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LCMS\_INGanebnykh\ING22\Acq-22\"/>
    </mc:Choice>
  </mc:AlternateContent>
  <bookViews>
    <workbookView xWindow="0" yWindow="0" windowWidth="24000" windowHeight="14235"/>
  </bookViews>
  <sheets>
    <sheet name="Масс-спектр" sheetId="2" r:id="rId1"/>
    <sheet name="Исходные_данные" sheetId="4" r:id="rId2"/>
    <sheet name="GDA-1985.1" sheetId="7" r:id="rId3"/>
    <sheet name="Example PEG" sheetId="5" r:id="rId4"/>
    <sheet name="Example-VAV" sheetId="3" r:id="rId5"/>
  </sheets>
  <definedNames>
    <definedName name="_xlnm._FilterDatabase" localSheetId="1" hidden="1">Исходные_данные!#REF!</definedName>
    <definedName name="Intensities">OFFSET('Масс-спектр'!$J$1,Shift,0,Zoom,1)</definedName>
    <definedName name="IntOrig">OFFSET('Масс-спектр'!$H$1,Shift,0,Zoom,1)</definedName>
    <definedName name="MZRange">OFFSET('Масс-спектр'!$F$1,Shift,0,Zoom,1)</definedName>
    <definedName name="Overload">OFFSET('Масс-спектр'!$L$1,Shift,0,Zoom,1)</definedName>
    <definedName name="PeakDescription">OFFSET('Масс-спектр'!$M$1,Shift,0,Zoom,1)</definedName>
    <definedName name="RealMZRange">OFFSET('Масс-спектр'!$B$1,Shift,0,Zoom,1)</definedName>
    <definedName name="Shift" comment="Сдвиг по шкале на диаграмме">'Масс-спектр'!$Q$25</definedName>
    <definedName name="Zoom" comment="Масштабирование шкалы на диаграмме">'Масс-спектр'!$T$27</definedName>
  </definedNames>
  <calcPr calcId="152511"/>
</workbook>
</file>

<file path=xl/calcChain.xml><?xml version="1.0" encoding="utf-8"?>
<calcChain xmlns="http://schemas.openxmlformats.org/spreadsheetml/2006/main">
  <c r="AC45" i="2" l="1"/>
  <c r="AC42" i="2"/>
  <c r="AC44" i="2"/>
  <c r="AC43" i="2"/>
  <c r="AB37" i="2"/>
  <c r="P56" i="2"/>
  <c r="O56" i="2"/>
  <c r="M10000" i="2" l="1"/>
  <c r="M9998" i="2"/>
  <c r="M9996" i="2"/>
  <c r="M9994" i="2"/>
  <c r="M9992" i="2"/>
  <c r="M9990" i="2"/>
  <c r="M9988" i="2"/>
  <c r="M9986" i="2"/>
  <c r="M9984" i="2"/>
  <c r="M9982" i="2"/>
  <c r="M9980" i="2"/>
  <c r="M9978" i="2"/>
  <c r="M9976" i="2"/>
  <c r="M9974" i="2"/>
  <c r="M9972" i="2"/>
  <c r="M9970" i="2"/>
  <c r="M9968" i="2"/>
  <c r="M9966" i="2"/>
  <c r="M9964" i="2"/>
  <c r="M9962" i="2"/>
  <c r="M9960" i="2"/>
  <c r="M9958" i="2"/>
  <c r="M9956" i="2"/>
  <c r="M9954" i="2"/>
  <c r="M9952" i="2"/>
  <c r="M9950" i="2"/>
  <c r="M9948" i="2"/>
  <c r="M9946" i="2"/>
  <c r="M9944" i="2"/>
  <c r="M9942" i="2"/>
  <c r="M9940" i="2"/>
  <c r="M9938" i="2"/>
  <c r="M9936" i="2"/>
  <c r="M9934" i="2"/>
  <c r="M9932" i="2"/>
  <c r="M9930" i="2"/>
  <c r="M9928" i="2"/>
  <c r="M9926" i="2"/>
  <c r="M9924" i="2"/>
  <c r="M9922" i="2"/>
  <c r="M9920" i="2"/>
  <c r="M9918" i="2"/>
  <c r="M9916" i="2"/>
  <c r="M9914" i="2"/>
  <c r="M9912" i="2"/>
  <c r="M9910" i="2"/>
  <c r="M9908" i="2"/>
  <c r="M9906" i="2"/>
  <c r="M9904" i="2"/>
  <c r="M9902" i="2"/>
  <c r="M9900" i="2"/>
  <c r="M9898" i="2"/>
  <c r="M9896" i="2"/>
  <c r="M9894" i="2"/>
  <c r="M9892" i="2"/>
  <c r="M9890" i="2"/>
  <c r="M9888" i="2"/>
  <c r="M9886" i="2"/>
  <c r="M9884" i="2"/>
  <c r="M9882" i="2"/>
  <c r="M9880" i="2"/>
  <c r="M9878" i="2"/>
  <c r="M9876" i="2"/>
  <c r="M9874" i="2"/>
  <c r="M9872" i="2"/>
  <c r="M9870" i="2"/>
  <c r="M9868" i="2"/>
  <c r="M9866" i="2"/>
  <c r="M9864" i="2"/>
  <c r="M9862" i="2"/>
  <c r="M9860" i="2"/>
  <c r="M9858" i="2"/>
  <c r="M9856" i="2"/>
  <c r="M9854" i="2"/>
  <c r="M9852" i="2"/>
  <c r="M9850" i="2"/>
  <c r="M9848" i="2"/>
  <c r="M9846" i="2"/>
  <c r="M9844" i="2"/>
  <c r="M9842" i="2"/>
  <c r="M9840" i="2"/>
  <c r="M9838" i="2"/>
  <c r="M9836" i="2"/>
  <c r="M9834" i="2"/>
  <c r="M9832" i="2"/>
  <c r="M9997" i="2"/>
  <c r="M9993" i="2"/>
  <c r="M9989" i="2"/>
  <c r="M9985" i="2"/>
  <c r="M9981" i="2"/>
  <c r="M9977" i="2"/>
  <c r="M9973" i="2"/>
  <c r="M9969" i="2"/>
  <c r="M9965" i="2"/>
  <c r="M9961" i="2"/>
  <c r="M9957" i="2"/>
  <c r="M9953" i="2"/>
  <c r="M9949" i="2"/>
  <c r="M9945" i="2"/>
  <c r="M9941" i="2"/>
  <c r="M9937" i="2"/>
  <c r="M9933" i="2"/>
  <c r="M9929" i="2"/>
  <c r="M9925" i="2"/>
  <c r="M9921" i="2"/>
  <c r="M9917" i="2"/>
  <c r="M9913" i="2"/>
  <c r="M9909" i="2"/>
  <c r="M9905" i="2"/>
  <c r="M9901" i="2"/>
  <c r="M9897" i="2"/>
  <c r="M9893" i="2"/>
  <c r="M9889" i="2"/>
  <c r="M9885" i="2"/>
  <c r="M9881" i="2"/>
  <c r="M9877" i="2"/>
  <c r="M9873" i="2"/>
  <c r="M9869" i="2"/>
  <c r="M9865" i="2"/>
  <c r="M9861" i="2"/>
  <c r="M9857" i="2"/>
  <c r="M9853" i="2"/>
  <c r="M9849" i="2"/>
  <c r="M9845" i="2"/>
  <c r="M9841" i="2"/>
  <c r="M9837" i="2"/>
  <c r="M9833" i="2"/>
  <c r="M9830" i="2"/>
  <c r="M9828" i="2"/>
  <c r="M9826" i="2"/>
  <c r="M9824" i="2"/>
  <c r="M9822" i="2"/>
  <c r="M9820" i="2"/>
  <c r="M9818" i="2"/>
  <c r="M9816" i="2"/>
  <c r="M9814" i="2"/>
  <c r="M9812" i="2"/>
  <c r="M9810" i="2"/>
  <c r="M9808" i="2"/>
  <c r="M9806" i="2"/>
  <c r="M9804" i="2"/>
  <c r="M9802" i="2"/>
  <c r="M9800" i="2"/>
  <c r="M9798" i="2"/>
  <c r="M9796" i="2"/>
  <c r="M9794" i="2"/>
  <c r="M9792" i="2"/>
  <c r="M9790" i="2"/>
  <c r="M9788" i="2"/>
  <c r="M9786" i="2"/>
  <c r="M9784" i="2"/>
  <c r="M9782" i="2"/>
  <c r="M9780" i="2"/>
  <c r="M9778" i="2"/>
  <c r="M9776" i="2"/>
  <c r="M9774" i="2"/>
  <c r="M9772" i="2"/>
  <c r="M9770" i="2"/>
  <c r="M9768" i="2"/>
  <c r="M9766" i="2"/>
  <c r="M9764" i="2"/>
  <c r="M9762" i="2"/>
  <c r="M9760" i="2"/>
  <c r="M9758" i="2"/>
  <c r="M9756" i="2"/>
  <c r="M9754" i="2"/>
  <c r="M9752" i="2"/>
  <c r="M9750" i="2"/>
  <c r="M9748" i="2"/>
  <c r="M9746" i="2"/>
  <c r="M9999" i="2"/>
  <c r="M9991" i="2"/>
  <c r="M9983" i="2"/>
  <c r="M9975" i="2"/>
  <c r="M9967" i="2"/>
  <c r="M9959" i="2"/>
  <c r="M9951" i="2"/>
  <c r="M9943" i="2"/>
  <c r="M9935" i="2"/>
  <c r="M9927" i="2"/>
  <c r="M9919" i="2"/>
  <c r="M9911" i="2"/>
  <c r="M9903" i="2"/>
  <c r="M9895" i="2"/>
  <c r="M9887" i="2"/>
  <c r="M9879" i="2"/>
  <c r="M9871" i="2"/>
  <c r="M9863" i="2"/>
  <c r="M9855" i="2"/>
  <c r="M9847" i="2"/>
  <c r="M9839" i="2"/>
  <c r="M9831" i="2"/>
  <c r="M9827" i="2"/>
  <c r="M9823" i="2"/>
  <c r="M9819" i="2"/>
  <c r="M9815" i="2"/>
  <c r="M9811" i="2"/>
  <c r="M9807" i="2"/>
  <c r="M9803" i="2"/>
  <c r="M9799" i="2"/>
  <c r="M9795" i="2"/>
  <c r="M9791" i="2"/>
  <c r="M9787" i="2"/>
  <c r="M9783" i="2"/>
  <c r="M9779" i="2"/>
  <c r="M9775" i="2"/>
  <c r="M9771" i="2"/>
  <c r="M9767" i="2"/>
  <c r="M9763" i="2"/>
  <c r="M9759" i="2"/>
  <c r="M9755" i="2"/>
  <c r="M9751" i="2"/>
  <c r="M9747" i="2"/>
  <c r="M9744" i="2"/>
  <c r="M9742" i="2"/>
  <c r="M9740" i="2"/>
  <c r="M9738" i="2"/>
  <c r="M9736" i="2"/>
  <c r="M9734" i="2"/>
  <c r="M9732" i="2"/>
  <c r="M9730" i="2"/>
  <c r="M9728" i="2"/>
  <c r="M9726" i="2"/>
  <c r="M9724" i="2"/>
  <c r="M9722" i="2"/>
  <c r="M9720" i="2"/>
  <c r="M9718" i="2"/>
  <c r="M9716" i="2"/>
  <c r="M9714" i="2"/>
  <c r="M9712" i="2"/>
  <c r="M9710" i="2"/>
  <c r="M9708" i="2"/>
  <c r="M9706" i="2"/>
  <c r="M9704" i="2"/>
  <c r="M9702" i="2"/>
  <c r="M9700" i="2"/>
  <c r="M9698" i="2"/>
  <c r="M9696" i="2"/>
  <c r="M9694" i="2"/>
  <c r="M9692" i="2"/>
  <c r="M9690" i="2"/>
  <c r="M9688" i="2"/>
  <c r="M9686" i="2"/>
  <c r="M9684" i="2"/>
  <c r="M9682" i="2"/>
  <c r="M9680" i="2"/>
  <c r="M9678" i="2"/>
  <c r="M9676" i="2"/>
  <c r="M9674" i="2"/>
  <c r="M9672" i="2"/>
  <c r="M9670" i="2"/>
  <c r="M9668" i="2"/>
  <c r="M9666" i="2"/>
  <c r="M9664" i="2"/>
  <c r="M9662" i="2"/>
  <c r="M9660" i="2"/>
  <c r="M9658" i="2"/>
  <c r="M9656" i="2"/>
  <c r="M9654" i="2"/>
  <c r="M9652" i="2"/>
  <c r="M9650" i="2"/>
  <c r="M9648" i="2"/>
  <c r="M9646" i="2"/>
  <c r="M9644" i="2"/>
  <c r="M9642" i="2"/>
  <c r="M9640" i="2"/>
  <c r="M9638" i="2"/>
  <c r="M9636" i="2"/>
  <c r="M9634" i="2"/>
  <c r="M9632" i="2"/>
  <c r="M9630" i="2"/>
  <c r="M9628" i="2"/>
  <c r="M9626" i="2"/>
  <c r="M9624" i="2"/>
  <c r="M9622" i="2"/>
  <c r="M9620" i="2"/>
  <c r="M9618" i="2"/>
  <c r="M9616" i="2"/>
  <c r="M9614" i="2"/>
  <c r="M9612" i="2"/>
  <c r="M9610" i="2"/>
  <c r="M9608" i="2"/>
  <c r="M9606" i="2"/>
  <c r="M9604" i="2"/>
  <c r="M9602" i="2"/>
  <c r="M9600" i="2"/>
  <c r="M9598" i="2"/>
  <c r="M9596" i="2"/>
  <c r="M9594" i="2"/>
  <c r="M9592" i="2"/>
  <c r="M9590" i="2"/>
  <c r="M9588" i="2"/>
  <c r="M9586" i="2"/>
  <c r="M9584" i="2"/>
  <c r="M9582" i="2"/>
  <c r="M9580" i="2"/>
  <c r="M9578" i="2"/>
  <c r="M9576" i="2"/>
  <c r="M9574" i="2"/>
  <c r="M9572" i="2"/>
  <c r="M9570" i="2"/>
  <c r="M9568" i="2"/>
  <c r="M9566" i="2"/>
  <c r="M9564" i="2"/>
  <c r="M9562" i="2"/>
  <c r="M9560" i="2"/>
  <c r="M9558" i="2"/>
  <c r="M9556" i="2"/>
  <c r="M9554" i="2"/>
  <c r="M9552" i="2"/>
  <c r="M9550" i="2"/>
  <c r="M9548" i="2"/>
  <c r="M9546" i="2"/>
  <c r="M9544" i="2"/>
  <c r="M9542" i="2"/>
  <c r="M9540" i="2"/>
  <c r="M9538" i="2"/>
  <c r="M9536" i="2"/>
  <c r="M9534" i="2"/>
  <c r="M9532" i="2"/>
  <c r="M9530" i="2"/>
  <c r="M9528" i="2"/>
  <c r="M9526" i="2"/>
  <c r="M9524" i="2"/>
  <c r="M9522" i="2"/>
  <c r="M9520" i="2"/>
  <c r="M9518" i="2"/>
  <c r="M9516" i="2"/>
  <c r="M9514" i="2"/>
  <c r="M9512" i="2"/>
  <c r="M9510" i="2"/>
  <c r="M9508" i="2"/>
  <c r="M9506" i="2"/>
  <c r="M9504" i="2"/>
  <c r="M9502" i="2"/>
  <c r="M9500" i="2"/>
  <c r="M9498" i="2"/>
  <c r="M9496" i="2"/>
  <c r="M9494" i="2"/>
  <c r="M9492" i="2"/>
  <c r="M9987" i="2"/>
  <c r="M9971" i="2"/>
  <c r="M9955" i="2"/>
  <c r="M9939" i="2"/>
  <c r="M9923" i="2"/>
  <c r="M9907" i="2"/>
  <c r="M9891" i="2"/>
  <c r="M9875" i="2"/>
  <c r="M9859" i="2"/>
  <c r="M9843" i="2"/>
  <c r="M9829" i="2"/>
  <c r="M9821" i="2"/>
  <c r="M9813" i="2"/>
  <c r="M9805" i="2"/>
  <c r="M9797" i="2"/>
  <c r="M9789" i="2"/>
  <c r="M9781" i="2"/>
  <c r="M9773" i="2"/>
  <c r="M9765" i="2"/>
  <c r="M9757" i="2"/>
  <c r="M9749" i="2"/>
  <c r="M9743" i="2"/>
  <c r="M9739" i="2"/>
  <c r="M9735" i="2"/>
  <c r="M9731" i="2"/>
  <c r="M9727" i="2"/>
  <c r="M9723" i="2"/>
  <c r="M9719" i="2"/>
  <c r="M9715" i="2"/>
  <c r="M9711" i="2"/>
  <c r="M9707" i="2"/>
  <c r="M9703" i="2"/>
  <c r="M9699" i="2"/>
  <c r="M9695" i="2"/>
  <c r="M9691" i="2"/>
  <c r="M9687" i="2"/>
  <c r="M9683" i="2"/>
  <c r="M9679" i="2"/>
  <c r="M9675" i="2"/>
  <c r="M9671" i="2"/>
  <c r="M9667" i="2"/>
  <c r="M9663" i="2"/>
  <c r="M9659" i="2"/>
  <c r="M9655" i="2"/>
  <c r="M9651" i="2"/>
  <c r="M9647" i="2"/>
  <c r="M9643" i="2"/>
  <c r="M9639" i="2"/>
  <c r="M9635" i="2"/>
  <c r="M9631" i="2"/>
  <c r="M9627" i="2"/>
  <c r="M9623" i="2"/>
  <c r="M9619" i="2"/>
  <c r="M9615" i="2"/>
  <c r="M9611" i="2"/>
  <c r="M9607" i="2"/>
  <c r="M9603" i="2"/>
  <c r="M9599" i="2"/>
  <c r="M9595" i="2"/>
  <c r="M9591" i="2"/>
  <c r="M9587" i="2"/>
  <c r="M9583" i="2"/>
  <c r="M9579" i="2"/>
  <c r="M9575" i="2"/>
  <c r="M9571" i="2"/>
  <c r="M9567" i="2"/>
  <c r="M9563" i="2"/>
  <c r="M9559" i="2"/>
  <c r="M9555" i="2"/>
  <c r="M9551" i="2"/>
  <c r="M9547" i="2"/>
  <c r="M9543" i="2"/>
  <c r="M9539" i="2"/>
  <c r="M9535" i="2"/>
  <c r="M9531" i="2"/>
  <c r="M9527" i="2"/>
  <c r="M9523" i="2"/>
  <c r="M9519" i="2"/>
  <c r="M9515" i="2"/>
  <c r="M9511" i="2"/>
  <c r="M9507" i="2"/>
  <c r="M9503" i="2"/>
  <c r="M9499" i="2"/>
  <c r="M9495" i="2"/>
  <c r="M9491" i="2"/>
  <c r="M9489" i="2"/>
  <c r="M9487" i="2"/>
  <c r="M9485" i="2"/>
  <c r="M9483" i="2"/>
  <c r="M9481" i="2"/>
  <c r="M9479" i="2"/>
  <c r="M9477" i="2"/>
  <c r="M9475" i="2"/>
  <c r="M9473" i="2"/>
  <c r="M9471" i="2"/>
  <c r="M9469" i="2"/>
  <c r="M9467" i="2"/>
  <c r="M9465" i="2"/>
  <c r="M9463" i="2"/>
  <c r="M9461" i="2"/>
  <c r="M9459" i="2"/>
  <c r="M9457" i="2"/>
  <c r="M9455" i="2"/>
  <c r="M9453" i="2"/>
  <c r="M9451" i="2"/>
  <c r="M9449" i="2"/>
  <c r="M9447" i="2"/>
  <c r="M9445" i="2"/>
  <c r="M9443" i="2"/>
  <c r="M9441" i="2"/>
  <c r="M9439" i="2"/>
  <c r="M9437" i="2"/>
  <c r="M9435" i="2"/>
  <c r="M9433" i="2"/>
  <c r="M9431" i="2"/>
  <c r="M9429" i="2"/>
  <c r="M9427" i="2"/>
  <c r="M9425" i="2"/>
  <c r="M9423" i="2"/>
  <c r="M9421" i="2"/>
  <c r="M9419" i="2"/>
  <c r="M9417" i="2"/>
  <c r="M9415" i="2"/>
  <c r="M9413" i="2"/>
  <c r="M9411" i="2"/>
  <c r="M9409" i="2"/>
  <c r="M9407" i="2"/>
  <c r="M9405" i="2"/>
  <c r="M9403" i="2"/>
  <c r="M9401" i="2"/>
  <c r="M9399" i="2"/>
  <c r="M9397" i="2"/>
  <c r="M9395" i="2"/>
  <c r="M9393" i="2"/>
  <c r="M9391" i="2"/>
  <c r="M9389" i="2"/>
  <c r="M9387" i="2"/>
  <c r="M9385" i="2"/>
  <c r="M9383" i="2"/>
  <c r="M9381" i="2"/>
  <c r="M9379" i="2"/>
  <c r="M9377" i="2"/>
  <c r="M9375" i="2"/>
  <c r="M9373" i="2"/>
  <c r="M9371" i="2"/>
  <c r="M9369" i="2"/>
  <c r="M9367" i="2"/>
  <c r="M9365" i="2"/>
  <c r="M9363" i="2"/>
  <c r="M9361" i="2"/>
  <c r="M9359" i="2"/>
  <c r="M9357" i="2"/>
  <c r="M9355" i="2"/>
  <c r="M9353" i="2"/>
  <c r="M9351" i="2"/>
  <c r="M9349" i="2"/>
  <c r="M9347" i="2"/>
  <c r="M9345" i="2"/>
  <c r="M9343" i="2"/>
  <c r="M9341" i="2"/>
  <c r="M9339" i="2"/>
  <c r="M9337" i="2"/>
  <c r="M9335" i="2"/>
  <c r="M9333" i="2"/>
  <c r="M9331" i="2"/>
  <c r="M9329" i="2"/>
  <c r="M9327" i="2"/>
  <c r="M9325" i="2"/>
  <c r="M9323" i="2"/>
  <c r="M9321" i="2"/>
  <c r="M9995" i="2"/>
  <c r="M9963" i="2"/>
  <c r="M9931" i="2"/>
  <c r="M9899" i="2"/>
  <c r="M9867" i="2"/>
  <c r="M9835" i="2"/>
  <c r="M9817" i="2"/>
  <c r="M9801" i="2"/>
  <c r="M9785" i="2"/>
  <c r="M9769" i="2"/>
  <c r="M9753" i="2"/>
  <c r="M9741" i="2"/>
  <c r="M9733" i="2"/>
  <c r="M9725" i="2"/>
  <c r="M9717" i="2"/>
  <c r="M9709" i="2"/>
  <c r="M9701" i="2"/>
  <c r="M9693" i="2"/>
  <c r="M9685" i="2"/>
  <c r="M9677" i="2"/>
  <c r="M9669" i="2"/>
  <c r="M9661" i="2"/>
  <c r="M9653" i="2"/>
  <c r="M9645" i="2"/>
  <c r="M9637" i="2"/>
  <c r="M9629" i="2"/>
  <c r="M9621" i="2"/>
  <c r="M9613" i="2"/>
  <c r="M9605" i="2"/>
  <c r="M9597" i="2"/>
  <c r="M9589" i="2"/>
  <c r="M9581" i="2"/>
  <c r="M9573" i="2"/>
  <c r="M9565" i="2"/>
  <c r="M9557" i="2"/>
  <c r="M9549" i="2"/>
  <c r="M9541" i="2"/>
  <c r="M9533" i="2"/>
  <c r="M9525" i="2"/>
  <c r="M9517" i="2"/>
  <c r="M9509" i="2"/>
  <c r="M9501" i="2"/>
  <c r="M9493" i="2"/>
  <c r="M9488" i="2"/>
  <c r="M9484" i="2"/>
  <c r="M9480" i="2"/>
  <c r="M9476" i="2"/>
  <c r="M9472" i="2"/>
  <c r="M9468" i="2"/>
  <c r="M9464" i="2"/>
  <c r="M9460" i="2"/>
  <c r="M9456" i="2"/>
  <c r="M9452" i="2"/>
  <c r="M9448" i="2"/>
  <c r="M9444" i="2"/>
  <c r="M9440" i="2"/>
  <c r="M9436" i="2"/>
  <c r="M9432" i="2"/>
  <c r="M9428" i="2"/>
  <c r="M9424" i="2"/>
  <c r="M9420" i="2"/>
  <c r="M9416" i="2"/>
  <c r="M9412" i="2"/>
  <c r="M9408" i="2"/>
  <c r="M9404" i="2"/>
  <c r="M9400" i="2"/>
  <c r="M9396" i="2"/>
  <c r="M9392" i="2"/>
  <c r="M9388" i="2"/>
  <c r="M9384" i="2"/>
  <c r="M9380" i="2"/>
  <c r="M9376" i="2"/>
  <c r="M9372" i="2"/>
  <c r="M9368" i="2"/>
  <c r="M9364" i="2"/>
  <c r="M9360" i="2"/>
  <c r="M9356" i="2"/>
  <c r="M9352" i="2"/>
  <c r="M9348" i="2"/>
  <c r="M9344" i="2"/>
  <c r="M9340" i="2"/>
  <c r="M9336" i="2"/>
  <c r="M9332" i="2"/>
  <c r="M9328" i="2"/>
  <c r="M9324" i="2"/>
  <c r="M9320" i="2"/>
  <c r="M9318" i="2"/>
  <c r="M9316" i="2"/>
  <c r="M9314" i="2"/>
  <c r="M9312" i="2"/>
  <c r="M9310" i="2"/>
  <c r="M9308" i="2"/>
  <c r="M9306" i="2"/>
  <c r="M9304" i="2"/>
  <c r="M9302" i="2"/>
  <c r="M9300" i="2"/>
  <c r="M9298" i="2"/>
  <c r="M9296" i="2"/>
  <c r="M9294" i="2"/>
  <c r="M9292" i="2"/>
  <c r="M9290" i="2"/>
  <c r="M9288" i="2"/>
  <c r="M9286" i="2"/>
  <c r="M9284" i="2"/>
  <c r="M9282" i="2"/>
  <c r="M9280" i="2"/>
  <c r="M9278" i="2"/>
  <c r="M9276" i="2"/>
  <c r="M9274" i="2"/>
  <c r="M9272" i="2"/>
  <c r="M9270" i="2"/>
  <c r="M9268" i="2"/>
  <c r="M9266" i="2"/>
  <c r="M9264" i="2"/>
  <c r="M9262" i="2"/>
  <c r="M9260" i="2"/>
  <c r="M9258" i="2"/>
  <c r="M9256" i="2"/>
  <c r="M9254" i="2"/>
  <c r="M9252" i="2"/>
  <c r="M9250" i="2"/>
  <c r="M9248" i="2"/>
  <c r="M9246" i="2"/>
  <c r="M9244" i="2"/>
  <c r="M9242" i="2"/>
  <c r="M9240" i="2"/>
  <c r="M9238" i="2"/>
  <c r="M9236" i="2"/>
  <c r="M9234" i="2"/>
  <c r="M9232" i="2"/>
  <c r="M9230" i="2"/>
  <c r="M9228" i="2"/>
  <c r="M9226" i="2"/>
  <c r="M9224" i="2"/>
  <c r="M9222" i="2"/>
  <c r="M9220" i="2"/>
  <c r="M9218" i="2"/>
  <c r="M9216" i="2"/>
  <c r="M9214" i="2"/>
  <c r="M9212" i="2"/>
  <c r="M9210" i="2"/>
  <c r="M9208" i="2"/>
  <c r="M9206" i="2"/>
  <c r="M9204" i="2"/>
  <c r="M9202" i="2"/>
  <c r="M9200" i="2"/>
  <c r="M9198" i="2"/>
  <c r="M9196" i="2"/>
  <c r="M9194" i="2"/>
  <c r="M9192" i="2"/>
  <c r="M9190" i="2"/>
  <c r="M9188" i="2"/>
  <c r="M9186" i="2"/>
  <c r="M9184" i="2"/>
  <c r="M9182" i="2"/>
  <c r="M9180" i="2"/>
  <c r="M9178" i="2"/>
  <c r="M9176" i="2"/>
  <c r="M9174" i="2"/>
  <c r="M9172" i="2"/>
  <c r="M9170" i="2"/>
  <c r="M9168" i="2"/>
  <c r="M9166" i="2"/>
  <c r="M9164" i="2"/>
  <c r="M9162" i="2"/>
  <c r="M9160" i="2"/>
  <c r="M9158" i="2"/>
  <c r="M9156" i="2"/>
  <c r="M9154" i="2"/>
  <c r="M9152" i="2"/>
  <c r="M9150" i="2"/>
  <c r="M9148" i="2"/>
  <c r="M9146" i="2"/>
  <c r="M9144" i="2"/>
  <c r="M9142" i="2"/>
  <c r="M9140" i="2"/>
  <c r="M9138" i="2"/>
  <c r="M9136" i="2"/>
  <c r="M9134" i="2"/>
  <c r="M9132" i="2"/>
  <c r="M9130" i="2"/>
  <c r="M9128" i="2"/>
  <c r="M9126" i="2"/>
  <c r="M9124" i="2"/>
  <c r="M9122" i="2"/>
  <c r="M9120" i="2"/>
  <c r="M9118" i="2"/>
  <c r="M9116" i="2"/>
  <c r="M9114" i="2"/>
  <c r="M9112" i="2"/>
  <c r="M9110" i="2"/>
  <c r="M9108" i="2"/>
  <c r="M9106" i="2"/>
  <c r="M9104" i="2"/>
  <c r="M9102" i="2"/>
  <c r="M9100" i="2"/>
  <c r="M9098" i="2"/>
  <c r="M9096" i="2"/>
  <c r="M9094" i="2"/>
  <c r="M9092" i="2"/>
  <c r="M9090" i="2"/>
  <c r="M9088" i="2"/>
  <c r="M9086" i="2"/>
  <c r="M9084" i="2"/>
  <c r="M9082" i="2"/>
  <c r="M9080" i="2"/>
  <c r="M9078" i="2"/>
  <c r="M9076" i="2"/>
  <c r="M9074" i="2"/>
  <c r="M9072" i="2"/>
  <c r="M9070" i="2"/>
  <c r="M9068" i="2"/>
  <c r="M9066" i="2"/>
  <c r="M9064" i="2"/>
  <c r="M9062" i="2"/>
  <c r="M9060" i="2"/>
  <c r="M9058" i="2"/>
  <c r="M9056" i="2"/>
  <c r="M9054" i="2"/>
  <c r="M9052" i="2"/>
  <c r="M9050" i="2"/>
  <c r="M9048" i="2"/>
  <c r="M9046" i="2"/>
  <c r="M9044" i="2"/>
  <c r="M9042" i="2"/>
  <c r="M9040" i="2"/>
  <c r="M9038" i="2"/>
  <c r="M9036" i="2"/>
  <c r="M9034" i="2"/>
  <c r="M9032" i="2"/>
  <c r="M9030" i="2"/>
  <c r="M9028" i="2"/>
  <c r="M9026" i="2"/>
  <c r="M9024" i="2"/>
  <c r="M9022" i="2"/>
  <c r="M9020" i="2"/>
  <c r="M9018" i="2"/>
  <c r="M9016" i="2"/>
  <c r="M9014" i="2"/>
  <c r="M9012" i="2"/>
  <c r="M9010" i="2"/>
  <c r="M9008" i="2"/>
  <c r="M9006" i="2"/>
  <c r="M9004" i="2"/>
  <c r="M9002" i="2"/>
  <c r="M9000" i="2"/>
  <c r="M8998" i="2"/>
  <c r="M8996" i="2"/>
  <c r="M8994" i="2"/>
  <c r="M8992" i="2"/>
  <c r="M8990" i="2"/>
  <c r="M8988" i="2"/>
  <c r="M8986" i="2"/>
  <c r="M8984" i="2"/>
  <c r="M8982" i="2"/>
  <c r="M8980" i="2"/>
  <c r="M8978" i="2"/>
  <c r="M8976" i="2"/>
  <c r="M8974" i="2"/>
  <c r="M8972" i="2"/>
  <c r="M8970" i="2"/>
  <c r="M8968" i="2"/>
  <c r="M8966" i="2"/>
  <c r="M8964" i="2"/>
  <c r="M8962" i="2"/>
  <c r="M8960" i="2"/>
  <c r="M8958" i="2"/>
  <c r="M8956" i="2"/>
  <c r="M8954" i="2"/>
  <c r="M8952" i="2"/>
  <c r="M8950" i="2"/>
  <c r="M8948" i="2"/>
  <c r="M8946" i="2"/>
  <c r="M8944" i="2"/>
  <c r="M8942" i="2"/>
  <c r="M8940" i="2"/>
  <c r="M8938" i="2"/>
  <c r="M8936" i="2"/>
  <c r="M8934" i="2"/>
  <c r="M8932" i="2"/>
  <c r="M8930" i="2"/>
  <c r="M8928" i="2"/>
  <c r="M8926" i="2"/>
  <c r="M8924" i="2"/>
  <c r="M8922" i="2"/>
  <c r="M8920" i="2"/>
  <c r="M8918" i="2"/>
  <c r="M8916" i="2"/>
  <c r="M8914" i="2"/>
  <c r="M8912" i="2"/>
  <c r="M8910" i="2"/>
  <c r="M8908" i="2"/>
  <c r="M8906" i="2"/>
  <c r="M8904" i="2"/>
  <c r="M8902" i="2"/>
  <c r="M8900" i="2"/>
  <c r="M8898" i="2"/>
  <c r="M8896" i="2"/>
  <c r="M8894" i="2"/>
  <c r="M8892" i="2"/>
  <c r="M8890" i="2"/>
  <c r="M8888" i="2"/>
  <c r="M8886" i="2"/>
  <c r="M8884" i="2"/>
  <c r="M8882" i="2"/>
  <c r="M8880" i="2"/>
  <c r="M8878" i="2"/>
  <c r="M8876" i="2"/>
  <c r="M8874" i="2"/>
  <c r="M8872" i="2"/>
  <c r="M8870" i="2"/>
  <c r="M8868" i="2"/>
  <c r="M8866" i="2"/>
  <c r="M8864" i="2"/>
  <c r="M8862" i="2"/>
  <c r="M8860" i="2"/>
  <c r="M8858" i="2"/>
  <c r="M8856" i="2"/>
  <c r="M8854" i="2"/>
  <c r="M8852" i="2"/>
  <c r="M8850" i="2"/>
  <c r="M8848" i="2"/>
  <c r="M8846" i="2"/>
  <c r="M8844" i="2"/>
  <c r="M8842" i="2"/>
  <c r="M8840" i="2"/>
  <c r="M8838" i="2"/>
  <c r="M8836" i="2"/>
  <c r="M8834" i="2"/>
  <c r="M8832" i="2"/>
  <c r="M8830" i="2"/>
  <c r="M8828" i="2"/>
  <c r="M8826" i="2"/>
  <c r="M8824" i="2"/>
  <c r="M8822" i="2"/>
  <c r="M8820" i="2"/>
  <c r="M8818" i="2"/>
  <c r="M8816" i="2"/>
  <c r="M8814" i="2"/>
  <c r="M8812" i="2"/>
  <c r="M8810" i="2"/>
  <c r="M9947" i="2"/>
  <c r="M9883" i="2"/>
  <c r="M9825" i="2"/>
  <c r="M9793" i="2"/>
  <c r="M9761" i="2"/>
  <c r="M9737" i="2"/>
  <c r="M9721" i="2"/>
  <c r="M9705" i="2"/>
  <c r="M9689" i="2"/>
  <c r="M9673" i="2"/>
  <c r="M9657" i="2"/>
  <c r="M9641" i="2"/>
  <c r="M9625" i="2"/>
  <c r="M9609" i="2"/>
  <c r="M9593" i="2"/>
  <c r="M9577" i="2"/>
  <c r="M9561" i="2"/>
  <c r="M9545" i="2"/>
  <c r="M9529" i="2"/>
  <c r="M9513" i="2"/>
  <c r="M9497" i="2"/>
  <c r="M9486" i="2"/>
  <c r="M9478" i="2"/>
  <c r="M9470" i="2"/>
  <c r="M9462" i="2"/>
  <c r="M9454" i="2"/>
  <c r="M9446" i="2"/>
  <c r="M9438" i="2"/>
  <c r="M9430" i="2"/>
  <c r="M9422" i="2"/>
  <c r="M9414" i="2"/>
  <c r="M9406" i="2"/>
  <c r="M9398" i="2"/>
  <c r="M9390" i="2"/>
  <c r="M9382" i="2"/>
  <c r="M9374" i="2"/>
  <c r="M9366" i="2"/>
  <c r="M9358" i="2"/>
  <c r="M9350" i="2"/>
  <c r="M9342" i="2"/>
  <c r="M9334" i="2"/>
  <c r="M9326" i="2"/>
  <c r="M9319" i="2"/>
  <c r="M9315" i="2"/>
  <c r="M9311" i="2"/>
  <c r="M9307" i="2"/>
  <c r="M9303" i="2"/>
  <c r="M9299" i="2"/>
  <c r="M9295" i="2"/>
  <c r="M9291" i="2"/>
  <c r="M9287" i="2"/>
  <c r="M9283" i="2"/>
  <c r="M9279" i="2"/>
  <c r="M9275" i="2"/>
  <c r="M9271" i="2"/>
  <c r="M9267" i="2"/>
  <c r="M9263" i="2"/>
  <c r="M9259" i="2"/>
  <c r="M9255" i="2"/>
  <c r="M9251" i="2"/>
  <c r="M9247" i="2"/>
  <c r="M9243" i="2"/>
  <c r="M9239" i="2"/>
  <c r="M9235" i="2"/>
  <c r="M9231" i="2"/>
  <c r="M9227" i="2"/>
  <c r="M9223" i="2"/>
  <c r="M9219" i="2"/>
  <c r="M9215" i="2"/>
  <c r="M9211" i="2"/>
  <c r="M9207" i="2"/>
  <c r="M9203" i="2"/>
  <c r="M9199" i="2"/>
  <c r="M9195" i="2"/>
  <c r="M9191" i="2"/>
  <c r="M9187" i="2"/>
  <c r="M9183" i="2"/>
  <c r="M9179" i="2"/>
  <c r="M9175" i="2"/>
  <c r="M9171" i="2"/>
  <c r="M9167" i="2"/>
  <c r="M9163" i="2"/>
  <c r="M9159" i="2"/>
  <c r="M9155" i="2"/>
  <c r="M9151" i="2"/>
  <c r="M9147" i="2"/>
  <c r="M9143" i="2"/>
  <c r="M9139" i="2"/>
  <c r="M9135" i="2"/>
  <c r="M9131" i="2"/>
  <c r="M9127" i="2"/>
  <c r="M9123" i="2"/>
  <c r="M9119" i="2"/>
  <c r="M9115" i="2"/>
  <c r="M9111" i="2"/>
  <c r="M9107" i="2"/>
  <c r="M9103" i="2"/>
  <c r="M9099" i="2"/>
  <c r="M9095" i="2"/>
  <c r="M9091" i="2"/>
  <c r="M9087" i="2"/>
  <c r="M9083" i="2"/>
  <c r="M9079" i="2"/>
  <c r="M9075" i="2"/>
  <c r="M9071" i="2"/>
  <c r="M9067" i="2"/>
  <c r="M9063" i="2"/>
  <c r="M9059" i="2"/>
  <c r="M9055" i="2"/>
  <c r="M9051" i="2"/>
  <c r="M9047" i="2"/>
  <c r="M9043" i="2"/>
  <c r="M9039" i="2"/>
  <c r="M9035" i="2"/>
  <c r="M9031" i="2"/>
  <c r="M9027" i="2"/>
  <c r="M9023" i="2"/>
  <c r="M9019" i="2"/>
  <c r="M9015" i="2"/>
  <c r="M9011" i="2"/>
  <c r="M9007" i="2"/>
  <c r="M9003" i="2"/>
  <c r="M8999" i="2"/>
  <c r="M8995" i="2"/>
  <c r="M8991" i="2"/>
  <c r="M8987" i="2"/>
  <c r="M8983" i="2"/>
  <c r="M8979" i="2"/>
  <c r="M8975" i="2"/>
  <c r="M8971" i="2"/>
  <c r="M8967" i="2"/>
  <c r="M8963" i="2"/>
  <c r="M8959" i="2"/>
  <c r="M8955" i="2"/>
  <c r="M8951" i="2"/>
  <c r="M8947" i="2"/>
  <c r="M8943" i="2"/>
  <c r="M8939" i="2"/>
  <c r="M8935" i="2"/>
  <c r="M8931" i="2"/>
  <c r="M8927" i="2"/>
  <c r="M8923" i="2"/>
  <c r="M8919" i="2"/>
  <c r="M8915" i="2"/>
  <c r="M8911" i="2"/>
  <c r="M8907" i="2"/>
  <c r="M8903" i="2"/>
  <c r="M8899" i="2"/>
  <c r="M8895" i="2"/>
  <c r="M8891" i="2"/>
  <c r="M8887" i="2"/>
  <c r="M8883" i="2"/>
  <c r="M8879" i="2"/>
  <c r="M8875" i="2"/>
  <c r="M8871" i="2"/>
  <c r="M8867" i="2"/>
  <c r="M8863" i="2"/>
  <c r="M8859" i="2"/>
  <c r="M8855" i="2"/>
  <c r="M8851" i="2"/>
  <c r="M8847" i="2"/>
  <c r="M8843" i="2"/>
  <c r="M8839" i="2"/>
  <c r="M8835" i="2"/>
  <c r="M8831" i="2"/>
  <c r="M8827" i="2"/>
  <c r="M8823" i="2"/>
  <c r="M8819" i="2"/>
  <c r="M8815" i="2"/>
  <c r="M8811" i="2"/>
  <c r="M8808" i="2"/>
  <c r="M8806" i="2"/>
  <c r="M8804" i="2"/>
  <c r="M8802" i="2"/>
  <c r="M8800" i="2"/>
  <c r="M8798" i="2"/>
  <c r="M8796" i="2"/>
  <c r="M8794" i="2"/>
  <c r="M8792" i="2"/>
  <c r="M8790" i="2"/>
  <c r="M8788" i="2"/>
  <c r="M8786" i="2"/>
  <c r="M8784" i="2"/>
  <c r="M8782" i="2"/>
  <c r="M8780" i="2"/>
  <c r="M8778" i="2"/>
  <c r="M8776" i="2"/>
  <c r="M8774" i="2"/>
  <c r="M8772" i="2"/>
  <c r="M8770" i="2"/>
  <c r="M8768" i="2"/>
  <c r="M8766" i="2"/>
  <c r="M8764" i="2"/>
  <c r="M8762" i="2"/>
  <c r="M8760" i="2"/>
  <c r="M8758" i="2"/>
  <c r="M8756" i="2"/>
  <c r="M8754" i="2"/>
  <c r="M8752" i="2"/>
  <c r="M8750" i="2"/>
  <c r="M8748" i="2"/>
  <c r="M8746" i="2"/>
  <c r="M8744" i="2"/>
  <c r="M8742" i="2"/>
  <c r="M8740" i="2"/>
  <c r="M8738" i="2"/>
  <c r="M8736" i="2"/>
  <c r="M8734" i="2"/>
  <c r="M8732" i="2"/>
  <c r="M8730" i="2"/>
  <c r="M8728" i="2"/>
  <c r="M8726" i="2"/>
  <c r="M8724" i="2"/>
  <c r="M8722" i="2"/>
  <c r="M8720" i="2"/>
  <c r="M8718" i="2"/>
  <c r="M8716" i="2"/>
  <c r="M8714" i="2"/>
  <c r="M8712" i="2"/>
  <c r="M8710" i="2"/>
  <c r="M8708" i="2"/>
  <c r="M8706" i="2"/>
  <c r="M8704" i="2"/>
  <c r="M8702" i="2"/>
  <c r="M8700" i="2"/>
  <c r="M8698" i="2"/>
  <c r="M8696" i="2"/>
  <c r="M8694" i="2"/>
  <c r="M8692" i="2"/>
  <c r="M8690" i="2"/>
  <c r="M8688" i="2"/>
  <c r="M8686" i="2"/>
  <c r="M8684" i="2"/>
  <c r="M8682" i="2"/>
  <c r="M8680" i="2"/>
  <c r="M8678" i="2"/>
  <c r="M8676" i="2"/>
  <c r="M8674" i="2"/>
  <c r="M8672" i="2"/>
  <c r="M8670" i="2"/>
  <c r="M8668" i="2"/>
  <c r="M8666" i="2"/>
  <c r="M8664" i="2"/>
  <c r="M8662" i="2"/>
  <c r="M8660" i="2"/>
  <c r="M8658" i="2"/>
  <c r="M8656" i="2"/>
  <c r="M8654" i="2"/>
  <c r="M8652" i="2"/>
  <c r="M8650" i="2"/>
  <c r="M8648" i="2"/>
  <c r="M8646" i="2"/>
  <c r="M8644" i="2"/>
  <c r="M8642" i="2"/>
  <c r="M8640" i="2"/>
  <c r="M8638" i="2"/>
  <c r="M8636" i="2"/>
  <c r="M8634" i="2"/>
  <c r="M8632" i="2"/>
  <c r="M8630" i="2"/>
  <c r="M8628" i="2"/>
  <c r="M8626" i="2"/>
  <c r="M8624" i="2"/>
  <c r="M8622" i="2"/>
  <c r="M8620" i="2"/>
  <c r="M8618" i="2"/>
  <c r="M8616" i="2"/>
  <c r="M8614" i="2"/>
  <c r="M8612" i="2"/>
  <c r="M8610" i="2"/>
  <c r="M8608" i="2"/>
  <c r="M8606" i="2"/>
  <c r="M8604" i="2"/>
  <c r="M8602" i="2"/>
  <c r="M8600" i="2"/>
  <c r="M8598" i="2"/>
  <c r="M8596" i="2"/>
  <c r="M8594" i="2"/>
  <c r="M8592" i="2"/>
  <c r="M8590" i="2"/>
  <c r="M8588" i="2"/>
  <c r="M8586" i="2"/>
  <c r="M8584" i="2"/>
  <c r="M8582" i="2"/>
  <c r="M8580" i="2"/>
  <c r="M8578" i="2"/>
  <c r="M8576" i="2"/>
  <c r="M8574" i="2"/>
  <c r="M8572" i="2"/>
  <c r="M8570" i="2"/>
  <c r="M8568" i="2"/>
  <c r="M8566" i="2"/>
  <c r="M8564" i="2"/>
  <c r="M8562" i="2"/>
  <c r="M8560" i="2"/>
  <c r="M8558" i="2"/>
  <c r="M8556" i="2"/>
  <c r="M8554" i="2"/>
  <c r="M8552" i="2"/>
  <c r="M8550" i="2"/>
  <c r="M8548" i="2"/>
  <c r="M8546" i="2"/>
  <c r="M8544" i="2"/>
  <c r="M8542" i="2"/>
  <c r="M8540" i="2"/>
  <c r="M8538" i="2"/>
  <c r="M8536" i="2"/>
  <c r="M8534" i="2"/>
  <c r="M8532" i="2"/>
  <c r="M8530" i="2"/>
  <c r="M8528" i="2"/>
  <c r="M8526" i="2"/>
  <c r="M8524" i="2"/>
  <c r="M8522" i="2"/>
  <c r="M8520" i="2"/>
  <c r="M8518" i="2"/>
  <c r="M8516" i="2"/>
  <c r="M8514" i="2"/>
  <c r="M8512" i="2"/>
  <c r="M8510" i="2"/>
  <c r="M8508" i="2"/>
  <c r="M8506" i="2"/>
  <c r="M8504" i="2"/>
  <c r="M8502" i="2"/>
  <c r="M8500" i="2"/>
  <c r="M8498" i="2"/>
  <c r="M8496" i="2"/>
  <c r="M8494" i="2"/>
  <c r="M8492" i="2"/>
  <c r="M8490" i="2"/>
  <c r="M8488" i="2"/>
  <c r="M8486" i="2"/>
  <c r="M8484" i="2"/>
  <c r="M8482" i="2"/>
  <c r="M8480" i="2"/>
  <c r="M8478" i="2"/>
  <c r="M8476" i="2"/>
  <c r="M8474" i="2"/>
  <c r="M8472" i="2"/>
  <c r="M8470" i="2"/>
  <c r="M8468" i="2"/>
  <c r="M9979" i="2"/>
  <c r="M9851" i="2"/>
  <c r="M9777" i="2"/>
  <c r="M9729" i="2"/>
  <c r="M9697" i="2"/>
  <c r="M9665" i="2"/>
  <c r="M9633" i="2"/>
  <c r="M9601" i="2"/>
  <c r="M9569" i="2"/>
  <c r="M9537" i="2"/>
  <c r="M9505" i="2"/>
  <c r="M9482" i="2"/>
  <c r="M9466" i="2"/>
  <c r="M9450" i="2"/>
  <c r="M9434" i="2"/>
  <c r="M9418" i="2"/>
  <c r="M9402" i="2"/>
  <c r="M9386" i="2"/>
  <c r="M9370" i="2"/>
  <c r="M9354" i="2"/>
  <c r="M9338" i="2"/>
  <c r="M9322" i="2"/>
  <c r="M9313" i="2"/>
  <c r="M9305" i="2"/>
  <c r="M9297" i="2"/>
  <c r="M9289" i="2"/>
  <c r="M9281" i="2"/>
  <c r="M9273" i="2"/>
  <c r="M9265" i="2"/>
  <c r="M9257" i="2"/>
  <c r="M9249" i="2"/>
  <c r="M9241" i="2"/>
  <c r="M9233" i="2"/>
  <c r="M9225" i="2"/>
  <c r="M9217" i="2"/>
  <c r="M9209" i="2"/>
  <c r="M9201" i="2"/>
  <c r="M9193" i="2"/>
  <c r="M9185" i="2"/>
  <c r="M9177" i="2"/>
  <c r="M9169" i="2"/>
  <c r="M9161" i="2"/>
  <c r="M9153" i="2"/>
  <c r="M9145" i="2"/>
  <c r="M9137" i="2"/>
  <c r="M9129" i="2"/>
  <c r="M9121" i="2"/>
  <c r="M9113" i="2"/>
  <c r="M9105" i="2"/>
  <c r="M9097" i="2"/>
  <c r="M9089" i="2"/>
  <c r="M9081" i="2"/>
  <c r="M9073" i="2"/>
  <c r="M9065" i="2"/>
  <c r="M9057" i="2"/>
  <c r="M9049" i="2"/>
  <c r="M9041" i="2"/>
  <c r="M9033" i="2"/>
  <c r="M9025" i="2"/>
  <c r="M9017" i="2"/>
  <c r="M9009" i="2"/>
  <c r="M9001" i="2"/>
  <c r="M8993" i="2"/>
  <c r="M8985" i="2"/>
  <c r="M8977" i="2"/>
  <c r="M8969" i="2"/>
  <c r="M8961" i="2"/>
  <c r="M8953" i="2"/>
  <c r="M8945" i="2"/>
  <c r="M8937" i="2"/>
  <c r="M8929" i="2"/>
  <c r="M8921" i="2"/>
  <c r="M8913" i="2"/>
  <c r="M8905" i="2"/>
  <c r="M8897" i="2"/>
  <c r="M8889" i="2"/>
  <c r="M8881" i="2"/>
  <c r="M8873" i="2"/>
  <c r="M8865" i="2"/>
  <c r="M8857" i="2"/>
  <c r="M8849" i="2"/>
  <c r="M8841" i="2"/>
  <c r="M8833" i="2"/>
  <c r="M8825" i="2"/>
  <c r="M8817" i="2"/>
  <c r="M8809" i="2"/>
  <c r="M8805" i="2"/>
  <c r="M8801" i="2"/>
  <c r="M8797" i="2"/>
  <c r="M8793" i="2"/>
  <c r="M8789" i="2"/>
  <c r="M8785" i="2"/>
  <c r="M8781" i="2"/>
  <c r="M8777" i="2"/>
  <c r="M8773" i="2"/>
  <c r="M8769" i="2"/>
  <c r="M8765" i="2"/>
  <c r="M8761" i="2"/>
  <c r="M8757" i="2"/>
  <c r="M8753" i="2"/>
  <c r="M8749" i="2"/>
  <c r="M8745" i="2"/>
  <c r="M8741" i="2"/>
  <c r="M8737" i="2"/>
  <c r="M8733" i="2"/>
  <c r="M8729" i="2"/>
  <c r="M8725" i="2"/>
  <c r="M8721" i="2"/>
  <c r="M8717" i="2"/>
  <c r="M8713" i="2"/>
  <c r="M8709" i="2"/>
  <c r="M8705" i="2"/>
  <c r="M8701" i="2"/>
  <c r="M8697" i="2"/>
  <c r="M8693" i="2"/>
  <c r="M8689" i="2"/>
  <c r="M8685" i="2"/>
  <c r="M8681" i="2"/>
  <c r="M8677" i="2"/>
  <c r="M8673" i="2"/>
  <c r="M8669" i="2"/>
  <c r="M8665" i="2"/>
  <c r="M8661" i="2"/>
  <c r="M8657" i="2"/>
  <c r="M8653" i="2"/>
  <c r="M8649" i="2"/>
  <c r="M8645" i="2"/>
  <c r="M8641" i="2"/>
  <c r="M8637" i="2"/>
  <c r="M8633" i="2"/>
  <c r="M8629" i="2"/>
  <c r="M8625" i="2"/>
  <c r="M8621" i="2"/>
  <c r="M8617" i="2"/>
  <c r="M8613" i="2"/>
  <c r="M8609" i="2"/>
  <c r="M8605" i="2"/>
  <c r="M8601" i="2"/>
  <c r="M8597" i="2"/>
  <c r="M8593" i="2"/>
  <c r="M8589" i="2"/>
  <c r="M8585" i="2"/>
  <c r="M8581" i="2"/>
  <c r="M8577" i="2"/>
  <c r="M8573" i="2"/>
  <c r="M8569" i="2"/>
  <c r="M8565" i="2"/>
  <c r="M8561" i="2"/>
  <c r="M8557" i="2"/>
  <c r="M8553" i="2"/>
  <c r="M8549" i="2"/>
  <c r="M8545" i="2"/>
  <c r="M8541" i="2"/>
  <c r="M8537" i="2"/>
  <c r="M8533" i="2"/>
  <c r="M8529" i="2"/>
  <c r="M8525" i="2"/>
  <c r="M8521" i="2"/>
  <c r="M8517" i="2"/>
  <c r="M8513" i="2"/>
  <c r="M8509" i="2"/>
  <c r="M8505" i="2"/>
  <c r="M8501" i="2"/>
  <c r="M8497" i="2"/>
  <c r="M8493" i="2"/>
  <c r="M8489" i="2"/>
  <c r="M8485" i="2"/>
  <c r="M8481" i="2"/>
  <c r="M8477" i="2"/>
  <c r="M8473" i="2"/>
  <c r="M8469" i="2"/>
  <c r="M8466" i="2"/>
  <c r="M8464" i="2"/>
  <c r="M8462" i="2"/>
  <c r="M8460" i="2"/>
  <c r="M8458" i="2"/>
  <c r="M8456" i="2"/>
  <c r="M8454" i="2"/>
  <c r="M8452" i="2"/>
  <c r="M8450" i="2"/>
  <c r="M8448" i="2"/>
  <c r="M8446" i="2"/>
  <c r="M8444" i="2"/>
  <c r="M8442" i="2"/>
  <c r="M8440" i="2"/>
  <c r="M8438" i="2"/>
  <c r="M8436" i="2"/>
  <c r="M8434" i="2"/>
  <c r="M8432" i="2"/>
  <c r="M8430" i="2"/>
  <c r="M8428" i="2"/>
  <c r="M8426" i="2"/>
  <c r="M8424" i="2"/>
  <c r="M8422" i="2"/>
  <c r="M8420" i="2"/>
  <c r="M8418" i="2"/>
  <c r="M8416" i="2"/>
  <c r="M8414" i="2"/>
  <c r="M8412" i="2"/>
  <c r="M8410" i="2"/>
  <c r="M8408" i="2"/>
  <c r="M8406" i="2"/>
  <c r="M8404" i="2"/>
  <c r="M8402" i="2"/>
  <c r="M8400" i="2"/>
  <c r="M8398" i="2"/>
  <c r="M8396" i="2"/>
  <c r="M8394" i="2"/>
  <c r="M8392" i="2"/>
  <c r="M8390" i="2"/>
  <c r="M8388" i="2"/>
  <c r="M8386" i="2"/>
  <c r="M8384" i="2"/>
  <c r="M8382" i="2"/>
  <c r="M8380" i="2"/>
  <c r="M8378" i="2"/>
  <c r="M8376" i="2"/>
  <c r="M8374" i="2"/>
  <c r="M8372" i="2"/>
  <c r="M8370" i="2"/>
  <c r="M8368" i="2"/>
  <c r="M8366" i="2"/>
  <c r="M8364" i="2"/>
  <c r="M8362" i="2"/>
  <c r="M8360" i="2"/>
  <c r="M8358" i="2"/>
  <c r="M8356" i="2"/>
  <c r="M8354" i="2"/>
  <c r="M8352" i="2"/>
  <c r="M8350" i="2"/>
  <c r="M8348" i="2"/>
  <c r="M8346" i="2"/>
  <c r="M8344" i="2"/>
  <c r="M8342" i="2"/>
  <c r="M8340" i="2"/>
  <c r="M8338" i="2"/>
  <c r="M8336" i="2"/>
  <c r="M8334" i="2"/>
  <c r="M8332" i="2"/>
  <c r="M8330" i="2"/>
  <c r="M8328" i="2"/>
  <c r="M8326" i="2"/>
  <c r="M8324" i="2"/>
  <c r="M8322" i="2"/>
  <c r="M8320" i="2"/>
  <c r="M8318" i="2"/>
  <c r="M8316" i="2"/>
  <c r="M8314" i="2"/>
  <c r="M8312" i="2"/>
  <c r="M8310" i="2"/>
  <c r="M8308" i="2"/>
  <c r="M8306" i="2"/>
  <c r="M8304" i="2"/>
  <c r="M8302" i="2"/>
  <c r="M8300" i="2"/>
  <c r="M8298" i="2"/>
  <c r="M8296" i="2"/>
  <c r="M8294" i="2"/>
  <c r="M8292" i="2"/>
  <c r="M8290" i="2"/>
  <c r="M8288" i="2"/>
  <c r="M8286" i="2"/>
  <c r="M8284" i="2"/>
  <c r="M8282" i="2"/>
  <c r="M8280" i="2"/>
  <c r="M8278" i="2"/>
  <c r="M8276" i="2"/>
  <c r="M8274" i="2"/>
  <c r="M8272" i="2"/>
  <c r="M8270" i="2"/>
  <c r="M8268" i="2"/>
  <c r="M8266" i="2"/>
  <c r="M8264" i="2"/>
  <c r="M8262" i="2"/>
  <c r="M8260" i="2"/>
  <c r="M8258" i="2"/>
  <c r="M8256" i="2"/>
  <c r="M8254" i="2"/>
  <c r="M8252" i="2"/>
  <c r="M8250" i="2"/>
  <c r="M8248" i="2"/>
  <c r="M8246" i="2"/>
  <c r="M8244" i="2"/>
  <c r="M8242" i="2"/>
  <c r="M8240" i="2"/>
  <c r="M8238" i="2"/>
  <c r="M8236" i="2"/>
  <c r="M8234" i="2"/>
  <c r="M8232" i="2"/>
  <c r="M8230" i="2"/>
  <c r="M8228" i="2"/>
  <c r="M8226" i="2"/>
  <c r="M8224" i="2"/>
  <c r="M8222" i="2"/>
  <c r="M8220" i="2"/>
  <c r="M8218" i="2"/>
  <c r="M8216" i="2"/>
  <c r="M8214" i="2"/>
  <c r="M8212" i="2"/>
  <c r="M8210" i="2"/>
  <c r="M8208" i="2"/>
  <c r="M8206" i="2"/>
  <c r="M8204" i="2"/>
  <c r="M8202" i="2"/>
  <c r="M8200" i="2"/>
  <c r="M8198" i="2"/>
  <c r="M8196" i="2"/>
  <c r="M8194" i="2"/>
  <c r="M8192" i="2"/>
  <c r="M8190" i="2"/>
  <c r="M8188" i="2"/>
  <c r="M8186" i="2"/>
  <c r="M8184" i="2"/>
  <c r="M8182" i="2"/>
  <c r="M8180" i="2"/>
  <c r="M8178" i="2"/>
  <c r="M8176" i="2"/>
  <c r="M8174" i="2"/>
  <c r="M8172" i="2"/>
  <c r="M8170" i="2"/>
  <c r="M8168" i="2"/>
  <c r="M8166" i="2"/>
  <c r="M8164" i="2"/>
  <c r="M8162" i="2"/>
  <c r="M8160" i="2"/>
  <c r="M8158" i="2"/>
  <c r="M8156" i="2"/>
  <c r="M8154" i="2"/>
  <c r="M8152" i="2"/>
  <c r="M8150" i="2"/>
  <c r="M8148" i="2"/>
  <c r="M8146" i="2"/>
  <c r="M8144" i="2"/>
  <c r="M8142" i="2"/>
  <c r="M8140" i="2"/>
  <c r="M8138" i="2"/>
  <c r="M8136" i="2"/>
  <c r="M8134" i="2"/>
  <c r="M8132" i="2"/>
  <c r="M8130" i="2"/>
  <c r="M8128" i="2"/>
  <c r="M8126" i="2"/>
  <c r="M8124" i="2"/>
  <c r="M8122" i="2"/>
  <c r="M8120" i="2"/>
  <c r="M8118" i="2"/>
  <c r="M8116" i="2"/>
  <c r="M8114" i="2"/>
  <c r="M8112" i="2"/>
  <c r="M8110" i="2"/>
  <c r="M8108" i="2"/>
  <c r="M8106" i="2"/>
  <c r="M8104" i="2"/>
  <c r="M8102" i="2"/>
  <c r="M8100" i="2"/>
  <c r="M8098" i="2"/>
  <c r="M8096" i="2"/>
  <c r="M8094" i="2"/>
  <c r="M8092" i="2"/>
  <c r="M8090" i="2"/>
  <c r="M8088" i="2"/>
  <c r="M8086" i="2"/>
  <c r="M8084" i="2"/>
  <c r="M8082" i="2"/>
  <c r="M8080" i="2"/>
  <c r="M8078" i="2"/>
  <c r="M8076" i="2"/>
  <c r="M8074" i="2"/>
  <c r="M8072" i="2"/>
  <c r="M8070" i="2"/>
  <c r="M8068" i="2"/>
  <c r="M8066" i="2"/>
  <c r="M8064" i="2"/>
  <c r="M8062" i="2"/>
  <c r="M8060" i="2"/>
  <c r="M8058" i="2"/>
  <c r="M8056" i="2"/>
  <c r="M8054" i="2"/>
  <c r="M8052" i="2"/>
  <c r="M8050" i="2"/>
  <c r="M8048" i="2"/>
  <c r="M8046" i="2"/>
  <c r="M8044" i="2"/>
  <c r="M8042" i="2"/>
  <c r="M8040" i="2"/>
  <c r="M8038" i="2"/>
  <c r="M8036" i="2"/>
  <c r="M8034" i="2"/>
  <c r="M8032" i="2"/>
  <c r="M8030" i="2"/>
  <c r="M8028" i="2"/>
  <c r="M8026" i="2"/>
  <c r="M8024" i="2"/>
  <c r="M8022" i="2"/>
  <c r="M8020" i="2"/>
  <c r="M8018" i="2"/>
  <c r="M8016" i="2"/>
  <c r="M8014" i="2"/>
  <c r="M8012" i="2"/>
  <c r="M8010" i="2"/>
  <c r="M8008" i="2"/>
  <c r="M8006" i="2"/>
  <c r="M8004" i="2"/>
  <c r="M8002" i="2"/>
  <c r="M8000" i="2"/>
  <c r="M7998" i="2"/>
  <c r="M7996" i="2"/>
  <c r="M7994" i="2"/>
  <c r="M7992" i="2"/>
  <c r="M7990" i="2"/>
  <c r="M7988" i="2"/>
  <c r="M7986" i="2"/>
  <c r="M7984" i="2"/>
  <c r="M7982" i="2"/>
  <c r="M7980" i="2"/>
  <c r="M7978" i="2"/>
  <c r="M7976" i="2"/>
  <c r="M7974" i="2"/>
  <c r="M7972" i="2"/>
  <c r="M7970" i="2"/>
  <c r="M7968" i="2"/>
  <c r="M7966" i="2"/>
  <c r="M7964" i="2"/>
  <c r="M7962" i="2"/>
  <c r="M7960" i="2"/>
  <c r="M7958" i="2"/>
  <c r="M7956" i="2"/>
  <c r="M7954" i="2"/>
  <c r="M7952" i="2"/>
  <c r="M7950" i="2"/>
  <c r="M7948" i="2"/>
  <c r="M7946" i="2"/>
  <c r="M7944" i="2"/>
  <c r="M7942" i="2"/>
  <c r="M7940" i="2"/>
  <c r="M7938" i="2"/>
  <c r="M7936" i="2"/>
  <c r="M7934" i="2"/>
  <c r="M7932" i="2"/>
  <c r="M7930" i="2"/>
  <c r="M7928" i="2"/>
  <c r="M7926" i="2"/>
  <c r="M7924" i="2"/>
  <c r="M7922" i="2"/>
  <c r="M7920" i="2"/>
  <c r="M7918" i="2"/>
  <c r="M7916" i="2"/>
  <c r="M7914" i="2"/>
  <c r="M7912" i="2"/>
  <c r="M7910" i="2"/>
  <c r="M7908" i="2"/>
  <c r="M7906" i="2"/>
  <c r="M7904" i="2"/>
  <c r="M7902" i="2"/>
  <c r="M7900" i="2"/>
  <c r="M7898" i="2"/>
  <c r="M7896" i="2"/>
  <c r="M7894" i="2"/>
  <c r="M7892" i="2"/>
  <c r="M7890" i="2"/>
  <c r="M7888" i="2"/>
  <c r="M7886" i="2"/>
  <c r="M7884" i="2"/>
  <c r="M7882" i="2"/>
  <c r="M7880" i="2"/>
  <c r="M7878" i="2"/>
  <c r="M7876" i="2"/>
  <c r="M7874" i="2"/>
  <c r="M7872" i="2"/>
  <c r="M7870" i="2"/>
  <c r="M7868" i="2"/>
  <c r="M7866" i="2"/>
  <c r="M7864" i="2"/>
  <c r="M7862" i="2"/>
  <c r="M7860" i="2"/>
  <c r="M7858" i="2"/>
  <c r="M7856" i="2"/>
  <c r="M7854" i="2"/>
  <c r="M7852" i="2"/>
  <c r="M7850" i="2"/>
  <c r="M7848" i="2"/>
  <c r="M7846" i="2"/>
  <c r="M7844" i="2"/>
  <c r="M7842" i="2"/>
  <c r="M7840" i="2"/>
  <c r="M7838" i="2"/>
  <c r="M7836" i="2"/>
  <c r="M7834" i="2"/>
  <c r="M7832" i="2"/>
  <c r="M7830" i="2"/>
  <c r="M7828" i="2"/>
  <c r="M7826" i="2"/>
  <c r="M7824" i="2"/>
  <c r="M7822" i="2"/>
  <c r="M7820" i="2"/>
  <c r="M7818" i="2"/>
  <c r="M7816" i="2"/>
  <c r="M7814" i="2"/>
  <c r="M7812" i="2"/>
  <c r="M7810" i="2"/>
  <c r="M7808" i="2"/>
  <c r="M7806" i="2"/>
  <c r="M7804" i="2"/>
  <c r="M7802" i="2"/>
  <c r="M7800" i="2"/>
  <c r="M7798" i="2"/>
  <c r="M7796" i="2"/>
  <c r="M7794" i="2"/>
  <c r="M7792" i="2"/>
  <c r="M7790" i="2"/>
  <c r="M7788" i="2"/>
  <c r="M7786" i="2"/>
  <c r="M7784" i="2"/>
  <c r="M7782" i="2"/>
  <c r="M7780" i="2"/>
  <c r="M7778" i="2"/>
  <c r="M7776" i="2"/>
  <c r="M7774" i="2"/>
  <c r="M7772" i="2"/>
  <c r="M7770" i="2"/>
  <c r="M7768" i="2"/>
  <c r="M7766" i="2"/>
  <c r="M7764" i="2"/>
  <c r="M7762" i="2"/>
  <c r="M7760" i="2"/>
  <c r="M7758" i="2"/>
  <c r="M7756" i="2"/>
  <c r="M7754" i="2"/>
  <c r="M7752" i="2"/>
  <c r="M7750" i="2"/>
  <c r="M7748" i="2"/>
  <c r="M7746" i="2"/>
  <c r="M7744" i="2"/>
  <c r="M7742" i="2"/>
  <c r="M7740" i="2"/>
  <c r="M7738" i="2"/>
  <c r="M7736" i="2"/>
  <c r="M7734" i="2"/>
  <c r="M7732" i="2"/>
  <c r="M7730" i="2"/>
  <c r="M7728" i="2"/>
  <c r="M7726" i="2"/>
  <c r="M7724" i="2"/>
  <c r="M7722" i="2"/>
  <c r="M7720" i="2"/>
  <c r="M7718" i="2"/>
  <c r="M7716" i="2"/>
  <c r="M7714" i="2"/>
  <c r="M7712" i="2"/>
  <c r="M7710" i="2"/>
  <c r="M7708" i="2"/>
  <c r="M7706" i="2"/>
  <c r="M7704" i="2"/>
  <c r="M7702" i="2"/>
  <c r="M7700" i="2"/>
  <c r="M7698" i="2"/>
  <c r="M7696" i="2"/>
  <c r="M7694" i="2"/>
  <c r="M7692" i="2"/>
  <c r="M7690" i="2"/>
  <c r="M7688" i="2"/>
  <c r="M7686" i="2"/>
  <c r="M7684" i="2"/>
  <c r="M7682" i="2"/>
  <c r="M7680" i="2"/>
  <c r="M7678" i="2"/>
  <c r="M7676" i="2"/>
  <c r="M7674" i="2"/>
  <c r="M7672" i="2"/>
  <c r="M7670" i="2"/>
  <c r="M7668" i="2"/>
  <c r="M7666" i="2"/>
  <c r="M7664" i="2"/>
  <c r="M7662" i="2"/>
  <c r="M7660" i="2"/>
  <c r="M7658" i="2"/>
  <c r="M7656" i="2"/>
  <c r="M7654" i="2"/>
  <c r="M7652" i="2"/>
  <c r="M7650" i="2"/>
  <c r="M7648" i="2"/>
  <c r="M7646" i="2"/>
  <c r="M7644" i="2"/>
  <c r="M7642" i="2"/>
  <c r="M7640" i="2"/>
  <c r="M7638" i="2"/>
  <c r="M7636" i="2"/>
  <c r="M7634" i="2"/>
  <c r="M7632" i="2"/>
  <c r="M7630" i="2"/>
  <c r="M7628" i="2"/>
  <c r="M7626" i="2"/>
  <c r="M7624" i="2"/>
  <c r="M7622" i="2"/>
  <c r="M7620" i="2"/>
  <c r="M7618" i="2"/>
  <c r="M7616" i="2"/>
  <c r="M7614" i="2"/>
  <c r="M7612" i="2"/>
  <c r="M7610" i="2"/>
  <c r="M7608" i="2"/>
  <c r="M7606" i="2"/>
  <c r="M7604" i="2"/>
  <c r="M7602" i="2"/>
  <c r="M7600" i="2"/>
  <c r="M7598" i="2"/>
  <c r="M7596" i="2"/>
  <c r="M7594" i="2"/>
  <c r="M7592" i="2"/>
  <c r="M7590" i="2"/>
  <c r="M7588" i="2"/>
  <c r="M7586" i="2"/>
  <c r="M7584" i="2"/>
  <c r="M7582" i="2"/>
  <c r="M7580" i="2"/>
  <c r="M7578" i="2"/>
  <c r="M7576" i="2"/>
  <c r="M7574" i="2"/>
  <c r="M7572" i="2"/>
  <c r="M7570" i="2"/>
  <c r="M7568" i="2"/>
  <c r="M7566" i="2"/>
  <c r="M7564" i="2"/>
  <c r="M7562" i="2"/>
  <c r="M7560" i="2"/>
  <c r="M7558" i="2"/>
  <c r="M7556" i="2"/>
  <c r="M7554" i="2"/>
  <c r="M7552" i="2"/>
  <c r="M7550" i="2"/>
  <c r="M7548" i="2"/>
  <c r="M7546" i="2"/>
  <c r="M7544" i="2"/>
  <c r="M7542" i="2"/>
  <c r="M7540" i="2"/>
  <c r="M7538" i="2"/>
  <c r="M7536" i="2"/>
  <c r="M7534" i="2"/>
  <c r="M7532" i="2"/>
  <c r="M7530" i="2"/>
  <c r="M7528" i="2"/>
  <c r="M7526" i="2"/>
  <c r="M7524" i="2"/>
  <c r="M7522" i="2"/>
  <c r="M7520" i="2"/>
  <c r="M7518" i="2"/>
  <c r="M7516" i="2"/>
  <c r="M7514" i="2"/>
  <c r="M7512" i="2"/>
  <c r="M7510" i="2"/>
  <c r="M7508" i="2"/>
  <c r="M7506" i="2"/>
  <c r="M7504" i="2"/>
  <c r="M7502" i="2"/>
  <c r="M7500" i="2"/>
  <c r="M7498" i="2"/>
  <c r="M7496" i="2"/>
  <c r="M7494" i="2"/>
  <c r="M7492" i="2"/>
  <c r="M7490" i="2"/>
  <c r="M7488" i="2"/>
  <c r="M7486" i="2"/>
  <c r="M7484" i="2"/>
  <c r="M7482" i="2"/>
  <c r="M7480" i="2"/>
  <c r="M7478" i="2"/>
  <c r="M7476" i="2"/>
  <c r="M7474" i="2"/>
  <c r="M7472" i="2"/>
  <c r="M7470" i="2"/>
  <c r="M7468" i="2"/>
  <c r="M7466" i="2"/>
  <c r="M7464" i="2"/>
  <c r="M7462" i="2"/>
  <c r="M7460" i="2"/>
  <c r="M7458" i="2"/>
  <c r="M7456" i="2"/>
  <c r="M7454" i="2"/>
  <c r="M7452" i="2"/>
  <c r="M7450" i="2"/>
  <c r="M7448" i="2"/>
  <c r="M7446" i="2"/>
  <c r="M9809" i="2"/>
  <c r="M9713" i="2"/>
  <c r="M9649" i="2"/>
  <c r="M9585" i="2"/>
  <c r="M9521" i="2"/>
  <c r="M9474" i="2"/>
  <c r="M9442" i="2"/>
  <c r="M9410" i="2"/>
  <c r="M9378" i="2"/>
  <c r="M9346" i="2"/>
  <c r="M9317" i="2"/>
  <c r="M9301" i="2"/>
  <c r="M9285" i="2"/>
  <c r="M9269" i="2"/>
  <c r="M9253" i="2"/>
  <c r="M9237" i="2"/>
  <c r="M9221" i="2"/>
  <c r="M9205" i="2"/>
  <c r="M9189" i="2"/>
  <c r="M9173" i="2"/>
  <c r="M9157" i="2"/>
  <c r="M9141" i="2"/>
  <c r="M9125" i="2"/>
  <c r="M9109" i="2"/>
  <c r="M9093" i="2"/>
  <c r="M9077" i="2"/>
  <c r="M9061" i="2"/>
  <c r="M9045" i="2"/>
  <c r="M9029" i="2"/>
  <c r="M9013" i="2"/>
  <c r="M8997" i="2"/>
  <c r="M8981" i="2"/>
  <c r="M8965" i="2"/>
  <c r="M8949" i="2"/>
  <c r="M8933" i="2"/>
  <c r="M8917" i="2"/>
  <c r="M8901" i="2"/>
  <c r="M8885" i="2"/>
  <c r="M8869" i="2"/>
  <c r="M8853" i="2"/>
  <c r="M8837" i="2"/>
  <c r="M8821" i="2"/>
  <c r="M8807" i="2"/>
  <c r="M8799" i="2"/>
  <c r="M8791" i="2"/>
  <c r="M8783" i="2"/>
  <c r="M8775" i="2"/>
  <c r="M8767" i="2"/>
  <c r="M8759" i="2"/>
  <c r="M8751" i="2"/>
  <c r="M8743" i="2"/>
  <c r="M8735" i="2"/>
  <c r="M8727" i="2"/>
  <c r="M8719" i="2"/>
  <c r="M8711" i="2"/>
  <c r="M8703" i="2"/>
  <c r="M8695" i="2"/>
  <c r="M8687" i="2"/>
  <c r="M8679" i="2"/>
  <c r="M8671" i="2"/>
  <c r="M8663" i="2"/>
  <c r="M8655" i="2"/>
  <c r="M8647" i="2"/>
  <c r="M8639" i="2"/>
  <c r="M8631" i="2"/>
  <c r="M8623" i="2"/>
  <c r="M8615" i="2"/>
  <c r="M8607" i="2"/>
  <c r="M8599" i="2"/>
  <c r="M8591" i="2"/>
  <c r="M8583" i="2"/>
  <c r="M8575" i="2"/>
  <c r="M8567" i="2"/>
  <c r="M8559" i="2"/>
  <c r="M8551" i="2"/>
  <c r="M8543" i="2"/>
  <c r="M8535" i="2"/>
  <c r="M8527" i="2"/>
  <c r="M8519" i="2"/>
  <c r="M8511" i="2"/>
  <c r="M8503" i="2"/>
  <c r="M8495" i="2"/>
  <c r="M8487" i="2"/>
  <c r="M8479" i="2"/>
  <c r="M8471" i="2"/>
  <c r="M8465" i="2"/>
  <c r="M8461" i="2"/>
  <c r="M8457" i="2"/>
  <c r="M8453" i="2"/>
  <c r="M8449" i="2"/>
  <c r="M8445" i="2"/>
  <c r="M8441" i="2"/>
  <c r="M8437" i="2"/>
  <c r="M8433" i="2"/>
  <c r="M8429" i="2"/>
  <c r="M8425" i="2"/>
  <c r="M8421" i="2"/>
  <c r="M8417" i="2"/>
  <c r="M8413" i="2"/>
  <c r="M8409" i="2"/>
  <c r="M8405" i="2"/>
  <c r="M8401" i="2"/>
  <c r="M8397" i="2"/>
  <c r="M8393" i="2"/>
  <c r="M8389" i="2"/>
  <c r="M8385" i="2"/>
  <c r="M8381" i="2"/>
  <c r="M8377" i="2"/>
  <c r="M8373" i="2"/>
  <c r="M8369" i="2"/>
  <c r="M8365" i="2"/>
  <c r="M8361" i="2"/>
  <c r="M8357" i="2"/>
  <c r="M8353" i="2"/>
  <c r="M8349" i="2"/>
  <c r="M8345" i="2"/>
  <c r="M8341" i="2"/>
  <c r="M8337" i="2"/>
  <c r="M8333" i="2"/>
  <c r="M8329" i="2"/>
  <c r="M8325" i="2"/>
  <c r="M8321" i="2"/>
  <c r="M8317" i="2"/>
  <c r="M8313" i="2"/>
  <c r="M8309" i="2"/>
  <c r="M8305" i="2"/>
  <c r="M8301" i="2"/>
  <c r="M8297" i="2"/>
  <c r="M8293" i="2"/>
  <c r="M8289" i="2"/>
  <c r="M8285" i="2"/>
  <c r="M8281" i="2"/>
  <c r="M8277" i="2"/>
  <c r="M8273" i="2"/>
  <c r="M8269" i="2"/>
  <c r="M8265" i="2"/>
  <c r="M8261" i="2"/>
  <c r="M8257" i="2"/>
  <c r="M8253" i="2"/>
  <c r="M8249" i="2"/>
  <c r="M8245" i="2"/>
  <c r="M8241" i="2"/>
  <c r="M8237" i="2"/>
  <c r="M8233" i="2"/>
  <c r="M8229" i="2"/>
  <c r="M8225" i="2"/>
  <c r="M8221" i="2"/>
  <c r="M8217" i="2"/>
  <c r="M8213" i="2"/>
  <c r="M8209" i="2"/>
  <c r="M8205" i="2"/>
  <c r="M8201" i="2"/>
  <c r="M8197" i="2"/>
  <c r="M8193" i="2"/>
  <c r="M8189" i="2"/>
  <c r="M8185" i="2"/>
  <c r="M8181" i="2"/>
  <c r="M8177" i="2"/>
  <c r="M8173" i="2"/>
  <c r="M8169" i="2"/>
  <c r="M8165" i="2"/>
  <c r="M8161" i="2"/>
  <c r="M8157" i="2"/>
  <c r="M8153" i="2"/>
  <c r="M8149" i="2"/>
  <c r="M8145" i="2"/>
  <c r="M8141" i="2"/>
  <c r="M8137" i="2"/>
  <c r="M8133" i="2"/>
  <c r="M8129" i="2"/>
  <c r="M8125" i="2"/>
  <c r="M8121" i="2"/>
  <c r="M8117" i="2"/>
  <c r="M8113" i="2"/>
  <c r="M8109" i="2"/>
  <c r="M8105" i="2"/>
  <c r="M8101" i="2"/>
  <c r="M8097" i="2"/>
  <c r="M8093" i="2"/>
  <c r="M8089" i="2"/>
  <c r="M8085" i="2"/>
  <c r="M8081" i="2"/>
  <c r="M8077" i="2"/>
  <c r="M8073" i="2"/>
  <c r="M8069" i="2"/>
  <c r="M8065" i="2"/>
  <c r="M8061" i="2"/>
  <c r="M8057" i="2"/>
  <c r="M8053" i="2"/>
  <c r="M8049" i="2"/>
  <c r="M8045" i="2"/>
  <c r="M8041" i="2"/>
  <c r="M8037" i="2"/>
  <c r="M8033" i="2"/>
  <c r="M8029" i="2"/>
  <c r="M8025" i="2"/>
  <c r="M8021" i="2"/>
  <c r="M8017" i="2"/>
  <c r="M8013" i="2"/>
  <c r="M8009" i="2"/>
  <c r="M8005" i="2"/>
  <c r="M8001" i="2"/>
  <c r="M7997" i="2"/>
  <c r="M7993" i="2"/>
  <c r="M7989" i="2"/>
  <c r="M7985" i="2"/>
  <c r="M7981" i="2"/>
  <c r="M7977" i="2"/>
  <c r="M7973" i="2"/>
  <c r="M7969" i="2"/>
  <c r="M7965" i="2"/>
  <c r="M7961" i="2"/>
  <c r="M7957" i="2"/>
  <c r="M7953" i="2"/>
  <c r="M7949" i="2"/>
  <c r="M7945" i="2"/>
  <c r="M7941" i="2"/>
  <c r="M7937" i="2"/>
  <c r="M7933" i="2"/>
  <c r="M7929" i="2"/>
  <c r="M7925" i="2"/>
  <c r="M7921" i="2"/>
  <c r="M7917" i="2"/>
  <c r="M7913" i="2"/>
  <c r="M7909" i="2"/>
  <c r="M7905" i="2"/>
  <c r="M7901" i="2"/>
  <c r="M7897" i="2"/>
  <c r="M7893" i="2"/>
  <c r="M7889" i="2"/>
  <c r="M7885" i="2"/>
  <c r="M7881" i="2"/>
  <c r="M7877" i="2"/>
  <c r="M7873" i="2"/>
  <c r="M7869" i="2"/>
  <c r="M7865" i="2"/>
  <c r="M7861" i="2"/>
  <c r="M7857" i="2"/>
  <c r="M7853" i="2"/>
  <c r="M7849" i="2"/>
  <c r="M7845" i="2"/>
  <c r="M7841" i="2"/>
  <c r="M7837" i="2"/>
  <c r="M7833" i="2"/>
  <c r="M7829" i="2"/>
  <c r="M7825" i="2"/>
  <c r="M7821" i="2"/>
  <c r="M7817" i="2"/>
  <c r="M7813" i="2"/>
  <c r="M7809" i="2"/>
  <c r="M7805" i="2"/>
  <c r="M7801" i="2"/>
  <c r="M7797" i="2"/>
  <c r="M7793" i="2"/>
  <c r="M7789" i="2"/>
  <c r="M7785" i="2"/>
  <c r="M7781" i="2"/>
  <c r="M7777" i="2"/>
  <c r="M7773" i="2"/>
  <c r="M7769" i="2"/>
  <c r="M7765" i="2"/>
  <c r="M7761" i="2"/>
  <c r="M7757" i="2"/>
  <c r="M7753" i="2"/>
  <c r="M7749" i="2"/>
  <c r="M7745" i="2"/>
  <c r="M7741" i="2"/>
  <c r="M7737" i="2"/>
  <c r="M7733" i="2"/>
  <c r="M7729" i="2"/>
  <c r="M7725" i="2"/>
  <c r="M7721" i="2"/>
  <c r="M7717" i="2"/>
  <c r="M7713" i="2"/>
  <c r="M7709" i="2"/>
  <c r="M7705" i="2"/>
  <c r="M7701" i="2"/>
  <c r="M7697" i="2"/>
  <c r="M7693" i="2"/>
  <c r="M7689" i="2"/>
  <c r="M7685" i="2"/>
  <c r="M7681" i="2"/>
  <c r="M7677" i="2"/>
  <c r="M7673" i="2"/>
  <c r="M7669" i="2"/>
  <c r="M7665" i="2"/>
  <c r="M7661" i="2"/>
  <c r="M7657" i="2"/>
  <c r="M7653" i="2"/>
  <c r="M7649" i="2"/>
  <c r="M7645" i="2"/>
  <c r="M7641" i="2"/>
  <c r="M7637" i="2"/>
  <c r="M7633" i="2"/>
  <c r="M7629" i="2"/>
  <c r="M7625" i="2"/>
  <c r="M7621" i="2"/>
  <c r="M7617" i="2"/>
  <c r="M7613" i="2"/>
  <c r="M7609" i="2"/>
  <c r="M7605" i="2"/>
  <c r="M7601" i="2"/>
  <c r="M7597" i="2"/>
  <c r="M7593" i="2"/>
  <c r="M7589" i="2"/>
  <c r="M7585" i="2"/>
  <c r="M7581" i="2"/>
  <c r="M7577" i="2"/>
  <c r="M7573" i="2"/>
  <c r="M7569" i="2"/>
  <c r="M7565" i="2"/>
  <c r="M7561" i="2"/>
  <c r="M7557" i="2"/>
  <c r="M7553" i="2"/>
  <c r="M7549" i="2"/>
  <c r="M7545" i="2"/>
  <c r="M7541" i="2"/>
  <c r="M7537" i="2"/>
  <c r="M7533" i="2"/>
  <c r="M7529" i="2"/>
  <c r="M7525" i="2"/>
  <c r="M7521" i="2"/>
  <c r="M7517" i="2"/>
  <c r="M7513" i="2"/>
  <c r="M7509" i="2"/>
  <c r="M7505" i="2"/>
  <c r="M7501" i="2"/>
  <c r="M7497" i="2"/>
  <c r="M7493" i="2"/>
  <c r="M7489" i="2"/>
  <c r="M7485" i="2"/>
  <c r="M7481" i="2"/>
  <c r="M7477" i="2"/>
  <c r="M7473" i="2"/>
  <c r="M7469" i="2"/>
  <c r="M7465" i="2"/>
  <c r="M7461" i="2"/>
  <c r="M7457" i="2"/>
  <c r="M7453" i="2"/>
  <c r="M7449" i="2"/>
  <c r="M7445" i="2"/>
  <c r="M7443" i="2"/>
  <c r="M7441" i="2"/>
  <c r="M7439" i="2"/>
  <c r="M7437" i="2"/>
  <c r="M7435" i="2"/>
  <c r="M7433" i="2"/>
  <c r="M7431" i="2"/>
  <c r="M7429" i="2"/>
  <c r="M7427" i="2"/>
  <c r="M7425" i="2"/>
  <c r="M7423" i="2"/>
  <c r="M7421" i="2"/>
  <c r="M7419" i="2"/>
  <c r="M7417" i="2"/>
  <c r="M7415" i="2"/>
  <c r="M7413" i="2"/>
  <c r="M7411" i="2"/>
  <c r="M7409" i="2"/>
  <c r="M7407" i="2"/>
  <c r="M7405" i="2"/>
  <c r="M7403" i="2"/>
  <c r="M7401" i="2"/>
  <c r="M7399" i="2"/>
  <c r="M7397" i="2"/>
  <c r="M7395" i="2"/>
  <c r="M7393" i="2"/>
  <c r="M7391" i="2"/>
  <c r="M7389" i="2"/>
  <c r="M7387" i="2"/>
  <c r="M7385" i="2"/>
  <c r="M7383" i="2"/>
  <c r="M7381" i="2"/>
  <c r="M7379" i="2"/>
  <c r="M7377" i="2"/>
  <c r="M7375" i="2"/>
  <c r="M7373" i="2"/>
  <c r="M7371" i="2"/>
  <c r="M7369" i="2"/>
  <c r="M7367" i="2"/>
  <c r="M7365" i="2"/>
  <c r="M7363" i="2"/>
  <c r="M7361" i="2"/>
  <c r="M7359" i="2"/>
  <c r="M7357" i="2"/>
  <c r="M7355" i="2"/>
  <c r="M7353" i="2"/>
  <c r="M7351" i="2"/>
  <c r="M7349" i="2"/>
  <c r="M7347" i="2"/>
  <c r="M7345" i="2"/>
  <c r="M7343" i="2"/>
  <c r="M7341" i="2"/>
  <c r="M7339" i="2"/>
  <c r="M7337" i="2"/>
  <c r="M7335" i="2"/>
  <c r="M7333" i="2"/>
  <c r="M7331" i="2"/>
  <c r="M7329" i="2"/>
  <c r="M7327" i="2"/>
  <c r="M7325" i="2"/>
  <c r="M7323" i="2"/>
  <c r="M7321" i="2"/>
  <c r="M7319" i="2"/>
  <c r="M7317" i="2"/>
  <c r="M7315" i="2"/>
  <c r="M7313" i="2"/>
  <c r="M7311" i="2"/>
  <c r="M7309" i="2"/>
  <c r="M7307" i="2"/>
  <c r="M7305" i="2"/>
  <c r="M7303" i="2"/>
  <c r="M7301" i="2"/>
  <c r="M7299" i="2"/>
  <c r="M7297" i="2"/>
  <c r="M7295" i="2"/>
  <c r="M7293" i="2"/>
  <c r="M7291" i="2"/>
  <c r="M7289" i="2"/>
  <c r="M7287" i="2"/>
  <c r="M7285" i="2"/>
  <c r="M7283" i="2"/>
  <c r="M7281" i="2"/>
  <c r="M7279" i="2"/>
  <c r="M7277" i="2"/>
  <c r="M7275" i="2"/>
  <c r="M7273" i="2"/>
  <c r="M7271" i="2"/>
  <c r="M7269" i="2"/>
  <c r="M7267" i="2"/>
  <c r="M7265" i="2"/>
  <c r="M7263" i="2"/>
  <c r="M7261" i="2"/>
  <c r="M7259" i="2"/>
  <c r="M7257" i="2"/>
  <c r="M7255" i="2"/>
  <c r="M7253" i="2"/>
  <c r="M7251" i="2"/>
  <c r="M7249" i="2"/>
  <c r="M7247" i="2"/>
  <c r="M7245" i="2"/>
  <c r="M7243" i="2"/>
  <c r="M7241" i="2"/>
  <c r="M7239" i="2"/>
  <c r="M7237" i="2"/>
  <c r="M7235" i="2"/>
  <c r="M7233" i="2"/>
  <c r="M7231" i="2"/>
  <c r="M7229" i="2"/>
  <c r="M7227" i="2"/>
  <c r="M7225" i="2"/>
  <c r="M7223" i="2"/>
  <c r="M7221" i="2"/>
  <c r="M7219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M7181" i="2"/>
  <c r="M7179" i="2"/>
  <c r="M7177" i="2"/>
  <c r="M7175" i="2"/>
  <c r="M7173" i="2"/>
  <c r="M7171" i="2"/>
  <c r="M7169" i="2"/>
  <c r="M7167" i="2"/>
  <c r="M7165" i="2"/>
  <c r="M7163" i="2"/>
  <c r="M7161" i="2"/>
  <c r="M7159" i="2"/>
  <c r="M7157" i="2"/>
  <c r="M7155" i="2"/>
  <c r="M7153" i="2"/>
  <c r="M7151" i="2"/>
  <c r="M7149" i="2"/>
  <c r="M7147" i="2"/>
  <c r="M7145" i="2"/>
  <c r="M7143" i="2"/>
  <c r="M7141" i="2"/>
  <c r="M7139" i="2"/>
  <c r="M7137" i="2"/>
  <c r="M7135" i="2"/>
  <c r="M7133" i="2"/>
  <c r="M7131" i="2"/>
  <c r="M7129" i="2"/>
  <c r="M7127" i="2"/>
  <c r="M7125" i="2"/>
  <c r="M7123" i="2"/>
  <c r="M7121" i="2"/>
  <c r="M7119" i="2"/>
  <c r="M7117" i="2"/>
  <c r="M7115" i="2"/>
  <c r="M7113" i="2"/>
  <c r="M7111" i="2"/>
  <c r="M7109" i="2"/>
  <c r="M7107" i="2"/>
  <c r="M7105" i="2"/>
  <c r="M7103" i="2"/>
  <c r="M7101" i="2"/>
  <c r="M7099" i="2"/>
  <c r="M7097" i="2"/>
  <c r="M7095" i="2"/>
  <c r="M7093" i="2"/>
  <c r="M7091" i="2"/>
  <c r="M7089" i="2"/>
  <c r="M7087" i="2"/>
  <c r="M7085" i="2"/>
  <c r="M7083" i="2"/>
  <c r="M7081" i="2"/>
  <c r="M7079" i="2"/>
  <c r="M7077" i="2"/>
  <c r="M7075" i="2"/>
  <c r="M7073" i="2"/>
  <c r="M7071" i="2"/>
  <c r="M7069" i="2"/>
  <c r="M7067" i="2"/>
  <c r="M7065" i="2"/>
  <c r="M7063" i="2"/>
  <c r="M7061" i="2"/>
  <c r="M7059" i="2"/>
  <c r="M7057" i="2"/>
  <c r="M7055" i="2"/>
  <c r="M7053" i="2"/>
  <c r="M7051" i="2"/>
  <c r="M7049" i="2"/>
  <c r="M7047" i="2"/>
  <c r="M7045" i="2"/>
  <c r="M7043" i="2"/>
  <c r="M7041" i="2"/>
  <c r="M7039" i="2"/>
  <c r="M7037" i="2"/>
  <c r="M7035" i="2"/>
  <c r="M7033" i="2"/>
  <c r="M7031" i="2"/>
  <c r="M7029" i="2"/>
  <c r="M7027" i="2"/>
  <c r="M7025" i="2"/>
  <c r="M7023" i="2"/>
  <c r="M7021" i="2"/>
  <c r="M7019" i="2"/>
  <c r="M7017" i="2"/>
  <c r="M7015" i="2"/>
  <c r="M7013" i="2"/>
  <c r="M7011" i="2"/>
  <c r="M7009" i="2"/>
  <c r="M7007" i="2"/>
  <c r="M7005" i="2"/>
  <c r="M7003" i="2"/>
  <c r="M7001" i="2"/>
  <c r="M6999" i="2"/>
  <c r="M6997" i="2"/>
  <c r="M6995" i="2"/>
  <c r="M6993" i="2"/>
  <c r="M6991" i="2"/>
  <c r="M6989" i="2"/>
  <c r="M6987" i="2"/>
  <c r="M6985" i="2"/>
  <c r="M6983" i="2"/>
  <c r="M6981" i="2"/>
  <c r="M6979" i="2"/>
  <c r="M6977" i="2"/>
  <c r="M6975" i="2"/>
  <c r="M6973" i="2"/>
  <c r="M6971" i="2"/>
  <c r="M6969" i="2"/>
  <c r="M6967" i="2"/>
  <c r="M6965" i="2"/>
  <c r="M6963" i="2"/>
  <c r="M6961" i="2"/>
  <c r="M6959" i="2"/>
  <c r="M6957" i="2"/>
  <c r="M6955" i="2"/>
  <c r="M6953" i="2"/>
  <c r="M6951" i="2"/>
  <c r="M6949" i="2"/>
  <c r="M6947" i="2"/>
  <c r="M6945" i="2"/>
  <c r="M6943" i="2"/>
  <c r="M6941" i="2"/>
  <c r="M6939" i="2"/>
  <c r="M6937" i="2"/>
  <c r="M6935" i="2"/>
  <c r="M6933" i="2"/>
  <c r="M6931" i="2"/>
  <c r="M6929" i="2"/>
  <c r="M6927" i="2"/>
  <c r="M6925" i="2"/>
  <c r="M6923" i="2"/>
  <c r="M6921" i="2"/>
  <c r="M6919" i="2"/>
  <c r="M6917" i="2"/>
  <c r="M6915" i="2"/>
  <c r="M6913" i="2"/>
  <c r="M6911" i="2"/>
  <c r="M6909" i="2"/>
  <c r="M6907" i="2"/>
  <c r="M6905" i="2"/>
  <c r="M6903" i="2"/>
  <c r="M6901" i="2"/>
  <c r="M6899" i="2"/>
  <c r="M6897" i="2"/>
  <c r="M6895" i="2"/>
  <c r="M6893" i="2"/>
  <c r="M6891" i="2"/>
  <c r="M6889" i="2"/>
  <c r="M6887" i="2"/>
  <c r="M6885" i="2"/>
  <c r="M6883" i="2"/>
  <c r="M6881" i="2"/>
  <c r="M6879" i="2"/>
  <c r="M6877" i="2"/>
  <c r="M6875" i="2"/>
  <c r="M6873" i="2"/>
  <c r="M6871" i="2"/>
  <c r="M6869" i="2"/>
  <c r="M6867" i="2"/>
  <c r="M6865" i="2"/>
  <c r="M6863" i="2"/>
  <c r="M6861" i="2"/>
  <c r="M6859" i="2"/>
  <c r="M6857" i="2"/>
  <c r="M6855" i="2"/>
  <c r="M6853" i="2"/>
  <c r="M6851" i="2"/>
  <c r="M6849" i="2"/>
  <c r="M6847" i="2"/>
  <c r="M6845" i="2"/>
  <c r="M6843" i="2"/>
  <c r="M6841" i="2"/>
  <c r="M6839" i="2"/>
  <c r="M6837" i="2"/>
  <c r="M6835" i="2"/>
  <c r="M6833" i="2"/>
  <c r="M6831" i="2"/>
  <c r="M6829" i="2"/>
  <c r="M6827" i="2"/>
  <c r="M6825" i="2"/>
  <c r="M6823" i="2"/>
  <c r="M6821" i="2"/>
  <c r="M6819" i="2"/>
  <c r="M6817" i="2"/>
  <c r="M6815" i="2"/>
  <c r="M6813" i="2"/>
  <c r="M6811" i="2"/>
  <c r="M6809" i="2"/>
  <c r="M6807" i="2"/>
  <c r="M6805" i="2"/>
  <c r="M6803" i="2"/>
  <c r="M6801" i="2"/>
  <c r="M6799" i="2"/>
  <c r="M6797" i="2"/>
  <c r="M6795" i="2"/>
  <c r="M6793" i="2"/>
  <c r="M6791" i="2"/>
  <c r="M6789" i="2"/>
  <c r="M6787" i="2"/>
  <c r="M6785" i="2"/>
  <c r="M6783" i="2"/>
  <c r="M6781" i="2"/>
  <c r="M6779" i="2"/>
  <c r="M6777" i="2"/>
  <c r="M6775" i="2"/>
  <c r="M6773" i="2"/>
  <c r="M6771" i="2"/>
  <c r="M6769" i="2"/>
  <c r="M6767" i="2"/>
  <c r="M6765" i="2"/>
  <c r="M6763" i="2"/>
  <c r="M9915" i="2"/>
  <c r="M9681" i="2"/>
  <c r="M9553" i="2"/>
  <c r="M9458" i="2"/>
  <c r="M9394" i="2"/>
  <c r="M9330" i="2"/>
  <c r="M9293" i="2"/>
  <c r="M9261" i="2"/>
  <c r="M9229" i="2"/>
  <c r="M9197" i="2"/>
  <c r="M9165" i="2"/>
  <c r="M9133" i="2"/>
  <c r="M9101" i="2"/>
  <c r="M9069" i="2"/>
  <c r="M9037" i="2"/>
  <c r="M9005" i="2"/>
  <c r="M8973" i="2"/>
  <c r="M8941" i="2"/>
  <c r="M8909" i="2"/>
  <c r="M8877" i="2"/>
  <c r="M8845" i="2"/>
  <c r="M8813" i="2"/>
  <c r="M8795" i="2"/>
  <c r="M8779" i="2"/>
  <c r="M8763" i="2"/>
  <c r="M8747" i="2"/>
  <c r="M8731" i="2"/>
  <c r="M8715" i="2"/>
  <c r="M8699" i="2"/>
  <c r="M8683" i="2"/>
  <c r="M8667" i="2"/>
  <c r="M8651" i="2"/>
  <c r="M8635" i="2"/>
  <c r="M8619" i="2"/>
  <c r="M8603" i="2"/>
  <c r="M8587" i="2"/>
  <c r="M8571" i="2"/>
  <c r="M8555" i="2"/>
  <c r="M8539" i="2"/>
  <c r="M8523" i="2"/>
  <c r="M8507" i="2"/>
  <c r="M8491" i="2"/>
  <c r="M8475" i="2"/>
  <c r="M8463" i="2"/>
  <c r="M8455" i="2"/>
  <c r="M8447" i="2"/>
  <c r="M8439" i="2"/>
  <c r="M8431" i="2"/>
  <c r="M8423" i="2"/>
  <c r="M8415" i="2"/>
  <c r="M8407" i="2"/>
  <c r="M8399" i="2"/>
  <c r="M8391" i="2"/>
  <c r="M8383" i="2"/>
  <c r="M8375" i="2"/>
  <c r="M8367" i="2"/>
  <c r="M8359" i="2"/>
  <c r="M8351" i="2"/>
  <c r="M8343" i="2"/>
  <c r="M8335" i="2"/>
  <c r="M8327" i="2"/>
  <c r="M8319" i="2"/>
  <c r="M8311" i="2"/>
  <c r="M8303" i="2"/>
  <c r="M8295" i="2"/>
  <c r="M8287" i="2"/>
  <c r="M8279" i="2"/>
  <c r="M8271" i="2"/>
  <c r="M8263" i="2"/>
  <c r="M8255" i="2"/>
  <c r="M8247" i="2"/>
  <c r="M8239" i="2"/>
  <c r="M8231" i="2"/>
  <c r="M8223" i="2"/>
  <c r="M8215" i="2"/>
  <c r="M8207" i="2"/>
  <c r="M8199" i="2"/>
  <c r="M8191" i="2"/>
  <c r="M8183" i="2"/>
  <c r="M8175" i="2"/>
  <c r="M8167" i="2"/>
  <c r="M8159" i="2"/>
  <c r="M8151" i="2"/>
  <c r="M8143" i="2"/>
  <c r="M8135" i="2"/>
  <c r="M8127" i="2"/>
  <c r="M8119" i="2"/>
  <c r="M8111" i="2"/>
  <c r="M8103" i="2"/>
  <c r="M8095" i="2"/>
  <c r="M8087" i="2"/>
  <c r="M8079" i="2"/>
  <c r="M8071" i="2"/>
  <c r="M8063" i="2"/>
  <c r="M8055" i="2"/>
  <c r="M8047" i="2"/>
  <c r="M8039" i="2"/>
  <c r="M8031" i="2"/>
  <c r="M8023" i="2"/>
  <c r="M8015" i="2"/>
  <c r="M8007" i="2"/>
  <c r="M7999" i="2"/>
  <c r="M7991" i="2"/>
  <c r="M7983" i="2"/>
  <c r="M7975" i="2"/>
  <c r="M7967" i="2"/>
  <c r="M7959" i="2"/>
  <c r="M7951" i="2"/>
  <c r="M7943" i="2"/>
  <c r="M7935" i="2"/>
  <c r="M7927" i="2"/>
  <c r="M7919" i="2"/>
  <c r="M7911" i="2"/>
  <c r="M7903" i="2"/>
  <c r="M7895" i="2"/>
  <c r="M7887" i="2"/>
  <c r="M7879" i="2"/>
  <c r="M7871" i="2"/>
  <c r="M7863" i="2"/>
  <c r="M7855" i="2"/>
  <c r="M7847" i="2"/>
  <c r="M7839" i="2"/>
  <c r="M7831" i="2"/>
  <c r="M7823" i="2"/>
  <c r="M7815" i="2"/>
  <c r="M7807" i="2"/>
  <c r="M7799" i="2"/>
  <c r="M7791" i="2"/>
  <c r="M7783" i="2"/>
  <c r="M7775" i="2"/>
  <c r="M7767" i="2"/>
  <c r="M7759" i="2"/>
  <c r="M7751" i="2"/>
  <c r="M7743" i="2"/>
  <c r="M7735" i="2"/>
  <c r="M7727" i="2"/>
  <c r="M7719" i="2"/>
  <c r="M7711" i="2"/>
  <c r="M7703" i="2"/>
  <c r="M7695" i="2"/>
  <c r="M7687" i="2"/>
  <c r="M7679" i="2"/>
  <c r="M7671" i="2"/>
  <c r="M7663" i="2"/>
  <c r="M7655" i="2"/>
  <c r="M7647" i="2"/>
  <c r="M7639" i="2"/>
  <c r="M7631" i="2"/>
  <c r="M7623" i="2"/>
  <c r="M7615" i="2"/>
  <c r="M7607" i="2"/>
  <c r="M7599" i="2"/>
  <c r="M7591" i="2"/>
  <c r="M7583" i="2"/>
  <c r="M7575" i="2"/>
  <c r="M7567" i="2"/>
  <c r="M7559" i="2"/>
  <c r="M7551" i="2"/>
  <c r="M7543" i="2"/>
  <c r="M7535" i="2"/>
  <c r="M7527" i="2"/>
  <c r="M7519" i="2"/>
  <c r="M7511" i="2"/>
  <c r="M7503" i="2"/>
  <c r="M7495" i="2"/>
  <c r="M7487" i="2"/>
  <c r="M7479" i="2"/>
  <c r="M7471" i="2"/>
  <c r="M7463" i="2"/>
  <c r="M7455" i="2"/>
  <c r="M7447" i="2"/>
  <c r="M7442" i="2"/>
  <c r="M7438" i="2"/>
  <c r="M7434" i="2"/>
  <c r="M7430" i="2"/>
  <c r="M7426" i="2"/>
  <c r="M7422" i="2"/>
  <c r="M7418" i="2"/>
  <c r="M7414" i="2"/>
  <c r="M7410" i="2"/>
  <c r="M7406" i="2"/>
  <c r="M7402" i="2"/>
  <c r="M7398" i="2"/>
  <c r="M7394" i="2"/>
  <c r="M7390" i="2"/>
  <c r="M7386" i="2"/>
  <c r="M7382" i="2"/>
  <c r="M7378" i="2"/>
  <c r="M7374" i="2"/>
  <c r="M7370" i="2"/>
  <c r="M7366" i="2"/>
  <c r="M7362" i="2"/>
  <c r="M7358" i="2"/>
  <c r="M7354" i="2"/>
  <c r="M7350" i="2"/>
  <c r="M7346" i="2"/>
  <c r="M7342" i="2"/>
  <c r="M7338" i="2"/>
  <c r="M7334" i="2"/>
  <c r="M7330" i="2"/>
  <c r="M7326" i="2"/>
  <c r="M7322" i="2"/>
  <c r="M7318" i="2"/>
  <c r="M7314" i="2"/>
  <c r="M7310" i="2"/>
  <c r="M7306" i="2"/>
  <c r="M7302" i="2"/>
  <c r="M7298" i="2"/>
  <c r="M7294" i="2"/>
  <c r="M7290" i="2"/>
  <c r="M7286" i="2"/>
  <c r="M7282" i="2"/>
  <c r="M7278" i="2"/>
  <c r="M7274" i="2"/>
  <c r="M7270" i="2"/>
  <c r="M7266" i="2"/>
  <c r="M7262" i="2"/>
  <c r="M7258" i="2"/>
  <c r="M7254" i="2"/>
  <c r="M7250" i="2"/>
  <c r="M7246" i="2"/>
  <c r="M7242" i="2"/>
  <c r="M7238" i="2"/>
  <c r="M7234" i="2"/>
  <c r="M7230" i="2"/>
  <c r="M7226" i="2"/>
  <c r="M7222" i="2"/>
  <c r="M7218" i="2"/>
  <c r="M7214" i="2"/>
  <c r="M7210" i="2"/>
  <c r="M7206" i="2"/>
  <c r="M7202" i="2"/>
  <c r="M7198" i="2"/>
  <c r="M7194" i="2"/>
  <c r="M7190" i="2"/>
  <c r="M7186" i="2"/>
  <c r="M7182" i="2"/>
  <c r="M7178" i="2"/>
  <c r="M7174" i="2"/>
  <c r="M7170" i="2"/>
  <c r="M7166" i="2"/>
  <c r="M7162" i="2"/>
  <c r="M7158" i="2"/>
  <c r="M7154" i="2"/>
  <c r="M7150" i="2"/>
  <c r="M7146" i="2"/>
  <c r="M7142" i="2"/>
  <c r="M7138" i="2"/>
  <c r="M7134" i="2"/>
  <c r="M7130" i="2"/>
  <c r="M7126" i="2"/>
  <c r="M7122" i="2"/>
  <c r="M7118" i="2"/>
  <c r="M7114" i="2"/>
  <c r="M7110" i="2"/>
  <c r="M7106" i="2"/>
  <c r="M7102" i="2"/>
  <c r="M7098" i="2"/>
  <c r="M7094" i="2"/>
  <c r="M7090" i="2"/>
  <c r="M7086" i="2"/>
  <c r="M7082" i="2"/>
  <c r="M7078" i="2"/>
  <c r="M7074" i="2"/>
  <c r="M7070" i="2"/>
  <c r="M7066" i="2"/>
  <c r="M7062" i="2"/>
  <c r="M7058" i="2"/>
  <c r="M7054" i="2"/>
  <c r="M7050" i="2"/>
  <c r="M7046" i="2"/>
  <c r="M7042" i="2"/>
  <c r="M7038" i="2"/>
  <c r="M7034" i="2"/>
  <c r="M7030" i="2"/>
  <c r="M7026" i="2"/>
  <c r="M7022" i="2"/>
  <c r="M7018" i="2"/>
  <c r="M7014" i="2"/>
  <c r="M7010" i="2"/>
  <c r="M7006" i="2"/>
  <c r="M7002" i="2"/>
  <c r="M6998" i="2"/>
  <c r="M6994" i="2"/>
  <c r="M6990" i="2"/>
  <c r="M6986" i="2"/>
  <c r="M6982" i="2"/>
  <c r="M6978" i="2"/>
  <c r="M6974" i="2"/>
  <c r="M6970" i="2"/>
  <c r="M6966" i="2"/>
  <c r="M6962" i="2"/>
  <c r="M6958" i="2"/>
  <c r="M6954" i="2"/>
  <c r="M6950" i="2"/>
  <c r="M6946" i="2"/>
  <c r="M6942" i="2"/>
  <c r="M6938" i="2"/>
  <c r="M6934" i="2"/>
  <c r="M6930" i="2"/>
  <c r="M6926" i="2"/>
  <c r="M6922" i="2"/>
  <c r="M6918" i="2"/>
  <c r="M6914" i="2"/>
  <c r="M6910" i="2"/>
  <c r="M6906" i="2"/>
  <c r="M6902" i="2"/>
  <c r="M6898" i="2"/>
  <c r="M6894" i="2"/>
  <c r="M6890" i="2"/>
  <c r="M6886" i="2"/>
  <c r="M6882" i="2"/>
  <c r="M6878" i="2"/>
  <c r="M6874" i="2"/>
  <c r="M6870" i="2"/>
  <c r="M6866" i="2"/>
  <c r="M6862" i="2"/>
  <c r="M6858" i="2"/>
  <c r="M6854" i="2"/>
  <c r="M6850" i="2"/>
  <c r="M6846" i="2"/>
  <c r="M6842" i="2"/>
  <c r="M6838" i="2"/>
  <c r="M6834" i="2"/>
  <c r="M6830" i="2"/>
  <c r="M6826" i="2"/>
  <c r="M6822" i="2"/>
  <c r="M6818" i="2"/>
  <c r="M6814" i="2"/>
  <c r="M6810" i="2"/>
  <c r="M6806" i="2"/>
  <c r="M6802" i="2"/>
  <c r="M6798" i="2"/>
  <c r="M6794" i="2"/>
  <c r="M6790" i="2"/>
  <c r="M6786" i="2"/>
  <c r="M6782" i="2"/>
  <c r="M6778" i="2"/>
  <c r="M6774" i="2"/>
  <c r="M6770" i="2"/>
  <c r="M6766" i="2"/>
  <c r="M6762" i="2"/>
  <c r="M6760" i="2"/>
  <c r="M6758" i="2"/>
  <c r="M6756" i="2"/>
  <c r="M6754" i="2"/>
  <c r="M6752" i="2"/>
  <c r="M6750" i="2"/>
  <c r="M6748" i="2"/>
  <c r="M6746" i="2"/>
  <c r="M6744" i="2"/>
  <c r="M6742" i="2"/>
  <c r="M6740" i="2"/>
  <c r="M6738" i="2"/>
  <c r="M6736" i="2"/>
  <c r="M6734" i="2"/>
  <c r="M6732" i="2"/>
  <c r="M6730" i="2"/>
  <c r="M6728" i="2"/>
  <c r="M6726" i="2"/>
  <c r="M6724" i="2"/>
  <c r="M6722" i="2"/>
  <c r="M6720" i="2"/>
  <c r="M6718" i="2"/>
  <c r="M6716" i="2"/>
  <c r="M6714" i="2"/>
  <c r="M6712" i="2"/>
  <c r="M6710" i="2"/>
  <c r="M6708" i="2"/>
  <c r="M6706" i="2"/>
  <c r="M6704" i="2"/>
  <c r="M6702" i="2"/>
  <c r="M6700" i="2"/>
  <c r="M6698" i="2"/>
  <c r="M6696" i="2"/>
  <c r="M6694" i="2"/>
  <c r="M6692" i="2"/>
  <c r="M6690" i="2"/>
  <c r="M6688" i="2"/>
  <c r="M6686" i="2"/>
  <c r="M6684" i="2"/>
  <c r="M6682" i="2"/>
  <c r="M6680" i="2"/>
  <c r="M6678" i="2"/>
  <c r="M6676" i="2"/>
  <c r="M6674" i="2"/>
  <c r="M6672" i="2"/>
  <c r="M6670" i="2"/>
  <c r="M6668" i="2"/>
  <c r="M6666" i="2"/>
  <c r="M6664" i="2"/>
  <c r="M6662" i="2"/>
  <c r="M6660" i="2"/>
  <c r="M6658" i="2"/>
  <c r="M6656" i="2"/>
  <c r="M6654" i="2"/>
  <c r="M6652" i="2"/>
  <c r="M6650" i="2"/>
  <c r="M6648" i="2"/>
  <c r="M6646" i="2"/>
  <c r="M6644" i="2"/>
  <c r="M6642" i="2"/>
  <c r="M6640" i="2"/>
  <c r="M6638" i="2"/>
  <c r="M6636" i="2"/>
  <c r="M6634" i="2"/>
  <c r="M6632" i="2"/>
  <c r="M6630" i="2"/>
  <c r="M6628" i="2"/>
  <c r="M6626" i="2"/>
  <c r="M6624" i="2"/>
  <c r="M6622" i="2"/>
  <c r="M6620" i="2"/>
  <c r="M6618" i="2"/>
  <c r="M6616" i="2"/>
  <c r="M6614" i="2"/>
  <c r="M6612" i="2"/>
  <c r="M6610" i="2"/>
  <c r="M6608" i="2"/>
  <c r="M6606" i="2"/>
  <c r="M6604" i="2"/>
  <c r="M6602" i="2"/>
  <c r="M6600" i="2"/>
  <c r="M6598" i="2"/>
  <c r="M6596" i="2"/>
  <c r="M6594" i="2"/>
  <c r="M6592" i="2"/>
  <c r="M6590" i="2"/>
  <c r="M6588" i="2"/>
  <c r="M6586" i="2"/>
  <c r="M6584" i="2"/>
  <c r="M6582" i="2"/>
  <c r="M6580" i="2"/>
  <c r="M6578" i="2"/>
  <c r="M6576" i="2"/>
  <c r="M6574" i="2"/>
  <c r="M6572" i="2"/>
  <c r="M6570" i="2"/>
  <c r="M6568" i="2"/>
  <c r="M6566" i="2"/>
  <c r="M6564" i="2"/>
  <c r="M6562" i="2"/>
  <c r="M6560" i="2"/>
  <c r="M6558" i="2"/>
  <c r="M6556" i="2"/>
  <c r="M6554" i="2"/>
  <c r="M6552" i="2"/>
  <c r="M6550" i="2"/>
  <c r="M6548" i="2"/>
  <c r="M6546" i="2"/>
  <c r="M6544" i="2"/>
  <c r="M6542" i="2"/>
  <c r="M6540" i="2"/>
  <c r="M6538" i="2"/>
  <c r="M6536" i="2"/>
  <c r="M6534" i="2"/>
  <c r="M6532" i="2"/>
  <c r="M6530" i="2"/>
  <c r="M6528" i="2"/>
  <c r="M6526" i="2"/>
  <c r="M6524" i="2"/>
  <c r="M6522" i="2"/>
  <c r="M6520" i="2"/>
  <c r="M6518" i="2"/>
  <c r="M6516" i="2"/>
  <c r="M6514" i="2"/>
  <c r="M6512" i="2"/>
  <c r="M6510" i="2"/>
  <c r="M6508" i="2"/>
  <c r="M6506" i="2"/>
  <c r="M6504" i="2"/>
  <c r="M6502" i="2"/>
  <c r="M6500" i="2"/>
  <c r="M6498" i="2"/>
  <c r="M6496" i="2"/>
  <c r="M6494" i="2"/>
  <c r="M6492" i="2"/>
  <c r="M6490" i="2"/>
  <c r="M6488" i="2"/>
  <c r="M6486" i="2"/>
  <c r="M6484" i="2"/>
  <c r="M6482" i="2"/>
  <c r="M6480" i="2"/>
  <c r="M6478" i="2"/>
  <c r="M6476" i="2"/>
  <c r="M6474" i="2"/>
  <c r="M6472" i="2"/>
  <c r="M6470" i="2"/>
  <c r="M6468" i="2"/>
  <c r="M6466" i="2"/>
  <c r="M6464" i="2"/>
  <c r="M6462" i="2"/>
  <c r="M6460" i="2"/>
  <c r="M6458" i="2"/>
  <c r="M6456" i="2"/>
  <c r="M6454" i="2"/>
  <c r="M6452" i="2"/>
  <c r="M6450" i="2"/>
  <c r="M6448" i="2"/>
  <c r="M6446" i="2"/>
  <c r="M6444" i="2"/>
  <c r="M6442" i="2"/>
  <c r="M6440" i="2"/>
  <c r="M6438" i="2"/>
  <c r="M6436" i="2"/>
  <c r="M6434" i="2"/>
  <c r="M6432" i="2"/>
  <c r="M6430" i="2"/>
  <c r="M6428" i="2"/>
  <c r="M6426" i="2"/>
  <c r="M6424" i="2"/>
  <c r="M6422" i="2"/>
  <c r="M6420" i="2"/>
  <c r="M6418" i="2"/>
  <c r="M6416" i="2"/>
  <c r="M6414" i="2"/>
  <c r="M6412" i="2"/>
  <c r="M6410" i="2"/>
  <c r="M6408" i="2"/>
  <c r="M6406" i="2"/>
  <c r="M6404" i="2"/>
  <c r="M6402" i="2"/>
  <c r="M6400" i="2"/>
  <c r="M6398" i="2"/>
  <c r="M6396" i="2"/>
  <c r="M6394" i="2"/>
  <c r="M6392" i="2"/>
  <c r="M6390" i="2"/>
  <c r="M6388" i="2"/>
  <c r="M6386" i="2"/>
  <c r="M6384" i="2"/>
  <c r="M6382" i="2"/>
  <c r="M6380" i="2"/>
  <c r="M6378" i="2"/>
  <c r="M6376" i="2"/>
  <c r="M6374" i="2"/>
  <c r="M6372" i="2"/>
  <c r="M6370" i="2"/>
  <c r="M6368" i="2"/>
  <c r="M6366" i="2"/>
  <c r="M6364" i="2"/>
  <c r="M6362" i="2"/>
  <c r="M6360" i="2"/>
  <c r="M6358" i="2"/>
  <c r="M6356" i="2"/>
  <c r="M6354" i="2"/>
  <c r="M6352" i="2"/>
  <c r="M6350" i="2"/>
  <c r="M6348" i="2"/>
  <c r="M6346" i="2"/>
  <c r="M6344" i="2"/>
  <c r="M6342" i="2"/>
  <c r="M6340" i="2"/>
  <c r="M6338" i="2"/>
  <c r="M6336" i="2"/>
  <c r="M6334" i="2"/>
  <c r="M6332" i="2"/>
  <c r="M6330" i="2"/>
  <c r="M6328" i="2"/>
  <c r="M6326" i="2"/>
  <c r="M6324" i="2"/>
  <c r="M6322" i="2"/>
  <c r="M6320" i="2"/>
  <c r="M6318" i="2"/>
  <c r="M6316" i="2"/>
  <c r="M6314" i="2"/>
  <c r="M6312" i="2"/>
  <c r="M6310" i="2"/>
  <c r="M6308" i="2"/>
  <c r="M6306" i="2"/>
  <c r="M6304" i="2"/>
  <c r="M6302" i="2"/>
  <c r="M6300" i="2"/>
  <c r="M6298" i="2"/>
  <c r="M6296" i="2"/>
  <c r="M6294" i="2"/>
  <c r="M6292" i="2"/>
  <c r="M6290" i="2"/>
  <c r="M6288" i="2"/>
  <c r="M6286" i="2"/>
  <c r="M6284" i="2"/>
  <c r="M6282" i="2"/>
  <c r="M6280" i="2"/>
  <c r="M6278" i="2"/>
  <c r="M6276" i="2"/>
  <c r="M6274" i="2"/>
  <c r="M6272" i="2"/>
  <c r="M6270" i="2"/>
  <c r="M6268" i="2"/>
  <c r="M6266" i="2"/>
  <c r="M6264" i="2"/>
  <c r="M6262" i="2"/>
  <c r="M6260" i="2"/>
  <c r="M6258" i="2"/>
  <c r="M6256" i="2"/>
  <c r="M6254" i="2"/>
  <c r="M6252" i="2"/>
  <c r="M6250" i="2"/>
  <c r="M6248" i="2"/>
  <c r="M6246" i="2"/>
  <c r="M6244" i="2"/>
  <c r="M6242" i="2"/>
  <c r="M6240" i="2"/>
  <c r="M6238" i="2"/>
  <c r="M6236" i="2"/>
  <c r="M6234" i="2"/>
  <c r="M6232" i="2"/>
  <c r="M6230" i="2"/>
  <c r="M6228" i="2"/>
  <c r="M6226" i="2"/>
  <c r="M6224" i="2"/>
  <c r="M6222" i="2"/>
  <c r="M6220" i="2"/>
  <c r="M6218" i="2"/>
  <c r="M6216" i="2"/>
  <c r="M6214" i="2"/>
  <c r="M6212" i="2"/>
  <c r="M6210" i="2"/>
  <c r="M6208" i="2"/>
  <c r="M6206" i="2"/>
  <c r="M6204" i="2"/>
  <c r="M6202" i="2"/>
  <c r="M6200" i="2"/>
  <c r="M6198" i="2"/>
  <c r="M6196" i="2"/>
  <c r="M6194" i="2"/>
  <c r="M6192" i="2"/>
  <c r="M6190" i="2"/>
  <c r="M6188" i="2"/>
  <c r="M6186" i="2"/>
  <c r="M6184" i="2"/>
  <c r="M6182" i="2"/>
  <c r="M6180" i="2"/>
  <c r="M6178" i="2"/>
  <c r="M6176" i="2"/>
  <c r="M6174" i="2"/>
  <c r="M6172" i="2"/>
  <c r="M6170" i="2"/>
  <c r="M6168" i="2"/>
  <c r="M6166" i="2"/>
  <c r="M6164" i="2"/>
  <c r="M6162" i="2"/>
  <c r="M6160" i="2"/>
  <c r="M6158" i="2"/>
  <c r="M6156" i="2"/>
  <c r="M6154" i="2"/>
  <c r="M6152" i="2"/>
  <c r="M6150" i="2"/>
  <c r="M6148" i="2"/>
  <c r="M6146" i="2"/>
  <c r="M6144" i="2"/>
  <c r="M6142" i="2"/>
  <c r="M6140" i="2"/>
  <c r="M6138" i="2"/>
  <c r="M6136" i="2"/>
  <c r="M6134" i="2"/>
  <c r="M6132" i="2"/>
  <c r="M6130" i="2"/>
  <c r="M6128" i="2"/>
  <c r="M6126" i="2"/>
  <c r="M6124" i="2"/>
  <c r="M6122" i="2"/>
  <c r="M6120" i="2"/>
  <c r="M6118" i="2"/>
  <c r="M6116" i="2"/>
  <c r="M6114" i="2"/>
  <c r="M6112" i="2"/>
  <c r="M6110" i="2"/>
  <c r="M6108" i="2"/>
  <c r="M6106" i="2"/>
  <c r="M6104" i="2"/>
  <c r="M6102" i="2"/>
  <c r="M6100" i="2"/>
  <c r="M6098" i="2"/>
  <c r="M6096" i="2"/>
  <c r="M6094" i="2"/>
  <c r="M6092" i="2"/>
  <c r="M6090" i="2"/>
  <c r="M6088" i="2"/>
  <c r="M6086" i="2"/>
  <c r="M6084" i="2"/>
  <c r="M6082" i="2"/>
  <c r="M6080" i="2"/>
  <c r="M6078" i="2"/>
  <c r="M6076" i="2"/>
  <c r="M6074" i="2"/>
  <c r="M6072" i="2"/>
  <c r="M6070" i="2"/>
  <c r="M6068" i="2"/>
  <c r="M6066" i="2"/>
  <c r="M6064" i="2"/>
  <c r="M6062" i="2"/>
  <c r="M6060" i="2"/>
  <c r="M6058" i="2"/>
  <c r="M6056" i="2"/>
  <c r="M6054" i="2"/>
  <c r="M6052" i="2"/>
  <c r="M6050" i="2"/>
  <c r="M6048" i="2"/>
  <c r="M6046" i="2"/>
  <c r="M6044" i="2"/>
  <c r="M6042" i="2"/>
  <c r="M6040" i="2"/>
  <c r="M6038" i="2"/>
  <c r="M6036" i="2"/>
  <c r="M6034" i="2"/>
  <c r="M6032" i="2"/>
  <c r="M6030" i="2"/>
  <c r="M6028" i="2"/>
  <c r="M6026" i="2"/>
  <c r="M6024" i="2"/>
  <c r="M6022" i="2"/>
  <c r="M6020" i="2"/>
  <c r="M6018" i="2"/>
  <c r="M6016" i="2"/>
  <c r="M6014" i="2"/>
  <c r="M6012" i="2"/>
  <c r="M6010" i="2"/>
  <c r="M6008" i="2"/>
  <c r="M6006" i="2"/>
  <c r="M6004" i="2"/>
  <c r="M6002" i="2"/>
  <c r="M6000" i="2"/>
  <c r="M5998" i="2"/>
  <c r="M5996" i="2"/>
  <c r="M5994" i="2"/>
  <c r="M5992" i="2"/>
  <c r="M5990" i="2"/>
  <c r="M5988" i="2"/>
  <c r="M5986" i="2"/>
  <c r="M5984" i="2"/>
  <c r="M5982" i="2"/>
  <c r="M5980" i="2"/>
  <c r="M5978" i="2"/>
  <c r="M5976" i="2"/>
  <c r="M5974" i="2"/>
  <c r="M5972" i="2"/>
  <c r="M5970" i="2"/>
  <c r="M5968" i="2"/>
  <c r="M5966" i="2"/>
  <c r="M5964" i="2"/>
  <c r="M5962" i="2"/>
  <c r="M5960" i="2"/>
  <c r="M5958" i="2"/>
  <c r="M5956" i="2"/>
  <c r="M5954" i="2"/>
  <c r="M5952" i="2"/>
  <c r="M5950" i="2"/>
  <c r="M5948" i="2"/>
  <c r="M5946" i="2"/>
  <c r="M5944" i="2"/>
  <c r="M5942" i="2"/>
  <c r="M5940" i="2"/>
  <c r="M5938" i="2"/>
  <c r="M5936" i="2"/>
  <c r="M5934" i="2"/>
  <c r="M5932" i="2"/>
  <c r="M5930" i="2"/>
  <c r="M5928" i="2"/>
  <c r="M5926" i="2"/>
  <c r="M5924" i="2"/>
  <c r="M5922" i="2"/>
  <c r="M5920" i="2"/>
  <c r="M5918" i="2"/>
  <c r="M5916" i="2"/>
  <c r="M5914" i="2"/>
  <c r="M5912" i="2"/>
  <c r="M5910" i="2"/>
  <c r="M5908" i="2"/>
  <c r="M5906" i="2"/>
  <c r="M5904" i="2"/>
  <c r="M5902" i="2"/>
  <c r="M5900" i="2"/>
  <c r="M5898" i="2"/>
  <c r="M5896" i="2"/>
  <c r="M5894" i="2"/>
  <c r="M5892" i="2"/>
  <c r="M5890" i="2"/>
  <c r="M5888" i="2"/>
  <c r="M5886" i="2"/>
  <c r="M5884" i="2"/>
  <c r="M5882" i="2"/>
  <c r="M5880" i="2"/>
  <c r="M5878" i="2"/>
  <c r="M5876" i="2"/>
  <c r="M5874" i="2"/>
  <c r="M5872" i="2"/>
  <c r="M5870" i="2"/>
  <c r="M5868" i="2"/>
  <c r="M5866" i="2"/>
  <c r="M5864" i="2"/>
  <c r="M5862" i="2"/>
  <c r="M5860" i="2"/>
  <c r="M5858" i="2"/>
  <c r="M5856" i="2"/>
  <c r="M5854" i="2"/>
  <c r="M5852" i="2"/>
  <c r="M5850" i="2"/>
  <c r="M5848" i="2"/>
  <c r="M5846" i="2"/>
  <c r="M5844" i="2"/>
  <c r="M5842" i="2"/>
  <c r="M5840" i="2"/>
  <c r="M5838" i="2"/>
  <c r="M5836" i="2"/>
  <c r="M5834" i="2"/>
  <c r="M5832" i="2"/>
  <c r="M5830" i="2"/>
  <c r="M5828" i="2"/>
  <c r="M5826" i="2"/>
  <c r="M5824" i="2"/>
  <c r="M5822" i="2"/>
  <c r="M5820" i="2"/>
  <c r="M5818" i="2"/>
  <c r="M5816" i="2"/>
  <c r="M5814" i="2"/>
  <c r="M5812" i="2"/>
  <c r="M5810" i="2"/>
  <c r="M5808" i="2"/>
  <c r="M5806" i="2"/>
  <c r="M5804" i="2"/>
  <c r="M5802" i="2"/>
  <c r="M5800" i="2"/>
  <c r="M5798" i="2"/>
  <c r="M5796" i="2"/>
  <c r="M5794" i="2"/>
  <c r="M5792" i="2"/>
  <c r="M5790" i="2"/>
  <c r="M5788" i="2"/>
  <c r="M5786" i="2"/>
  <c r="M5784" i="2"/>
  <c r="M5782" i="2"/>
  <c r="M5780" i="2"/>
  <c r="M5778" i="2"/>
  <c r="M5776" i="2"/>
  <c r="M5774" i="2"/>
  <c r="M5772" i="2"/>
  <c r="M5770" i="2"/>
  <c r="M5768" i="2"/>
  <c r="M5766" i="2"/>
  <c r="M5764" i="2"/>
  <c r="M5762" i="2"/>
  <c r="M5760" i="2"/>
  <c r="M5758" i="2"/>
  <c r="M5756" i="2"/>
  <c r="M5754" i="2"/>
  <c r="M5752" i="2"/>
  <c r="M5750" i="2"/>
  <c r="M5748" i="2"/>
  <c r="M5746" i="2"/>
  <c r="M5744" i="2"/>
  <c r="M5742" i="2"/>
  <c r="M5740" i="2"/>
  <c r="M5738" i="2"/>
  <c r="M5736" i="2"/>
  <c r="M5734" i="2"/>
  <c r="M5732" i="2"/>
  <c r="M5730" i="2"/>
  <c r="M5728" i="2"/>
  <c r="M5726" i="2"/>
  <c r="M5724" i="2"/>
  <c r="M5722" i="2"/>
  <c r="M5720" i="2"/>
  <c r="M5718" i="2"/>
  <c r="M5716" i="2"/>
  <c r="M5714" i="2"/>
  <c r="M5712" i="2"/>
  <c r="M5710" i="2"/>
  <c r="M5708" i="2"/>
  <c r="M5706" i="2"/>
  <c r="M5704" i="2"/>
  <c r="M5702" i="2"/>
  <c r="M5700" i="2"/>
  <c r="M5698" i="2"/>
  <c r="M5696" i="2"/>
  <c r="M5694" i="2"/>
  <c r="M5692" i="2"/>
  <c r="M5690" i="2"/>
  <c r="M5688" i="2"/>
  <c r="M5686" i="2"/>
  <c r="M5684" i="2"/>
  <c r="M5682" i="2"/>
  <c r="M5680" i="2"/>
  <c r="M5678" i="2"/>
  <c r="M5676" i="2"/>
  <c r="M5674" i="2"/>
  <c r="M5672" i="2"/>
  <c r="M5670" i="2"/>
  <c r="M5668" i="2"/>
  <c r="M5666" i="2"/>
  <c r="M5664" i="2"/>
  <c r="M5662" i="2"/>
  <c r="M5660" i="2"/>
  <c r="M5658" i="2"/>
  <c r="M5656" i="2"/>
  <c r="M5654" i="2"/>
  <c r="M5652" i="2"/>
  <c r="M5650" i="2"/>
  <c r="M5648" i="2"/>
  <c r="M5646" i="2"/>
  <c r="M5644" i="2"/>
  <c r="M5642" i="2"/>
  <c r="M5640" i="2"/>
  <c r="M5638" i="2"/>
  <c r="M5636" i="2"/>
  <c r="M5634" i="2"/>
  <c r="M5632" i="2"/>
  <c r="M5630" i="2"/>
  <c r="M5628" i="2"/>
  <c r="M5626" i="2"/>
  <c r="M5624" i="2"/>
  <c r="M5622" i="2"/>
  <c r="M5620" i="2"/>
  <c r="M5618" i="2"/>
  <c r="M5616" i="2"/>
  <c r="M5614" i="2"/>
  <c r="M5612" i="2"/>
  <c r="M5610" i="2"/>
  <c r="M5608" i="2"/>
  <c r="M5606" i="2"/>
  <c r="M5604" i="2"/>
  <c r="M5602" i="2"/>
  <c r="M5600" i="2"/>
  <c r="M5598" i="2"/>
  <c r="M5596" i="2"/>
  <c r="M5594" i="2"/>
  <c r="M5592" i="2"/>
  <c r="M5590" i="2"/>
  <c r="M5588" i="2"/>
  <c r="M5586" i="2"/>
  <c r="M5584" i="2"/>
  <c r="M5582" i="2"/>
  <c r="M5580" i="2"/>
  <c r="M5578" i="2"/>
  <c r="M5576" i="2"/>
  <c r="M5574" i="2"/>
  <c r="M5572" i="2"/>
  <c r="M5570" i="2"/>
  <c r="M5568" i="2"/>
  <c r="M5566" i="2"/>
  <c r="M5564" i="2"/>
  <c r="M5562" i="2"/>
  <c r="M5560" i="2"/>
  <c r="M5558" i="2"/>
  <c r="M5556" i="2"/>
  <c r="M5554" i="2"/>
  <c r="M5552" i="2"/>
  <c r="M5550" i="2"/>
  <c r="M5548" i="2"/>
  <c r="M5546" i="2"/>
  <c r="M5544" i="2"/>
  <c r="M5542" i="2"/>
  <c r="M5540" i="2"/>
  <c r="M5538" i="2"/>
  <c r="M5536" i="2"/>
  <c r="M5534" i="2"/>
  <c r="M5532" i="2"/>
  <c r="M5530" i="2"/>
  <c r="M5528" i="2"/>
  <c r="M5526" i="2"/>
  <c r="M5524" i="2"/>
  <c r="M5522" i="2"/>
  <c r="M5520" i="2"/>
  <c r="M5518" i="2"/>
  <c r="M5516" i="2"/>
  <c r="M5514" i="2"/>
  <c r="M5512" i="2"/>
  <c r="M5510" i="2"/>
  <c r="M5508" i="2"/>
  <c r="M5506" i="2"/>
  <c r="M5504" i="2"/>
  <c r="M5502" i="2"/>
  <c r="M5500" i="2"/>
  <c r="M5498" i="2"/>
  <c r="M5496" i="2"/>
  <c r="M5494" i="2"/>
  <c r="M5492" i="2"/>
  <c r="M5490" i="2"/>
  <c r="M5488" i="2"/>
  <c r="M5486" i="2"/>
  <c r="M5484" i="2"/>
  <c r="M5482" i="2"/>
  <c r="M5480" i="2"/>
  <c r="M5478" i="2"/>
  <c r="M5476" i="2"/>
  <c r="M5474" i="2"/>
  <c r="M5472" i="2"/>
  <c r="M5470" i="2"/>
  <c r="M5468" i="2"/>
  <c r="M5466" i="2"/>
  <c r="M5464" i="2"/>
  <c r="M5462" i="2"/>
  <c r="M5460" i="2"/>
  <c r="M5458" i="2"/>
  <c r="M5456" i="2"/>
  <c r="M5454" i="2"/>
  <c r="M5452" i="2"/>
  <c r="M5450" i="2"/>
  <c r="M5448" i="2"/>
  <c r="M5446" i="2"/>
  <c r="M5444" i="2"/>
  <c r="M5442" i="2"/>
  <c r="M5440" i="2"/>
  <c r="M5438" i="2"/>
  <c r="M5436" i="2"/>
  <c r="M5434" i="2"/>
  <c r="M5432" i="2"/>
  <c r="M5430" i="2"/>
  <c r="M5428" i="2"/>
  <c r="M5426" i="2"/>
  <c r="M5424" i="2"/>
  <c r="M5422" i="2"/>
  <c r="M5420" i="2"/>
  <c r="M5418" i="2"/>
  <c r="M5416" i="2"/>
  <c r="M5414" i="2"/>
  <c r="M5412" i="2"/>
  <c r="M5410" i="2"/>
  <c r="M5408" i="2"/>
  <c r="M5406" i="2"/>
  <c r="M5404" i="2"/>
  <c r="M5402" i="2"/>
  <c r="M5400" i="2"/>
  <c r="M5398" i="2"/>
  <c r="M5396" i="2"/>
  <c r="M5394" i="2"/>
  <c r="M5392" i="2"/>
  <c r="M5390" i="2"/>
  <c r="M5388" i="2"/>
  <c r="M5386" i="2"/>
  <c r="M5384" i="2"/>
  <c r="M5382" i="2"/>
  <c r="M5380" i="2"/>
  <c r="M5378" i="2"/>
  <c r="M5376" i="2"/>
  <c r="M5374" i="2"/>
  <c r="M5372" i="2"/>
  <c r="M5370" i="2"/>
  <c r="M5368" i="2"/>
  <c r="M5366" i="2"/>
  <c r="M5364" i="2"/>
  <c r="M5362" i="2"/>
  <c r="M5360" i="2"/>
  <c r="M5358" i="2"/>
  <c r="M5356" i="2"/>
  <c r="M5354" i="2"/>
  <c r="M5352" i="2"/>
  <c r="M5350" i="2"/>
  <c r="M5348" i="2"/>
  <c r="M5346" i="2"/>
  <c r="M5344" i="2"/>
  <c r="M5342" i="2"/>
  <c r="M5340" i="2"/>
  <c r="M5338" i="2"/>
  <c r="M5336" i="2"/>
  <c r="M5334" i="2"/>
  <c r="M5332" i="2"/>
  <c r="M5330" i="2"/>
  <c r="M5328" i="2"/>
  <c r="M5326" i="2"/>
  <c r="M5324" i="2"/>
  <c r="M5322" i="2"/>
  <c r="M5320" i="2"/>
  <c r="M5318" i="2"/>
  <c r="M5316" i="2"/>
  <c r="M5314" i="2"/>
  <c r="M5312" i="2"/>
  <c r="M5310" i="2"/>
  <c r="M5308" i="2"/>
  <c r="M5306" i="2"/>
  <c r="M5304" i="2"/>
  <c r="M5302" i="2"/>
  <c r="M5300" i="2"/>
  <c r="M5298" i="2"/>
  <c r="M5296" i="2"/>
  <c r="M5294" i="2"/>
  <c r="M5292" i="2"/>
  <c r="M5290" i="2"/>
  <c r="M5288" i="2"/>
  <c r="M5286" i="2"/>
  <c r="M5284" i="2"/>
  <c r="M5282" i="2"/>
  <c r="M5280" i="2"/>
  <c r="M5278" i="2"/>
  <c r="M5276" i="2"/>
  <c r="M5274" i="2"/>
  <c r="M5272" i="2"/>
  <c r="M5270" i="2"/>
  <c r="M5268" i="2"/>
  <c r="M5266" i="2"/>
  <c r="M5264" i="2"/>
  <c r="M5262" i="2"/>
  <c r="M5260" i="2"/>
  <c r="M5258" i="2"/>
  <c r="M5256" i="2"/>
  <c r="M5254" i="2"/>
  <c r="M5252" i="2"/>
  <c r="M5250" i="2"/>
  <c r="M5248" i="2"/>
  <c r="M5246" i="2"/>
  <c r="M5244" i="2"/>
  <c r="M5242" i="2"/>
  <c r="M5240" i="2"/>
  <c r="M5238" i="2"/>
  <c r="M5236" i="2"/>
  <c r="M5234" i="2"/>
  <c r="M5232" i="2"/>
  <c r="M5230" i="2"/>
  <c r="M5228" i="2"/>
  <c r="M5226" i="2"/>
  <c r="M5224" i="2"/>
  <c r="M5222" i="2"/>
  <c r="M5220" i="2"/>
  <c r="M5218" i="2"/>
  <c r="M5216" i="2"/>
  <c r="M5214" i="2"/>
  <c r="M5212" i="2"/>
  <c r="M5210" i="2"/>
  <c r="M5208" i="2"/>
  <c r="M5206" i="2"/>
  <c r="M5204" i="2"/>
  <c r="M5202" i="2"/>
  <c r="M5200" i="2"/>
  <c r="M5198" i="2"/>
  <c r="M5196" i="2"/>
  <c r="M5194" i="2"/>
  <c r="M5192" i="2"/>
  <c r="M5190" i="2"/>
  <c r="M5188" i="2"/>
  <c r="M5186" i="2"/>
  <c r="M5184" i="2"/>
  <c r="M5182" i="2"/>
  <c r="M5180" i="2"/>
  <c r="M5178" i="2"/>
  <c r="M5176" i="2"/>
  <c r="M5174" i="2"/>
  <c r="M5172" i="2"/>
  <c r="M5170" i="2"/>
  <c r="M5168" i="2"/>
  <c r="M5166" i="2"/>
  <c r="M5164" i="2"/>
  <c r="M5162" i="2"/>
  <c r="M5160" i="2"/>
  <c r="M5158" i="2"/>
  <c r="M5156" i="2"/>
  <c r="M5154" i="2"/>
  <c r="M5152" i="2"/>
  <c r="M5150" i="2"/>
  <c r="M5148" i="2"/>
  <c r="M5146" i="2"/>
  <c r="M5144" i="2"/>
  <c r="M5142" i="2"/>
  <c r="M5140" i="2"/>
  <c r="M5138" i="2"/>
  <c r="M5136" i="2"/>
  <c r="M5134" i="2"/>
  <c r="M5132" i="2"/>
  <c r="M5130" i="2"/>
  <c r="M5128" i="2"/>
  <c r="M5126" i="2"/>
  <c r="M5124" i="2"/>
  <c r="M5122" i="2"/>
  <c r="M5120" i="2"/>
  <c r="M5118" i="2"/>
  <c r="M5116" i="2"/>
  <c r="M5114" i="2"/>
  <c r="M5112" i="2"/>
  <c r="M5110" i="2"/>
  <c r="M5108" i="2"/>
  <c r="M5106" i="2"/>
  <c r="M5104" i="2"/>
  <c r="M5102" i="2"/>
  <c r="M5100" i="2"/>
  <c r="M5098" i="2"/>
  <c r="M5096" i="2"/>
  <c r="M5094" i="2"/>
  <c r="M5092" i="2"/>
  <c r="M5090" i="2"/>
  <c r="M5088" i="2"/>
  <c r="M5086" i="2"/>
  <c r="M5084" i="2"/>
  <c r="M5082" i="2"/>
  <c r="M5080" i="2"/>
  <c r="M5078" i="2"/>
  <c r="M5076" i="2"/>
  <c r="M5074" i="2"/>
  <c r="M5072" i="2"/>
  <c r="M5070" i="2"/>
  <c r="M5068" i="2"/>
  <c r="M5066" i="2"/>
  <c r="M5064" i="2"/>
  <c r="M5062" i="2"/>
  <c r="M5060" i="2"/>
  <c r="M5058" i="2"/>
  <c r="M5056" i="2"/>
  <c r="M5054" i="2"/>
  <c r="M5052" i="2"/>
  <c r="M5050" i="2"/>
  <c r="M5048" i="2"/>
  <c r="M5046" i="2"/>
  <c r="M5044" i="2"/>
  <c r="M5042" i="2"/>
  <c r="M5040" i="2"/>
  <c r="M5038" i="2"/>
  <c r="M5036" i="2"/>
  <c r="M5034" i="2"/>
  <c r="M5032" i="2"/>
  <c r="M5030" i="2"/>
  <c r="M5028" i="2"/>
  <c r="M5026" i="2"/>
  <c r="M5024" i="2"/>
  <c r="M5022" i="2"/>
  <c r="M5020" i="2"/>
  <c r="M5018" i="2"/>
  <c r="M5016" i="2"/>
  <c r="M5014" i="2"/>
  <c r="M5012" i="2"/>
  <c r="M5010" i="2"/>
  <c r="M5008" i="2"/>
  <c r="M5006" i="2"/>
  <c r="M5004" i="2"/>
  <c r="M5002" i="2"/>
  <c r="M5000" i="2"/>
  <c r="M4998" i="2"/>
  <c r="M4996" i="2"/>
  <c r="M4994" i="2"/>
  <c r="M4992" i="2"/>
  <c r="M4990" i="2"/>
  <c r="M4988" i="2"/>
  <c r="M4986" i="2"/>
  <c r="M4984" i="2"/>
  <c r="M4982" i="2"/>
  <c r="M4980" i="2"/>
  <c r="M4978" i="2"/>
  <c r="M4976" i="2"/>
  <c r="M4974" i="2"/>
  <c r="M4972" i="2"/>
  <c r="M4970" i="2"/>
  <c r="M4968" i="2"/>
  <c r="M4966" i="2"/>
  <c r="M4964" i="2"/>
  <c r="M4962" i="2"/>
  <c r="M4960" i="2"/>
  <c r="M4958" i="2"/>
  <c r="M4956" i="2"/>
  <c r="M4954" i="2"/>
  <c r="M4952" i="2"/>
  <c r="M4950" i="2"/>
  <c r="M4948" i="2"/>
  <c r="M4946" i="2"/>
  <c r="M4944" i="2"/>
  <c r="M4942" i="2"/>
  <c r="M4940" i="2"/>
  <c r="M4938" i="2"/>
  <c r="M4936" i="2"/>
  <c r="M4934" i="2"/>
  <c r="M4932" i="2"/>
  <c r="M4930" i="2"/>
  <c r="M4928" i="2"/>
  <c r="M4926" i="2"/>
  <c r="M4924" i="2"/>
  <c r="M4922" i="2"/>
  <c r="M4920" i="2"/>
  <c r="M4918" i="2"/>
  <c r="M4916" i="2"/>
  <c r="M4914" i="2"/>
  <c r="M4912" i="2"/>
  <c r="M4910" i="2"/>
  <c r="M4908" i="2"/>
  <c r="M4906" i="2"/>
  <c r="M4904" i="2"/>
  <c r="M4902" i="2"/>
  <c r="M4900" i="2"/>
  <c r="M4898" i="2"/>
  <c r="M4896" i="2"/>
  <c r="M4894" i="2"/>
  <c r="M4892" i="2"/>
  <c r="M4890" i="2"/>
  <c r="M4888" i="2"/>
  <c r="M4886" i="2"/>
  <c r="M4884" i="2"/>
  <c r="M4882" i="2"/>
  <c r="M4880" i="2"/>
  <c r="M4878" i="2"/>
  <c r="M4876" i="2"/>
  <c r="M4874" i="2"/>
  <c r="M4872" i="2"/>
  <c r="M4870" i="2"/>
  <c r="M4868" i="2"/>
  <c r="M4866" i="2"/>
  <c r="M4864" i="2"/>
  <c r="M4862" i="2"/>
  <c r="M4860" i="2"/>
  <c r="M4858" i="2"/>
  <c r="M4856" i="2"/>
  <c r="M4854" i="2"/>
  <c r="M4852" i="2"/>
  <c r="M4850" i="2"/>
  <c r="M4848" i="2"/>
  <c r="M4846" i="2"/>
  <c r="M4844" i="2"/>
  <c r="M4842" i="2"/>
  <c r="M4840" i="2"/>
  <c r="M4838" i="2"/>
  <c r="M4836" i="2"/>
  <c r="M4834" i="2"/>
  <c r="M4832" i="2"/>
  <c r="M4830" i="2"/>
  <c r="M4828" i="2"/>
  <c r="M4826" i="2"/>
  <c r="M4824" i="2"/>
  <c r="M4822" i="2"/>
  <c r="M4820" i="2"/>
  <c r="M4818" i="2"/>
  <c r="M4816" i="2"/>
  <c r="M4814" i="2"/>
  <c r="M4812" i="2"/>
  <c r="M4810" i="2"/>
  <c r="M4808" i="2"/>
  <c r="M4806" i="2"/>
  <c r="M4804" i="2"/>
  <c r="M4802" i="2"/>
  <c r="M4800" i="2"/>
  <c r="M4798" i="2"/>
  <c r="M4796" i="2"/>
  <c r="M4794" i="2"/>
  <c r="M4792" i="2"/>
  <c r="M4790" i="2"/>
  <c r="M4788" i="2"/>
  <c r="M4786" i="2"/>
  <c r="M4784" i="2"/>
  <c r="M4782" i="2"/>
  <c r="M4780" i="2"/>
  <c r="M4778" i="2"/>
  <c r="M4776" i="2"/>
  <c r="M4774" i="2"/>
  <c r="M4772" i="2"/>
  <c r="M4770" i="2"/>
  <c r="M4768" i="2"/>
  <c r="M4766" i="2"/>
  <c r="M4764" i="2"/>
  <c r="M4762" i="2"/>
  <c r="M4760" i="2"/>
  <c r="M4758" i="2"/>
  <c r="M4756" i="2"/>
  <c r="M4754" i="2"/>
  <c r="M4752" i="2"/>
  <c r="M4750" i="2"/>
  <c r="M4748" i="2"/>
  <c r="M4746" i="2"/>
  <c r="M4744" i="2"/>
  <c r="M4742" i="2"/>
  <c r="M4740" i="2"/>
  <c r="M4738" i="2"/>
  <c r="M4736" i="2"/>
  <c r="M4734" i="2"/>
  <c r="M4732" i="2"/>
  <c r="M4730" i="2"/>
  <c r="M4728" i="2"/>
  <c r="M4726" i="2"/>
  <c r="M4724" i="2"/>
  <c r="M4722" i="2"/>
  <c r="M4720" i="2"/>
  <c r="M4718" i="2"/>
  <c r="M4716" i="2"/>
  <c r="M9617" i="2"/>
  <c r="M9426" i="2"/>
  <c r="M9309" i="2"/>
  <c r="M9245" i="2"/>
  <c r="M9181" i="2"/>
  <c r="M9117" i="2"/>
  <c r="M9053" i="2"/>
  <c r="M8989" i="2"/>
  <c r="M8925" i="2"/>
  <c r="M8861" i="2"/>
  <c r="M8803" i="2"/>
  <c r="M8771" i="2"/>
  <c r="M8739" i="2"/>
  <c r="M8707" i="2"/>
  <c r="M8675" i="2"/>
  <c r="M8643" i="2"/>
  <c r="M8611" i="2"/>
  <c r="M8579" i="2"/>
  <c r="M8547" i="2"/>
  <c r="M8515" i="2"/>
  <c r="M8483" i="2"/>
  <c r="M8459" i="2"/>
  <c r="M8443" i="2"/>
  <c r="M8427" i="2"/>
  <c r="M8411" i="2"/>
  <c r="M8395" i="2"/>
  <c r="M8379" i="2"/>
  <c r="M8363" i="2"/>
  <c r="M8347" i="2"/>
  <c r="M8331" i="2"/>
  <c r="M8315" i="2"/>
  <c r="M8299" i="2"/>
  <c r="M8283" i="2"/>
  <c r="M8267" i="2"/>
  <c r="M8251" i="2"/>
  <c r="M8235" i="2"/>
  <c r="M8219" i="2"/>
  <c r="M8203" i="2"/>
  <c r="M8187" i="2"/>
  <c r="M8171" i="2"/>
  <c r="M8155" i="2"/>
  <c r="M8139" i="2"/>
  <c r="M8123" i="2"/>
  <c r="M8107" i="2"/>
  <c r="M8091" i="2"/>
  <c r="M8075" i="2"/>
  <c r="M8059" i="2"/>
  <c r="M8043" i="2"/>
  <c r="M8027" i="2"/>
  <c r="M8011" i="2"/>
  <c r="M7995" i="2"/>
  <c r="M7979" i="2"/>
  <c r="M7963" i="2"/>
  <c r="M7947" i="2"/>
  <c r="M7931" i="2"/>
  <c r="M7915" i="2"/>
  <c r="M7899" i="2"/>
  <c r="M7883" i="2"/>
  <c r="M7867" i="2"/>
  <c r="M7851" i="2"/>
  <c r="M7835" i="2"/>
  <c r="M7819" i="2"/>
  <c r="M7803" i="2"/>
  <c r="M7787" i="2"/>
  <c r="M7771" i="2"/>
  <c r="M7755" i="2"/>
  <c r="M7739" i="2"/>
  <c r="M7723" i="2"/>
  <c r="M7707" i="2"/>
  <c r="M7691" i="2"/>
  <c r="M7675" i="2"/>
  <c r="M7659" i="2"/>
  <c r="M7643" i="2"/>
  <c r="M7627" i="2"/>
  <c r="M7611" i="2"/>
  <c r="M7595" i="2"/>
  <c r="M7579" i="2"/>
  <c r="M7563" i="2"/>
  <c r="M7547" i="2"/>
  <c r="M7531" i="2"/>
  <c r="M7515" i="2"/>
  <c r="M7499" i="2"/>
  <c r="M7483" i="2"/>
  <c r="M7467" i="2"/>
  <c r="M7451" i="2"/>
  <c r="M7440" i="2"/>
  <c r="M7432" i="2"/>
  <c r="M7424" i="2"/>
  <c r="M7416" i="2"/>
  <c r="M7408" i="2"/>
  <c r="M7400" i="2"/>
  <c r="M7392" i="2"/>
  <c r="M7384" i="2"/>
  <c r="M7376" i="2"/>
  <c r="M7368" i="2"/>
  <c r="M7360" i="2"/>
  <c r="M7352" i="2"/>
  <c r="M7344" i="2"/>
  <c r="M7336" i="2"/>
  <c r="M7328" i="2"/>
  <c r="M7320" i="2"/>
  <c r="M7312" i="2"/>
  <c r="M7304" i="2"/>
  <c r="M7296" i="2"/>
  <c r="M7288" i="2"/>
  <c r="M7280" i="2"/>
  <c r="M7272" i="2"/>
  <c r="M7264" i="2"/>
  <c r="M7256" i="2"/>
  <c r="M7248" i="2"/>
  <c r="M7240" i="2"/>
  <c r="M7232" i="2"/>
  <c r="M7224" i="2"/>
  <c r="M7216" i="2"/>
  <c r="M7208" i="2"/>
  <c r="M7200" i="2"/>
  <c r="M7192" i="2"/>
  <c r="M7184" i="2"/>
  <c r="M7176" i="2"/>
  <c r="M7168" i="2"/>
  <c r="M7160" i="2"/>
  <c r="M7152" i="2"/>
  <c r="M7144" i="2"/>
  <c r="M7136" i="2"/>
  <c r="M7128" i="2"/>
  <c r="M7120" i="2"/>
  <c r="M7112" i="2"/>
  <c r="M7104" i="2"/>
  <c r="M7096" i="2"/>
  <c r="M7088" i="2"/>
  <c r="M7080" i="2"/>
  <c r="M7072" i="2"/>
  <c r="M7064" i="2"/>
  <c r="M7056" i="2"/>
  <c r="M7048" i="2"/>
  <c r="M7040" i="2"/>
  <c r="M7032" i="2"/>
  <c r="M7024" i="2"/>
  <c r="M7016" i="2"/>
  <c r="M7008" i="2"/>
  <c r="M7000" i="2"/>
  <c r="M6992" i="2"/>
  <c r="M6984" i="2"/>
  <c r="M6976" i="2"/>
  <c r="M6968" i="2"/>
  <c r="M6960" i="2"/>
  <c r="M6952" i="2"/>
  <c r="M6944" i="2"/>
  <c r="M6936" i="2"/>
  <c r="M6928" i="2"/>
  <c r="M6920" i="2"/>
  <c r="M6912" i="2"/>
  <c r="M6904" i="2"/>
  <c r="M6896" i="2"/>
  <c r="M6888" i="2"/>
  <c r="M6880" i="2"/>
  <c r="M6872" i="2"/>
  <c r="M6864" i="2"/>
  <c r="M6856" i="2"/>
  <c r="M6848" i="2"/>
  <c r="M6840" i="2"/>
  <c r="M6832" i="2"/>
  <c r="M6824" i="2"/>
  <c r="M6816" i="2"/>
  <c r="M6808" i="2"/>
  <c r="M6800" i="2"/>
  <c r="M6792" i="2"/>
  <c r="M6784" i="2"/>
  <c r="M6776" i="2"/>
  <c r="M6768" i="2"/>
  <c r="M6761" i="2"/>
  <c r="M6757" i="2"/>
  <c r="M6753" i="2"/>
  <c r="M6749" i="2"/>
  <c r="M6745" i="2"/>
  <c r="M6741" i="2"/>
  <c r="M6737" i="2"/>
  <c r="M6733" i="2"/>
  <c r="M6729" i="2"/>
  <c r="M6725" i="2"/>
  <c r="M6721" i="2"/>
  <c r="M6717" i="2"/>
  <c r="M6713" i="2"/>
  <c r="M6709" i="2"/>
  <c r="M6705" i="2"/>
  <c r="M6701" i="2"/>
  <c r="M6697" i="2"/>
  <c r="M6693" i="2"/>
  <c r="M6689" i="2"/>
  <c r="M6685" i="2"/>
  <c r="M6681" i="2"/>
  <c r="M6677" i="2"/>
  <c r="M6673" i="2"/>
  <c r="M6669" i="2"/>
  <c r="M6665" i="2"/>
  <c r="M6661" i="2"/>
  <c r="M6657" i="2"/>
  <c r="M6653" i="2"/>
  <c r="M6649" i="2"/>
  <c r="M6645" i="2"/>
  <c r="M6641" i="2"/>
  <c r="M6637" i="2"/>
  <c r="M6633" i="2"/>
  <c r="M6629" i="2"/>
  <c r="M6625" i="2"/>
  <c r="M6621" i="2"/>
  <c r="M6617" i="2"/>
  <c r="M6613" i="2"/>
  <c r="M6609" i="2"/>
  <c r="M6605" i="2"/>
  <c r="M6601" i="2"/>
  <c r="M6597" i="2"/>
  <c r="M6593" i="2"/>
  <c r="M6589" i="2"/>
  <c r="M6585" i="2"/>
  <c r="M6581" i="2"/>
  <c r="M6577" i="2"/>
  <c r="M6573" i="2"/>
  <c r="M6569" i="2"/>
  <c r="M6565" i="2"/>
  <c r="M6561" i="2"/>
  <c r="M6557" i="2"/>
  <c r="M6553" i="2"/>
  <c r="M6549" i="2"/>
  <c r="M6545" i="2"/>
  <c r="M6541" i="2"/>
  <c r="M6537" i="2"/>
  <c r="M6533" i="2"/>
  <c r="M6529" i="2"/>
  <c r="M6525" i="2"/>
  <c r="M6521" i="2"/>
  <c r="M6517" i="2"/>
  <c r="M6513" i="2"/>
  <c r="M6509" i="2"/>
  <c r="M6505" i="2"/>
  <c r="M6501" i="2"/>
  <c r="M6497" i="2"/>
  <c r="M6493" i="2"/>
  <c r="M6489" i="2"/>
  <c r="M6485" i="2"/>
  <c r="M6481" i="2"/>
  <c r="M6477" i="2"/>
  <c r="M6473" i="2"/>
  <c r="M6469" i="2"/>
  <c r="M6465" i="2"/>
  <c r="M6461" i="2"/>
  <c r="M6457" i="2"/>
  <c r="M6453" i="2"/>
  <c r="M6449" i="2"/>
  <c r="M6445" i="2"/>
  <c r="M6441" i="2"/>
  <c r="M6437" i="2"/>
  <c r="M6433" i="2"/>
  <c r="M6429" i="2"/>
  <c r="M6425" i="2"/>
  <c r="M6421" i="2"/>
  <c r="M6417" i="2"/>
  <c r="M6413" i="2"/>
  <c r="M6409" i="2"/>
  <c r="M6405" i="2"/>
  <c r="M6401" i="2"/>
  <c r="M6397" i="2"/>
  <c r="M6393" i="2"/>
  <c r="M6389" i="2"/>
  <c r="M6385" i="2"/>
  <c r="M6381" i="2"/>
  <c r="M6377" i="2"/>
  <c r="M6373" i="2"/>
  <c r="M6369" i="2"/>
  <c r="M6365" i="2"/>
  <c r="M6361" i="2"/>
  <c r="M6357" i="2"/>
  <c r="M6353" i="2"/>
  <c r="M6349" i="2"/>
  <c r="M6345" i="2"/>
  <c r="M6341" i="2"/>
  <c r="M6337" i="2"/>
  <c r="M6333" i="2"/>
  <c r="M6329" i="2"/>
  <c r="M6325" i="2"/>
  <c r="M6321" i="2"/>
  <c r="M6317" i="2"/>
  <c r="M6313" i="2"/>
  <c r="M6309" i="2"/>
  <c r="M6305" i="2"/>
  <c r="M6301" i="2"/>
  <c r="M6297" i="2"/>
  <c r="M6293" i="2"/>
  <c r="M6289" i="2"/>
  <c r="M6285" i="2"/>
  <c r="M6281" i="2"/>
  <c r="M6277" i="2"/>
  <c r="M6273" i="2"/>
  <c r="M6269" i="2"/>
  <c r="M6265" i="2"/>
  <c r="M6261" i="2"/>
  <c r="M6257" i="2"/>
  <c r="M6253" i="2"/>
  <c r="M6249" i="2"/>
  <c r="M6245" i="2"/>
  <c r="M6241" i="2"/>
  <c r="M6237" i="2"/>
  <c r="M6233" i="2"/>
  <c r="M6229" i="2"/>
  <c r="M6225" i="2"/>
  <c r="M6221" i="2"/>
  <c r="M6217" i="2"/>
  <c r="M6213" i="2"/>
  <c r="M6209" i="2"/>
  <c r="M6205" i="2"/>
  <c r="M6201" i="2"/>
  <c r="M6197" i="2"/>
  <c r="M6193" i="2"/>
  <c r="M6189" i="2"/>
  <c r="M6185" i="2"/>
  <c r="M6181" i="2"/>
  <c r="M6177" i="2"/>
  <c r="M6173" i="2"/>
  <c r="M6169" i="2"/>
  <c r="M6165" i="2"/>
  <c r="M6161" i="2"/>
  <c r="M6157" i="2"/>
  <c r="M6153" i="2"/>
  <c r="M6149" i="2"/>
  <c r="M6145" i="2"/>
  <c r="M6141" i="2"/>
  <c r="M6137" i="2"/>
  <c r="M6133" i="2"/>
  <c r="M6129" i="2"/>
  <c r="M6125" i="2"/>
  <c r="M6121" i="2"/>
  <c r="M6117" i="2"/>
  <c r="M6113" i="2"/>
  <c r="M6109" i="2"/>
  <c r="M6105" i="2"/>
  <c r="M6101" i="2"/>
  <c r="M6097" i="2"/>
  <c r="M6093" i="2"/>
  <c r="M6089" i="2"/>
  <c r="M6085" i="2"/>
  <c r="M6081" i="2"/>
  <c r="M6077" i="2"/>
  <c r="M6073" i="2"/>
  <c r="M6069" i="2"/>
  <c r="M6065" i="2"/>
  <c r="M6061" i="2"/>
  <c r="M6057" i="2"/>
  <c r="M6053" i="2"/>
  <c r="M6049" i="2"/>
  <c r="M6045" i="2"/>
  <c r="M6041" i="2"/>
  <c r="M6037" i="2"/>
  <c r="M6033" i="2"/>
  <c r="M6029" i="2"/>
  <c r="M6025" i="2"/>
  <c r="M6021" i="2"/>
  <c r="M6017" i="2"/>
  <c r="M6013" i="2"/>
  <c r="M6009" i="2"/>
  <c r="M6005" i="2"/>
  <c r="M6001" i="2"/>
  <c r="M5997" i="2"/>
  <c r="M5993" i="2"/>
  <c r="M5989" i="2"/>
  <c r="M5985" i="2"/>
  <c r="M5981" i="2"/>
  <c r="M5977" i="2"/>
  <c r="M5973" i="2"/>
  <c r="M5969" i="2"/>
  <c r="M5965" i="2"/>
  <c r="M5961" i="2"/>
  <c r="M5957" i="2"/>
  <c r="M5953" i="2"/>
  <c r="M5949" i="2"/>
  <c r="M5945" i="2"/>
  <c r="M5941" i="2"/>
  <c r="M5937" i="2"/>
  <c r="M5933" i="2"/>
  <c r="M5929" i="2"/>
  <c r="M5925" i="2"/>
  <c r="M5921" i="2"/>
  <c r="M5917" i="2"/>
  <c r="M5913" i="2"/>
  <c r="M5909" i="2"/>
  <c r="M5905" i="2"/>
  <c r="M5901" i="2"/>
  <c r="M5897" i="2"/>
  <c r="M5893" i="2"/>
  <c r="M5889" i="2"/>
  <c r="M5885" i="2"/>
  <c r="M5881" i="2"/>
  <c r="M5877" i="2"/>
  <c r="M5873" i="2"/>
  <c r="M5869" i="2"/>
  <c r="M5865" i="2"/>
  <c r="M5861" i="2"/>
  <c r="M5857" i="2"/>
  <c r="M5853" i="2"/>
  <c r="M5849" i="2"/>
  <c r="M5845" i="2"/>
  <c r="M5841" i="2"/>
  <c r="M5837" i="2"/>
  <c r="M5833" i="2"/>
  <c r="M5829" i="2"/>
  <c r="M5825" i="2"/>
  <c r="M5821" i="2"/>
  <c r="M5817" i="2"/>
  <c r="M5813" i="2"/>
  <c r="M5809" i="2"/>
  <c r="M5805" i="2"/>
  <c r="M5801" i="2"/>
  <c r="M5797" i="2"/>
  <c r="M5793" i="2"/>
  <c r="M5789" i="2"/>
  <c r="M5785" i="2"/>
  <c r="M5781" i="2"/>
  <c r="M5777" i="2"/>
  <c r="M5773" i="2"/>
  <c r="M5769" i="2"/>
  <c r="M5765" i="2"/>
  <c r="M5761" i="2"/>
  <c r="M5757" i="2"/>
  <c r="M5753" i="2"/>
  <c r="M5749" i="2"/>
  <c r="M5745" i="2"/>
  <c r="M5741" i="2"/>
  <c r="M5737" i="2"/>
  <c r="M5733" i="2"/>
  <c r="M5729" i="2"/>
  <c r="M5725" i="2"/>
  <c r="M5721" i="2"/>
  <c r="M5717" i="2"/>
  <c r="M5713" i="2"/>
  <c r="M5709" i="2"/>
  <c r="M5705" i="2"/>
  <c r="M5701" i="2"/>
  <c r="M5697" i="2"/>
  <c r="M5693" i="2"/>
  <c r="M5689" i="2"/>
  <c r="M5685" i="2"/>
  <c r="M5681" i="2"/>
  <c r="M5677" i="2"/>
  <c r="M5673" i="2"/>
  <c r="M5669" i="2"/>
  <c r="M5665" i="2"/>
  <c r="M5661" i="2"/>
  <c r="M5657" i="2"/>
  <c r="M5653" i="2"/>
  <c r="M5649" i="2"/>
  <c r="M5645" i="2"/>
  <c r="M5641" i="2"/>
  <c r="M5637" i="2"/>
  <c r="M5633" i="2"/>
  <c r="M5629" i="2"/>
  <c r="M5625" i="2"/>
  <c r="M5621" i="2"/>
  <c r="M5617" i="2"/>
  <c r="M5613" i="2"/>
  <c r="M5609" i="2"/>
  <c r="M5605" i="2"/>
  <c r="M5601" i="2"/>
  <c r="M5597" i="2"/>
  <c r="M5593" i="2"/>
  <c r="M5589" i="2"/>
  <c r="M5585" i="2"/>
  <c r="M5581" i="2"/>
  <c r="M5577" i="2"/>
  <c r="M5573" i="2"/>
  <c r="M5569" i="2"/>
  <c r="M5565" i="2"/>
  <c r="M5561" i="2"/>
  <c r="M5557" i="2"/>
  <c r="M5553" i="2"/>
  <c r="M5549" i="2"/>
  <c r="M5545" i="2"/>
  <c r="M5541" i="2"/>
  <c r="M5537" i="2"/>
  <c r="M5533" i="2"/>
  <c r="M5529" i="2"/>
  <c r="M5525" i="2"/>
  <c r="M5521" i="2"/>
  <c r="M5517" i="2"/>
  <c r="M5513" i="2"/>
  <c r="M5509" i="2"/>
  <c r="M5505" i="2"/>
  <c r="M5501" i="2"/>
  <c r="M5497" i="2"/>
  <c r="M5493" i="2"/>
  <c r="M5489" i="2"/>
  <c r="M5485" i="2"/>
  <c r="M5481" i="2"/>
  <c r="M5477" i="2"/>
  <c r="M5473" i="2"/>
  <c r="M5469" i="2"/>
  <c r="M5465" i="2"/>
  <c r="M5461" i="2"/>
  <c r="M5457" i="2"/>
  <c r="M5453" i="2"/>
  <c r="M5449" i="2"/>
  <c r="M5445" i="2"/>
  <c r="M5441" i="2"/>
  <c r="M5437" i="2"/>
  <c r="M5433" i="2"/>
  <c r="M5429" i="2"/>
  <c r="M5425" i="2"/>
  <c r="M5421" i="2"/>
  <c r="M5417" i="2"/>
  <c r="M5413" i="2"/>
  <c r="M5409" i="2"/>
  <c r="M5405" i="2"/>
  <c r="M5401" i="2"/>
  <c r="M5397" i="2"/>
  <c r="M5393" i="2"/>
  <c r="M5389" i="2"/>
  <c r="M5385" i="2"/>
  <c r="M5381" i="2"/>
  <c r="M5377" i="2"/>
  <c r="M5373" i="2"/>
  <c r="M5369" i="2"/>
  <c r="M5365" i="2"/>
  <c r="M5361" i="2"/>
  <c r="M5357" i="2"/>
  <c r="M5353" i="2"/>
  <c r="M5349" i="2"/>
  <c r="M5345" i="2"/>
  <c r="M5341" i="2"/>
  <c r="M5337" i="2"/>
  <c r="M5333" i="2"/>
  <c r="M5329" i="2"/>
  <c r="M5325" i="2"/>
  <c r="M5321" i="2"/>
  <c r="M5317" i="2"/>
  <c r="M5313" i="2"/>
  <c r="M5309" i="2"/>
  <c r="M5305" i="2"/>
  <c r="M5301" i="2"/>
  <c r="M5297" i="2"/>
  <c r="M5293" i="2"/>
  <c r="M5289" i="2"/>
  <c r="M5285" i="2"/>
  <c r="M5281" i="2"/>
  <c r="M5277" i="2"/>
  <c r="M5273" i="2"/>
  <c r="M5269" i="2"/>
  <c r="M5265" i="2"/>
  <c r="M5261" i="2"/>
  <c r="M5257" i="2"/>
  <c r="M5253" i="2"/>
  <c r="M5249" i="2"/>
  <c r="M5245" i="2"/>
  <c r="M5241" i="2"/>
  <c r="M5237" i="2"/>
  <c r="M5233" i="2"/>
  <c r="M5229" i="2"/>
  <c r="M5225" i="2"/>
  <c r="M5221" i="2"/>
  <c r="M5217" i="2"/>
  <c r="M5213" i="2"/>
  <c r="M5209" i="2"/>
  <c r="M5205" i="2"/>
  <c r="M5201" i="2"/>
  <c r="M5197" i="2"/>
  <c r="M5193" i="2"/>
  <c r="M5189" i="2"/>
  <c r="M5185" i="2"/>
  <c r="M5181" i="2"/>
  <c r="M5177" i="2"/>
  <c r="M5173" i="2"/>
  <c r="M5169" i="2"/>
  <c r="M5165" i="2"/>
  <c r="M5161" i="2"/>
  <c r="M5157" i="2"/>
  <c r="M5153" i="2"/>
  <c r="M5149" i="2"/>
  <c r="M5145" i="2"/>
  <c r="M5141" i="2"/>
  <c r="M5137" i="2"/>
  <c r="M5133" i="2"/>
  <c r="M5129" i="2"/>
  <c r="M5125" i="2"/>
  <c r="M5121" i="2"/>
  <c r="M5117" i="2"/>
  <c r="M5113" i="2"/>
  <c r="M5109" i="2"/>
  <c r="M5105" i="2"/>
  <c r="M5101" i="2"/>
  <c r="M5097" i="2"/>
  <c r="M5093" i="2"/>
  <c r="M5089" i="2"/>
  <c r="M5085" i="2"/>
  <c r="M5081" i="2"/>
  <c r="M5077" i="2"/>
  <c r="M5073" i="2"/>
  <c r="M5069" i="2"/>
  <c r="M5065" i="2"/>
  <c r="M5061" i="2"/>
  <c r="M5057" i="2"/>
  <c r="M5053" i="2"/>
  <c r="M5049" i="2"/>
  <c r="M5045" i="2"/>
  <c r="M5041" i="2"/>
  <c r="M5037" i="2"/>
  <c r="M5033" i="2"/>
  <c r="M5029" i="2"/>
  <c r="M5025" i="2"/>
  <c r="M5021" i="2"/>
  <c r="M5017" i="2"/>
  <c r="M5013" i="2"/>
  <c r="M5009" i="2"/>
  <c r="M5005" i="2"/>
  <c r="M5001" i="2"/>
  <c r="M4997" i="2"/>
  <c r="M4993" i="2"/>
  <c r="M4989" i="2"/>
  <c r="M4985" i="2"/>
  <c r="M4981" i="2"/>
  <c r="M4977" i="2"/>
  <c r="M4973" i="2"/>
  <c r="M4969" i="2"/>
  <c r="M4965" i="2"/>
  <c r="M4961" i="2"/>
  <c r="M4957" i="2"/>
  <c r="M4953" i="2"/>
  <c r="M4949" i="2"/>
  <c r="M4945" i="2"/>
  <c r="M4941" i="2"/>
  <c r="M4937" i="2"/>
  <c r="M4933" i="2"/>
  <c r="M4929" i="2"/>
  <c r="M4925" i="2"/>
  <c r="M4921" i="2"/>
  <c r="M4917" i="2"/>
  <c r="M4913" i="2"/>
  <c r="M4909" i="2"/>
  <c r="M4905" i="2"/>
  <c r="M4901" i="2"/>
  <c r="M4897" i="2"/>
  <c r="M4893" i="2"/>
  <c r="M4889" i="2"/>
  <c r="M4885" i="2"/>
  <c r="M4881" i="2"/>
  <c r="M4877" i="2"/>
  <c r="M4873" i="2"/>
  <c r="M4869" i="2"/>
  <c r="M4865" i="2"/>
  <c r="M4861" i="2"/>
  <c r="M4857" i="2"/>
  <c r="M4853" i="2"/>
  <c r="M4849" i="2"/>
  <c r="M4845" i="2"/>
  <c r="M4841" i="2"/>
  <c r="M4837" i="2"/>
  <c r="M4833" i="2"/>
  <c r="M4829" i="2"/>
  <c r="M4825" i="2"/>
  <c r="M4821" i="2"/>
  <c r="M4817" i="2"/>
  <c r="M4813" i="2"/>
  <c r="M4809" i="2"/>
  <c r="M4805" i="2"/>
  <c r="M4801" i="2"/>
  <c r="M4797" i="2"/>
  <c r="M4793" i="2"/>
  <c r="M4789" i="2"/>
  <c r="M4785" i="2"/>
  <c r="M4781" i="2"/>
  <c r="M4777" i="2"/>
  <c r="M4773" i="2"/>
  <c r="M4769" i="2"/>
  <c r="M4765" i="2"/>
  <c r="M4761" i="2"/>
  <c r="M4757" i="2"/>
  <c r="M4753" i="2"/>
  <c r="M4749" i="2"/>
  <c r="M4745" i="2"/>
  <c r="M4741" i="2"/>
  <c r="M4737" i="2"/>
  <c r="M4733" i="2"/>
  <c r="M4729" i="2"/>
  <c r="M4725" i="2"/>
  <c r="M4721" i="2"/>
  <c r="M4717" i="2"/>
  <c r="M4714" i="2"/>
  <c r="M4712" i="2"/>
  <c r="M4710" i="2"/>
  <c r="M4708" i="2"/>
  <c r="M4706" i="2"/>
  <c r="M4704" i="2"/>
  <c r="M4702" i="2"/>
  <c r="M4700" i="2"/>
  <c r="M4698" i="2"/>
  <c r="M4696" i="2"/>
  <c r="M4694" i="2"/>
  <c r="M4692" i="2"/>
  <c r="M4690" i="2"/>
  <c r="M4688" i="2"/>
  <c r="M4686" i="2"/>
  <c r="M4684" i="2"/>
  <c r="M4682" i="2"/>
  <c r="M4680" i="2"/>
  <c r="M4678" i="2"/>
  <c r="M4676" i="2"/>
  <c r="M4674" i="2"/>
  <c r="M4672" i="2"/>
  <c r="M4670" i="2"/>
  <c r="M4668" i="2"/>
  <c r="M4666" i="2"/>
  <c r="M4664" i="2"/>
  <c r="M4662" i="2"/>
  <c r="M4660" i="2"/>
  <c r="M4658" i="2"/>
  <c r="M4656" i="2"/>
  <c r="M4654" i="2"/>
  <c r="M4652" i="2"/>
  <c r="M4650" i="2"/>
  <c r="M4648" i="2"/>
  <c r="M4646" i="2"/>
  <c r="M4644" i="2"/>
  <c r="M4642" i="2"/>
  <c r="M4640" i="2"/>
  <c r="M4638" i="2"/>
  <c r="M4636" i="2"/>
  <c r="M4634" i="2"/>
  <c r="M4632" i="2"/>
  <c r="M4630" i="2"/>
  <c r="M4628" i="2"/>
  <c r="M4626" i="2"/>
  <c r="M4624" i="2"/>
  <c r="M4622" i="2"/>
  <c r="M4620" i="2"/>
  <c r="M4618" i="2"/>
  <c r="M4616" i="2"/>
  <c r="M4614" i="2"/>
  <c r="M4612" i="2"/>
  <c r="M4610" i="2"/>
  <c r="M4608" i="2"/>
  <c r="M4606" i="2"/>
  <c r="M4604" i="2"/>
  <c r="M4602" i="2"/>
  <c r="M4600" i="2"/>
  <c r="M4598" i="2"/>
  <c r="M4596" i="2"/>
  <c r="M4594" i="2"/>
  <c r="M4592" i="2"/>
  <c r="M4590" i="2"/>
  <c r="M4588" i="2"/>
  <c r="M4586" i="2"/>
  <c r="M4584" i="2"/>
  <c r="M4582" i="2"/>
  <c r="M4580" i="2"/>
  <c r="M4578" i="2"/>
  <c r="M4576" i="2"/>
  <c r="M4574" i="2"/>
  <c r="M4572" i="2"/>
  <c r="M4570" i="2"/>
  <c r="M4568" i="2"/>
  <c r="M4566" i="2"/>
  <c r="M4564" i="2"/>
  <c r="M4562" i="2"/>
  <c r="M4560" i="2"/>
  <c r="M4558" i="2"/>
  <c r="M4556" i="2"/>
  <c r="M4554" i="2"/>
  <c r="M4552" i="2"/>
  <c r="M4550" i="2"/>
  <c r="M4548" i="2"/>
  <c r="M4546" i="2"/>
  <c r="M4544" i="2"/>
  <c r="M4542" i="2"/>
  <c r="M4540" i="2"/>
  <c r="M4538" i="2"/>
  <c r="M4536" i="2"/>
  <c r="M4534" i="2"/>
  <c r="M4532" i="2"/>
  <c r="M4530" i="2"/>
  <c r="M4528" i="2"/>
  <c r="M4526" i="2"/>
  <c r="M4524" i="2"/>
  <c r="M4522" i="2"/>
  <c r="M4520" i="2"/>
  <c r="M4518" i="2"/>
  <c r="M4516" i="2"/>
  <c r="M4514" i="2"/>
  <c r="M4512" i="2"/>
  <c r="M4510" i="2"/>
  <c r="M4508" i="2"/>
  <c r="M4506" i="2"/>
  <c r="M4504" i="2"/>
  <c r="M4502" i="2"/>
  <c r="M4500" i="2"/>
  <c r="M4498" i="2"/>
  <c r="M4496" i="2"/>
  <c r="M4494" i="2"/>
  <c r="M4492" i="2"/>
  <c r="M4490" i="2"/>
  <c r="M4488" i="2"/>
  <c r="M4486" i="2"/>
  <c r="M4484" i="2"/>
  <c r="M4482" i="2"/>
  <c r="M4480" i="2"/>
  <c r="M4478" i="2"/>
  <c r="M4476" i="2"/>
  <c r="M4474" i="2"/>
  <c r="M4472" i="2"/>
  <c r="M4470" i="2"/>
  <c r="M4468" i="2"/>
  <c r="M4466" i="2"/>
  <c r="M4464" i="2"/>
  <c r="M4462" i="2"/>
  <c r="M4460" i="2"/>
  <c r="M4458" i="2"/>
  <c r="M4456" i="2"/>
  <c r="M4454" i="2"/>
  <c r="M4452" i="2"/>
  <c r="M4450" i="2"/>
  <c r="M4448" i="2"/>
  <c r="M4446" i="2"/>
  <c r="M4444" i="2"/>
  <c r="M4442" i="2"/>
  <c r="M4440" i="2"/>
  <c r="M4438" i="2"/>
  <c r="M4436" i="2"/>
  <c r="M4434" i="2"/>
  <c r="M4432" i="2"/>
  <c r="M4430" i="2"/>
  <c r="M4428" i="2"/>
  <c r="M4426" i="2"/>
  <c r="M4424" i="2"/>
  <c r="M4422" i="2"/>
  <c r="M4420" i="2"/>
  <c r="M4418" i="2"/>
  <c r="M4416" i="2"/>
  <c r="M4414" i="2"/>
  <c r="M4412" i="2"/>
  <c r="M4410" i="2"/>
  <c r="M4408" i="2"/>
  <c r="M4406" i="2"/>
  <c r="M4404" i="2"/>
  <c r="M4402" i="2"/>
  <c r="M4400" i="2"/>
  <c r="M4398" i="2"/>
  <c r="M4396" i="2"/>
  <c r="M4394" i="2"/>
  <c r="M4392" i="2"/>
  <c r="M4390" i="2"/>
  <c r="M4388" i="2"/>
  <c r="M4386" i="2"/>
  <c r="M4384" i="2"/>
  <c r="M4382" i="2"/>
  <c r="M4380" i="2"/>
  <c r="M4378" i="2"/>
  <c r="M4376" i="2"/>
  <c r="M4374" i="2"/>
  <c r="M4372" i="2"/>
  <c r="M4370" i="2"/>
  <c r="M4368" i="2"/>
  <c r="M4366" i="2"/>
  <c r="M4364" i="2"/>
  <c r="M4362" i="2"/>
  <c r="M4360" i="2"/>
  <c r="M4358" i="2"/>
  <c r="M4356" i="2"/>
  <c r="M4354" i="2"/>
  <c r="M4352" i="2"/>
  <c r="M4350" i="2"/>
  <c r="M4348" i="2"/>
  <c r="M4346" i="2"/>
  <c r="M4344" i="2"/>
  <c r="M4342" i="2"/>
  <c r="M4340" i="2"/>
  <c r="M4338" i="2"/>
  <c r="M4336" i="2"/>
  <c r="M4334" i="2"/>
  <c r="M4332" i="2"/>
  <c r="M4330" i="2"/>
  <c r="M4328" i="2"/>
  <c r="M4326" i="2"/>
  <c r="M4324" i="2"/>
  <c r="M4322" i="2"/>
  <c r="M4320" i="2"/>
  <c r="M4318" i="2"/>
  <c r="M4316" i="2"/>
  <c r="M4314" i="2"/>
  <c r="M4312" i="2"/>
  <c r="M4310" i="2"/>
  <c r="M4308" i="2"/>
  <c r="M4306" i="2"/>
  <c r="M4304" i="2"/>
  <c r="M4302" i="2"/>
  <c r="M4300" i="2"/>
  <c r="M4298" i="2"/>
  <c r="M4296" i="2"/>
  <c r="M4294" i="2"/>
  <c r="M4292" i="2"/>
  <c r="M4290" i="2"/>
  <c r="M4288" i="2"/>
  <c r="M4286" i="2"/>
  <c r="M4284" i="2"/>
  <c r="M4282" i="2"/>
  <c r="M4280" i="2"/>
  <c r="M4278" i="2"/>
  <c r="M4276" i="2"/>
  <c r="M4274" i="2"/>
  <c r="M4272" i="2"/>
  <c r="M4270" i="2"/>
  <c r="M4268" i="2"/>
  <c r="M4266" i="2"/>
  <c r="M4264" i="2"/>
  <c r="M4262" i="2"/>
  <c r="M4260" i="2"/>
  <c r="M4258" i="2"/>
  <c r="M4256" i="2"/>
  <c r="M4254" i="2"/>
  <c r="M4252" i="2"/>
  <c r="M4250" i="2"/>
  <c r="M4248" i="2"/>
  <c r="M4246" i="2"/>
  <c r="M4244" i="2"/>
  <c r="M4242" i="2"/>
  <c r="M4240" i="2"/>
  <c r="M4238" i="2"/>
  <c r="M4236" i="2"/>
  <c r="M4234" i="2"/>
  <c r="M4232" i="2"/>
  <c r="M4230" i="2"/>
  <c r="M4228" i="2"/>
  <c r="M4226" i="2"/>
  <c r="M4224" i="2"/>
  <c r="M4222" i="2"/>
  <c r="M4220" i="2"/>
  <c r="M4218" i="2"/>
  <c r="M4216" i="2"/>
  <c r="M4214" i="2"/>
  <c r="M4212" i="2"/>
  <c r="M4210" i="2"/>
  <c r="M4208" i="2"/>
  <c r="M4206" i="2"/>
  <c r="M4204" i="2"/>
  <c r="M4202" i="2"/>
  <c r="M4200" i="2"/>
  <c r="M4198" i="2"/>
  <c r="M4196" i="2"/>
  <c r="M4194" i="2"/>
  <c r="M4192" i="2"/>
  <c r="M4190" i="2"/>
  <c r="M4188" i="2"/>
  <c r="M4186" i="2"/>
  <c r="M4184" i="2"/>
  <c r="M4182" i="2"/>
  <c r="M4180" i="2"/>
  <c r="M4178" i="2"/>
  <c r="M4176" i="2"/>
  <c r="M4174" i="2"/>
  <c r="M4172" i="2"/>
  <c r="M4170" i="2"/>
  <c r="M4168" i="2"/>
  <c r="M4166" i="2"/>
  <c r="M4164" i="2"/>
  <c r="M4162" i="2"/>
  <c r="M4160" i="2"/>
  <c r="M4158" i="2"/>
  <c r="M4156" i="2"/>
  <c r="M4154" i="2"/>
  <c r="M4152" i="2"/>
  <c r="M4150" i="2"/>
  <c r="M4148" i="2"/>
  <c r="M4146" i="2"/>
  <c r="M4144" i="2"/>
  <c r="M4142" i="2"/>
  <c r="M4140" i="2"/>
  <c r="M4138" i="2"/>
  <c r="M4136" i="2"/>
  <c r="M4134" i="2"/>
  <c r="M4132" i="2"/>
  <c r="M4130" i="2"/>
  <c r="M4128" i="2"/>
  <c r="M4126" i="2"/>
  <c r="M4124" i="2"/>
  <c r="M4122" i="2"/>
  <c r="M4120" i="2"/>
  <c r="M4118" i="2"/>
  <c r="M4116" i="2"/>
  <c r="M4114" i="2"/>
  <c r="M4112" i="2"/>
  <c r="M4110" i="2"/>
  <c r="M4108" i="2"/>
  <c r="M4106" i="2"/>
  <c r="M4104" i="2"/>
  <c r="M4102" i="2"/>
  <c r="M4100" i="2"/>
  <c r="M4098" i="2"/>
  <c r="M4096" i="2"/>
  <c r="M4094" i="2"/>
  <c r="M4092" i="2"/>
  <c r="M4090" i="2"/>
  <c r="M4088" i="2"/>
  <c r="M4086" i="2"/>
  <c r="M4084" i="2"/>
  <c r="M4082" i="2"/>
  <c r="M4080" i="2"/>
  <c r="M4078" i="2"/>
  <c r="M4076" i="2"/>
  <c r="M4074" i="2"/>
  <c r="M4072" i="2"/>
  <c r="M4070" i="2"/>
  <c r="M4068" i="2"/>
  <c r="M4066" i="2"/>
  <c r="M4064" i="2"/>
  <c r="M4062" i="2"/>
  <c r="M4060" i="2"/>
  <c r="M4058" i="2"/>
  <c r="M4056" i="2"/>
  <c r="M4054" i="2"/>
  <c r="M4052" i="2"/>
  <c r="M4050" i="2"/>
  <c r="M4048" i="2"/>
  <c r="M4046" i="2"/>
  <c r="M4044" i="2"/>
  <c r="M4042" i="2"/>
  <c r="M4040" i="2"/>
  <c r="M4038" i="2"/>
  <c r="M4036" i="2"/>
  <c r="M4034" i="2"/>
  <c r="M4032" i="2"/>
  <c r="M4030" i="2"/>
  <c r="M4028" i="2"/>
  <c r="M4026" i="2"/>
  <c r="M4024" i="2"/>
  <c r="M4022" i="2"/>
  <c r="M4020" i="2"/>
  <c r="M4018" i="2"/>
  <c r="M4016" i="2"/>
  <c r="M4014" i="2"/>
  <c r="M4012" i="2"/>
  <c r="M4010" i="2"/>
  <c r="M4008" i="2"/>
  <c r="M4006" i="2"/>
  <c r="M4004" i="2"/>
  <c r="M4002" i="2"/>
  <c r="M4000" i="2"/>
  <c r="M3998" i="2"/>
  <c r="M3996" i="2"/>
  <c r="M3994" i="2"/>
  <c r="M3992" i="2"/>
  <c r="M3990" i="2"/>
  <c r="M3988" i="2"/>
  <c r="M3986" i="2"/>
  <c r="M3984" i="2"/>
  <c r="M3982" i="2"/>
  <c r="M3980" i="2"/>
  <c r="M3978" i="2"/>
  <c r="M3976" i="2"/>
  <c r="M3974" i="2"/>
  <c r="M3972" i="2"/>
  <c r="M3970" i="2"/>
  <c r="M3968" i="2"/>
  <c r="M3966" i="2"/>
  <c r="M3964" i="2"/>
  <c r="M3962" i="2"/>
  <c r="M3960" i="2"/>
  <c r="M3958" i="2"/>
  <c r="M3956" i="2"/>
  <c r="M3954" i="2"/>
  <c r="M3952" i="2"/>
  <c r="M3950" i="2"/>
  <c r="M3948" i="2"/>
  <c r="M3946" i="2"/>
  <c r="M3944" i="2"/>
  <c r="M3942" i="2"/>
  <c r="M3940" i="2"/>
  <c r="M3938" i="2"/>
  <c r="M3936" i="2"/>
  <c r="M3934" i="2"/>
  <c r="M3932" i="2"/>
  <c r="M3930" i="2"/>
  <c r="M3928" i="2"/>
  <c r="M3926" i="2"/>
  <c r="M3924" i="2"/>
  <c r="M3922" i="2"/>
  <c r="M3920" i="2"/>
  <c r="M3918" i="2"/>
  <c r="M3916" i="2"/>
  <c r="M3914" i="2"/>
  <c r="M3912" i="2"/>
  <c r="M3910" i="2"/>
  <c r="M3908" i="2"/>
  <c r="M3906" i="2"/>
  <c r="M3904" i="2"/>
  <c r="M3902" i="2"/>
  <c r="M3900" i="2"/>
  <c r="M3898" i="2"/>
  <c r="M3896" i="2"/>
  <c r="M3894" i="2"/>
  <c r="M3892" i="2"/>
  <c r="M3890" i="2"/>
  <c r="M3888" i="2"/>
  <c r="M3886" i="2"/>
  <c r="M3884" i="2"/>
  <c r="M3882" i="2"/>
  <c r="M3880" i="2"/>
  <c r="M3878" i="2"/>
  <c r="M3876" i="2"/>
  <c r="M3874" i="2"/>
  <c r="M3872" i="2"/>
  <c r="M3870" i="2"/>
  <c r="M3868" i="2"/>
  <c r="M3866" i="2"/>
  <c r="M3864" i="2"/>
  <c r="M3862" i="2"/>
  <c r="M3860" i="2"/>
  <c r="M3858" i="2"/>
  <c r="M3856" i="2"/>
  <c r="M3854" i="2"/>
  <c r="M3852" i="2"/>
  <c r="M3850" i="2"/>
  <c r="M3848" i="2"/>
  <c r="M3846" i="2"/>
  <c r="M3844" i="2"/>
  <c r="M3842" i="2"/>
  <c r="M3840" i="2"/>
  <c r="M3838" i="2"/>
  <c r="M3836" i="2"/>
  <c r="M3834" i="2"/>
  <c r="M3832" i="2"/>
  <c r="M3830" i="2"/>
  <c r="M3828" i="2"/>
  <c r="M3826" i="2"/>
  <c r="M3824" i="2"/>
  <c r="M3822" i="2"/>
  <c r="M3820" i="2"/>
  <c r="M3818" i="2"/>
  <c r="M3816" i="2"/>
  <c r="M3814" i="2"/>
  <c r="M3812" i="2"/>
  <c r="M3810" i="2"/>
  <c r="M3808" i="2"/>
  <c r="M3806" i="2"/>
  <c r="M3804" i="2"/>
  <c r="M3802" i="2"/>
  <c r="M3800" i="2"/>
  <c r="M3798" i="2"/>
  <c r="M3796" i="2"/>
  <c r="M3794" i="2"/>
  <c r="M3792" i="2"/>
  <c r="M3790" i="2"/>
  <c r="M3788" i="2"/>
  <c r="M3786" i="2"/>
  <c r="M3784" i="2"/>
  <c r="M3782" i="2"/>
  <c r="M3780" i="2"/>
  <c r="M3778" i="2"/>
  <c r="M3776" i="2"/>
  <c r="M3774" i="2"/>
  <c r="M3772" i="2"/>
  <c r="M3770" i="2"/>
  <c r="M3768" i="2"/>
  <c r="M3766" i="2"/>
  <c r="M3764" i="2"/>
  <c r="M3762" i="2"/>
  <c r="M3760" i="2"/>
  <c r="M3758" i="2"/>
  <c r="M3756" i="2"/>
  <c r="M3754" i="2"/>
  <c r="M3752" i="2"/>
  <c r="M3750" i="2"/>
  <c r="M3748" i="2"/>
  <c r="M3746" i="2"/>
  <c r="M3744" i="2"/>
  <c r="M3742" i="2"/>
  <c r="M3740" i="2"/>
  <c r="M3738" i="2"/>
  <c r="M3736" i="2"/>
  <c r="M3734" i="2"/>
  <c r="M3732" i="2"/>
  <c r="M3730" i="2"/>
  <c r="M3728" i="2"/>
  <c r="M3726" i="2"/>
  <c r="M3724" i="2"/>
  <c r="M3722" i="2"/>
  <c r="M3720" i="2"/>
  <c r="M3718" i="2"/>
  <c r="M3716" i="2"/>
  <c r="M3714" i="2"/>
  <c r="M3712" i="2"/>
  <c r="M3710" i="2"/>
  <c r="M3708" i="2"/>
  <c r="M3706" i="2"/>
  <c r="M3704" i="2"/>
  <c r="M3702" i="2"/>
  <c r="M3700" i="2"/>
  <c r="M3698" i="2"/>
  <c r="M3696" i="2"/>
  <c r="M3694" i="2"/>
  <c r="M3692" i="2"/>
  <c r="M3690" i="2"/>
  <c r="M3688" i="2"/>
  <c r="M3686" i="2"/>
  <c r="M3684" i="2"/>
  <c r="M3682" i="2"/>
  <c r="M3680" i="2"/>
  <c r="M3678" i="2"/>
  <c r="M3676" i="2"/>
  <c r="M3674" i="2"/>
  <c r="M3672" i="2"/>
  <c r="M3670" i="2"/>
  <c r="M3668" i="2"/>
  <c r="M3666" i="2"/>
  <c r="M3664" i="2"/>
  <c r="M3662" i="2"/>
  <c r="M3660" i="2"/>
  <c r="M3658" i="2"/>
  <c r="M3656" i="2"/>
  <c r="M3654" i="2"/>
  <c r="M3652" i="2"/>
  <c r="M3650" i="2"/>
  <c r="M3648" i="2"/>
  <c r="M3646" i="2"/>
  <c r="M3644" i="2"/>
  <c r="M3642" i="2"/>
  <c r="M3640" i="2"/>
  <c r="M3638" i="2"/>
  <c r="M3636" i="2"/>
  <c r="M3634" i="2"/>
  <c r="M3632" i="2"/>
  <c r="M3630" i="2"/>
  <c r="M3628" i="2"/>
  <c r="M3626" i="2"/>
  <c r="M3624" i="2"/>
  <c r="M3622" i="2"/>
  <c r="M3620" i="2"/>
  <c r="M3618" i="2"/>
  <c r="M3616" i="2"/>
  <c r="M3614" i="2"/>
  <c r="M3612" i="2"/>
  <c r="M3610" i="2"/>
  <c r="M3608" i="2"/>
  <c r="M3606" i="2"/>
  <c r="M3604" i="2"/>
  <c r="M3602" i="2"/>
  <c r="M3600" i="2"/>
  <c r="M3598" i="2"/>
  <c r="M3596" i="2"/>
  <c r="M3594" i="2"/>
  <c r="M3592" i="2"/>
  <c r="M3590" i="2"/>
  <c r="M3588" i="2"/>
  <c r="M3586" i="2"/>
  <c r="M3584" i="2"/>
  <c r="M3582" i="2"/>
  <c r="M3580" i="2"/>
  <c r="M3578" i="2"/>
  <c r="M3576" i="2"/>
  <c r="M3574" i="2"/>
  <c r="M3572" i="2"/>
  <c r="M3570" i="2"/>
  <c r="M3568" i="2"/>
  <c r="M3566" i="2"/>
  <c r="M3564" i="2"/>
  <c r="M3562" i="2"/>
  <c r="M3560" i="2"/>
  <c r="M3558" i="2"/>
  <c r="M3556" i="2"/>
  <c r="M3554" i="2"/>
  <c r="M3552" i="2"/>
  <c r="M3550" i="2"/>
  <c r="M3548" i="2"/>
  <c r="M3546" i="2"/>
  <c r="M3544" i="2"/>
  <c r="M3542" i="2"/>
  <c r="M3540" i="2"/>
  <c r="M3538" i="2"/>
  <c r="M3536" i="2"/>
  <c r="M3534" i="2"/>
  <c r="M3532" i="2"/>
  <c r="M3530" i="2"/>
  <c r="M3528" i="2"/>
  <c r="M3526" i="2"/>
  <c r="M3524" i="2"/>
  <c r="M3522" i="2"/>
  <c r="M3520" i="2"/>
  <c r="M3518" i="2"/>
  <c r="M3516" i="2"/>
  <c r="M3514" i="2"/>
  <c r="M3512" i="2"/>
  <c r="M3510" i="2"/>
  <c r="M3508" i="2"/>
  <c r="M3506" i="2"/>
  <c r="M3504" i="2"/>
  <c r="M3502" i="2"/>
  <c r="M3500" i="2"/>
  <c r="M3498" i="2"/>
  <c r="M3496" i="2"/>
  <c r="M3494" i="2"/>
  <c r="M3492" i="2"/>
  <c r="M3490" i="2"/>
  <c r="M3488" i="2"/>
  <c r="M3486" i="2"/>
  <c r="M3484" i="2"/>
  <c r="M3482" i="2"/>
  <c r="M3480" i="2"/>
  <c r="M3478" i="2"/>
  <c r="M3476" i="2"/>
  <c r="M3474" i="2"/>
  <c r="M3472" i="2"/>
  <c r="M3470" i="2"/>
  <c r="M3468" i="2"/>
  <c r="M3466" i="2"/>
  <c r="M3464" i="2"/>
  <c r="M3462" i="2"/>
  <c r="M3460" i="2"/>
  <c r="M3458" i="2"/>
  <c r="M3456" i="2"/>
  <c r="M3454" i="2"/>
  <c r="M3452" i="2"/>
  <c r="M3450" i="2"/>
  <c r="M3448" i="2"/>
  <c r="M3446" i="2"/>
  <c r="M3444" i="2"/>
  <c r="M3442" i="2"/>
  <c r="M3440" i="2"/>
  <c r="M3438" i="2"/>
  <c r="M3436" i="2"/>
  <c r="M3434" i="2"/>
  <c r="M3432" i="2"/>
  <c r="M3430" i="2"/>
  <c r="M3428" i="2"/>
  <c r="M3426" i="2"/>
  <c r="M3424" i="2"/>
  <c r="M3422" i="2"/>
  <c r="M3420" i="2"/>
  <c r="M3418" i="2"/>
  <c r="M3416" i="2"/>
  <c r="M3414" i="2"/>
  <c r="M3412" i="2"/>
  <c r="M3410" i="2"/>
  <c r="M3408" i="2"/>
  <c r="M3406" i="2"/>
  <c r="M3404" i="2"/>
  <c r="M3402" i="2"/>
  <c r="M3400" i="2"/>
  <c r="M3398" i="2"/>
  <c r="M3396" i="2"/>
  <c r="M3394" i="2"/>
  <c r="M3392" i="2"/>
  <c r="M3390" i="2"/>
  <c r="M3388" i="2"/>
  <c r="M3386" i="2"/>
  <c r="M3384" i="2"/>
  <c r="M3382" i="2"/>
  <c r="M3380" i="2"/>
  <c r="M3378" i="2"/>
  <c r="M3376" i="2"/>
  <c r="M3374" i="2"/>
  <c r="M3372" i="2"/>
  <c r="M3370" i="2"/>
  <c r="M3368" i="2"/>
  <c r="M3366" i="2"/>
  <c r="M3364" i="2"/>
  <c r="M3362" i="2"/>
  <c r="M3360" i="2"/>
  <c r="M3358" i="2"/>
  <c r="M3356" i="2"/>
  <c r="M3354" i="2"/>
  <c r="M3352" i="2"/>
  <c r="M3350" i="2"/>
  <c r="M9490" i="2"/>
  <c r="M9277" i="2"/>
  <c r="M9149" i="2"/>
  <c r="M9021" i="2"/>
  <c r="M8893" i="2"/>
  <c r="M8787" i="2"/>
  <c r="M8723" i="2"/>
  <c r="M8659" i="2"/>
  <c r="M8595" i="2"/>
  <c r="M8531" i="2"/>
  <c r="M8467" i="2"/>
  <c r="M8435" i="2"/>
  <c r="M8403" i="2"/>
  <c r="M8371" i="2"/>
  <c r="M8339" i="2"/>
  <c r="M8307" i="2"/>
  <c r="M8275" i="2"/>
  <c r="M8243" i="2"/>
  <c r="M8211" i="2"/>
  <c r="M8179" i="2"/>
  <c r="M8147" i="2"/>
  <c r="M8115" i="2"/>
  <c r="M8083" i="2"/>
  <c r="M8051" i="2"/>
  <c r="M8019" i="2"/>
  <c r="M7987" i="2"/>
  <c r="M7955" i="2"/>
  <c r="M7923" i="2"/>
  <c r="M7891" i="2"/>
  <c r="M7859" i="2"/>
  <c r="M7827" i="2"/>
  <c r="M7795" i="2"/>
  <c r="M7763" i="2"/>
  <c r="M7731" i="2"/>
  <c r="M7699" i="2"/>
  <c r="M7667" i="2"/>
  <c r="M7635" i="2"/>
  <c r="M7603" i="2"/>
  <c r="M7571" i="2"/>
  <c r="M7539" i="2"/>
  <c r="M7507" i="2"/>
  <c r="M7475" i="2"/>
  <c r="M7444" i="2"/>
  <c r="M7428" i="2"/>
  <c r="M7412" i="2"/>
  <c r="M7396" i="2"/>
  <c r="M7380" i="2"/>
  <c r="M7364" i="2"/>
  <c r="M7348" i="2"/>
  <c r="M7332" i="2"/>
  <c r="M7316" i="2"/>
  <c r="M7300" i="2"/>
  <c r="M7284" i="2"/>
  <c r="M7268" i="2"/>
  <c r="M7252" i="2"/>
  <c r="M7236" i="2"/>
  <c r="M7220" i="2"/>
  <c r="M7204" i="2"/>
  <c r="M7188" i="2"/>
  <c r="M7172" i="2"/>
  <c r="M7156" i="2"/>
  <c r="M7140" i="2"/>
  <c r="M7124" i="2"/>
  <c r="M7108" i="2"/>
  <c r="M7092" i="2"/>
  <c r="M7076" i="2"/>
  <c r="M7060" i="2"/>
  <c r="M7044" i="2"/>
  <c r="M7028" i="2"/>
  <c r="M7012" i="2"/>
  <c r="M6996" i="2"/>
  <c r="M6980" i="2"/>
  <c r="M6964" i="2"/>
  <c r="M6948" i="2"/>
  <c r="M6932" i="2"/>
  <c r="M6916" i="2"/>
  <c r="M6900" i="2"/>
  <c r="M6884" i="2"/>
  <c r="M6868" i="2"/>
  <c r="M6852" i="2"/>
  <c r="M6836" i="2"/>
  <c r="M6820" i="2"/>
  <c r="M6804" i="2"/>
  <c r="M6788" i="2"/>
  <c r="M6772" i="2"/>
  <c r="M6759" i="2"/>
  <c r="M6751" i="2"/>
  <c r="M6743" i="2"/>
  <c r="M6735" i="2"/>
  <c r="M6727" i="2"/>
  <c r="M6719" i="2"/>
  <c r="M6711" i="2"/>
  <c r="M6703" i="2"/>
  <c r="M6695" i="2"/>
  <c r="M6687" i="2"/>
  <c r="M6679" i="2"/>
  <c r="M6671" i="2"/>
  <c r="M6663" i="2"/>
  <c r="M6655" i="2"/>
  <c r="M6647" i="2"/>
  <c r="M6639" i="2"/>
  <c r="M6631" i="2"/>
  <c r="M6623" i="2"/>
  <c r="M6615" i="2"/>
  <c r="M6607" i="2"/>
  <c r="M6599" i="2"/>
  <c r="M6591" i="2"/>
  <c r="M6583" i="2"/>
  <c r="M6575" i="2"/>
  <c r="M6567" i="2"/>
  <c r="M6559" i="2"/>
  <c r="M6551" i="2"/>
  <c r="M6543" i="2"/>
  <c r="M6535" i="2"/>
  <c r="M6527" i="2"/>
  <c r="M6519" i="2"/>
  <c r="M6511" i="2"/>
  <c r="M6503" i="2"/>
  <c r="M6495" i="2"/>
  <c r="M6487" i="2"/>
  <c r="M6479" i="2"/>
  <c r="M6471" i="2"/>
  <c r="M6463" i="2"/>
  <c r="M6455" i="2"/>
  <c r="M6447" i="2"/>
  <c r="M6439" i="2"/>
  <c r="M6431" i="2"/>
  <c r="M6423" i="2"/>
  <c r="M6415" i="2"/>
  <c r="M6407" i="2"/>
  <c r="M6399" i="2"/>
  <c r="M6391" i="2"/>
  <c r="M6383" i="2"/>
  <c r="M6375" i="2"/>
  <c r="M6367" i="2"/>
  <c r="M6359" i="2"/>
  <c r="M6351" i="2"/>
  <c r="M6343" i="2"/>
  <c r="M6335" i="2"/>
  <c r="M6327" i="2"/>
  <c r="M6319" i="2"/>
  <c r="M6311" i="2"/>
  <c r="M6303" i="2"/>
  <c r="M6295" i="2"/>
  <c r="M6287" i="2"/>
  <c r="M6279" i="2"/>
  <c r="M6271" i="2"/>
  <c r="M6263" i="2"/>
  <c r="M6255" i="2"/>
  <c r="M6247" i="2"/>
  <c r="M6239" i="2"/>
  <c r="M6231" i="2"/>
  <c r="M6223" i="2"/>
  <c r="M6215" i="2"/>
  <c r="M6207" i="2"/>
  <c r="M6199" i="2"/>
  <c r="M6191" i="2"/>
  <c r="M6183" i="2"/>
  <c r="M6175" i="2"/>
  <c r="M6167" i="2"/>
  <c r="M6159" i="2"/>
  <c r="M6151" i="2"/>
  <c r="M6143" i="2"/>
  <c r="M6135" i="2"/>
  <c r="M6127" i="2"/>
  <c r="M6119" i="2"/>
  <c r="M6111" i="2"/>
  <c r="M6103" i="2"/>
  <c r="M6095" i="2"/>
  <c r="M6087" i="2"/>
  <c r="M6079" i="2"/>
  <c r="M6071" i="2"/>
  <c r="M6063" i="2"/>
  <c r="M6055" i="2"/>
  <c r="M6047" i="2"/>
  <c r="M6039" i="2"/>
  <c r="M6031" i="2"/>
  <c r="M6023" i="2"/>
  <c r="M6015" i="2"/>
  <c r="M6007" i="2"/>
  <c r="M5999" i="2"/>
  <c r="M5991" i="2"/>
  <c r="M5983" i="2"/>
  <c r="M5975" i="2"/>
  <c r="M5967" i="2"/>
  <c r="M5959" i="2"/>
  <c r="M5951" i="2"/>
  <c r="M5943" i="2"/>
  <c r="M5935" i="2"/>
  <c r="M5927" i="2"/>
  <c r="M5919" i="2"/>
  <c r="M5911" i="2"/>
  <c r="M5903" i="2"/>
  <c r="M5895" i="2"/>
  <c r="M5887" i="2"/>
  <c r="M5879" i="2"/>
  <c r="M5871" i="2"/>
  <c r="M5863" i="2"/>
  <c r="M5855" i="2"/>
  <c r="M5847" i="2"/>
  <c r="M5839" i="2"/>
  <c r="M5831" i="2"/>
  <c r="M5823" i="2"/>
  <c r="M5815" i="2"/>
  <c r="M5807" i="2"/>
  <c r="M5799" i="2"/>
  <c r="M5791" i="2"/>
  <c r="M5783" i="2"/>
  <c r="M5775" i="2"/>
  <c r="M5767" i="2"/>
  <c r="M5759" i="2"/>
  <c r="M5751" i="2"/>
  <c r="M5743" i="2"/>
  <c r="M5735" i="2"/>
  <c r="M5727" i="2"/>
  <c r="M5719" i="2"/>
  <c r="M5711" i="2"/>
  <c r="M5703" i="2"/>
  <c r="M5695" i="2"/>
  <c r="M5687" i="2"/>
  <c r="M5679" i="2"/>
  <c r="M5671" i="2"/>
  <c r="M5663" i="2"/>
  <c r="M5655" i="2"/>
  <c r="M5647" i="2"/>
  <c r="M5639" i="2"/>
  <c r="M5631" i="2"/>
  <c r="M5623" i="2"/>
  <c r="M5615" i="2"/>
  <c r="M5607" i="2"/>
  <c r="M5599" i="2"/>
  <c r="M5591" i="2"/>
  <c r="M5583" i="2"/>
  <c r="M5575" i="2"/>
  <c r="M5567" i="2"/>
  <c r="M5559" i="2"/>
  <c r="M5551" i="2"/>
  <c r="M5543" i="2"/>
  <c r="M5535" i="2"/>
  <c r="M5527" i="2"/>
  <c r="M5519" i="2"/>
  <c r="M5511" i="2"/>
  <c r="M5503" i="2"/>
  <c r="M5495" i="2"/>
  <c r="M5487" i="2"/>
  <c r="M5479" i="2"/>
  <c r="M5471" i="2"/>
  <c r="M5463" i="2"/>
  <c r="M5455" i="2"/>
  <c r="M5447" i="2"/>
  <c r="M5439" i="2"/>
  <c r="M5431" i="2"/>
  <c r="M5423" i="2"/>
  <c r="M5415" i="2"/>
  <c r="M5407" i="2"/>
  <c r="M5399" i="2"/>
  <c r="M5391" i="2"/>
  <c r="M5383" i="2"/>
  <c r="M5375" i="2"/>
  <c r="M5367" i="2"/>
  <c r="M5359" i="2"/>
  <c r="M5351" i="2"/>
  <c r="M5343" i="2"/>
  <c r="M5335" i="2"/>
  <c r="M5327" i="2"/>
  <c r="M5319" i="2"/>
  <c r="M5311" i="2"/>
  <c r="M5303" i="2"/>
  <c r="M5295" i="2"/>
  <c r="M5287" i="2"/>
  <c r="M5279" i="2"/>
  <c r="M5271" i="2"/>
  <c r="M5263" i="2"/>
  <c r="M5255" i="2"/>
  <c r="M5247" i="2"/>
  <c r="M5239" i="2"/>
  <c r="M5231" i="2"/>
  <c r="M5223" i="2"/>
  <c r="M5215" i="2"/>
  <c r="M5207" i="2"/>
  <c r="M5199" i="2"/>
  <c r="M5191" i="2"/>
  <c r="M5183" i="2"/>
  <c r="M5175" i="2"/>
  <c r="M5167" i="2"/>
  <c r="M5159" i="2"/>
  <c r="M5151" i="2"/>
  <c r="M5143" i="2"/>
  <c r="M5135" i="2"/>
  <c r="M5127" i="2"/>
  <c r="M5119" i="2"/>
  <c r="M5111" i="2"/>
  <c r="M5103" i="2"/>
  <c r="M5095" i="2"/>
  <c r="M5087" i="2"/>
  <c r="M5079" i="2"/>
  <c r="M5071" i="2"/>
  <c r="M5063" i="2"/>
  <c r="M5055" i="2"/>
  <c r="M5047" i="2"/>
  <c r="M5039" i="2"/>
  <c r="M5031" i="2"/>
  <c r="M5023" i="2"/>
  <c r="M5015" i="2"/>
  <c r="M5007" i="2"/>
  <c r="M4999" i="2"/>
  <c r="M4991" i="2"/>
  <c r="M4983" i="2"/>
  <c r="M4975" i="2"/>
  <c r="M4967" i="2"/>
  <c r="M4959" i="2"/>
  <c r="M4951" i="2"/>
  <c r="M4943" i="2"/>
  <c r="M4935" i="2"/>
  <c r="M4927" i="2"/>
  <c r="M4919" i="2"/>
  <c r="M4911" i="2"/>
  <c r="M4903" i="2"/>
  <c r="M4895" i="2"/>
  <c r="M4887" i="2"/>
  <c r="M4879" i="2"/>
  <c r="M4871" i="2"/>
  <c r="M4863" i="2"/>
  <c r="M4855" i="2"/>
  <c r="M4847" i="2"/>
  <c r="M4839" i="2"/>
  <c r="M4831" i="2"/>
  <c r="M4823" i="2"/>
  <c r="M4815" i="2"/>
  <c r="M4807" i="2"/>
  <c r="M4799" i="2"/>
  <c r="M4791" i="2"/>
  <c r="M4783" i="2"/>
  <c r="M4775" i="2"/>
  <c r="M4767" i="2"/>
  <c r="M4759" i="2"/>
  <c r="M4751" i="2"/>
  <c r="M4743" i="2"/>
  <c r="M4735" i="2"/>
  <c r="M4727" i="2"/>
  <c r="M4719" i="2"/>
  <c r="M4713" i="2"/>
  <c r="M4709" i="2"/>
  <c r="M4705" i="2"/>
  <c r="M4701" i="2"/>
  <c r="M4697" i="2"/>
  <c r="M4693" i="2"/>
  <c r="M4689" i="2"/>
  <c r="M4685" i="2"/>
  <c r="M4681" i="2"/>
  <c r="M4677" i="2"/>
  <c r="M4673" i="2"/>
  <c r="M4669" i="2"/>
  <c r="M4665" i="2"/>
  <c r="M4661" i="2"/>
  <c r="M4657" i="2"/>
  <c r="M4653" i="2"/>
  <c r="M4649" i="2"/>
  <c r="M4645" i="2"/>
  <c r="M4641" i="2"/>
  <c r="M4637" i="2"/>
  <c r="M4633" i="2"/>
  <c r="M4629" i="2"/>
  <c r="M4625" i="2"/>
  <c r="M4621" i="2"/>
  <c r="M4617" i="2"/>
  <c r="M4613" i="2"/>
  <c r="M4609" i="2"/>
  <c r="M4605" i="2"/>
  <c r="M4601" i="2"/>
  <c r="M4597" i="2"/>
  <c r="M4593" i="2"/>
  <c r="M4589" i="2"/>
  <c r="M4585" i="2"/>
  <c r="M4581" i="2"/>
  <c r="M4577" i="2"/>
  <c r="M4573" i="2"/>
  <c r="M4569" i="2"/>
  <c r="M4565" i="2"/>
  <c r="M4561" i="2"/>
  <c r="M4557" i="2"/>
  <c r="M4553" i="2"/>
  <c r="M4549" i="2"/>
  <c r="M4545" i="2"/>
  <c r="M4541" i="2"/>
  <c r="M4537" i="2"/>
  <c r="M4533" i="2"/>
  <c r="M4529" i="2"/>
  <c r="M4525" i="2"/>
  <c r="M4521" i="2"/>
  <c r="M4517" i="2"/>
  <c r="M4513" i="2"/>
  <c r="M4509" i="2"/>
  <c r="M4505" i="2"/>
  <c r="M4501" i="2"/>
  <c r="M4497" i="2"/>
  <c r="M4493" i="2"/>
  <c r="M4489" i="2"/>
  <c r="M4485" i="2"/>
  <c r="M4481" i="2"/>
  <c r="M4477" i="2"/>
  <c r="M4473" i="2"/>
  <c r="M4469" i="2"/>
  <c r="M4465" i="2"/>
  <c r="M4461" i="2"/>
  <c r="M4457" i="2"/>
  <c r="M4453" i="2"/>
  <c r="M4449" i="2"/>
  <c r="M4445" i="2"/>
  <c r="M4441" i="2"/>
  <c r="M4437" i="2"/>
  <c r="M4433" i="2"/>
  <c r="M4429" i="2"/>
  <c r="M4425" i="2"/>
  <c r="M4421" i="2"/>
  <c r="M4417" i="2"/>
  <c r="M4413" i="2"/>
  <c r="M4409" i="2"/>
  <c r="M4405" i="2"/>
  <c r="M4401" i="2"/>
  <c r="M4397" i="2"/>
  <c r="M4393" i="2"/>
  <c r="M4389" i="2"/>
  <c r="M4385" i="2"/>
  <c r="M4381" i="2"/>
  <c r="M4377" i="2"/>
  <c r="M4373" i="2"/>
  <c r="M4369" i="2"/>
  <c r="M4365" i="2"/>
  <c r="M4361" i="2"/>
  <c r="M4357" i="2"/>
  <c r="M4353" i="2"/>
  <c r="M4349" i="2"/>
  <c r="M4345" i="2"/>
  <c r="M4341" i="2"/>
  <c r="M4337" i="2"/>
  <c r="M4333" i="2"/>
  <c r="M4329" i="2"/>
  <c r="M4325" i="2"/>
  <c r="M4321" i="2"/>
  <c r="M4317" i="2"/>
  <c r="M4313" i="2"/>
  <c r="M4309" i="2"/>
  <c r="M4305" i="2"/>
  <c r="M4301" i="2"/>
  <c r="M4297" i="2"/>
  <c r="M4293" i="2"/>
  <c r="M4289" i="2"/>
  <c r="M4285" i="2"/>
  <c r="M4281" i="2"/>
  <c r="M4277" i="2"/>
  <c r="M4273" i="2"/>
  <c r="M4269" i="2"/>
  <c r="M4265" i="2"/>
  <c r="M4261" i="2"/>
  <c r="M4257" i="2"/>
  <c r="M4253" i="2"/>
  <c r="M4249" i="2"/>
  <c r="M4245" i="2"/>
  <c r="M4241" i="2"/>
  <c r="M4237" i="2"/>
  <c r="M4233" i="2"/>
  <c r="M4229" i="2"/>
  <c r="M4225" i="2"/>
  <c r="M4221" i="2"/>
  <c r="M4217" i="2"/>
  <c r="M4213" i="2"/>
  <c r="M4209" i="2"/>
  <c r="M4205" i="2"/>
  <c r="M4201" i="2"/>
  <c r="M4197" i="2"/>
  <c r="M4193" i="2"/>
  <c r="M4189" i="2"/>
  <c r="M4185" i="2"/>
  <c r="M4181" i="2"/>
  <c r="M4177" i="2"/>
  <c r="M4173" i="2"/>
  <c r="M4169" i="2"/>
  <c r="M4165" i="2"/>
  <c r="M4161" i="2"/>
  <c r="M4157" i="2"/>
  <c r="M4153" i="2"/>
  <c r="M4149" i="2"/>
  <c r="M4145" i="2"/>
  <c r="M4141" i="2"/>
  <c r="M4137" i="2"/>
  <c r="M4133" i="2"/>
  <c r="M4129" i="2"/>
  <c r="M4125" i="2"/>
  <c r="M4121" i="2"/>
  <c r="M4117" i="2"/>
  <c r="M4113" i="2"/>
  <c r="M4109" i="2"/>
  <c r="M4105" i="2"/>
  <c r="M4101" i="2"/>
  <c r="M4097" i="2"/>
  <c r="M4093" i="2"/>
  <c r="M4089" i="2"/>
  <c r="M4085" i="2"/>
  <c r="M4081" i="2"/>
  <c r="M4077" i="2"/>
  <c r="M4073" i="2"/>
  <c r="M4069" i="2"/>
  <c r="M4065" i="2"/>
  <c r="M4061" i="2"/>
  <c r="M4057" i="2"/>
  <c r="M4053" i="2"/>
  <c r="M4049" i="2"/>
  <c r="M4045" i="2"/>
  <c r="M4041" i="2"/>
  <c r="M4037" i="2"/>
  <c r="M4033" i="2"/>
  <c r="M4029" i="2"/>
  <c r="M4025" i="2"/>
  <c r="M4021" i="2"/>
  <c r="M4017" i="2"/>
  <c r="M4013" i="2"/>
  <c r="M4009" i="2"/>
  <c r="M4005" i="2"/>
  <c r="M4001" i="2"/>
  <c r="M3997" i="2"/>
  <c r="M3993" i="2"/>
  <c r="M3989" i="2"/>
  <c r="M3985" i="2"/>
  <c r="M3981" i="2"/>
  <c r="M3977" i="2"/>
  <c r="M3973" i="2"/>
  <c r="M3969" i="2"/>
  <c r="M3965" i="2"/>
  <c r="M3961" i="2"/>
  <c r="M3957" i="2"/>
  <c r="M3953" i="2"/>
  <c r="M3949" i="2"/>
  <c r="M3945" i="2"/>
  <c r="M3941" i="2"/>
  <c r="M3937" i="2"/>
  <c r="M3933" i="2"/>
  <c r="M3929" i="2"/>
  <c r="M3925" i="2"/>
  <c r="M3921" i="2"/>
  <c r="M3917" i="2"/>
  <c r="M3913" i="2"/>
  <c r="M3909" i="2"/>
  <c r="M3905" i="2"/>
  <c r="M3901" i="2"/>
  <c r="M3897" i="2"/>
  <c r="M3893" i="2"/>
  <c r="M3889" i="2"/>
  <c r="M3885" i="2"/>
  <c r="M3881" i="2"/>
  <c r="M3877" i="2"/>
  <c r="M3873" i="2"/>
  <c r="M3869" i="2"/>
  <c r="M3865" i="2"/>
  <c r="M3861" i="2"/>
  <c r="M3857" i="2"/>
  <c r="M3853" i="2"/>
  <c r="M3849" i="2"/>
  <c r="M3845" i="2"/>
  <c r="M3841" i="2"/>
  <c r="M3837" i="2"/>
  <c r="M3833" i="2"/>
  <c r="M3829" i="2"/>
  <c r="M3825" i="2"/>
  <c r="M3821" i="2"/>
  <c r="M3817" i="2"/>
  <c r="M3813" i="2"/>
  <c r="M3809" i="2"/>
  <c r="M3805" i="2"/>
  <c r="M3801" i="2"/>
  <c r="M3797" i="2"/>
  <c r="M3793" i="2"/>
  <c r="M3789" i="2"/>
  <c r="M3785" i="2"/>
  <c r="M3781" i="2"/>
  <c r="M3777" i="2"/>
  <c r="M3773" i="2"/>
  <c r="M3769" i="2"/>
  <c r="M3765" i="2"/>
  <c r="M3761" i="2"/>
  <c r="M3757" i="2"/>
  <c r="M3753" i="2"/>
  <c r="M3749" i="2"/>
  <c r="M3745" i="2"/>
  <c r="M3741" i="2"/>
  <c r="M3737" i="2"/>
  <c r="M3733" i="2"/>
  <c r="M3729" i="2"/>
  <c r="M3725" i="2"/>
  <c r="M3721" i="2"/>
  <c r="M3717" i="2"/>
  <c r="M3713" i="2"/>
  <c r="M3709" i="2"/>
  <c r="M3705" i="2"/>
  <c r="M3701" i="2"/>
  <c r="M3697" i="2"/>
  <c r="M3693" i="2"/>
  <c r="M3689" i="2"/>
  <c r="M3685" i="2"/>
  <c r="M3681" i="2"/>
  <c r="M3677" i="2"/>
  <c r="M3673" i="2"/>
  <c r="M3669" i="2"/>
  <c r="M3665" i="2"/>
  <c r="M3661" i="2"/>
  <c r="M3657" i="2"/>
  <c r="M3653" i="2"/>
  <c r="M3649" i="2"/>
  <c r="M3645" i="2"/>
  <c r="M3641" i="2"/>
  <c r="M3637" i="2"/>
  <c r="M3633" i="2"/>
  <c r="M3629" i="2"/>
  <c r="M3625" i="2"/>
  <c r="M3621" i="2"/>
  <c r="M3617" i="2"/>
  <c r="M3613" i="2"/>
  <c r="M3609" i="2"/>
  <c r="M3605" i="2"/>
  <c r="M3601" i="2"/>
  <c r="M3597" i="2"/>
  <c r="M3593" i="2"/>
  <c r="M3589" i="2"/>
  <c r="M3585" i="2"/>
  <c r="M3581" i="2"/>
  <c r="M3577" i="2"/>
  <c r="M3573" i="2"/>
  <c r="M3569" i="2"/>
  <c r="M3565" i="2"/>
  <c r="M3561" i="2"/>
  <c r="M3557" i="2"/>
  <c r="M3553" i="2"/>
  <c r="M3549" i="2"/>
  <c r="M3545" i="2"/>
  <c r="M3541" i="2"/>
  <c r="M3537" i="2"/>
  <c r="M3533" i="2"/>
  <c r="M3529" i="2"/>
  <c r="M3525" i="2"/>
  <c r="M3521" i="2"/>
  <c r="M3517" i="2"/>
  <c r="M3513" i="2"/>
  <c r="M3509" i="2"/>
  <c r="M3505" i="2"/>
  <c r="M3501" i="2"/>
  <c r="M3497" i="2"/>
  <c r="M3493" i="2"/>
  <c r="M3489" i="2"/>
  <c r="M3485" i="2"/>
  <c r="M3481" i="2"/>
  <c r="M3477" i="2"/>
  <c r="M3473" i="2"/>
  <c r="M3469" i="2"/>
  <c r="M3465" i="2"/>
  <c r="M3461" i="2"/>
  <c r="M3457" i="2"/>
  <c r="M3453" i="2"/>
  <c r="M3449" i="2"/>
  <c r="M3445" i="2"/>
  <c r="M3441" i="2"/>
  <c r="M3437" i="2"/>
  <c r="M3433" i="2"/>
  <c r="M3429" i="2"/>
  <c r="M3425" i="2"/>
  <c r="M3421" i="2"/>
  <c r="M3417" i="2"/>
  <c r="M3413" i="2"/>
  <c r="M3409" i="2"/>
  <c r="M3405" i="2"/>
  <c r="M3401" i="2"/>
  <c r="M3397" i="2"/>
  <c r="M3393" i="2"/>
  <c r="M3389" i="2"/>
  <c r="M3385" i="2"/>
  <c r="M3381" i="2"/>
  <c r="M3377" i="2"/>
  <c r="M3373" i="2"/>
  <c r="M3369" i="2"/>
  <c r="M3365" i="2"/>
  <c r="M3361" i="2"/>
  <c r="M3357" i="2"/>
  <c r="M3353" i="2"/>
  <c r="M3349" i="2"/>
  <c r="M3347" i="2"/>
  <c r="M3345" i="2"/>
  <c r="M3343" i="2"/>
  <c r="M3341" i="2"/>
  <c r="M3339" i="2"/>
  <c r="M3337" i="2"/>
  <c r="M3335" i="2"/>
  <c r="M3333" i="2"/>
  <c r="M3331" i="2"/>
  <c r="M3329" i="2"/>
  <c r="M3327" i="2"/>
  <c r="M3325" i="2"/>
  <c r="M3323" i="2"/>
  <c r="M3321" i="2"/>
  <c r="M3319" i="2"/>
  <c r="M3317" i="2"/>
  <c r="M3315" i="2"/>
  <c r="M3313" i="2"/>
  <c r="M3311" i="2"/>
  <c r="M3309" i="2"/>
  <c r="M3307" i="2"/>
  <c r="M3305" i="2"/>
  <c r="M3303" i="2"/>
  <c r="M3301" i="2"/>
  <c r="M3299" i="2"/>
  <c r="M3297" i="2"/>
  <c r="M3295" i="2"/>
  <c r="M3293" i="2"/>
  <c r="M3291" i="2"/>
  <c r="M3289" i="2"/>
  <c r="M3287" i="2"/>
  <c r="M3285" i="2"/>
  <c r="M3283" i="2"/>
  <c r="M3281" i="2"/>
  <c r="M3279" i="2"/>
  <c r="M3277" i="2"/>
  <c r="M3275" i="2"/>
  <c r="M3273" i="2"/>
  <c r="M3271" i="2"/>
  <c r="M3269" i="2"/>
  <c r="M3267" i="2"/>
  <c r="M3265" i="2"/>
  <c r="M3263" i="2"/>
  <c r="M3261" i="2"/>
  <c r="M3259" i="2"/>
  <c r="M3257" i="2"/>
  <c r="M3255" i="2"/>
  <c r="M3253" i="2"/>
  <c r="M3251" i="2"/>
  <c r="M3249" i="2"/>
  <c r="M3247" i="2"/>
  <c r="M3245" i="2"/>
  <c r="M3243" i="2"/>
  <c r="M3241" i="2"/>
  <c r="M3239" i="2"/>
  <c r="M3237" i="2"/>
  <c r="M3235" i="2"/>
  <c r="M3233" i="2"/>
  <c r="M3231" i="2"/>
  <c r="M3229" i="2"/>
  <c r="M3227" i="2"/>
  <c r="M3225" i="2"/>
  <c r="M3223" i="2"/>
  <c r="M3221" i="2"/>
  <c r="M3219" i="2"/>
  <c r="M3217" i="2"/>
  <c r="M3215" i="2"/>
  <c r="M3213" i="2"/>
  <c r="M3211" i="2"/>
  <c r="M3209" i="2"/>
  <c r="M3207" i="2"/>
  <c r="M3205" i="2"/>
  <c r="M3203" i="2"/>
  <c r="M3201" i="2"/>
  <c r="M3199" i="2"/>
  <c r="M3197" i="2"/>
  <c r="M3195" i="2"/>
  <c r="M3193" i="2"/>
  <c r="M3191" i="2"/>
  <c r="M3189" i="2"/>
  <c r="M3187" i="2"/>
  <c r="M3185" i="2"/>
  <c r="M3183" i="2"/>
  <c r="M3181" i="2"/>
  <c r="M3179" i="2"/>
  <c r="M3177" i="2"/>
  <c r="M3175" i="2"/>
  <c r="M3173" i="2"/>
  <c r="M3171" i="2"/>
  <c r="M3169" i="2"/>
  <c r="M3167" i="2"/>
  <c r="M3165" i="2"/>
  <c r="M3163" i="2"/>
  <c r="M3161" i="2"/>
  <c r="M3159" i="2"/>
  <c r="M3157" i="2"/>
  <c r="M3155" i="2"/>
  <c r="M3153" i="2"/>
  <c r="M3151" i="2"/>
  <c r="M3149" i="2"/>
  <c r="M3147" i="2"/>
  <c r="M3145" i="2"/>
  <c r="M3143" i="2"/>
  <c r="M3141" i="2"/>
  <c r="M3139" i="2"/>
  <c r="M3137" i="2"/>
  <c r="M3135" i="2"/>
  <c r="M3133" i="2"/>
  <c r="M3131" i="2"/>
  <c r="M3129" i="2"/>
  <c r="M3127" i="2"/>
  <c r="M3125" i="2"/>
  <c r="M3123" i="2"/>
  <c r="M3121" i="2"/>
  <c r="M3119" i="2"/>
  <c r="M3117" i="2"/>
  <c r="M3115" i="2"/>
  <c r="M3113" i="2"/>
  <c r="M3111" i="2"/>
  <c r="M3109" i="2"/>
  <c r="M3107" i="2"/>
  <c r="M3105" i="2"/>
  <c r="M3103" i="2"/>
  <c r="M3101" i="2"/>
  <c r="M3099" i="2"/>
  <c r="M3097" i="2"/>
  <c r="M3095" i="2"/>
  <c r="M3093" i="2"/>
  <c r="M3091" i="2"/>
  <c r="M3089" i="2"/>
  <c r="M3087" i="2"/>
  <c r="M3085" i="2"/>
  <c r="M3083" i="2"/>
  <c r="M3081" i="2"/>
  <c r="M3079" i="2"/>
  <c r="M3077" i="2"/>
  <c r="M3075" i="2"/>
  <c r="M3073" i="2"/>
  <c r="M3071" i="2"/>
  <c r="M3069" i="2"/>
  <c r="M3067" i="2"/>
  <c r="M3065" i="2"/>
  <c r="M3063" i="2"/>
  <c r="M3061" i="2"/>
  <c r="M3059" i="2"/>
  <c r="M3057" i="2"/>
  <c r="M3055" i="2"/>
  <c r="M3053" i="2"/>
  <c r="M3051" i="2"/>
  <c r="M3049" i="2"/>
  <c r="M3047" i="2"/>
  <c r="M3045" i="2"/>
  <c r="M3043" i="2"/>
  <c r="M3041" i="2"/>
  <c r="M3039" i="2"/>
  <c r="M3037" i="2"/>
  <c r="M3035" i="2"/>
  <c r="M3033" i="2"/>
  <c r="M3031" i="2"/>
  <c r="M3029" i="2"/>
  <c r="M3027" i="2"/>
  <c r="M3025" i="2"/>
  <c r="M3023" i="2"/>
  <c r="M3021" i="2"/>
  <c r="M3019" i="2"/>
  <c r="M3017" i="2"/>
  <c r="M3015" i="2"/>
  <c r="M3013" i="2"/>
  <c r="M3011" i="2"/>
  <c r="M3009" i="2"/>
  <c r="M3007" i="2"/>
  <c r="M3005" i="2"/>
  <c r="M3003" i="2"/>
  <c r="M3001" i="2"/>
  <c r="M2999" i="2"/>
  <c r="M2997" i="2"/>
  <c r="M2995" i="2"/>
  <c r="M2993" i="2"/>
  <c r="M2991" i="2"/>
  <c r="M2989" i="2"/>
  <c r="M2987" i="2"/>
  <c r="M2985" i="2"/>
  <c r="M2983" i="2"/>
  <c r="M2981" i="2"/>
  <c r="M2979" i="2"/>
  <c r="M2977" i="2"/>
  <c r="M2975" i="2"/>
  <c r="M2973" i="2"/>
  <c r="M2971" i="2"/>
  <c r="M2969" i="2"/>
  <c r="M2967" i="2"/>
  <c r="M2965" i="2"/>
  <c r="M2963" i="2"/>
  <c r="M2961" i="2"/>
  <c r="M2959" i="2"/>
  <c r="M2957" i="2"/>
  <c r="M2955" i="2"/>
  <c r="M2953" i="2"/>
  <c r="M2951" i="2"/>
  <c r="M2949" i="2"/>
  <c r="M2947" i="2"/>
  <c r="M2945" i="2"/>
  <c r="M2943" i="2"/>
  <c r="M2941" i="2"/>
  <c r="M2939" i="2"/>
  <c r="M2937" i="2"/>
  <c r="M2935" i="2"/>
  <c r="M2933" i="2"/>
  <c r="M2931" i="2"/>
  <c r="M2929" i="2"/>
  <c r="M2927" i="2"/>
  <c r="M2925" i="2"/>
  <c r="M2923" i="2"/>
  <c r="M2921" i="2"/>
  <c r="M2919" i="2"/>
  <c r="M2917" i="2"/>
  <c r="M2915" i="2"/>
  <c r="M2913" i="2"/>
  <c r="M2911" i="2"/>
  <c r="M2909" i="2"/>
  <c r="M2907" i="2"/>
  <c r="M2905" i="2"/>
  <c r="M2903" i="2"/>
  <c r="M2901" i="2"/>
  <c r="M2899" i="2"/>
  <c r="M2897" i="2"/>
  <c r="M2895" i="2"/>
  <c r="M2893" i="2"/>
  <c r="M2891" i="2"/>
  <c r="M2889" i="2"/>
  <c r="M2887" i="2"/>
  <c r="M2885" i="2"/>
  <c r="M2883" i="2"/>
  <c r="M2881" i="2"/>
  <c r="M2879" i="2"/>
  <c r="M2877" i="2"/>
  <c r="M2875" i="2"/>
  <c r="M2873" i="2"/>
  <c r="M2871" i="2"/>
  <c r="M2869" i="2"/>
  <c r="M2867" i="2"/>
  <c r="M2865" i="2"/>
  <c r="M2863" i="2"/>
  <c r="M2861" i="2"/>
  <c r="M2859" i="2"/>
  <c r="M2857" i="2"/>
  <c r="M2855" i="2"/>
  <c r="M2853" i="2"/>
  <c r="M2851" i="2"/>
  <c r="M2849" i="2"/>
  <c r="M2847" i="2"/>
  <c r="M2845" i="2"/>
  <c r="M2843" i="2"/>
  <c r="M2841" i="2"/>
  <c r="M2839" i="2"/>
  <c r="M2837" i="2"/>
  <c r="M2835" i="2"/>
  <c r="M2833" i="2"/>
  <c r="M2831" i="2"/>
  <c r="M2829" i="2"/>
  <c r="M2827" i="2"/>
  <c r="M2825" i="2"/>
  <c r="M2823" i="2"/>
  <c r="M2821" i="2"/>
  <c r="M2819" i="2"/>
  <c r="M2817" i="2"/>
  <c r="M2815" i="2"/>
  <c r="M2813" i="2"/>
  <c r="M2811" i="2"/>
  <c r="M2809" i="2"/>
  <c r="M2807" i="2"/>
  <c r="M2805" i="2"/>
  <c r="M2803" i="2"/>
  <c r="M2801" i="2"/>
  <c r="M2799" i="2"/>
  <c r="M2797" i="2"/>
  <c r="M2795" i="2"/>
  <c r="M2793" i="2"/>
  <c r="M2791" i="2"/>
  <c r="M2789" i="2"/>
  <c r="M2787" i="2"/>
  <c r="M2785" i="2"/>
  <c r="M2783" i="2"/>
  <c r="M2781" i="2"/>
  <c r="M2779" i="2"/>
  <c r="M2777" i="2"/>
  <c r="M2775" i="2"/>
  <c r="M2773" i="2"/>
  <c r="M2771" i="2"/>
  <c r="M2769" i="2"/>
  <c r="M2767" i="2"/>
  <c r="M2765" i="2"/>
  <c r="M2763" i="2"/>
  <c r="M2761" i="2"/>
  <c r="M2759" i="2"/>
  <c r="M2757" i="2"/>
  <c r="M2755" i="2"/>
  <c r="M2753" i="2"/>
  <c r="M2751" i="2"/>
  <c r="M2749" i="2"/>
  <c r="M2747" i="2"/>
  <c r="M2745" i="2"/>
  <c r="M2743" i="2"/>
  <c r="M2741" i="2"/>
  <c r="M2739" i="2"/>
  <c r="M2737" i="2"/>
  <c r="M2735" i="2"/>
  <c r="M2733" i="2"/>
  <c r="M2731" i="2"/>
  <c r="M2729" i="2"/>
  <c r="M2727" i="2"/>
  <c r="M2725" i="2"/>
  <c r="M2723" i="2"/>
  <c r="M2721" i="2"/>
  <c r="M2719" i="2"/>
  <c r="M2717" i="2"/>
  <c r="M2715" i="2"/>
  <c r="M2713" i="2"/>
  <c r="M2711" i="2"/>
  <c r="M2709" i="2"/>
  <c r="M2707" i="2"/>
  <c r="M2705" i="2"/>
  <c r="M2703" i="2"/>
  <c r="M2701" i="2"/>
  <c r="M2699" i="2"/>
  <c r="M2697" i="2"/>
  <c r="M2695" i="2"/>
  <c r="M2693" i="2"/>
  <c r="M2691" i="2"/>
  <c r="M2689" i="2"/>
  <c r="M2687" i="2"/>
  <c r="M2685" i="2"/>
  <c r="M2683" i="2"/>
  <c r="M2681" i="2"/>
  <c r="M2679" i="2"/>
  <c r="M2677" i="2"/>
  <c r="M2675" i="2"/>
  <c r="M2673" i="2"/>
  <c r="M2671" i="2"/>
  <c r="M2669" i="2"/>
  <c r="M2667" i="2"/>
  <c r="M2665" i="2"/>
  <c r="M2663" i="2"/>
  <c r="M2661" i="2"/>
  <c r="M2659" i="2"/>
  <c r="M2657" i="2"/>
  <c r="M2655" i="2"/>
  <c r="M2653" i="2"/>
  <c r="M2651" i="2"/>
  <c r="M2649" i="2"/>
  <c r="M2647" i="2"/>
  <c r="M2645" i="2"/>
  <c r="M2643" i="2"/>
  <c r="M2641" i="2"/>
  <c r="M2639" i="2"/>
  <c r="M2637" i="2"/>
  <c r="M2635" i="2"/>
  <c r="M2633" i="2"/>
  <c r="M2631" i="2"/>
  <c r="M2629" i="2"/>
  <c r="M2627" i="2"/>
  <c r="M2625" i="2"/>
  <c r="M2623" i="2"/>
  <c r="M2621" i="2"/>
  <c r="M2619" i="2"/>
  <c r="M2617" i="2"/>
  <c r="M2615" i="2"/>
  <c r="M2613" i="2"/>
  <c r="M2611" i="2"/>
  <c r="M2609" i="2"/>
  <c r="M2607" i="2"/>
  <c r="M2605" i="2"/>
  <c r="M2603" i="2"/>
  <c r="M2601" i="2"/>
  <c r="M2599" i="2"/>
  <c r="M2597" i="2"/>
  <c r="M2595" i="2"/>
  <c r="M2593" i="2"/>
  <c r="M2591" i="2"/>
  <c r="M2589" i="2"/>
  <c r="M2587" i="2"/>
  <c r="M2585" i="2"/>
  <c r="M2583" i="2"/>
  <c r="M2581" i="2"/>
  <c r="M2579" i="2"/>
  <c r="M2577" i="2"/>
  <c r="M2575" i="2"/>
  <c r="M2573" i="2"/>
  <c r="M2571" i="2"/>
  <c r="M2569" i="2"/>
  <c r="M2567" i="2"/>
  <c r="M2565" i="2"/>
  <c r="M2563" i="2"/>
  <c r="M2561" i="2"/>
  <c r="M2559" i="2"/>
  <c r="M2557" i="2"/>
  <c r="M2555" i="2"/>
  <c r="M2553" i="2"/>
  <c r="M2551" i="2"/>
  <c r="M2549" i="2"/>
  <c r="M2547" i="2"/>
  <c r="M2545" i="2"/>
  <c r="M2543" i="2"/>
  <c r="M2541" i="2"/>
  <c r="M2539" i="2"/>
  <c r="M2537" i="2"/>
  <c r="M2535" i="2"/>
  <c r="M2533" i="2"/>
  <c r="M2531" i="2"/>
  <c r="M2529" i="2"/>
  <c r="M2527" i="2"/>
  <c r="M2525" i="2"/>
  <c r="M2523" i="2"/>
  <c r="M2521" i="2"/>
  <c r="M2519" i="2"/>
  <c r="M2517" i="2"/>
  <c r="M2515" i="2"/>
  <c r="M2513" i="2"/>
  <c r="M2511" i="2"/>
  <c r="M2509" i="2"/>
  <c r="M2507" i="2"/>
  <c r="M2505" i="2"/>
  <c r="M2503" i="2"/>
  <c r="M2501" i="2"/>
  <c r="M2499" i="2"/>
  <c r="M2497" i="2"/>
  <c r="M2495" i="2"/>
  <c r="M2493" i="2"/>
  <c r="M2491" i="2"/>
  <c r="M2489" i="2"/>
  <c r="M2487" i="2"/>
  <c r="M2485" i="2"/>
  <c r="M2483" i="2"/>
  <c r="M2481" i="2"/>
  <c r="M2479" i="2"/>
  <c r="M2477" i="2"/>
  <c r="M2475" i="2"/>
  <c r="M2473" i="2"/>
  <c r="M2471" i="2"/>
  <c r="M2469" i="2"/>
  <c r="M2467" i="2"/>
  <c r="M2465" i="2"/>
  <c r="M2463" i="2"/>
  <c r="M2461" i="2"/>
  <c r="M2459" i="2"/>
  <c r="M2457" i="2"/>
  <c r="M2455" i="2"/>
  <c r="M2453" i="2"/>
  <c r="M2451" i="2"/>
  <c r="M2449" i="2"/>
  <c r="M2447" i="2"/>
  <c r="M2445" i="2"/>
  <c r="M2443" i="2"/>
  <c r="M2441" i="2"/>
  <c r="M2439" i="2"/>
  <c r="M2437" i="2"/>
  <c r="M2435" i="2"/>
  <c r="M2433" i="2"/>
  <c r="M2431" i="2"/>
  <c r="M2429" i="2"/>
  <c r="M2427" i="2"/>
  <c r="M2425" i="2"/>
  <c r="M2423" i="2"/>
  <c r="M2421" i="2"/>
  <c r="M2419" i="2"/>
  <c r="M2417" i="2"/>
  <c r="M2415" i="2"/>
  <c r="M2413" i="2"/>
  <c r="M2411" i="2"/>
  <c r="M2409" i="2"/>
  <c r="M2407" i="2"/>
  <c r="M2405" i="2"/>
  <c r="M2403" i="2"/>
  <c r="M2401" i="2"/>
  <c r="M2399" i="2"/>
  <c r="M2397" i="2"/>
  <c r="M2395" i="2"/>
  <c r="M2393" i="2"/>
  <c r="M2391" i="2"/>
  <c r="M2389" i="2"/>
  <c r="M2387" i="2"/>
  <c r="M2385" i="2"/>
  <c r="M2383" i="2"/>
  <c r="M2381" i="2"/>
  <c r="M2379" i="2"/>
  <c r="M2377" i="2"/>
  <c r="M2375" i="2"/>
  <c r="M2373" i="2"/>
  <c r="M2371" i="2"/>
  <c r="M2369" i="2"/>
  <c r="M2367" i="2"/>
  <c r="M2365" i="2"/>
  <c r="M2363" i="2"/>
  <c r="M2361" i="2"/>
  <c r="M2359" i="2"/>
  <c r="M2357" i="2"/>
  <c r="M2355" i="2"/>
  <c r="M2353" i="2"/>
  <c r="M2351" i="2"/>
  <c r="M2349" i="2"/>
  <c r="M2347" i="2"/>
  <c r="M2345" i="2"/>
  <c r="M2343" i="2"/>
  <c r="M2341" i="2"/>
  <c r="M2339" i="2"/>
  <c r="M2337" i="2"/>
  <c r="M2335" i="2"/>
  <c r="M2333" i="2"/>
  <c r="M2331" i="2"/>
  <c r="M2329" i="2"/>
  <c r="M2327" i="2"/>
  <c r="M2325" i="2"/>
  <c r="M2323" i="2"/>
  <c r="M2321" i="2"/>
  <c r="M2319" i="2"/>
  <c r="M2317" i="2"/>
  <c r="M2315" i="2"/>
  <c r="M2313" i="2"/>
  <c r="M2311" i="2"/>
  <c r="M2309" i="2"/>
  <c r="M2307" i="2"/>
  <c r="M2305" i="2"/>
  <c r="M2303" i="2"/>
  <c r="M2301" i="2"/>
  <c r="M2299" i="2"/>
  <c r="M2297" i="2"/>
  <c r="M2295" i="2"/>
  <c r="M2293" i="2"/>
  <c r="M2291" i="2"/>
  <c r="M2289" i="2"/>
  <c r="M2287" i="2"/>
  <c r="M2285" i="2"/>
  <c r="M2283" i="2"/>
  <c r="M2281" i="2"/>
  <c r="M2279" i="2"/>
  <c r="M2277" i="2"/>
  <c r="M2275" i="2"/>
  <c r="M2273" i="2"/>
  <c r="M2271" i="2"/>
  <c r="M2269" i="2"/>
  <c r="M2267" i="2"/>
  <c r="M2265" i="2"/>
  <c r="M2263" i="2"/>
  <c r="M2261" i="2"/>
  <c r="M2259" i="2"/>
  <c r="M2257" i="2"/>
  <c r="M2255" i="2"/>
  <c r="M2253" i="2"/>
  <c r="M2251" i="2"/>
  <c r="M2249" i="2"/>
  <c r="M2247" i="2"/>
  <c r="M2245" i="2"/>
  <c r="M2243" i="2"/>
  <c r="M2241" i="2"/>
  <c r="M2239" i="2"/>
  <c r="M2237" i="2"/>
  <c r="M2235" i="2"/>
  <c r="M2233" i="2"/>
  <c r="M2231" i="2"/>
  <c r="M2229" i="2"/>
  <c r="M2227" i="2"/>
  <c r="M2225" i="2"/>
  <c r="M2223" i="2"/>
  <c r="M2221" i="2"/>
  <c r="M2219" i="2"/>
  <c r="M2217" i="2"/>
  <c r="M2215" i="2"/>
  <c r="M2213" i="2"/>
  <c r="M2211" i="2"/>
  <c r="M2209" i="2"/>
  <c r="M2207" i="2"/>
  <c r="M2205" i="2"/>
  <c r="M2203" i="2"/>
  <c r="M2201" i="2"/>
  <c r="M2199" i="2"/>
  <c r="M2197" i="2"/>
  <c r="M2195" i="2"/>
  <c r="M2193" i="2"/>
  <c r="M2191" i="2"/>
  <c r="M2189" i="2"/>
  <c r="M2187" i="2"/>
  <c r="M2185" i="2"/>
  <c r="M2183" i="2"/>
  <c r="M2181" i="2"/>
  <c r="M2179" i="2"/>
  <c r="M2177" i="2"/>
  <c r="M2175" i="2"/>
  <c r="M2173" i="2"/>
  <c r="M2171" i="2"/>
  <c r="M2169" i="2"/>
  <c r="M2167" i="2"/>
  <c r="M2165" i="2"/>
  <c r="M2163" i="2"/>
  <c r="M2161" i="2"/>
  <c r="M2159" i="2"/>
  <c r="M2157" i="2"/>
  <c r="M2155" i="2"/>
  <c r="M2153" i="2"/>
  <c r="M2151" i="2"/>
  <c r="M2149" i="2"/>
  <c r="M2147" i="2"/>
  <c r="M2145" i="2"/>
  <c r="M2143" i="2"/>
  <c r="M2141" i="2"/>
  <c r="M2139" i="2"/>
  <c r="M2137" i="2"/>
  <c r="M2135" i="2"/>
  <c r="M2133" i="2"/>
  <c r="M2131" i="2"/>
  <c r="M2129" i="2"/>
  <c r="M2127" i="2"/>
  <c r="M2125" i="2"/>
  <c r="M2123" i="2"/>
  <c r="M2121" i="2"/>
  <c r="M2119" i="2"/>
  <c r="M2117" i="2"/>
  <c r="M2115" i="2"/>
  <c r="M2113" i="2"/>
  <c r="M2111" i="2"/>
  <c r="M2109" i="2"/>
  <c r="M2107" i="2"/>
  <c r="M2105" i="2"/>
  <c r="M2103" i="2"/>
  <c r="M2101" i="2"/>
  <c r="M2099" i="2"/>
  <c r="M2097" i="2"/>
  <c r="M2095" i="2"/>
  <c r="M2093" i="2"/>
  <c r="M2091" i="2"/>
  <c r="M2089" i="2"/>
  <c r="M2087" i="2"/>
  <c r="M2085" i="2"/>
  <c r="M2083" i="2"/>
  <c r="M2081" i="2"/>
  <c r="M2079" i="2"/>
  <c r="M2077" i="2"/>
  <c r="M2075" i="2"/>
  <c r="M2073" i="2"/>
  <c r="M2071" i="2"/>
  <c r="M2069" i="2"/>
  <c r="M2067" i="2"/>
  <c r="M2065" i="2"/>
  <c r="M2063" i="2"/>
  <c r="M2061" i="2"/>
  <c r="M2059" i="2"/>
  <c r="M2057" i="2"/>
  <c r="M2055" i="2"/>
  <c r="M2053" i="2"/>
  <c r="M2051" i="2"/>
  <c r="M2049" i="2"/>
  <c r="M2047" i="2"/>
  <c r="M2045" i="2"/>
  <c r="M2043" i="2"/>
  <c r="M2041" i="2"/>
  <c r="M2039" i="2"/>
  <c r="M2037" i="2"/>
  <c r="M2035" i="2"/>
  <c r="M2033" i="2"/>
  <c r="M2031" i="2"/>
  <c r="M2029" i="2"/>
  <c r="M2027" i="2"/>
  <c r="M2025" i="2"/>
  <c r="M2023" i="2"/>
  <c r="M2021" i="2"/>
  <c r="M2019" i="2"/>
  <c r="M2017" i="2"/>
  <c r="M2015" i="2"/>
  <c r="M2013" i="2"/>
  <c r="M2011" i="2"/>
  <c r="M2009" i="2"/>
  <c r="M2007" i="2"/>
  <c r="M2005" i="2"/>
  <c r="M2003" i="2"/>
  <c r="M2001" i="2"/>
  <c r="M1999" i="2"/>
  <c r="M1997" i="2"/>
  <c r="M1995" i="2"/>
  <c r="M1993" i="2"/>
  <c r="M1991" i="2"/>
  <c r="M1989" i="2"/>
  <c r="M1987" i="2"/>
  <c r="M1985" i="2"/>
  <c r="M1983" i="2"/>
  <c r="M1981" i="2"/>
  <c r="M1979" i="2"/>
  <c r="M1977" i="2"/>
  <c r="M1975" i="2"/>
  <c r="M1973" i="2"/>
  <c r="M1971" i="2"/>
  <c r="M1969" i="2"/>
  <c r="M1967" i="2"/>
  <c r="M1965" i="2"/>
  <c r="M1963" i="2"/>
  <c r="M1961" i="2"/>
  <c r="M1959" i="2"/>
  <c r="M1957" i="2"/>
  <c r="M1955" i="2"/>
  <c r="M1953" i="2"/>
  <c r="M1951" i="2"/>
  <c r="M1949" i="2"/>
  <c r="M1947" i="2"/>
  <c r="M1945" i="2"/>
  <c r="M1943" i="2"/>
  <c r="M1941" i="2"/>
  <c r="M1939" i="2"/>
  <c r="M1937" i="2"/>
  <c r="M1935" i="2"/>
  <c r="M1933" i="2"/>
  <c r="M1931" i="2"/>
  <c r="M1929" i="2"/>
  <c r="M1927" i="2"/>
  <c r="M1925" i="2"/>
  <c r="M1923" i="2"/>
  <c r="M1921" i="2"/>
  <c r="M1919" i="2"/>
  <c r="M1917" i="2"/>
  <c r="M1915" i="2"/>
  <c r="M1913" i="2"/>
  <c r="M1911" i="2"/>
  <c r="M1909" i="2"/>
  <c r="M1907" i="2"/>
  <c r="M1905" i="2"/>
  <c r="M1903" i="2"/>
  <c r="M1901" i="2"/>
  <c r="M1899" i="2"/>
  <c r="M1897" i="2"/>
  <c r="M1895" i="2"/>
  <c r="M1893" i="2"/>
  <c r="M1891" i="2"/>
  <c r="M1889" i="2"/>
  <c r="M1887" i="2"/>
  <c r="M1885" i="2"/>
  <c r="M1883" i="2"/>
  <c r="M1881" i="2"/>
  <c r="M1879" i="2"/>
  <c r="M1877" i="2"/>
  <c r="M1875" i="2"/>
  <c r="M1873" i="2"/>
  <c r="M1871" i="2"/>
  <c r="M1869" i="2"/>
  <c r="M1867" i="2"/>
  <c r="M1865" i="2"/>
  <c r="M1863" i="2"/>
  <c r="M1861" i="2"/>
  <c r="M1859" i="2"/>
  <c r="M1857" i="2"/>
  <c r="M1855" i="2"/>
  <c r="M1853" i="2"/>
  <c r="M1851" i="2"/>
  <c r="M1849" i="2"/>
  <c r="M1847" i="2"/>
  <c r="M1845" i="2"/>
  <c r="M1843" i="2"/>
  <c r="M1841" i="2"/>
  <c r="M1839" i="2"/>
  <c r="M1837" i="2"/>
  <c r="M1835" i="2"/>
  <c r="M1833" i="2"/>
  <c r="M1831" i="2"/>
  <c r="M1829" i="2"/>
  <c r="M1827" i="2"/>
  <c r="M1825" i="2"/>
  <c r="M1823" i="2"/>
  <c r="M1821" i="2"/>
  <c r="M1819" i="2"/>
  <c r="M1817" i="2"/>
  <c r="M1815" i="2"/>
  <c r="M1813" i="2"/>
  <c r="M1811" i="2"/>
  <c r="M1809" i="2"/>
  <c r="M1807" i="2"/>
  <c r="M1805" i="2"/>
  <c r="M1803" i="2"/>
  <c r="M1801" i="2"/>
  <c r="M1799" i="2"/>
  <c r="M1797" i="2"/>
  <c r="M1795" i="2"/>
  <c r="M1793" i="2"/>
  <c r="M1791" i="2"/>
  <c r="M1789" i="2"/>
  <c r="M1787" i="2"/>
  <c r="M1785" i="2"/>
  <c r="M1783" i="2"/>
  <c r="M1781" i="2"/>
  <c r="M1779" i="2"/>
  <c r="M1777" i="2"/>
  <c r="M1775" i="2"/>
  <c r="M1773" i="2"/>
  <c r="M1771" i="2"/>
  <c r="M1769" i="2"/>
  <c r="M1767" i="2"/>
  <c r="M1765" i="2"/>
  <c r="M1763" i="2"/>
  <c r="M1761" i="2"/>
  <c r="M1759" i="2"/>
  <c r="M1757" i="2"/>
  <c r="M1755" i="2"/>
  <c r="M1753" i="2"/>
  <c r="M1751" i="2"/>
  <c r="M1749" i="2"/>
  <c r="M1747" i="2"/>
  <c r="M1745" i="2"/>
  <c r="M1743" i="2"/>
  <c r="M1741" i="2"/>
  <c r="M1739" i="2"/>
  <c r="M1737" i="2"/>
  <c r="M1735" i="2"/>
  <c r="M1733" i="2"/>
  <c r="M1731" i="2"/>
  <c r="M1729" i="2"/>
  <c r="M1727" i="2"/>
  <c r="M1725" i="2"/>
  <c r="M1723" i="2"/>
  <c r="M1721" i="2"/>
  <c r="M1719" i="2"/>
  <c r="M1717" i="2"/>
  <c r="M1715" i="2"/>
  <c r="M1713" i="2"/>
  <c r="M1711" i="2"/>
  <c r="M1709" i="2"/>
  <c r="M1707" i="2"/>
  <c r="M1705" i="2"/>
  <c r="M1703" i="2"/>
  <c r="M1701" i="2"/>
  <c r="M1699" i="2"/>
  <c r="M1697" i="2"/>
  <c r="M1695" i="2"/>
  <c r="M1693" i="2"/>
  <c r="M1691" i="2"/>
  <c r="M1689" i="2"/>
  <c r="M1687" i="2"/>
  <c r="M1685" i="2"/>
  <c r="M1683" i="2"/>
  <c r="M1681" i="2"/>
  <c r="M1679" i="2"/>
  <c r="M1677" i="2"/>
  <c r="M1675" i="2"/>
  <c r="M1673" i="2"/>
  <c r="M1671" i="2"/>
  <c r="M1669" i="2"/>
  <c r="M1667" i="2"/>
  <c r="M1665" i="2"/>
  <c r="M1663" i="2"/>
  <c r="M1661" i="2"/>
  <c r="M1659" i="2"/>
  <c r="M1657" i="2"/>
  <c r="M1655" i="2"/>
  <c r="M1653" i="2"/>
  <c r="M1651" i="2"/>
  <c r="M1649" i="2"/>
  <c r="M1647" i="2"/>
  <c r="M1645" i="2"/>
  <c r="M1643" i="2"/>
  <c r="M1641" i="2"/>
  <c r="M1639" i="2"/>
  <c r="M1637" i="2"/>
  <c r="M1635" i="2"/>
  <c r="M1633" i="2"/>
  <c r="M1631" i="2"/>
  <c r="M1629" i="2"/>
  <c r="M1627" i="2"/>
  <c r="M1625" i="2"/>
  <c r="M1623" i="2"/>
  <c r="M1621" i="2"/>
  <c r="M1619" i="2"/>
  <c r="M1617" i="2"/>
  <c r="M1615" i="2"/>
  <c r="M1613" i="2"/>
  <c r="M1611" i="2"/>
  <c r="M1609" i="2"/>
  <c r="M1607" i="2"/>
  <c r="M1605" i="2"/>
  <c r="M1603" i="2"/>
  <c r="M1601" i="2"/>
  <c r="M1599" i="2"/>
  <c r="M1597" i="2"/>
  <c r="M1595" i="2"/>
  <c r="M1593" i="2"/>
  <c r="M1591" i="2"/>
  <c r="M1589" i="2"/>
  <c r="M1587" i="2"/>
  <c r="M1585" i="2"/>
  <c r="M1583" i="2"/>
  <c r="M1581" i="2"/>
  <c r="M1579" i="2"/>
  <c r="M1577" i="2"/>
  <c r="M1575" i="2"/>
  <c r="M1573" i="2"/>
  <c r="M1571" i="2"/>
  <c r="M1569" i="2"/>
  <c r="M1567" i="2"/>
  <c r="M1565" i="2"/>
  <c r="M1563" i="2"/>
  <c r="M1561" i="2"/>
  <c r="M1559" i="2"/>
  <c r="M1557" i="2"/>
  <c r="M1555" i="2"/>
  <c r="M1553" i="2"/>
  <c r="M1551" i="2"/>
  <c r="M1549" i="2"/>
  <c r="M1547" i="2"/>
  <c r="M1545" i="2"/>
  <c r="M1543" i="2"/>
  <c r="M1541" i="2"/>
  <c r="M1539" i="2"/>
  <c r="M1537" i="2"/>
  <c r="M1535" i="2"/>
  <c r="M1533" i="2"/>
  <c r="M1531" i="2"/>
  <c r="M1529" i="2"/>
  <c r="M1527" i="2"/>
  <c r="M1525" i="2"/>
  <c r="M1523" i="2"/>
  <c r="M1521" i="2"/>
  <c r="M1519" i="2"/>
  <c r="M1517" i="2"/>
  <c r="M1515" i="2"/>
  <c r="M1513" i="2"/>
  <c r="M1511" i="2"/>
  <c r="M1509" i="2"/>
  <c r="M1507" i="2"/>
  <c r="M1505" i="2"/>
  <c r="M1503" i="2"/>
  <c r="M1501" i="2"/>
  <c r="M1499" i="2"/>
  <c r="M1497" i="2"/>
  <c r="M1495" i="2"/>
  <c r="M1493" i="2"/>
  <c r="M1491" i="2"/>
  <c r="M1489" i="2"/>
  <c r="M1487" i="2"/>
  <c r="M1485" i="2"/>
  <c r="M1483" i="2"/>
  <c r="M1481" i="2"/>
  <c r="M1479" i="2"/>
  <c r="M1477" i="2"/>
  <c r="M1475" i="2"/>
  <c r="M1473" i="2"/>
  <c r="M1471" i="2"/>
  <c r="M1469" i="2"/>
  <c r="M1467" i="2"/>
  <c r="M1465" i="2"/>
  <c r="M1463" i="2"/>
  <c r="M1461" i="2"/>
  <c r="M1459" i="2"/>
  <c r="M1457" i="2"/>
  <c r="M1455" i="2"/>
  <c r="M1453" i="2"/>
  <c r="M1451" i="2"/>
  <c r="M1449" i="2"/>
  <c r="M1447" i="2"/>
  <c r="M1445" i="2"/>
  <c r="M1443" i="2"/>
  <c r="M1441" i="2"/>
  <c r="M1439" i="2"/>
  <c r="M1437" i="2"/>
  <c r="M1435" i="2"/>
  <c r="M1433" i="2"/>
  <c r="M1431" i="2"/>
  <c r="M1429" i="2"/>
  <c r="M1427" i="2"/>
  <c r="M1425" i="2"/>
  <c r="M1423" i="2"/>
  <c r="M1421" i="2"/>
  <c r="M1419" i="2"/>
  <c r="M1417" i="2"/>
  <c r="M1415" i="2"/>
  <c r="M1413" i="2"/>
  <c r="M1411" i="2"/>
  <c r="M1409" i="2"/>
  <c r="M1407" i="2"/>
  <c r="M1405" i="2"/>
  <c r="M1403" i="2"/>
  <c r="M1401" i="2"/>
  <c r="M1399" i="2"/>
  <c r="M1397" i="2"/>
  <c r="M1395" i="2"/>
  <c r="M1393" i="2"/>
  <c r="M1391" i="2"/>
  <c r="M1389" i="2"/>
  <c r="M1387" i="2"/>
  <c r="M1385" i="2"/>
  <c r="M1383" i="2"/>
  <c r="M1381" i="2"/>
  <c r="M1379" i="2"/>
  <c r="M1377" i="2"/>
  <c r="M1375" i="2"/>
  <c r="M1373" i="2"/>
  <c r="M1371" i="2"/>
  <c r="M1369" i="2"/>
  <c r="M1367" i="2"/>
  <c r="M1365" i="2"/>
  <c r="M1363" i="2"/>
  <c r="M1361" i="2"/>
  <c r="M1359" i="2"/>
  <c r="M1357" i="2"/>
  <c r="M1355" i="2"/>
  <c r="M1353" i="2"/>
  <c r="M1351" i="2"/>
  <c r="M1349" i="2"/>
  <c r="M1347" i="2"/>
  <c r="M1345" i="2"/>
  <c r="M1343" i="2"/>
  <c r="M1341" i="2"/>
  <c r="M1339" i="2"/>
  <c r="M1337" i="2"/>
  <c r="M1335" i="2"/>
  <c r="M1333" i="2"/>
  <c r="M1331" i="2"/>
  <c r="M1329" i="2"/>
  <c r="M1327" i="2"/>
  <c r="M1325" i="2"/>
  <c r="M1323" i="2"/>
  <c r="M1321" i="2"/>
  <c r="M1319" i="2"/>
  <c r="M1317" i="2"/>
  <c r="M1315" i="2"/>
  <c r="M1313" i="2"/>
  <c r="M1311" i="2"/>
  <c r="M1309" i="2"/>
  <c r="M1307" i="2"/>
  <c r="M1305" i="2"/>
  <c r="M1303" i="2"/>
  <c r="M1301" i="2"/>
  <c r="M1299" i="2"/>
  <c r="M1297" i="2"/>
  <c r="M1295" i="2"/>
  <c r="M1293" i="2"/>
  <c r="M1291" i="2"/>
  <c r="M1289" i="2"/>
  <c r="M1287" i="2"/>
  <c r="M1285" i="2"/>
  <c r="M1283" i="2"/>
  <c r="M1281" i="2"/>
  <c r="M1279" i="2"/>
  <c r="M1277" i="2"/>
  <c r="M1275" i="2"/>
  <c r="M1273" i="2"/>
  <c r="M1271" i="2"/>
  <c r="M1269" i="2"/>
  <c r="M1267" i="2"/>
  <c r="M1265" i="2"/>
  <c r="M1263" i="2"/>
  <c r="M1261" i="2"/>
  <c r="M1259" i="2"/>
  <c r="M1257" i="2"/>
  <c r="M1255" i="2"/>
  <c r="M1253" i="2"/>
  <c r="M1251" i="2"/>
  <c r="M1249" i="2"/>
  <c r="M1247" i="2"/>
  <c r="M1245" i="2"/>
  <c r="M1243" i="2"/>
  <c r="M1241" i="2"/>
  <c r="M1239" i="2"/>
  <c r="M1237" i="2"/>
  <c r="M1235" i="2"/>
  <c r="M1233" i="2"/>
  <c r="M1231" i="2"/>
  <c r="M1229" i="2"/>
  <c r="M1227" i="2"/>
  <c r="M1225" i="2"/>
  <c r="M1223" i="2"/>
  <c r="M1221" i="2"/>
  <c r="M1219" i="2"/>
  <c r="M1217" i="2"/>
  <c r="M1215" i="2"/>
  <c r="M1213" i="2"/>
  <c r="M1211" i="2"/>
  <c r="M1209" i="2"/>
  <c r="M1207" i="2"/>
  <c r="M1205" i="2"/>
  <c r="M1203" i="2"/>
  <c r="M1201" i="2"/>
  <c r="M1199" i="2"/>
  <c r="M1197" i="2"/>
  <c r="M1195" i="2"/>
  <c r="M1193" i="2"/>
  <c r="M1191" i="2"/>
  <c r="M1189" i="2"/>
  <c r="M1187" i="2"/>
  <c r="M1185" i="2"/>
  <c r="M1183" i="2"/>
  <c r="M1181" i="2"/>
  <c r="M1179" i="2"/>
  <c r="M1177" i="2"/>
  <c r="M1175" i="2"/>
  <c r="M1173" i="2"/>
  <c r="M1171" i="2"/>
  <c r="M1169" i="2"/>
  <c r="M1167" i="2"/>
  <c r="M1165" i="2"/>
  <c r="M1163" i="2"/>
  <c r="M1161" i="2"/>
  <c r="M1159" i="2"/>
  <c r="M1157" i="2"/>
  <c r="M1155" i="2"/>
  <c r="M1153" i="2"/>
  <c r="M1151" i="2"/>
  <c r="M1149" i="2"/>
  <c r="M1147" i="2"/>
  <c r="M1145" i="2"/>
  <c r="M1143" i="2"/>
  <c r="M1141" i="2"/>
  <c r="M1139" i="2"/>
  <c r="M1137" i="2"/>
  <c r="M1135" i="2"/>
  <c r="M1133" i="2"/>
  <c r="M1131" i="2"/>
  <c r="M1129" i="2"/>
  <c r="M1127" i="2"/>
  <c r="M1125" i="2"/>
  <c r="M1123" i="2"/>
  <c r="M1121" i="2"/>
  <c r="M1119" i="2"/>
  <c r="M1117" i="2"/>
  <c r="M1115" i="2"/>
  <c r="M1113" i="2"/>
  <c r="M1111" i="2"/>
  <c r="M1109" i="2"/>
  <c r="M1107" i="2"/>
  <c r="M1105" i="2"/>
  <c r="M1103" i="2"/>
  <c r="M1101" i="2"/>
  <c r="M1099" i="2"/>
  <c r="M1097" i="2"/>
  <c r="M1095" i="2"/>
  <c r="M1093" i="2"/>
  <c r="M1091" i="2"/>
  <c r="M1089" i="2"/>
  <c r="M1087" i="2"/>
  <c r="M1085" i="2"/>
  <c r="M1083" i="2"/>
  <c r="M1081" i="2"/>
  <c r="M1079" i="2"/>
  <c r="M1077" i="2"/>
  <c r="M1075" i="2"/>
  <c r="M1073" i="2"/>
  <c r="M1071" i="2"/>
  <c r="M1069" i="2"/>
  <c r="M1067" i="2"/>
  <c r="M1065" i="2"/>
  <c r="M1063" i="2"/>
  <c r="M1061" i="2"/>
  <c r="M1059" i="2"/>
  <c r="M1057" i="2"/>
  <c r="M1055" i="2"/>
  <c r="M1053" i="2"/>
  <c r="M1051" i="2"/>
  <c r="M1049" i="2"/>
  <c r="M1047" i="2"/>
  <c r="M1045" i="2"/>
  <c r="M1043" i="2"/>
  <c r="M1041" i="2"/>
  <c r="M1039" i="2"/>
  <c r="M1037" i="2"/>
  <c r="M1035" i="2"/>
  <c r="M1033" i="2"/>
  <c r="M1031" i="2"/>
  <c r="M1029" i="2"/>
  <c r="M1027" i="2"/>
  <c r="M1025" i="2"/>
  <c r="M1023" i="2"/>
  <c r="M1021" i="2"/>
  <c r="M1019" i="2"/>
  <c r="M1017" i="2"/>
  <c r="M1015" i="2"/>
  <c r="M1013" i="2"/>
  <c r="M1011" i="2"/>
  <c r="M1009" i="2"/>
  <c r="M1007" i="2"/>
  <c r="M1005" i="2"/>
  <c r="M1003" i="2"/>
  <c r="M1001" i="2"/>
  <c r="M999" i="2"/>
  <c r="M997" i="2"/>
  <c r="M995" i="2"/>
  <c r="M993" i="2"/>
  <c r="M991" i="2"/>
  <c r="M989" i="2"/>
  <c r="M987" i="2"/>
  <c r="M985" i="2"/>
  <c r="M983" i="2"/>
  <c r="M981" i="2"/>
  <c r="M979" i="2"/>
  <c r="M977" i="2"/>
  <c r="M975" i="2"/>
  <c r="M973" i="2"/>
  <c r="M971" i="2"/>
  <c r="M969" i="2"/>
  <c r="M967" i="2"/>
  <c r="M965" i="2"/>
  <c r="M963" i="2"/>
  <c r="M961" i="2"/>
  <c r="M959" i="2"/>
  <c r="M957" i="2"/>
  <c r="M955" i="2"/>
  <c r="M953" i="2"/>
  <c r="M951" i="2"/>
  <c r="M949" i="2"/>
  <c r="M947" i="2"/>
  <c r="M945" i="2"/>
  <c r="M943" i="2"/>
  <c r="M941" i="2"/>
  <c r="M939" i="2"/>
  <c r="M937" i="2"/>
  <c r="M935" i="2"/>
  <c r="M933" i="2"/>
  <c r="M931" i="2"/>
  <c r="M929" i="2"/>
  <c r="M927" i="2"/>
  <c r="M925" i="2"/>
  <c r="M923" i="2"/>
  <c r="M921" i="2"/>
  <c r="M919" i="2"/>
  <c r="M917" i="2"/>
  <c r="M915" i="2"/>
  <c r="M913" i="2"/>
  <c r="M911" i="2"/>
  <c r="M909" i="2"/>
  <c r="M907" i="2"/>
  <c r="M905" i="2"/>
  <c r="M903" i="2"/>
  <c r="M901" i="2"/>
  <c r="M899" i="2"/>
  <c r="M897" i="2"/>
  <c r="M895" i="2"/>
  <c r="M893" i="2"/>
  <c r="M891" i="2"/>
  <c r="M889" i="2"/>
  <c r="M887" i="2"/>
  <c r="M885" i="2"/>
  <c r="M883" i="2"/>
  <c r="M881" i="2"/>
  <c r="M879" i="2"/>
  <c r="M877" i="2"/>
  <c r="M875" i="2"/>
  <c r="M873" i="2"/>
  <c r="M871" i="2"/>
  <c r="M869" i="2"/>
  <c r="M867" i="2"/>
  <c r="M865" i="2"/>
  <c r="M863" i="2"/>
  <c r="M861" i="2"/>
  <c r="M859" i="2"/>
  <c r="M857" i="2"/>
  <c r="M855" i="2"/>
  <c r="M853" i="2"/>
  <c r="M851" i="2"/>
  <c r="M849" i="2"/>
  <c r="M847" i="2"/>
  <c r="M845" i="2"/>
  <c r="M843" i="2"/>
  <c r="M841" i="2"/>
  <c r="M839" i="2"/>
  <c r="M837" i="2"/>
  <c r="M835" i="2"/>
  <c r="M833" i="2"/>
  <c r="M831" i="2"/>
  <c r="M829" i="2"/>
  <c r="M827" i="2"/>
  <c r="M825" i="2"/>
  <c r="M823" i="2"/>
  <c r="M821" i="2"/>
  <c r="M819" i="2"/>
  <c r="M817" i="2"/>
  <c r="M815" i="2"/>
  <c r="M813" i="2"/>
  <c r="M811" i="2"/>
  <c r="M809" i="2"/>
  <c r="M807" i="2"/>
  <c r="M805" i="2"/>
  <c r="M803" i="2"/>
  <c r="M801" i="2"/>
  <c r="M799" i="2"/>
  <c r="M797" i="2"/>
  <c r="M795" i="2"/>
  <c r="M793" i="2"/>
  <c r="M791" i="2"/>
  <c r="M789" i="2"/>
  <c r="M787" i="2"/>
  <c r="M785" i="2"/>
  <c r="M783" i="2"/>
  <c r="M781" i="2"/>
  <c r="M779" i="2"/>
  <c r="M777" i="2"/>
  <c r="M775" i="2"/>
  <c r="M773" i="2"/>
  <c r="M771" i="2"/>
  <c r="M769" i="2"/>
  <c r="M767" i="2"/>
  <c r="M765" i="2"/>
  <c r="M763" i="2"/>
  <c r="M761" i="2"/>
  <c r="M759" i="2"/>
  <c r="M757" i="2"/>
  <c r="M755" i="2"/>
  <c r="M753" i="2"/>
  <c r="M751" i="2"/>
  <c r="M749" i="2"/>
  <c r="M747" i="2"/>
  <c r="M745" i="2"/>
  <c r="M743" i="2"/>
  <c r="M741" i="2"/>
  <c r="M739" i="2"/>
  <c r="M737" i="2"/>
  <c r="M735" i="2"/>
  <c r="M733" i="2"/>
  <c r="M731" i="2"/>
  <c r="M729" i="2"/>
  <c r="M727" i="2"/>
  <c r="M725" i="2"/>
  <c r="M723" i="2"/>
  <c r="M721" i="2"/>
  <c r="M719" i="2"/>
  <c r="M717" i="2"/>
  <c r="M715" i="2"/>
  <c r="M713" i="2"/>
  <c r="M711" i="2"/>
  <c r="M709" i="2"/>
  <c r="M707" i="2"/>
  <c r="M705" i="2"/>
  <c r="M703" i="2"/>
  <c r="M701" i="2"/>
  <c r="M699" i="2"/>
  <c r="M697" i="2"/>
  <c r="M695" i="2"/>
  <c r="M693" i="2"/>
  <c r="M691" i="2"/>
  <c r="M689" i="2"/>
  <c r="M687" i="2"/>
  <c r="M685" i="2"/>
  <c r="M683" i="2"/>
  <c r="M681" i="2"/>
  <c r="M679" i="2"/>
  <c r="M677" i="2"/>
  <c r="M675" i="2"/>
  <c r="M673" i="2"/>
  <c r="M671" i="2"/>
  <c r="M669" i="2"/>
  <c r="M667" i="2"/>
  <c r="M665" i="2"/>
  <c r="M663" i="2"/>
  <c r="M661" i="2"/>
  <c r="M659" i="2"/>
  <c r="M657" i="2"/>
  <c r="M655" i="2"/>
  <c r="M653" i="2"/>
  <c r="M651" i="2"/>
  <c r="M649" i="2"/>
  <c r="M647" i="2"/>
  <c r="M645" i="2"/>
  <c r="M643" i="2"/>
  <c r="M641" i="2"/>
  <c r="M639" i="2"/>
  <c r="M637" i="2"/>
  <c r="M635" i="2"/>
  <c r="M633" i="2"/>
  <c r="M631" i="2"/>
  <c r="M629" i="2"/>
  <c r="M627" i="2"/>
  <c r="M625" i="2"/>
  <c r="M623" i="2"/>
  <c r="M621" i="2"/>
  <c r="M619" i="2"/>
  <c r="M617" i="2"/>
  <c r="M615" i="2"/>
  <c r="M613" i="2"/>
  <c r="M611" i="2"/>
  <c r="M609" i="2"/>
  <c r="M607" i="2"/>
  <c r="M605" i="2"/>
  <c r="M603" i="2"/>
  <c r="M601" i="2"/>
  <c r="M599" i="2"/>
  <c r="M597" i="2"/>
  <c r="M595" i="2"/>
  <c r="M593" i="2"/>
  <c r="M591" i="2"/>
  <c r="M589" i="2"/>
  <c r="M587" i="2"/>
  <c r="M585" i="2"/>
  <c r="M583" i="2"/>
  <c r="M581" i="2"/>
  <c r="M579" i="2"/>
  <c r="M577" i="2"/>
  <c r="M575" i="2"/>
  <c r="M573" i="2"/>
  <c r="M571" i="2"/>
  <c r="M569" i="2"/>
  <c r="M567" i="2"/>
  <c r="M565" i="2"/>
  <c r="M563" i="2"/>
  <c r="M561" i="2"/>
  <c r="M559" i="2"/>
  <c r="M557" i="2"/>
  <c r="M555" i="2"/>
  <c r="M553" i="2"/>
  <c r="M551" i="2"/>
  <c r="M549" i="2"/>
  <c r="M547" i="2"/>
  <c r="M545" i="2"/>
  <c r="M543" i="2"/>
  <c r="M541" i="2"/>
  <c r="M539" i="2"/>
  <c r="M537" i="2"/>
  <c r="M535" i="2"/>
  <c r="M533" i="2"/>
  <c r="M531" i="2"/>
  <c r="M529" i="2"/>
  <c r="M527" i="2"/>
  <c r="M525" i="2"/>
  <c r="M523" i="2"/>
  <c r="M521" i="2"/>
  <c r="M519" i="2"/>
  <c r="M517" i="2"/>
  <c r="M515" i="2"/>
  <c r="M513" i="2"/>
  <c r="M511" i="2"/>
  <c r="M509" i="2"/>
  <c r="M507" i="2"/>
  <c r="M505" i="2"/>
  <c r="M503" i="2"/>
  <c r="M501" i="2"/>
  <c r="M499" i="2"/>
  <c r="M497" i="2"/>
  <c r="M495" i="2"/>
  <c r="M493" i="2"/>
  <c r="M491" i="2"/>
  <c r="M489" i="2"/>
  <c r="M487" i="2"/>
  <c r="M485" i="2"/>
  <c r="M483" i="2"/>
  <c r="M481" i="2"/>
  <c r="M479" i="2"/>
  <c r="M477" i="2"/>
  <c r="M475" i="2"/>
  <c r="M473" i="2"/>
  <c r="M471" i="2"/>
  <c r="M469" i="2"/>
  <c r="M467" i="2"/>
  <c r="M465" i="2"/>
  <c r="M463" i="2"/>
  <c r="M461" i="2"/>
  <c r="M459" i="2"/>
  <c r="M457" i="2"/>
  <c r="M455" i="2"/>
  <c r="M453" i="2"/>
  <c r="M451" i="2"/>
  <c r="M449" i="2"/>
  <c r="M447" i="2"/>
  <c r="M445" i="2"/>
  <c r="M443" i="2"/>
  <c r="M441" i="2"/>
  <c r="M439" i="2"/>
  <c r="M437" i="2"/>
  <c r="M435" i="2"/>
  <c r="M433" i="2"/>
  <c r="M431" i="2"/>
  <c r="M429" i="2"/>
  <c r="M427" i="2"/>
  <c r="M425" i="2"/>
  <c r="M423" i="2"/>
  <c r="M421" i="2"/>
  <c r="M419" i="2"/>
  <c r="M417" i="2"/>
  <c r="M415" i="2"/>
  <c r="M413" i="2"/>
  <c r="M411" i="2"/>
  <c r="M409" i="2"/>
  <c r="M407" i="2"/>
  <c r="M405" i="2"/>
  <c r="M403" i="2"/>
  <c r="M401" i="2"/>
  <c r="M399" i="2"/>
  <c r="M397" i="2"/>
  <c r="M395" i="2"/>
  <c r="M393" i="2"/>
  <c r="M391" i="2"/>
  <c r="M389" i="2"/>
  <c r="M387" i="2"/>
  <c r="M385" i="2"/>
  <c r="M383" i="2"/>
  <c r="M381" i="2"/>
  <c r="M379" i="2"/>
  <c r="M377" i="2"/>
  <c r="M375" i="2"/>
  <c r="M373" i="2"/>
  <c r="M371" i="2"/>
  <c r="M369" i="2"/>
  <c r="M367" i="2"/>
  <c r="M365" i="2"/>
  <c r="M363" i="2"/>
  <c r="M361" i="2"/>
  <c r="M359" i="2"/>
  <c r="M357" i="2"/>
  <c r="M355" i="2"/>
  <c r="M353" i="2"/>
  <c r="M351" i="2"/>
  <c r="M349" i="2"/>
  <c r="M347" i="2"/>
  <c r="M345" i="2"/>
  <c r="M343" i="2"/>
  <c r="M341" i="2"/>
  <c r="M339" i="2"/>
  <c r="M337" i="2"/>
  <c r="M335" i="2"/>
  <c r="M333" i="2"/>
  <c r="M331" i="2"/>
  <c r="M329" i="2"/>
  <c r="M327" i="2"/>
  <c r="M325" i="2"/>
  <c r="M323" i="2"/>
  <c r="M321" i="2"/>
  <c r="M319" i="2"/>
  <c r="M317" i="2"/>
  <c r="M315" i="2"/>
  <c r="M313" i="2"/>
  <c r="M311" i="2"/>
  <c r="M309" i="2"/>
  <c r="M307" i="2"/>
  <c r="M305" i="2"/>
  <c r="M303" i="2"/>
  <c r="M301" i="2"/>
  <c r="M299" i="2"/>
  <c r="M297" i="2"/>
  <c r="M295" i="2"/>
  <c r="M293" i="2"/>
  <c r="M291" i="2"/>
  <c r="M289" i="2"/>
  <c r="M287" i="2"/>
  <c r="M285" i="2"/>
  <c r="M283" i="2"/>
  <c r="M281" i="2"/>
  <c r="M279" i="2"/>
  <c r="M277" i="2"/>
  <c r="M275" i="2"/>
  <c r="M273" i="2"/>
  <c r="M271" i="2"/>
  <c r="M269" i="2"/>
  <c r="M267" i="2"/>
  <c r="M265" i="2"/>
  <c r="M263" i="2"/>
  <c r="M261" i="2"/>
  <c r="M259" i="2"/>
  <c r="M257" i="2"/>
  <c r="M255" i="2"/>
  <c r="M253" i="2"/>
  <c r="M251" i="2"/>
  <c r="M249" i="2"/>
  <c r="M247" i="2"/>
  <c r="M245" i="2"/>
  <c r="M243" i="2"/>
  <c r="M241" i="2"/>
  <c r="M239" i="2"/>
  <c r="M237" i="2"/>
  <c r="M235" i="2"/>
  <c r="M233" i="2"/>
  <c r="M231" i="2"/>
  <c r="M229" i="2"/>
  <c r="M227" i="2"/>
  <c r="M225" i="2"/>
  <c r="M223" i="2"/>
  <c r="M221" i="2"/>
  <c r="M219" i="2"/>
  <c r="M217" i="2"/>
  <c r="M215" i="2"/>
  <c r="M213" i="2"/>
  <c r="M211" i="2"/>
  <c r="M209" i="2"/>
  <c r="M207" i="2"/>
  <c r="M205" i="2"/>
  <c r="M203" i="2"/>
  <c r="M201" i="2"/>
  <c r="M199" i="2"/>
  <c r="M197" i="2"/>
  <c r="M195" i="2"/>
  <c r="M193" i="2"/>
  <c r="M191" i="2"/>
  <c r="M189" i="2"/>
  <c r="M187" i="2"/>
  <c r="M185" i="2"/>
  <c r="M183" i="2"/>
  <c r="M181" i="2"/>
  <c r="M179" i="2"/>
  <c r="M177" i="2"/>
  <c r="M175" i="2"/>
  <c r="M173" i="2"/>
  <c r="M171" i="2"/>
  <c r="M169" i="2"/>
  <c r="M167" i="2"/>
  <c r="M165" i="2"/>
  <c r="M163" i="2"/>
  <c r="M161" i="2"/>
  <c r="M159" i="2"/>
  <c r="M157" i="2"/>
  <c r="M155" i="2"/>
  <c r="M153" i="2"/>
  <c r="M151" i="2"/>
  <c r="M149" i="2"/>
  <c r="M147" i="2"/>
  <c r="M145" i="2"/>
  <c r="M143" i="2"/>
  <c r="M141" i="2"/>
  <c r="M139" i="2"/>
  <c r="M137" i="2"/>
  <c r="M135" i="2"/>
  <c r="M133" i="2"/>
  <c r="M131" i="2"/>
  <c r="M129" i="2"/>
  <c r="M127" i="2"/>
  <c r="M125" i="2"/>
  <c r="M123" i="2"/>
  <c r="M121" i="2"/>
  <c r="M119" i="2"/>
  <c r="M117" i="2"/>
  <c r="M115" i="2"/>
  <c r="M113" i="2"/>
  <c r="M111" i="2"/>
  <c r="M109" i="2"/>
  <c r="M107" i="2"/>
  <c r="M105" i="2"/>
  <c r="M103" i="2"/>
  <c r="M101" i="2"/>
  <c r="M99" i="2"/>
  <c r="M97" i="2"/>
  <c r="M95" i="2"/>
  <c r="M93" i="2"/>
  <c r="M91" i="2"/>
  <c r="M89" i="2"/>
  <c r="M87" i="2"/>
  <c r="M85" i="2"/>
  <c r="M83" i="2"/>
  <c r="M81" i="2"/>
  <c r="M79" i="2"/>
  <c r="M77" i="2"/>
  <c r="M75" i="2"/>
  <c r="M73" i="2"/>
  <c r="M71" i="2"/>
  <c r="M69" i="2"/>
  <c r="M67" i="2"/>
  <c r="M65" i="2"/>
  <c r="M63" i="2"/>
  <c r="M61" i="2"/>
  <c r="M59" i="2"/>
  <c r="M57" i="2"/>
  <c r="M55" i="2"/>
  <c r="M53" i="2"/>
  <c r="M51" i="2"/>
  <c r="M49" i="2"/>
  <c r="M47" i="2"/>
  <c r="M45" i="2"/>
  <c r="M43" i="2"/>
  <c r="M41" i="2"/>
  <c r="M39" i="2"/>
  <c r="M37" i="2"/>
  <c r="M35" i="2"/>
  <c r="M33" i="2"/>
  <c r="M31" i="2"/>
  <c r="M26" i="2"/>
  <c r="M24" i="2"/>
  <c r="M22" i="2"/>
  <c r="M20" i="2"/>
  <c r="M18" i="2"/>
  <c r="M16" i="2"/>
  <c r="M14" i="2"/>
  <c r="M12" i="2"/>
  <c r="M10" i="2"/>
  <c r="M8" i="2"/>
  <c r="M6" i="2"/>
  <c r="M4" i="2"/>
  <c r="M2" i="2"/>
  <c r="M9745" i="2"/>
  <c r="M9362" i="2"/>
  <c r="M9213" i="2"/>
  <c r="M9085" i="2"/>
  <c r="M8957" i="2"/>
  <c r="M8829" i="2"/>
  <c r="M8755" i="2"/>
  <c r="M8691" i="2"/>
  <c r="M8627" i="2"/>
  <c r="M8563" i="2"/>
  <c r="M8499" i="2"/>
  <c r="M8451" i="2"/>
  <c r="M8419" i="2"/>
  <c r="M8387" i="2"/>
  <c r="M8355" i="2"/>
  <c r="M8323" i="2"/>
  <c r="M8291" i="2"/>
  <c r="M8259" i="2"/>
  <c r="M8227" i="2"/>
  <c r="M8195" i="2"/>
  <c r="M8163" i="2"/>
  <c r="M8131" i="2"/>
  <c r="M8099" i="2"/>
  <c r="M8067" i="2"/>
  <c r="M8035" i="2"/>
  <c r="M8003" i="2"/>
  <c r="M7971" i="2"/>
  <c r="M7939" i="2"/>
  <c r="M7907" i="2"/>
  <c r="M7875" i="2"/>
  <c r="M7843" i="2"/>
  <c r="M7811" i="2"/>
  <c r="M7779" i="2"/>
  <c r="M7747" i="2"/>
  <c r="M7715" i="2"/>
  <c r="M7683" i="2"/>
  <c r="M7651" i="2"/>
  <c r="M7619" i="2"/>
  <c r="M7587" i="2"/>
  <c r="M7555" i="2"/>
  <c r="M7523" i="2"/>
  <c r="M7491" i="2"/>
  <c r="M7459" i="2"/>
  <c r="M7436" i="2"/>
  <c r="M7420" i="2"/>
  <c r="M7404" i="2"/>
  <c r="M7388" i="2"/>
  <c r="M7372" i="2"/>
  <c r="M7356" i="2"/>
  <c r="M7340" i="2"/>
  <c r="M7324" i="2"/>
  <c r="M7308" i="2"/>
  <c r="M7292" i="2"/>
  <c r="M7276" i="2"/>
  <c r="M7260" i="2"/>
  <c r="M7244" i="2"/>
  <c r="M7228" i="2"/>
  <c r="M7212" i="2"/>
  <c r="M7196" i="2"/>
  <c r="M7180" i="2"/>
  <c r="M7164" i="2"/>
  <c r="M7148" i="2"/>
  <c r="M7132" i="2"/>
  <c r="M7116" i="2"/>
  <c r="M7100" i="2"/>
  <c r="M7084" i="2"/>
  <c r="M7068" i="2"/>
  <c r="M7052" i="2"/>
  <c r="M7036" i="2"/>
  <c r="M7020" i="2"/>
  <c r="M7004" i="2"/>
  <c r="M6988" i="2"/>
  <c r="M6972" i="2"/>
  <c r="M6956" i="2"/>
  <c r="M6940" i="2"/>
  <c r="M6924" i="2"/>
  <c r="M6908" i="2"/>
  <c r="M6892" i="2"/>
  <c r="M6876" i="2"/>
  <c r="M6860" i="2"/>
  <c r="M6844" i="2"/>
  <c r="M6828" i="2"/>
  <c r="M6812" i="2"/>
  <c r="M6796" i="2"/>
  <c r="M6780" i="2"/>
  <c r="M6764" i="2"/>
  <c r="M6755" i="2"/>
  <c r="M6747" i="2"/>
  <c r="M6739" i="2"/>
  <c r="M6731" i="2"/>
  <c r="M6723" i="2"/>
  <c r="M6715" i="2"/>
  <c r="M6707" i="2"/>
  <c r="M6699" i="2"/>
  <c r="M6691" i="2"/>
  <c r="M6683" i="2"/>
  <c r="M6675" i="2"/>
  <c r="M6667" i="2"/>
  <c r="M6659" i="2"/>
  <c r="M6651" i="2"/>
  <c r="M6643" i="2"/>
  <c r="M6635" i="2"/>
  <c r="M6627" i="2"/>
  <c r="M6619" i="2"/>
  <c r="M6611" i="2"/>
  <c r="M6603" i="2"/>
  <c r="M6595" i="2"/>
  <c r="M6587" i="2"/>
  <c r="M6579" i="2"/>
  <c r="M6571" i="2"/>
  <c r="M6563" i="2"/>
  <c r="M6555" i="2"/>
  <c r="M6547" i="2"/>
  <c r="M6539" i="2"/>
  <c r="M6531" i="2"/>
  <c r="M6523" i="2"/>
  <c r="M6515" i="2"/>
  <c r="M6507" i="2"/>
  <c r="M6499" i="2"/>
  <c r="M6491" i="2"/>
  <c r="M6483" i="2"/>
  <c r="M6475" i="2"/>
  <c r="M6467" i="2"/>
  <c r="M6459" i="2"/>
  <c r="M6451" i="2"/>
  <c r="M6443" i="2"/>
  <c r="M6435" i="2"/>
  <c r="M6427" i="2"/>
  <c r="M6419" i="2"/>
  <c r="M6411" i="2"/>
  <c r="M6403" i="2"/>
  <c r="M6395" i="2"/>
  <c r="M6387" i="2"/>
  <c r="M6379" i="2"/>
  <c r="M6371" i="2"/>
  <c r="M6363" i="2"/>
  <c r="M6355" i="2"/>
  <c r="M6347" i="2"/>
  <c r="M6339" i="2"/>
  <c r="M6331" i="2"/>
  <c r="M6323" i="2"/>
  <c r="M6315" i="2"/>
  <c r="M6307" i="2"/>
  <c r="M6299" i="2"/>
  <c r="M6291" i="2"/>
  <c r="M6283" i="2"/>
  <c r="M6275" i="2"/>
  <c r="M6267" i="2"/>
  <c r="M6259" i="2"/>
  <c r="M6251" i="2"/>
  <c r="M6243" i="2"/>
  <c r="M6235" i="2"/>
  <c r="M6227" i="2"/>
  <c r="M6219" i="2"/>
  <c r="M6211" i="2"/>
  <c r="M6203" i="2"/>
  <c r="M6195" i="2"/>
  <c r="M6187" i="2"/>
  <c r="M6179" i="2"/>
  <c r="M6171" i="2"/>
  <c r="M6163" i="2"/>
  <c r="M6155" i="2"/>
  <c r="M6147" i="2"/>
  <c r="M6139" i="2"/>
  <c r="M6131" i="2"/>
  <c r="M6123" i="2"/>
  <c r="M6115" i="2"/>
  <c r="M6107" i="2"/>
  <c r="M6099" i="2"/>
  <c r="M6091" i="2"/>
  <c r="M6083" i="2"/>
  <c r="M6075" i="2"/>
  <c r="M6067" i="2"/>
  <c r="M6059" i="2"/>
  <c r="M6051" i="2"/>
  <c r="M6043" i="2"/>
  <c r="M6035" i="2"/>
  <c r="M6027" i="2"/>
  <c r="M6019" i="2"/>
  <c r="M6011" i="2"/>
  <c r="M6003" i="2"/>
  <c r="M5995" i="2"/>
  <c r="M5987" i="2"/>
  <c r="M5979" i="2"/>
  <c r="M5971" i="2"/>
  <c r="M5963" i="2"/>
  <c r="M5955" i="2"/>
  <c r="M5947" i="2"/>
  <c r="M5939" i="2"/>
  <c r="M5931" i="2"/>
  <c r="M5923" i="2"/>
  <c r="M5915" i="2"/>
  <c r="M5907" i="2"/>
  <c r="M5899" i="2"/>
  <c r="M5891" i="2"/>
  <c r="M5883" i="2"/>
  <c r="M5875" i="2"/>
  <c r="M5867" i="2"/>
  <c r="M5859" i="2"/>
  <c r="M5851" i="2"/>
  <c r="M5843" i="2"/>
  <c r="M5835" i="2"/>
  <c r="M5827" i="2"/>
  <c r="M5819" i="2"/>
  <c r="M5811" i="2"/>
  <c r="M5803" i="2"/>
  <c r="M5795" i="2"/>
  <c r="M5787" i="2"/>
  <c r="M5779" i="2"/>
  <c r="M5771" i="2"/>
  <c r="M5763" i="2"/>
  <c r="M5755" i="2"/>
  <c r="M5747" i="2"/>
  <c r="M5739" i="2"/>
  <c r="M5731" i="2"/>
  <c r="M5723" i="2"/>
  <c r="M5715" i="2"/>
  <c r="M5707" i="2"/>
  <c r="M5699" i="2"/>
  <c r="M5691" i="2"/>
  <c r="M5683" i="2"/>
  <c r="M5675" i="2"/>
  <c r="M5667" i="2"/>
  <c r="M5659" i="2"/>
  <c r="M5651" i="2"/>
  <c r="M5643" i="2"/>
  <c r="M5635" i="2"/>
  <c r="M5627" i="2"/>
  <c r="M5619" i="2"/>
  <c r="M5611" i="2"/>
  <c r="M5603" i="2"/>
  <c r="M5595" i="2"/>
  <c r="M5587" i="2"/>
  <c r="M5579" i="2"/>
  <c r="M5571" i="2"/>
  <c r="M5563" i="2"/>
  <c r="M5555" i="2"/>
  <c r="M5547" i="2"/>
  <c r="M5539" i="2"/>
  <c r="M5531" i="2"/>
  <c r="M5523" i="2"/>
  <c r="M5515" i="2"/>
  <c r="M5507" i="2"/>
  <c r="M5499" i="2"/>
  <c r="M5491" i="2"/>
  <c r="M5483" i="2"/>
  <c r="M5475" i="2"/>
  <c r="M5467" i="2"/>
  <c r="M5459" i="2"/>
  <c r="M5451" i="2"/>
  <c r="M5443" i="2"/>
  <c r="M5435" i="2"/>
  <c r="M5427" i="2"/>
  <c r="M5419" i="2"/>
  <c r="M5411" i="2"/>
  <c r="M5403" i="2"/>
  <c r="M5395" i="2"/>
  <c r="M5387" i="2"/>
  <c r="M5379" i="2"/>
  <c r="M5371" i="2"/>
  <c r="M5363" i="2"/>
  <c r="M5355" i="2"/>
  <c r="M5347" i="2"/>
  <c r="M5339" i="2"/>
  <c r="M5331" i="2"/>
  <c r="M5323" i="2"/>
  <c r="M5315" i="2"/>
  <c r="M5307" i="2"/>
  <c r="M5299" i="2"/>
  <c r="M5291" i="2"/>
  <c r="M5283" i="2"/>
  <c r="M5275" i="2"/>
  <c r="M5267" i="2"/>
  <c r="M5259" i="2"/>
  <c r="M5251" i="2"/>
  <c r="M5243" i="2"/>
  <c r="M5235" i="2"/>
  <c r="M5227" i="2"/>
  <c r="M5219" i="2"/>
  <c r="M5211" i="2"/>
  <c r="M5203" i="2"/>
  <c r="M5195" i="2"/>
  <c r="M5187" i="2"/>
  <c r="M5179" i="2"/>
  <c r="M5171" i="2"/>
  <c r="M5163" i="2"/>
  <c r="M5155" i="2"/>
  <c r="M5147" i="2"/>
  <c r="M5139" i="2"/>
  <c r="M5131" i="2"/>
  <c r="M5123" i="2"/>
  <c r="M5115" i="2"/>
  <c r="M5107" i="2"/>
  <c r="M5099" i="2"/>
  <c r="M5091" i="2"/>
  <c r="M5083" i="2"/>
  <c r="M5075" i="2"/>
  <c r="M5067" i="2"/>
  <c r="M5059" i="2"/>
  <c r="M5051" i="2"/>
  <c r="M5043" i="2"/>
  <c r="M5035" i="2"/>
  <c r="M5027" i="2"/>
  <c r="M5019" i="2"/>
  <c r="M5011" i="2"/>
  <c r="M5003" i="2"/>
  <c r="M4995" i="2"/>
  <c r="M4987" i="2"/>
  <c r="M4979" i="2"/>
  <c r="M4971" i="2"/>
  <c r="M4963" i="2"/>
  <c r="M4955" i="2"/>
  <c r="M4947" i="2"/>
  <c r="M4939" i="2"/>
  <c r="M4931" i="2"/>
  <c r="M4923" i="2"/>
  <c r="M4915" i="2"/>
  <c r="M4907" i="2"/>
  <c r="M4899" i="2"/>
  <c r="M4891" i="2"/>
  <c r="M4883" i="2"/>
  <c r="M4875" i="2"/>
  <c r="M4867" i="2"/>
  <c r="M4859" i="2"/>
  <c r="M4851" i="2"/>
  <c r="M4843" i="2"/>
  <c r="M4835" i="2"/>
  <c r="M4827" i="2"/>
  <c r="M4819" i="2"/>
  <c r="M4811" i="2"/>
  <c r="M4803" i="2"/>
  <c r="M4795" i="2"/>
  <c r="M4787" i="2"/>
  <c r="M4779" i="2"/>
  <c r="M4771" i="2"/>
  <c r="M4763" i="2"/>
  <c r="M4755" i="2"/>
  <c r="M4747" i="2"/>
  <c r="M4739" i="2"/>
  <c r="M4731" i="2"/>
  <c r="M4723" i="2"/>
  <c r="M4715" i="2"/>
  <c r="M4711" i="2"/>
  <c r="M4707" i="2"/>
  <c r="M4703" i="2"/>
  <c r="M4699" i="2"/>
  <c r="M4695" i="2"/>
  <c r="M4691" i="2"/>
  <c r="M4687" i="2"/>
  <c r="M4683" i="2"/>
  <c r="M4679" i="2"/>
  <c r="M4675" i="2"/>
  <c r="M4671" i="2"/>
  <c r="M4667" i="2"/>
  <c r="M4663" i="2"/>
  <c r="M4659" i="2"/>
  <c r="M4655" i="2"/>
  <c r="M4651" i="2"/>
  <c r="M4647" i="2"/>
  <c r="M4643" i="2"/>
  <c r="M4639" i="2"/>
  <c r="M4635" i="2"/>
  <c r="M4631" i="2"/>
  <c r="M4627" i="2"/>
  <c r="M4623" i="2"/>
  <c r="M4619" i="2"/>
  <c r="M4615" i="2"/>
  <c r="M4611" i="2"/>
  <c r="M4607" i="2"/>
  <c r="M4603" i="2"/>
  <c r="M4599" i="2"/>
  <c r="M4595" i="2"/>
  <c r="M4591" i="2"/>
  <c r="M4587" i="2"/>
  <c r="M1" i="2"/>
  <c r="M5" i="2"/>
  <c r="M9" i="2"/>
  <c r="M13" i="2"/>
  <c r="M17" i="2"/>
  <c r="M21" i="2"/>
  <c r="M25" i="2"/>
  <c r="M30" i="2"/>
  <c r="M34" i="2"/>
  <c r="M38" i="2"/>
  <c r="M42" i="2"/>
  <c r="M46" i="2"/>
  <c r="M50" i="2"/>
  <c r="M54" i="2"/>
  <c r="M58" i="2"/>
  <c r="M62" i="2"/>
  <c r="M66" i="2"/>
  <c r="M70" i="2"/>
  <c r="M74" i="2"/>
  <c r="M78" i="2"/>
  <c r="M82" i="2"/>
  <c r="M86" i="2"/>
  <c r="M90" i="2"/>
  <c r="M94" i="2"/>
  <c r="M98" i="2"/>
  <c r="M102" i="2"/>
  <c r="M106" i="2"/>
  <c r="M110" i="2"/>
  <c r="M114" i="2"/>
  <c r="M118" i="2"/>
  <c r="M122" i="2"/>
  <c r="M126" i="2"/>
  <c r="M130" i="2"/>
  <c r="M134" i="2"/>
  <c r="M138" i="2"/>
  <c r="M142" i="2"/>
  <c r="M146" i="2"/>
  <c r="M150" i="2"/>
  <c r="M154" i="2"/>
  <c r="M158" i="2"/>
  <c r="M162" i="2"/>
  <c r="M166" i="2"/>
  <c r="M170" i="2"/>
  <c r="M174" i="2"/>
  <c r="M178" i="2"/>
  <c r="M182" i="2"/>
  <c r="M186" i="2"/>
  <c r="M190" i="2"/>
  <c r="M194" i="2"/>
  <c r="M198" i="2"/>
  <c r="M202" i="2"/>
  <c r="M206" i="2"/>
  <c r="M210" i="2"/>
  <c r="M214" i="2"/>
  <c r="M218" i="2"/>
  <c r="M222" i="2"/>
  <c r="M226" i="2"/>
  <c r="M230" i="2"/>
  <c r="M234" i="2"/>
  <c r="M238" i="2"/>
  <c r="M242" i="2"/>
  <c r="M246" i="2"/>
  <c r="M250" i="2"/>
  <c r="M254" i="2"/>
  <c r="M258" i="2"/>
  <c r="M262" i="2"/>
  <c r="M266" i="2"/>
  <c r="M270" i="2"/>
  <c r="M274" i="2"/>
  <c r="M278" i="2"/>
  <c r="M282" i="2"/>
  <c r="M286" i="2"/>
  <c r="M290" i="2"/>
  <c r="M294" i="2"/>
  <c r="M298" i="2"/>
  <c r="M302" i="2"/>
  <c r="M306" i="2"/>
  <c r="M310" i="2"/>
  <c r="M314" i="2"/>
  <c r="M318" i="2"/>
  <c r="M322" i="2"/>
  <c r="M326" i="2"/>
  <c r="M330" i="2"/>
  <c r="M334" i="2"/>
  <c r="M338" i="2"/>
  <c r="M342" i="2"/>
  <c r="M346" i="2"/>
  <c r="M350" i="2"/>
  <c r="M354" i="2"/>
  <c r="M358" i="2"/>
  <c r="M362" i="2"/>
  <c r="M366" i="2"/>
  <c r="M370" i="2"/>
  <c r="M374" i="2"/>
  <c r="M378" i="2"/>
  <c r="M382" i="2"/>
  <c r="M386" i="2"/>
  <c r="M390" i="2"/>
  <c r="M394" i="2"/>
  <c r="M398" i="2"/>
  <c r="M402" i="2"/>
  <c r="M406" i="2"/>
  <c r="M410" i="2"/>
  <c r="M414" i="2"/>
  <c r="M418" i="2"/>
  <c r="M422" i="2"/>
  <c r="M426" i="2"/>
  <c r="M430" i="2"/>
  <c r="M434" i="2"/>
  <c r="M438" i="2"/>
  <c r="M442" i="2"/>
  <c r="M446" i="2"/>
  <c r="M450" i="2"/>
  <c r="M454" i="2"/>
  <c r="M458" i="2"/>
  <c r="M462" i="2"/>
  <c r="M466" i="2"/>
  <c r="M470" i="2"/>
  <c r="M474" i="2"/>
  <c r="M478" i="2"/>
  <c r="M482" i="2"/>
  <c r="M486" i="2"/>
  <c r="M490" i="2"/>
  <c r="M494" i="2"/>
  <c r="M498" i="2"/>
  <c r="M502" i="2"/>
  <c r="M506" i="2"/>
  <c r="M510" i="2"/>
  <c r="M514" i="2"/>
  <c r="M518" i="2"/>
  <c r="M522" i="2"/>
  <c r="M526" i="2"/>
  <c r="M530" i="2"/>
  <c r="M534" i="2"/>
  <c r="M538" i="2"/>
  <c r="M542" i="2"/>
  <c r="M546" i="2"/>
  <c r="M550" i="2"/>
  <c r="M554" i="2"/>
  <c r="M558" i="2"/>
  <c r="M562" i="2"/>
  <c r="M566" i="2"/>
  <c r="M570" i="2"/>
  <c r="M574" i="2"/>
  <c r="M578" i="2"/>
  <c r="M582" i="2"/>
  <c r="M586" i="2"/>
  <c r="M590" i="2"/>
  <c r="M594" i="2"/>
  <c r="M598" i="2"/>
  <c r="M602" i="2"/>
  <c r="M606" i="2"/>
  <c r="M610" i="2"/>
  <c r="M614" i="2"/>
  <c r="M618" i="2"/>
  <c r="M622" i="2"/>
  <c r="M626" i="2"/>
  <c r="M630" i="2"/>
  <c r="M634" i="2"/>
  <c r="M638" i="2"/>
  <c r="M642" i="2"/>
  <c r="M646" i="2"/>
  <c r="M650" i="2"/>
  <c r="M654" i="2"/>
  <c r="M658" i="2"/>
  <c r="M662" i="2"/>
  <c r="M666" i="2"/>
  <c r="M670" i="2"/>
  <c r="M674" i="2"/>
  <c r="M678" i="2"/>
  <c r="M682" i="2"/>
  <c r="M686" i="2"/>
  <c r="M690" i="2"/>
  <c r="M694" i="2"/>
  <c r="M698" i="2"/>
  <c r="M702" i="2"/>
  <c r="M706" i="2"/>
  <c r="M710" i="2"/>
  <c r="M714" i="2"/>
  <c r="M718" i="2"/>
  <c r="M722" i="2"/>
  <c r="M726" i="2"/>
  <c r="M730" i="2"/>
  <c r="M734" i="2"/>
  <c r="M738" i="2"/>
  <c r="M742" i="2"/>
  <c r="M746" i="2"/>
  <c r="M750" i="2"/>
  <c r="M754" i="2"/>
  <c r="M758" i="2"/>
  <c r="M762" i="2"/>
  <c r="M766" i="2"/>
  <c r="M770" i="2"/>
  <c r="M774" i="2"/>
  <c r="M778" i="2"/>
  <c r="M782" i="2"/>
  <c r="M786" i="2"/>
  <c r="M790" i="2"/>
  <c r="M794" i="2"/>
  <c r="M798" i="2"/>
  <c r="M802" i="2"/>
  <c r="M806" i="2"/>
  <c r="M810" i="2"/>
  <c r="M814" i="2"/>
  <c r="M818" i="2"/>
  <c r="M822" i="2"/>
  <c r="M826" i="2"/>
  <c r="M830" i="2"/>
  <c r="M834" i="2"/>
  <c r="M838" i="2"/>
  <c r="M842" i="2"/>
  <c r="M846" i="2"/>
  <c r="M850" i="2"/>
  <c r="M854" i="2"/>
  <c r="M858" i="2"/>
  <c r="M862" i="2"/>
  <c r="M866" i="2"/>
  <c r="M870" i="2"/>
  <c r="M874" i="2"/>
  <c r="M878" i="2"/>
  <c r="M882" i="2"/>
  <c r="M886" i="2"/>
  <c r="M890" i="2"/>
  <c r="M894" i="2"/>
  <c r="M898" i="2"/>
  <c r="M902" i="2"/>
  <c r="M906" i="2"/>
  <c r="M910" i="2"/>
  <c r="M914" i="2"/>
  <c r="M918" i="2"/>
  <c r="M922" i="2"/>
  <c r="M926" i="2"/>
  <c r="M930" i="2"/>
  <c r="M934" i="2"/>
  <c r="M938" i="2"/>
  <c r="M942" i="2"/>
  <c r="M946" i="2"/>
  <c r="M950" i="2"/>
  <c r="M954" i="2"/>
  <c r="M958" i="2"/>
  <c r="M962" i="2"/>
  <c r="M966" i="2"/>
  <c r="M970" i="2"/>
  <c r="M974" i="2"/>
  <c r="M978" i="2"/>
  <c r="M982" i="2"/>
  <c r="M986" i="2"/>
  <c r="M990" i="2"/>
  <c r="M994" i="2"/>
  <c r="M998" i="2"/>
  <c r="M1002" i="2"/>
  <c r="M1006" i="2"/>
  <c r="M1010" i="2"/>
  <c r="M1014" i="2"/>
  <c r="M1018" i="2"/>
  <c r="M1022" i="2"/>
  <c r="M1026" i="2"/>
  <c r="M1030" i="2"/>
  <c r="M1034" i="2"/>
  <c r="M1038" i="2"/>
  <c r="M1042" i="2"/>
  <c r="M1046" i="2"/>
  <c r="M1050" i="2"/>
  <c r="M1054" i="2"/>
  <c r="M1058" i="2"/>
  <c r="M1062" i="2"/>
  <c r="M1066" i="2"/>
  <c r="M1070" i="2"/>
  <c r="M1074" i="2"/>
  <c r="M1078" i="2"/>
  <c r="M1082" i="2"/>
  <c r="M1086" i="2"/>
  <c r="M1090" i="2"/>
  <c r="M1094" i="2"/>
  <c r="M1098" i="2"/>
  <c r="M1102" i="2"/>
  <c r="M1106" i="2"/>
  <c r="M1110" i="2"/>
  <c r="M1114" i="2"/>
  <c r="M1118" i="2"/>
  <c r="M1122" i="2"/>
  <c r="M1126" i="2"/>
  <c r="M1130" i="2"/>
  <c r="M1134" i="2"/>
  <c r="M1138" i="2"/>
  <c r="M1142" i="2"/>
  <c r="M1146" i="2"/>
  <c r="M1150" i="2"/>
  <c r="M1154" i="2"/>
  <c r="M1158" i="2"/>
  <c r="M1162" i="2"/>
  <c r="M1166" i="2"/>
  <c r="M1170" i="2"/>
  <c r="M1174" i="2"/>
  <c r="M1178" i="2"/>
  <c r="M1182" i="2"/>
  <c r="M1186" i="2"/>
  <c r="M1190" i="2"/>
  <c r="M1194" i="2"/>
  <c r="M1198" i="2"/>
  <c r="M1202" i="2"/>
  <c r="M1206" i="2"/>
  <c r="M1210" i="2"/>
  <c r="M1214" i="2"/>
  <c r="M1218" i="2"/>
  <c r="M1222" i="2"/>
  <c r="M1226" i="2"/>
  <c r="M1230" i="2"/>
  <c r="M1234" i="2"/>
  <c r="M1238" i="2"/>
  <c r="M1242" i="2"/>
  <c r="M1246" i="2"/>
  <c r="M1250" i="2"/>
  <c r="M1254" i="2"/>
  <c r="M1258" i="2"/>
  <c r="M1262" i="2"/>
  <c r="M1266" i="2"/>
  <c r="M1270" i="2"/>
  <c r="M1274" i="2"/>
  <c r="M1278" i="2"/>
  <c r="M1282" i="2"/>
  <c r="M1286" i="2"/>
  <c r="M1290" i="2"/>
  <c r="M1294" i="2"/>
  <c r="M1298" i="2"/>
  <c r="M1302" i="2"/>
  <c r="M1306" i="2"/>
  <c r="M1310" i="2"/>
  <c r="M1314" i="2"/>
  <c r="M1318" i="2"/>
  <c r="M1322" i="2"/>
  <c r="M1326" i="2"/>
  <c r="M1330" i="2"/>
  <c r="M1334" i="2"/>
  <c r="M1338" i="2"/>
  <c r="M1342" i="2"/>
  <c r="M1346" i="2"/>
  <c r="M1350" i="2"/>
  <c r="M1354" i="2"/>
  <c r="M1358" i="2"/>
  <c r="M1362" i="2"/>
  <c r="M1366" i="2"/>
  <c r="M1370" i="2"/>
  <c r="M1374" i="2"/>
  <c r="M1378" i="2"/>
  <c r="M1382" i="2"/>
  <c r="M1386" i="2"/>
  <c r="M1390" i="2"/>
  <c r="M1394" i="2"/>
  <c r="M1398" i="2"/>
  <c r="M1402" i="2"/>
  <c r="M1406" i="2"/>
  <c r="M1410" i="2"/>
  <c r="M1414" i="2"/>
  <c r="M1418" i="2"/>
  <c r="M1422" i="2"/>
  <c r="M1426" i="2"/>
  <c r="M1430" i="2"/>
  <c r="M1434" i="2"/>
  <c r="M1438" i="2"/>
  <c r="M1442" i="2"/>
  <c r="M1446" i="2"/>
  <c r="M1450" i="2"/>
  <c r="M1454" i="2"/>
  <c r="M1458" i="2"/>
  <c r="M1462" i="2"/>
  <c r="M1466" i="2"/>
  <c r="M1470" i="2"/>
  <c r="M1474" i="2"/>
  <c r="M1478" i="2"/>
  <c r="M1482" i="2"/>
  <c r="M1486" i="2"/>
  <c r="M1490" i="2"/>
  <c r="M1494" i="2"/>
  <c r="M1498" i="2"/>
  <c r="M1502" i="2"/>
  <c r="M1506" i="2"/>
  <c r="M1510" i="2"/>
  <c r="M1514" i="2"/>
  <c r="M1518" i="2"/>
  <c r="M1522" i="2"/>
  <c r="M1526" i="2"/>
  <c r="M1530" i="2"/>
  <c r="M1534" i="2"/>
  <c r="M1538" i="2"/>
  <c r="M1542" i="2"/>
  <c r="M1546" i="2"/>
  <c r="M1550" i="2"/>
  <c r="M1554" i="2"/>
  <c r="M1558" i="2"/>
  <c r="M1562" i="2"/>
  <c r="M1566" i="2"/>
  <c r="M1570" i="2"/>
  <c r="M1574" i="2"/>
  <c r="M1578" i="2"/>
  <c r="M1582" i="2"/>
  <c r="M1586" i="2"/>
  <c r="M1590" i="2"/>
  <c r="M1594" i="2"/>
  <c r="M1598" i="2"/>
  <c r="M1602" i="2"/>
  <c r="M1606" i="2"/>
  <c r="M1610" i="2"/>
  <c r="M1614" i="2"/>
  <c r="M1618" i="2"/>
  <c r="M1622" i="2"/>
  <c r="M1626" i="2"/>
  <c r="M1630" i="2"/>
  <c r="M1634" i="2"/>
  <c r="M1638" i="2"/>
  <c r="M1642" i="2"/>
  <c r="M1646" i="2"/>
  <c r="M1650" i="2"/>
  <c r="M1654" i="2"/>
  <c r="M1658" i="2"/>
  <c r="M1662" i="2"/>
  <c r="M1666" i="2"/>
  <c r="M1670" i="2"/>
  <c r="M1674" i="2"/>
  <c r="M1678" i="2"/>
  <c r="M1682" i="2"/>
  <c r="M1686" i="2"/>
  <c r="M1690" i="2"/>
  <c r="M1694" i="2"/>
  <c r="M1698" i="2"/>
  <c r="M1702" i="2"/>
  <c r="M1706" i="2"/>
  <c r="M1710" i="2"/>
  <c r="M1714" i="2"/>
  <c r="M1718" i="2"/>
  <c r="M1722" i="2"/>
  <c r="M1726" i="2"/>
  <c r="M1730" i="2"/>
  <c r="M1734" i="2"/>
  <c r="M1738" i="2"/>
  <c r="M1742" i="2"/>
  <c r="M1746" i="2"/>
  <c r="M1750" i="2"/>
  <c r="M1754" i="2"/>
  <c r="M1758" i="2"/>
  <c r="M1762" i="2"/>
  <c r="M1766" i="2"/>
  <c r="M1770" i="2"/>
  <c r="M1774" i="2"/>
  <c r="M1778" i="2"/>
  <c r="M1782" i="2"/>
  <c r="M1786" i="2"/>
  <c r="M1790" i="2"/>
  <c r="M1794" i="2"/>
  <c r="M1798" i="2"/>
  <c r="M1802" i="2"/>
  <c r="M1806" i="2"/>
  <c r="M1810" i="2"/>
  <c r="M1814" i="2"/>
  <c r="M1818" i="2"/>
  <c r="M1822" i="2"/>
  <c r="M1826" i="2"/>
  <c r="M1830" i="2"/>
  <c r="M1834" i="2"/>
  <c r="M1838" i="2"/>
  <c r="M1842" i="2"/>
  <c r="M1846" i="2"/>
  <c r="M1850" i="2"/>
  <c r="M1854" i="2"/>
  <c r="M1858" i="2"/>
  <c r="M1862" i="2"/>
  <c r="M1866" i="2"/>
  <c r="M1870" i="2"/>
  <c r="M1874" i="2"/>
  <c r="M1878" i="2"/>
  <c r="M1882" i="2"/>
  <c r="M1886" i="2"/>
  <c r="M1890" i="2"/>
  <c r="M1894" i="2"/>
  <c r="M1898" i="2"/>
  <c r="M1902" i="2"/>
  <c r="M1906" i="2"/>
  <c r="M1910" i="2"/>
  <c r="M1914" i="2"/>
  <c r="M1918" i="2"/>
  <c r="M1922" i="2"/>
  <c r="M1926" i="2"/>
  <c r="M1930" i="2"/>
  <c r="M1934" i="2"/>
  <c r="M1938" i="2"/>
  <c r="M1942" i="2"/>
  <c r="M1946" i="2"/>
  <c r="M1950" i="2"/>
  <c r="M1954" i="2"/>
  <c r="M1958" i="2"/>
  <c r="M1962" i="2"/>
  <c r="M1966" i="2"/>
  <c r="M1970" i="2"/>
  <c r="M1974" i="2"/>
  <c r="M1978" i="2"/>
  <c r="M1982" i="2"/>
  <c r="M1986" i="2"/>
  <c r="M1990" i="2"/>
  <c r="M1994" i="2"/>
  <c r="M1998" i="2"/>
  <c r="M2002" i="2"/>
  <c r="M2006" i="2"/>
  <c r="M2010" i="2"/>
  <c r="M2014" i="2"/>
  <c r="M2018" i="2"/>
  <c r="M2022" i="2"/>
  <c r="M2026" i="2"/>
  <c r="M2030" i="2"/>
  <c r="M2034" i="2"/>
  <c r="M2038" i="2"/>
  <c r="M2042" i="2"/>
  <c r="M2046" i="2"/>
  <c r="M2050" i="2"/>
  <c r="M2054" i="2"/>
  <c r="M2058" i="2"/>
  <c r="M2062" i="2"/>
  <c r="M2066" i="2"/>
  <c r="M2070" i="2"/>
  <c r="M2074" i="2"/>
  <c r="M2078" i="2"/>
  <c r="M2082" i="2"/>
  <c r="M2086" i="2"/>
  <c r="M2090" i="2"/>
  <c r="M2094" i="2"/>
  <c r="M2098" i="2"/>
  <c r="M2102" i="2"/>
  <c r="M2106" i="2"/>
  <c r="M2110" i="2"/>
  <c r="M2114" i="2"/>
  <c r="M2118" i="2"/>
  <c r="M2122" i="2"/>
  <c r="M2126" i="2"/>
  <c r="M2130" i="2"/>
  <c r="M2134" i="2"/>
  <c r="M2138" i="2"/>
  <c r="M2142" i="2"/>
  <c r="M2146" i="2"/>
  <c r="M2150" i="2"/>
  <c r="M2154" i="2"/>
  <c r="M2158" i="2"/>
  <c r="M2162" i="2"/>
  <c r="M2166" i="2"/>
  <c r="M2170" i="2"/>
  <c r="M2174" i="2"/>
  <c r="M2178" i="2"/>
  <c r="M2182" i="2"/>
  <c r="M2186" i="2"/>
  <c r="M2190" i="2"/>
  <c r="M2194" i="2"/>
  <c r="M2198" i="2"/>
  <c r="M2202" i="2"/>
  <c r="M2206" i="2"/>
  <c r="M2210" i="2"/>
  <c r="M2214" i="2"/>
  <c r="M2218" i="2"/>
  <c r="M2222" i="2"/>
  <c r="M2226" i="2"/>
  <c r="M2230" i="2"/>
  <c r="M2234" i="2"/>
  <c r="M2238" i="2"/>
  <c r="M2242" i="2"/>
  <c r="M2246" i="2"/>
  <c r="M2250" i="2"/>
  <c r="M2254" i="2"/>
  <c r="M2258" i="2"/>
  <c r="M2262" i="2"/>
  <c r="M2266" i="2"/>
  <c r="M2270" i="2"/>
  <c r="M2274" i="2"/>
  <c r="M2278" i="2"/>
  <c r="M2282" i="2"/>
  <c r="M2286" i="2"/>
  <c r="M2290" i="2"/>
  <c r="M2294" i="2"/>
  <c r="M2298" i="2"/>
  <c r="M2302" i="2"/>
  <c r="M2306" i="2"/>
  <c r="M2310" i="2"/>
  <c r="M2314" i="2"/>
  <c r="M2318" i="2"/>
  <c r="M2322" i="2"/>
  <c r="M2326" i="2"/>
  <c r="M2330" i="2"/>
  <c r="M2334" i="2"/>
  <c r="M2338" i="2"/>
  <c r="M2342" i="2"/>
  <c r="M2346" i="2"/>
  <c r="M2350" i="2"/>
  <c r="M2354" i="2"/>
  <c r="M2358" i="2"/>
  <c r="M2362" i="2"/>
  <c r="M2366" i="2"/>
  <c r="M2370" i="2"/>
  <c r="M2374" i="2"/>
  <c r="M2378" i="2"/>
  <c r="M2382" i="2"/>
  <c r="M2386" i="2"/>
  <c r="M2390" i="2"/>
  <c r="M2394" i="2"/>
  <c r="M2398" i="2"/>
  <c r="M2402" i="2"/>
  <c r="M2406" i="2"/>
  <c r="M2410" i="2"/>
  <c r="M2414" i="2"/>
  <c r="M2418" i="2"/>
  <c r="M2422" i="2"/>
  <c r="M2426" i="2"/>
  <c r="M2430" i="2"/>
  <c r="M2434" i="2"/>
  <c r="M2438" i="2"/>
  <c r="M2442" i="2"/>
  <c r="M2446" i="2"/>
  <c r="M2450" i="2"/>
  <c r="M2454" i="2"/>
  <c r="M2458" i="2"/>
  <c r="M2462" i="2"/>
  <c r="M2466" i="2"/>
  <c r="M2470" i="2"/>
  <c r="M2474" i="2"/>
  <c r="M2478" i="2"/>
  <c r="M2482" i="2"/>
  <c r="M2486" i="2"/>
  <c r="M2490" i="2"/>
  <c r="M2494" i="2"/>
  <c r="M2498" i="2"/>
  <c r="M2502" i="2"/>
  <c r="M2506" i="2"/>
  <c r="M2510" i="2"/>
  <c r="M2514" i="2"/>
  <c r="M2518" i="2"/>
  <c r="M2522" i="2"/>
  <c r="M2526" i="2"/>
  <c r="M2530" i="2"/>
  <c r="M2534" i="2"/>
  <c r="M2538" i="2"/>
  <c r="M2542" i="2"/>
  <c r="M2546" i="2"/>
  <c r="M2550" i="2"/>
  <c r="M2554" i="2"/>
  <c r="M2558" i="2"/>
  <c r="M2562" i="2"/>
  <c r="M2566" i="2"/>
  <c r="M2570" i="2"/>
  <c r="M2574" i="2"/>
  <c r="M2578" i="2"/>
  <c r="M2582" i="2"/>
  <c r="M2586" i="2"/>
  <c r="M2590" i="2"/>
  <c r="M2594" i="2"/>
  <c r="M2598" i="2"/>
  <c r="M2602" i="2"/>
  <c r="M2606" i="2"/>
  <c r="M2610" i="2"/>
  <c r="M2614" i="2"/>
  <c r="M2618" i="2"/>
  <c r="M2622" i="2"/>
  <c r="M2626" i="2"/>
  <c r="M2630" i="2"/>
  <c r="M2634" i="2"/>
  <c r="M2638" i="2"/>
  <c r="M2642" i="2"/>
  <c r="M2646" i="2"/>
  <c r="M2650" i="2"/>
  <c r="M2654" i="2"/>
  <c r="M2658" i="2"/>
  <c r="M2662" i="2"/>
  <c r="M2666" i="2"/>
  <c r="M2670" i="2"/>
  <c r="M2674" i="2"/>
  <c r="M2678" i="2"/>
  <c r="M2682" i="2"/>
  <c r="M2686" i="2"/>
  <c r="M2690" i="2"/>
  <c r="M2694" i="2"/>
  <c r="M2698" i="2"/>
  <c r="M2702" i="2"/>
  <c r="M2706" i="2"/>
  <c r="M2710" i="2"/>
  <c r="M2714" i="2"/>
  <c r="M2718" i="2"/>
  <c r="M2722" i="2"/>
  <c r="M2726" i="2"/>
  <c r="M2730" i="2"/>
  <c r="M2734" i="2"/>
  <c r="M2738" i="2"/>
  <c r="M2742" i="2"/>
  <c r="M2746" i="2"/>
  <c r="M2750" i="2"/>
  <c r="M2754" i="2"/>
  <c r="M2758" i="2"/>
  <c r="M2762" i="2"/>
  <c r="M2766" i="2"/>
  <c r="M2770" i="2"/>
  <c r="M2774" i="2"/>
  <c r="M2778" i="2"/>
  <c r="M2782" i="2"/>
  <c r="M2786" i="2"/>
  <c r="M2790" i="2"/>
  <c r="M2794" i="2"/>
  <c r="M2798" i="2"/>
  <c r="M2802" i="2"/>
  <c r="M2806" i="2"/>
  <c r="M2810" i="2"/>
  <c r="M2814" i="2"/>
  <c r="M2818" i="2"/>
  <c r="M2822" i="2"/>
  <c r="M2826" i="2"/>
  <c r="M2830" i="2"/>
  <c r="M2834" i="2"/>
  <c r="M2838" i="2"/>
  <c r="M2842" i="2"/>
  <c r="M2846" i="2"/>
  <c r="M2850" i="2"/>
  <c r="M2854" i="2"/>
  <c r="M2858" i="2"/>
  <c r="M2862" i="2"/>
  <c r="M2866" i="2"/>
  <c r="M2870" i="2"/>
  <c r="M2874" i="2"/>
  <c r="M2878" i="2"/>
  <c r="M2882" i="2"/>
  <c r="M2886" i="2"/>
  <c r="M2890" i="2"/>
  <c r="M2894" i="2"/>
  <c r="M2898" i="2"/>
  <c r="M2902" i="2"/>
  <c r="M2906" i="2"/>
  <c r="M2910" i="2"/>
  <c r="M2914" i="2"/>
  <c r="M2918" i="2"/>
  <c r="M2922" i="2"/>
  <c r="M2926" i="2"/>
  <c r="M2930" i="2"/>
  <c r="M2934" i="2"/>
  <c r="M2938" i="2"/>
  <c r="M2942" i="2"/>
  <c r="M2946" i="2"/>
  <c r="M2950" i="2"/>
  <c r="M2954" i="2"/>
  <c r="M2958" i="2"/>
  <c r="M2962" i="2"/>
  <c r="M2966" i="2"/>
  <c r="M2970" i="2"/>
  <c r="M2974" i="2"/>
  <c r="M2978" i="2"/>
  <c r="M2982" i="2"/>
  <c r="M2986" i="2"/>
  <c r="M2990" i="2"/>
  <c r="M2994" i="2"/>
  <c r="M2998" i="2"/>
  <c r="M3002" i="2"/>
  <c r="M3006" i="2"/>
  <c r="M3010" i="2"/>
  <c r="M3014" i="2"/>
  <c r="M3018" i="2"/>
  <c r="M3022" i="2"/>
  <c r="M3026" i="2"/>
  <c r="M3030" i="2"/>
  <c r="M3034" i="2"/>
  <c r="M3038" i="2"/>
  <c r="M3042" i="2"/>
  <c r="M3046" i="2"/>
  <c r="M3050" i="2"/>
  <c r="M3054" i="2"/>
  <c r="M3058" i="2"/>
  <c r="M3062" i="2"/>
  <c r="M3066" i="2"/>
  <c r="M3070" i="2"/>
  <c r="M3074" i="2"/>
  <c r="M3078" i="2"/>
  <c r="M3082" i="2"/>
  <c r="M3086" i="2"/>
  <c r="M3090" i="2"/>
  <c r="M3094" i="2"/>
  <c r="M3098" i="2"/>
  <c r="M3102" i="2"/>
  <c r="M3106" i="2"/>
  <c r="M3110" i="2"/>
  <c r="M3114" i="2"/>
  <c r="M3118" i="2"/>
  <c r="M3122" i="2"/>
  <c r="M3126" i="2"/>
  <c r="M3130" i="2"/>
  <c r="M3134" i="2"/>
  <c r="M3138" i="2"/>
  <c r="M3142" i="2"/>
  <c r="M3146" i="2"/>
  <c r="M3150" i="2"/>
  <c r="M3154" i="2"/>
  <c r="M3158" i="2"/>
  <c r="M3162" i="2"/>
  <c r="M3166" i="2"/>
  <c r="M3170" i="2"/>
  <c r="M3174" i="2"/>
  <c r="M3178" i="2"/>
  <c r="M3182" i="2"/>
  <c r="M3186" i="2"/>
  <c r="M3190" i="2"/>
  <c r="M3194" i="2"/>
  <c r="M3198" i="2"/>
  <c r="M3202" i="2"/>
  <c r="M3206" i="2"/>
  <c r="M3210" i="2"/>
  <c r="M3214" i="2"/>
  <c r="M3218" i="2"/>
  <c r="M3222" i="2"/>
  <c r="M3226" i="2"/>
  <c r="M3230" i="2"/>
  <c r="M3234" i="2"/>
  <c r="M3238" i="2"/>
  <c r="M3242" i="2"/>
  <c r="M3246" i="2"/>
  <c r="M3250" i="2"/>
  <c r="M3254" i="2"/>
  <c r="M3258" i="2"/>
  <c r="M3262" i="2"/>
  <c r="M3266" i="2"/>
  <c r="M3270" i="2"/>
  <c r="M3274" i="2"/>
  <c r="M3278" i="2"/>
  <c r="M3282" i="2"/>
  <c r="M3286" i="2"/>
  <c r="M3290" i="2"/>
  <c r="M3294" i="2"/>
  <c r="M3298" i="2"/>
  <c r="M3302" i="2"/>
  <c r="M3306" i="2"/>
  <c r="M3310" i="2"/>
  <c r="M3314" i="2"/>
  <c r="M3318" i="2"/>
  <c r="M3322" i="2"/>
  <c r="M3326" i="2"/>
  <c r="M3330" i="2"/>
  <c r="M3334" i="2"/>
  <c r="M3338" i="2"/>
  <c r="M3342" i="2"/>
  <c r="M3346" i="2"/>
  <c r="M3351" i="2"/>
  <c r="M3359" i="2"/>
  <c r="M3367" i="2"/>
  <c r="M3375" i="2"/>
  <c r="M3383" i="2"/>
  <c r="M3391" i="2"/>
  <c r="M3399" i="2"/>
  <c r="M3407" i="2"/>
  <c r="M3415" i="2"/>
  <c r="M3423" i="2"/>
  <c r="M3431" i="2"/>
  <c r="M3439" i="2"/>
  <c r="M3447" i="2"/>
  <c r="M3455" i="2"/>
  <c r="M3463" i="2"/>
  <c r="M3471" i="2"/>
  <c r="M3479" i="2"/>
  <c r="M3487" i="2"/>
  <c r="M3495" i="2"/>
  <c r="M3503" i="2"/>
  <c r="M3511" i="2"/>
  <c r="M3519" i="2"/>
  <c r="M3527" i="2"/>
  <c r="M3535" i="2"/>
  <c r="M3543" i="2"/>
  <c r="M3551" i="2"/>
  <c r="M3559" i="2"/>
  <c r="M3567" i="2"/>
  <c r="M3575" i="2"/>
  <c r="M3583" i="2"/>
  <c r="M3591" i="2"/>
  <c r="M3599" i="2"/>
  <c r="M3607" i="2"/>
  <c r="M3615" i="2"/>
  <c r="M3623" i="2"/>
  <c r="M3631" i="2"/>
  <c r="M3639" i="2"/>
  <c r="M3647" i="2"/>
  <c r="M3655" i="2"/>
  <c r="M3663" i="2"/>
  <c r="M3671" i="2"/>
  <c r="M3679" i="2"/>
  <c r="M3687" i="2"/>
  <c r="M3695" i="2"/>
  <c r="M3703" i="2"/>
  <c r="M3711" i="2"/>
  <c r="M3719" i="2"/>
  <c r="M3727" i="2"/>
  <c r="M3735" i="2"/>
  <c r="M3743" i="2"/>
  <c r="M3751" i="2"/>
  <c r="M3759" i="2"/>
  <c r="M3767" i="2"/>
  <c r="M3775" i="2"/>
  <c r="M3783" i="2"/>
  <c r="M3791" i="2"/>
  <c r="M3799" i="2"/>
  <c r="M3807" i="2"/>
  <c r="M3815" i="2"/>
  <c r="M3823" i="2"/>
  <c r="M3831" i="2"/>
  <c r="M3839" i="2"/>
  <c r="M3847" i="2"/>
  <c r="M3855" i="2"/>
  <c r="M3863" i="2"/>
  <c r="M3871" i="2"/>
  <c r="M3879" i="2"/>
  <c r="M3887" i="2"/>
  <c r="M3895" i="2"/>
  <c r="M3903" i="2"/>
  <c r="M3911" i="2"/>
  <c r="M3919" i="2"/>
  <c r="M3927" i="2"/>
  <c r="M3935" i="2"/>
  <c r="M3943" i="2"/>
  <c r="M3951" i="2"/>
  <c r="M3959" i="2"/>
  <c r="M3967" i="2"/>
  <c r="M3975" i="2"/>
  <c r="M3983" i="2"/>
  <c r="M3991" i="2"/>
  <c r="M3999" i="2"/>
  <c r="M4007" i="2"/>
  <c r="M4015" i="2"/>
  <c r="M4023" i="2"/>
  <c r="M4031" i="2"/>
  <c r="M4039" i="2"/>
  <c r="M4047" i="2"/>
  <c r="M4055" i="2"/>
  <c r="M4063" i="2"/>
  <c r="M4071" i="2"/>
  <c r="M4079" i="2"/>
  <c r="M4087" i="2"/>
  <c r="M4095" i="2"/>
  <c r="M4103" i="2"/>
  <c r="M4111" i="2"/>
  <c r="M4119" i="2"/>
  <c r="M4127" i="2"/>
  <c r="M4135" i="2"/>
  <c r="M4143" i="2"/>
  <c r="M4151" i="2"/>
  <c r="M4159" i="2"/>
  <c r="M4167" i="2"/>
  <c r="M4175" i="2"/>
  <c r="M4183" i="2"/>
  <c r="M4191" i="2"/>
  <c r="M4199" i="2"/>
  <c r="M4207" i="2"/>
  <c r="M4215" i="2"/>
  <c r="M4223" i="2"/>
  <c r="M4231" i="2"/>
  <c r="M4239" i="2"/>
  <c r="M4247" i="2"/>
  <c r="M4255" i="2"/>
  <c r="M4263" i="2"/>
  <c r="M4271" i="2"/>
  <c r="M4279" i="2"/>
  <c r="M4287" i="2"/>
  <c r="M4295" i="2"/>
  <c r="M4303" i="2"/>
  <c r="M4311" i="2"/>
  <c r="M4319" i="2"/>
  <c r="M4327" i="2"/>
  <c r="M4335" i="2"/>
  <c r="M4343" i="2"/>
  <c r="M4351" i="2"/>
  <c r="M4359" i="2"/>
  <c r="M4367" i="2"/>
  <c r="M4375" i="2"/>
  <c r="M4383" i="2"/>
  <c r="M4391" i="2"/>
  <c r="M4399" i="2"/>
  <c r="M4407" i="2"/>
  <c r="M4415" i="2"/>
  <c r="M4423" i="2"/>
  <c r="M4431" i="2"/>
  <c r="M4439" i="2"/>
  <c r="M4447" i="2"/>
  <c r="M4455" i="2"/>
  <c r="M4463" i="2"/>
  <c r="M4471" i="2"/>
  <c r="M4479" i="2"/>
  <c r="M4487" i="2"/>
  <c r="M4495" i="2"/>
  <c r="M4503" i="2"/>
  <c r="M4511" i="2"/>
  <c r="M4519" i="2"/>
  <c r="M4527" i="2"/>
  <c r="M4535" i="2"/>
  <c r="M4543" i="2"/>
  <c r="M4551" i="2"/>
  <c r="M4559" i="2"/>
  <c r="M4567" i="2"/>
  <c r="M4575" i="2"/>
  <c r="M4583" i="2"/>
  <c r="M29" i="2"/>
  <c r="M3" i="2"/>
  <c r="M7" i="2"/>
  <c r="M11" i="2"/>
  <c r="M15" i="2"/>
  <c r="M19" i="2"/>
  <c r="M23" i="2"/>
  <c r="M28" i="2"/>
  <c r="M32" i="2"/>
  <c r="M36" i="2"/>
  <c r="M40" i="2"/>
  <c r="M44" i="2"/>
  <c r="M48" i="2"/>
  <c r="M52" i="2"/>
  <c r="M56" i="2"/>
  <c r="M60" i="2"/>
  <c r="M64" i="2"/>
  <c r="M68" i="2"/>
  <c r="M72" i="2"/>
  <c r="M76" i="2"/>
  <c r="M80" i="2"/>
  <c r="M84" i="2"/>
  <c r="M88" i="2"/>
  <c r="M92" i="2"/>
  <c r="M96" i="2"/>
  <c r="M100" i="2"/>
  <c r="M104" i="2"/>
  <c r="M108" i="2"/>
  <c r="M112" i="2"/>
  <c r="M116" i="2"/>
  <c r="M120" i="2"/>
  <c r="M124" i="2"/>
  <c r="M128" i="2"/>
  <c r="M132" i="2"/>
  <c r="M136" i="2"/>
  <c r="M140" i="2"/>
  <c r="M144" i="2"/>
  <c r="M148" i="2"/>
  <c r="M152" i="2"/>
  <c r="M156" i="2"/>
  <c r="M160" i="2"/>
  <c r="M164" i="2"/>
  <c r="M168" i="2"/>
  <c r="M172" i="2"/>
  <c r="M176" i="2"/>
  <c r="M180" i="2"/>
  <c r="M184" i="2"/>
  <c r="M188" i="2"/>
  <c r="M192" i="2"/>
  <c r="M196" i="2"/>
  <c r="M200" i="2"/>
  <c r="M204" i="2"/>
  <c r="M208" i="2"/>
  <c r="M212" i="2"/>
  <c r="M216" i="2"/>
  <c r="M220" i="2"/>
  <c r="M224" i="2"/>
  <c r="M228" i="2"/>
  <c r="M232" i="2"/>
  <c r="M236" i="2"/>
  <c r="M240" i="2"/>
  <c r="M244" i="2"/>
  <c r="M248" i="2"/>
  <c r="M252" i="2"/>
  <c r="M256" i="2"/>
  <c r="M260" i="2"/>
  <c r="M264" i="2"/>
  <c r="M268" i="2"/>
  <c r="M272" i="2"/>
  <c r="M276" i="2"/>
  <c r="M280" i="2"/>
  <c r="M284" i="2"/>
  <c r="M288" i="2"/>
  <c r="M292" i="2"/>
  <c r="M296" i="2"/>
  <c r="M300" i="2"/>
  <c r="M304" i="2"/>
  <c r="M308" i="2"/>
  <c r="M312" i="2"/>
  <c r="M316" i="2"/>
  <c r="M320" i="2"/>
  <c r="M324" i="2"/>
  <c r="M328" i="2"/>
  <c r="M332" i="2"/>
  <c r="M336" i="2"/>
  <c r="M340" i="2"/>
  <c r="M344" i="2"/>
  <c r="M348" i="2"/>
  <c r="M352" i="2"/>
  <c r="M356" i="2"/>
  <c r="M360" i="2"/>
  <c r="M364" i="2"/>
  <c r="M368" i="2"/>
  <c r="M372" i="2"/>
  <c r="M376" i="2"/>
  <c r="M380" i="2"/>
  <c r="M384" i="2"/>
  <c r="M388" i="2"/>
  <c r="M392" i="2"/>
  <c r="M396" i="2"/>
  <c r="M400" i="2"/>
  <c r="M404" i="2"/>
  <c r="M408" i="2"/>
  <c r="M412" i="2"/>
  <c r="M416" i="2"/>
  <c r="M420" i="2"/>
  <c r="M424" i="2"/>
  <c r="M428" i="2"/>
  <c r="M432" i="2"/>
  <c r="M436" i="2"/>
  <c r="M440" i="2"/>
  <c r="M444" i="2"/>
  <c r="M448" i="2"/>
  <c r="M452" i="2"/>
  <c r="M456" i="2"/>
  <c r="M460" i="2"/>
  <c r="M464" i="2"/>
  <c r="M468" i="2"/>
  <c r="M472" i="2"/>
  <c r="M476" i="2"/>
  <c r="M480" i="2"/>
  <c r="M484" i="2"/>
  <c r="M488" i="2"/>
  <c r="M492" i="2"/>
  <c r="M496" i="2"/>
  <c r="M500" i="2"/>
  <c r="M504" i="2"/>
  <c r="M508" i="2"/>
  <c r="M512" i="2"/>
  <c r="M516" i="2"/>
  <c r="M520" i="2"/>
  <c r="M524" i="2"/>
  <c r="M528" i="2"/>
  <c r="M532" i="2"/>
  <c r="M536" i="2"/>
  <c r="M540" i="2"/>
  <c r="M544" i="2"/>
  <c r="M548" i="2"/>
  <c r="M552" i="2"/>
  <c r="M556" i="2"/>
  <c r="M560" i="2"/>
  <c r="M564" i="2"/>
  <c r="M568" i="2"/>
  <c r="M572" i="2"/>
  <c r="M576" i="2"/>
  <c r="M580" i="2"/>
  <c r="M584" i="2"/>
  <c r="M588" i="2"/>
  <c r="M592" i="2"/>
  <c r="M596" i="2"/>
  <c r="M600" i="2"/>
  <c r="M604" i="2"/>
  <c r="M608" i="2"/>
  <c r="M612" i="2"/>
  <c r="M616" i="2"/>
  <c r="M620" i="2"/>
  <c r="M624" i="2"/>
  <c r="M628" i="2"/>
  <c r="M632" i="2"/>
  <c r="M636" i="2"/>
  <c r="M640" i="2"/>
  <c r="M644" i="2"/>
  <c r="M648" i="2"/>
  <c r="M652" i="2"/>
  <c r="M656" i="2"/>
  <c r="M660" i="2"/>
  <c r="M664" i="2"/>
  <c r="M668" i="2"/>
  <c r="M672" i="2"/>
  <c r="M676" i="2"/>
  <c r="M680" i="2"/>
  <c r="M684" i="2"/>
  <c r="M688" i="2"/>
  <c r="M692" i="2"/>
  <c r="M696" i="2"/>
  <c r="M700" i="2"/>
  <c r="M704" i="2"/>
  <c r="M708" i="2"/>
  <c r="M712" i="2"/>
  <c r="M716" i="2"/>
  <c r="M720" i="2"/>
  <c r="M724" i="2"/>
  <c r="M728" i="2"/>
  <c r="M732" i="2"/>
  <c r="M736" i="2"/>
  <c r="M740" i="2"/>
  <c r="M744" i="2"/>
  <c r="M748" i="2"/>
  <c r="M752" i="2"/>
  <c r="M756" i="2"/>
  <c r="M760" i="2"/>
  <c r="M764" i="2"/>
  <c r="M768" i="2"/>
  <c r="M772" i="2"/>
  <c r="M776" i="2"/>
  <c r="M780" i="2"/>
  <c r="M784" i="2"/>
  <c r="M788" i="2"/>
  <c r="M792" i="2"/>
  <c r="M796" i="2"/>
  <c r="M800" i="2"/>
  <c r="M804" i="2"/>
  <c r="M808" i="2"/>
  <c r="M812" i="2"/>
  <c r="M816" i="2"/>
  <c r="M820" i="2"/>
  <c r="M824" i="2"/>
  <c r="M828" i="2"/>
  <c r="M832" i="2"/>
  <c r="M836" i="2"/>
  <c r="M840" i="2"/>
  <c r="M844" i="2"/>
  <c r="M848" i="2"/>
  <c r="M852" i="2"/>
  <c r="M856" i="2"/>
  <c r="M860" i="2"/>
  <c r="M864" i="2"/>
  <c r="M868" i="2"/>
  <c r="M872" i="2"/>
  <c r="M876" i="2"/>
  <c r="M880" i="2"/>
  <c r="M884" i="2"/>
  <c r="M888" i="2"/>
  <c r="M892" i="2"/>
  <c r="M896" i="2"/>
  <c r="M900" i="2"/>
  <c r="M904" i="2"/>
  <c r="M908" i="2"/>
  <c r="M912" i="2"/>
  <c r="M916" i="2"/>
  <c r="M920" i="2"/>
  <c r="M924" i="2"/>
  <c r="M928" i="2"/>
  <c r="M932" i="2"/>
  <c r="M936" i="2"/>
  <c r="M940" i="2"/>
  <c r="M944" i="2"/>
  <c r="M948" i="2"/>
  <c r="M952" i="2"/>
  <c r="M956" i="2"/>
  <c r="M960" i="2"/>
  <c r="M964" i="2"/>
  <c r="M968" i="2"/>
  <c r="M972" i="2"/>
  <c r="M976" i="2"/>
  <c r="M980" i="2"/>
  <c r="M984" i="2"/>
  <c r="M988" i="2"/>
  <c r="M992" i="2"/>
  <c r="M996" i="2"/>
  <c r="M1000" i="2"/>
  <c r="M1004" i="2"/>
  <c r="M1008" i="2"/>
  <c r="M1012" i="2"/>
  <c r="M1016" i="2"/>
  <c r="M1020" i="2"/>
  <c r="M1024" i="2"/>
  <c r="M1028" i="2"/>
  <c r="M1032" i="2"/>
  <c r="M1036" i="2"/>
  <c r="M1040" i="2"/>
  <c r="M1044" i="2"/>
  <c r="M1048" i="2"/>
  <c r="M1052" i="2"/>
  <c r="M1056" i="2"/>
  <c r="M1060" i="2"/>
  <c r="M1064" i="2"/>
  <c r="M1068" i="2"/>
  <c r="M1072" i="2"/>
  <c r="M1076" i="2"/>
  <c r="M1080" i="2"/>
  <c r="M1084" i="2"/>
  <c r="M1088" i="2"/>
  <c r="M1092" i="2"/>
  <c r="M1096" i="2"/>
  <c r="M1100" i="2"/>
  <c r="M1104" i="2"/>
  <c r="M1108" i="2"/>
  <c r="M1112" i="2"/>
  <c r="M1116" i="2"/>
  <c r="M1120" i="2"/>
  <c r="M1124" i="2"/>
  <c r="M1128" i="2"/>
  <c r="M1132" i="2"/>
  <c r="M1136" i="2"/>
  <c r="M1140" i="2"/>
  <c r="M1144" i="2"/>
  <c r="M1148" i="2"/>
  <c r="M1152" i="2"/>
  <c r="M1156" i="2"/>
  <c r="M1160" i="2"/>
  <c r="M1164" i="2"/>
  <c r="M1168" i="2"/>
  <c r="M1172" i="2"/>
  <c r="M1176" i="2"/>
  <c r="M1180" i="2"/>
  <c r="M1184" i="2"/>
  <c r="M1188" i="2"/>
  <c r="M1192" i="2"/>
  <c r="M1196" i="2"/>
  <c r="M1200" i="2"/>
  <c r="M1204" i="2"/>
  <c r="M1208" i="2"/>
  <c r="M1212" i="2"/>
  <c r="M1216" i="2"/>
  <c r="M1220" i="2"/>
  <c r="M1224" i="2"/>
  <c r="M1228" i="2"/>
  <c r="M1232" i="2"/>
  <c r="M1236" i="2"/>
  <c r="M1240" i="2"/>
  <c r="M1244" i="2"/>
  <c r="M1248" i="2"/>
  <c r="M1252" i="2"/>
  <c r="M1256" i="2"/>
  <c r="M1260" i="2"/>
  <c r="M1264" i="2"/>
  <c r="M1268" i="2"/>
  <c r="M1272" i="2"/>
  <c r="M1276" i="2"/>
  <c r="M1280" i="2"/>
  <c r="M1284" i="2"/>
  <c r="M1288" i="2"/>
  <c r="M1292" i="2"/>
  <c r="M1296" i="2"/>
  <c r="M1300" i="2"/>
  <c r="M1304" i="2"/>
  <c r="M1308" i="2"/>
  <c r="M1312" i="2"/>
  <c r="M1316" i="2"/>
  <c r="M1320" i="2"/>
  <c r="M1324" i="2"/>
  <c r="M1328" i="2"/>
  <c r="M1332" i="2"/>
  <c r="M1336" i="2"/>
  <c r="M1340" i="2"/>
  <c r="M1344" i="2"/>
  <c r="M1348" i="2"/>
  <c r="M1352" i="2"/>
  <c r="M1356" i="2"/>
  <c r="M1360" i="2"/>
  <c r="M1364" i="2"/>
  <c r="M1368" i="2"/>
  <c r="M1372" i="2"/>
  <c r="M1376" i="2"/>
  <c r="M1380" i="2"/>
  <c r="M1384" i="2"/>
  <c r="M1388" i="2"/>
  <c r="M1392" i="2"/>
  <c r="M1396" i="2"/>
  <c r="M1400" i="2"/>
  <c r="M1404" i="2"/>
  <c r="M1408" i="2"/>
  <c r="M1412" i="2"/>
  <c r="M1416" i="2"/>
  <c r="M1420" i="2"/>
  <c r="M1424" i="2"/>
  <c r="M1428" i="2"/>
  <c r="M1432" i="2"/>
  <c r="M1436" i="2"/>
  <c r="M1440" i="2"/>
  <c r="M1444" i="2"/>
  <c r="M1448" i="2"/>
  <c r="M1452" i="2"/>
  <c r="M1456" i="2"/>
  <c r="M1460" i="2"/>
  <c r="M1464" i="2"/>
  <c r="M1468" i="2"/>
  <c r="M1472" i="2"/>
  <c r="M1476" i="2"/>
  <c r="M1480" i="2"/>
  <c r="M1484" i="2"/>
  <c r="M1488" i="2"/>
  <c r="M1492" i="2"/>
  <c r="M1496" i="2"/>
  <c r="M1500" i="2"/>
  <c r="M1504" i="2"/>
  <c r="M1508" i="2"/>
  <c r="M1512" i="2"/>
  <c r="M1516" i="2"/>
  <c r="M1520" i="2"/>
  <c r="M1524" i="2"/>
  <c r="M1528" i="2"/>
  <c r="M1532" i="2"/>
  <c r="M1536" i="2"/>
  <c r="M1540" i="2"/>
  <c r="M1544" i="2"/>
  <c r="M1548" i="2"/>
  <c r="M1552" i="2"/>
  <c r="M1556" i="2"/>
  <c r="M1560" i="2"/>
  <c r="M1564" i="2"/>
  <c r="M1568" i="2"/>
  <c r="M1572" i="2"/>
  <c r="M1576" i="2"/>
  <c r="M1580" i="2"/>
  <c r="M1584" i="2"/>
  <c r="M1588" i="2"/>
  <c r="M1592" i="2"/>
  <c r="M1596" i="2"/>
  <c r="M1600" i="2"/>
  <c r="M1604" i="2"/>
  <c r="M1608" i="2"/>
  <c r="M1612" i="2"/>
  <c r="M1616" i="2"/>
  <c r="M1620" i="2"/>
  <c r="M1624" i="2"/>
  <c r="M1628" i="2"/>
  <c r="M1632" i="2"/>
  <c r="M1636" i="2"/>
  <c r="M1640" i="2"/>
  <c r="M1644" i="2"/>
  <c r="M1648" i="2"/>
  <c r="M1652" i="2"/>
  <c r="M1656" i="2"/>
  <c r="M1660" i="2"/>
  <c r="M1664" i="2"/>
  <c r="M1668" i="2"/>
  <c r="M1672" i="2"/>
  <c r="M1676" i="2"/>
  <c r="M1680" i="2"/>
  <c r="M1684" i="2"/>
  <c r="M1688" i="2"/>
  <c r="M1692" i="2"/>
  <c r="M1696" i="2"/>
  <c r="M1700" i="2"/>
  <c r="M1704" i="2"/>
  <c r="M1708" i="2"/>
  <c r="M1712" i="2"/>
  <c r="M1716" i="2"/>
  <c r="M1720" i="2"/>
  <c r="M1724" i="2"/>
  <c r="M1728" i="2"/>
  <c r="M1732" i="2"/>
  <c r="M1736" i="2"/>
  <c r="M1740" i="2"/>
  <c r="M1744" i="2"/>
  <c r="M1748" i="2"/>
  <c r="M1752" i="2"/>
  <c r="M1756" i="2"/>
  <c r="M1760" i="2"/>
  <c r="M1764" i="2"/>
  <c r="M1768" i="2"/>
  <c r="M1772" i="2"/>
  <c r="M1776" i="2"/>
  <c r="M1780" i="2"/>
  <c r="M1784" i="2"/>
  <c r="M1788" i="2"/>
  <c r="M1792" i="2"/>
  <c r="M1796" i="2"/>
  <c r="M1800" i="2"/>
  <c r="M1804" i="2"/>
  <c r="M1808" i="2"/>
  <c r="M1812" i="2"/>
  <c r="M1816" i="2"/>
  <c r="M1820" i="2"/>
  <c r="M1824" i="2"/>
  <c r="M1828" i="2"/>
  <c r="M1832" i="2"/>
  <c r="M1836" i="2"/>
  <c r="M1840" i="2"/>
  <c r="M1844" i="2"/>
  <c r="M1848" i="2"/>
  <c r="M1852" i="2"/>
  <c r="M1856" i="2"/>
  <c r="M1860" i="2"/>
  <c r="M1864" i="2"/>
  <c r="M1868" i="2"/>
  <c r="M1872" i="2"/>
  <c r="M1876" i="2"/>
  <c r="M1880" i="2"/>
  <c r="M1884" i="2"/>
  <c r="M1888" i="2"/>
  <c r="M1892" i="2"/>
  <c r="M1896" i="2"/>
  <c r="M1900" i="2"/>
  <c r="M1904" i="2"/>
  <c r="M1908" i="2"/>
  <c r="M1912" i="2"/>
  <c r="M1916" i="2"/>
  <c r="M1920" i="2"/>
  <c r="M1924" i="2"/>
  <c r="M1928" i="2"/>
  <c r="M1932" i="2"/>
  <c r="M1936" i="2"/>
  <c r="M1940" i="2"/>
  <c r="M1944" i="2"/>
  <c r="M1948" i="2"/>
  <c r="M1952" i="2"/>
  <c r="M1956" i="2"/>
  <c r="M1960" i="2"/>
  <c r="M1964" i="2"/>
  <c r="M1968" i="2"/>
  <c r="M1972" i="2"/>
  <c r="M1976" i="2"/>
  <c r="M1980" i="2"/>
  <c r="M1984" i="2"/>
  <c r="M1988" i="2"/>
  <c r="M1992" i="2"/>
  <c r="M1996" i="2"/>
  <c r="M2000" i="2"/>
  <c r="M2004" i="2"/>
  <c r="M2008" i="2"/>
  <c r="M2012" i="2"/>
  <c r="M2016" i="2"/>
  <c r="M2020" i="2"/>
  <c r="M2024" i="2"/>
  <c r="M2028" i="2"/>
  <c r="M2032" i="2"/>
  <c r="M2036" i="2"/>
  <c r="M2040" i="2"/>
  <c r="M2044" i="2"/>
  <c r="M2048" i="2"/>
  <c r="M2052" i="2"/>
  <c r="M2056" i="2"/>
  <c r="M2060" i="2"/>
  <c r="M2064" i="2"/>
  <c r="M2068" i="2"/>
  <c r="M2072" i="2"/>
  <c r="M2076" i="2"/>
  <c r="M2080" i="2"/>
  <c r="M2084" i="2"/>
  <c r="M2088" i="2"/>
  <c r="M2092" i="2"/>
  <c r="M2096" i="2"/>
  <c r="M2100" i="2"/>
  <c r="M2104" i="2"/>
  <c r="M2108" i="2"/>
  <c r="M2112" i="2"/>
  <c r="M2116" i="2"/>
  <c r="M2120" i="2"/>
  <c r="M2124" i="2"/>
  <c r="M2128" i="2"/>
  <c r="M2132" i="2"/>
  <c r="M2136" i="2"/>
  <c r="M2140" i="2"/>
  <c r="M2144" i="2"/>
  <c r="M2148" i="2"/>
  <c r="M2152" i="2"/>
  <c r="M2156" i="2"/>
  <c r="M2160" i="2"/>
  <c r="M2164" i="2"/>
  <c r="M2168" i="2"/>
  <c r="M2172" i="2"/>
  <c r="M2176" i="2"/>
  <c r="M2180" i="2"/>
  <c r="M2184" i="2"/>
  <c r="M2188" i="2"/>
  <c r="M2192" i="2"/>
  <c r="M2196" i="2"/>
  <c r="M2200" i="2"/>
  <c r="M2204" i="2"/>
  <c r="M2208" i="2"/>
  <c r="M2212" i="2"/>
  <c r="M2216" i="2"/>
  <c r="M2220" i="2"/>
  <c r="M2224" i="2"/>
  <c r="M2228" i="2"/>
  <c r="M2232" i="2"/>
  <c r="M2236" i="2"/>
  <c r="M2240" i="2"/>
  <c r="M2244" i="2"/>
  <c r="M2248" i="2"/>
  <c r="M2252" i="2"/>
  <c r="M2256" i="2"/>
  <c r="M2260" i="2"/>
  <c r="M2264" i="2"/>
  <c r="M2268" i="2"/>
  <c r="M2272" i="2"/>
  <c r="M2276" i="2"/>
  <c r="M2280" i="2"/>
  <c r="M2284" i="2"/>
  <c r="M2288" i="2"/>
  <c r="M2292" i="2"/>
  <c r="M2296" i="2"/>
  <c r="M2300" i="2"/>
  <c r="M2304" i="2"/>
  <c r="M2308" i="2"/>
  <c r="M2312" i="2"/>
  <c r="M2316" i="2"/>
  <c r="M2320" i="2"/>
  <c r="M2324" i="2"/>
  <c r="M2328" i="2"/>
  <c r="M2332" i="2"/>
  <c r="M2336" i="2"/>
  <c r="M2340" i="2"/>
  <c r="M2344" i="2"/>
  <c r="M2348" i="2"/>
  <c r="M2352" i="2"/>
  <c r="M2356" i="2"/>
  <c r="M2360" i="2"/>
  <c r="M2364" i="2"/>
  <c r="M2368" i="2"/>
  <c r="M2372" i="2"/>
  <c r="M2376" i="2"/>
  <c r="M2380" i="2"/>
  <c r="M2384" i="2"/>
  <c r="M2388" i="2"/>
  <c r="M2392" i="2"/>
  <c r="M2396" i="2"/>
  <c r="M2400" i="2"/>
  <c r="M2404" i="2"/>
  <c r="M2408" i="2"/>
  <c r="M2412" i="2"/>
  <c r="M2416" i="2"/>
  <c r="M2420" i="2"/>
  <c r="M2424" i="2"/>
  <c r="M2428" i="2"/>
  <c r="M2432" i="2"/>
  <c r="M2436" i="2"/>
  <c r="M2440" i="2"/>
  <c r="M2444" i="2"/>
  <c r="M2448" i="2"/>
  <c r="M2452" i="2"/>
  <c r="M2456" i="2"/>
  <c r="M2460" i="2"/>
  <c r="M2464" i="2"/>
  <c r="M2468" i="2"/>
  <c r="M2472" i="2"/>
  <c r="M2476" i="2"/>
  <c r="M2480" i="2"/>
  <c r="M2484" i="2"/>
  <c r="M2488" i="2"/>
  <c r="M2492" i="2"/>
  <c r="M2496" i="2"/>
  <c r="M2500" i="2"/>
  <c r="M2504" i="2"/>
  <c r="M2508" i="2"/>
  <c r="M2512" i="2"/>
  <c r="M2516" i="2"/>
  <c r="M2520" i="2"/>
  <c r="M2524" i="2"/>
  <c r="M2528" i="2"/>
  <c r="M2532" i="2"/>
  <c r="M2536" i="2"/>
  <c r="M2540" i="2"/>
  <c r="M2544" i="2"/>
  <c r="M2548" i="2"/>
  <c r="M2552" i="2"/>
  <c r="M2556" i="2"/>
  <c r="M2560" i="2"/>
  <c r="M2564" i="2"/>
  <c r="M2568" i="2"/>
  <c r="M2572" i="2"/>
  <c r="M2576" i="2"/>
  <c r="M2580" i="2"/>
  <c r="M2584" i="2"/>
  <c r="M2588" i="2"/>
  <c r="M2592" i="2"/>
  <c r="M2596" i="2"/>
  <c r="M2600" i="2"/>
  <c r="M2604" i="2"/>
  <c r="M2608" i="2"/>
  <c r="M2612" i="2"/>
  <c r="M2616" i="2"/>
  <c r="M2620" i="2"/>
  <c r="M2624" i="2"/>
  <c r="M2628" i="2"/>
  <c r="M2632" i="2"/>
  <c r="M2636" i="2"/>
  <c r="M2640" i="2"/>
  <c r="M2644" i="2"/>
  <c r="M2648" i="2"/>
  <c r="M2652" i="2"/>
  <c r="M2656" i="2"/>
  <c r="M2660" i="2"/>
  <c r="M2664" i="2"/>
  <c r="M2668" i="2"/>
  <c r="M2672" i="2"/>
  <c r="M2676" i="2"/>
  <c r="M2680" i="2"/>
  <c r="M2684" i="2"/>
  <c r="M2688" i="2"/>
  <c r="M2692" i="2"/>
  <c r="M2696" i="2"/>
  <c r="M2700" i="2"/>
  <c r="M2704" i="2"/>
  <c r="M2708" i="2"/>
  <c r="M2712" i="2"/>
  <c r="M2716" i="2"/>
  <c r="M2720" i="2"/>
  <c r="M2724" i="2"/>
  <c r="M2728" i="2"/>
  <c r="M2732" i="2"/>
  <c r="M2736" i="2"/>
  <c r="M2740" i="2"/>
  <c r="M2744" i="2"/>
  <c r="M2748" i="2"/>
  <c r="M2752" i="2"/>
  <c r="M2756" i="2"/>
  <c r="M2760" i="2"/>
  <c r="M2764" i="2"/>
  <c r="M2768" i="2"/>
  <c r="M2772" i="2"/>
  <c r="M2776" i="2"/>
  <c r="M2780" i="2"/>
  <c r="M2784" i="2"/>
  <c r="M2788" i="2"/>
  <c r="M2792" i="2"/>
  <c r="M2796" i="2"/>
  <c r="M2800" i="2"/>
  <c r="M2804" i="2"/>
  <c r="M2808" i="2"/>
  <c r="M2812" i="2"/>
  <c r="M2816" i="2"/>
  <c r="M2820" i="2"/>
  <c r="M2824" i="2"/>
  <c r="M2828" i="2"/>
  <c r="M2832" i="2"/>
  <c r="M2836" i="2"/>
  <c r="M2840" i="2"/>
  <c r="M2844" i="2"/>
  <c r="M2848" i="2"/>
  <c r="M2852" i="2"/>
  <c r="M2856" i="2"/>
  <c r="M2860" i="2"/>
  <c r="M2864" i="2"/>
  <c r="M2868" i="2"/>
  <c r="M2872" i="2"/>
  <c r="M2876" i="2"/>
  <c r="M2880" i="2"/>
  <c r="M2884" i="2"/>
  <c r="M2888" i="2"/>
  <c r="M2892" i="2"/>
  <c r="M2896" i="2"/>
  <c r="M2900" i="2"/>
  <c r="M2904" i="2"/>
  <c r="M2908" i="2"/>
  <c r="M2912" i="2"/>
  <c r="M2916" i="2"/>
  <c r="M2920" i="2"/>
  <c r="M2924" i="2"/>
  <c r="M2928" i="2"/>
  <c r="M2932" i="2"/>
  <c r="M2936" i="2"/>
  <c r="M2940" i="2"/>
  <c r="M2944" i="2"/>
  <c r="M2948" i="2"/>
  <c r="M2952" i="2"/>
  <c r="M2956" i="2"/>
  <c r="M2960" i="2"/>
  <c r="M2964" i="2"/>
  <c r="M2968" i="2"/>
  <c r="M2972" i="2"/>
  <c r="M2976" i="2"/>
  <c r="M2980" i="2"/>
  <c r="M2984" i="2"/>
  <c r="M2988" i="2"/>
  <c r="M2992" i="2"/>
  <c r="M2996" i="2"/>
  <c r="M3000" i="2"/>
  <c r="M3004" i="2"/>
  <c r="M3008" i="2"/>
  <c r="M3012" i="2"/>
  <c r="M3016" i="2"/>
  <c r="M3020" i="2"/>
  <c r="M3024" i="2"/>
  <c r="M3028" i="2"/>
  <c r="M3032" i="2"/>
  <c r="M3036" i="2"/>
  <c r="M3040" i="2"/>
  <c r="M3044" i="2"/>
  <c r="M3048" i="2"/>
  <c r="M3052" i="2"/>
  <c r="M3056" i="2"/>
  <c r="M3060" i="2"/>
  <c r="M3064" i="2"/>
  <c r="M3068" i="2"/>
  <c r="M3072" i="2"/>
  <c r="M3076" i="2"/>
  <c r="M3080" i="2"/>
  <c r="M3084" i="2"/>
  <c r="M3088" i="2"/>
  <c r="M3092" i="2"/>
  <c r="M3096" i="2"/>
  <c r="M3100" i="2"/>
  <c r="M3104" i="2"/>
  <c r="M3108" i="2"/>
  <c r="M3112" i="2"/>
  <c r="M3116" i="2"/>
  <c r="M3120" i="2"/>
  <c r="M3124" i="2"/>
  <c r="M3128" i="2"/>
  <c r="M3132" i="2"/>
  <c r="M3136" i="2"/>
  <c r="M3140" i="2"/>
  <c r="M3144" i="2"/>
  <c r="M3148" i="2"/>
  <c r="M3152" i="2"/>
  <c r="M3156" i="2"/>
  <c r="M3160" i="2"/>
  <c r="M3164" i="2"/>
  <c r="M3168" i="2"/>
  <c r="M3172" i="2"/>
  <c r="M3176" i="2"/>
  <c r="M3180" i="2"/>
  <c r="M3184" i="2"/>
  <c r="M3188" i="2"/>
  <c r="M3192" i="2"/>
  <c r="M3196" i="2"/>
  <c r="M3200" i="2"/>
  <c r="M3204" i="2"/>
  <c r="M3208" i="2"/>
  <c r="M3212" i="2"/>
  <c r="M3216" i="2"/>
  <c r="M3220" i="2"/>
  <c r="M3224" i="2"/>
  <c r="M3228" i="2"/>
  <c r="M3232" i="2"/>
  <c r="M3236" i="2"/>
  <c r="M3240" i="2"/>
  <c r="M3244" i="2"/>
  <c r="M3248" i="2"/>
  <c r="M3252" i="2"/>
  <c r="M3256" i="2"/>
  <c r="M3260" i="2"/>
  <c r="M3264" i="2"/>
  <c r="M3268" i="2"/>
  <c r="M3272" i="2"/>
  <c r="M3276" i="2"/>
  <c r="M3280" i="2"/>
  <c r="M3284" i="2"/>
  <c r="M3288" i="2"/>
  <c r="M3292" i="2"/>
  <c r="M3296" i="2"/>
  <c r="M3300" i="2"/>
  <c r="M3304" i="2"/>
  <c r="M3308" i="2"/>
  <c r="M3312" i="2"/>
  <c r="M3316" i="2"/>
  <c r="M3320" i="2"/>
  <c r="M3324" i="2"/>
  <c r="M3328" i="2"/>
  <c r="M3332" i="2"/>
  <c r="M3336" i="2"/>
  <c r="M3340" i="2"/>
  <c r="M3344" i="2"/>
  <c r="M3348" i="2"/>
  <c r="M3355" i="2"/>
  <c r="M3363" i="2"/>
  <c r="M3371" i="2"/>
  <c r="M3379" i="2"/>
  <c r="M3387" i="2"/>
  <c r="M3395" i="2"/>
  <c r="M3403" i="2"/>
  <c r="M3411" i="2"/>
  <c r="M3419" i="2"/>
  <c r="M3427" i="2"/>
  <c r="M3435" i="2"/>
  <c r="M3443" i="2"/>
  <c r="M3451" i="2"/>
  <c r="M3459" i="2"/>
  <c r="M3467" i="2"/>
  <c r="M3475" i="2"/>
  <c r="M3483" i="2"/>
  <c r="M3491" i="2"/>
  <c r="M3499" i="2"/>
  <c r="M3507" i="2"/>
  <c r="M3515" i="2"/>
  <c r="M3523" i="2"/>
  <c r="M3531" i="2"/>
  <c r="M3539" i="2"/>
  <c r="M3547" i="2"/>
  <c r="M3555" i="2"/>
  <c r="M3563" i="2"/>
  <c r="M3571" i="2"/>
  <c r="M3579" i="2"/>
  <c r="M3587" i="2"/>
  <c r="M3595" i="2"/>
  <c r="M3603" i="2"/>
  <c r="M3611" i="2"/>
  <c r="M3619" i="2"/>
  <c r="M3627" i="2"/>
  <c r="M3635" i="2"/>
  <c r="M3643" i="2"/>
  <c r="M3651" i="2"/>
  <c r="M3659" i="2"/>
  <c r="M3667" i="2"/>
  <c r="M3675" i="2"/>
  <c r="M3683" i="2"/>
  <c r="M3691" i="2"/>
  <c r="M3699" i="2"/>
  <c r="M3707" i="2"/>
  <c r="M3715" i="2"/>
  <c r="M3723" i="2"/>
  <c r="M3731" i="2"/>
  <c r="M3739" i="2"/>
  <c r="M3747" i="2"/>
  <c r="M3755" i="2"/>
  <c r="M3763" i="2"/>
  <c r="M3771" i="2"/>
  <c r="M3779" i="2"/>
  <c r="M3787" i="2"/>
  <c r="M3795" i="2"/>
  <c r="M3803" i="2"/>
  <c r="M3811" i="2"/>
  <c r="M3819" i="2"/>
  <c r="M3827" i="2"/>
  <c r="M3835" i="2"/>
  <c r="M3843" i="2"/>
  <c r="M3851" i="2"/>
  <c r="M3859" i="2"/>
  <c r="M3867" i="2"/>
  <c r="M3875" i="2"/>
  <c r="M3883" i="2"/>
  <c r="M3891" i="2"/>
  <c r="M3899" i="2"/>
  <c r="M3907" i="2"/>
  <c r="M3915" i="2"/>
  <c r="M3923" i="2"/>
  <c r="M3931" i="2"/>
  <c r="M3939" i="2"/>
  <c r="M3947" i="2"/>
  <c r="M3955" i="2"/>
  <c r="M3963" i="2"/>
  <c r="M3971" i="2"/>
  <c r="M3979" i="2"/>
  <c r="M3987" i="2"/>
  <c r="M3995" i="2"/>
  <c r="M4003" i="2"/>
  <c r="M4011" i="2"/>
  <c r="M4019" i="2"/>
  <c r="M4027" i="2"/>
  <c r="M4035" i="2"/>
  <c r="M4043" i="2"/>
  <c r="M4051" i="2"/>
  <c r="M4059" i="2"/>
  <c r="M4067" i="2"/>
  <c r="M4075" i="2"/>
  <c r="M4083" i="2"/>
  <c r="M4091" i="2"/>
  <c r="M4099" i="2"/>
  <c r="M4107" i="2"/>
  <c r="M4115" i="2"/>
  <c r="M4123" i="2"/>
  <c r="M4131" i="2"/>
  <c r="M4139" i="2"/>
  <c r="M4147" i="2"/>
  <c r="M4155" i="2"/>
  <c r="M4163" i="2"/>
  <c r="M4171" i="2"/>
  <c r="M4179" i="2"/>
  <c r="M4187" i="2"/>
  <c r="M4195" i="2"/>
  <c r="M4203" i="2"/>
  <c r="M4211" i="2"/>
  <c r="M4219" i="2"/>
  <c r="M4227" i="2"/>
  <c r="M4235" i="2"/>
  <c r="M4243" i="2"/>
  <c r="M4251" i="2"/>
  <c r="M4259" i="2"/>
  <c r="M4267" i="2"/>
  <c r="M4275" i="2"/>
  <c r="M4283" i="2"/>
  <c r="M4291" i="2"/>
  <c r="M4299" i="2"/>
  <c r="M4307" i="2"/>
  <c r="M4315" i="2"/>
  <c r="M4323" i="2"/>
  <c r="M4331" i="2"/>
  <c r="M4339" i="2"/>
  <c r="M4347" i="2"/>
  <c r="M4355" i="2"/>
  <c r="M4363" i="2"/>
  <c r="M4371" i="2"/>
  <c r="M4379" i="2"/>
  <c r="M4387" i="2"/>
  <c r="M4395" i="2"/>
  <c r="M4403" i="2"/>
  <c r="M4411" i="2"/>
  <c r="M4419" i="2"/>
  <c r="M4427" i="2"/>
  <c r="M4435" i="2"/>
  <c r="M4443" i="2"/>
  <c r="M4451" i="2"/>
  <c r="M4459" i="2"/>
  <c r="M4467" i="2"/>
  <c r="M4475" i="2"/>
  <c r="M4483" i="2"/>
  <c r="M4491" i="2"/>
  <c r="M4499" i="2"/>
  <c r="M4507" i="2"/>
  <c r="M4515" i="2"/>
  <c r="M4523" i="2"/>
  <c r="M4531" i="2"/>
  <c r="M4539" i="2"/>
  <c r="M4547" i="2"/>
  <c r="M4555" i="2"/>
  <c r="M4563" i="2"/>
  <c r="M4571" i="2"/>
  <c r="M4579" i="2"/>
  <c r="M27" i="2"/>
  <c r="C1" i="2"/>
  <c r="I1" i="2" l="1"/>
  <c r="X41" i="2" l="1"/>
  <c r="X38" i="2"/>
  <c r="N29" i="2"/>
  <c r="W47" i="2" l="1"/>
  <c r="B1" i="2" l="1"/>
  <c r="E1" i="2" s="1"/>
  <c r="A2" i="2"/>
  <c r="U23" i="2"/>
  <c r="I2" i="2" l="1"/>
  <c r="C2" i="2"/>
  <c r="R54" i="2"/>
  <c r="N24" i="2" s="1"/>
  <c r="F1" i="2"/>
  <c r="A3" i="2"/>
  <c r="C3" i="2" s="1"/>
  <c r="B2" i="2"/>
  <c r="B3" i="2"/>
  <c r="A4" i="2" l="1"/>
  <c r="I3" i="2"/>
  <c r="E2" i="2"/>
  <c r="A5" i="2"/>
  <c r="B4" i="2"/>
  <c r="I5" i="2" l="1"/>
  <c r="C5" i="2"/>
  <c r="I4" i="2"/>
  <c r="C4" i="2"/>
  <c r="F2" i="2"/>
  <c r="E3" i="2"/>
  <c r="A6" i="2"/>
  <c r="B5" i="2"/>
  <c r="F3" i="2" l="1"/>
  <c r="I6" i="2"/>
  <c r="C6" i="2"/>
  <c r="E4" i="2"/>
  <c r="A7" i="2"/>
  <c r="B6" i="2"/>
  <c r="Z44" i="2"/>
  <c r="I7" i="2" l="1"/>
  <c r="C7" i="2"/>
  <c r="F4" i="2"/>
  <c r="E5" i="2"/>
  <c r="A8" i="2"/>
  <c r="B7" i="2"/>
  <c r="R55" i="2"/>
  <c r="I8" i="2" l="1"/>
  <c r="C8" i="2"/>
  <c r="F5" i="2"/>
  <c r="E6" i="2"/>
  <c r="A9" i="2"/>
  <c r="B8" i="2"/>
  <c r="I9" i="2" l="1"/>
  <c r="C9" i="2"/>
  <c r="F6" i="2"/>
  <c r="E7" i="2"/>
  <c r="A10" i="2"/>
  <c r="B9" i="2"/>
  <c r="I10" i="2" l="1"/>
  <c r="C10" i="2"/>
  <c r="F7" i="2"/>
  <c r="E8" i="2"/>
  <c r="A11" i="2"/>
  <c r="B10" i="2"/>
  <c r="I11" i="2" l="1"/>
  <c r="C11" i="2"/>
  <c r="F8" i="2"/>
  <c r="E9" i="2"/>
  <c r="A12" i="2"/>
  <c r="B11" i="2"/>
  <c r="I12" i="2" l="1"/>
  <c r="C12" i="2"/>
  <c r="F9" i="2"/>
  <c r="E10" i="2"/>
  <c r="A13" i="2"/>
  <c r="B12" i="2"/>
  <c r="I13" i="2" l="1"/>
  <c r="C13" i="2"/>
  <c r="E11" i="2"/>
  <c r="F10" i="2"/>
  <c r="A14" i="2"/>
  <c r="B13" i="2"/>
  <c r="E12" i="2" l="1"/>
  <c r="E13" i="2" s="1"/>
  <c r="I14" i="2"/>
  <c r="C14" i="2"/>
  <c r="F11" i="2"/>
  <c r="A15" i="2"/>
  <c r="B14" i="2"/>
  <c r="F12" i="2" l="1"/>
  <c r="E14" i="2"/>
  <c r="F13" i="2"/>
  <c r="I15" i="2"/>
  <c r="C15" i="2"/>
  <c r="F14" i="2"/>
  <c r="A16" i="2"/>
  <c r="B15" i="2"/>
  <c r="E15" i="2" s="1"/>
  <c r="I16" i="2" l="1"/>
  <c r="C16" i="2"/>
  <c r="F15" i="2"/>
  <c r="A17" i="2"/>
  <c r="B16" i="2"/>
  <c r="E16" i="2" s="1"/>
  <c r="I17" i="2" l="1"/>
  <c r="C17" i="2"/>
  <c r="F16" i="2"/>
  <c r="A18" i="2"/>
  <c r="B17" i="2"/>
  <c r="E17" i="2" s="1"/>
  <c r="I18" i="2" l="1"/>
  <c r="C18" i="2"/>
  <c r="F17" i="2"/>
  <c r="A19" i="2"/>
  <c r="B18" i="2"/>
  <c r="E18" i="2" s="1"/>
  <c r="I19" i="2" l="1"/>
  <c r="C19" i="2"/>
  <c r="F18" i="2"/>
  <c r="A20" i="2"/>
  <c r="B19" i="2"/>
  <c r="E19" i="2" s="1"/>
  <c r="I20" i="2" l="1"/>
  <c r="C20" i="2"/>
  <c r="F19" i="2"/>
  <c r="A21" i="2"/>
  <c r="B20" i="2"/>
  <c r="E20" i="2" s="1"/>
  <c r="I21" i="2" l="1"/>
  <c r="C21" i="2"/>
  <c r="F20" i="2"/>
  <c r="A22" i="2"/>
  <c r="B21" i="2"/>
  <c r="E21" i="2" s="1"/>
  <c r="I22" i="2" l="1"/>
  <c r="C22" i="2"/>
  <c r="F21" i="2"/>
  <c r="A23" i="2"/>
  <c r="B22" i="2"/>
  <c r="E22" i="2" s="1"/>
  <c r="I23" i="2" l="1"/>
  <c r="C23" i="2"/>
  <c r="F22" i="2"/>
  <c r="A24" i="2"/>
  <c r="B23" i="2"/>
  <c r="E23" i="2" s="1"/>
  <c r="I24" i="2" l="1"/>
  <c r="C24" i="2"/>
  <c r="F23" i="2"/>
  <c r="A25" i="2"/>
  <c r="B24" i="2"/>
  <c r="E24" i="2" s="1"/>
  <c r="I25" i="2" l="1"/>
  <c r="C25" i="2"/>
  <c r="F24" i="2"/>
  <c r="A26" i="2"/>
  <c r="B25" i="2"/>
  <c r="E25" i="2" s="1"/>
  <c r="I26" i="2" l="1"/>
  <c r="C26" i="2"/>
  <c r="F25" i="2"/>
  <c r="A27" i="2"/>
  <c r="B26" i="2"/>
  <c r="E26" i="2" s="1"/>
  <c r="I27" i="2" l="1"/>
  <c r="C27" i="2"/>
  <c r="F26" i="2"/>
  <c r="A28" i="2"/>
  <c r="B27" i="2"/>
  <c r="E27" i="2" s="1"/>
  <c r="I28" i="2" l="1"/>
  <c r="C28" i="2"/>
  <c r="F27" i="2"/>
  <c r="A29" i="2"/>
  <c r="B28" i="2"/>
  <c r="E28" i="2" s="1"/>
  <c r="I29" i="2" l="1"/>
  <c r="C29" i="2"/>
  <c r="F28" i="2"/>
  <c r="A30" i="2"/>
  <c r="B29" i="2"/>
  <c r="E29" i="2" s="1"/>
  <c r="I30" i="2" l="1"/>
  <c r="C30" i="2"/>
  <c r="F29" i="2"/>
  <c r="A31" i="2"/>
  <c r="B30" i="2"/>
  <c r="E30" i="2" s="1"/>
  <c r="I31" i="2" l="1"/>
  <c r="C31" i="2"/>
  <c r="F30" i="2"/>
  <c r="A32" i="2"/>
  <c r="B31" i="2"/>
  <c r="I32" i="2" l="1"/>
  <c r="C32" i="2"/>
  <c r="E31" i="2"/>
  <c r="A33" i="2"/>
  <c r="B32" i="2"/>
  <c r="E32" i="2" s="1"/>
  <c r="I33" i="2" l="1"/>
  <c r="C33" i="2"/>
  <c r="F32" i="2"/>
  <c r="F31" i="2"/>
  <c r="A34" i="2"/>
  <c r="B33" i="2"/>
  <c r="E33" i="2" s="1"/>
  <c r="I34" i="2" l="1"/>
  <c r="C34" i="2"/>
  <c r="F33" i="2"/>
  <c r="A35" i="2"/>
  <c r="B34" i="2"/>
  <c r="E34" i="2" s="1"/>
  <c r="I35" i="2" l="1"/>
  <c r="C35" i="2"/>
  <c r="F34" i="2"/>
  <c r="A36" i="2"/>
  <c r="B35" i="2"/>
  <c r="E35" i="2" s="1"/>
  <c r="I36" i="2" l="1"/>
  <c r="C36" i="2"/>
  <c r="F35" i="2"/>
  <c r="A37" i="2"/>
  <c r="B36" i="2"/>
  <c r="E36" i="2" s="1"/>
  <c r="I37" i="2" l="1"/>
  <c r="C37" i="2"/>
  <c r="F36" i="2"/>
  <c r="A38" i="2"/>
  <c r="B37" i="2"/>
  <c r="E37" i="2" s="1"/>
  <c r="I38" i="2" l="1"/>
  <c r="C38" i="2"/>
  <c r="F37" i="2"/>
  <c r="A39" i="2"/>
  <c r="B38" i="2"/>
  <c r="E38" i="2" s="1"/>
  <c r="I39" i="2" l="1"/>
  <c r="C39" i="2"/>
  <c r="F38" i="2"/>
  <c r="A40" i="2"/>
  <c r="B39" i="2"/>
  <c r="E39" i="2" s="1"/>
  <c r="I40" i="2" l="1"/>
  <c r="C40" i="2"/>
  <c r="F39" i="2"/>
  <c r="A41" i="2"/>
  <c r="B40" i="2"/>
  <c r="E40" i="2" s="1"/>
  <c r="I41" i="2" l="1"/>
  <c r="C41" i="2"/>
  <c r="F40" i="2"/>
  <c r="A42" i="2"/>
  <c r="B41" i="2"/>
  <c r="E41" i="2" s="1"/>
  <c r="I42" i="2" l="1"/>
  <c r="C42" i="2"/>
  <c r="F41" i="2"/>
  <c r="A43" i="2"/>
  <c r="B42" i="2"/>
  <c r="E42" i="2" s="1"/>
  <c r="I43" i="2" l="1"/>
  <c r="C43" i="2"/>
  <c r="F42" i="2"/>
  <c r="A44" i="2"/>
  <c r="B43" i="2"/>
  <c r="E43" i="2" s="1"/>
  <c r="I44" i="2" l="1"/>
  <c r="C44" i="2"/>
  <c r="F43" i="2"/>
  <c r="A45" i="2"/>
  <c r="B44" i="2"/>
  <c r="E44" i="2" s="1"/>
  <c r="I45" i="2" l="1"/>
  <c r="C45" i="2"/>
  <c r="F44" i="2"/>
  <c r="A46" i="2"/>
  <c r="B45" i="2"/>
  <c r="E45" i="2" s="1"/>
  <c r="I46" i="2" l="1"/>
  <c r="C46" i="2"/>
  <c r="F45" i="2"/>
  <c r="A47" i="2"/>
  <c r="B46" i="2"/>
  <c r="E46" i="2" s="1"/>
  <c r="I47" i="2" l="1"/>
  <c r="C47" i="2"/>
  <c r="F46" i="2"/>
  <c r="A48" i="2"/>
  <c r="B47" i="2"/>
  <c r="E47" i="2" s="1"/>
  <c r="I48" i="2" l="1"/>
  <c r="C48" i="2"/>
  <c r="F47" i="2"/>
  <c r="A49" i="2"/>
  <c r="B48" i="2"/>
  <c r="E48" i="2" s="1"/>
  <c r="I49" i="2" l="1"/>
  <c r="C49" i="2"/>
  <c r="F48" i="2"/>
  <c r="A50" i="2"/>
  <c r="B49" i="2"/>
  <c r="E49" i="2" s="1"/>
  <c r="I50" i="2" l="1"/>
  <c r="C50" i="2"/>
  <c r="F49" i="2"/>
  <c r="A51" i="2"/>
  <c r="B50" i="2"/>
  <c r="E50" i="2" s="1"/>
  <c r="I51" i="2" l="1"/>
  <c r="C51" i="2"/>
  <c r="F50" i="2"/>
  <c r="A52" i="2"/>
  <c r="B51" i="2"/>
  <c r="E51" i="2" s="1"/>
  <c r="I52" i="2" l="1"/>
  <c r="C52" i="2"/>
  <c r="F51" i="2"/>
  <c r="A53" i="2"/>
  <c r="B52" i="2"/>
  <c r="E52" i="2" s="1"/>
  <c r="I53" i="2" l="1"/>
  <c r="C53" i="2"/>
  <c r="F52" i="2"/>
  <c r="A54" i="2"/>
  <c r="B53" i="2"/>
  <c r="E53" i="2" s="1"/>
  <c r="I54" i="2" l="1"/>
  <c r="C54" i="2"/>
  <c r="F53" i="2"/>
  <c r="A55" i="2"/>
  <c r="B54" i="2"/>
  <c r="E54" i="2" s="1"/>
  <c r="I55" i="2" l="1"/>
  <c r="C55" i="2"/>
  <c r="F54" i="2"/>
  <c r="A56" i="2"/>
  <c r="B55" i="2"/>
  <c r="E55" i="2" s="1"/>
  <c r="I56" i="2" l="1"/>
  <c r="C56" i="2"/>
  <c r="F55" i="2"/>
  <c r="A57" i="2"/>
  <c r="B56" i="2"/>
  <c r="E56" i="2" s="1"/>
  <c r="I57" i="2" l="1"/>
  <c r="C57" i="2"/>
  <c r="F56" i="2"/>
  <c r="A58" i="2"/>
  <c r="B57" i="2"/>
  <c r="E57" i="2" s="1"/>
  <c r="I58" i="2" l="1"/>
  <c r="C58" i="2"/>
  <c r="F57" i="2"/>
  <c r="A59" i="2"/>
  <c r="B58" i="2"/>
  <c r="I59" i="2" l="1"/>
  <c r="C59" i="2"/>
  <c r="E58" i="2"/>
  <c r="A60" i="2"/>
  <c r="B59" i="2"/>
  <c r="I60" i="2" l="1"/>
  <c r="C60" i="2"/>
  <c r="F58" i="2"/>
  <c r="E59" i="2"/>
  <c r="A61" i="2"/>
  <c r="B60" i="2"/>
  <c r="I61" i="2" l="1"/>
  <c r="C61" i="2"/>
  <c r="E60" i="2"/>
  <c r="F59" i="2"/>
  <c r="A62" i="2"/>
  <c r="B61" i="2"/>
  <c r="E61" i="2" l="1"/>
  <c r="F60" i="2"/>
  <c r="I62" i="2"/>
  <c r="C62" i="2"/>
  <c r="F61" i="2"/>
  <c r="A63" i="2"/>
  <c r="B62" i="2"/>
  <c r="E62" i="2" s="1"/>
  <c r="I63" i="2" l="1"/>
  <c r="C63" i="2"/>
  <c r="F62" i="2"/>
  <c r="A64" i="2"/>
  <c r="B63" i="2"/>
  <c r="E63" i="2" s="1"/>
  <c r="I64" i="2" l="1"/>
  <c r="C64" i="2"/>
  <c r="F63" i="2"/>
  <c r="A65" i="2"/>
  <c r="B64" i="2"/>
  <c r="E64" i="2" s="1"/>
  <c r="I65" i="2" l="1"/>
  <c r="C65" i="2"/>
  <c r="F64" i="2"/>
  <c r="A66" i="2"/>
  <c r="B65" i="2"/>
  <c r="E65" i="2" s="1"/>
  <c r="I66" i="2" l="1"/>
  <c r="C66" i="2"/>
  <c r="F65" i="2"/>
  <c r="A67" i="2"/>
  <c r="B66" i="2"/>
  <c r="E66" i="2" s="1"/>
  <c r="I67" i="2" l="1"/>
  <c r="C67" i="2"/>
  <c r="F66" i="2"/>
  <c r="A68" i="2"/>
  <c r="B67" i="2"/>
  <c r="E67" i="2" s="1"/>
  <c r="I68" i="2" l="1"/>
  <c r="C68" i="2"/>
  <c r="F67" i="2"/>
  <c r="A69" i="2"/>
  <c r="B68" i="2"/>
  <c r="E68" i="2" s="1"/>
  <c r="I69" i="2" l="1"/>
  <c r="C69" i="2"/>
  <c r="F68" i="2"/>
  <c r="A70" i="2"/>
  <c r="B69" i="2"/>
  <c r="I70" i="2" l="1"/>
  <c r="C70" i="2"/>
  <c r="E69" i="2"/>
  <c r="O25" i="2"/>
  <c r="F69" i="2"/>
  <c r="A71" i="2"/>
  <c r="B70" i="2"/>
  <c r="E70" i="2" s="1"/>
  <c r="I71" i="2" l="1"/>
  <c r="C71" i="2"/>
  <c r="F70" i="2"/>
  <c r="A72" i="2"/>
  <c r="B71" i="2"/>
  <c r="E71" i="2" s="1"/>
  <c r="I72" i="2" l="1"/>
  <c r="C72" i="2"/>
  <c r="F71" i="2"/>
  <c r="A73" i="2"/>
  <c r="B72" i="2"/>
  <c r="E72" i="2" s="1"/>
  <c r="I73" i="2" l="1"/>
  <c r="C73" i="2"/>
  <c r="F72" i="2"/>
  <c r="A74" i="2"/>
  <c r="B73" i="2"/>
  <c r="E73" i="2" s="1"/>
  <c r="I74" i="2" l="1"/>
  <c r="C74" i="2"/>
  <c r="F73" i="2"/>
  <c r="A75" i="2"/>
  <c r="B74" i="2"/>
  <c r="E74" i="2" s="1"/>
  <c r="I75" i="2" l="1"/>
  <c r="C75" i="2"/>
  <c r="F74" i="2"/>
  <c r="A76" i="2"/>
  <c r="B75" i="2"/>
  <c r="E75" i="2" s="1"/>
  <c r="I76" i="2" l="1"/>
  <c r="C76" i="2"/>
  <c r="F75" i="2"/>
  <c r="A77" i="2"/>
  <c r="B76" i="2"/>
  <c r="E76" i="2" s="1"/>
  <c r="I77" i="2" l="1"/>
  <c r="C77" i="2"/>
  <c r="F76" i="2"/>
  <c r="A78" i="2"/>
  <c r="B77" i="2"/>
  <c r="E77" i="2" s="1"/>
  <c r="I78" i="2" l="1"/>
  <c r="C78" i="2"/>
  <c r="F77" i="2"/>
  <c r="A79" i="2"/>
  <c r="B78" i="2"/>
  <c r="E78" i="2" s="1"/>
  <c r="I79" i="2" l="1"/>
  <c r="C79" i="2"/>
  <c r="F78" i="2"/>
  <c r="A80" i="2"/>
  <c r="B79" i="2"/>
  <c r="E79" i="2" s="1"/>
  <c r="I80" i="2" l="1"/>
  <c r="C80" i="2"/>
  <c r="F79" i="2"/>
  <c r="A81" i="2"/>
  <c r="B80" i="2"/>
  <c r="E80" i="2" s="1"/>
  <c r="I81" i="2" l="1"/>
  <c r="C81" i="2"/>
  <c r="F80" i="2"/>
  <c r="A82" i="2"/>
  <c r="B81" i="2"/>
  <c r="E81" i="2" s="1"/>
  <c r="I82" i="2" l="1"/>
  <c r="C82" i="2"/>
  <c r="F81" i="2"/>
  <c r="A83" i="2"/>
  <c r="B82" i="2"/>
  <c r="E82" i="2" s="1"/>
  <c r="I83" i="2" l="1"/>
  <c r="C83" i="2"/>
  <c r="F82" i="2"/>
  <c r="A84" i="2"/>
  <c r="B83" i="2"/>
  <c r="E83" i="2" s="1"/>
  <c r="I84" i="2" l="1"/>
  <c r="C84" i="2"/>
  <c r="F83" i="2"/>
  <c r="A85" i="2"/>
  <c r="B84" i="2"/>
  <c r="E84" i="2" s="1"/>
  <c r="I85" i="2" l="1"/>
  <c r="C85" i="2"/>
  <c r="F84" i="2"/>
  <c r="A86" i="2"/>
  <c r="B85" i="2"/>
  <c r="E85" i="2" s="1"/>
  <c r="I86" i="2" l="1"/>
  <c r="C86" i="2"/>
  <c r="F85" i="2"/>
  <c r="A87" i="2"/>
  <c r="B86" i="2"/>
  <c r="E86" i="2" s="1"/>
  <c r="I87" i="2" l="1"/>
  <c r="C87" i="2"/>
  <c r="F86" i="2"/>
  <c r="A88" i="2"/>
  <c r="B87" i="2"/>
  <c r="E87" i="2" s="1"/>
  <c r="I88" i="2" l="1"/>
  <c r="C88" i="2"/>
  <c r="F87" i="2"/>
  <c r="A89" i="2"/>
  <c r="B88" i="2"/>
  <c r="E88" i="2" s="1"/>
  <c r="I89" i="2" l="1"/>
  <c r="C89" i="2"/>
  <c r="F88" i="2"/>
  <c r="A90" i="2"/>
  <c r="B89" i="2"/>
  <c r="E89" i="2" s="1"/>
  <c r="I90" i="2" l="1"/>
  <c r="C90" i="2"/>
  <c r="F89" i="2"/>
  <c r="A91" i="2"/>
  <c r="B90" i="2"/>
  <c r="E90" i="2" s="1"/>
  <c r="I91" i="2" l="1"/>
  <c r="C91" i="2"/>
  <c r="F90" i="2"/>
  <c r="A92" i="2"/>
  <c r="B91" i="2"/>
  <c r="E91" i="2" s="1"/>
  <c r="I92" i="2" l="1"/>
  <c r="C92" i="2"/>
  <c r="F91" i="2"/>
  <c r="A93" i="2"/>
  <c r="B92" i="2"/>
  <c r="E92" i="2" s="1"/>
  <c r="I93" i="2" l="1"/>
  <c r="C93" i="2"/>
  <c r="F92" i="2"/>
  <c r="A94" i="2"/>
  <c r="B93" i="2"/>
  <c r="E93" i="2" s="1"/>
  <c r="I94" i="2" l="1"/>
  <c r="C94" i="2"/>
  <c r="F93" i="2"/>
  <c r="A95" i="2"/>
  <c r="B94" i="2"/>
  <c r="E94" i="2" s="1"/>
  <c r="I95" i="2" l="1"/>
  <c r="C95" i="2"/>
  <c r="F94" i="2"/>
  <c r="A96" i="2"/>
  <c r="B95" i="2"/>
  <c r="E95" i="2" s="1"/>
  <c r="I96" i="2" l="1"/>
  <c r="C96" i="2"/>
  <c r="F95" i="2"/>
  <c r="A97" i="2"/>
  <c r="B96" i="2"/>
  <c r="E96" i="2" s="1"/>
  <c r="I97" i="2" l="1"/>
  <c r="C97" i="2"/>
  <c r="F96" i="2"/>
  <c r="A98" i="2"/>
  <c r="B97" i="2"/>
  <c r="E97" i="2" s="1"/>
  <c r="I98" i="2" l="1"/>
  <c r="C98" i="2"/>
  <c r="F97" i="2"/>
  <c r="A99" i="2"/>
  <c r="B98" i="2"/>
  <c r="E98" i="2" s="1"/>
  <c r="I99" i="2" l="1"/>
  <c r="C99" i="2"/>
  <c r="F98" i="2"/>
  <c r="A100" i="2"/>
  <c r="B99" i="2"/>
  <c r="E99" i="2" s="1"/>
  <c r="I100" i="2" l="1"/>
  <c r="C100" i="2"/>
  <c r="F99" i="2"/>
  <c r="A101" i="2"/>
  <c r="B100" i="2"/>
  <c r="E100" i="2" s="1"/>
  <c r="I101" i="2" l="1"/>
  <c r="C101" i="2"/>
  <c r="F100" i="2"/>
  <c r="A102" i="2"/>
  <c r="B101" i="2"/>
  <c r="E101" i="2" s="1"/>
  <c r="I102" i="2" l="1"/>
  <c r="C102" i="2"/>
  <c r="F101" i="2"/>
  <c r="A103" i="2"/>
  <c r="B102" i="2"/>
  <c r="E102" i="2" s="1"/>
  <c r="I103" i="2" l="1"/>
  <c r="C103" i="2"/>
  <c r="F102" i="2"/>
  <c r="A104" i="2"/>
  <c r="B103" i="2"/>
  <c r="E103" i="2" s="1"/>
  <c r="I104" i="2" l="1"/>
  <c r="C104" i="2"/>
  <c r="F103" i="2"/>
  <c r="A105" i="2"/>
  <c r="B104" i="2"/>
  <c r="E104" i="2" s="1"/>
  <c r="I105" i="2" l="1"/>
  <c r="C105" i="2"/>
  <c r="F104" i="2"/>
  <c r="A106" i="2"/>
  <c r="B105" i="2"/>
  <c r="E105" i="2" s="1"/>
  <c r="I106" i="2" l="1"/>
  <c r="C106" i="2"/>
  <c r="F105" i="2"/>
  <c r="A107" i="2"/>
  <c r="B106" i="2"/>
  <c r="E106" i="2" s="1"/>
  <c r="I107" i="2" l="1"/>
  <c r="C107" i="2"/>
  <c r="F106" i="2"/>
  <c r="A108" i="2"/>
  <c r="B107" i="2"/>
  <c r="E107" i="2" s="1"/>
  <c r="I108" i="2" l="1"/>
  <c r="C108" i="2"/>
  <c r="F107" i="2"/>
  <c r="A109" i="2"/>
  <c r="B108" i="2"/>
  <c r="I109" i="2" l="1"/>
  <c r="C109" i="2"/>
  <c r="E108" i="2"/>
  <c r="A110" i="2"/>
  <c r="B109" i="2"/>
  <c r="I110" i="2" l="1"/>
  <c r="C110" i="2"/>
  <c r="F108" i="2"/>
  <c r="E109" i="2"/>
  <c r="A111" i="2"/>
  <c r="B110" i="2"/>
  <c r="I111" i="2" l="1"/>
  <c r="C111" i="2"/>
  <c r="F109" i="2"/>
  <c r="E110" i="2"/>
  <c r="A112" i="2"/>
  <c r="B111" i="2"/>
  <c r="I112" i="2" l="1"/>
  <c r="C112" i="2"/>
  <c r="F110" i="2"/>
  <c r="E111" i="2"/>
  <c r="A113" i="2"/>
  <c r="B112" i="2"/>
  <c r="I113" i="2" l="1"/>
  <c r="C113" i="2"/>
  <c r="F111" i="2"/>
  <c r="E112" i="2"/>
  <c r="A114" i="2"/>
  <c r="B113" i="2"/>
  <c r="I114" i="2" l="1"/>
  <c r="C114" i="2"/>
  <c r="F112" i="2"/>
  <c r="E113" i="2"/>
  <c r="A115" i="2"/>
  <c r="B114" i="2"/>
  <c r="I115" i="2" l="1"/>
  <c r="C115" i="2"/>
  <c r="F113" i="2"/>
  <c r="E114" i="2"/>
  <c r="A116" i="2"/>
  <c r="B115" i="2"/>
  <c r="I116" i="2" l="1"/>
  <c r="C116" i="2"/>
  <c r="F114" i="2"/>
  <c r="E115" i="2"/>
  <c r="A117" i="2"/>
  <c r="B116" i="2"/>
  <c r="I117" i="2" l="1"/>
  <c r="C117" i="2"/>
  <c r="F115" i="2"/>
  <c r="E116" i="2"/>
  <c r="A118" i="2"/>
  <c r="B117" i="2"/>
  <c r="I118" i="2" l="1"/>
  <c r="C118" i="2"/>
  <c r="F116" i="2"/>
  <c r="E117" i="2"/>
  <c r="A119" i="2"/>
  <c r="B118" i="2"/>
  <c r="I119" i="2" l="1"/>
  <c r="C119" i="2"/>
  <c r="F117" i="2"/>
  <c r="E118" i="2"/>
  <c r="A120" i="2"/>
  <c r="B119" i="2"/>
  <c r="I120" i="2" l="1"/>
  <c r="C120" i="2"/>
  <c r="F118" i="2"/>
  <c r="E119" i="2"/>
  <c r="A121" i="2"/>
  <c r="B120" i="2"/>
  <c r="I121" i="2" l="1"/>
  <c r="C121" i="2"/>
  <c r="F119" i="2"/>
  <c r="E120" i="2"/>
  <c r="A122" i="2"/>
  <c r="B121" i="2"/>
  <c r="I122" i="2" l="1"/>
  <c r="C122" i="2"/>
  <c r="F120" i="2"/>
  <c r="E121" i="2"/>
  <c r="A123" i="2"/>
  <c r="B122" i="2"/>
  <c r="I123" i="2" l="1"/>
  <c r="C123" i="2"/>
  <c r="F121" i="2"/>
  <c r="E122" i="2"/>
  <c r="A124" i="2"/>
  <c r="B123" i="2"/>
  <c r="I124" i="2" l="1"/>
  <c r="C124" i="2"/>
  <c r="F122" i="2"/>
  <c r="E123" i="2"/>
  <c r="A125" i="2"/>
  <c r="B124" i="2"/>
  <c r="I125" i="2" l="1"/>
  <c r="C125" i="2"/>
  <c r="F123" i="2"/>
  <c r="E124" i="2"/>
  <c r="A126" i="2"/>
  <c r="B125" i="2"/>
  <c r="I126" i="2" l="1"/>
  <c r="C126" i="2"/>
  <c r="F124" i="2"/>
  <c r="E125" i="2"/>
  <c r="A127" i="2"/>
  <c r="B126" i="2"/>
  <c r="I127" i="2" l="1"/>
  <c r="C127" i="2"/>
  <c r="F125" i="2"/>
  <c r="E126" i="2"/>
  <c r="A128" i="2"/>
  <c r="B127" i="2"/>
  <c r="I128" i="2" l="1"/>
  <c r="C128" i="2"/>
  <c r="F126" i="2"/>
  <c r="E127" i="2"/>
  <c r="A129" i="2"/>
  <c r="B128" i="2"/>
  <c r="I129" i="2" l="1"/>
  <c r="C129" i="2"/>
  <c r="F127" i="2"/>
  <c r="E128" i="2"/>
  <c r="A130" i="2"/>
  <c r="B129" i="2"/>
  <c r="I130" i="2" l="1"/>
  <c r="C130" i="2"/>
  <c r="F128" i="2"/>
  <c r="E129" i="2"/>
  <c r="A131" i="2"/>
  <c r="B130" i="2"/>
  <c r="I131" i="2" l="1"/>
  <c r="C131" i="2"/>
  <c r="F129" i="2"/>
  <c r="E130" i="2"/>
  <c r="A132" i="2"/>
  <c r="B131" i="2"/>
  <c r="I132" i="2" l="1"/>
  <c r="C132" i="2"/>
  <c r="F130" i="2"/>
  <c r="E131" i="2"/>
  <c r="A133" i="2"/>
  <c r="B132" i="2"/>
  <c r="I133" i="2" l="1"/>
  <c r="C133" i="2"/>
  <c r="F131" i="2"/>
  <c r="E132" i="2"/>
  <c r="A134" i="2"/>
  <c r="B133" i="2"/>
  <c r="I134" i="2" l="1"/>
  <c r="C134" i="2"/>
  <c r="F132" i="2"/>
  <c r="E133" i="2"/>
  <c r="A135" i="2"/>
  <c r="B134" i="2"/>
  <c r="I135" i="2" l="1"/>
  <c r="C135" i="2"/>
  <c r="F133" i="2"/>
  <c r="E134" i="2"/>
  <c r="A136" i="2"/>
  <c r="B135" i="2"/>
  <c r="I136" i="2" l="1"/>
  <c r="C136" i="2"/>
  <c r="F134" i="2"/>
  <c r="E135" i="2"/>
  <c r="A137" i="2"/>
  <c r="B136" i="2"/>
  <c r="I137" i="2" l="1"/>
  <c r="C137" i="2"/>
  <c r="F135" i="2"/>
  <c r="E136" i="2"/>
  <c r="A138" i="2"/>
  <c r="B137" i="2"/>
  <c r="I138" i="2" l="1"/>
  <c r="C138" i="2"/>
  <c r="F136" i="2"/>
  <c r="E137" i="2"/>
  <c r="A139" i="2"/>
  <c r="B138" i="2"/>
  <c r="I139" i="2" l="1"/>
  <c r="C139" i="2"/>
  <c r="F137" i="2"/>
  <c r="E138" i="2"/>
  <c r="A140" i="2"/>
  <c r="B139" i="2"/>
  <c r="I140" i="2" l="1"/>
  <c r="C140" i="2"/>
  <c r="F138" i="2"/>
  <c r="E139" i="2"/>
  <c r="A141" i="2"/>
  <c r="B140" i="2"/>
  <c r="I141" i="2" l="1"/>
  <c r="C141" i="2"/>
  <c r="F139" i="2"/>
  <c r="E140" i="2"/>
  <c r="A142" i="2"/>
  <c r="B141" i="2"/>
  <c r="I142" i="2" l="1"/>
  <c r="C142" i="2"/>
  <c r="F140" i="2"/>
  <c r="E141" i="2"/>
  <c r="A143" i="2"/>
  <c r="B142" i="2"/>
  <c r="I143" i="2" l="1"/>
  <c r="C143" i="2"/>
  <c r="F141" i="2"/>
  <c r="E142" i="2"/>
  <c r="A144" i="2"/>
  <c r="B143" i="2"/>
  <c r="I144" i="2" l="1"/>
  <c r="C144" i="2"/>
  <c r="F142" i="2"/>
  <c r="E143" i="2"/>
  <c r="A145" i="2"/>
  <c r="B144" i="2"/>
  <c r="I145" i="2" l="1"/>
  <c r="C145" i="2"/>
  <c r="F143" i="2"/>
  <c r="E144" i="2"/>
  <c r="A146" i="2"/>
  <c r="B145" i="2"/>
  <c r="I146" i="2" l="1"/>
  <c r="C146" i="2"/>
  <c r="F144" i="2"/>
  <c r="E145" i="2"/>
  <c r="A147" i="2"/>
  <c r="B146" i="2"/>
  <c r="I147" i="2" l="1"/>
  <c r="C147" i="2"/>
  <c r="F145" i="2"/>
  <c r="E146" i="2"/>
  <c r="A148" i="2"/>
  <c r="B147" i="2"/>
  <c r="I148" i="2" l="1"/>
  <c r="C148" i="2"/>
  <c r="F146" i="2"/>
  <c r="E147" i="2"/>
  <c r="A149" i="2"/>
  <c r="B148" i="2"/>
  <c r="I149" i="2" l="1"/>
  <c r="C149" i="2"/>
  <c r="F147" i="2"/>
  <c r="E148" i="2"/>
  <c r="A150" i="2"/>
  <c r="B149" i="2"/>
  <c r="I150" i="2" l="1"/>
  <c r="C150" i="2"/>
  <c r="F148" i="2"/>
  <c r="E149" i="2"/>
  <c r="A151" i="2"/>
  <c r="B150" i="2"/>
  <c r="I151" i="2" l="1"/>
  <c r="C151" i="2"/>
  <c r="F149" i="2"/>
  <c r="E150" i="2"/>
  <c r="A152" i="2"/>
  <c r="B151" i="2"/>
  <c r="I152" i="2" l="1"/>
  <c r="C152" i="2"/>
  <c r="F150" i="2"/>
  <c r="E151" i="2"/>
  <c r="A153" i="2"/>
  <c r="B152" i="2"/>
  <c r="I153" i="2" l="1"/>
  <c r="C153" i="2"/>
  <c r="F151" i="2"/>
  <c r="E152" i="2"/>
  <c r="A154" i="2"/>
  <c r="B153" i="2"/>
  <c r="I154" i="2" l="1"/>
  <c r="C154" i="2"/>
  <c r="F152" i="2"/>
  <c r="E153" i="2"/>
  <c r="A155" i="2"/>
  <c r="B154" i="2"/>
  <c r="I155" i="2" l="1"/>
  <c r="C155" i="2"/>
  <c r="F153" i="2"/>
  <c r="E154" i="2"/>
  <c r="A156" i="2"/>
  <c r="B155" i="2"/>
  <c r="I156" i="2" l="1"/>
  <c r="C156" i="2"/>
  <c r="F154" i="2"/>
  <c r="E155" i="2"/>
  <c r="A157" i="2"/>
  <c r="B156" i="2"/>
  <c r="I157" i="2" l="1"/>
  <c r="C157" i="2"/>
  <c r="F155" i="2"/>
  <c r="E156" i="2"/>
  <c r="A158" i="2"/>
  <c r="B157" i="2"/>
  <c r="I158" i="2" l="1"/>
  <c r="C158" i="2"/>
  <c r="F156" i="2"/>
  <c r="E157" i="2"/>
  <c r="A159" i="2"/>
  <c r="B158" i="2"/>
  <c r="I159" i="2" l="1"/>
  <c r="C159" i="2"/>
  <c r="F157" i="2"/>
  <c r="E158" i="2"/>
  <c r="A160" i="2"/>
  <c r="B159" i="2"/>
  <c r="I160" i="2" l="1"/>
  <c r="C160" i="2"/>
  <c r="F158" i="2"/>
  <c r="E159" i="2"/>
  <c r="A161" i="2"/>
  <c r="B160" i="2"/>
  <c r="I161" i="2" l="1"/>
  <c r="C161" i="2"/>
  <c r="F159" i="2"/>
  <c r="E160" i="2"/>
  <c r="A162" i="2"/>
  <c r="B161" i="2"/>
  <c r="I162" i="2" l="1"/>
  <c r="C162" i="2"/>
  <c r="F160" i="2"/>
  <c r="E161" i="2"/>
  <c r="A163" i="2"/>
  <c r="B162" i="2"/>
  <c r="I163" i="2" l="1"/>
  <c r="C163" i="2"/>
  <c r="F161" i="2"/>
  <c r="E162" i="2"/>
  <c r="A164" i="2"/>
  <c r="B163" i="2"/>
  <c r="I164" i="2" l="1"/>
  <c r="C164" i="2"/>
  <c r="F162" i="2"/>
  <c r="E163" i="2"/>
  <c r="A165" i="2"/>
  <c r="B164" i="2"/>
  <c r="I165" i="2" l="1"/>
  <c r="C165" i="2"/>
  <c r="F163" i="2"/>
  <c r="E164" i="2"/>
  <c r="A166" i="2"/>
  <c r="B165" i="2"/>
  <c r="I166" i="2" l="1"/>
  <c r="C166" i="2"/>
  <c r="F164" i="2"/>
  <c r="E165" i="2"/>
  <c r="A167" i="2"/>
  <c r="B166" i="2"/>
  <c r="I167" i="2" l="1"/>
  <c r="C167" i="2"/>
  <c r="F165" i="2"/>
  <c r="E166" i="2"/>
  <c r="A168" i="2"/>
  <c r="B167" i="2"/>
  <c r="I168" i="2" l="1"/>
  <c r="C168" i="2"/>
  <c r="F166" i="2"/>
  <c r="E167" i="2"/>
  <c r="A169" i="2"/>
  <c r="B168" i="2"/>
  <c r="I169" i="2" l="1"/>
  <c r="C169" i="2"/>
  <c r="F167" i="2"/>
  <c r="E168" i="2"/>
  <c r="A170" i="2"/>
  <c r="B169" i="2"/>
  <c r="I170" i="2" l="1"/>
  <c r="C170" i="2"/>
  <c r="F168" i="2"/>
  <c r="E169" i="2"/>
  <c r="A171" i="2"/>
  <c r="B170" i="2"/>
  <c r="I171" i="2" l="1"/>
  <c r="C171" i="2"/>
  <c r="F169" i="2"/>
  <c r="E170" i="2"/>
  <c r="A172" i="2"/>
  <c r="B171" i="2"/>
  <c r="I172" i="2" l="1"/>
  <c r="C172" i="2"/>
  <c r="F170" i="2"/>
  <c r="E171" i="2"/>
  <c r="A173" i="2"/>
  <c r="B172" i="2"/>
  <c r="I173" i="2" l="1"/>
  <c r="C173" i="2"/>
  <c r="F171" i="2"/>
  <c r="E172" i="2"/>
  <c r="A174" i="2"/>
  <c r="B173" i="2"/>
  <c r="I174" i="2" l="1"/>
  <c r="C174" i="2"/>
  <c r="F172" i="2"/>
  <c r="E173" i="2"/>
  <c r="A175" i="2"/>
  <c r="B174" i="2"/>
  <c r="I175" i="2" l="1"/>
  <c r="C175" i="2"/>
  <c r="F173" i="2"/>
  <c r="E174" i="2"/>
  <c r="A176" i="2"/>
  <c r="B175" i="2"/>
  <c r="I176" i="2" l="1"/>
  <c r="C176" i="2"/>
  <c r="F174" i="2"/>
  <c r="E175" i="2"/>
  <c r="A177" i="2"/>
  <c r="B176" i="2"/>
  <c r="I177" i="2" l="1"/>
  <c r="C177" i="2"/>
  <c r="F175" i="2"/>
  <c r="E176" i="2"/>
  <c r="A178" i="2"/>
  <c r="B177" i="2"/>
  <c r="I178" i="2" l="1"/>
  <c r="C178" i="2"/>
  <c r="F176" i="2"/>
  <c r="E177" i="2"/>
  <c r="A179" i="2"/>
  <c r="B178" i="2"/>
  <c r="I179" i="2" l="1"/>
  <c r="C179" i="2"/>
  <c r="F177" i="2"/>
  <c r="E178" i="2"/>
  <c r="A180" i="2"/>
  <c r="B179" i="2"/>
  <c r="I180" i="2" l="1"/>
  <c r="C180" i="2"/>
  <c r="F178" i="2"/>
  <c r="E179" i="2"/>
  <c r="A181" i="2"/>
  <c r="B180" i="2"/>
  <c r="I181" i="2" l="1"/>
  <c r="C181" i="2"/>
  <c r="F179" i="2"/>
  <c r="E180" i="2"/>
  <c r="A182" i="2"/>
  <c r="B181" i="2"/>
  <c r="I182" i="2" l="1"/>
  <c r="C182" i="2"/>
  <c r="F180" i="2"/>
  <c r="E181" i="2"/>
  <c r="A183" i="2"/>
  <c r="B182" i="2"/>
  <c r="I183" i="2" l="1"/>
  <c r="C183" i="2"/>
  <c r="F181" i="2"/>
  <c r="E182" i="2"/>
  <c r="A184" i="2"/>
  <c r="B183" i="2"/>
  <c r="I184" i="2" l="1"/>
  <c r="C184" i="2"/>
  <c r="F182" i="2"/>
  <c r="E183" i="2"/>
  <c r="A185" i="2"/>
  <c r="B184" i="2"/>
  <c r="I185" i="2" l="1"/>
  <c r="C185" i="2"/>
  <c r="F183" i="2"/>
  <c r="E184" i="2"/>
  <c r="A186" i="2"/>
  <c r="B185" i="2"/>
  <c r="I186" i="2" l="1"/>
  <c r="C186" i="2"/>
  <c r="F184" i="2"/>
  <c r="E185" i="2"/>
  <c r="A187" i="2"/>
  <c r="B186" i="2"/>
  <c r="I187" i="2" l="1"/>
  <c r="C187" i="2"/>
  <c r="F185" i="2"/>
  <c r="E186" i="2"/>
  <c r="A188" i="2"/>
  <c r="B187" i="2"/>
  <c r="I188" i="2" l="1"/>
  <c r="C188" i="2"/>
  <c r="F186" i="2"/>
  <c r="E187" i="2"/>
  <c r="A189" i="2"/>
  <c r="B188" i="2"/>
  <c r="I189" i="2" l="1"/>
  <c r="C189" i="2"/>
  <c r="F187" i="2"/>
  <c r="E188" i="2"/>
  <c r="A190" i="2"/>
  <c r="B189" i="2"/>
  <c r="I190" i="2" l="1"/>
  <c r="C190" i="2"/>
  <c r="F188" i="2"/>
  <c r="E189" i="2"/>
  <c r="A191" i="2"/>
  <c r="B190" i="2"/>
  <c r="I191" i="2" l="1"/>
  <c r="C191" i="2"/>
  <c r="F189" i="2"/>
  <c r="E190" i="2"/>
  <c r="A192" i="2"/>
  <c r="B191" i="2"/>
  <c r="I192" i="2" l="1"/>
  <c r="C192" i="2"/>
  <c r="F190" i="2"/>
  <c r="E191" i="2"/>
  <c r="A193" i="2"/>
  <c r="B192" i="2"/>
  <c r="I193" i="2" l="1"/>
  <c r="C193" i="2"/>
  <c r="F191" i="2"/>
  <c r="E192" i="2"/>
  <c r="A194" i="2"/>
  <c r="B193" i="2"/>
  <c r="I194" i="2" l="1"/>
  <c r="C194" i="2"/>
  <c r="F192" i="2"/>
  <c r="E193" i="2"/>
  <c r="A195" i="2"/>
  <c r="B194" i="2"/>
  <c r="I195" i="2" l="1"/>
  <c r="C195" i="2"/>
  <c r="F193" i="2"/>
  <c r="E194" i="2"/>
  <c r="A196" i="2"/>
  <c r="B195" i="2"/>
  <c r="I196" i="2" l="1"/>
  <c r="C196" i="2"/>
  <c r="F194" i="2"/>
  <c r="E195" i="2"/>
  <c r="A197" i="2"/>
  <c r="B196" i="2"/>
  <c r="I197" i="2" l="1"/>
  <c r="C197" i="2"/>
  <c r="F195" i="2"/>
  <c r="E196" i="2"/>
  <c r="A198" i="2"/>
  <c r="B197" i="2"/>
  <c r="I198" i="2" l="1"/>
  <c r="C198" i="2"/>
  <c r="F196" i="2"/>
  <c r="E197" i="2"/>
  <c r="A199" i="2"/>
  <c r="B198" i="2"/>
  <c r="I199" i="2" l="1"/>
  <c r="C199" i="2"/>
  <c r="F197" i="2"/>
  <c r="E198" i="2"/>
  <c r="A200" i="2"/>
  <c r="B199" i="2"/>
  <c r="I200" i="2" l="1"/>
  <c r="C200" i="2"/>
  <c r="F198" i="2"/>
  <c r="E199" i="2"/>
  <c r="A201" i="2"/>
  <c r="B200" i="2"/>
  <c r="I201" i="2" l="1"/>
  <c r="C201" i="2"/>
  <c r="F199" i="2"/>
  <c r="E200" i="2"/>
  <c r="A202" i="2"/>
  <c r="B201" i="2"/>
  <c r="I202" i="2" l="1"/>
  <c r="C202" i="2"/>
  <c r="F200" i="2"/>
  <c r="E201" i="2"/>
  <c r="A203" i="2"/>
  <c r="B202" i="2"/>
  <c r="I203" i="2" l="1"/>
  <c r="C203" i="2"/>
  <c r="F201" i="2"/>
  <c r="E202" i="2"/>
  <c r="A204" i="2"/>
  <c r="B203" i="2"/>
  <c r="I204" i="2" l="1"/>
  <c r="C204" i="2"/>
  <c r="F202" i="2"/>
  <c r="E203" i="2"/>
  <c r="A205" i="2"/>
  <c r="B204" i="2"/>
  <c r="I205" i="2" l="1"/>
  <c r="C205" i="2"/>
  <c r="F203" i="2"/>
  <c r="E204" i="2"/>
  <c r="A206" i="2"/>
  <c r="B205" i="2"/>
  <c r="I206" i="2" l="1"/>
  <c r="C206" i="2"/>
  <c r="F204" i="2"/>
  <c r="E205" i="2"/>
  <c r="A207" i="2"/>
  <c r="B206" i="2"/>
  <c r="I207" i="2" l="1"/>
  <c r="C207" i="2"/>
  <c r="F205" i="2"/>
  <c r="E206" i="2"/>
  <c r="A208" i="2"/>
  <c r="B207" i="2"/>
  <c r="I208" i="2" l="1"/>
  <c r="C208" i="2"/>
  <c r="F206" i="2"/>
  <c r="E207" i="2"/>
  <c r="A209" i="2"/>
  <c r="B208" i="2"/>
  <c r="I209" i="2" l="1"/>
  <c r="C209" i="2"/>
  <c r="F207" i="2"/>
  <c r="E208" i="2"/>
  <c r="A210" i="2"/>
  <c r="B209" i="2"/>
  <c r="I210" i="2" l="1"/>
  <c r="C210" i="2"/>
  <c r="F208" i="2"/>
  <c r="E209" i="2"/>
  <c r="A211" i="2"/>
  <c r="B210" i="2"/>
  <c r="I211" i="2" l="1"/>
  <c r="C211" i="2"/>
  <c r="F209" i="2"/>
  <c r="E210" i="2"/>
  <c r="A212" i="2"/>
  <c r="B211" i="2"/>
  <c r="I212" i="2" l="1"/>
  <c r="C212" i="2"/>
  <c r="F210" i="2"/>
  <c r="E211" i="2"/>
  <c r="A213" i="2"/>
  <c r="B212" i="2"/>
  <c r="I213" i="2" l="1"/>
  <c r="C213" i="2"/>
  <c r="F211" i="2"/>
  <c r="E212" i="2"/>
  <c r="A214" i="2"/>
  <c r="B213" i="2"/>
  <c r="I214" i="2" l="1"/>
  <c r="C214" i="2"/>
  <c r="F212" i="2"/>
  <c r="E213" i="2"/>
  <c r="A215" i="2"/>
  <c r="B214" i="2"/>
  <c r="I215" i="2" l="1"/>
  <c r="C215" i="2"/>
  <c r="F213" i="2"/>
  <c r="E214" i="2"/>
  <c r="A216" i="2"/>
  <c r="B215" i="2"/>
  <c r="I216" i="2" l="1"/>
  <c r="C216" i="2"/>
  <c r="F214" i="2"/>
  <c r="E215" i="2"/>
  <c r="A217" i="2"/>
  <c r="B216" i="2"/>
  <c r="I217" i="2" l="1"/>
  <c r="C217" i="2"/>
  <c r="F215" i="2"/>
  <c r="E216" i="2"/>
  <c r="A218" i="2"/>
  <c r="B217" i="2"/>
  <c r="I218" i="2" l="1"/>
  <c r="C218" i="2"/>
  <c r="F216" i="2"/>
  <c r="E217" i="2"/>
  <c r="A219" i="2"/>
  <c r="B218" i="2"/>
  <c r="I219" i="2" l="1"/>
  <c r="C219" i="2"/>
  <c r="F217" i="2"/>
  <c r="E218" i="2"/>
  <c r="A220" i="2"/>
  <c r="B219" i="2"/>
  <c r="I220" i="2" l="1"/>
  <c r="C220" i="2"/>
  <c r="F218" i="2"/>
  <c r="E219" i="2"/>
  <c r="A221" i="2"/>
  <c r="B220" i="2"/>
  <c r="I221" i="2" l="1"/>
  <c r="C221" i="2"/>
  <c r="F219" i="2"/>
  <c r="E220" i="2"/>
  <c r="A222" i="2"/>
  <c r="B221" i="2"/>
  <c r="I222" i="2" l="1"/>
  <c r="C222" i="2"/>
  <c r="F220" i="2"/>
  <c r="E221" i="2"/>
  <c r="A223" i="2"/>
  <c r="B222" i="2"/>
  <c r="I223" i="2" l="1"/>
  <c r="C223" i="2"/>
  <c r="F221" i="2"/>
  <c r="E222" i="2"/>
  <c r="A224" i="2"/>
  <c r="B223" i="2"/>
  <c r="I224" i="2" l="1"/>
  <c r="C224" i="2"/>
  <c r="F222" i="2"/>
  <c r="E223" i="2"/>
  <c r="A225" i="2"/>
  <c r="B224" i="2"/>
  <c r="I225" i="2" l="1"/>
  <c r="C225" i="2"/>
  <c r="F223" i="2"/>
  <c r="E224" i="2"/>
  <c r="A226" i="2"/>
  <c r="B225" i="2"/>
  <c r="I226" i="2" l="1"/>
  <c r="C226" i="2"/>
  <c r="F224" i="2"/>
  <c r="E225" i="2"/>
  <c r="A227" i="2"/>
  <c r="B226" i="2"/>
  <c r="I227" i="2" l="1"/>
  <c r="C227" i="2"/>
  <c r="F225" i="2"/>
  <c r="E226" i="2"/>
  <c r="A228" i="2"/>
  <c r="B227" i="2"/>
  <c r="I228" i="2" l="1"/>
  <c r="C228" i="2"/>
  <c r="F226" i="2"/>
  <c r="E227" i="2"/>
  <c r="A229" i="2"/>
  <c r="B228" i="2"/>
  <c r="I229" i="2" l="1"/>
  <c r="C229" i="2"/>
  <c r="F227" i="2"/>
  <c r="E228" i="2"/>
  <c r="A230" i="2"/>
  <c r="B229" i="2"/>
  <c r="I230" i="2" l="1"/>
  <c r="C230" i="2"/>
  <c r="F228" i="2"/>
  <c r="E229" i="2"/>
  <c r="A231" i="2"/>
  <c r="B230" i="2"/>
  <c r="I231" i="2" l="1"/>
  <c r="C231" i="2"/>
  <c r="F229" i="2"/>
  <c r="E230" i="2"/>
  <c r="A232" i="2"/>
  <c r="B231" i="2"/>
  <c r="I232" i="2" l="1"/>
  <c r="C232" i="2"/>
  <c r="F230" i="2"/>
  <c r="E231" i="2"/>
  <c r="A233" i="2"/>
  <c r="B232" i="2"/>
  <c r="I233" i="2" l="1"/>
  <c r="C233" i="2"/>
  <c r="F231" i="2"/>
  <c r="E232" i="2"/>
  <c r="A234" i="2"/>
  <c r="B233" i="2"/>
  <c r="I234" i="2" l="1"/>
  <c r="C234" i="2"/>
  <c r="F232" i="2"/>
  <c r="E233" i="2"/>
  <c r="A235" i="2"/>
  <c r="B234" i="2"/>
  <c r="I235" i="2" l="1"/>
  <c r="C235" i="2"/>
  <c r="F233" i="2"/>
  <c r="E234" i="2"/>
  <c r="A236" i="2"/>
  <c r="B235" i="2"/>
  <c r="I236" i="2" l="1"/>
  <c r="C236" i="2"/>
  <c r="F234" i="2"/>
  <c r="E235" i="2"/>
  <c r="A237" i="2"/>
  <c r="B236" i="2"/>
  <c r="I237" i="2" l="1"/>
  <c r="C237" i="2"/>
  <c r="F235" i="2"/>
  <c r="E236" i="2"/>
  <c r="A238" i="2"/>
  <c r="B237" i="2"/>
  <c r="I238" i="2" l="1"/>
  <c r="C238" i="2"/>
  <c r="F236" i="2"/>
  <c r="E237" i="2"/>
  <c r="A239" i="2"/>
  <c r="B238" i="2"/>
  <c r="I239" i="2" l="1"/>
  <c r="C239" i="2"/>
  <c r="F237" i="2"/>
  <c r="E238" i="2"/>
  <c r="A240" i="2"/>
  <c r="B239" i="2"/>
  <c r="I240" i="2" l="1"/>
  <c r="C240" i="2"/>
  <c r="F238" i="2"/>
  <c r="E239" i="2"/>
  <c r="A241" i="2"/>
  <c r="B240" i="2"/>
  <c r="I241" i="2" l="1"/>
  <c r="C241" i="2"/>
  <c r="F239" i="2"/>
  <c r="E240" i="2"/>
  <c r="A242" i="2"/>
  <c r="B241" i="2"/>
  <c r="I242" i="2" l="1"/>
  <c r="C242" i="2"/>
  <c r="F240" i="2"/>
  <c r="E241" i="2"/>
  <c r="A243" i="2"/>
  <c r="B242" i="2"/>
  <c r="I243" i="2" l="1"/>
  <c r="C243" i="2"/>
  <c r="F241" i="2"/>
  <c r="E242" i="2"/>
  <c r="A244" i="2"/>
  <c r="B243" i="2"/>
  <c r="I244" i="2" l="1"/>
  <c r="C244" i="2"/>
  <c r="F242" i="2"/>
  <c r="E243" i="2"/>
  <c r="A245" i="2"/>
  <c r="B244" i="2"/>
  <c r="I245" i="2" l="1"/>
  <c r="C245" i="2"/>
  <c r="F243" i="2"/>
  <c r="E244" i="2"/>
  <c r="A246" i="2"/>
  <c r="B245" i="2"/>
  <c r="I246" i="2" l="1"/>
  <c r="C246" i="2"/>
  <c r="F244" i="2"/>
  <c r="E245" i="2"/>
  <c r="A247" i="2"/>
  <c r="B246" i="2"/>
  <c r="I247" i="2" l="1"/>
  <c r="C247" i="2"/>
  <c r="F245" i="2"/>
  <c r="E246" i="2"/>
  <c r="A248" i="2"/>
  <c r="B247" i="2"/>
  <c r="I248" i="2" l="1"/>
  <c r="C248" i="2"/>
  <c r="F246" i="2"/>
  <c r="E247" i="2"/>
  <c r="A249" i="2"/>
  <c r="B248" i="2"/>
  <c r="I249" i="2" l="1"/>
  <c r="C249" i="2"/>
  <c r="F247" i="2"/>
  <c r="E248" i="2"/>
  <c r="A250" i="2"/>
  <c r="B249" i="2"/>
  <c r="I250" i="2" l="1"/>
  <c r="C250" i="2"/>
  <c r="F248" i="2"/>
  <c r="E249" i="2"/>
  <c r="A251" i="2"/>
  <c r="B250" i="2"/>
  <c r="I251" i="2" l="1"/>
  <c r="C251" i="2"/>
  <c r="F249" i="2"/>
  <c r="E250" i="2"/>
  <c r="A252" i="2"/>
  <c r="B251" i="2"/>
  <c r="I252" i="2" l="1"/>
  <c r="C252" i="2"/>
  <c r="F250" i="2"/>
  <c r="E251" i="2"/>
  <c r="A253" i="2"/>
  <c r="B252" i="2"/>
  <c r="I253" i="2" l="1"/>
  <c r="C253" i="2"/>
  <c r="F251" i="2"/>
  <c r="E252" i="2"/>
  <c r="A254" i="2"/>
  <c r="B253" i="2"/>
  <c r="I254" i="2" l="1"/>
  <c r="C254" i="2"/>
  <c r="F252" i="2"/>
  <c r="E253" i="2"/>
  <c r="A255" i="2"/>
  <c r="B254" i="2"/>
  <c r="I255" i="2" l="1"/>
  <c r="C255" i="2"/>
  <c r="F253" i="2"/>
  <c r="E254" i="2"/>
  <c r="A256" i="2"/>
  <c r="B255" i="2"/>
  <c r="I256" i="2" l="1"/>
  <c r="C256" i="2"/>
  <c r="F254" i="2"/>
  <c r="E255" i="2"/>
  <c r="A257" i="2"/>
  <c r="B256" i="2"/>
  <c r="I257" i="2" l="1"/>
  <c r="C257" i="2"/>
  <c r="F255" i="2"/>
  <c r="E256" i="2"/>
  <c r="A258" i="2"/>
  <c r="B257" i="2"/>
  <c r="I258" i="2" l="1"/>
  <c r="C258" i="2"/>
  <c r="F256" i="2"/>
  <c r="E257" i="2"/>
  <c r="A259" i="2"/>
  <c r="B258" i="2"/>
  <c r="I259" i="2" l="1"/>
  <c r="C259" i="2"/>
  <c r="F257" i="2"/>
  <c r="E258" i="2"/>
  <c r="A260" i="2"/>
  <c r="B259" i="2"/>
  <c r="I260" i="2" l="1"/>
  <c r="C260" i="2"/>
  <c r="F258" i="2"/>
  <c r="E259" i="2"/>
  <c r="A261" i="2"/>
  <c r="B260" i="2"/>
  <c r="I261" i="2" l="1"/>
  <c r="C261" i="2"/>
  <c r="F259" i="2"/>
  <c r="E260" i="2"/>
  <c r="A262" i="2"/>
  <c r="B261" i="2"/>
  <c r="I262" i="2" l="1"/>
  <c r="C262" i="2"/>
  <c r="F260" i="2"/>
  <c r="E261" i="2"/>
  <c r="A263" i="2"/>
  <c r="B262" i="2"/>
  <c r="I263" i="2" l="1"/>
  <c r="C263" i="2"/>
  <c r="F261" i="2"/>
  <c r="E262" i="2"/>
  <c r="A264" i="2"/>
  <c r="B263" i="2"/>
  <c r="I264" i="2" l="1"/>
  <c r="C264" i="2"/>
  <c r="F262" i="2"/>
  <c r="E263" i="2"/>
  <c r="A265" i="2"/>
  <c r="B264" i="2"/>
  <c r="I265" i="2" l="1"/>
  <c r="C265" i="2"/>
  <c r="F263" i="2"/>
  <c r="E264" i="2"/>
  <c r="A266" i="2"/>
  <c r="B265" i="2"/>
  <c r="I266" i="2" l="1"/>
  <c r="C266" i="2"/>
  <c r="F264" i="2"/>
  <c r="E265" i="2"/>
  <c r="A267" i="2"/>
  <c r="B266" i="2"/>
  <c r="I267" i="2" l="1"/>
  <c r="C267" i="2"/>
  <c r="F265" i="2"/>
  <c r="E266" i="2"/>
  <c r="A268" i="2"/>
  <c r="B267" i="2"/>
  <c r="I268" i="2" l="1"/>
  <c r="C268" i="2"/>
  <c r="F266" i="2"/>
  <c r="E267" i="2"/>
  <c r="A269" i="2"/>
  <c r="B268" i="2"/>
  <c r="I269" i="2" l="1"/>
  <c r="C269" i="2"/>
  <c r="F267" i="2"/>
  <c r="E268" i="2"/>
  <c r="A270" i="2"/>
  <c r="B269" i="2"/>
  <c r="I270" i="2" l="1"/>
  <c r="C270" i="2"/>
  <c r="F268" i="2"/>
  <c r="E269" i="2"/>
  <c r="A271" i="2"/>
  <c r="B270" i="2"/>
  <c r="I271" i="2" l="1"/>
  <c r="C271" i="2"/>
  <c r="F269" i="2"/>
  <c r="E270" i="2"/>
  <c r="A272" i="2"/>
  <c r="B271" i="2"/>
  <c r="I272" i="2" l="1"/>
  <c r="C272" i="2"/>
  <c r="F270" i="2"/>
  <c r="E271" i="2"/>
  <c r="A273" i="2"/>
  <c r="B272" i="2"/>
  <c r="I273" i="2" l="1"/>
  <c r="C273" i="2"/>
  <c r="F271" i="2"/>
  <c r="E272" i="2"/>
  <c r="A274" i="2"/>
  <c r="B273" i="2"/>
  <c r="I274" i="2" l="1"/>
  <c r="C274" i="2"/>
  <c r="F272" i="2"/>
  <c r="E273" i="2"/>
  <c r="A275" i="2"/>
  <c r="B274" i="2"/>
  <c r="I275" i="2" l="1"/>
  <c r="C275" i="2"/>
  <c r="F273" i="2"/>
  <c r="E274" i="2"/>
  <c r="A276" i="2"/>
  <c r="B275" i="2"/>
  <c r="I276" i="2" l="1"/>
  <c r="C276" i="2"/>
  <c r="F274" i="2"/>
  <c r="E275" i="2"/>
  <c r="A277" i="2"/>
  <c r="B276" i="2"/>
  <c r="I277" i="2" l="1"/>
  <c r="C277" i="2"/>
  <c r="F275" i="2"/>
  <c r="E276" i="2"/>
  <c r="A278" i="2"/>
  <c r="B277" i="2"/>
  <c r="I278" i="2" l="1"/>
  <c r="C278" i="2"/>
  <c r="F276" i="2"/>
  <c r="E277" i="2"/>
  <c r="A279" i="2"/>
  <c r="B278" i="2"/>
  <c r="I279" i="2" l="1"/>
  <c r="C279" i="2"/>
  <c r="F277" i="2"/>
  <c r="E278" i="2"/>
  <c r="A280" i="2"/>
  <c r="B279" i="2"/>
  <c r="I280" i="2" l="1"/>
  <c r="C280" i="2"/>
  <c r="F278" i="2"/>
  <c r="E279" i="2"/>
  <c r="A281" i="2"/>
  <c r="B280" i="2"/>
  <c r="I281" i="2" l="1"/>
  <c r="C281" i="2"/>
  <c r="F279" i="2"/>
  <c r="E280" i="2"/>
  <c r="A282" i="2"/>
  <c r="B281" i="2"/>
  <c r="I282" i="2" l="1"/>
  <c r="C282" i="2"/>
  <c r="F280" i="2"/>
  <c r="E281" i="2"/>
  <c r="A283" i="2"/>
  <c r="B282" i="2"/>
  <c r="I283" i="2" l="1"/>
  <c r="C283" i="2"/>
  <c r="F281" i="2"/>
  <c r="E282" i="2"/>
  <c r="A284" i="2"/>
  <c r="B283" i="2"/>
  <c r="I284" i="2" l="1"/>
  <c r="C284" i="2"/>
  <c r="F282" i="2"/>
  <c r="E283" i="2"/>
  <c r="A285" i="2"/>
  <c r="B284" i="2"/>
  <c r="I285" i="2" l="1"/>
  <c r="C285" i="2"/>
  <c r="F283" i="2"/>
  <c r="E284" i="2"/>
  <c r="A286" i="2"/>
  <c r="B285" i="2"/>
  <c r="I286" i="2" l="1"/>
  <c r="C286" i="2"/>
  <c r="F284" i="2"/>
  <c r="E285" i="2"/>
  <c r="A287" i="2"/>
  <c r="B286" i="2"/>
  <c r="I287" i="2" l="1"/>
  <c r="C287" i="2"/>
  <c r="F285" i="2"/>
  <c r="E286" i="2"/>
  <c r="A288" i="2"/>
  <c r="B287" i="2"/>
  <c r="I288" i="2" l="1"/>
  <c r="C288" i="2"/>
  <c r="F286" i="2"/>
  <c r="E287" i="2"/>
  <c r="G287" i="2" s="1"/>
  <c r="A289" i="2"/>
  <c r="B288" i="2"/>
  <c r="I289" i="2" l="1"/>
  <c r="C289" i="2"/>
  <c r="F287" i="2"/>
  <c r="E288" i="2"/>
  <c r="G288" i="2" s="1"/>
  <c r="A290" i="2"/>
  <c r="B289" i="2"/>
  <c r="I290" i="2" l="1"/>
  <c r="C290" i="2"/>
  <c r="F288" i="2"/>
  <c r="E289" i="2"/>
  <c r="G289" i="2" s="1"/>
  <c r="A291" i="2"/>
  <c r="B290" i="2"/>
  <c r="I291" i="2" l="1"/>
  <c r="C291" i="2"/>
  <c r="F289" i="2"/>
  <c r="E290" i="2"/>
  <c r="G290" i="2" s="1"/>
  <c r="A292" i="2"/>
  <c r="B291" i="2"/>
  <c r="I292" i="2" l="1"/>
  <c r="C292" i="2"/>
  <c r="F290" i="2"/>
  <c r="E291" i="2"/>
  <c r="G291" i="2" s="1"/>
  <c r="A293" i="2"/>
  <c r="B292" i="2"/>
  <c r="I293" i="2" l="1"/>
  <c r="C293" i="2"/>
  <c r="F291" i="2"/>
  <c r="E292" i="2"/>
  <c r="G292" i="2" s="1"/>
  <c r="A294" i="2"/>
  <c r="B293" i="2"/>
  <c r="I294" i="2" l="1"/>
  <c r="C294" i="2"/>
  <c r="F292" i="2"/>
  <c r="E293" i="2"/>
  <c r="G293" i="2" s="1"/>
  <c r="A295" i="2"/>
  <c r="B294" i="2"/>
  <c r="I295" i="2" l="1"/>
  <c r="C295" i="2"/>
  <c r="F293" i="2"/>
  <c r="E294" i="2"/>
  <c r="G294" i="2" s="1"/>
  <c r="A296" i="2"/>
  <c r="B295" i="2"/>
  <c r="I296" i="2" l="1"/>
  <c r="C296" i="2"/>
  <c r="F294" i="2"/>
  <c r="E295" i="2"/>
  <c r="G295" i="2" s="1"/>
  <c r="A297" i="2"/>
  <c r="B296" i="2"/>
  <c r="I297" i="2" l="1"/>
  <c r="C297" i="2"/>
  <c r="F295" i="2"/>
  <c r="E296" i="2"/>
  <c r="G296" i="2" s="1"/>
  <c r="A298" i="2"/>
  <c r="B297" i="2"/>
  <c r="I298" i="2" l="1"/>
  <c r="C298" i="2"/>
  <c r="F296" i="2"/>
  <c r="E297" i="2"/>
  <c r="G297" i="2" s="1"/>
  <c r="A299" i="2"/>
  <c r="B298" i="2"/>
  <c r="I299" i="2" l="1"/>
  <c r="C299" i="2"/>
  <c r="F297" i="2"/>
  <c r="E298" i="2"/>
  <c r="G298" i="2" s="1"/>
  <c r="A300" i="2"/>
  <c r="B299" i="2"/>
  <c r="I300" i="2" l="1"/>
  <c r="C300" i="2"/>
  <c r="F298" i="2"/>
  <c r="E299" i="2"/>
  <c r="G299" i="2" s="1"/>
  <c r="A301" i="2"/>
  <c r="B300" i="2"/>
  <c r="I301" i="2" l="1"/>
  <c r="C301" i="2"/>
  <c r="F299" i="2"/>
  <c r="E300" i="2"/>
  <c r="G300" i="2" s="1"/>
  <c r="A302" i="2"/>
  <c r="B301" i="2"/>
  <c r="I302" i="2" l="1"/>
  <c r="C302" i="2"/>
  <c r="F300" i="2"/>
  <c r="E301" i="2"/>
  <c r="G301" i="2" s="1"/>
  <c r="A303" i="2"/>
  <c r="B302" i="2"/>
  <c r="I303" i="2" l="1"/>
  <c r="C303" i="2"/>
  <c r="F301" i="2"/>
  <c r="E302" i="2"/>
  <c r="G302" i="2" s="1"/>
  <c r="A304" i="2"/>
  <c r="B303" i="2"/>
  <c r="I304" i="2" l="1"/>
  <c r="C304" i="2"/>
  <c r="F302" i="2"/>
  <c r="E303" i="2"/>
  <c r="G303" i="2" s="1"/>
  <c r="A305" i="2"/>
  <c r="B304" i="2"/>
  <c r="I305" i="2" l="1"/>
  <c r="C305" i="2"/>
  <c r="F303" i="2"/>
  <c r="E304" i="2"/>
  <c r="G304" i="2" s="1"/>
  <c r="A306" i="2"/>
  <c r="B305" i="2"/>
  <c r="I306" i="2" l="1"/>
  <c r="C306" i="2"/>
  <c r="F304" i="2"/>
  <c r="E305" i="2"/>
  <c r="G305" i="2" s="1"/>
  <c r="A307" i="2"/>
  <c r="B306" i="2"/>
  <c r="I307" i="2" l="1"/>
  <c r="C307" i="2"/>
  <c r="F305" i="2"/>
  <c r="E306" i="2"/>
  <c r="G306" i="2" s="1"/>
  <c r="A308" i="2"/>
  <c r="B307" i="2"/>
  <c r="I308" i="2" l="1"/>
  <c r="C308" i="2"/>
  <c r="F306" i="2"/>
  <c r="E307" i="2"/>
  <c r="G307" i="2" s="1"/>
  <c r="A309" i="2"/>
  <c r="B308" i="2"/>
  <c r="I309" i="2" l="1"/>
  <c r="C309" i="2"/>
  <c r="F307" i="2"/>
  <c r="E308" i="2"/>
  <c r="G308" i="2" s="1"/>
  <c r="A310" i="2"/>
  <c r="B309" i="2"/>
  <c r="I310" i="2" l="1"/>
  <c r="C310" i="2"/>
  <c r="F308" i="2"/>
  <c r="E309" i="2"/>
  <c r="G309" i="2" s="1"/>
  <c r="A311" i="2"/>
  <c r="B310" i="2"/>
  <c r="I311" i="2" l="1"/>
  <c r="C311" i="2"/>
  <c r="F309" i="2"/>
  <c r="E310" i="2"/>
  <c r="G310" i="2" s="1"/>
  <c r="A312" i="2"/>
  <c r="B311" i="2"/>
  <c r="I312" i="2" l="1"/>
  <c r="C312" i="2"/>
  <c r="F310" i="2"/>
  <c r="E311" i="2"/>
  <c r="G311" i="2" s="1"/>
  <c r="A313" i="2"/>
  <c r="B312" i="2"/>
  <c r="I313" i="2" l="1"/>
  <c r="C313" i="2"/>
  <c r="F311" i="2"/>
  <c r="E312" i="2"/>
  <c r="G312" i="2" s="1"/>
  <c r="A314" i="2"/>
  <c r="B313" i="2"/>
  <c r="I314" i="2" l="1"/>
  <c r="C314" i="2"/>
  <c r="F312" i="2"/>
  <c r="E313" i="2"/>
  <c r="G313" i="2" s="1"/>
  <c r="A315" i="2"/>
  <c r="B314" i="2"/>
  <c r="I315" i="2" l="1"/>
  <c r="C315" i="2"/>
  <c r="F313" i="2"/>
  <c r="E314" i="2"/>
  <c r="G314" i="2" s="1"/>
  <c r="A316" i="2"/>
  <c r="B315" i="2"/>
  <c r="I316" i="2" l="1"/>
  <c r="C316" i="2"/>
  <c r="F314" i="2"/>
  <c r="E315" i="2"/>
  <c r="G315" i="2" s="1"/>
  <c r="A317" i="2"/>
  <c r="B316" i="2"/>
  <c r="I317" i="2" l="1"/>
  <c r="C317" i="2"/>
  <c r="F315" i="2"/>
  <c r="E316" i="2"/>
  <c r="G316" i="2" s="1"/>
  <c r="A318" i="2"/>
  <c r="B317" i="2"/>
  <c r="I318" i="2" l="1"/>
  <c r="C318" i="2"/>
  <c r="F316" i="2"/>
  <c r="E317" i="2"/>
  <c r="G317" i="2" s="1"/>
  <c r="A319" i="2"/>
  <c r="B318" i="2"/>
  <c r="I319" i="2" l="1"/>
  <c r="C319" i="2"/>
  <c r="F317" i="2"/>
  <c r="E318" i="2"/>
  <c r="G318" i="2" s="1"/>
  <c r="A320" i="2"/>
  <c r="B319" i="2"/>
  <c r="I320" i="2" l="1"/>
  <c r="C320" i="2"/>
  <c r="F318" i="2"/>
  <c r="E319" i="2"/>
  <c r="G319" i="2" s="1"/>
  <c r="A321" i="2"/>
  <c r="B320" i="2"/>
  <c r="I321" i="2" l="1"/>
  <c r="C321" i="2"/>
  <c r="F319" i="2"/>
  <c r="E320" i="2"/>
  <c r="G320" i="2" s="1"/>
  <c r="A322" i="2"/>
  <c r="B321" i="2"/>
  <c r="I322" i="2" l="1"/>
  <c r="C322" i="2"/>
  <c r="F320" i="2"/>
  <c r="E321" i="2"/>
  <c r="G321" i="2" s="1"/>
  <c r="A323" i="2"/>
  <c r="B322" i="2"/>
  <c r="I323" i="2" l="1"/>
  <c r="C323" i="2"/>
  <c r="F321" i="2"/>
  <c r="E322" i="2"/>
  <c r="G322" i="2" s="1"/>
  <c r="A324" i="2"/>
  <c r="B323" i="2"/>
  <c r="I324" i="2" l="1"/>
  <c r="C324" i="2"/>
  <c r="F322" i="2"/>
  <c r="E323" i="2"/>
  <c r="G323" i="2" s="1"/>
  <c r="A325" i="2"/>
  <c r="B324" i="2"/>
  <c r="I325" i="2" l="1"/>
  <c r="C325" i="2"/>
  <c r="F323" i="2"/>
  <c r="E324" i="2"/>
  <c r="G324" i="2" s="1"/>
  <c r="A326" i="2"/>
  <c r="B325" i="2"/>
  <c r="I326" i="2" l="1"/>
  <c r="C326" i="2"/>
  <c r="F324" i="2"/>
  <c r="E325" i="2"/>
  <c r="G325" i="2" s="1"/>
  <c r="A327" i="2"/>
  <c r="B326" i="2"/>
  <c r="I327" i="2" l="1"/>
  <c r="C327" i="2"/>
  <c r="F325" i="2"/>
  <c r="E326" i="2"/>
  <c r="G326" i="2" s="1"/>
  <c r="A328" i="2"/>
  <c r="B327" i="2"/>
  <c r="I328" i="2" l="1"/>
  <c r="C328" i="2"/>
  <c r="F326" i="2"/>
  <c r="E327" i="2"/>
  <c r="G327" i="2" s="1"/>
  <c r="A329" i="2"/>
  <c r="B328" i="2"/>
  <c r="I329" i="2" l="1"/>
  <c r="C329" i="2"/>
  <c r="F327" i="2"/>
  <c r="E328" i="2"/>
  <c r="G328" i="2" s="1"/>
  <c r="A330" i="2"/>
  <c r="B329" i="2"/>
  <c r="I330" i="2" l="1"/>
  <c r="C330" i="2"/>
  <c r="F328" i="2"/>
  <c r="E329" i="2"/>
  <c r="G329" i="2" s="1"/>
  <c r="A331" i="2"/>
  <c r="B330" i="2"/>
  <c r="I331" i="2" l="1"/>
  <c r="C331" i="2"/>
  <c r="F329" i="2"/>
  <c r="E330" i="2"/>
  <c r="G330" i="2" s="1"/>
  <c r="A332" i="2"/>
  <c r="B331" i="2"/>
  <c r="I332" i="2" l="1"/>
  <c r="C332" i="2"/>
  <c r="F330" i="2"/>
  <c r="E331" i="2"/>
  <c r="G331" i="2" s="1"/>
  <c r="A333" i="2"/>
  <c r="B332" i="2"/>
  <c r="I333" i="2" l="1"/>
  <c r="C333" i="2"/>
  <c r="F331" i="2"/>
  <c r="E332" i="2"/>
  <c r="G332" i="2" s="1"/>
  <c r="A334" i="2"/>
  <c r="B333" i="2"/>
  <c r="I334" i="2" l="1"/>
  <c r="C334" i="2"/>
  <c r="F332" i="2"/>
  <c r="E333" i="2"/>
  <c r="G333" i="2" s="1"/>
  <c r="A335" i="2"/>
  <c r="B334" i="2"/>
  <c r="I335" i="2" l="1"/>
  <c r="C335" i="2"/>
  <c r="F333" i="2"/>
  <c r="E334" i="2"/>
  <c r="G334" i="2" s="1"/>
  <c r="A336" i="2"/>
  <c r="B335" i="2"/>
  <c r="I336" i="2" l="1"/>
  <c r="C336" i="2"/>
  <c r="F334" i="2"/>
  <c r="E335" i="2"/>
  <c r="G335" i="2" s="1"/>
  <c r="A337" i="2"/>
  <c r="B336" i="2"/>
  <c r="I337" i="2" l="1"/>
  <c r="C337" i="2"/>
  <c r="F335" i="2"/>
  <c r="E336" i="2"/>
  <c r="G336" i="2" s="1"/>
  <c r="A338" i="2"/>
  <c r="B337" i="2"/>
  <c r="I338" i="2" l="1"/>
  <c r="C338" i="2"/>
  <c r="F336" i="2"/>
  <c r="E337" i="2"/>
  <c r="G337" i="2" s="1"/>
  <c r="A339" i="2"/>
  <c r="B338" i="2"/>
  <c r="I339" i="2" l="1"/>
  <c r="C339" i="2"/>
  <c r="F337" i="2"/>
  <c r="E338" i="2"/>
  <c r="G338" i="2" s="1"/>
  <c r="A340" i="2"/>
  <c r="B339" i="2"/>
  <c r="I340" i="2" l="1"/>
  <c r="C340" i="2"/>
  <c r="F338" i="2"/>
  <c r="E339" i="2"/>
  <c r="G339" i="2" s="1"/>
  <c r="A341" i="2"/>
  <c r="B340" i="2"/>
  <c r="I341" i="2" l="1"/>
  <c r="C341" i="2"/>
  <c r="F339" i="2"/>
  <c r="E340" i="2"/>
  <c r="G340" i="2" s="1"/>
  <c r="A342" i="2"/>
  <c r="B341" i="2"/>
  <c r="I342" i="2" l="1"/>
  <c r="C342" i="2"/>
  <c r="F340" i="2"/>
  <c r="E341" i="2"/>
  <c r="G341" i="2" s="1"/>
  <c r="A343" i="2"/>
  <c r="B342" i="2"/>
  <c r="I343" i="2" l="1"/>
  <c r="C343" i="2"/>
  <c r="F341" i="2"/>
  <c r="E342" i="2"/>
  <c r="G342" i="2" s="1"/>
  <c r="A344" i="2"/>
  <c r="B343" i="2"/>
  <c r="I344" i="2" l="1"/>
  <c r="C344" i="2"/>
  <c r="F342" i="2"/>
  <c r="E343" i="2"/>
  <c r="G343" i="2" s="1"/>
  <c r="A345" i="2"/>
  <c r="B344" i="2"/>
  <c r="I345" i="2" l="1"/>
  <c r="C345" i="2"/>
  <c r="F343" i="2"/>
  <c r="E344" i="2"/>
  <c r="G344" i="2" s="1"/>
  <c r="A346" i="2"/>
  <c r="B345" i="2"/>
  <c r="I346" i="2" l="1"/>
  <c r="C346" i="2"/>
  <c r="F344" i="2"/>
  <c r="E345" i="2"/>
  <c r="G345" i="2" s="1"/>
  <c r="A347" i="2"/>
  <c r="B346" i="2"/>
  <c r="I347" i="2" l="1"/>
  <c r="C347" i="2"/>
  <c r="F345" i="2"/>
  <c r="E346" i="2"/>
  <c r="G346" i="2" s="1"/>
  <c r="A348" i="2"/>
  <c r="B347" i="2"/>
  <c r="I348" i="2" l="1"/>
  <c r="C348" i="2"/>
  <c r="F346" i="2"/>
  <c r="E347" i="2"/>
  <c r="G347" i="2" s="1"/>
  <c r="A349" i="2"/>
  <c r="B348" i="2"/>
  <c r="I349" i="2" l="1"/>
  <c r="C349" i="2"/>
  <c r="F347" i="2"/>
  <c r="E348" i="2"/>
  <c r="G348" i="2" s="1"/>
  <c r="A350" i="2"/>
  <c r="B349" i="2"/>
  <c r="I350" i="2" l="1"/>
  <c r="C350" i="2"/>
  <c r="F348" i="2"/>
  <c r="E349" i="2"/>
  <c r="G349" i="2" s="1"/>
  <c r="A351" i="2"/>
  <c r="B350" i="2"/>
  <c r="I351" i="2" l="1"/>
  <c r="C351" i="2"/>
  <c r="F349" i="2"/>
  <c r="E350" i="2"/>
  <c r="G350" i="2" s="1"/>
  <c r="A352" i="2"/>
  <c r="B351" i="2"/>
  <c r="I352" i="2" l="1"/>
  <c r="C352" i="2"/>
  <c r="F350" i="2"/>
  <c r="E351" i="2"/>
  <c r="G351" i="2" s="1"/>
  <c r="A353" i="2"/>
  <c r="B352" i="2"/>
  <c r="I353" i="2" l="1"/>
  <c r="C353" i="2"/>
  <c r="F351" i="2"/>
  <c r="E352" i="2"/>
  <c r="G352" i="2" s="1"/>
  <c r="A354" i="2"/>
  <c r="B353" i="2"/>
  <c r="I354" i="2" l="1"/>
  <c r="C354" i="2"/>
  <c r="F352" i="2"/>
  <c r="E353" i="2"/>
  <c r="G353" i="2" s="1"/>
  <c r="A355" i="2"/>
  <c r="B354" i="2"/>
  <c r="I355" i="2" l="1"/>
  <c r="C355" i="2"/>
  <c r="F353" i="2"/>
  <c r="E354" i="2"/>
  <c r="G354" i="2" s="1"/>
  <c r="A356" i="2"/>
  <c r="B355" i="2"/>
  <c r="I356" i="2" l="1"/>
  <c r="C356" i="2"/>
  <c r="F354" i="2"/>
  <c r="E355" i="2"/>
  <c r="G355" i="2" s="1"/>
  <c r="A357" i="2"/>
  <c r="B356" i="2"/>
  <c r="I357" i="2" l="1"/>
  <c r="C357" i="2"/>
  <c r="F355" i="2"/>
  <c r="E356" i="2"/>
  <c r="G356" i="2" s="1"/>
  <c r="A358" i="2"/>
  <c r="B357" i="2"/>
  <c r="I358" i="2" l="1"/>
  <c r="C358" i="2"/>
  <c r="F356" i="2"/>
  <c r="E357" i="2"/>
  <c r="G357" i="2" s="1"/>
  <c r="A359" i="2"/>
  <c r="B358" i="2"/>
  <c r="I359" i="2" l="1"/>
  <c r="C359" i="2"/>
  <c r="F357" i="2"/>
  <c r="E358" i="2"/>
  <c r="G358" i="2" s="1"/>
  <c r="A360" i="2"/>
  <c r="B359" i="2"/>
  <c r="I360" i="2" l="1"/>
  <c r="C360" i="2"/>
  <c r="F358" i="2"/>
  <c r="E359" i="2"/>
  <c r="G359" i="2" s="1"/>
  <c r="A361" i="2"/>
  <c r="B360" i="2"/>
  <c r="I361" i="2" l="1"/>
  <c r="C361" i="2"/>
  <c r="F359" i="2"/>
  <c r="E360" i="2"/>
  <c r="G360" i="2" s="1"/>
  <c r="A362" i="2"/>
  <c r="B361" i="2"/>
  <c r="I362" i="2" l="1"/>
  <c r="C362" i="2"/>
  <c r="F360" i="2"/>
  <c r="E361" i="2"/>
  <c r="G361" i="2" s="1"/>
  <c r="A363" i="2"/>
  <c r="B362" i="2"/>
  <c r="I363" i="2" l="1"/>
  <c r="C363" i="2"/>
  <c r="F361" i="2"/>
  <c r="E362" i="2"/>
  <c r="G362" i="2" s="1"/>
  <c r="A364" i="2"/>
  <c r="B363" i="2"/>
  <c r="I364" i="2" l="1"/>
  <c r="C364" i="2"/>
  <c r="F362" i="2"/>
  <c r="E363" i="2"/>
  <c r="G363" i="2" s="1"/>
  <c r="A365" i="2"/>
  <c r="B364" i="2"/>
  <c r="I365" i="2" l="1"/>
  <c r="C365" i="2"/>
  <c r="F363" i="2"/>
  <c r="E364" i="2"/>
  <c r="G364" i="2" s="1"/>
  <c r="A366" i="2"/>
  <c r="B365" i="2"/>
  <c r="I366" i="2" l="1"/>
  <c r="C366" i="2"/>
  <c r="F364" i="2"/>
  <c r="E365" i="2"/>
  <c r="G365" i="2" s="1"/>
  <c r="A367" i="2"/>
  <c r="B366" i="2"/>
  <c r="I367" i="2" l="1"/>
  <c r="C367" i="2"/>
  <c r="F365" i="2"/>
  <c r="E366" i="2"/>
  <c r="G366" i="2" s="1"/>
  <c r="A368" i="2"/>
  <c r="B367" i="2"/>
  <c r="I368" i="2" l="1"/>
  <c r="C368" i="2"/>
  <c r="F366" i="2"/>
  <c r="E367" i="2"/>
  <c r="G367" i="2" s="1"/>
  <c r="A369" i="2"/>
  <c r="B368" i="2"/>
  <c r="I369" i="2" l="1"/>
  <c r="C369" i="2"/>
  <c r="F367" i="2"/>
  <c r="E368" i="2"/>
  <c r="G368" i="2" s="1"/>
  <c r="A370" i="2"/>
  <c r="B369" i="2"/>
  <c r="I370" i="2" l="1"/>
  <c r="C370" i="2"/>
  <c r="F368" i="2"/>
  <c r="E369" i="2"/>
  <c r="G369" i="2" s="1"/>
  <c r="A371" i="2"/>
  <c r="B370" i="2"/>
  <c r="I371" i="2" l="1"/>
  <c r="C371" i="2"/>
  <c r="F369" i="2"/>
  <c r="E370" i="2"/>
  <c r="G370" i="2" s="1"/>
  <c r="A372" i="2"/>
  <c r="B371" i="2"/>
  <c r="I372" i="2" l="1"/>
  <c r="C372" i="2"/>
  <c r="F370" i="2"/>
  <c r="E371" i="2"/>
  <c r="G371" i="2" s="1"/>
  <c r="A373" i="2"/>
  <c r="B372" i="2"/>
  <c r="I373" i="2" l="1"/>
  <c r="C373" i="2"/>
  <c r="F371" i="2"/>
  <c r="E372" i="2"/>
  <c r="G372" i="2" s="1"/>
  <c r="A374" i="2"/>
  <c r="B373" i="2"/>
  <c r="I374" i="2" l="1"/>
  <c r="C374" i="2"/>
  <c r="F372" i="2"/>
  <c r="E373" i="2"/>
  <c r="G373" i="2" s="1"/>
  <c r="A375" i="2"/>
  <c r="B374" i="2"/>
  <c r="I375" i="2" l="1"/>
  <c r="C375" i="2"/>
  <c r="F373" i="2"/>
  <c r="E374" i="2"/>
  <c r="G374" i="2" s="1"/>
  <c r="A376" i="2"/>
  <c r="B375" i="2"/>
  <c r="I376" i="2" l="1"/>
  <c r="C376" i="2"/>
  <c r="F374" i="2"/>
  <c r="E375" i="2"/>
  <c r="G375" i="2" s="1"/>
  <c r="A377" i="2"/>
  <c r="B376" i="2"/>
  <c r="I377" i="2" l="1"/>
  <c r="C377" i="2"/>
  <c r="F375" i="2"/>
  <c r="E376" i="2"/>
  <c r="G376" i="2" s="1"/>
  <c r="A378" i="2"/>
  <c r="B377" i="2"/>
  <c r="I378" i="2" l="1"/>
  <c r="C378" i="2"/>
  <c r="F376" i="2"/>
  <c r="E377" i="2"/>
  <c r="G377" i="2" s="1"/>
  <c r="A379" i="2"/>
  <c r="B378" i="2"/>
  <c r="I379" i="2" l="1"/>
  <c r="C379" i="2"/>
  <c r="F377" i="2"/>
  <c r="E378" i="2"/>
  <c r="G378" i="2" s="1"/>
  <c r="A380" i="2"/>
  <c r="B379" i="2"/>
  <c r="I380" i="2" l="1"/>
  <c r="C380" i="2"/>
  <c r="F378" i="2"/>
  <c r="E379" i="2"/>
  <c r="G379" i="2" s="1"/>
  <c r="A381" i="2"/>
  <c r="B380" i="2"/>
  <c r="I381" i="2" l="1"/>
  <c r="C381" i="2"/>
  <c r="F379" i="2"/>
  <c r="E380" i="2"/>
  <c r="G380" i="2" s="1"/>
  <c r="A382" i="2"/>
  <c r="B381" i="2"/>
  <c r="I382" i="2" l="1"/>
  <c r="C382" i="2"/>
  <c r="F380" i="2"/>
  <c r="E381" i="2"/>
  <c r="G381" i="2" s="1"/>
  <c r="A383" i="2"/>
  <c r="B382" i="2"/>
  <c r="I383" i="2" l="1"/>
  <c r="C383" i="2"/>
  <c r="F381" i="2"/>
  <c r="E382" i="2"/>
  <c r="G382" i="2" s="1"/>
  <c r="A384" i="2"/>
  <c r="B383" i="2"/>
  <c r="I384" i="2" l="1"/>
  <c r="C384" i="2"/>
  <c r="F382" i="2"/>
  <c r="E383" i="2"/>
  <c r="G383" i="2" s="1"/>
  <c r="A385" i="2"/>
  <c r="B384" i="2"/>
  <c r="I385" i="2" l="1"/>
  <c r="C385" i="2"/>
  <c r="F383" i="2"/>
  <c r="E384" i="2"/>
  <c r="G384" i="2" s="1"/>
  <c r="A386" i="2"/>
  <c r="B385" i="2"/>
  <c r="I386" i="2" l="1"/>
  <c r="C386" i="2"/>
  <c r="F384" i="2"/>
  <c r="E385" i="2"/>
  <c r="G385" i="2" s="1"/>
  <c r="A387" i="2"/>
  <c r="B386" i="2"/>
  <c r="I387" i="2" l="1"/>
  <c r="C387" i="2"/>
  <c r="F385" i="2"/>
  <c r="E386" i="2"/>
  <c r="G386" i="2" s="1"/>
  <c r="A388" i="2"/>
  <c r="B387" i="2"/>
  <c r="I388" i="2" l="1"/>
  <c r="C388" i="2"/>
  <c r="F386" i="2"/>
  <c r="E387" i="2"/>
  <c r="G387" i="2" s="1"/>
  <c r="A389" i="2"/>
  <c r="B388" i="2"/>
  <c r="I389" i="2" l="1"/>
  <c r="C389" i="2"/>
  <c r="F387" i="2"/>
  <c r="E388" i="2"/>
  <c r="G388" i="2" s="1"/>
  <c r="A390" i="2"/>
  <c r="B389" i="2"/>
  <c r="I390" i="2" l="1"/>
  <c r="C390" i="2"/>
  <c r="F388" i="2"/>
  <c r="E389" i="2"/>
  <c r="G389" i="2" s="1"/>
  <c r="A391" i="2"/>
  <c r="B390" i="2"/>
  <c r="I391" i="2" l="1"/>
  <c r="C391" i="2"/>
  <c r="F389" i="2"/>
  <c r="E390" i="2"/>
  <c r="G390" i="2" s="1"/>
  <c r="A392" i="2"/>
  <c r="B391" i="2"/>
  <c r="I392" i="2" l="1"/>
  <c r="C392" i="2"/>
  <c r="F390" i="2"/>
  <c r="E391" i="2"/>
  <c r="G391" i="2" s="1"/>
  <c r="A393" i="2"/>
  <c r="B392" i="2"/>
  <c r="I393" i="2" l="1"/>
  <c r="C393" i="2"/>
  <c r="F391" i="2"/>
  <c r="E392" i="2"/>
  <c r="G392" i="2" s="1"/>
  <c r="A394" i="2"/>
  <c r="B393" i="2"/>
  <c r="I394" i="2" l="1"/>
  <c r="C394" i="2"/>
  <c r="F392" i="2"/>
  <c r="E393" i="2"/>
  <c r="G393" i="2" s="1"/>
  <c r="A395" i="2"/>
  <c r="B394" i="2"/>
  <c r="I395" i="2" l="1"/>
  <c r="C395" i="2"/>
  <c r="F393" i="2"/>
  <c r="E394" i="2"/>
  <c r="G394" i="2" s="1"/>
  <c r="A396" i="2"/>
  <c r="B395" i="2"/>
  <c r="I396" i="2" l="1"/>
  <c r="C396" i="2"/>
  <c r="F394" i="2"/>
  <c r="E395" i="2"/>
  <c r="G395" i="2" s="1"/>
  <c r="A397" i="2"/>
  <c r="B396" i="2"/>
  <c r="I397" i="2" l="1"/>
  <c r="C397" i="2"/>
  <c r="F395" i="2"/>
  <c r="E396" i="2"/>
  <c r="G396" i="2" s="1"/>
  <c r="A398" i="2"/>
  <c r="B397" i="2"/>
  <c r="I398" i="2" l="1"/>
  <c r="C398" i="2"/>
  <c r="F396" i="2"/>
  <c r="E397" i="2"/>
  <c r="G397" i="2" s="1"/>
  <c r="A399" i="2"/>
  <c r="B398" i="2"/>
  <c r="I399" i="2" l="1"/>
  <c r="C399" i="2"/>
  <c r="F397" i="2"/>
  <c r="E398" i="2"/>
  <c r="G398" i="2" s="1"/>
  <c r="A400" i="2"/>
  <c r="B399" i="2"/>
  <c r="I400" i="2" l="1"/>
  <c r="C400" i="2"/>
  <c r="F398" i="2"/>
  <c r="E399" i="2"/>
  <c r="G399" i="2" s="1"/>
  <c r="A401" i="2"/>
  <c r="B400" i="2"/>
  <c r="I401" i="2" l="1"/>
  <c r="C401" i="2"/>
  <c r="F399" i="2"/>
  <c r="E400" i="2"/>
  <c r="G400" i="2" s="1"/>
  <c r="A402" i="2"/>
  <c r="B401" i="2"/>
  <c r="I402" i="2" l="1"/>
  <c r="C402" i="2"/>
  <c r="F400" i="2"/>
  <c r="E401" i="2"/>
  <c r="G401" i="2" s="1"/>
  <c r="A403" i="2"/>
  <c r="B402" i="2"/>
  <c r="I403" i="2" l="1"/>
  <c r="C403" i="2"/>
  <c r="F401" i="2"/>
  <c r="E402" i="2"/>
  <c r="G402" i="2" s="1"/>
  <c r="A404" i="2"/>
  <c r="B403" i="2"/>
  <c r="I404" i="2" l="1"/>
  <c r="C404" i="2"/>
  <c r="F402" i="2"/>
  <c r="E403" i="2"/>
  <c r="G403" i="2" s="1"/>
  <c r="A405" i="2"/>
  <c r="B404" i="2"/>
  <c r="I405" i="2" l="1"/>
  <c r="C405" i="2"/>
  <c r="F403" i="2"/>
  <c r="E404" i="2"/>
  <c r="G404" i="2" s="1"/>
  <c r="A406" i="2"/>
  <c r="B405" i="2"/>
  <c r="I406" i="2" l="1"/>
  <c r="C406" i="2"/>
  <c r="F404" i="2"/>
  <c r="E405" i="2"/>
  <c r="G405" i="2" s="1"/>
  <c r="A407" i="2"/>
  <c r="B406" i="2"/>
  <c r="I407" i="2" l="1"/>
  <c r="C407" i="2"/>
  <c r="F405" i="2"/>
  <c r="E406" i="2"/>
  <c r="G406" i="2" s="1"/>
  <c r="A408" i="2"/>
  <c r="B407" i="2"/>
  <c r="I408" i="2" l="1"/>
  <c r="C408" i="2"/>
  <c r="F406" i="2"/>
  <c r="E407" i="2"/>
  <c r="G407" i="2" s="1"/>
  <c r="A409" i="2"/>
  <c r="B408" i="2"/>
  <c r="I409" i="2" l="1"/>
  <c r="C409" i="2"/>
  <c r="F407" i="2"/>
  <c r="E408" i="2"/>
  <c r="G408" i="2" s="1"/>
  <c r="A410" i="2"/>
  <c r="B409" i="2"/>
  <c r="I410" i="2" l="1"/>
  <c r="L410" i="2" s="1"/>
  <c r="C410" i="2"/>
  <c r="F408" i="2"/>
  <c r="E409" i="2"/>
  <c r="G409" i="2" s="1"/>
  <c r="J410" i="2"/>
  <c r="K410" i="2" s="1"/>
  <c r="A411" i="2"/>
  <c r="B410" i="2"/>
  <c r="I411" i="2" l="1"/>
  <c r="L411" i="2" s="1"/>
  <c r="C411" i="2"/>
  <c r="F409" i="2"/>
  <c r="E410" i="2"/>
  <c r="G410" i="2" s="1"/>
  <c r="J411" i="2"/>
  <c r="K411" i="2" s="1"/>
  <c r="A412" i="2"/>
  <c r="B411" i="2"/>
  <c r="I412" i="2" l="1"/>
  <c r="L412" i="2" s="1"/>
  <c r="C412" i="2"/>
  <c r="F410" i="2"/>
  <c r="E411" i="2"/>
  <c r="G411" i="2" s="1"/>
  <c r="J412" i="2"/>
  <c r="K412" i="2" s="1"/>
  <c r="A413" i="2"/>
  <c r="B412" i="2"/>
  <c r="I413" i="2" l="1"/>
  <c r="L413" i="2" s="1"/>
  <c r="C413" i="2"/>
  <c r="F411" i="2"/>
  <c r="E412" i="2"/>
  <c r="G412" i="2" s="1"/>
  <c r="J413" i="2"/>
  <c r="K413" i="2" s="1"/>
  <c r="A414" i="2"/>
  <c r="B413" i="2"/>
  <c r="I414" i="2" l="1"/>
  <c r="L414" i="2" s="1"/>
  <c r="C414" i="2"/>
  <c r="F412" i="2"/>
  <c r="E413" i="2"/>
  <c r="G413" i="2" s="1"/>
  <c r="J414" i="2"/>
  <c r="K414" i="2" s="1"/>
  <c r="A415" i="2"/>
  <c r="B414" i="2"/>
  <c r="I415" i="2" l="1"/>
  <c r="L415" i="2" s="1"/>
  <c r="C415" i="2"/>
  <c r="F413" i="2"/>
  <c r="E414" i="2"/>
  <c r="G414" i="2" s="1"/>
  <c r="J415" i="2"/>
  <c r="K415" i="2" s="1"/>
  <c r="A416" i="2"/>
  <c r="B415" i="2"/>
  <c r="I416" i="2" l="1"/>
  <c r="L416" i="2" s="1"/>
  <c r="C416" i="2"/>
  <c r="F414" i="2"/>
  <c r="E415" i="2"/>
  <c r="G415" i="2" s="1"/>
  <c r="J416" i="2"/>
  <c r="K416" i="2" s="1"/>
  <c r="A417" i="2"/>
  <c r="B416" i="2"/>
  <c r="I417" i="2" l="1"/>
  <c r="L417" i="2" s="1"/>
  <c r="C417" i="2"/>
  <c r="F415" i="2"/>
  <c r="E416" i="2"/>
  <c r="G416" i="2" s="1"/>
  <c r="J417" i="2"/>
  <c r="K417" i="2" s="1"/>
  <c r="A418" i="2"/>
  <c r="B417" i="2"/>
  <c r="I418" i="2" l="1"/>
  <c r="L418" i="2" s="1"/>
  <c r="C418" i="2"/>
  <c r="F416" i="2"/>
  <c r="E417" i="2"/>
  <c r="G417" i="2" s="1"/>
  <c r="J418" i="2"/>
  <c r="K418" i="2" s="1"/>
  <c r="A419" i="2"/>
  <c r="B418" i="2"/>
  <c r="I419" i="2" l="1"/>
  <c r="L419" i="2" s="1"/>
  <c r="C419" i="2"/>
  <c r="F417" i="2"/>
  <c r="E418" i="2"/>
  <c r="G418" i="2" s="1"/>
  <c r="J419" i="2"/>
  <c r="K419" i="2" s="1"/>
  <c r="A420" i="2"/>
  <c r="B419" i="2"/>
  <c r="I420" i="2" l="1"/>
  <c r="L420" i="2" s="1"/>
  <c r="C420" i="2"/>
  <c r="F418" i="2"/>
  <c r="E419" i="2"/>
  <c r="G419" i="2" s="1"/>
  <c r="J420" i="2"/>
  <c r="K420" i="2" s="1"/>
  <c r="A421" i="2"/>
  <c r="B420" i="2"/>
  <c r="I421" i="2" l="1"/>
  <c r="L421" i="2" s="1"/>
  <c r="C421" i="2"/>
  <c r="F419" i="2"/>
  <c r="E420" i="2"/>
  <c r="G420" i="2" s="1"/>
  <c r="J421" i="2"/>
  <c r="K421" i="2" s="1"/>
  <c r="A422" i="2"/>
  <c r="B421" i="2"/>
  <c r="I422" i="2" l="1"/>
  <c r="L422" i="2" s="1"/>
  <c r="C422" i="2"/>
  <c r="F420" i="2"/>
  <c r="E421" i="2"/>
  <c r="G421" i="2" s="1"/>
  <c r="J422" i="2"/>
  <c r="K422" i="2" s="1"/>
  <c r="A423" i="2"/>
  <c r="B422" i="2"/>
  <c r="I423" i="2" l="1"/>
  <c r="L423" i="2" s="1"/>
  <c r="C423" i="2"/>
  <c r="F421" i="2"/>
  <c r="E422" i="2"/>
  <c r="G422" i="2" s="1"/>
  <c r="J423" i="2"/>
  <c r="K423" i="2" s="1"/>
  <c r="A424" i="2"/>
  <c r="B423" i="2"/>
  <c r="I424" i="2" l="1"/>
  <c r="L424" i="2" s="1"/>
  <c r="C424" i="2"/>
  <c r="F422" i="2"/>
  <c r="E423" i="2"/>
  <c r="G423" i="2" s="1"/>
  <c r="J424" i="2"/>
  <c r="K424" i="2" s="1"/>
  <c r="A425" i="2"/>
  <c r="B424" i="2"/>
  <c r="I425" i="2" l="1"/>
  <c r="L425" i="2" s="1"/>
  <c r="C425" i="2"/>
  <c r="F423" i="2"/>
  <c r="E424" i="2"/>
  <c r="G424" i="2" s="1"/>
  <c r="J425" i="2"/>
  <c r="K425" i="2" s="1"/>
  <c r="A426" i="2"/>
  <c r="B425" i="2"/>
  <c r="I426" i="2" l="1"/>
  <c r="L426" i="2" s="1"/>
  <c r="C426" i="2"/>
  <c r="F424" i="2"/>
  <c r="E425" i="2"/>
  <c r="G425" i="2" s="1"/>
  <c r="J426" i="2"/>
  <c r="K426" i="2" s="1"/>
  <c r="A427" i="2"/>
  <c r="B426" i="2"/>
  <c r="I427" i="2" l="1"/>
  <c r="L427" i="2" s="1"/>
  <c r="C427" i="2"/>
  <c r="F425" i="2"/>
  <c r="E426" i="2"/>
  <c r="G426" i="2" s="1"/>
  <c r="J427" i="2"/>
  <c r="K427" i="2" s="1"/>
  <c r="A428" i="2"/>
  <c r="B427" i="2"/>
  <c r="I428" i="2" l="1"/>
  <c r="L428" i="2" s="1"/>
  <c r="C428" i="2"/>
  <c r="F426" i="2"/>
  <c r="E427" i="2"/>
  <c r="G427" i="2" s="1"/>
  <c r="J428" i="2"/>
  <c r="K428" i="2" s="1"/>
  <c r="A429" i="2"/>
  <c r="B428" i="2"/>
  <c r="I429" i="2" l="1"/>
  <c r="L429" i="2" s="1"/>
  <c r="C429" i="2"/>
  <c r="F427" i="2"/>
  <c r="E428" i="2"/>
  <c r="G428" i="2" s="1"/>
  <c r="J429" i="2"/>
  <c r="K429" i="2" s="1"/>
  <c r="A430" i="2"/>
  <c r="B429" i="2"/>
  <c r="I430" i="2" l="1"/>
  <c r="L430" i="2" s="1"/>
  <c r="C430" i="2"/>
  <c r="F428" i="2"/>
  <c r="E429" i="2"/>
  <c r="G429" i="2" s="1"/>
  <c r="J430" i="2"/>
  <c r="K430" i="2" s="1"/>
  <c r="A431" i="2"/>
  <c r="B430" i="2"/>
  <c r="I431" i="2" l="1"/>
  <c r="L431" i="2" s="1"/>
  <c r="C431" i="2"/>
  <c r="F429" i="2"/>
  <c r="E430" i="2"/>
  <c r="G430" i="2" s="1"/>
  <c r="J431" i="2"/>
  <c r="K431" i="2" s="1"/>
  <c r="A432" i="2"/>
  <c r="B431" i="2"/>
  <c r="I432" i="2" l="1"/>
  <c r="L432" i="2" s="1"/>
  <c r="C432" i="2"/>
  <c r="F430" i="2"/>
  <c r="E431" i="2"/>
  <c r="G431" i="2" s="1"/>
  <c r="J432" i="2"/>
  <c r="K432" i="2" s="1"/>
  <c r="A433" i="2"/>
  <c r="B432" i="2"/>
  <c r="I433" i="2" l="1"/>
  <c r="L433" i="2" s="1"/>
  <c r="C433" i="2"/>
  <c r="F431" i="2"/>
  <c r="E432" i="2"/>
  <c r="G432" i="2" s="1"/>
  <c r="A434" i="2"/>
  <c r="B433" i="2"/>
  <c r="J433" i="2" l="1"/>
  <c r="K433" i="2" s="1"/>
  <c r="I434" i="2"/>
  <c r="L434" i="2" s="1"/>
  <c r="C434" i="2"/>
  <c r="F432" i="2"/>
  <c r="E433" i="2"/>
  <c r="G433" i="2" s="1"/>
  <c r="A435" i="2"/>
  <c r="B434" i="2"/>
  <c r="J434" i="2" l="1"/>
  <c r="K434" i="2" s="1"/>
  <c r="I435" i="2"/>
  <c r="L435" i="2" s="1"/>
  <c r="C435" i="2"/>
  <c r="F433" i="2"/>
  <c r="E434" i="2"/>
  <c r="G434" i="2" s="1"/>
  <c r="A436" i="2"/>
  <c r="B435" i="2"/>
  <c r="J435" i="2" l="1"/>
  <c r="K435" i="2" s="1"/>
  <c r="I436" i="2"/>
  <c r="L436" i="2" s="1"/>
  <c r="C436" i="2"/>
  <c r="F434" i="2"/>
  <c r="E435" i="2"/>
  <c r="G435" i="2" s="1"/>
  <c r="A437" i="2"/>
  <c r="B436" i="2"/>
  <c r="J436" i="2" l="1"/>
  <c r="K436" i="2" s="1"/>
  <c r="I437" i="2"/>
  <c r="L437" i="2" s="1"/>
  <c r="C437" i="2"/>
  <c r="F435" i="2"/>
  <c r="E436" i="2"/>
  <c r="G436" i="2" s="1"/>
  <c r="A438" i="2"/>
  <c r="B437" i="2"/>
  <c r="J437" i="2" l="1"/>
  <c r="K437" i="2" s="1"/>
  <c r="I438" i="2"/>
  <c r="L438" i="2" s="1"/>
  <c r="C438" i="2"/>
  <c r="F436" i="2"/>
  <c r="E437" i="2"/>
  <c r="G437" i="2" s="1"/>
  <c r="A439" i="2"/>
  <c r="B438" i="2"/>
  <c r="J438" i="2" l="1"/>
  <c r="K438" i="2" s="1"/>
  <c r="I439" i="2"/>
  <c r="L439" i="2" s="1"/>
  <c r="C439" i="2"/>
  <c r="F437" i="2"/>
  <c r="E438" i="2"/>
  <c r="G438" i="2" s="1"/>
  <c r="A440" i="2"/>
  <c r="B439" i="2"/>
  <c r="J439" i="2" l="1"/>
  <c r="K439" i="2" s="1"/>
  <c r="I440" i="2"/>
  <c r="L440" i="2" s="1"/>
  <c r="C440" i="2"/>
  <c r="F438" i="2"/>
  <c r="E439" i="2"/>
  <c r="G439" i="2" s="1"/>
  <c r="A441" i="2"/>
  <c r="B440" i="2"/>
  <c r="J440" i="2" l="1"/>
  <c r="K440" i="2" s="1"/>
  <c r="I441" i="2"/>
  <c r="L441" i="2" s="1"/>
  <c r="C441" i="2"/>
  <c r="F439" i="2"/>
  <c r="E440" i="2"/>
  <c r="G440" i="2" s="1"/>
  <c r="A442" i="2"/>
  <c r="B441" i="2"/>
  <c r="J441" i="2" l="1"/>
  <c r="K441" i="2" s="1"/>
  <c r="I442" i="2"/>
  <c r="L442" i="2" s="1"/>
  <c r="C442" i="2"/>
  <c r="F440" i="2"/>
  <c r="E441" i="2"/>
  <c r="G441" i="2" s="1"/>
  <c r="J442" i="2"/>
  <c r="K442" i="2" s="1"/>
  <c r="A443" i="2"/>
  <c r="B442" i="2"/>
  <c r="I443" i="2" l="1"/>
  <c r="L443" i="2" s="1"/>
  <c r="C443" i="2"/>
  <c r="F441" i="2"/>
  <c r="E442" i="2"/>
  <c r="G442" i="2" s="1"/>
  <c r="J443" i="2"/>
  <c r="K443" i="2" s="1"/>
  <c r="A444" i="2"/>
  <c r="B443" i="2"/>
  <c r="I444" i="2" l="1"/>
  <c r="L444" i="2" s="1"/>
  <c r="C444" i="2"/>
  <c r="F442" i="2"/>
  <c r="E443" i="2"/>
  <c r="G443" i="2" s="1"/>
  <c r="J444" i="2"/>
  <c r="K444" i="2" s="1"/>
  <c r="A445" i="2"/>
  <c r="B444" i="2"/>
  <c r="I445" i="2" l="1"/>
  <c r="L445" i="2" s="1"/>
  <c r="C445" i="2"/>
  <c r="F443" i="2"/>
  <c r="E444" i="2"/>
  <c r="G444" i="2" s="1"/>
  <c r="J445" i="2"/>
  <c r="K445" i="2" s="1"/>
  <c r="A446" i="2"/>
  <c r="B445" i="2"/>
  <c r="I446" i="2" l="1"/>
  <c r="L446" i="2" s="1"/>
  <c r="C446" i="2"/>
  <c r="F444" i="2"/>
  <c r="E445" i="2"/>
  <c r="G445" i="2" s="1"/>
  <c r="J446" i="2"/>
  <c r="K446" i="2" s="1"/>
  <c r="A447" i="2"/>
  <c r="B446" i="2"/>
  <c r="I447" i="2" l="1"/>
  <c r="L447" i="2" s="1"/>
  <c r="C447" i="2"/>
  <c r="F445" i="2"/>
  <c r="E446" i="2"/>
  <c r="G446" i="2" s="1"/>
  <c r="A448" i="2"/>
  <c r="B447" i="2"/>
  <c r="J447" i="2" l="1"/>
  <c r="K447" i="2" s="1"/>
  <c r="I448" i="2"/>
  <c r="L448" i="2" s="1"/>
  <c r="C448" i="2"/>
  <c r="F446" i="2"/>
  <c r="E447" i="2"/>
  <c r="G447" i="2" s="1"/>
  <c r="J448" i="2"/>
  <c r="K448" i="2" s="1"/>
  <c r="A449" i="2"/>
  <c r="B448" i="2"/>
  <c r="I449" i="2" l="1"/>
  <c r="L449" i="2" s="1"/>
  <c r="C449" i="2"/>
  <c r="F447" i="2"/>
  <c r="E448" i="2"/>
  <c r="G448" i="2" s="1"/>
  <c r="J449" i="2"/>
  <c r="K449" i="2" s="1"/>
  <c r="A450" i="2"/>
  <c r="B449" i="2"/>
  <c r="I450" i="2" l="1"/>
  <c r="L450" i="2" s="1"/>
  <c r="C450" i="2"/>
  <c r="F448" i="2"/>
  <c r="E449" i="2"/>
  <c r="G449" i="2" s="1"/>
  <c r="J450" i="2"/>
  <c r="K450" i="2" s="1"/>
  <c r="A451" i="2"/>
  <c r="B450" i="2"/>
  <c r="I451" i="2" l="1"/>
  <c r="L451" i="2" s="1"/>
  <c r="C451" i="2"/>
  <c r="F449" i="2"/>
  <c r="E450" i="2"/>
  <c r="G450" i="2" s="1"/>
  <c r="J451" i="2"/>
  <c r="K451" i="2" s="1"/>
  <c r="A452" i="2"/>
  <c r="B451" i="2"/>
  <c r="I452" i="2" l="1"/>
  <c r="L452" i="2" s="1"/>
  <c r="C452" i="2"/>
  <c r="F450" i="2"/>
  <c r="E451" i="2"/>
  <c r="G451" i="2" s="1"/>
  <c r="J452" i="2"/>
  <c r="K452" i="2" s="1"/>
  <c r="A453" i="2"/>
  <c r="B452" i="2"/>
  <c r="I453" i="2" l="1"/>
  <c r="L453" i="2" s="1"/>
  <c r="C453" i="2"/>
  <c r="F451" i="2"/>
  <c r="E452" i="2"/>
  <c r="G452" i="2" s="1"/>
  <c r="J453" i="2"/>
  <c r="K453" i="2" s="1"/>
  <c r="A454" i="2"/>
  <c r="B453" i="2"/>
  <c r="I454" i="2" l="1"/>
  <c r="L454" i="2" s="1"/>
  <c r="C454" i="2"/>
  <c r="F452" i="2"/>
  <c r="E453" i="2"/>
  <c r="G453" i="2" s="1"/>
  <c r="J454" i="2"/>
  <c r="K454" i="2" s="1"/>
  <c r="A455" i="2"/>
  <c r="B454" i="2"/>
  <c r="I455" i="2" l="1"/>
  <c r="L455" i="2" s="1"/>
  <c r="C455" i="2"/>
  <c r="F453" i="2"/>
  <c r="E454" i="2"/>
  <c r="G454" i="2" s="1"/>
  <c r="J455" i="2"/>
  <c r="K455" i="2" s="1"/>
  <c r="A456" i="2"/>
  <c r="B455" i="2"/>
  <c r="I456" i="2" l="1"/>
  <c r="L456" i="2" s="1"/>
  <c r="C456" i="2"/>
  <c r="F454" i="2"/>
  <c r="E455" i="2"/>
  <c r="G455" i="2" s="1"/>
  <c r="J456" i="2"/>
  <c r="K456" i="2" s="1"/>
  <c r="A457" i="2"/>
  <c r="B456" i="2"/>
  <c r="I457" i="2" l="1"/>
  <c r="L457" i="2" s="1"/>
  <c r="C457" i="2"/>
  <c r="F455" i="2"/>
  <c r="E456" i="2"/>
  <c r="G456" i="2" s="1"/>
  <c r="J457" i="2"/>
  <c r="K457" i="2" s="1"/>
  <c r="A458" i="2"/>
  <c r="B457" i="2"/>
  <c r="I458" i="2" l="1"/>
  <c r="L458" i="2" s="1"/>
  <c r="C458" i="2"/>
  <c r="F456" i="2"/>
  <c r="E457" i="2"/>
  <c r="G457" i="2" s="1"/>
  <c r="J458" i="2"/>
  <c r="K458" i="2" s="1"/>
  <c r="A459" i="2"/>
  <c r="B458" i="2"/>
  <c r="I459" i="2" l="1"/>
  <c r="L459" i="2" s="1"/>
  <c r="C459" i="2"/>
  <c r="F457" i="2"/>
  <c r="E458" i="2"/>
  <c r="G458" i="2" s="1"/>
  <c r="J459" i="2"/>
  <c r="K459" i="2" s="1"/>
  <c r="A460" i="2"/>
  <c r="B459" i="2"/>
  <c r="I460" i="2" l="1"/>
  <c r="L460" i="2" s="1"/>
  <c r="C460" i="2"/>
  <c r="F458" i="2"/>
  <c r="E459" i="2"/>
  <c r="G459" i="2" s="1"/>
  <c r="J460" i="2"/>
  <c r="K460" i="2" s="1"/>
  <c r="A461" i="2"/>
  <c r="B460" i="2"/>
  <c r="I461" i="2" l="1"/>
  <c r="L461" i="2" s="1"/>
  <c r="C461" i="2"/>
  <c r="F459" i="2"/>
  <c r="E460" i="2"/>
  <c r="G460" i="2" s="1"/>
  <c r="J461" i="2"/>
  <c r="K461" i="2" s="1"/>
  <c r="A462" i="2"/>
  <c r="B461" i="2"/>
  <c r="I462" i="2" l="1"/>
  <c r="L462" i="2" s="1"/>
  <c r="C462" i="2"/>
  <c r="F460" i="2"/>
  <c r="E461" i="2"/>
  <c r="G461" i="2" s="1"/>
  <c r="J462" i="2"/>
  <c r="K462" i="2" s="1"/>
  <c r="A463" i="2"/>
  <c r="B462" i="2"/>
  <c r="I463" i="2" l="1"/>
  <c r="L463" i="2" s="1"/>
  <c r="C463" i="2"/>
  <c r="F461" i="2"/>
  <c r="E462" i="2"/>
  <c r="G462" i="2" s="1"/>
  <c r="J463" i="2"/>
  <c r="K463" i="2" s="1"/>
  <c r="A464" i="2"/>
  <c r="B463" i="2"/>
  <c r="I464" i="2" l="1"/>
  <c r="L464" i="2" s="1"/>
  <c r="C464" i="2"/>
  <c r="F462" i="2"/>
  <c r="E463" i="2"/>
  <c r="G463" i="2" s="1"/>
  <c r="J464" i="2"/>
  <c r="K464" i="2" s="1"/>
  <c r="A465" i="2"/>
  <c r="B464" i="2"/>
  <c r="I465" i="2" l="1"/>
  <c r="L465" i="2" s="1"/>
  <c r="C465" i="2"/>
  <c r="F463" i="2"/>
  <c r="E464" i="2"/>
  <c r="G464" i="2" s="1"/>
  <c r="J465" i="2"/>
  <c r="K465" i="2" s="1"/>
  <c r="A466" i="2"/>
  <c r="B465" i="2"/>
  <c r="I466" i="2" l="1"/>
  <c r="L466" i="2" s="1"/>
  <c r="C466" i="2"/>
  <c r="F464" i="2"/>
  <c r="E465" i="2"/>
  <c r="G465" i="2" s="1"/>
  <c r="J466" i="2"/>
  <c r="K466" i="2" s="1"/>
  <c r="A467" i="2"/>
  <c r="B466" i="2"/>
  <c r="I467" i="2" l="1"/>
  <c r="L467" i="2" s="1"/>
  <c r="C467" i="2"/>
  <c r="F465" i="2"/>
  <c r="E466" i="2"/>
  <c r="G466" i="2" s="1"/>
  <c r="J467" i="2"/>
  <c r="K467" i="2" s="1"/>
  <c r="A468" i="2"/>
  <c r="B467" i="2"/>
  <c r="I468" i="2" l="1"/>
  <c r="L468" i="2" s="1"/>
  <c r="C468" i="2"/>
  <c r="F466" i="2"/>
  <c r="E467" i="2"/>
  <c r="G467" i="2" s="1"/>
  <c r="J468" i="2"/>
  <c r="K468" i="2" s="1"/>
  <c r="A469" i="2"/>
  <c r="B468" i="2"/>
  <c r="I469" i="2" l="1"/>
  <c r="L469" i="2" s="1"/>
  <c r="C469" i="2"/>
  <c r="F467" i="2"/>
  <c r="E468" i="2"/>
  <c r="G468" i="2" s="1"/>
  <c r="J469" i="2"/>
  <c r="K469" i="2" s="1"/>
  <c r="A470" i="2"/>
  <c r="B469" i="2"/>
  <c r="I470" i="2" l="1"/>
  <c r="L470" i="2" s="1"/>
  <c r="C470" i="2"/>
  <c r="F468" i="2"/>
  <c r="E469" i="2"/>
  <c r="G469" i="2" s="1"/>
  <c r="J470" i="2"/>
  <c r="K470" i="2" s="1"/>
  <c r="A471" i="2"/>
  <c r="B470" i="2"/>
  <c r="I471" i="2" l="1"/>
  <c r="L471" i="2" s="1"/>
  <c r="C471" i="2"/>
  <c r="F469" i="2"/>
  <c r="E470" i="2"/>
  <c r="G470" i="2" s="1"/>
  <c r="A472" i="2"/>
  <c r="B471" i="2"/>
  <c r="J471" i="2" l="1"/>
  <c r="K471" i="2" s="1"/>
  <c r="I472" i="2"/>
  <c r="L472" i="2" s="1"/>
  <c r="C472" i="2"/>
  <c r="F470" i="2"/>
  <c r="E471" i="2"/>
  <c r="G471" i="2" s="1"/>
  <c r="A473" i="2"/>
  <c r="B472" i="2"/>
  <c r="J472" i="2" l="1"/>
  <c r="K472" i="2" s="1"/>
  <c r="I473" i="2"/>
  <c r="L473" i="2" s="1"/>
  <c r="C473" i="2"/>
  <c r="F471" i="2"/>
  <c r="E472" i="2"/>
  <c r="G472" i="2" s="1"/>
  <c r="A474" i="2"/>
  <c r="B473" i="2"/>
  <c r="J473" i="2" l="1"/>
  <c r="K473" i="2" s="1"/>
  <c r="I474" i="2"/>
  <c r="L474" i="2" s="1"/>
  <c r="C474" i="2"/>
  <c r="F472" i="2"/>
  <c r="E473" i="2"/>
  <c r="G473" i="2" s="1"/>
  <c r="A475" i="2"/>
  <c r="B474" i="2"/>
  <c r="J474" i="2" l="1"/>
  <c r="K474" i="2" s="1"/>
  <c r="I475" i="2"/>
  <c r="L475" i="2" s="1"/>
  <c r="C475" i="2"/>
  <c r="F473" i="2"/>
  <c r="E474" i="2"/>
  <c r="G474" i="2" s="1"/>
  <c r="A476" i="2"/>
  <c r="B475" i="2"/>
  <c r="J475" i="2" l="1"/>
  <c r="K475" i="2" s="1"/>
  <c r="I476" i="2"/>
  <c r="L476" i="2" s="1"/>
  <c r="C476" i="2"/>
  <c r="F474" i="2"/>
  <c r="E475" i="2"/>
  <c r="G475" i="2" s="1"/>
  <c r="A477" i="2"/>
  <c r="B476" i="2"/>
  <c r="J476" i="2" l="1"/>
  <c r="K476" i="2" s="1"/>
  <c r="I477" i="2"/>
  <c r="L477" i="2" s="1"/>
  <c r="C477" i="2"/>
  <c r="F475" i="2"/>
  <c r="E476" i="2"/>
  <c r="G476" i="2" s="1"/>
  <c r="A478" i="2"/>
  <c r="B477" i="2"/>
  <c r="J477" i="2" l="1"/>
  <c r="K477" i="2" s="1"/>
  <c r="I478" i="2"/>
  <c r="L478" i="2" s="1"/>
  <c r="C478" i="2"/>
  <c r="F476" i="2"/>
  <c r="E477" i="2"/>
  <c r="G477" i="2" s="1"/>
  <c r="A479" i="2"/>
  <c r="B478" i="2"/>
  <c r="J478" i="2" l="1"/>
  <c r="K478" i="2" s="1"/>
  <c r="I479" i="2"/>
  <c r="L479" i="2" s="1"/>
  <c r="C479" i="2"/>
  <c r="F477" i="2"/>
  <c r="E478" i="2"/>
  <c r="G478" i="2" s="1"/>
  <c r="A480" i="2"/>
  <c r="B479" i="2"/>
  <c r="J479" i="2" l="1"/>
  <c r="K479" i="2" s="1"/>
  <c r="I480" i="2"/>
  <c r="L480" i="2" s="1"/>
  <c r="C480" i="2"/>
  <c r="F478" i="2"/>
  <c r="E479" i="2"/>
  <c r="G479" i="2" s="1"/>
  <c r="A481" i="2"/>
  <c r="B480" i="2"/>
  <c r="J480" i="2" l="1"/>
  <c r="K480" i="2" s="1"/>
  <c r="I481" i="2"/>
  <c r="L481" i="2" s="1"/>
  <c r="C481" i="2"/>
  <c r="F479" i="2"/>
  <c r="E480" i="2"/>
  <c r="G480" i="2" s="1"/>
  <c r="A482" i="2"/>
  <c r="B481" i="2"/>
  <c r="J481" i="2" l="1"/>
  <c r="K481" i="2" s="1"/>
  <c r="I482" i="2"/>
  <c r="L482" i="2" s="1"/>
  <c r="C482" i="2"/>
  <c r="F480" i="2"/>
  <c r="E481" i="2"/>
  <c r="G481" i="2" s="1"/>
  <c r="A483" i="2"/>
  <c r="B482" i="2"/>
  <c r="J482" i="2" l="1"/>
  <c r="K482" i="2" s="1"/>
  <c r="I483" i="2"/>
  <c r="L483" i="2" s="1"/>
  <c r="C483" i="2"/>
  <c r="F481" i="2"/>
  <c r="E482" i="2"/>
  <c r="G482" i="2" s="1"/>
  <c r="A484" i="2"/>
  <c r="B483" i="2"/>
  <c r="J483" i="2" l="1"/>
  <c r="K483" i="2" s="1"/>
  <c r="I484" i="2"/>
  <c r="L484" i="2" s="1"/>
  <c r="C484" i="2"/>
  <c r="F482" i="2"/>
  <c r="E483" i="2"/>
  <c r="G483" i="2" s="1"/>
  <c r="A485" i="2"/>
  <c r="B484" i="2"/>
  <c r="J484" i="2" l="1"/>
  <c r="K484" i="2" s="1"/>
  <c r="I485" i="2"/>
  <c r="L485" i="2" s="1"/>
  <c r="C485" i="2"/>
  <c r="F483" i="2"/>
  <c r="E484" i="2"/>
  <c r="G484" i="2" s="1"/>
  <c r="A486" i="2"/>
  <c r="B485" i="2"/>
  <c r="J485" i="2" l="1"/>
  <c r="K485" i="2" s="1"/>
  <c r="I486" i="2"/>
  <c r="L486" i="2" s="1"/>
  <c r="C486" i="2"/>
  <c r="F484" i="2"/>
  <c r="E485" i="2"/>
  <c r="G485" i="2" s="1"/>
  <c r="A487" i="2"/>
  <c r="B486" i="2"/>
  <c r="J486" i="2" l="1"/>
  <c r="K486" i="2" s="1"/>
  <c r="I487" i="2"/>
  <c r="L487" i="2" s="1"/>
  <c r="C487" i="2"/>
  <c r="F485" i="2"/>
  <c r="E486" i="2"/>
  <c r="G486" i="2" s="1"/>
  <c r="A488" i="2"/>
  <c r="B487" i="2"/>
  <c r="J487" i="2" l="1"/>
  <c r="K487" i="2" s="1"/>
  <c r="I488" i="2"/>
  <c r="L488" i="2" s="1"/>
  <c r="C488" i="2"/>
  <c r="F486" i="2"/>
  <c r="E487" i="2"/>
  <c r="G487" i="2" s="1"/>
  <c r="A489" i="2"/>
  <c r="B488" i="2"/>
  <c r="J488" i="2" l="1"/>
  <c r="K488" i="2" s="1"/>
  <c r="I489" i="2"/>
  <c r="L489" i="2" s="1"/>
  <c r="C489" i="2"/>
  <c r="F487" i="2"/>
  <c r="E488" i="2"/>
  <c r="G488" i="2" s="1"/>
  <c r="A490" i="2"/>
  <c r="B489" i="2"/>
  <c r="J489" i="2" l="1"/>
  <c r="K489" i="2" s="1"/>
  <c r="I490" i="2"/>
  <c r="L490" i="2" s="1"/>
  <c r="C490" i="2"/>
  <c r="F488" i="2"/>
  <c r="E489" i="2"/>
  <c r="G489" i="2" s="1"/>
  <c r="A491" i="2"/>
  <c r="B490" i="2"/>
  <c r="J490" i="2" l="1"/>
  <c r="K490" i="2" s="1"/>
  <c r="I491" i="2"/>
  <c r="L491" i="2" s="1"/>
  <c r="C491" i="2"/>
  <c r="F489" i="2"/>
  <c r="E490" i="2"/>
  <c r="G490" i="2" s="1"/>
  <c r="A492" i="2"/>
  <c r="B491" i="2"/>
  <c r="J491" i="2" l="1"/>
  <c r="K491" i="2" s="1"/>
  <c r="I492" i="2"/>
  <c r="L492" i="2" s="1"/>
  <c r="C492" i="2"/>
  <c r="F490" i="2"/>
  <c r="E491" i="2"/>
  <c r="G491" i="2" s="1"/>
  <c r="A493" i="2"/>
  <c r="B492" i="2"/>
  <c r="J492" i="2" l="1"/>
  <c r="K492" i="2" s="1"/>
  <c r="I493" i="2"/>
  <c r="L493" i="2" s="1"/>
  <c r="C493" i="2"/>
  <c r="F491" i="2"/>
  <c r="E492" i="2"/>
  <c r="G492" i="2" s="1"/>
  <c r="A494" i="2"/>
  <c r="B493" i="2"/>
  <c r="J493" i="2" l="1"/>
  <c r="K493" i="2" s="1"/>
  <c r="I494" i="2"/>
  <c r="L494" i="2" s="1"/>
  <c r="C494" i="2"/>
  <c r="F492" i="2"/>
  <c r="E493" i="2"/>
  <c r="G493" i="2" s="1"/>
  <c r="A495" i="2"/>
  <c r="B494" i="2"/>
  <c r="J494" i="2" l="1"/>
  <c r="K494" i="2" s="1"/>
  <c r="I495" i="2"/>
  <c r="L495" i="2" s="1"/>
  <c r="C495" i="2"/>
  <c r="F493" i="2"/>
  <c r="E494" i="2"/>
  <c r="G494" i="2" s="1"/>
  <c r="A496" i="2"/>
  <c r="B495" i="2"/>
  <c r="J495" i="2" l="1"/>
  <c r="K495" i="2" s="1"/>
  <c r="I496" i="2"/>
  <c r="L496" i="2" s="1"/>
  <c r="C496" i="2"/>
  <c r="F494" i="2"/>
  <c r="E495" i="2"/>
  <c r="G495" i="2" s="1"/>
  <c r="A497" i="2"/>
  <c r="B496" i="2"/>
  <c r="J496" i="2" l="1"/>
  <c r="K496" i="2" s="1"/>
  <c r="I497" i="2"/>
  <c r="L497" i="2" s="1"/>
  <c r="C497" i="2"/>
  <c r="F495" i="2"/>
  <c r="E496" i="2"/>
  <c r="G496" i="2" s="1"/>
  <c r="A498" i="2"/>
  <c r="B497" i="2"/>
  <c r="J497" i="2" l="1"/>
  <c r="K497" i="2" s="1"/>
  <c r="I498" i="2"/>
  <c r="L498" i="2" s="1"/>
  <c r="C498" i="2"/>
  <c r="F496" i="2"/>
  <c r="E497" i="2"/>
  <c r="G497" i="2" s="1"/>
  <c r="A499" i="2"/>
  <c r="B498" i="2"/>
  <c r="J498" i="2" l="1"/>
  <c r="K498" i="2" s="1"/>
  <c r="I499" i="2"/>
  <c r="L499" i="2" s="1"/>
  <c r="C499" i="2"/>
  <c r="F497" i="2"/>
  <c r="E498" i="2"/>
  <c r="G498" i="2" s="1"/>
  <c r="A500" i="2"/>
  <c r="B499" i="2"/>
  <c r="J499" i="2" l="1"/>
  <c r="K499" i="2" s="1"/>
  <c r="I500" i="2"/>
  <c r="L500" i="2" s="1"/>
  <c r="C500" i="2"/>
  <c r="F498" i="2"/>
  <c r="E499" i="2"/>
  <c r="G499" i="2" s="1"/>
  <c r="A501" i="2"/>
  <c r="B500" i="2"/>
  <c r="J500" i="2" l="1"/>
  <c r="K500" i="2" s="1"/>
  <c r="I501" i="2"/>
  <c r="L501" i="2" s="1"/>
  <c r="C501" i="2"/>
  <c r="F499" i="2"/>
  <c r="E500" i="2"/>
  <c r="G500" i="2" s="1"/>
  <c r="A502" i="2"/>
  <c r="B501" i="2"/>
  <c r="J501" i="2" l="1"/>
  <c r="K501" i="2" s="1"/>
  <c r="I502" i="2"/>
  <c r="L502" i="2" s="1"/>
  <c r="C502" i="2"/>
  <c r="F500" i="2"/>
  <c r="E501" i="2"/>
  <c r="G501" i="2" s="1"/>
  <c r="A503" i="2"/>
  <c r="B502" i="2"/>
  <c r="J502" i="2" l="1"/>
  <c r="K502" i="2" s="1"/>
  <c r="I503" i="2"/>
  <c r="L503" i="2" s="1"/>
  <c r="C503" i="2"/>
  <c r="F501" i="2"/>
  <c r="E502" i="2"/>
  <c r="G502" i="2" s="1"/>
  <c r="A504" i="2"/>
  <c r="B503" i="2"/>
  <c r="J503" i="2" l="1"/>
  <c r="K503" i="2" s="1"/>
  <c r="I504" i="2"/>
  <c r="L504" i="2" s="1"/>
  <c r="C504" i="2"/>
  <c r="F502" i="2"/>
  <c r="E503" i="2"/>
  <c r="G503" i="2" s="1"/>
  <c r="A505" i="2"/>
  <c r="B504" i="2"/>
  <c r="J504" i="2" l="1"/>
  <c r="K504" i="2" s="1"/>
  <c r="I505" i="2"/>
  <c r="L505" i="2" s="1"/>
  <c r="C505" i="2"/>
  <c r="F503" i="2"/>
  <c r="E504" i="2"/>
  <c r="G504" i="2" s="1"/>
  <c r="A506" i="2"/>
  <c r="B505" i="2"/>
  <c r="J505" i="2" l="1"/>
  <c r="K505" i="2" s="1"/>
  <c r="I506" i="2"/>
  <c r="L506" i="2" s="1"/>
  <c r="C506" i="2"/>
  <c r="F504" i="2"/>
  <c r="E505" i="2"/>
  <c r="G505" i="2" s="1"/>
  <c r="A507" i="2"/>
  <c r="B506" i="2"/>
  <c r="J506" i="2" l="1"/>
  <c r="K506" i="2" s="1"/>
  <c r="I507" i="2"/>
  <c r="L507" i="2" s="1"/>
  <c r="C507" i="2"/>
  <c r="F505" i="2"/>
  <c r="E506" i="2"/>
  <c r="G506" i="2" s="1"/>
  <c r="A508" i="2"/>
  <c r="B507" i="2"/>
  <c r="J507" i="2" l="1"/>
  <c r="K507" i="2" s="1"/>
  <c r="I508" i="2"/>
  <c r="L508" i="2" s="1"/>
  <c r="C508" i="2"/>
  <c r="F506" i="2"/>
  <c r="E507" i="2"/>
  <c r="G507" i="2" s="1"/>
  <c r="A509" i="2"/>
  <c r="B508" i="2"/>
  <c r="J508" i="2" l="1"/>
  <c r="K508" i="2" s="1"/>
  <c r="I509" i="2"/>
  <c r="L509" i="2" s="1"/>
  <c r="C509" i="2"/>
  <c r="F507" i="2"/>
  <c r="E508" i="2"/>
  <c r="G508" i="2" s="1"/>
  <c r="A510" i="2"/>
  <c r="B509" i="2"/>
  <c r="J509" i="2" l="1"/>
  <c r="K509" i="2" s="1"/>
  <c r="I510" i="2"/>
  <c r="L510" i="2" s="1"/>
  <c r="C510" i="2"/>
  <c r="F508" i="2"/>
  <c r="E509" i="2"/>
  <c r="G509" i="2" s="1"/>
  <c r="A511" i="2"/>
  <c r="B510" i="2"/>
  <c r="J510" i="2" l="1"/>
  <c r="K510" i="2" s="1"/>
  <c r="I511" i="2"/>
  <c r="L511" i="2" s="1"/>
  <c r="C511" i="2"/>
  <c r="F509" i="2"/>
  <c r="E510" i="2"/>
  <c r="G510" i="2" s="1"/>
  <c r="A512" i="2"/>
  <c r="B511" i="2"/>
  <c r="J511" i="2" l="1"/>
  <c r="K511" i="2" s="1"/>
  <c r="I512" i="2"/>
  <c r="L512" i="2" s="1"/>
  <c r="C512" i="2"/>
  <c r="F510" i="2"/>
  <c r="E511" i="2"/>
  <c r="G511" i="2" s="1"/>
  <c r="A513" i="2"/>
  <c r="B512" i="2"/>
  <c r="J512" i="2" l="1"/>
  <c r="K512" i="2" s="1"/>
  <c r="I513" i="2"/>
  <c r="L513" i="2" s="1"/>
  <c r="C513" i="2"/>
  <c r="F511" i="2"/>
  <c r="E512" i="2"/>
  <c r="G512" i="2" s="1"/>
  <c r="A514" i="2"/>
  <c r="B513" i="2"/>
  <c r="J513" i="2" l="1"/>
  <c r="K513" i="2" s="1"/>
  <c r="I514" i="2"/>
  <c r="L514" i="2" s="1"/>
  <c r="C514" i="2"/>
  <c r="F512" i="2"/>
  <c r="E513" i="2"/>
  <c r="G513" i="2" s="1"/>
  <c r="A515" i="2"/>
  <c r="B514" i="2"/>
  <c r="J514" i="2" l="1"/>
  <c r="K514" i="2" s="1"/>
  <c r="I515" i="2"/>
  <c r="L515" i="2" s="1"/>
  <c r="C515" i="2"/>
  <c r="F513" i="2"/>
  <c r="E514" i="2"/>
  <c r="G514" i="2" s="1"/>
  <c r="A516" i="2"/>
  <c r="B515" i="2"/>
  <c r="J515" i="2" l="1"/>
  <c r="K515" i="2" s="1"/>
  <c r="I516" i="2"/>
  <c r="L516" i="2" s="1"/>
  <c r="C516" i="2"/>
  <c r="F514" i="2"/>
  <c r="E515" i="2"/>
  <c r="G515" i="2" s="1"/>
  <c r="A517" i="2"/>
  <c r="B516" i="2"/>
  <c r="J516" i="2" l="1"/>
  <c r="K516" i="2" s="1"/>
  <c r="I517" i="2"/>
  <c r="L517" i="2" s="1"/>
  <c r="C517" i="2"/>
  <c r="F515" i="2"/>
  <c r="E516" i="2"/>
  <c r="G516" i="2" s="1"/>
  <c r="A518" i="2"/>
  <c r="B517" i="2"/>
  <c r="J517" i="2" l="1"/>
  <c r="K517" i="2" s="1"/>
  <c r="I518" i="2"/>
  <c r="L518" i="2" s="1"/>
  <c r="C518" i="2"/>
  <c r="F516" i="2"/>
  <c r="E517" i="2"/>
  <c r="G517" i="2" s="1"/>
  <c r="A519" i="2"/>
  <c r="B518" i="2"/>
  <c r="J518" i="2" l="1"/>
  <c r="K518" i="2" s="1"/>
  <c r="I519" i="2"/>
  <c r="L519" i="2" s="1"/>
  <c r="C519" i="2"/>
  <c r="F517" i="2"/>
  <c r="E518" i="2"/>
  <c r="G518" i="2" s="1"/>
  <c r="A520" i="2"/>
  <c r="B519" i="2"/>
  <c r="J519" i="2" l="1"/>
  <c r="K519" i="2" s="1"/>
  <c r="I520" i="2"/>
  <c r="L520" i="2" s="1"/>
  <c r="C520" i="2"/>
  <c r="F518" i="2"/>
  <c r="E519" i="2"/>
  <c r="G519" i="2" s="1"/>
  <c r="A521" i="2"/>
  <c r="B520" i="2"/>
  <c r="J520" i="2" l="1"/>
  <c r="K520" i="2" s="1"/>
  <c r="I521" i="2"/>
  <c r="L521" i="2" s="1"/>
  <c r="C521" i="2"/>
  <c r="F519" i="2"/>
  <c r="E520" i="2"/>
  <c r="G520" i="2" s="1"/>
  <c r="A522" i="2"/>
  <c r="B521" i="2"/>
  <c r="J521" i="2" l="1"/>
  <c r="K521" i="2" s="1"/>
  <c r="I522" i="2"/>
  <c r="L522" i="2" s="1"/>
  <c r="C522" i="2"/>
  <c r="F520" i="2"/>
  <c r="E521" i="2"/>
  <c r="G521" i="2" s="1"/>
  <c r="A523" i="2"/>
  <c r="B522" i="2"/>
  <c r="J522" i="2" l="1"/>
  <c r="K522" i="2" s="1"/>
  <c r="I523" i="2"/>
  <c r="L523" i="2" s="1"/>
  <c r="C523" i="2"/>
  <c r="F521" i="2"/>
  <c r="E522" i="2"/>
  <c r="G522" i="2" s="1"/>
  <c r="A524" i="2"/>
  <c r="B523" i="2"/>
  <c r="J523" i="2" l="1"/>
  <c r="K523" i="2" s="1"/>
  <c r="I524" i="2"/>
  <c r="L524" i="2" s="1"/>
  <c r="C524" i="2"/>
  <c r="F522" i="2"/>
  <c r="E523" i="2"/>
  <c r="G523" i="2" s="1"/>
  <c r="A525" i="2"/>
  <c r="B524" i="2"/>
  <c r="J524" i="2" l="1"/>
  <c r="K524" i="2" s="1"/>
  <c r="I525" i="2"/>
  <c r="L525" i="2" s="1"/>
  <c r="C525" i="2"/>
  <c r="F523" i="2"/>
  <c r="E524" i="2"/>
  <c r="G524" i="2" s="1"/>
  <c r="A526" i="2"/>
  <c r="B525" i="2"/>
  <c r="J525" i="2" l="1"/>
  <c r="K525" i="2" s="1"/>
  <c r="I526" i="2"/>
  <c r="L526" i="2" s="1"/>
  <c r="C526" i="2"/>
  <c r="F524" i="2"/>
  <c r="E525" i="2"/>
  <c r="G525" i="2" s="1"/>
  <c r="A527" i="2"/>
  <c r="B526" i="2"/>
  <c r="J526" i="2" l="1"/>
  <c r="K526" i="2" s="1"/>
  <c r="I527" i="2"/>
  <c r="L527" i="2" s="1"/>
  <c r="C527" i="2"/>
  <c r="F525" i="2"/>
  <c r="E526" i="2"/>
  <c r="G526" i="2" s="1"/>
  <c r="A528" i="2"/>
  <c r="B527" i="2"/>
  <c r="J527" i="2" l="1"/>
  <c r="K527" i="2" s="1"/>
  <c r="I528" i="2"/>
  <c r="L528" i="2" s="1"/>
  <c r="C528" i="2"/>
  <c r="F526" i="2"/>
  <c r="E527" i="2"/>
  <c r="G527" i="2" s="1"/>
  <c r="A529" i="2"/>
  <c r="B528" i="2"/>
  <c r="J528" i="2" l="1"/>
  <c r="K528" i="2" s="1"/>
  <c r="I529" i="2"/>
  <c r="L529" i="2" s="1"/>
  <c r="C529" i="2"/>
  <c r="F527" i="2"/>
  <c r="E528" i="2"/>
  <c r="G528" i="2" s="1"/>
  <c r="A530" i="2"/>
  <c r="B529" i="2"/>
  <c r="J529" i="2" l="1"/>
  <c r="K529" i="2" s="1"/>
  <c r="I530" i="2"/>
  <c r="L530" i="2" s="1"/>
  <c r="C530" i="2"/>
  <c r="F528" i="2"/>
  <c r="E529" i="2"/>
  <c r="G529" i="2" s="1"/>
  <c r="A531" i="2"/>
  <c r="B530" i="2"/>
  <c r="J530" i="2" l="1"/>
  <c r="K530" i="2" s="1"/>
  <c r="I531" i="2"/>
  <c r="L531" i="2" s="1"/>
  <c r="C531" i="2"/>
  <c r="F529" i="2"/>
  <c r="E530" i="2"/>
  <c r="G530" i="2" s="1"/>
  <c r="A532" i="2"/>
  <c r="B531" i="2"/>
  <c r="J531" i="2" l="1"/>
  <c r="K531" i="2" s="1"/>
  <c r="I532" i="2"/>
  <c r="L532" i="2" s="1"/>
  <c r="C532" i="2"/>
  <c r="F530" i="2"/>
  <c r="E531" i="2"/>
  <c r="G531" i="2" s="1"/>
  <c r="A533" i="2"/>
  <c r="B532" i="2"/>
  <c r="J532" i="2" l="1"/>
  <c r="K532" i="2" s="1"/>
  <c r="I533" i="2"/>
  <c r="L533" i="2" s="1"/>
  <c r="C533" i="2"/>
  <c r="F531" i="2"/>
  <c r="E532" i="2"/>
  <c r="G532" i="2" s="1"/>
  <c r="A534" i="2"/>
  <c r="B533" i="2"/>
  <c r="J533" i="2" l="1"/>
  <c r="K533" i="2" s="1"/>
  <c r="I534" i="2"/>
  <c r="L534" i="2" s="1"/>
  <c r="C534" i="2"/>
  <c r="F532" i="2"/>
  <c r="E533" i="2"/>
  <c r="G533" i="2" s="1"/>
  <c r="A535" i="2"/>
  <c r="B534" i="2"/>
  <c r="J534" i="2" l="1"/>
  <c r="K534" i="2" s="1"/>
  <c r="I535" i="2"/>
  <c r="L535" i="2" s="1"/>
  <c r="C535" i="2"/>
  <c r="F533" i="2"/>
  <c r="E534" i="2"/>
  <c r="G534" i="2" s="1"/>
  <c r="J535" i="2"/>
  <c r="K535" i="2" s="1"/>
  <c r="A536" i="2"/>
  <c r="B535" i="2"/>
  <c r="I536" i="2" l="1"/>
  <c r="L536" i="2" s="1"/>
  <c r="C536" i="2"/>
  <c r="F534" i="2"/>
  <c r="E535" i="2"/>
  <c r="G535" i="2" s="1"/>
  <c r="J536" i="2"/>
  <c r="K536" i="2" s="1"/>
  <c r="A537" i="2"/>
  <c r="B536" i="2"/>
  <c r="I537" i="2" l="1"/>
  <c r="L537" i="2" s="1"/>
  <c r="C537" i="2"/>
  <c r="F535" i="2"/>
  <c r="E536" i="2"/>
  <c r="G536" i="2" s="1"/>
  <c r="J537" i="2"/>
  <c r="K537" i="2" s="1"/>
  <c r="A538" i="2"/>
  <c r="B537" i="2"/>
  <c r="I538" i="2" l="1"/>
  <c r="L538" i="2" s="1"/>
  <c r="C538" i="2"/>
  <c r="F536" i="2"/>
  <c r="E537" i="2"/>
  <c r="G537" i="2" s="1"/>
  <c r="J538" i="2"/>
  <c r="K538" i="2" s="1"/>
  <c r="A539" i="2"/>
  <c r="B538" i="2"/>
  <c r="I539" i="2" l="1"/>
  <c r="L539" i="2" s="1"/>
  <c r="C539" i="2"/>
  <c r="F537" i="2"/>
  <c r="E538" i="2"/>
  <c r="G538" i="2" s="1"/>
  <c r="J539" i="2"/>
  <c r="K539" i="2" s="1"/>
  <c r="A540" i="2"/>
  <c r="B539" i="2"/>
  <c r="I540" i="2" l="1"/>
  <c r="L540" i="2" s="1"/>
  <c r="C540" i="2"/>
  <c r="F538" i="2"/>
  <c r="E539" i="2"/>
  <c r="G539" i="2" s="1"/>
  <c r="J540" i="2"/>
  <c r="K540" i="2" s="1"/>
  <c r="A541" i="2"/>
  <c r="B540" i="2"/>
  <c r="I541" i="2" l="1"/>
  <c r="L541" i="2" s="1"/>
  <c r="C541" i="2"/>
  <c r="F539" i="2"/>
  <c r="E540" i="2"/>
  <c r="G540" i="2" s="1"/>
  <c r="J541" i="2"/>
  <c r="K541" i="2" s="1"/>
  <c r="A542" i="2"/>
  <c r="B541" i="2"/>
  <c r="I542" i="2" l="1"/>
  <c r="L542" i="2" s="1"/>
  <c r="C542" i="2"/>
  <c r="F540" i="2"/>
  <c r="E541" i="2"/>
  <c r="G541" i="2" s="1"/>
  <c r="J542" i="2"/>
  <c r="K542" i="2" s="1"/>
  <c r="A543" i="2"/>
  <c r="B542" i="2"/>
  <c r="I543" i="2" l="1"/>
  <c r="L543" i="2" s="1"/>
  <c r="C543" i="2"/>
  <c r="F541" i="2"/>
  <c r="E542" i="2"/>
  <c r="G542" i="2" s="1"/>
  <c r="J543" i="2"/>
  <c r="K543" i="2" s="1"/>
  <c r="A544" i="2"/>
  <c r="B543" i="2"/>
  <c r="I544" i="2" l="1"/>
  <c r="L544" i="2" s="1"/>
  <c r="C544" i="2"/>
  <c r="F542" i="2"/>
  <c r="E543" i="2"/>
  <c r="G543" i="2" s="1"/>
  <c r="J544" i="2"/>
  <c r="K544" i="2" s="1"/>
  <c r="A545" i="2"/>
  <c r="B544" i="2"/>
  <c r="I545" i="2" l="1"/>
  <c r="L545" i="2" s="1"/>
  <c r="C545" i="2"/>
  <c r="F543" i="2"/>
  <c r="E544" i="2"/>
  <c r="G544" i="2" s="1"/>
  <c r="J545" i="2"/>
  <c r="K545" i="2" s="1"/>
  <c r="A546" i="2"/>
  <c r="B545" i="2"/>
  <c r="I546" i="2" l="1"/>
  <c r="L546" i="2" s="1"/>
  <c r="C546" i="2"/>
  <c r="F544" i="2"/>
  <c r="E545" i="2"/>
  <c r="G545" i="2" s="1"/>
  <c r="J546" i="2"/>
  <c r="K546" i="2" s="1"/>
  <c r="A547" i="2"/>
  <c r="B546" i="2"/>
  <c r="I547" i="2" l="1"/>
  <c r="L547" i="2" s="1"/>
  <c r="C547" i="2"/>
  <c r="F545" i="2"/>
  <c r="E546" i="2"/>
  <c r="G546" i="2" s="1"/>
  <c r="J547" i="2"/>
  <c r="K547" i="2" s="1"/>
  <c r="A548" i="2"/>
  <c r="B547" i="2"/>
  <c r="I548" i="2" l="1"/>
  <c r="L548" i="2" s="1"/>
  <c r="C548" i="2"/>
  <c r="F546" i="2"/>
  <c r="E547" i="2"/>
  <c r="G547" i="2" s="1"/>
  <c r="J548" i="2"/>
  <c r="K548" i="2" s="1"/>
  <c r="A549" i="2"/>
  <c r="B548" i="2"/>
  <c r="I549" i="2" l="1"/>
  <c r="L549" i="2" s="1"/>
  <c r="C549" i="2"/>
  <c r="F547" i="2"/>
  <c r="E548" i="2"/>
  <c r="G548" i="2" s="1"/>
  <c r="J549" i="2"/>
  <c r="K549" i="2" s="1"/>
  <c r="A550" i="2"/>
  <c r="B549" i="2"/>
  <c r="I550" i="2" l="1"/>
  <c r="L550" i="2" s="1"/>
  <c r="C550" i="2"/>
  <c r="F548" i="2"/>
  <c r="E549" i="2"/>
  <c r="G549" i="2" s="1"/>
  <c r="J550" i="2"/>
  <c r="K550" i="2" s="1"/>
  <c r="A551" i="2"/>
  <c r="B550" i="2"/>
  <c r="I551" i="2" l="1"/>
  <c r="L551" i="2" s="1"/>
  <c r="C551" i="2"/>
  <c r="F549" i="2"/>
  <c r="E550" i="2"/>
  <c r="G550" i="2" s="1"/>
  <c r="J551" i="2"/>
  <c r="K551" i="2" s="1"/>
  <c r="A552" i="2"/>
  <c r="B551" i="2"/>
  <c r="I552" i="2" l="1"/>
  <c r="L552" i="2" s="1"/>
  <c r="C552" i="2"/>
  <c r="F550" i="2"/>
  <c r="E551" i="2"/>
  <c r="G551" i="2" s="1"/>
  <c r="J552" i="2"/>
  <c r="K552" i="2" s="1"/>
  <c r="A553" i="2"/>
  <c r="B552" i="2"/>
  <c r="I553" i="2" l="1"/>
  <c r="L553" i="2" s="1"/>
  <c r="C553" i="2"/>
  <c r="F551" i="2"/>
  <c r="E552" i="2"/>
  <c r="G552" i="2" s="1"/>
  <c r="J553" i="2"/>
  <c r="K553" i="2" s="1"/>
  <c r="A554" i="2"/>
  <c r="B553" i="2"/>
  <c r="I554" i="2" l="1"/>
  <c r="L554" i="2" s="1"/>
  <c r="C554" i="2"/>
  <c r="F552" i="2"/>
  <c r="E553" i="2"/>
  <c r="G553" i="2" s="1"/>
  <c r="J554" i="2"/>
  <c r="K554" i="2" s="1"/>
  <c r="A555" i="2"/>
  <c r="B554" i="2"/>
  <c r="I555" i="2" l="1"/>
  <c r="L555" i="2" s="1"/>
  <c r="C555" i="2"/>
  <c r="F553" i="2"/>
  <c r="E554" i="2"/>
  <c r="G554" i="2" s="1"/>
  <c r="J555" i="2"/>
  <c r="K555" i="2" s="1"/>
  <c r="A556" i="2"/>
  <c r="B555" i="2"/>
  <c r="I556" i="2" l="1"/>
  <c r="L556" i="2" s="1"/>
  <c r="C556" i="2"/>
  <c r="F554" i="2"/>
  <c r="E555" i="2"/>
  <c r="G555" i="2" s="1"/>
  <c r="J556" i="2"/>
  <c r="K556" i="2" s="1"/>
  <c r="A557" i="2"/>
  <c r="B556" i="2"/>
  <c r="I557" i="2" l="1"/>
  <c r="L557" i="2" s="1"/>
  <c r="C557" i="2"/>
  <c r="F555" i="2"/>
  <c r="E556" i="2"/>
  <c r="G556" i="2" s="1"/>
  <c r="J557" i="2"/>
  <c r="K557" i="2" s="1"/>
  <c r="A558" i="2"/>
  <c r="B557" i="2"/>
  <c r="I558" i="2" l="1"/>
  <c r="L558" i="2" s="1"/>
  <c r="C558" i="2"/>
  <c r="F556" i="2"/>
  <c r="E557" i="2"/>
  <c r="G557" i="2" s="1"/>
  <c r="J558" i="2"/>
  <c r="K558" i="2" s="1"/>
  <c r="A559" i="2"/>
  <c r="B558" i="2"/>
  <c r="I559" i="2" l="1"/>
  <c r="L559" i="2" s="1"/>
  <c r="C559" i="2"/>
  <c r="F557" i="2"/>
  <c r="E558" i="2"/>
  <c r="G558" i="2" s="1"/>
  <c r="J559" i="2"/>
  <c r="K559" i="2" s="1"/>
  <c r="A560" i="2"/>
  <c r="B559" i="2"/>
  <c r="I560" i="2" l="1"/>
  <c r="L560" i="2" s="1"/>
  <c r="C560" i="2"/>
  <c r="F558" i="2"/>
  <c r="E559" i="2"/>
  <c r="G559" i="2" s="1"/>
  <c r="J560" i="2"/>
  <c r="K560" i="2" s="1"/>
  <c r="A561" i="2"/>
  <c r="B560" i="2"/>
  <c r="I561" i="2" l="1"/>
  <c r="L561" i="2" s="1"/>
  <c r="C561" i="2"/>
  <c r="F559" i="2"/>
  <c r="E560" i="2"/>
  <c r="G560" i="2" s="1"/>
  <c r="A562" i="2"/>
  <c r="B561" i="2"/>
  <c r="J561" i="2" l="1"/>
  <c r="K561" i="2" s="1"/>
  <c r="I562" i="2"/>
  <c r="L562" i="2" s="1"/>
  <c r="C562" i="2"/>
  <c r="F560" i="2"/>
  <c r="E561" i="2"/>
  <c r="G561" i="2" s="1"/>
  <c r="J562" i="2"/>
  <c r="K562" i="2" s="1"/>
  <c r="A563" i="2"/>
  <c r="B562" i="2"/>
  <c r="I563" i="2" l="1"/>
  <c r="L563" i="2" s="1"/>
  <c r="C563" i="2"/>
  <c r="F561" i="2"/>
  <c r="E562" i="2"/>
  <c r="G562" i="2" s="1"/>
  <c r="J563" i="2"/>
  <c r="K563" i="2" s="1"/>
  <c r="A564" i="2"/>
  <c r="B563" i="2"/>
  <c r="I564" i="2" l="1"/>
  <c r="L564" i="2" s="1"/>
  <c r="C564" i="2"/>
  <c r="F562" i="2"/>
  <c r="E563" i="2"/>
  <c r="G563" i="2" s="1"/>
  <c r="J564" i="2"/>
  <c r="K564" i="2" s="1"/>
  <c r="A565" i="2"/>
  <c r="B564" i="2"/>
  <c r="I565" i="2" l="1"/>
  <c r="L565" i="2" s="1"/>
  <c r="C565" i="2"/>
  <c r="F563" i="2"/>
  <c r="E564" i="2"/>
  <c r="G564" i="2" s="1"/>
  <c r="J565" i="2"/>
  <c r="K565" i="2" s="1"/>
  <c r="A566" i="2"/>
  <c r="B565" i="2"/>
  <c r="I566" i="2" l="1"/>
  <c r="L566" i="2" s="1"/>
  <c r="C566" i="2"/>
  <c r="F564" i="2"/>
  <c r="E565" i="2"/>
  <c r="G565" i="2" s="1"/>
  <c r="J566" i="2"/>
  <c r="K566" i="2" s="1"/>
  <c r="A567" i="2"/>
  <c r="B566" i="2"/>
  <c r="I567" i="2" l="1"/>
  <c r="L567" i="2" s="1"/>
  <c r="C567" i="2"/>
  <c r="F565" i="2"/>
  <c r="E566" i="2"/>
  <c r="G566" i="2" s="1"/>
  <c r="J567" i="2"/>
  <c r="K567" i="2" s="1"/>
  <c r="A568" i="2"/>
  <c r="B567" i="2"/>
  <c r="I568" i="2" l="1"/>
  <c r="L568" i="2" s="1"/>
  <c r="C568" i="2"/>
  <c r="F566" i="2"/>
  <c r="E567" i="2"/>
  <c r="G567" i="2" s="1"/>
  <c r="J568" i="2"/>
  <c r="K568" i="2" s="1"/>
  <c r="A569" i="2"/>
  <c r="B568" i="2"/>
  <c r="I569" i="2" l="1"/>
  <c r="L569" i="2" s="1"/>
  <c r="C569" i="2"/>
  <c r="F567" i="2"/>
  <c r="E568" i="2"/>
  <c r="G568" i="2" s="1"/>
  <c r="J569" i="2"/>
  <c r="K569" i="2" s="1"/>
  <c r="A570" i="2"/>
  <c r="B569" i="2"/>
  <c r="I570" i="2" l="1"/>
  <c r="L570" i="2" s="1"/>
  <c r="C570" i="2"/>
  <c r="F568" i="2"/>
  <c r="E569" i="2"/>
  <c r="G569" i="2" s="1"/>
  <c r="J570" i="2"/>
  <c r="K570" i="2" s="1"/>
  <c r="A571" i="2"/>
  <c r="B570" i="2"/>
  <c r="I571" i="2" l="1"/>
  <c r="L571" i="2" s="1"/>
  <c r="C571" i="2"/>
  <c r="F569" i="2"/>
  <c r="E570" i="2"/>
  <c r="G570" i="2" s="1"/>
  <c r="J571" i="2"/>
  <c r="K571" i="2" s="1"/>
  <c r="A572" i="2"/>
  <c r="B571" i="2"/>
  <c r="I572" i="2" l="1"/>
  <c r="L572" i="2" s="1"/>
  <c r="C572" i="2"/>
  <c r="F570" i="2"/>
  <c r="E571" i="2"/>
  <c r="G571" i="2" s="1"/>
  <c r="J572" i="2"/>
  <c r="K572" i="2" s="1"/>
  <c r="A573" i="2"/>
  <c r="B572" i="2"/>
  <c r="I573" i="2" l="1"/>
  <c r="L573" i="2" s="1"/>
  <c r="C573" i="2"/>
  <c r="F571" i="2"/>
  <c r="E572" i="2"/>
  <c r="G572" i="2" s="1"/>
  <c r="A574" i="2"/>
  <c r="B573" i="2"/>
  <c r="J573" i="2" l="1"/>
  <c r="K573" i="2" s="1"/>
  <c r="I574" i="2"/>
  <c r="L574" i="2" s="1"/>
  <c r="C574" i="2"/>
  <c r="F572" i="2"/>
  <c r="E573" i="2"/>
  <c r="G573" i="2" s="1"/>
  <c r="J574" i="2"/>
  <c r="K574" i="2" s="1"/>
  <c r="A575" i="2"/>
  <c r="B574" i="2"/>
  <c r="I575" i="2" l="1"/>
  <c r="L575" i="2" s="1"/>
  <c r="C575" i="2"/>
  <c r="F573" i="2"/>
  <c r="E574" i="2"/>
  <c r="G574" i="2" s="1"/>
  <c r="J575" i="2"/>
  <c r="K575" i="2" s="1"/>
  <c r="A576" i="2"/>
  <c r="B575" i="2"/>
  <c r="I576" i="2" l="1"/>
  <c r="L576" i="2" s="1"/>
  <c r="C576" i="2"/>
  <c r="F574" i="2"/>
  <c r="E575" i="2"/>
  <c r="G575" i="2" s="1"/>
  <c r="A577" i="2"/>
  <c r="B576" i="2"/>
  <c r="J576" i="2" l="1"/>
  <c r="K576" i="2" s="1"/>
  <c r="I577" i="2"/>
  <c r="L577" i="2" s="1"/>
  <c r="C577" i="2"/>
  <c r="F575" i="2"/>
  <c r="E576" i="2"/>
  <c r="G576" i="2" s="1"/>
  <c r="J577" i="2"/>
  <c r="K577" i="2" s="1"/>
  <c r="A578" i="2"/>
  <c r="B577" i="2"/>
  <c r="I578" i="2" l="1"/>
  <c r="L578" i="2" s="1"/>
  <c r="C578" i="2"/>
  <c r="F576" i="2"/>
  <c r="E577" i="2"/>
  <c r="G577" i="2" s="1"/>
  <c r="J578" i="2"/>
  <c r="K578" i="2" s="1"/>
  <c r="A579" i="2"/>
  <c r="B578" i="2"/>
  <c r="I579" i="2" l="1"/>
  <c r="L579" i="2" s="1"/>
  <c r="C579" i="2"/>
  <c r="F577" i="2"/>
  <c r="E578" i="2"/>
  <c r="G578" i="2" s="1"/>
  <c r="J579" i="2"/>
  <c r="K579" i="2" s="1"/>
  <c r="A580" i="2"/>
  <c r="B579" i="2"/>
  <c r="I580" i="2" l="1"/>
  <c r="L580" i="2" s="1"/>
  <c r="C580" i="2"/>
  <c r="F578" i="2"/>
  <c r="E579" i="2"/>
  <c r="G579" i="2" s="1"/>
  <c r="J580" i="2"/>
  <c r="K580" i="2" s="1"/>
  <c r="A581" i="2"/>
  <c r="B580" i="2"/>
  <c r="I581" i="2" l="1"/>
  <c r="L581" i="2" s="1"/>
  <c r="C581" i="2"/>
  <c r="F579" i="2"/>
  <c r="E580" i="2"/>
  <c r="G580" i="2" s="1"/>
  <c r="J581" i="2"/>
  <c r="K581" i="2" s="1"/>
  <c r="A582" i="2"/>
  <c r="B581" i="2"/>
  <c r="I582" i="2" l="1"/>
  <c r="L582" i="2" s="1"/>
  <c r="C582" i="2"/>
  <c r="F580" i="2"/>
  <c r="E581" i="2"/>
  <c r="G581" i="2" s="1"/>
  <c r="J582" i="2"/>
  <c r="K582" i="2" s="1"/>
  <c r="A583" i="2"/>
  <c r="B582" i="2"/>
  <c r="I583" i="2" l="1"/>
  <c r="L583" i="2" s="1"/>
  <c r="C583" i="2"/>
  <c r="F581" i="2"/>
  <c r="E582" i="2"/>
  <c r="G582" i="2" s="1"/>
  <c r="J583" i="2"/>
  <c r="K583" i="2" s="1"/>
  <c r="A584" i="2"/>
  <c r="B583" i="2"/>
  <c r="I584" i="2" l="1"/>
  <c r="L584" i="2" s="1"/>
  <c r="C584" i="2"/>
  <c r="F582" i="2"/>
  <c r="E583" i="2"/>
  <c r="G583" i="2" s="1"/>
  <c r="J584" i="2"/>
  <c r="K584" i="2" s="1"/>
  <c r="A585" i="2"/>
  <c r="B584" i="2"/>
  <c r="I585" i="2" l="1"/>
  <c r="L585" i="2" s="1"/>
  <c r="C585" i="2"/>
  <c r="F583" i="2"/>
  <c r="E584" i="2"/>
  <c r="G584" i="2" s="1"/>
  <c r="J585" i="2"/>
  <c r="K585" i="2" s="1"/>
  <c r="A586" i="2"/>
  <c r="B585" i="2"/>
  <c r="I586" i="2" l="1"/>
  <c r="L586" i="2" s="1"/>
  <c r="C586" i="2"/>
  <c r="F584" i="2"/>
  <c r="E585" i="2"/>
  <c r="G585" i="2" s="1"/>
  <c r="J586" i="2"/>
  <c r="K586" i="2" s="1"/>
  <c r="A587" i="2"/>
  <c r="B586" i="2"/>
  <c r="I587" i="2" l="1"/>
  <c r="L587" i="2" s="1"/>
  <c r="C587" i="2"/>
  <c r="F585" i="2"/>
  <c r="E586" i="2"/>
  <c r="G586" i="2" s="1"/>
  <c r="J587" i="2"/>
  <c r="K587" i="2" s="1"/>
  <c r="A588" i="2"/>
  <c r="B587" i="2"/>
  <c r="I588" i="2" l="1"/>
  <c r="L588" i="2" s="1"/>
  <c r="C588" i="2"/>
  <c r="F586" i="2"/>
  <c r="E587" i="2"/>
  <c r="G587" i="2" s="1"/>
  <c r="J588" i="2"/>
  <c r="K588" i="2" s="1"/>
  <c r="A589" i="2"/>
  <c r="B588" i="2"/>
  <c r="I589" i="2" l="1"/>
  <c r="L589" i="2" s="1"/>
  <c r="C589" i="2"/>
  <c r="F587" i="2"/>
  <c r="E588" i="2"/>
  <c r="G588" i="2" s="1"/>
  <c r="J589" i="2"/>
  <c r="K589" i="2" s="1"/>
  <c r="A590" i="2"/>
  <c r="B589" i="2"/>
  <c r="I590" i="2" l="1"/>
  <c r="L590" i="2" s="1"/>
  <c r="C590" i="2"/>
  <c r="F588" i="2"/>
  <c r="E589" i="2"/>
  <c r="G589" i="2" s="1"/>
  <c r="J590" i="2"/>
  <c r="K590" i="2" s="1"/>
  <c r="A591" i="2"/>
  <c r="B590" i="2"/>
  <c r="I591" i="2" l="1"/>
  <c r="L591" i="2" s="1"/>
  <c r="C591" i="2"/>
  <c r="F589" i="2"/>
  <c r="E590" i="2"/>
  <c r="G590" i="2" s="1"/>
  <c r="J591" i="2"/>
  <c r="K591" i="2" s="1"/>
  <c r="A592" i="2"/>
  <c r="B591" i="2"/>
  <c r="I592" i="2" l="1"/>
  <c r="L592" i="2" s="1"/>
  <c r="C592" i="2"/>
  <c r="F590" i="2"/>
  <c r="E591" i="2"/>
  <c r="G591" i="2" s="1"/>
  <c r="J592" i="2"/>
  <c r="K592" i="2" s="1"/>
  <c r="A593" i="2"/>
  <c r="B592" i="2"/>
  <c r="I593" i="2" l="1"/>
  <c r="L593" i="2" s="1"/>
  <c r="C593" i="2"/>
  <c r="F591" i="2"/>
  <c r="E592" i="2"/>
  <c r="G592" i="2" s="1"/>
  <c r="J593" i="2"/>
  <c r="K593" i="2" s="1"/>
  <c r="A594" i="2"/>
  <c r="B593" i="2"/>
  <c r="I594" i="2" l="1"/>
  <c r="L594" i="2" s="1"/>
  <c r="C594" i="2"/>
  <c r="F592" i="2"/>
  <c r="E593" i="2"/>
  <c r="G593" i="2" s="1"/>
  <c r="J594" i="2"/>
  <c r="K594" i="2" s="1"/>
  <c r="A595" i="2"/>
  <c r="B594" i="2"/>
  <c r="I595" i="2" l="1"/>
  <c r="L595" i="2" s="1"/>
  <c r="C595" i="2"/>
  <c r="F593" i="2"/>
  <c r="E594" i="2"/>
  <c r="G594" i="2" s="1"/>
  <c r="J595" i="2"/>
  <c r="K595" i="2" s="1"/>
  <c r="A596" i="2"/>
  <c r="B595" i="2"/>
  <c r="I596" i="2" l="1"/>
  <c r="L596" i="2" s="1"/>
  <c r="C596" i="2"/>
  <c r="F594" i="2"/>
  <c r="E595" i="2"/>
  <c r="G595" i="2" s="1"/>
  <c r="J596" i="2"/>
  <c r="K596" i="2" s="1"/>
  <c r="A597" i="2"/>
  <c r="B596" i="2"/>
  <c r="I597" i="2" l="1"/>
  <c r="L597" i="2" s="1"/>
  <c r="C597" i="2"/>
  <c r="F595" i="2"/>
  <c r="E596" i="2"/>
  <c r="G596" i="2" s="1"/>
  <c r="J597" i="2"/>
  <c r="K597" i="2" s="1"/>
  <c r="A598" i="2"/>
  <c r="B597" i="2"/>
  <c r="I598" i="2" l="1"/>
  <c r="L598" i="2" s="1"/>
  <c r="C598" i="2"/>
  <c r="F596" i="2"/>
  <c r="E597" i="2"/>
  <c r="G597" i="2" s="1"/>
  <c r="J598" i="2"/>
  <c r="K598" i="2" s="1"/>
  <c r="A599" i="2"/>
  <c r="B598" i="2"/>
  <c r="I599" i="2" l="1"/>
  <c r="L599" i="2" s="1"/>
  <c r="C599" i="2"/>
  <c r="F597" i="2"/>
  <c r="E598" i="2"/>
  <c r="G598" i="2" s="1"/>
  <c r="J599" i="2"/>
  <c r="K599" i="2" s="1"/>
  <c r="A600" i="2"/>
  <c r="B599" i="2"/>
  <c r="I600" i="2" l="1"/>
  <c r="L600" i="2" s="1"/>
  <c r="C600" i="2"/>
  <c r="F598" i="2"/>
  <c r="E599" i="2"/>
  <c r="G599" i="2" s="1"/>
  <c r="J600" i="2"/>
  <c r="K600" i="2" s="1"/>
  <c r="A601" i="2"/>
  <c r="B600" i="2"/>
  <c r="I601" i="2" l="1"/>
  <c r="L601" i="2" s="1"/>
  <c r="C601" i="2"/>
  <c r="F599" i="2"/>
  <c r="E600" i="2"/>
  <c r="G600" i="2" s="1"/>
  <c r="J601" i="2"/>
  <c r="K601" i="2" s="1"/>
  <c r="A602" i="2"/>
  <c r="B601" i="2"/>
  <c r="I602" i="2" l="1"/>
  <c r="L602" i="2" s="1"/>
  <c r="C602" i="2"/>
  <c r="F600" i="2"/>
  <c r="E601" i="2"/>
  <c r="G601" i="2" s="1"/>
  <c r="J602" i="2"/>
  <c r="K602" i="2" s="1"/>
  <c r="A603" i="2"/>
  <c r="B602" i="2"/>
  <c r="I603" i="2" l="1"/>
  <c r="L603" i="2" s="1"/>
  <c r="C603" i="2"/>
  <c r="F601" i="2"/>
  <c r="E602" i="2"/>
  <c r="G602" i="2" s="1"/>
  <c r="J603" i="2"/>
  <c r="K603" i="2" s="1"/>
  <c r="A604" i="2"/>
  <c r="B603" i="2"/>
  <c r="I604" i="2" l="1"/>
  <c r="L604" i="2" s="1"/>
  <c r="C604" i="2"/>
  <c r="F602" i="2"/>
  <c r="E603" i="2"/>
  <c r="G603" i="2" s="1"/>
  <c r="J604" i="2"/>
  <c r="K604" i="2" s="1"/>
  <c r="A605" i="2"/>
  <c r="B604" i="2"/>
  <c r="I605" i="2" l="1"/>
  <c r="L605" i="2" s="1"/>
  <c r="C605" i="2"/>
  <c r="F603" i="2"/>
  <c r="E604" i="2"/>
  <c r="G604" i="2" s="1"/>
  <c r="J605" i="2"/>
  <c r="K605" i="2" s="1"/>
  <c r="A606" i="2"/>
  <c r="B605" i="2"/>
  <c r="I606" i="2" l="1"/>
  <c r="L606" i="2" s="1"/>
  <c r="C606" i="2"/>
  <c r="F604" i="2"/>
  <c r="E605" i="2"/>
  <c r="G605" i="2" s="1"/>
  <c r="J606" i="2"/>
  <c r="K606" i="2" s="1"/>
  <c r="A607" i="2"/>
  <c r="B606" i="2"/>
  <c r="I607" i="2" l="1"/>
  <c r="L607" i="2" s="1"/>
  <c r="C607" i="2"/>
  <c r="F605" i="2"/>
  <c r="E606" i="2"/>
  <c r="G606" i="2" s="1"/>
  <c r="J607" i="2"/>
  <c r="K607" i="2" s="1"/>
  <c r="A608" i="2"/>
  <c r="B607" i="2"/>
  <c r="I608" i="2" l="1"/>
  <c r="L608" i="2" s="1"/>
  <c r="C608" i="2"/>
  <c r="F606" i="2"/>
  <c r="E607" i="2"/>
  <c r="G607" i="2" s="1"/>
  <c r="J608" i="2"/>
  <c r="K608" i="2" s="1"/>
  <c r="A609" i="2"/>
  <c r="B608" i="2"/>
  <c r="I609" i="2" l="1"/>
  <c r="L609" i="2" s="1"/>
  <c r="C609" i="2"/>
  <c r="F607" i="2"/>
  <c r="E608" i="2"/>
  <c r="G608" i="2" s="1"/>
  <c r="J609" i="2"/>
  <c r="K609" i="2" s="1"/>
  <c r="A610" i="2"/>
  <c r="B609" i="2"/>
  <c r="I610" i="2" l="1"/>
  <c r="L610" i="2" s="1"/>
  <c r="C610" i="2"/>
  <c r="F608" i="2"/>
  <c r="E609" i="2"/>
  <c r="G609" i="2" s="1"/>
  <c r="J610" i="2"/>
  <c r="K610" i="2" s="1"/>
  <c r="A611" i="2"/>
  <c r="B610" i="2"/>
  <c r="I611" i="2" l="1"/>
  <c r="L611" i="2" s="1"/>
  <c r="C611" i="2"/>
  <c r="F609" i="2"/>
  <c r="E610" i="2"/>
  <c r="G610" i="2" s="1"/>
  <c r="J611" i="2"/>
  <c r="K611" i="2" s="1"/>
  <c r="A612" i="2"/>
  <c r="B611" i="2"/>
  <c r="I612" i="2" l="1"/>
  <c r="L612" i="2" s="1"/>
  <c r="C612" i="2"/>
  <c r="F610" i="2"/>
  <c r="E611" i="2"/>
  <c r="G611" i="2" s="1"/>
  <c r="J612" i="2"/>
  <c r="K612" i="2" s="1"/>
  <c r="A613" i="2"/>
  <c r="B612" i="2"/>
  <c r="I613" i="2" l="1"/>
  <c r="L613" i="2" s="1"/>
  <c r="C613" i="2"/>
  <c r="F611" i="2"/>
  <c r="E612" i="2"/>
  <c r="G612" i="2" s="1"/>
  <c r="J613" i="2"/>
  <c r="K613" i="2" s="1"/>
  <c r="A614" i="2"/>
  <c r="B613" i="2"/>
  <c r="I614" i="2" l="1"/>
  <c r="L614" i="2" s="1"/>
  <c r="C614" i="2"/>
  <c r="F612" i="2"/>
  <c r="E613" i="2"/>
  <c r="G613" i="2" s="1"/>
  <c r="J614" i="2"/>
  <c r="K614" i="2" s="1"/>
  <c r="A615" i="2"/>
  <c r="B614" i="2"/>
  <c r="I615" i="2" l="1"/>
  <c r="L615" i="2" s="1"/>
  <c r="C615" i="2"/>
  <c r="F613" i="2"/>
  <c r="E614" i="2"/>
  <c r="G614" i="2" s="1"/>
  <c r="J615" i="2"/>
  <c r="K615" i="2" s="1"/>
  <c r="A616" i="2"/>
  <c r="B615" i="2"/>
  <c r="I616" i="2" l="1"/>
  <c r="L616" i="2" s="1"/>
  <c r="C616" i="2"/>
  <c r="F614" i="2"/>
  <c r="E615" i="2"/>
  <c r="G615" i="2" s="1"/>
  <c r="J616" i="2"/>
  <c r="K616" i="2" s="1"/>
  <c r="A617" i="2"/>
  <c r="B616" i="2"/>
  <c r="I617" i="2" l="1"/>
  <c r="L617" i="2" s="1"/>
  <c r="C617" i="2"/>
  <c r="F615" i="2"/>
  <c r="E616" i="2"/>
  <c r="G616" i="2" s="1"/>
  <c r="J617" i="2"/>
  <c r="K617" i="2" s="1"/>
  <c r="A618" i="2"/>
  <c r="B617" i="2"/>
  <c r="I618" i="2" l="1"/>
  <c r="L618" i="2" s="1"/>
  <c r="C618" i="2"/>
  <c r="F616" i="2"/>
  <c r="E617" i="2"/>
  <c r="G617" i="2" s="1"/>
  <c r="J618" i="2"/>
  <c r="K618" i="2" s="1"/>
  <c r="A619" i="2"/>
  <c r="B618" i="2"/>
  <c r="I619" i="2" l="1"/>
  <c r="L619" i="2" s="1"/>
  <c r="C619" i="2"/>
  <c r="F617" i="2"/>
  <c r="E618" i="2"/>
  <c r="G618" i="2" s="1"/>
  <c r="J619" i="2"/>
  <c r="K619" i="2" s="1"/>
  <c r="A620" i="2"/>
  <c r="B619" i="2"/>
  <c r="I620" i="2" l="1"/>
  <c r="L620" i="2" s="1"/>
  <c r="C620" i="2"/>
  <c r="F618" i="2"/>
  <c r="E619" i="2"/>
  <c r="G619" i="2" s="1"/>
  <c r="J620" i="2"/>
  <c r="K620" i="2" s="1"/>
  <c r="A621" i="2"/>
  <c r="B620" i="2"/>
  <c r="I621" i="2" l="1"/>
  <c r="L621" i="2" s="1"/>
  <c r="C621" i="2"/>
  <c r="F619" i="2"/>
  <c r="E620" i="2"/>
  <c r="G620" i="2" s="1"/>
  <c r="J621" i="2"/>
  <c r="K621" i="2" s="1"/>
  <c r="A622" i="2"/>
  <c r="B621" i="2"/>
  <c r="I622" i="2" l="1"/>
  <c r="L622" i="2" s="1"/>
  <c r="C622" i="2"/>
  <c r="F620" i="2"/>
  <c r="E621" i="2"/>
  <c r="G621" i="2" s="1"/>
  <c r="J622" i="2"/>
  <c r="K622" i="2" s="1"/>
  <c r="A623" i="2"/>
  <c r="B622" i="2"/>
  <c r="I623" i="2" l="1"/>
  <c r="L623" i="2" s="1"/>
  <c r="C623" i="2"/>
  <c r="F621" i="2"/>
  <c r="E622" i="2"/>
  <c r="G622" i="2" s="1"/>
  <c r="J623" i="2"/>
  <c r="K623" i="2" s="1"/>
  <c r="A624" i="2"/>
  <c r="B623" i="2"/>
  <c r="I624" i="2" l="1"/>
  <c r="L624" i="2" s="1"/>
  <c r="C624" i="2"/>
  <c r="F622" i="2"/>
  <c r="E623" i="2"/>
  <c r="G623" i="2" s="1"/>
  <c r="J624" i="2"/>
  <c r="K624" i="2" s="1"/>
  <c r="A625" i="2"/>
  <c r="B624" i="2"/>
  <c r="I625" i="2" l="1"/>
  <c r="L625" i="2" s="1"/>
  <c r="C625" i="2"/>
  <c r="F623" i="2"/>
  <c r="E624" i="2"/>
  <c r="G624" i="2" s="1"/>
  <c r="J625" i="2"/>
  <c r="K625" i="2" s="1"/>
  <c r="A626" i="2"/>
  <c r="B625" i="2"/>
  <c r="I626" i="2" l="1"/>
  <c r="L626" i="2" s="1"/>
  <c r="C626" i="2"/>
  <c r="F624" i="2"/>
  <c r="E625" i="2"/>
  <c r="G625" i="2" s="1"/>
  <c r="A627" i="2"/>
  <c r="B626" i="2"/>
  <c r="J626" i="2" l="1"/>
  <c r="K626" i="2" s="1"/>
  <c r="I627" i="2"/>
  <c r="L627" i="2" s="1"/>
  <c r="C627" i="2"/>
  <c r="F625" i="2"/>
  <c r="E626" i="2"/>
  <c r="G626" i="2" s="1"/>
  <c r="J627" i="2"/>
  <c r="K627" i="2" s="1"/>
  <c r="A628" i="2"/>
  <c r="B627" i="2"/>
  <c r="I628" i="2" l="1"/>
  <c r="L628" i="2" s="1"/>
  <c r="C628" i="2"/>
  <c r="F626" i="2"/>
  <c r="E627" i="2"/>
  <c r="G627" i="2" s="1"/>
  <c r="A629" i="2"/>
  <c r="B628" i="2"/>
  <c r="J628" i="2" l="1"/>
  <c r="K628" i="2" s="1"/>
  <c r="I629" i="2"/>
  <c r="L629" i="2" s="1"/>
  <c r="C629" i="2"/>
  <c r="F627" i="2"/>
  <c r="E628" i="2"/>
  <c r="G628" i="2" s="1"/>
  <c r="A630" i="2"/>
  <c r="B629" i="2"/>
  <c r="J629" i="2" l="1"/>
  <c r="K629" i="2" s="1"/>
  <c r="I630" i="2"/>
  <c r="L630" i="2" s="1"/>
  <c r="C630" i="2"/>
  <c r="F628" i="2"/>
  <c r="E629" i="2"/>
  <c r="G629" i="2" s="1"/>
  <c r="A631" i="2"/>
  <c r="B630" i="2"/>
  <c r="J630" i="2" l="1"/>
  <c r="K630" i="2" s="1"/>
  <c r="I631" i="2"/>
  <c r="L631" i="2" s="1"/>
  <c r="C631" i="2"/>
  <c r="F629" i="2"/>
  <c r="E630" i="2"/>
  <c r="G630" i="2" s="1"/>
  <c r="A632" i="2"/>
  <c r="B631" i="2"/>
  <c r="J631" i="2" l="1"/>
  <c r="K631" i="2" s="1"/>
  <c r="I632" i="2"/>
  <c r="L632" i="2" s="1"/>
  <c r="C632" i="2"/>
  <c r="F630" i="2"/>
  <c r="E631" i="2"/>
  <c r="G631" i="2" s="1"/>
  <c r="A633" i="2"/>
  <c r="B632" i="2"/>
  <c r="J632" i="2" l="1"/>
  <c r="K632" i="2" s="1"/>
  <c r="I633" i="2"/>
  <c r="L633" i="2" s="1"/>
  <c r="C633" i="2"/>
  <c r="F631" i="2"/>
  <c r="E632" i="2"/>
  <c r="G632" i="2" s="1"/>
  <c r="A634" i="2"/>
  <c r="B633" i="2"/>
  <c r="J633" i="2" l="1"/>
  <c r="K633" i="2" s="1"/>
  <c r="I634" i="2"/>
  <c r="L634" i="2" s="1"/>
  <c r="C634" i="2"/>
  <c r="F632" i="2"/>
  <c r="E633" i="2"/>
  <c r="G633" i="2" s="1"/>
  <c r="A635" i="2"/>
  <c r="B634" i="2"/>
  <c r="J634" i="2" l="1"/>
  <c r="K634" i="2" s="1"/>
  <c r="I635" i="2"/>
  <c r="L635" i="2" s="1"/>
  <c r="C635" i="2"/>
  <c r="F633" i="2"/>
  <c r="E634" i="2"/>
  <c r="G634" i="2" s="1"/>
  <c r="A636" i="2"/>
  <c r="B635" i="2"/>
  <c r="J635" i="2" l="1"/>
  <c r="K635" i="2" s="1"/>
  <c r="I636" i="2"/>
  <c r="L636" i="2" s="1"/>
  <c r="C636" i="2"/>
  <c r="F634" i="2"/>
  <c r="E635" i="2"/>
  <c r="G635" i="2" s="1"/>
  <c r="A637" i="2"/>
  <c r="B636" i="2"/>
  <c r="J636" i="2" l="1"/>
  <c r="K636" i="2" s="1"/>
  <c r="I637" i="2"/>
  <c r="L637" i="2" s="1"/>
  <c r="C637" i="2"/>
  <c r="F635" i="2"/>
  <c r="E636" i="2"/>
  <c r="G636" i="2" s="1"/>
  <c r="A638" i="2"/>
  <c r="B637" i="2"/>
  <c r="J637" i="2" l="1"/>
  <c r="K637" i="2" s="1"/>
  <c r="I638" i="2"/>
  <c r="L638" i="2" s="1"/>
  <c r="C638" i="2"/>
  <c r="F636" i="2"/>
  <c r="E637" i="2"/>
  <c r="G637" i="2" s="1"/>
  <c r="A639" i="2"/>
  <c r="B638" i="2"/>
  <c r="J638" i="2" l="1"/>
  <c r="K638" i="2" s="1"/>
  <c r="I639" i="2"/>
  <c r="L639" i="2" s="1"/>
  <c r="C639" i="2"/>
  <c r="F637" i="2"/>
  <c r="E638" i="2"/>
  <c r="G638" i="2" s="1"/>
  <c r="A640" i="2"/>
  <c r="B639" i="2"/>
  <c r="J639" i="2" l="1"/>
  <c r="K639" i="2" s="1"/>
  <c r="I640" i="2"/>
  <c r="L640" i="2" s="1"/>
  <c r="C640" i="2"/>
  <c r="F638" i="2"/>
  <c r="E639" i="2"/>
  <c r="G639" i="2" s="1"/>
  <c r="A641" i="2"/>
  <c r="B640" i="2"/>
  <c r="J640" i="2" l="1"/>
  <c r="K640" i="2" s="1"/>
  <c r="I641" i="2"/>
  <c r="L641" i="2" s="1"/>
  <c r="C641" i="2"/>
  <c r="F639" i="2"/>
  <c r="E640" i="2"/>
  <c r="G640" i="2" s="1"/>
  <c r="A642" i="2"/>
  <c r="B641" i="2"/>
  <c r="J641" i="2" l="1"/>
  <c r="K641" i="2" s="1"/>
  <c r="I642" i="2"/>
  <c r="L642" i="2" s="1"/>
  <c r="C642" i="2"/>
  <c r="F640" i="2"/>
  <c r="E641" i="2"/>
  <c r="G641" i="2" s="1"/>
  <c r="A643" i="2"/>
  <c r="B642" i="2"/>
  <c r="J642" i="2" l="1"/>
  <c r="K642" i="2" s="1"/>
  <c r="I643" i="2"/>
  <c r="L643" i="2" s="1"/>
  <c r="C643" i="2"/>
  <c r="F641" i="2"/>
  <c r="E642" i="2"/>
  <c r="G642" i="2" s="1"/>
  <c r="A644" i="2"/>
  <c r="B643" i="2"/>
  <c r="J643" i="2" l="1"/>
  <c r="K643" i="2" s="1"/>
  <c r="I644" i="2"/>
  <c r="L644" i="2" s="1"/>
  <c r="C644" i="2"/>
  <c r="F642" i="2"/>
  <c r="E643" i="2"/>
  <c r="G643" i="2" s="1"/>
  <c r="A645" i="2"/>
  <c r="B644" i="2"/>
  <c r="J644" i="2" l="1"/>
  <c r="K644" i="2" s="1"/>
  <c r="I645" i="2"/>
  <c r="L645" i="2" s="1"/>
  <c r="C645" i="2"/>
  <c r="F643" i="2"/>
  <c r="E644" i="2"/>
  <c r="G644" i="2" s="1"/>
  <c r="A646" i="2"/>
  <c r="B645" i="2"/>
  <c r="J645" i="2" l="1"/>
  <c r="K645" i="2" s="1"/>
  <c r="I646" i="2"/>
  <c r="L646" i="2" s="1"/>
  <c r="C646" i="2"/>
  <c r="F644" i="2"/>
  <c r="E645" i="2"/>
  <c r="G645" i="2" s="1"/>
  <c r="A647" i="2"/>
  <c r="B646" i="2"/>
  <c r="J646" i="2" l="1"/>
  <c r="K646" i="2" s="1"/>
  <c r="I647" i="2"/>
  <c r="L647" i="2" s="1"/>
  <c r="C647" i="2"/>
  <c r="F645" i="2"/>
  <c r="E646" i="2"/>
  <c r="G646" i="2" s="1"/>
  <c r="A648" i="2"/>
  <c r="B647" i="2"/>
  <c r="J647" i="2" l="1"/>
  <c r="K647" i="2" s="1"/>
  <c r="I648" i="2"/>
  <c r="L648" i="2" s="1"/>
  <c r="C648" i="2"/>
  <c r="F646" i="2"/>
  <c r="E647" i="2"/>
  <c r="G647" i="2" s="1"/>
  <c r="A649" i="2"/>
  <c r="B648" i="2"/>
  <c r="J648" i="2" l="1"/>
  <c r="K648" i="2" s="1"/>
  <c r="I649" i="2"/>
  <c r="L649" i="2" s="1"/>
  <c r="C649" i="2"/>
  <c r="F647" i="2"/>
  <c r="E648" i="2"/>
  <c r="G648" i="2" s="1"/>
  <c r="A650" i="2"/>
  <c r="B649" i="2"/>
  <c r="J649" i="2" l="1"/>
  <c r="K649" i="2" s="1"/>
  <c r="I650" i="2"/>
  <c r="L650" i="2" s="1"/>
  <c r="C650" i="2"/>
  <c r="F648" i="2"/>
  <c r="E649" i="2"/>
  <c r="G649" i="2" s="1"/>
  <c r="A651" i="2"/>
  <c r="B650" i="2"/>
  <c r="J650" i="2" l="1"/>
  <c r="K650" i="2" s="1"/>
  <c r="I651" i="2"/>
  <c r="L651" i="2" s="1"/>
  <c r="C651" i="2"/>
  <c r="F649" i="2"/>
  <c r="E650" i="2"/>
  <c r="G650" i="2" s="1"/>
  <c r="A652" i="2"/>
  <c r="B651" i="2"/>
  <c r="J651" i="2" l="1"/>
  <c r="K651" i="2" s="1"/>
  <c r="I652" i="2"/>
  <c r="L652" i="2" s="1"/>
  <c r="C652" i="2"/>
  <c r="F650" i="2"/>
  <c r="E651" i="2"/>
  <c r="G651" i="2" s="1"/>
  <c r="A653" i="2"/>
  <c r="B652" i="2"/>
  <c r="J652" i="2" l="1"/>
  <c r="K652" i="2" s="1"/>
  <c r="I653" i="2"/>
  <c r="L653" i="2" s="1"/>
  <c r="C653" i="2"/>
  <c r="F651" i="2"/>
  <c r="E652" i="2"/>
  <c r="G652" i="2" s="1"/>
  <c r="A654" i="2"/>
  <c r="B653" i="2"/>
  <c r="J653" i="2" l="1"/>
  <c r="K653" i="2" s="1"/>
  <c r="I654" i="2"/>
  <c r="L654" i="2" s="1"/>
  <c r="C654" i="2"/>
  <c r="F652" i="2"/>
  <c r="E653" i="2"/>
  <c r="G653" i="2" s="1"/>
  <c r="A655" i="2"/>
  <c r="B654" i="2"/>
  <c r="J654" i="2" l="1"/>
  <c r="K654" i="2" s="1"/>
  <c r="I655" i="2"/>
  <c r="L655" i="2" s="1"/>
  <c r="C655" i="2"/>
  <c r="F653" i="2"/>
  <c r="E654" i="2"/>
  <c r="G654" i="2" s="1"/>
  <c r="A656" i="2"/>
  <c r="B655" i="2"/>
  <c r="J655" i="2" l="1"/>
  <c r="K655" i="2" s="1"/>
  <c r="I656" i="2"/>
  <c r="L656" i="2" s="1"/>
  <c r="C656" i="2"/>
  <c r="F654" i="2"/>
  <c r="E655" i="2"/>
  <c r="G655" i="2" s="1"/>
  <c r="A657" i="2"/>
  <c r="B656" i="2"/>
  <c r="J656" i="2" l="1"/>
  <c r="K656" i="2" s="1"/>
  <c r="I657" i="2"/>
  <c r="L657" i="2" s="1"/>
  <c r="C657" i="2"/>
  <c r="F655" i="2"/>
  <c r="E656" i="2"/>
  <c r="G656" i="2" s="1"/>
  <c r="A658" i="2"/>
  <c r="B657" i="2"/>
  <c r="J657" i="2" l="1"/>
  <c r="K657" i="2" s="1"/>
  <c r="I658" i="2"/>
  <c r="L658" i="2" s="1"/>
  <c r="C658" i="2"/>
  <c r="F656" i="2"/>
  <c r="E657" i="2"/>
  <c r="G657" i="2" s="1"/>
  <c r="A659" i="2"/>
  <c r="B658" i="2"/>
  <c r="J658" i="2" l="1"/>
  <c r="K658" i="2" s="1"/>
  <c r="I659" i="2"/>
  <c r="L659" i="2" s="1"/>
  <c r="C659" i="2"/>
  <c r="F657" i="2"/>
  <c r="E658" i="2"/>
  <c r="G658" i="2" s="1"/>
  <c r="A660" i="2"/>
  <c r="B659" i="2"/>
  <c r="J659" i="2" l="1"/>
  <c r="K659" i="2" s="1"/>
  <c r="I660" i="2"/>
  <c r="L660" i="2" s="1"/>
  <c r="C660" i="2"/>
  <c r="F658" i="2"/>
  <c r="E659" i="2"/>
  <c r="G659" i="2" s="1"/>
  <c r="A661" i="2"/>
  <c r="B660" i="2"/>
  <c r="J660" i="2" l="1"/>
  <c r="K660" i="2" s="1"/>
  <c r="I661" i="2"/>
  <c r="L661" i="2" s="1"/>
  <c r="C661" i="2"/>
  <c r="F659" i="2"/>
  <c r="E660" i="2"/>
  <c r="G660" i="2" s="1"/>
  <c r="A662" i="2"/>
  <c r="B661" i="2"/>
  <c r="J661" i="2" l="1"/>
  <c r="K661" i="2" s="1"/>
  <c r="I662" i="2"/>
  <c r="L662" i="2" s="1"/>
  <c r="C662" i="2"/>
  <c r="F660" i="2"/>
  <c r="E661" i="2"/>
  <c r="G661" i="2" s="1"/>
  <c r="A663" i="2"/>
  <c r="B662" i="2"/>
  <c r="J662" i="2" l="1"/>
  <c r="K662" i="2" s="1"/>
  <c r="I663" i="2"/>
  <c r="L663" i="2" s="1"/>
  <c r="C663" i="2"/>
  <c r="F661" i="2"/>
  <c r="E662" i="2"/>
  <c r="G662" i="2" s="1"/>
  <c r="A664" i="2"/>
  <c r="B663" i="2"/>
  <c r="J663" i="2" l="1"/>
  <c r="K663" i="2" s="1"/>
  <c r="I664" i="2"/>
  <c r="L664" i="2" s="1"/>
  <c r="C664" i="2"/>
  <c r="F662" i="2"/>
  <c r="E663" i="2"/>
  <c r="G663" i="2" s="1"/>
  <c r="A665" i="2"/>
  <c r="B664" i="2"/>
  <c r="J664" i="2" l="1"/>
  <c r="K664" i="2" s="1"/>
  <c r="I665" i="2"/>
  <c r="L665" i="2" s="1"/>
  <c r="C665" i="2"/>
  <c r="F663" i="2"/>
  <c r="E664" i="2"/>
  <c r="G664" i="2" s="1"/>
  <c r="A666" i="2"/>
  <c r="B665" i="2"/>
  <c r="J665" i="2" l="1"/>
  <c r="K665" i="2" s="1"/>
  <c r="I666" i="2"/>
  <c r="L666" i="2" s="1"/>
  <c r="C666" i="2"/>
  <c r="F664" i="2"/>
  <c r="E665" i="2"/>
  <c r="G665" i="2" s="1"/>
  <c r="A667" i="2"/>
  <c r="B666" i="2"/>
  <c r="J666" i="2" l="1"/>
  <c r="K666" i="2" s="1"/>
  <c r="I667" i="2"/>
  <c r="L667" i="2" s="1"/>
  <c r="C667" i="2"/>
  <c r="F665" i="2"/>
  <c r="E666" i="2"/>
  <c r="G666" i="2" s="1"/>
  <c r="A668" i="2"/>
  <c r="B667" i="2"/>
  <c r="J667" i="2" l="1"/>
  <c r="K667" i="2" s="1"/>
  <c r="I668" i="2"/>
  <c r="L668" i="2" s="1"/>
  <c r="C668" i="2"/>
  <c r="F666" i="2"/>
  <c r="E667" i="2"/>
  <c r="G667" i="2" s="1"/>
  <c r="A669" i="2"/>
  <c r="B668" i="2"/>
  <c r="J668" i="2" l="1"/>
  <c r="K668" i="2" s="1"/>
  <c r="I669" i="2"/>
  <c r="L669" i="2" s="1"/>
  <c r="C669" i="2"/>
  <c r="F667" i="2"/>
  <c r="E668" i="2"/>
  <c r="G668" i="2" s="1"/>
  <c r="A670" i="2"/>
  <c r="B669" i="2"/>
  <c r="J669" i="2" l="1"/>
  <c r="K669" i="2" s="1"/>
  <c r="I670" i="2"/>
  <c r="L670" i="2" s="1"/>
  <c r="C670" i="2"/>
  <c r="F668" i="2"/>
  <c r="E669" i="2"/>
  <c r="G669" i="2" s="1"/>
  <c r="A671" i="2"/>
  <c r="B670" i="2"/>
  <c r="J670" i="2" l="1"/>
  <c r="K670" i="2" s="1"/>
  <c r="I671" i="2"/>
  <c r="L671" i="2" s="1"/>
  <c r="C671" i="2"/>
  <c r="F669" i="2"/>
  <c r="E670" i="2"/>
  <c r="G670" i="2" s="1"/>
  <c r="A672" i="2"/>
  <c r="B671" i="2"/>
  <c r="J671" i="2" l="1"/>
  <c r="K671" i="2" s="1"/>
  <c r="I672" i="2"/>
  <c r="L672" i="2" s="1"/>
  <c r="C672" i="2"/>
  <c r="F670" i="2"/>
  <c r="E671" i="2"/>
  <c r="G671" i="2" s="1"/>
  <c r="A673" i="2"/>
  <c r="B672" i="2"/>
  <c r="J672" i="2" l="1"/>
  <c r="K672" i="2" s="1"/>
  <c r="I673" i="2"/>
  <c r="L673" i="2" s="1"/>
  <c r="C673" i="2"/>
  <c r="F671" i="2"/>
  <c r="E672" i="2"/>
  <c r="G672" i="2" s="1"/>
  <c r="A674" i="2"/>
  <c r="B673" i="2"/>
  <c r="J673" i="2" l="1"/>
  <c r="K673" i="2" s="1"/>
  <c r="I674" i="2"/>
  <c r="L674" i="2" s="1"/>
  <c r="C674" i="2"/>
  <c r="F672" i="2"/>
  <c r="E673" i="2"/>
  <c r="G673" i="2" s="1"/>
  <c r="A675" i="2"/>
  <c r="B674" i="2"/>
  <c r="J674" i="2" l="1"/>
  <c r="K674" i="2" s="1"/>
  <c r="I675" i="2"/>
  <c r="L675" i="2" s="1"/>
  <c r="C675" i="2"/>
  <c r="F673" i="2"/>
  <c r="E674" i="2"/>
  <c r="G674" i="2" s="1"/>
  <c r="A676" i="2"/>
  <c r="B675" i="2"/>
  <c r="J675" i="2" l="1"/>
  <c r="K675" i="2" s="1"/>
  <c r="I676" i="2"/>
  <c r="L676" i="2" s="1"/>
  <c r="C676" i="2"/>
  <c r="F674" i="2"/>
  <c r="E675" i="2"/>
  <c r="G675" i="2" s="1"/>
  <c r="A677" i="2"/>
  <c r="B676" i="2"/>
  <c r="J676" i="2" l="1"/>
  <c r="K676" i="2" s="1"/>
  <c r="I677" i="2"/>
  <c r="L677" i="2" s="1"/>
  <c r="C677" i="2"/>
  <c r="F675" i="2"/>
  <c r="E676" i="2"/>
  <c r="G676" i="2" s="1"/>
  <c r="A678" i="2"/>
  <c r="B677" i="2"/>
  <c r="J677" i="2" l="1"/>
  <c r="K677" i="2" s="1"/>
  <c r="I678" i="2"/>
  <c r="L678" i="2" s="1"/>
  <c r="C678" i="2"/>
  <c r="F676" i="2"/>
  <c r="E677" i="2"/>
  <c r="G677" i="2" s="1"/>
  <c r="A679" i="2"/>
  <c r="B678" i="2"/>
  <c r="J678" i="2" l="1"/>
  <c r="K678" i="2" s="1"/>
  <c r="I679" i="2"/>
  <c r="L679" i="2" s="1"/>
  <c r="C679" i="2"/>
  <c r="F677" i="2"/>
  <c r="E678" i="2"/>
  <c r="G678" i="2" s="1"/>
  <c r="A680" i="2"/>
  <c r="B679" i="2"/>
  <c r="J679" i="2" l="1"/>
  <c r="K679" i="2" s="1"/>
  <c r="I680" i="2"/>
  <c r="L680" i="2" s="1"/>
  <c r="C680" i="2"/>
  <c r="F678" i="2"/>
  <c r="E679" i="2"/>
  <c r="G679" i="2" s="1"/>
  <c r="A681" i="2"/>
  <c r="B680" i="2"/>
  <c r="J680" i="2" l="1"/>
  <c r="K680" i="2" s="1"/>
  <c r="I681" i="2"/>
  <c r="L681" i="2" s="1"/>
  <c r="C681" i="2"/>
  <c r="F679" i="2"/>
  <c r="E680" i="2"/>
  <c r="G680" i="2" s="1"/>
  <c r="A682" i="2"/>
  <c r="B681" i="2"/>
  <c r="J681" i="2" l="1"/>
  <c r="K681" i="2" s="1"/>
  <c r="I682" i="2"/>
  <c r="L682" i="2" s="1"/>
  <c r="C682" i="2"/>
  <c r="F680" i="2"/>
  <c r="E681" i="2"/>
  <c r="G681" i="2" s="1"/>
  <c r="A683" i="2"/>
  <c r="B682" i="2"/>
  <c r="J682" i="2" l="1"/>
  <c r="K682" i="2" s="1"/>
  <c r="I683" i="2"/>
  <c r="L683" i="2" s="1"/>
  <c r="C683" i="2"/>
  <c r="F681" i="2"/>
  <c r="E682" i="2"/>
  <c r="G682" i="2" s="1"/>
  <c r="A684" i="2"/>
  <c r="B683" i="2"/>
  <c r="J683" i="2" l="1"/>
  <c r="K683" i="2" s="1"/>
  <c r="I684" i="2"/>
  <c r="L684" i="2" s="1"/>
  <c r="C684" i="2"/>
  <c r="F682" i="2"/>
  <c r="E683" i="2"/>
  <c r="G683" i="2" s="1"/>
  <c r="A685" i="2"/>
  <c r="B684" i="2"/>
  <c r="J684" i="2" l="1"/>
  <c r="K684" i="2" s="1"/>
  <c r="I685" i="2"/>
  <c r="L685" i="2" s="1"/>
  <c r="C685" i="2"/>
  <c r="F683" i="2"/>
  <c r="E684" i="2"/>
  <c r="G684" i="2" s="1"/>
  <c r="A686" i="2"/>
  <c r="B685" i="2"/>
  <c r="J685" i="2" l="1"/>
  <c r="K685" i="2" s="1"/>
  <c r="I686" i="2"/>
  <c r="L686" i="2" s="1"/>
  <c r="C686" i="2"/>
  <c r="F684" i="2"/>
  <c r="E685" i="2"/>
  <c r="G685" i="2" s="1"/>
  <c r="A687" i="2"/>
  <c r="B686" i="2"/>
  <c r="J686" i="2" l="1"/>
  <c r="K686" i="2" s="1"/>
  <c r="I687" i="2"/>
  <c r="L687" i="2" s="1"/>
  <c r="C687" i="2"/>
  <c r="F685" i="2"/>
  <c r="E686" i="2"/>
  <c r="G686" i="2" s="1"/>
  <c r="A688" i="2"/>
  <c r="B687" i="2"/>
  <c r="J687" i="2" l="1"/>
  <c r="K687" i="2" s="1"/>
  <c r="I688" i="2"/>
  <c r="L688" i="2" s="1"/>
  <c r="C688" i="2"/>
  <c r="F686" i="2"/>
  <c r="E687" i="2"/>
  <c r="G687" i="2" s="1"/>
  <c r="A689" i="2"/>
  <c r="B688" i="2"/>
  <c r="J688" i="2" l="1"/>
  <c r="K688" i="2" s="1"/>
  <c r="I689" i="2"/>
  <c r="L689" i="2" s="1"/>
  <c r="C689" i="2"/>
  <c r="F687" i="2"/>
  <c r="E688" i="2"/>
  <c r="G688" i="2" s="1"/>
  <c r="A690" i="2"/>
  <c r="B689" i="2"/>
  <c r="J689" i="2" l="1"/>
  <c r="K689" i="2" s="1"/>
  <c r="I690" i="2"/>
  <c r="L690" i="2" s="1"/>
  <c r="C690" i="2"/>
  <c r="F688" i="2"/>
  <c r="E689" i="2"/>
  <c r="G689" i="2" s="1"/>
  <c r="A691" i="2"/>
  <c r="B690" i="2"/>
  <c r="J690" i="2" l="1"/>
  <c r="K690" i="2" s="1"/>
  <c r="I691" i="2"/>
  <c r="L691" i="2" s="1"/>
  <c r="C691" i="2"/>
  <c r="F689" i="2"/>
  <c r="E690" i="2"/>
  <c r="G690" i="2" s="1"/>
  <c r="A692" i="2"/>
  <c r="B691" i="2"/>
  <c r="J691" i="2" l="1"/>
  <c r="K691" i="2" s="1"/>
  <c r="I692" i="2"/>
  <c r="L692" i="2" s="1"/>
  <c r="C692" i="2"/>
  <c r="F690" i="2"/>
  <c r="E691" i="2"/>
  <c r="G691" i="2" s="1"/>
  <c r="A693" i="2"/>
  <c r="B692" i="2"/>
  <c r="J692" i="2" l="1"/>
  <c r="K692" i="2" s="1"/>
  <c r="I693" i="2"/>
  <c r="L693" i="2" s="1"/>
  <c r="C693" i="2"/>
  <c r="F691" i="2"/>
  <c r="E692" i="2"/>
  <c r="G692" i="2" s="1"/>
  <c r="A694" i="2"/>
  <c r="B693" i="2"/>
  <c r="J693" i="2" l="1"/>
  <c r="K693" i="2" s="1"/>
  <c r="I694" i="2"/>
  <c r="L694" i="2" s="1"/>
  <c r="C694" i="2"/>
  <c r="F692" i="2"/>
  <c r="E693" i="2"/>
  <c r="G693" i="2" s="1"/>
  <c r="A695" i="2"/>
  <c r="B694" i="2"/>
  <c r="J694" i="2" l="1"/>
  <c r="K694" i="2" s="1"/>
  <c r="I695" i="2"/>
  <c r="L695" i="2" s="1"/>
  <c r="C695" i="2"/>
  <c r="F693" i="2"/>
  <c r="E694" i="2"/>
  <c r="G694" i="2" s="1"/>
  <c r="A696" i="2"/>
  <c r="B695" i="2"/>
  <c r="J695" i="2" l="1"/>
  <c r="K695" i="2" s="1"/>
  <c r="I696" i="2"/>
  <c r="L696" i="2" s="1"/>
  <c r="C696" i="2"/>
  <c r="F694" i="2"/>
  <c r="E695" i="2"/>
  <c r="G695" i="2" s="1"/>
  <c r="A697" i="2"/>
  <c r="B696" i="2"/>
  <c r="J696" i="2" l="1"/>
  <c r="K696" i="2" s="1"/>
  <c r="I697" i="2"/>
  <c r="L697" i="2" s="1"/>
  <c r="C697" i="2"/>
  <c r="F695" i="2"/>
  <c r="E696" i="2"/>
  <c r="G696" i="2" s="1"/>
  <c r="A698" i="2"/>
  <c r="B697" i="2"/>
  <c r="J697" i="2" l="1"/>
  <c r="K697" i="2" s="1"/>
  <c r="I698" i="2"/>
  <c r="J698" i="2" s="1"/>
  <c r="K698" i="2" s="1"/>
  <c r="C698" i="2"/>
  <c r="E697" i="2"/>
  <c r="G697" i="2" s="1"/>
  <c r="F696" i="2"/>
  <c r="F697" i="2"/>
  <c r="A699" i="2"/>
  <c r="B698" i="2"/>
  <c r="E698" i="2" s="1"/>
  <c r="G698" i="2" s="1"/>
  <c r="L698" i="2" l="1"/>
  <c r="I699" i="2"/>
  <c r="J699" i="2" s="1"/>
  <c r="K699" i="2" s="1"/>
  <c r="C699" i="2"/>
  <c r="F698" i="2"/>
  <c r="A700" i="2"/>
  <c r="B699" i="2"/>
  <c r="E699" i="2" s="1"/>
  <c r="G699" i="2" s="1"/>
  <c r="L699" i="2" l="1"/>
  <c r="I700" i="2"/>
  <c r="J700" i="2" s="1"/>
  <c r="K700" i="2" s="1"/>
  <c r="C700" i="2"/>
  <c r="F699" i="2"/>
  <c r="A701" i="2"/>
  <c r="B700" i="2"/>
  <c r="E700" i="2" s="1"/>
  <c r="G700" i="2" s="1"/>
  <c r="L700" i="2" l="1"/>
  <c r="I701" i="2"/>
  <c r="J701" i="2" s="1"/>
  <c r="K701" i="2" s="1"/>
  <c r="C701" i="2"/>
  <c r="F700" i="2"/>
  <c r="A702" i="2"/>
  <c r="B701" i="2"/>
  <c r="E701" i="2" s="1"/>
  <c r="G701" i="2" s="1"/>
  <c r="L701" i="2" l="1"/>
  <c r="I702" i="2"/>
  <c r="J702" i="2" s="1"/>
  <c r="K702" i="2" s="1"/>
  <c r="C702" i="2"/>
  <c r="F701" i="2"/>
  <c r="A703" i="2"/>
  <c r="B702" i="2"/>
  <c r="E702" i="2" s="1"/>
  <c r="G702" i="2" s="1"/>
  <c r="L702" i="2" l="1"/>
  <c r="I703" i="2"/>
  <c r="J703" i="2" s="1"/>
  <c r="K703" i="2" s="1"/>
  <c r="C703" i="2"/>
  <c r="F702" i="2"/>
  <c r="A704" i="2"/>
  <c r="B703" i="2"/>
  <c r="E703" i="2" s="1"/>
  <c r="G703" i="2" s="1"/>
  <c r="L703" i="2" l="1"/>
  <c r="I704" i="2"/>
  <c r="J704" i="2" s="1"/>
  <c r="K704" i="2" s="1"/>
  <c r="C704" i="2"/>
  <c r="F703" i="2"/>
  <c r="A705" i="2"/>
  <c r="B704" i="2"/>
  <c r="E704" i="2" s="1"/>
  <c r="G704" i="2" s="1"/>
  <c r="L704" i="2" l="1"/>
  <c r="I705" i="2"/>
  <c r="J705" i="2" s="1"/>
  <c r="K705" i="2" s="1"/>
  <c r="C705" i="2"/>
  <c r="F704" i="2"/>
  <c r="A706" i="2"/>
  <c r="B705" i="2"/>
  <c r="E705" i="2" s="1"/>
  <c r="G705" i="2" s="1"/>
  <c r="L705" i="2" l="1"/>
  <c r="I706" i="2"/>
  <c r="J706" i="2" s="1"/>
  <c r="K706" i="2" s="1"/>
  <c r="C706" i="2"/>
  <c r="F705" i="2"/>
  <c r="A707" i="2"/>
  <c r="B706" i="2"/>
  <c r="E706" i="2" s="1"/>
  <c r="G706" i="2" s="1"/>
  <c r="L706" i="2" l="1"/>
  <c r="I707" i="2"/>
  <c r="J707" i="2" s="1"/>
  <c r="K707" i="2" s="1"/>
  <c r="C707" i="2"/>
  <c r="F706" i="2"/>
  <c r="A708" i="2"/>
  <c r="B707" i="2"/>
  <c r="E707" i="2" s="1"/>
  <c r="G707" i="2" s="1"/>
  <c r="L707" i="2" l="1"/>
  <c r="I708" i="2"/>
  <c r="J708" i="2" s="1"/>
  <c r="K708" i="2" s="1"/>
  <c r="C708" i="2"/>
  <c r="F707" i="2"/>
  <c r="A709" i="2"/>
  <c r="B708" i="2"/>
  <c r="E708" i="2" s="1"/>
  <c r="G708" i="2" s="1"/>
  <c r="L708" i="2" l="1"/>
  <c r="I709" i="2"/>
  <c r="J709" i="2" s="1"/>
  <c r="K709" i="2" s="1"/>
  <c r="C709" i="2"/>
  <c r="F708" i="2"/>
  <c r="A710" i="2"/>
  <c r="B709" i="2"/>
  <c r="E709" i="2" s="1"/>
  <c r="G709" i="2" s="1"/>
  <c r="L709" i="2" l="1"/>
  <c r="I710" i="2"/>
  <c r="J710" i="2" s="1"/>
  <c r="K710" i="2" s="1"/>
  <c r="C710" i="2"/>
  <c r="F709" i="2"/>
  <c r="A711" i="2"/>
  <c r="B710" i="2"/>
  <c r="E710" i="2" s="1"/>
  <c r="G710" i="2" s="1"/>
  <c r="L710" i="2" l="1"/>
  <c r="I711" i="2"/>
  <c r="J711" i="2" s="1"/>
  <c r="K711" i="2" s="1"/>
  <c r="C711" i="2"/>
  <c r="F710" i="2"/>
  <c r="A712" i="2"/>
  <c r="B711" i="2"/>
  <c r="E711" i="2" s="1"/>
  <c r="G711" i="2" s="1"/>
  <c r="L711" i="2" l="1"/>
  <c r="I712" i="2"/>
  <c r="J712" i="2" s="1"/>
  <c r="K712" i="2" s="1"/>
  <c r="C712" i="2"/>
  <c r="F711" i="2"/>
  <c r="A713" i="2"/>
  <c r="B712" i="2"/>
  <c r="E712" i="2" s="1"/>
  <c r="G712" i="2" s="1"/>
  <c r="L712" i="2" l="1"/>
  <c r="I713" i="2"/>
  <c r="J713" i="2" s="1"/>
  <c r="K713" i="2" s="1"/>
  <c r="C713" i="2"/>
  <c r="F712" i="2"/>
  <c r="A714" i="2"/>
  <c r="B713" i="2"/>
  <c r="E713" i="2" s="1"/>
  <c r="G713" i="2" s="1"/>
  <c r="L713" i="2" l="1"/>
  <c r="I714" i="2"/>
  <c r="J714" i="2" s="1"/>
  <c r="K714" i="2" s="1"/>
  <c r="C714" i="2"/>
  <c r="F713" i="2"/>
  <c r="A715" i="2"/>
  <c r="B714" i="2"/>
  <c r="E714" i="2" s="1"/>
  <c r="G714" i="2" s="1"/>
  <c r="L714" i="2" l="1"/>
  <c r="I715" i="2"/>
  <c r="J715" i="2" s="1"/>
  <c r="K715" i="2" s="1"/>
  <c r="C715" i="2"/>
  <c r="F714" i="2"/>
  <c r="A716" i="2"/>
  <c r="B715" i="2"/>
  <c r="E715" i="2" s="1"/>
  <c r="G715" i="2" s="1"/>
  <c r="L715" i="2" l="1"/>
  <c r="I716" i="2"/>
  <c r="J716" i="2" s="1"/>
  <c r="K716" i="2" s="1"/>
  <c r="C716" i="2"/>
  <c r="F715" i="2"/>
  <c r="A717" i="2"/>
  <c r="B716" i="2"/>
  <c r="E716" i="2" s="1"/>
  <c r="G716" i="2" s="1"/>
  <c r="L716" i="2" l="1"/>
  <c r="I717" i="2"/>
  <c r="J717" i="2" s="1"/>
  <c r="K717" i="2" s="1"/>
  <c r="C717" i="2"/>
  <c r="F716" i="2"/>
  <c r="A718" i="2"/>
  <c r="B717" i="2"/>
  <c r="E717" i="2" s="1"/>
  <c r="G717" i="2" s="1"/>
  <c r="L717" i="2" l="1"/>
  <c r="I718" i="2"/>
  <c r="J718" i="2" s="1"/>
  <c r="K718" i="2" s="1"/>
  <c r="C718" i="2"/>
  <c r="F717" i="2"/>
  <c r="A719" i="2"/>
  <c r="B718" i="2"/>
  <c r="E718" i="2" s="1"/>
  <c r="G718" i="2" s="1"/>
  <c r="L718" i="2" l="1"/>
  <c r="I719" i="2"/>
  <c r="J719" i="2" s="1"/>
  <c r="K719" i="2" s="1"/>
  <c r="C719" i="2"/>
  <c r="F718" i="2"/>
  <c r="A720" i="2"/>
  <c r="B719" i="2"/>
  <c r="E719" i="2" s="1"/>
  <c r="G719" i="2" s="1"/>
  <c r="L719" i="2" l="1"/>
  <c r="I720" i="2"/>
  <c r="J720" i="2" s="1"/>
  <c r="K720" i="2" s="1"/>
  <c r="C720" i="2"/>
  <c r="F719" i="2"/>
  <c r="A721" i="2"/>
  <c r="B720" i="2"/>
  <c r="E720" i="2" s="1"/>
  <c r="G720" i="2" s="1"/>
  <c r="L720" i="2" l="1"/>
  <c r="I721" i="2"/>
  <c r="J721" i="2" s="1"/>
  <c r="K721" i="2" s="1"/>
  <c r="C721" i="2"/>
  <c r="F720" i="2"/>
  <c r="A722" i="2"/>
  <c r="B721" i="2"/>
  <c r="E721" i="2" s="1"/>
  <c r="G721" i="2" s="1"/>
  <c r="L721" i="2" l="1"/>
  <c r="I722" i="2"/>
  <c r="J722" i="2" s="1"/>
  <c r="K722" i="2" s="1"/>
  <c r="C722" i="2"/>
  <c r="F721" i="2"/>
  <c r="A723" i="2"/>
  <c r="B722" i="2"/>
  <c r="E722" i="2" s="1"/>
  <c r="G722" i="2" s="1"/>
  <c r="L722" i="2" l="1"/>
  <c r="I723" i="2"/>
  <c r="J723" i="2" s="1"/>
  <c r="K723" i="2" s="1"/>
  <c r="C723" i="2"/>
  <c r="F722" i="2"/>
  <c r="A724" i="2"/>
  <c r="B723" i="2"/>
  <c r="E723" i="2" s="1"/>
  <c r="G723" i="2" s="1"/>
  <c r="L723" i="2" l="1"/>
  <c r="I724" i="2"/>
  <c r="J724" i="2" s="1"/>
  <c r="K724" i="2" s="1"/>
  <c r="C724" i="2"/>
  <c r="F723" i="2"/>
  <c r="A725" i="2"/>
  <c r="B724" i="2"/>
  <c r="E724" i="2" s="1"/>
  <c r="G724" i="2" s="1"/>
  <c r="L724" i="2" l="1"/>
  <c r="I725" i="2"/>
  <c r="J725" i="2" s="1"/>
  <c r="K725" i="2" s="1"/>
  <c r="C725" i="2"/>
  <c r="F724" i="2"/>
  <c r="A726" i="2"/>
  <c r="B725" i="2"/>
  <c r="E725" i="2" s="1"/>
  <c r="G725" i="2" s="1"/>
  <c r="L725" i="2" l="1"/>
  <c r="I726" i="2"/>
  <c r="J726" i="2" s="1"/>
  <c r="K726" i="2" s="1"/>
  <c r="C726" i="2"/>
  <c r="F725" i="2"/>
  <c r="A727" i="2"/>
  <c r="B726" i="2"/>
  <c r="E726" i="2" s="1"/>
  <c r="G726" i="2" s="1"/>
  <c r="L726" i="2" l="1"/>
  <c r="I727" i="2"/>
  <c r="J727" i="2" s="1"/>
  <c r="K727" i="2" s="1"/>
  <c r="C727" i="2"/>
  <c r="F726" i="2"/>
  <c r="A728" i="2"/>
  <c r="B727" i="2"/>
  <c r="E727" i="2" s="1"/>
  <c r="G727" i="2" s="1"/>
  <c r="L727" i="2" l="1"/>
  <c r="I728" i="2"/>
  <c r="J728" i="2" s="1"/>
  <c r="K728" i="2" s="1"/>
  <c r="C728" i="2"/>
  <c r="F727" i="2"/>
  <c r="A729" i="2"/>
  <c r="B728" i="2"/>
  <c r="E728" i="2" s="1"/>
  <c r="G728" i="2" s="1"/>
  <c r="L728" i="2" l="1"/>
  <c r="I729" i="2"/>
  <c r="J729" i="2" s="1"/>
  <c r="K729" i="2" s="1"/>
  <c r="C729" i="2"/>
  <c r="F728" i="2"/>
  <c r="A730" i="2"/>
  <c r="B729" i="2"/>
  <c r="E729" i="2" s="1"/>
  <c r="G729" i="2" s="1"/>
  <c r="L729" i="2" l="1"/>
  <c r="I730" i="2"/>
  <c r="J730" i="2" s="1"/>
  <c r="K730" i="2" s="1"/>
  <c r="C730" i="2"/>
  <c r="F729" i="2"/>
  <c r="A731" i="2"/>
  <c r="B730" i="2"/>
  <c r="E730" i="2" s="1"/>
  <c r="G730" i="2" s="1"/>
  <c r="L730" i="2" l="1"/>
  <c r="I731" i="2"/>
  <c r="J731" i="2" s="1"/>
  <c r="K731" i="2" s="1"/>
  <c r="C731" i="2"/>
  <c r="F730" i="2"/>
  <c r="A732" i="2"/>
  <c r="B731" i="2"/>
  <c r="E731" i="2" s="1"/>
  <c r="G731" i="2" s="1"/>
  <c r="L731" i="2" l="1"/>
  <c r="I732" i="2"/>
  <c r="J732" i="2" s="1"/>
  <c r="K732" i="2" s="1"/>
  <c r="C732" i="2"/>
  <c r="F731" i="2"/>
  <c r="A733" i="2"/>
  <c r="B732" i="2"/>
  <c r="E732" i="2" s="1"/>
  <c r="G732" i="2" s="1"/>
  <c r="L732" i="2" l="1"/>
  <c r="I733" i="2"/>
  <c r="J733" i="2" s="1"/>
  <c r="K733" i="2" s="1"/>
  <c r="C733" i="2"/>
  <c r="F732" i="2"/>
  <c r="A734" i="2"/>
  <c r="B733" i="2"/>
  <c r="E733" i="2" s="1"/>
  <c r="G733" i="2" s="1"/>
  <c r="L733" i="2" l="1"/>
  <c r="I734" i="2"/>
  <c r="J734" i="2" s="1"/>
  <c r="K734" i="2" s="1"/>
  <c r="C734" i="2"/>
  <c r="F733" i="2"/>
  <c r="A735" i="2"/>
  <c r="B734" i="2"/>
  <c r="E734" i="2" s="1"/>
  <c r="G734" i="2" s="1"/>
  <c r="L734" i="2" l="1"/>
  <c r="I735" i="2"/>
  <c r="J735" i="2" s="1"/>
  <c r="K735" i="2" s="1"/>
  <c r="C735" i="2"/>
  <c r="F734" i="2"/>
  <c r="A736" i="2"/>
  <c r="B735" i="2"/>
  <c r="E735" i="2" s="1"/>
  <c r="G735" i="2" s="1"/>
  <c r="L735" i="2" l="1"/>
  <c r="I736" i="2"/>
  <c r="J736" i="2" s="1"/>
  <c r="K736" i="2" s="1"/>
  <c r="C736" i="2"/>
  <c r="F735" i="2"/>
  <c r="A737" i="2"/>
  <c r="B736" i="2"/>
  <c r="E736" i="2" s="1"/>
  <c r="G736" i="2" s="1"/>
  <c r="L736" i="2" l="1"/>
  <c r="I737" i="2"/>
  <c r="J737" i="2" s="1"/>
  <c r="K737" i="2" s="1"/>
  <c r="C737" i="2"/>
  <c r="F736" i="2"/>
  <c r="A738" i="2"/>
  <c r="B737" i="2"/>
  <c r="E737" i="2" s="1"/>
  <c r="G737" i="2" s="1"/>
  <c r="L737" i="2" l="1"/>
  <c r="I738" i="2"/>
  <c r="J738" i="2" s="1"/>
  <c r="K738" i="2" s="1"/>
  <c r="C738" i="2"/>
  <c r="F737" i="2"/>
  <c r="A739" i="2"/>
  <c r="B738" i="2"/>
  <c r="E738" i="2" s="1"/>
  <c r="G738" i="2" s="1"/>
  <c r="L738" i="2" l="1"/>
  <c r="I739" i="2"/>
  <c r="J739" i="2" s="1"/>
  <c r="K739" i="2" s="1"/>
  <c r="C739" i="2"/>
  <c r="F738" i="2"/>
  <c r="A740" i="2"/>
  <c r="B739" i="2"/>
  <c r="E739" i="2" s="1"/>
  <c r="G739" i="2" s="1"/>
  <c r="L739" i="2" l="1"/>
  <c r="I740" i="2"/>
  <c r="J740" i="2" s="1"/>
  <c r="K740" i="2" s="1"/>
  <c r="C740" i="2"/>
  <c r="F739" i="2"/>
  <c r="A741" i="2"/>
  <c r="B740" i="2"/>
  <c r="E740" i="2" s="1"/>
  <c r="G740" i="2" s="1"/>
  <c r="L740" i="2" l="1"/>
  <c r="I741" i="2"/>
  <c r="J741" i="2" s="1"/>
  <c r="K741" i="2" s="1"/>
  <c r="C741" i="2"/>
  <c r="F740" i="2"/>
  <c r="A742" i="2"/>
  <c r="B741" i="2"/>
  <c r="E741" i="2" s="1"/>
  <c r="G741" i="2" s="1"/>
  <c r="L741" i="2" l="1"/>
  <c r="I742" i="2"/>
  <c r="J742" i="2" s="1"/>
  <c r="K742" i="2" s="1"/>
  <c r="C742" i="2"/>
  <c r="F741" i="2"/>
  <c r="A743" i="2"/>
  <c r="B742" i="2"/>
  <c r="E742" i="2" s="1"/>
  <c r="G742" i="2" s="1"/>
  <c r="L742" i="2" l="1"/>
  <c r="I743" i="2"/>
  <c r="J743" i="2" s="1"/>
  <c r="K743" i="2" s="1"/>
  <c r="C743" i="2"/>
  <c r="F742" i="2"/>
  <c r="A744" i="2"/>
  <c r="B743" i="2"/>
  <c r="E743" i="2" s="1"/>
  <c r="G743" i="2" s="1"/>
  <c r="L743" i="2" l="1"/>
  <c r="I744" i="2"/>
  <c r="J744" i="2" s="1"/>
  <c r="K744" i="2" s="1"/>
  <c r="C744" i="2"/>
  <c r="F743" i="2"/>
  <c r="A745" i="2"/>
  <c r="B744" i="2"/>
  <c r="E744" i="2" s="1"/>
  <c r="G744" i="2" s="1"/>
  <c r="L744" i="2" l="1"/>
  <c r="I745" i="2"/>
  <c r="J745" i="2" s="1"/>
  <c r="K745" i="2" s="1"/>
  <c r="C745" i="2"/>
  <c r="F744" i="2"/>
  <c r="A746" i="2"/>
  <c r="B745" i="2"/>
  <c r="E745" i="2" s="1"/>
  <c r="G745" i="2" s="1"/>
  <c r="L745" i="2" l="1"/>
  <c r="I746" i="2"/>
  <c r="J746" i="2" s="1"/>
  <c r="K746" i="2" s="1"/>
  <c r="C746" i="2"/>
  <c r="F745" i="2"/>
  <c r="A747" i="2"/>
  <c r="B746" i="2"/>
  <c r="E746" i="2" s="1"/>
  <c r="G746" i="2" s="1"/>
  <c r="L746" i="2" l="1"/>
  <c r="I747" i="2"/>
  <c r="J747" i="2" s="1"/>
  <c r="K747" i="2" s="1"/>
  <c r="C747" i="2"/>
  <c r="F746" i="2"/>
  <c r="A748" i="2"/>
  <c r="B747" i="2"/>
  <c r="E747" i="2" s="1"/>
  <c r="G747" i="2" s="1"/>
  <c r="L747" i="2" l="1"/>
  <c r="I748" i="2"/>
  <c r="J748" i="2" s="1"/>
  <c r="K748" i="2" s="1"/>
  <c r="C748" i="2"/>
  <c r="F747" i="2"/>
  <c r="A749" i="2"/>
  <c r="B748" i="2"/>
  <c r="E748" i="2" s="1"/>
  <c r="G748" i="2" s="1"/>
  <c r="L748" i="2" l="1"/>
  <c r="I749" i="2"/>
  <c r="J749" i="2" s="1"/>
  <c r="K749" i="2" s="1"/>
  <c r="C749" i="2"/>
  <c r="F748" i="2"/>
  <c r="A750" i="2"/>
  <c r="B749" i="2"/>
  <c r="E749" i="2" s="1"/>
  <c r="G749" i="2" s="1"/>
  <c r="L749" i="2" l="1"/>
  <c r="I750" i="2"/>
  <c r="J750" i="2" s="1"/>
  <c r="K750" i="2" s="1"/>
  <c r="C750" i="2"/>
  <c r="F749" i="2"/>
  <c r="A751" i="2"/>
  <c r="B750" i="2"/>
  <c r="E750" i="2" s="1"/>
  <c r="G750" i="2" s="1"/>
  <c r="L750" i="2" l="1"/>
  <c r="I751" i="2"/>
  <c r="J751" i="2" s="1"/>
  <c r="K751" i="2" s="1"/>
  <c r="C751" i="2"/>
  <c r="F750" i="2"/>
  <c r="A752" i="2"/>
  <c r="B751" i="2"/>
  <c r="E751" i="2" s="1"/>
  <c r="G751" i="2" s="1"/>
  <c r="L751" i="2" l="1"/>
  <c r="I752" i="2"/>
  <c r="J752" i="2" s="1"/>
  <c r="K752" i="2" s="1"/>
  <c r="C752" i="2"/>
  <c r="F751" i="2"/>
  <c r="A753" i="2"/>
  <c r="B752" i="2"/>
  <c r="E752" i="2" s="1"/>
  <c r="G752" i="2" s="1"/>
  <c r="L752" i="2" l="1"/>
  <c r="I753" i="2"/>
  <c r="J753" i="2" s="1"/>
  <c r="K753" i="2" s="1"/>
  <c r="C753" i="2"/>
  <c r="F752" i="2"/>
  <c r="A754" i="2"/>
  <c r="B753" i="2"/>
  <c r="E753" i="2" s="1"/>
  <c r="G753" i="2" s="1"/>
  <c r="L753" i="2" l="1"/>
  <c r="I754" i="2"/>
  <c r="J754" i="2" s="1"/>
  <c r="K754" i="2" s="1"/>
  <c r="C754" i="2"/>
  <c r="F753" i="2"/>
  <c r="A755" i="2"/>
  <c r="B754" i="2"/>
  <c r="E754" i="2" s="1"/>
  <c r="G754" i="2" s="1"/>
  <c r="L754" i="2" l="1"/>
  <c r="I755" i="2"/>
  <c r="J755" i="2" s="1"/>
  <c r="K755" i="2" s="1"/>
  <c r="C755" i="2"/>
  <c r="F754" i="2"/>
  <c r="A756" i="2"/>
  <c r="B755" i="2"/>
  <c r="E755" i="2" s="1"/>
  <c r="G755" i="2" s="1"/>
  <c r="L755" i="2" l="1"/>
  <c r="I756" i="2"/>
  <c r="J756" i="2" s="1"/>
  <c r="K756" i="2" s="1"/>
  <c r="C756" i="2"/>
  <c r="F755" i="2"/>
  <c r="A757" i="2"/>
  <c r="B756" i="2"/>
  <c r="E756" i="2" s="1"/>
  <c r="G756" i="2" s="1"/>
  <c r="L756" i="2" l="1"/>
  <c r="I757" i="2"/>
  <c r="J757" i="2" s="1"/>
  <c r="K757" i="2" s="1"/>
  <c r="C757" i="2"/>
  <c r="F756" i="2"/>
  <c r="A758" i="2"/>
  <c r="B757" i="2"/>
  <c r="E757" i="2" s="1"/>
  <c r="G757" i="2" s="1"/>
  <c r="L757" i="2" l="1"/>
  <c r="I758" i="2"/>
  <c r="J758" i="2" s="1"/>
  <c r="K758" i="2" s="1"/>
  <c r="C758" i="2"/>
  <c r="F757" i="2"/>
  <c r="A759" i="2"/>
  <c r="B758" i="2"/>
  <c r="E758" i="2" s="1"/>
  <c r="G758" i="2" s="1"/>
  <c r="L758" i="2" l="1"/>
  <c r="I759" i="2"/>
  <c r="J759" i="2" s="1"/>
  <c r="K759" i="2" s="1"/>
  <c r="C759" i="2"/>
  <c r="F758" i="2"/>
  <c r="A760" i="2"/>
  <c r="B759" i="2"/>
  <c r="E759" i="2" s="1"/>
  <c r="G759" i="2" s="1"/>
  <c r="L759" i="2" l="1"/>
  <c r="I760" i="2"/>
  <c r="J760" i="2" s="1"/>
  <c r="K760" i="2" s="1"/>
  <c r="C760" i="2"/>
  <c r="F759" i="2"/>
  <c r="A761" i="2"/>
  <c r="B760" i="2"/>
  <c r="E760" i="2" s="1"/>
  <c r="G760" i="2" s="1"/>
  <c r="L760" i="2" l="1"/>
  <c r="I761" i="2"/>
  <c r="J761" i="2" s="1"/>
  <c r="K761" i="2" s="1"/>
  <c r="C761" i="2"/>
  <c r="F760" i="2"/>
  <c r="A762" i="2"/>
  <c r="B761" i="2"/>
  <c r="E761" i="2" s="1"/>
  <c r="G761" i="2" s="1"/>
  <c r="L761" i="2" l="1"/>
  <c r="I762" i="2"/>
  <c r="J762" i="2" s="1"/>
  <c r="K762" i="2" s="1"/>
  <c r="C762" i="2"/>
  <c r="F761" i="2"/>
  <c r="A763" i="2"/>
  <c r="B762" i="2"/>
  <c r="E762" i="2" s="1"/>
  <c r="G762" i="2" s="1"/>
  <c r="L762" i="2" l="1"/>
  <c r="I763" i="2"/>
  <c r="J763" i="2" s="1"/>
  <c r="K763" i="2" s="1"/>
  <c r="C763" i="2"/>
  <c r="F762" i="2"/>
  <c r="A764" i="2"/>
  <c r="B763" i="2"/>
  <c r="E763" i="2" s="1"/>
  <c r="G763" i="2" s="1"/>
  <c r="L763" i="2" l="1"/>
  <c r="I764" i="2"/>
  <c r="J764" i="2" s="1"/>
  <c r="K764" i="2" s="1"/>
  <c r="C764" i="2"/>
  <c r="F763" i="2"/>
  <c r="A765" i="2"/>
  <c r="B764" i="2"/>
  <c r="E764" i="2" s="1"/>
  <c r="G764" i="2" s="1"/>
  <c r="L764" i="2" l="1"/>
  <c r="I765" i="2"/>
  <c r="J765" i="2" s="1"/>
  <c r="K765" i="2" s="1"/>
  <c r="C765" i="2"/>
  <c r="F764" i="2"/>
  <c r="A766" i="2"/>
  <c r="B765" i="2"/>
  <c r="E765" i="2" s="1"/>
  <c r="G765" i="2" s="1"/>
  <c r="L765" i="2" l="1"/>
  <c r="I766" i="2"/>
  <c r="J766" i="2" s="1"/>
  <c r="K766" i="2" s="1"/>
  <c r="C766" i="2"/>
  <c r="F765" i="2"/>
  <c r="A767" i="2"/>
  <c r="B766" i="2"/>
  <c r="E766" i="2" s="1"/>
  <c r="G766" i="2" s="1"/>
  <c r="L766" i="2" l="1"/>
  <c r="I767" i="2"/>
  <c r="J767" i="2" s="1"/>
  <c r="K767" i="2" s="1"/>
  <c r="C767" i="2"/>
  <c r="F766" i="2"/>
  <c r="A768" i="2"/>
  <c r="B767" i="2"/>
  <c r="E767" i="2" s="1"/>
  <c r="G767" i="2" s="1"/>
  <c r="L767" i="2" l="1"/>
  <c r="I768" i="2"/>
  <c r="J768" i="2" s="1"/>
  <c r="K768" i="2" s="1"/>
  <c r="C768" i="2"/>
  <c r="F767" i="2"/>
  <c r="A769" i="2"/>
  <c r="B768" i="2"/>
  <c r="E768" i="2" s="1"/>
  <c r="G768" i="2" s="1"/>
  <c r="L768" i="2" l="1"/>
  <c r="I769" i="2"/>
  <c r="J769" i="2" s="1"/>
  <c r="K769" i="2" s="1"/>
  <c r="C769" i="2"/>
  <c r="F768" i="2"/>
  <c r="A770" i="2"/>
  <c r="B769" i="2"/>
  <c r="E769" i="2" s="1"/>
  <c r="G769" i="2" s="1"/>
  <c r="L769" i="2" l="1"/>
  <c r="I770" i="2"/>
  <c r="J770" i="2" s="1"/>
  <c r="K770" i="2" s="1"/>
  <c r="C770" i="2"/>
  <c r="F769" i="2"/>
  <c r="A771" i="2"/>
  <c r="B770" i="2"/>
  <c r="E770" i="2" s="1"/>
  <c r="G770" i="2" s="1"/>
  <c r="L770" i="2" l="1"/>
  <c r="I771" i="2"/>
  <c r="J771" i="2" s="1"/>
  <c r="K771" i="2" s="1"/>
  <c r="C771" i="2"/>
  <c r="F770" i="2"/>
  <c r="A772" i="2"/>
  <c r="B771" i="2"/>
  <c r="E771" i="2" s="1"/>
  <c r="G771" i="2" s="1"/>
  <c r="L771" i="2" l="1"/>
  <c r="I772" i="2"/>
  <c r="J772" i="2" s="1"/>
  <c r="K772" i="2" s="1"/>
  <c r="C772" i="2"/>
  <c r="F771" i="2"/>
  <c r="A773" i="2"/>
  <c r="B772" i="2"/>
  <c r="E772" i="2" s="1"/>
  <c r="G772" i="2" s="1"/>
  <c r="L772" i="2" l="1"/>
  <c r="I773" i="2"/>
  <c r="J773" i="2" s="1"/>
  <c r="K773" i="2" s="1"/>
  <c r="C773" i="2"/>
  <c r="F772" i="2"/>
  <c r="A774" i="2"/>
  <c r="B773" i="2"/>
  <c r="E773" i="2" s="1"/>
  <c r="G773" i="2" s="1"/>
  <c r="L773" i="2" l="1"/>
  <c r="I774" i="2"/>
  <c r="J774" i="2" s="1"/>
  <c r="K774" i="2" s="1"/>
  <c r="C774" i="2"/>
  <c r="F773" i="2"/>
  <c r="A775" i="2"/>
  <c r="B774" i="2"/>
  <c r="E774" i="2" s="1"/>
  <c r="G774" i="2" s="1"/>
  <c r="L774" i="2" l="1"/>
  <c r="I775" i="2"/>
  <c r="J775" i="2" s="1"/>
  <c r="K775" i="2" s="1"/>
  <c r="C775" i="2"/>
  <c r="F774" i="2"/>
  <c r="A776" i="2"/>
  <c r="B775" i="2"/>
  <c r="E775" i="2" s="1"/>
  <c r="G775" i="2" s="1"/>
  <c r="L775" i="2" l="1"/>
  <c r="I776" i="2"/>
  <c r="J776" i="2" s="1"/>
  <c r="K776" i="2" s="1"/>
  <c r="C776" i="2"/>
  <c r="F775" i="2"/>
  <c r="A777" i="2"/>
  <c r="B776" i="2"/>
  <c r="E776" i="2" s="1"/>
  <c r="G776" i="2" s="1"/>
  <c r="L776" i="2" l="1"/>
  <c r="I777" i="2"/>
  <c r="J777" i="2" s="1"/>
  <c r="K777" i="2" s="1"/>
  <c r="C777" i="2"/>
  <c r="F776" i="2"/>
  <c r="A778" i="2"/>
  <c r="B777" i="2"/>
  <c r="E777" i="2" s="1"/>
  <c r="G777" i="2" s="1"/>
  <c r="L777" i="2" l="1"/>
  <c r="I778" i="2"/>
  <c r="J778" i="2" s="1"/>
  <c r="K778" i="2" s="1"/>
  <c r="C778" i="2"/>
  <c r="F777" i="2"/>
  <c r="A779" i="2"/>
  <c r="B778" i="2"/>
  <c r="E778" i="2" s="1"/>
  <c r="G778" i="2" s="1"/>
  <c r="L778" i="2" l="1"/>
  <c r="I779" i="2"/>
  <c r="J779" i="2" s="1"/>
  <c r="K779" i="2" s="1"/>
  <c r="C779" i="2"/>
  <c r="F778" i="2"/>
  <c r="A780" i="2"/>
  <c r="B779" i="2"/>
  <c r="E779" i="2" s="1"/>
  <c r="G779" i="2" s="1"/>
  <c r="L779" i="2" l="1"/>
  <c r="I780" i="2"/>
  <c r="J780" i="2" s="1"/>
  <c r="K780" i="2" s="1"/>
  <c r="C780" i="2"/>
  <c r="F779" i="2"/>
  <c r="A781" i="2"/>
  <c r="B780" i="2"/>
  <c r="E780" i="2" s="1"/>
  <c r="G780" i="2" s="1"/>
  <c r="L780" i="2" l="1"/>
  <c r="I781" i="2"/>
  <c r="J781" i="2" s="1"/>
  <c r="K781" i="2" s="1"/>
  <c r="C781" i="2"/>
  <c r="F780" i="2"/>
  <c r="A782" i="2"/>
  <c r="B781" i="2"/>
  <c r="E781" i="2" s="1"/>
  <c r="G781" i="2" s="1"/>
  <c r="L781" i="2" l="1"/>
  <c r="I782" i="2"/>
  <c r="J782" i="2" s="1"/>
  <c r="K782" i="2" s="1"/>
  <c r="C782" i="2"/>
  <c r="F781" i="2"/>
  <c r="A783" i="2"/>
  <c r="B782" i="2"/>
  <c r="E782" i="2" s="1"/>
  <c r="G782" i="2" s="1"/>
  <c r="L782" i="2" l="1"/>
  <c r="I783" i="2"/>
  <c r="J783" i="2" s="1"/>
  <c r="K783" i="2" s="1"/>
  <c r="C783" i="2"/>
  <c r="F782" i="2"/>
  <c r="A784" i="2"/>
  <c r="B783" i="2"/>
  <c r="E783" i="2" s="1"/>
  <c r="G783" i="2" s="1"/>
  <c r="L783" i="2" l="1"/>
  <c r="I784" i="2"/>
  <c r="J784" i="2" s="1"/>
  <c r="K784" i="2" s="1"/>
  <c r="C784" i="2"/>
  <c r="F783" i="2"/>
  <c r="A785" i="2"/>
  <c r="B784" i="2"/>
  <c r="E784" i="2" s="1"/>
  <c r="G784" i="2" s="1"/>
  <c r="L784" i="2" l="1"/>
  <c r="I785" i="2"/>
  <c r="J785" i="2" s="1"/>
  <c r="K785" i="2" s="1"/>
  <c r="C785" i="2"/>
  <c r="F784" i="2"/>
  <c r="A786" i="2"/>
  <c r="B785" i="2"/>
  <c r="E785" i="2" s="1"/>
  <c r="G785" i="2" s="1"/>
  <c r="L785" i="2" l="1"/>
  <c r="I786" i="2"/>
  <c r="J786" i="2" s="1"/>
  <c r="K786" i="2" s="1"/>
  <c r="C786" i="2"/>
  <c r="F785" i="2"/>
  <c r="A787" i="2"/>
  <c r="B786" i="2"/>
  <c r="E786" i="2" s="1"/>
  <c r="G786" i="2" s="1"/>
  <c r="L786" i="2" l="1"/>
  <c r="I787" i="2"/>
  <c r="J787" i="2" s="1"/>
  <c r="K787" i="2" s="1"/>
  <c r="C787" i="2"/>
  <c r="F786" i="2"/>
  <c r="A788" i="2"/>
  <c r="B787" i="2"/>
  <c r="E787" i="2" s="1"/>
  <c r="G787" i="2" s="1"/>
  <c r="L787" i="2" l="1"/>
  <c r="I788" i="2"/>
  <c r="J788" i="2" s="1"/>
  <c r="K788" i="2" s="1"/>
  <c r="C788" i="2"/>
  <c r="F787" i="2"/>
  <c r="A789" i="2"/>
  <c r="B788" i="2"/>
  <c r="E788" i="2" s="1"/>
  <c r="G788" i="2" s="1"/>
  <c r="L788" i="2" l="1"/>
  <c r="I789" i="2"/>
  <c r="J789" i="2" s="1"/>
  <c r="K789" i="2" s="1"/>
  <c r="C789" i="2"/>
  <c r="F788" i="2"/>
  <c r="A790" i="2"/>
  <c r="B789" i="2"/>
  <c r="E789" i="2" s="1"/>
  <c r="G789" i="2" s="1"/>
  <c r="L789" i="2" l="1"/>
  <c r="I790" i="2"/>
  <c r="J790" i="2" s="1"/>
  <c r="K790" i="2" s="1"/>
  <c r="C790" i="2"/>
  <c r="F789" i="2"/>
  <c r="A791" i="2"/>
  <c r="B790" i="2"/>
  <c r="E790" i="2" s="1"/>
  <c r="G790" i="2" s="1"/>
  <c r="L790" i="2" l="1"/>
  <c r="I791" i="2"/>
  <c r="J791" i="2" s="1"/>
  <c r="K791" i="2" s="1"/>
  <c r="C791" i="2"/>
  <c r="F790" i="2"/>
  <c r="A792" i="2"/>
  <c r="B791" i="2"/>
  <c r="E791" i="2" s="1"/>
  <c r="G791" i="2" s="1"/>
  <c r="L791" i="2" l="1"/>
  <c r="I792" i="2"/>
  <c r="J792" i="2" s="1"/>
  <c r="K792" i="2" s="1"/>
  <c r="C792" i="2"/>
  <c r="F791" i="2"/>
  <c r="A793" i="2"/>
  <c r="B792" i="2"/>
  <c r="E792" i="2" s="1"/>
  <c r="G792" i="2" s="1"/>
  <c r="L792" i="2" l="1"/>
  <c r="I793" i="2"/>
  <c r="J793" i="2" s="1"/>
  <c r="K793" i="2" s="1"/>
  <c r="C793" i="2"/>
  <c r="F792" i="2"/>
  <c r="A794" i="2"/>
  <c r="B793" i="2"/>
  <c r="E793" i="2" s="1"/>
  <c r="G793" i="2" s="1"/>
  <c r="L793" i="2" l="1"/>
  <c r="I794" i="2"/>
  <c r="J794" i="2" s="1"/>
  <c r="K794" i="2" s="1"/>
  <c r="C794" i="2"/>
  <c r="F793" i="2"/>
  <c r="A795" i="2"/>
  <c r="B794" i="2"/>
  <c r="E794" i="2" s="1"/>
  <c r="G794" i="2" s="1"/>
  <c r="L794" i="2" l="1"/>
  <c r="I795" i="2"/>
  <c r="J795" i="2" s="1"/>
  <c r="K795" i="2" s="1"/>
  <c r="C795" i="2"/>
  <c r="F794" i="2"/>
  <c r="A796" i="2"/>
  <c r="B795" i="2"/>
  <c r="E795" i="2" s="1"/>
  <c r="G795" i="2" s="1"/>
  <c r="L795" i="2" l="1"/>
  <c r="I796" i="2"/>
  <c r="J796" i="2" s="1"/>
  <c r="K796" i="2" s="1"/>
  <c r="C796" i="2"/>
  <c r="F795" i="2"/>
  <c r="A797" i="2"/>
  <c r="B796" i="2"/>
  <c r="E796" i="2" s="1"/>
  <c r="G796" i="2" s="1"/>
  <c r="L796" i="2" l="1"/>
  <c r="I797" i="2"/>
  <c r="J797" i="2" s="1"/>
  <c r="K797" i="2" s="1"/>
  <c r="C797" i="2"/>
  <c r="F796" i="2"/>
  <c r="A798" i="2"/>
  <c r="B797" i="2"/>
  <c r="E797" i="2" s="1"/>
  <c r="G797" i="2" s="1"/>
  <c r="L797" i="2" l="1"/>
  <c r="I798" i="2"/>
  <c r="J798" i="2" s="1"/>
  <c r="K798" i="2" s="1"/>
  <c r="C798" i="2"/>
  <c r="F797" i="2"/>
  <c r="A799" i="2"/>
  <c r="B798" i="2"/>
  <c r="E798" i="2" s="1"/>
  <c r="G798" i="2" s="1"/>
  <c r="L798" i="2" l="1"/>
  <c r="I799" i="2"/>
  <c r="J799" i="2" s="1"/>
  <c r="K799" i="2" s="1"/>
  <c r="C799" i="2"/>
  <c r="F798" i="2"/>
  <c r="A800" i="2"/>
  <c r="B799" i="2"/>
  <c r="E799" i="2" s="1"/>
  <c r="G799" i="2" s="1"/>
  <c r="L799" i="2" l="1"/>
  <c r="I800" i="2"/>
  <c r="J800" i="2" s="1"/>
  <c r="K800" i="2" s="1"/>
  <c r="C800" i="2"/>
  <c r="F799" i="2"/>
  <c r="A801" i="2"/>
  <c r="B800" i="2"/>
  <c r="E800" i="2" s="1"/>
  <c r="G800" i="2" s="1"/>
  <c r="L800" i="2" l="1"/>
  <c r="I801" i="2"/>
  <c r="J801" i="2" s="1"/>
  <c r="K801" i="2" s="1"/>
  <c r="C801" i="2"/>
  <c r="F800" i="2"/>
  <c r="A802" i="2"/>
  <c r="B801" i="2"/>
  <c r="E801" i="2" s="1"/>
  <c r="G801" i="2" s="1"/>
  <c r="L801" i="2" l="1"/>
  <c r="I802" i="2"/>
  <c r="J802" i="2" s="1"/>
  <c r="K802" i="2" s="1"/>
  <c r="C802" i="2"/>
  <c r="F801" i="2"/>
  <c r="A803" i="2"/>
  <c r="B802" i="2"/>
  <c r="E802" i="2" s="1"/>
  <c r="G802" i="2" s="1"/>
  <c r="L802" i="2" l="1"/>
  <c r="I803" i="2"/>
  <c r="J803" i="2" s="1"/>
  <c r="K803" i="2" s="1"/>
  <c r="C803" i="2"/>
  <c r="F802" i="2"/>
  <c r="A804" i="2"/>
  <c r="B803" i="2"/>
  <c r="E803" i="2" s="1"/>
  <c r="G803" i="2" s="1"/>
  <c r="L803" i="2" l="1"/>
  <c r="I804" i="2"/>
  <c r="J804" i="2" s="1"/>
  <c r="K804" i="2" s="1"/>
  <c r="C804" i="2"/>
  <c r="F803" i="2"/>
  <c r="A805" i="2"/>
  <c r="B804" i="2"/>
  <c r="E804" i="2" s="1"/>
  <c r="G804" i="2" s="1"/>
  <c r="L804" i="2" l="1"/>
  <c r="I805" i="2"/>
  <c r="J805" i="2" s="1"/>
  <c r="K805" i="2" s="1"/>
  <c r="C805" i="2"/>
  <c r="F804" i="2"/>
  <c r="A806" i="2"/>
  <c r="B805" i="2"/>
  <c r="E805" i="2" s="1"/>
  <c r="G805" i="2" s="1"/>
  <c r="L805" i="2" l="1"/>
  <c r="I806" i="2"/>
  <c r="J806" i="2" s="1"/>
  <c r="K806" i="2" s="1"/>
  <c r="C806" i="2"/>
  <c r="F805" i="2"/>
  <c r="A807" i="2"/>
  <c r="B806" i="2"/>
  <c r="E806" i="2" s="1"/>
  <c r="G806" i="2" s="1"/>
  <c r="L806" i="2" l="1"/>
  <c r="I807" i="2"/>
  <c r="J807" i="2" s="1"/>
  <c r="K807" i="2" s="1"/>
  <c r="C807" i="2"/>
  <c r="F806" i="2"/>
  <c r="A808" i="2"/>
  <c r="B807" i="2"/>
  <c r="E807" i="2" s="1"/>
  <c r="G807" i="2" s="1"/>
  <c r="L807" i="2" l="1"/>
  <c r="I808" i="2"/>
  <c r="J808" i="2" s="1"/>
  <c r="K808" i="2" s="1"/>
  <c r="C808" i="2"/>
  <c r="F807" i="2"/>
  <c r="A809" i="2"/>
  <c r="B808" i="2"/>
  <c r="E808" i="2" s="1"/>
  <c r="G808" i="2" s="1"/>
  <c r="L808" i="2" l="1"/>
  <c r="I809" i="2"/>
  <c r="J809" i="2" s="1"/>
  <c r="K809" i="2" s="1"/>
  <c r="C809" i="2"/>
  <c r="F808" i="2"/>
  <c r="A810" i="2"/>
  <c r="B809" i="2"/>
  <c r="E809" i="2" s="1"/>
  <c r="G809" i="2" s="1"/>
  <c r="L809" i="2" l="1"/>
  <c r="I810" i="2"/>
  <c r="J810" i="2" s="1"/>
  <c r="K810" i="2" s="1"/>
  <c r="C810" i="2"/>
  <c r="F809" i="2"/>
  <c r="A811" i="2"/>
  <c r="B810" i="2"/>
  <c r="E810" i="2" s="1"/>
  <c r="G810" i="2" s="1"/>
  <c r="L810" i="2" l="1"/>
  <c r="I811" i="2"/>
  <c r="J811" i="2" s="1"/>
  <c r="K811" i="2" s="1"/>
  <c r="C811" i="2"/>
  <c r="F810" i="2"/>
  <c r="A812" i="2"/>
  <c r="B811" i="2"/>
  <c r="E811" i="2" s="1"/>
  <c r="G811" i="2" s="1"/>
  <c r="L811" i="2" l="1"/>
  <c r="I812" i="2"/>
  <c r="J812" i="2" s="1"/>
  <c r="K812" i="2" s="1"/>
  <c r="C812" i="2"/>
  <c r="F811" i="2"/>
  <c r="A813" i="2"/>
  <c r="B812" i="2"/>
  <c r="E812" i="2" s="1"/>
  <c r="G812" i="2" s="1"/>
  <c r="L812" i="2" l="1"/>
  <c r="I813" i="2"/>
  <c r="J813" i="2" s="1"/>
  <c r="K813" i="2" s="1"/>
  <c r="C813" i="2"/>
  <c r="F812" i="2"/>
  <c r="A814" i="2"/>
  <c r="B813" i="2"/>
  <c r="E813" i="2" s="1"/>
  <c r="G813" i="2" s="1"/>
  <c r="L813" i="2" l="1"/>
  <c r="I814" i="2"/>
  <c r="J814" i="2" s="1"/>
  <c r="K814" i="2" s="1"/>
  <c r="C814" i="2"/>
  <c r="F813" i="2"/>
  <c r="A815" i="2"/>
  <c r="B814" i="2"/>
  <c r="E814" i="2" s="1"/>
  <c r="G814" i="2" s="1"/>
  <c r="L814" i="2" l="1"/>
  <c r="I815" i="2"/>
  <c r="J815" i="2" s="1"/>
  <c r="K815" i="2" s="1"/>
  <c r="C815" i="2"/>
  <c r="F814" i="2"/>
  <c r="A816" i="2"/>
  <c r="B815" i="2"/>
  <c r="E815" i="2" s="1"/>
  <c r="G815" i="2" s="1"/>
  <c r="L815" i="2" l="1"/>
  <c r="I816" i="2"/>
  <c r="J816" i="2" s="1"/>
  <c r="K816" i="2" s="1"/>
  <c r="C816" i="2"/>
  <c r="F815" i="2"/>
  <c r="A817" i="2"/>
  <c r="B816" i="2"/>
  <c r="E816" i="2" s="1"/>
  <c r="G816" i="2" s="1"/>
  <c r="L816" i="2" l="1"/>
  <c r="I817" i="2"/>
  <c r="J817" i="2" s="1"/>
  <c r="K817" i="2" s="1"/>
  <c r="C817" i="2"/>
  <c r="F816" i="2"/>
  <c r="A818" i="2"/>
  <c r="B817" i="2"/>
  <c r="E817" i="2" s="1"/>
  <c r="G817" i="2" s="1"/>
  <c r="L817" i="2" l="1"/>
  <c r="I818" i="2"/>
  <c r="J818" i="2" s="1"/>
  <c r="K818" i="2" s="1"/>
  <c r="C818" i="2"/>
  <c r="F817" i="2"/>
  <c r="A819" i="2"/>
  <c r="B818" i="2"/>
  <c r="E818" i="2" s="1"/>
  <c r="G818" i="2" s="1"/>
  <c r="L818" i="2" l="1"/>
  <c r="I819" i="2"/>
  <c r="J819" i="2" s="1"/>
  <c r="K819" i="2" s="1"/>
  <c r="C819" i="2"/>
  <c r="F818" i="2"/>
  <c r="A820" i="2"/>
  <c r="B819" i="2"/>
  <c r="E819" i="2" s="1"/>
  <c r="G819" i="2" s="1"/>
  <c r="L819" i="2" l="1"/>
  <c r="I820" i="2"/>
  <c r="J820" i="2" s="1"/>
  <c r="K820" i="2" s="1"/>
  <c r="C820" i="2"/>
  <c r="F819" i="2"/>
  <c r="A821" i="2"/>
  <c r="B820" i="2"/>
  <c r="E820" i="2" s="1"/>
  <c r="G820" i="2" s="1"/>
  <c r="L820" i="2" l="1"/>
  <c r="I821" i="2"/>
  <c r="J821" i="2" s="1"/>
  <c r="K821" i="2" s="1"/>
  <c r="C821" i="2"/>
  <c r="F820" i="2"/>
  <c r="A822" i="2"/>
  <c r="B821" i="2"/>
  <c r="E821" i="2" s="1"/>
  <c r="G821" i="2" s="1"/>
  <c r="L821" i="2" l="1"/>
  <c r="I822" i="2"/>
  <c r="J822" i="2" s="1"/>
  <c r="K822" i="2" s="1"/>
  <c r="C822" i="2"/>
  <c r="F821" i="2"/>
  <c r="A823" i="2"/>
  <c r="B822" i="2"/>
  <c r="E822" i="2" s="1"/>
  <c r="G822" i="2" s="1"/>
  <c r="L822" i="2" l="1"/>
  <c r="I823" i="2"/>
  <c r="J823" i="2" s="1"/>
  <c r="K823" i="2" s="1"/>
  <c r="C823" i="2"/>
  <c r="F822" i="2"/>
  <c r="A824" i="2"/>
  <c r="B823" i="2"/>
  <c r="E823" i="2" s="1"/>
  <c r="G823" i="2" s="1"/>
  <c r="L823" i="2" l="1"/>
  <c r="I824" i="2"/>
  <c r="J824" i="2" s="1"/>
  <c r="K824" i="2" s="1"/>
  <c r="C824" i="2"/>
  <c r="F823" i="2"/>
  <c r="A825" i="2"/>
  <c r="B824" i="2"/>
  <c r="E824" i="2" s="1"/>
  <c r="G824" i="2" s="1"/>
  <c r="L824" i="2" l="1"/>
  <c r="I825" i="2"/>
  <c r="J825" i="2" s="1"/>
  <c r="K825" i="2" s="1"/>
  <c r="C825" i="2"/>
  <c r="F824" i="2"/>
  <c r="A826" i="2"/>
  <c r="B825" i="2"/>
  <c r="E825" i="2" s="1"/>
  <c r="G825" i="2" s="1"/>
  <c r="L825" i="2" l="1"/>
  <c r="I826" i="2"/>
  <c r="J826" i="2" s="1"/>
  <c r="K826" i="2" s="1"/>
  <c r="C826" i="2"/>
  <c r="F825" i="2"/>
  <c r="A827" i="2"/>
  <c r="B826" i="2"/>
  <c r="E826" i="2" s="1"/>
  <c r="G826" i="2" s="1"/>
  <c r="L826" i="2" l="1"/>
  <c r="I827" i="2"/>
  <c r="J827" i="2" s="1"/>
  <c r="K827" i="2" s="1"/>
  <c r="C827" i="2"/>
  <c r="F826" i="2"/>
  <c r="A828" i="2"/>
  <c r="B827" i="2"/>
  <c r="E827" i="2" s="1"/>
  <c r="G827" i="2" s="1"/>
  <c r="L827" i="2" l="1"/>
  <c r="I828" i="2"/>
  <c r="J828" i="2" s="1"/>
  <c r="K828" i="2" s="1"/>
  <c r="C828" i="2"/>
  <c r="F827" i="2"/>
  <c r="A829" i="2"/>
  <c r="B828" i="2"/>
  <c r="E828" i="2" s="1"/>
  <c r="G828" i="2" s="1"/>
  <c r="L828" i="2" l="1"/>
  <c r="I829" i="2"/>
  <c r="J829" i="2" s="1"/>
  <c r="K829" i="2" s="1"/>
  <c r="C829" i="2"/>
  <c r="F828" i="2"/>
  <c r="A830" i="2"/>
  <c r="B829" i="2"/>
  <c r="E829" i="2" s="1"/>
  <c r="G829" i="2" s="1"/>
  <c r="L829" i="2" l="1"/>
  <c r="I830" i="2"/>
  <c r="J830" i="2" s="1"/>
  <c r="K830" i="2" s="1"/>
  <c r="C830" i="2"/>
  <c r="F829" i="2"/>
  <c r="A831" i="2"/>
  <c r="B830" i="2"/>
  <c r="E830" i="2" s="1"/>
  <c r="G830" i="2" s="1"/>
  <c r="L830" i="2" l="1"/>
  <c r="I831" i="2"/>
  <c r="J831" i="2" s="1"/>
  <c r="K831" i="2" s="1"/>
  <c r="C831" i="2"/>
  <c r="F830" i="2"/>
  <c r="A832" i="2"/>
  <c r="B831" i="2"/>
  <c r="E831" i="2" s="1"/>
  <c r="G831" i="2" s="1"/>
  <c r="L831" i="2" l="1"/>
  <c r="I832" i="2"/>
  <c r="J832" i="2" s="1"/>
  <c r="K832" i="2" s="1"/>
  <c r="C832" i="2"/>
  <c r="F831" i="2"/>
  <c r="A833" i="2"/>
  <c r="B832" i="2"/>
  <c r="E832" i="2" s="1"/>
  <c r="G832" i="2" s="1"/>
  <c r="L832" i="2" l="1"/>
  <c r="I833" i="2"/>
  <c r="J833" i="2" s="1"/>
  <c r="K833" i="2" s="1"/>
  <c r="C833" i="2"/>
  <c r="F832" i="2"/>
  <c r="A834" i="2"/>
  <c r="B833" i="2"/>
  <c r="E833" i="2" s="1"/>
  <c r="G833" i="2" s="1"/>
  <c r="L833" i="2" l="1"/>
  <c r="I834" i="2"/>
  <c r="J834" i="2" s="1"/>
  <c r="K834" i="2" s="1"/>
  <c r="C834" i="2"/>
  <c r="F833" i="2"/>
  <c r="A835" i="2"/>
  <c r="B834" i="2"/>
  <c r="E834" i="2" s="1"/>
  <c r="G834" i="2" s="1"/>
  <c r="L834" i="2" l="1"/>
  <c r="I835" i="2"/>
  <c r="J835" i="2" s="1"/>
  <c r="K835" i="2" s="1"/>
  <c r="C835" i="2"/>
  <c r="F834" i="2"/>
  <c r="A836" i="2"/>
  <c r="B835" i="2"/>
  <c r="E835" i="2" s="1"/>
  <c r="G835" i="2" s="1"/>
  <c r="L835" i="2" l="1"/>
  <c r="I836" i="2"/>
  <c r="J836" i="2" s="1"/>
  <c r="K836" i="2" s="1"/>
  <c r="C836" i="2"/>
  <c r="F835" i="2"/>
  <c r="A837" i="2"/>
  <c r="B836" i="2"/>
  <c r="E836" i="2" s="1"/>
  <c r="G836" i="2" s="1"/>
  <c r="L836" i="2" l="1"/>
  <c r="I837" i="2"/>
  <c r="J837" i="2" s="1"/>
  <c r="K837" i="2" s="1"/>
  <c r="C837" i="2"/>
  <c r="F836" i="2"/>
  <c r="A838" i="2"/>
  <c r="B837" i="2"/>
  <c r="E837" i="2" s="1"/>
  <c r="G837" i="2" s="1"/>
  <c r="L837" i="2" l="1"/>
  <c r="I838" i="2"/>
  <c r="J838" i="2" s="1"/>
  <c r="K838" i="2" s="1"/>
  <c r="C838" i="2"/>
  <c r="F837" i="2"/>
  <c r="A839" i="2"/>
  <c r="B838" i="2"/>
  <c r="E838" i="2" s="1"/>
  <c r="G838" i="2" s="1"/>
  <c r="L838" i="2" l="1"/>
  <c r="I839" i="2"/>
  <c r="J839" i="2" s="1"/>
  <c r="K839" i="2" s="1"/>
  <c r="C839" i="2"/>
  <c r="F838" i="2"/>
  <c r="A840" i="2"/>
  <c r="B839" i="2"/>
  <c r="E839" i="2" s="1"/>
  <c r="G839" i="2" s="1"/>
  <c r="L839" i="2" l="1"/>
  <c r="I840" i="2"/>
  <c r="J840" i="2" s="1"/>
  <c r="K840" i="2" s="1"/>
  <c r="C840" i="2"/>
  <c r="F839" i="2"/>
  <c r="A841" i="2"/>
  <c r="B840" i="2"/>
  <c r="E840" i="2" s="1"/>
  <c r="G840" i="2" s="1"/>
  <c r="L840" i="2" l="1"/>
  <c r="I841" i="2"/>
  <c r="J841" i="2" s="1"/>
  <c r="K841" i="2" s="1"/>
  <c r="C841" i="2"/>
  <c r="F840" i="2"/>
  <c r="A842" i="2"/>
  <c r="B841" i="2"/>
  <c r="E841" i="2" s="1"/>
  <c r="G841" i="2" s="1"/>
  <c r="L841" i="2" l="1"/>
  <c r="I842" i="2"/>
  <c r="J842" i="2" s="1"/>
  <c r="K842" i="2" s="1"/>
  <c r="C842" i="2"/>
  <c r="F841" i="2"/>
  <c r="A843" i="2"/>
  <c r="B842" i="2"/>
  <c r="E842" i="2" s="1"/>
  <c r="G842" i="2" s="1"/>
  <c r="L842" i="2" l="1"/>
  <c r="I843" i="2"/>
  <c r="J843" i="2" s="1"/>
  <c r="K843" i="2" s="1"/>
  <c r="C843" i="2"/>
  <c r="F842" i="2"/>
  <c r="A844" i="2"/>
  <c r="B843" i="2"/>
  <c r="E843" i="2" s="1"/>
  <c r="G843" i="2" s="1"/>
  <c r="L843" i="2" l="1"/>
  <c r="I844" i="2"/>
  <c r="J844" i="2" s="1"/>
  <c r="K844" i="2" s="1"/>
  <c r="C844" i="2"/>
  <c r="F843" i="2"/>
  <c r="A845" i="2"/>
  <c r="B844" i="2"/>
  <c r="E844" i="2" s="1"/>
  <c r="G844" i="2" s="1"/>
  <c r="L844" i="2" l="1"/>
  <c r="I845" i="2"/>
  <c r="J845" i="2" s="1"/>
  <c r="K845" i="2" s="1"/>
  <c r="C845" i="2"/>
  <c r="F844" i="2"/>
  <c r="A846" i="2"/>
  <c r="B845" i="2"/>
  <c r="E845" i="2" s="1"/>
  <c r="G845" i="2" s="1"/>
  <c r="L845" i="2" l="1"/>
  <c r="I846" i="2"/>
  <c r="J846" i="2" s="1"/>
  <c r="K846" i="2" s="1"/>
  <c r="C846" i="2"/>
  <c r="F845" i="2"/>
  <c r="A847" i="2"/>
  <c r="B846" i="2"/>
  <c r="E846" i="2" s="1"/>
  <c r="G846" i="2" s="1"/>
  <c r="L846" i="2" l="1"/>
  <c r="I847" i="2"/>
  <c r="J847" i="2" s="1"/>
  <c r="K847" i="2" s="1"/>
  <c r="C847" i="2"/>
  <c r="F846" i="2"/>
  <c r="A848" i="2"/>
  <c r="B847" i="2"/>
  <c r="E847" i="2" s="1"/>
  <c r="G847" i="2" s="1"/>
  <c r="L847" i="2" l="1"/>
  <c r="I848" i="2"/>
  <c r="J848" i="2" s="1"/>
  <c r="K848" i="2" s="1"/>
  <c r="C848" i="2"/>
  <c r="F847" i="2"/>
  <c r="A849" i="2"/>
  <c r="B848" i="2"/>
  <c r="E848" i="2" s="1"/>
  <c r="G848" i="2" s="1"/>
  <c r="L848" i="2" l="1"/>
  <c r="I849" i="2"/>
  <c r="J849" i="2" s="1"/>
  <c r="K849" i="2" s="1"/>
  <c r="C849" i="2"/>
  <c r="F848" i="2"/>
  <c r="A850" i="2"/>
  <c r="B849" i="2"/>
  <c r="E849" i="2" s="1"/>
  <c r="G849" i="2" s="1"/>
  <c r="L849" i="2" l="1"/>
  <c r="I850" i="2"/>
  <c r="J850" i="2" s="1"/>
  <c r="K850" i="2" s="1"/>
  <c r="C850" i="2"/>
  <c r="F849" i="2"/>
  <c r="A851" i="2"/>
  <c r="B850" i="2"/>
  <c r="E850" i="2" s="1"/>
  <c r="G850" i="2" s="1"/>
  <c r="L850" i="2" l="1"/>
  <c r="I851" i="2"/>
  <c r="J851" i="2" s="1"/>
  <c r="K851" i="2" s="1"/>
  <c r="C851" i="2"/>
  <c r="F850" i="2"/>
  <c r="A852" i="2"/>
  <c r="B851" i="2"/>
  <c r="E851" i="2" s="1"/>
  <c r="G851" i="2" s="1"/>
  <c r="L851" i="2" l="1"/>
  <c r="I852" i="2"/>
  <c r="J852" i="2" s="1"/>
  <c r="K852" i="2" s="1"/>
  <c r="C852" i="2"/>
  <c r="F851" i="2"/>
  <c r="A853" i="2"/>
  <c r="B852" i="2"/>
  <c r="E852" i="2" s="1"/>
  <c r="G852" i="2" s="1"/>
  <c r="L852" i="2" l="1"/>
  <c r="I853" i="2"/>
  <c r="J853" i="2" s="1"/>
  <c r="K853" i="2" s="1"/>
  <c r="C853" i="2"/>
  <c r="F852" i="2"/>
  <c r="A854" i="2"/>
  <c r="B853" i="2"/>
  <c r="E853" i="2" s="1"/>
  <c r="G853" i="2" s="1"/>
  <c r="L853" i="2" l="1"/>
  <c r="I854" i="2"/>
  <c r="J854" i="2" s="1"/>
  <c r="K854" i="2" s="1"/>
  <c r="C854" i="2"/>
  <c r="F853" i="2"/>
  <c r="A855" i="2"/>
  <c r="B854" i="2"/>
  <c r="E854" i="2" s="1"/>
  <c r="G854" i="2" s="1"/>
  <c r="L854" i="2" l="1"/>
  <c r="I855" i="2"/>
  <c r="J855" i="2" s="1"/>
  <c r="K855" i="2" s="1"/>
  <c r="C855" i="2"/>
  <c r="F854" i="2"/>
  <c r="A856" i="2"/>
  <c r="B855" i="2"/>
  <c r="E855" i="2" s="1"/>
  <c r="G855" i="2" s="1"/>
  <c r="L855" i="2" l="1"/>
  <c r="I856" i="2"/>
  <c r="J856" i="2" s="1"/>
  <c r="K856" i="2" s="1"/>
  <c r="C856" i="2"/>
  <c r="F855" i="2"/>
  <c r="A857" i="2"/>
  <c r="B856" i="2"/>
  <c r="E856" i="2" s="1"/>
  <c r="G856" i="2" s="1"/>
  <c r="L856" i="2" l="1"/>
  <c r="I857" i="2"/>
  <c r="J857" i="2" s="1"/>
  <c r="K857" i="2" s="1"/>
  <c r="C857" i="2"/>
  <c r="F856" i="2"/>
  <c r="A858" i="2"/>
  <c r="B857" i="2"/>
  <c r="E857" i="2" s="1"/>
  <c r="G857" i="2" s="1"/>
  <c r="L857" i="2" l="1"/>
  <c r="I858" i="2"/>
  <c r="J858" i="2" s="1"/>
  <c r="K858" i="2" s="1"/>
  <c r="C858" i="2"/>
  <c r="F857" i="2"/>
  <c r="A859" i="2"/>
  <c r="B858" i="2"/>
  <c r="E858" i="2" s="1"/>
  <c r="G858" i="2" s="1"/>
  <c r="L858" i="2" l="1"/>
  <c r="I859" i="2"/>
  <c r="J859" i="2" s="1"/>
  <c r="K859" i="2" s="1"/>
  <c r="C859" i="2"/>
  <c r="F858" i="2"/>
  <c r="A860" i="2"/>
  <c r="B859" i="2"/>
  <c r="E859" i="2" s="1"/>
  <c r="G859" i="2" s="1"/>
  <c r="L859" i="2" l="1"/>
  <c r="I860" i="2"/>
  <c r="J860" i="2" s="1"/>
  <c r="K860" i="2" s="1"/>
  <c r="C860" i="2"/>
  <c r="F859" i="2"/>
  <c r="A861" i="2"/>
  <c r="B860" i="2"/>
  <c r="E860" i="2" s="1"/>
  <c r="G860" i="2" s="1"/>
  <c r="L860" i="2" l="1"/>
  <c r="I861" i="2"/>
  <c r="J861" i="2" s="1"/>
  <c r="K861" i="2" s="1"/>
  <c r="C861" i="2"/>
  <c r="F860" i="2"/>
  <c r="A862" i="2"/>
  <c r="B861" i="2"/>
  <c r="E861" i="2" s="1"/>
  <c r="G861" i="2" s="1"/>
  <c r="L861" i="2" l="1"/>
  <c r="I862" i="2"/>
  <c r="J862" i="2" s="1"/>
  <c r="K862" i="2" s="1"/>
  <c r="C862" i="2"/>
  <c r="F861" i="2"/>
  <c r="A863" i="2"/>
  <c r="B862" i="2"/>
  <c r="E862" i="2" s="1"/>
  <c r="G862" i="2" s="1"/>
  <c r="L862" i="2" l="1"/>
  <c r="I863" i="2"/>
  <c r="J863" i="2" s="1"/>
  <c r="K863" i="2" s="1"/>
  <c r="C863" i="2"/>
  <c r="F862" i="2"/>
  <c r="A864" i="2"/>
  <c r="B863" i="2"/>
  <c r="E863" i="2" s="1"/>
  <c r="G863" i="2" s="1"/>
  <c r="L863" i="2" l="1"/>
  <c r="I864" i="2"/>
  <c r="J864" i="2" s="1"/>
  <c r="K864" i="2" s="1"/>
  <c r="C864" i="2"/>
  <c r="F863" i="2"/>
  <c r="A865" i="2"/>
  <c r="B864" i="2"/>
  <c r="E864" i="2" s="1"/>
  <c r="G864" i="2" s="1"/>
  <c r="L864" i="2" l="1"/>
  <c r="I865" i="2"/>
  <c r="J865" i="2" s="1"/>
  <c r="K865" i="2" s="1"/>
  <c r="C865" i="2"/>
  <c r="F864" i="2"/>
  <c r="A866" i="2"/>
  <c r="B865" i="2"/>
  <c r="E865" i="2" s="1"/>
  <c r="G865" i="2" s="1"/>
  <c r="L865" i="2" l="1"/>
  <c r="I866" i="2"/>
  <c r="J866" i="2" s="1"/>
  <c r="K866" i="2" s="1"/>
  <c r="C866" i="2"/>
  <c r="F865" i="2"/>
  <c r="A867" i="2"/>
  <c r="B866" i="2"/>
  <c r="E866" i="2" s="1"/>
  <c r="G866" i="2" s="1"/>
  <c r="L866" i="2" l="1"/>
  <c r="I867" i="2"/>
  <c r="J867" i="2" s="1"/>
  <c r="K867" i="2" s="1"/>
  <c r="C867" i="2"/>
  <c r="F866" i="2"/>
  <c r="A868" i="2"/>
  <c r="B867" i="2"/>
  <c r="E867" i="2" s="1"/>
  <c r="G867" i="2" s="1"/>
  <c r="L867" i="2" l="1"/>
  <c r="I868" i="2"/>
  <c r="J868" i="2" s="1"/>
  <c r="K868" i="2" s="1"/>
  <c r="C868" i="2"/>
  <c r="F867" i="2"/>
  <c r="A869" i="2"/>
  <c r="B868" i="2"/>
  <c r="E868" i="2" s="1"/>
  <c r="G868" i="2" s="1"/>
  <c r="L868" i="2" l="1"/>
  <c r="I869" i="2"/>
  <c r="J869" i="2" s="1"/>
  <c r="K869" i="2" s="1"/>
  <c r="C869" i="2"/>
  <c r="F868" i="2"/>
  <c r="A870" i="2"/>
  <c r="B869" i="2"/>
  <c r="E869" i="2" s="1"/>
  <c r="G869" i="2" s="1"/>
  <c r="L869" i="2" l="1"/>
  <c r="I870" i="2"/>
  <c r="J870" i="2" s="1"/>
  <c r="K870" i="2" s="1"/>
  <c r="C870" i="2"/>
  <c r="F869" i="2"/>
  <c r="A871" i="2"/>
  <c r="B870" i="2"/>
  <c r="E870" i="2" s="1"/>
  <c r="G870" i="2" s="1"/>
  <c r="L870" i="2" l="1"/>
  <c r="I871" i="2"/>
  <c r="J871" i="2" s="1"/>
  <c r="K871" i="2" s="1"/>
  <c r="C871" i="2"/>
  <c r="F870" i="2"/>
  <c r="A872" i="2"/>
  <c r="B871" i="2"/>
  <c r="E871" i="2" s="1"/>
  <c r="G871" i="2" s="1"/>
  <c r="L871" i="2" l="1"/>
  <c r="I872" i="2"/>
  <c r="J872" i="2" s="1"/>
  <c r="K872" i="2" s="1"/>
  <c r="C872" i="2"/>
  <c r="F871" i="2"/>
  <c r="A873" i="2"/>
  <c r="B872" i="2"/>
  <c r="E872" i="2" s="1"/>
  <c r="G872" i="2" s="1"/>
  <c r="L872" i="2" l="1"/>
  <c r="I873" i="2"/>
  <c r="J873" i="2" s="1"/>
  <c r="K873" i="2" s="1"/>
  <c r="C873" i="2"/>
  <c r="F872" i="2"/>
  <c r="A874" i="2"/>
  <c r="B873" i="2"/>
  <c r="E873" i="2" s="1"/>
  <c r="G873" i="2" s="1"/>
  <c r="L873" i="2" l="1"/>
  <c r="I874" i="2"/>
  <c r="J874" i="2" s="1"/>
  <c r="K874" i="2" s="1"/>
  <c r="C874" i="2"/>
  <c r="F873" i="2"/>
  <c r="A875" i="2"/>
  <c r="B874" i="2"/>
  <c r="E874" i="2" s="1"/>
  <c r="G874" i="2" s="1"/>
  <c r="L874" i="2" l="1"/>
  <c r="I875" i="2"/>
  <c r="J875" i="2" s="1"/>
  <c r="K875" i="2" s="1"/>
  <c r="C875" i="2"/>
  <c r="F874" i="2"/>
  <c r="A876" i="2"/>
  <c r="B875" i="2"/>
  <c r="E875" i="2" s="1"/>
  <c r="G875" i="2" s="1"/>
  <c r="L875" i="2" l="1"/>
  <c r="I876" i="2"/>
  <c r="J876" i="2" s="1"/>
  <c r="K876" i="2" s="1"/>
  <c r="C876" i="2"/>
  <c r="F875" i="2"/>
  <c r="A877" i="2"/>
  <c r="B876" i="2"/>
  <c r="E876" i="2" s="1"/>
  <c r="G876" i="2" s="1"/>
  <c r="L876" i="2" l="1"/>
  <c r="I877" i="2"/>
  <c r="J877" i="2" s="1"/>
  <c r="K877" i="2" s="1"/>
  <c r="C877" i="2"/>
  <c r="F876" i="2"/>
  <c r="A878" i="2"/>
  <c r="B877" i="2"/>
  <c r="E877" i="2" s="1"/>
  <c r="G877" i="2" s="1"/>
  <c r="L877" i="2" l="1"/>
  <c r="I878" i="2"/>
  <c r="J878" i="2" s="1"/>
  <c r="K878" i="2" s="1"/>
  <c r="C878" i="2"/>
  <c r="F877" i="2"/>
  <c r="A879" i="2"/>
  <c r="B878" i="2"/>
  <c r="E878" i="2" s="1"/>
  <c r="G878" i="2" s="1"/>
  <c r="L878" i="2" l="1"/>
  <c r="I879" i="2"/>
  <c r="J879" i="2" s="1"/>
  <c r="K879" i="2" s="1"/>
  <c r="C879" i="2"/>
  <c r="F878" i="2"/>
  <c r="A880" i="2"/>
  <c r="B879" i="2"/>
  <c r="E879" i="2" s="1"/>
  <c r="G879" i="2" s="1"/>
  <c r="L879" i="2" l="1"/>
  <c r="I880" i="2"/>
  <c r="J880" i="2" s="1"/>
  <c r="K880" i="2" s="1"/>
  <c r="C880" i="2"/>
  <c r="F879" i="2"/>
  <c r="A881" i="2"/>
  <c r="B880" i="2"/>
  <c r="E880" i="2" s="1"/>
  <c r="G880" i="2" s="1"/>
  <c r="L880" i="2" l="1"/>
  <c r="I881" i="2"/>
  <c r="J881" i="2" s="1"/>
  <c r="K881" i="2" s="1"/>
  <c r="C881" i="2"/>
  <c r="F880" i="2"/>
  <c r="A882" i="2"/>
  <c r="B881" i="2"/>
  <c r="E881" i="2" s="1"/>
  <c r="G881" i="2" s="1"/>
  <c r="L881" i="2" l="1"/>
  <c r="I882" i="2"/>
  <c r="J882" i="2" s="1"/>
  <c r="K882" i="2" s="1"/>
  <c r="C882" i="2"/>
  <c r="F881" i="2"/>
  <c r="A883" i="2"/>
  <c r="B882" i="2"/>
  <c r="E882" i="2" s="1"/>
  <c r="G882" i="2" s="1"/>
  <c r="L882" i="2" l="1"/>
  <c r="I883" i="2"/>
  <c r="J883" i="2" s="1"/>
  <c r="K883" i="2" s="1"/>
  <c r="C883" i="2"/>
  <c r="F882" i="2"/>
  <c r="A884" i="2"/>
  <c r="B883" i="2"/>
  <c r="E883" i="2" s="1"/>
  <c r="G883" i="2" s="1"/>
  <c r="L883" i="2" l="1"/>
  <c r="I884" i="2"/>
  <c r="J884" i="2" s="1"/>
  <c r="K884" i="2" s="1"/>
  <c r="C884" i="2"/>
  <c r="F883" i="2"/>
  <c r="A885" i="2"/>
  <c r="B884" i="2"/>
  <c r="E884" i="2" s="1"/>
  <c r="G884" i="2" s="1"/>
  <c r="L884" i="2" l="1"/>
  <c r="I885" i="2"/>
  <c r="L885" i="2" s="1"/>
  <c r="C885" i="2"/>
  <c r="F884" i="2"/>
  <c r="A886" i="2"/>
  <c r="B885" i="2"/>
  <c r="E885" i="2" s="1"/>
  <c r="G885" i="2" s="1"/>
  <c r="J885" i="2" l="1"/>
  <c r="K885" i="2" s="1"/>
  <c r="I886" i="2"/>
  <c r="J886" i="2" s="1"/>
  <c r="K886" i="2" s="1"/>
  <c r="C886" i="2"/>
  <c r="F885" i="2"/>
  <c r="A887" i="2"/>
  <c r="B886" i="2"/>
  <c r="E886" i="2" s="1"/>
  <c r="G886" i="2" s="1"/>
  <c r="L886" i="2" l="1"/>
  <c r="I887" i="2"/>
  <c r="J887" i="2" s="1"/>
  <c r="K887" i="2" s="1"/>
  <c r="C887" i="2"/>
  <c r="F886" i="2"/>
  <c r="A888" i="2"/>
  <c r="B887" i="2"/>
  <c r="E887" i="2" s="1"/>
  <c r="G887" i="2" s="1"/>
  <c r="L887" i="2" l="1"/>
  <c r="I888" i="2"/>
  <c r="J888" i="2" s="1"/>
  <c r="K888" i="2" s="1"/>
  <c r="C888" i="2"/>
  <c r="F887" i="2"/>
  <c r="A889" i="2"/>
  <c r="B888" i="2"/>
  <c r="E888" i="2" s="1"/>
  <c r="G888" i="2" s="1"/>
  <c r="L888" i="2" l="1"/>
  <c r="I889" i="2"/>
  <c r="J889" i="2" s="1"/>
  <c r="K889" i="2" s="1"/>
  <c r="C889" i="2"/>
  <c r="F888" i="2"/>
  <c r="A890" i="2"/>
  <c r="B889" i="2"/>
  <c r="E889" i="2" s="1"/>
  <c r="G889" i="2" s="1"/>
  <c r="L889" i="2" l="1"/>
  <c r="I890" i="2"/>
  <c r="J890" i="2" s="1"/>
  <c r="K890" i="2" s="1"/>
  <c r="C890" i="2"/>
  <c r="F889" i="2"/>
  <c r="A891" i="2"/>
  <c r="B890" i="2"/>
  <c r="E890" i="2" s="1"/>
  <c r="G890" i="2" s="1"/>
  <c r="L890" i="2" l="1"/>
  <c r="I891" i="2"/>
  <c r="L891" i="2" s="1"/>
  <c r="C891" i="2"/>
  <c r="F890" i="2"/>
  <c r="A892" i="2"/>
  <c r="B891" i="2"/>
  <c r="E891" i="2" s="1"/>
  <c r="G891" i="2" s="1"/>
  <c r="J891" i="2" l="1"/>
  <c r="K891" i="2" s="1"/>
  <c r="I892" i="2"/>
  <c r="J892" i="2" s="1"/>
  <c r="K892" i="2" s="1"/>
  <c r="C892" i="2"/>
  <c r="F891" i="2"/>
  <c r="A893" i="2"/>
  <c r="B892" i="2"/>
  <c r="E892" i="2" s="1"/>
  <c r="G892" i="2" s="1"/>
  <c r="L892" i="2" l="1"/>
  <c r="I893" i="2"/>
  <c r="J893" i="2" s="1"/>
  <c r="K893" i="2" s="1"/>
  <c r="C893" i="2"/>
  <c r="F892" i="2"/>
  <c r="A894" i="2"/>
  <c r="B893" i="2"/>
  <c r="E893" i="2" s="1"/>
  <c r="G893" i="2" s="1"/>
  <c r="L893" i="2" l="1"/>
  <c r="I894" i="2"/>
  <c r="J894" i="2" s="1"/>
  <c r="K894" i="2" s="1"/>
  <c r="C894" i="2"/>
  <c r="F893" i="2"/>
  <c r="A895" i="2"/>
  <c r="B894" i="2"/>
  <c r="E894" i="2" s="1"/>
  <c r="G894" i="2" s="1"/>
  <c r="L894" i="2" l="1"/>
  <c r="I895" i="2"/>
  <c r="J895" i="2" s="1"/>
  <c r="K895" i="2" s="1"/>
  <c r="C895" i="2"/>
  <c r="F894" i="2"/>
  <c r="A896" i="2"/>
  <c r="B895" i="2"/>
  <c r="E895" i="2" s="1"/>
  <c r="G895" i="2" s="1"/>
  <c r="L895" i="2" l="1"/>
  <c r="I896" i="2"/>
  <c r="J896" i="2" s="1"/>
  <c r="K896" i="2" s="1"/>
  <c r="C896" i="2"/>
  <c r="F895" i="2"/>
  <c r="A897" i="2"/>
  <c r="B896" i="2"/>
  <c r="E896" i="2" s="1"/>
  <c r="G896" i="2" s="1"/>
  <c r="L896" i="2" l="1"/>
  <c r="I897" i="2"/>
  <c r="J897" i="2" s="1"/>
  <c r="K897" i="2" s="1"/>
  <c r="C897" i="2"/>
  <c r="F896" i="2"/>
  <c r="A898" i="2"/>
  <c r="B897" i="2"/>
  <c r="E897" i="2" s="1"/>
  <c r="G897" i="2" s="1"/>
  <c r="L897" i="2" l="1"/>
  <c r="I898" i="2"/>
  <c r="J898" i="2" s="1"/>
  <c r="K898" i="2" s="1"/>
  <c r="C898" i="2"/>
  <c r="F897" i="2"/>
  <c r="A899" i="2"/>
  <c r="B898" i="2"/>
  <c r="E898" i="2" s="1"/>
  <c r="G898" i="2" s="1"/>
  <c r="L898" i="2" l="1"/>
  <c r="I899" i="2"/>
  <c r="J899" i="2" s="1"/>
  <c r="K899" i="2" s="1"/>
  <c r="C899" i="2"/>
  <c r="F898" i="2"/>
  <c r="A900" i="2"/>
  <c r="B899" i="2"/>
  <c r="E899" i="2" s="1"/>
  <c r="G899" i="2" s="1"/>
  <c r="L899" i="2" l="1"/>
  <c r="I900" i="2"/>
  <c r="J900" i="2" s="1"/>
  <c r="K900" i="2" s="1"/>
  <c r="C900" i="2"/>
  <c r="F899" i="2"/>
  <c r="A901" i="2"/>
  <c r="B900" i="2"/>
  <c r="E900" i="2" s="1"/>
  <c r="G900" i="2" s="1"/>
  <c r="L900" i="2" l="1"/>
  <c r="I901" i="2"/>
  <c r="J901" i="2" s="1"/>
  <c r="K901" i="2" s="1"/>
  <c r="C901" i="2"/>
  <c r="F900" i="2"/>
  <c r="A902" i="2"/>
  <c r="B901" i="2"/>
  <c r="E901" i="2" s="1"/>
  <c r="G901" i="2" s="1"/>
  <c r="L901" i="2" l="1"/>
  <c r="I902" i="2"/>
  <c r="J902" i="2" s="1"/>
  <c r="K902" i="2" s="1"/>
  <c r="C902" i="2"/>
  <c r="F901" i="2"/>
  <c r="A903" i="2"/>
  <c r="B902" i="2"/>
  <c r="E902" i="2" s="1"/>
  <c r="G902" i="2" s="1"/>
  <c r="L902" i="2" l="1"/>
  <c r="I903" i="2"/>
  <c r="J903" i="2" s="1"/>
  <c r="K903" i="2" s="1"/>
  <c r="C903" i="2"/>
  <c r="F902" i="2"/>
  <c r="A904" i="2"/>
  <c r="B903" i="2"/>
  <c r="E903" i="2" s="1"/>
  <c r="G903" i="2" s="1"/>
  <c r="L903" i="2" l="1"/>
  <c r="I904" i="2"/>
  <c r="J904" i="2" s="1"/>
  <c r="K904" i="2" s="1"/>
  <c r="C904" i="2"/>
  <c r="F903" i="2"/>
  <c r="A905" i="2"/>
  <c r="B904" i="2"/>
  <c r="E904" i="2" s="1"/>
  <c r="G904" i="2" s="1"/>
  <c r="L904" i="2" l="1"/>
  <c r="I905" i="2"/>
  <c r="J905" i="2" s="1"/>
  <c r="K905" i="2" s="1"/>
  <c r="C905" i="2"/>
  <c r="F904" i="2"/>
  <c r="A906" i="2"/>
  <c r="B905" i="2"/>
  <c r="E905" i="2" s="1"/>
  <c r="G905" i="2" s="1"/>
  <c r="L905" i="2" l="1"/>
  <c r="I906" i="2"/>
  <c r="J906" i="2" s="1"/>
  <c r="K906" i="2" s="1"/>
  <c r="C906" i="2"/>
  <c r="F905" i="2"/>
  <c r="A907" i="2"/>
  <c r="B906" i="2"/>
  <c r="E906" i="2" s="1"/>
  <c r="G906" i="2" s="1"/>
  <c r="L906" i="2" l="1"/>
  <c r="I907" i="2"/>
  <c r="J907" i="2" s="1"/>
  <c r="K907" i="2" s="1"/>
  <c r="C907" i="2"/>
  <c r="F906" i="2"/>
  <c r="A908" i="2"/>
  <c r="B907" i="2"/>
  <c r="E907" i="2" s="1"/>
  <c r="G907" i="2" s="1"/>
  <c r="L907" i="2" l="1"/>
  <c r="I908" i="2"/>
  <c r="J908" i="2" s="1"/>
  <c r="K908" i="2" s="1"/>
  <c r="C908" i="2"/>
  <c r="F907" i="2"/>
  <c r="A909" i="2"/>
  <c r="B908" i="2"/>
  <c r="E908" i="2" s="1"/>
  <c r="G908" i="2" s="1"/>
  <c r="L908" i="2" l="1"/>
  <c r="I909" i="2"/>
  <c r="J909" i="2" s="1"/>
  <c r="K909" i="2" s="1"/>
  <c r="C909" i="2"/>
  <c r="F908" i="2"/>
  <c r="A910" i="2"/>
  <c r="B909" i="2"/>
  <c r="E909" i="2" s="1"/>
  <c r="G909" i="2" s="1"/>
  <c r="L909" i="2" l="1"/>
  <c r="I910" i="2"/>
  <c r="J910" i="2" s="1"/>
  <c r="K910" i="2" s="1"/>
  <c r="C910" i="2"/>
  <c r="F909" i="2"/>
  <c r="A911" i="2"/>
  <c r="B910" i="2"/>
  <c r="E910" i="2" s="1"/>
  <c r="G910" i="2" s="1"/>
  <c r="L910" i="2" l="1"/>
  <c r="I911" i="2"/>
  <c r="J911" i="2" s="1"/>
  <c r="K911" i="2" s="1"/>
  <c r="C911" i="2"/>
  <c r="F910" i="2"/>
  <c r="A912" i="2"/>
  <c r="B911" i="2"/>
  <c r="E911" i="2" s="1"/>
  <c r="G911" i="2" s="1"/>
  <c r="L911" i="2" l="1"/>
  <c r="I912" i="2"/>
  <c r="J912" i="2" s="1"/>
  <c r="K912" i="2" s="1"/>
  <c r="C912" i="2"/>
  <c r="F911" i="2"/>
  <c r="A913" i="2"/>
  <c r="B912" i="2"/>
  <c r="E912" i="2" s="1"/>
  <c r="G912" i="2" s="1"/>
  <c r="L912" i="2" l="1"/>
  <c r="I913" i="2"/>
  <c r="J913" i="2" s="1"/>
  <c r="K913" i="2" s="1"/>
  <c r="C913" i="2"/>
  <c r="F912" i="2"/>
  <c r="A914" i="2"/>
  <c r="B913" i="2"/>
  <c r="E913" i="2" s="1"/>
  <c r="G913" i="2" s="1"/>
  <c r="L913" i="2" l="1"/>
  <c r="I914" i="2"/>
  <c r="J914" i="2" s="1"/>
  <c r="K914" i="2" s="1"/>
  <c r="C914" i="2"/>
  <c r="F913" i="2"/>
  <c r="A915" i="2"/>
  <c r="B914" i="2"/>
  <c r="E914" i="2" s="1"/>
  <c r="G914" i="2" s="1"/>
  <c r="L914" i="2" l="1"/>
  <c r="I915" i="2"/>
  <c r="J915" i="2" s="1"/>
  <c r="K915" i="2" s="1"/>
  <c r="C915" i="2"/>
  <c r="F914" i="2"/>
  <c r="A916" i="2"/>
  <c r="B915" i="2"/>
  <c r="E915" i="2" s="1"/>
  <c r="G915" i="2" s="1"/>
  <c r="L915" i="2" l="1"/>
  <c r="I916" i="2"/>
  <c r="J916" i="2" s="1"/>
  <c r="K916" i="2" s="1"/>
  <c r="C916" i="2"/>
  <c r="F915" i="2"/>
  <c r="A917" i="2"/>
  <c r="B916" i="2"/>
  <c r="E916" i="2" s="1"/>
  <c r="G916" i="2" s="1"/>
  <c r="L916" i="2" l="1"/>
  <c r="I917" i="2"/>
  <c r="J917" i="2" s="1"/>
  <c r="K917" i="2" s="1"/>
  <c r="C917" i="2"/>
  <c r="F916" i="2"/>
  <c r="A918" i="2"/>
  <c r="B917" i="2"/>
  <c r="E917" i="2" s="1"/>
  <c r="G917" i="2" s="1"/>
  <c r="L917" i="2" l="1"/>
  <c r="I918" i="2"/>
  <c r="J918" i="2" s="1"/>
  <c r="K918" i="2" s="1"/>
  <c r="C918" i="2"/>
  <c r="F917" i="2"/>
  <c r="A919" i="2"/>
  <c r="B918" i="2"/>
  <c r="E918" i="2" s="1"/>
  <c r="G918" i="2" s="1"/>
  <c r="L918" i="2" l="1"/>
  <c r="I919" i="2"/>
  <c r="J919" i="2" s="1"/>
  <c r="K919" i="2" s="1"/>
  <c r="C919" i="2"/>
  <c r="F918" i="2"/>
  <c r="A920" i="2"/>
  <c r="B919" i="2"/>
  <c r="E919" i="2" s="1"/>
  <c r="G919" i="2" s="1"/>
  <c r="L919" i="2" l="1"/>
  <c r="I920" i="2"/>
  <c r="J920" i="2" s="1"/>
  <c r="K920" i="2" s="1"/>
  <c r="C920" i="2"/>
  <c r="F919" i="2"/>
  <c r="A921" i="2"/>
  <c r="B920" i="2"/>
  <c r="E920" i="2" s="1"/>
  <c r="G920" i="2" s="1"/>
  <c r="L920" i="2" l="1"/>
  <c r="I921" i="2"/>
  <c r="J921" i="2" s="1"/>
  <c r="K921" i="2" s="1"/>
  <c r="C921" i="2"/>
  <c r="F920" i="2"/>
  <c r="A922" i="2"/>
  <c r="B921" i="2"/>
  <c r="E921" i="2" s="1"/>
  <c r="G921" i="2" s="1"/>
  <c r="L921" i="2" l="1"/>
  <c r="I922" i="2"/>
  <c r="J922" i="2" s="1"/>
  <c r="K922" i="2" s="1"/>
  <c r="C922" i="2"/>
  <c r="F921" i="2"/>
  <c r="A923" i="2"/>
  <c r="B922" i="2"/>
  <c r="E922" i="2" s="1"/>
  <c r="G922" i="2" s="1"/>
  <c r="L922" i="2" l="1"/>
  <c r="I923" i="2"/>
  <c r="J923" i="2" s="1"/>
  <c r="K923" i="2" s="1"/>
  <c r="C923" i="2"/>
  <c r="F922" i="2"/>
  <c r="A924" i="2"/>
  <c r="B923" i="2"/>
  <c r="E923" i="2" s="1"/>
  <c r="G923" i="2" s="1"/>
  <c r="L923" i="2" l="1"/>
  <c r="I924" i="2"/>
  <c r="J924" i="2" s="1"/>
  <c r="K924" i="2" s="1"/>
  <c r="C924" i="2"/>
  <c r="F923" i="2"/>
  <c r="A925" i="2"/>
  <c r="B924" i="2"/>
  <c r="E924" i="2" s="1"/>
  <c r="G924" i="2" s="1"/>
  <c r="L924" i="2" l="1"/>
  <c r="I925" i="2"/>
  <c r="J925" i="2" s="1"/>
  <c r="K925" i="2" s="1"/>
  <c r="C925" i="2"/>
  <c r="F924" i="2"/>
  <c r="A926" i="2"/>
  <c r="B925" i="2"/>
  <c r="E925" i="2" s="1"/>
  <c r="G925" i="2" s="1"/>
  <c r="L925" i="2" l="1"/>
  <c r="I926" i="2"/>
  <c r="J926" i="2" s="1"/>
  <c r="K926" i="2" s="1"/>
  <c r="C926" i="2"/>
  <c r="F925" i="2"/>
  <c r="A927" i="2"/>
  <c r="B926" i="2"/>
  <c r="E926" i="2" s="1"/>
  <c r="G926" i="2" s="1"/>
  <c r="L926" i="2" l="1"/>
  <c r="I927" i="2"/>
  <c r="J927" i="2" s="1"/>
  <c r="K927" i="2" s="1"/>
  <c r="C927" i="2"/>
  <c r="F926" i="2"/>
  <c r="A928" i="2"/>
  <c r="B927" i="2"/>
  <c r="E927" i="2" s="1"/>
  <c r="G927" i="2" s="1"/>
  <c r="L927" i="2" l="1"/>
  <c r="I928" i="2"/>
  <c r="J928" i="2" s="1"/>
  <c r="K928" i="2" s="1"/>
  <c r="C928" i="2"/>
  <c r="F927" i="2"/>
  <c r="A929" i="2"/>
  <c r="B928" i="2"/>
  <c r="E928" i="2" s="1"/>
  <c r="G928" i="2" s="1"/>
  <c r="L928" i="2" l="1"/>
  <c r="I929" i="2"/>
  <c r="J929" i="2" s="1"/>
  <c r="K929" i="2" s="1"/>
  <c r="C929" i="2"/>
  <c r="F928" i="2"/>
  <c r="A930" i="2"/>
  <c r="B929" i="2"/>
  <c r="E929" i="2" s="1"/>
  <c r="G929" i="2" s="1"/>
  <c r="L929" i="2" l="1"/>
  <c r="I930" i="2"/>
  <c r="J930" i="2" s="1"/>
  <c r="K930" i="2" s="1"/>
  <c r="C930" i="2"/>
  <c r="F929" i="2"/>
  <c r="A931" i="2"/>
  <c r="B930" i="2"/>
  <c r="E930" i="2" s="1"/>
  <c r="G930" i="2" s="1"/>
  <c r="L930" i="2" l="1"/>
  <c r="I931" i="2"/>
  <c r="J931" i="2" s="1"/>
  <c r="K931" i="2" s="1"/>
  <c r="C931" i="2"/>
  <c r="F930" i="2"/>
  <c r="A932" i="2"/>
  <c r="B931" i="2"/>
  <c r="E931" i="2" s="1"/>
  <c r="G931" i="2" s="1"/>
  <c r="L931" i="2" l="1"/>
  <c r="I932" i="2"/>
  <c r="J932" i="2" s="1"/>
  <c r="K932" i="2" s="1"/>
  <c r="C932" i="2"/>
  <c r="F931" i="2"/>
  <c r="A933" i="2"/>
  <c r="B932" i="2"/>
  <c r="E932" i="2" s="1"/>
  <c r="G932" i="2" s="1"/>
  <c r="L932" i="2" l="1"/>
  <c r="I933" i="2"/>
  <c r="J933" i="2" s="1"/>
  <c r="K933" i="2" s="1"/>
  <c r="C933" i="2"/>
  <c r="F932" i="2"/>
  <c r="A934" i="2"/>
  <c r="B933" i="2"/>
  <c r="E933" i="2" s="1"/>
  <c r="G933" i="2" s="1"/>
  <c r="L933" i="2" l="1"/>
  <c r="I934" i="2"/>
  <c r="L934" i="2" s="1"/>
  <c r="C934" i="2"/>
  <c r="F933" i="2"/>
  <c r="A935" i="2"/>
  <c r="B934" i="2"/>
  <c r="E934" i="2" s="1"/>
  <c r="G934" i="2" s="1"/>
  <c r="J934" i="2" l="1"/>
  <c r="K934" i="2" s="1"/>
  <c r="I935" i="2"/>
  <c r="J935" i="2" s="1"/>
  <c r="K935" i="2" s="1"/>
  <c r="C935" i="2"/>
  <c r="F934" i="2"/>
  <c r="A936" i="2"/>
  <c r="B935" i="2"/>
  <c r="E935" i="2" s="1"/>
  <c r="G935" i="2" s="1"/>
  <c r="L935" i="2" l="1"/>
  <c r="I936" i="2"/>
  <c r="J936" i="2" s="1"/>
  <c r="K936" i="2" s="1"/>
  <c r="C936" i="2"/>
  <c r="F935" i="2"/>
  <c r="A937" i="2"/>
  <c r="B936" i="2"/>
  <c r="E936" i="2" s="1"/>
  <c r="G936" i="2" s="1"/>
  <c r="L936" i="2" l="1"/>
  <c r="I937" i="2"/>
  <c r="L937" i="2" s="1"/>
  <c r="C937" i="2"/>
  <c r="F936" i="2"/>
  <c r="A938" i="2"/>
  <c r="B937" i="2"/>
  <c r="E937" i="2" s="1"/>
  <c r="G937" i="2" s="1"/>
  <c r="J937" i="2" l="1"/>
  <c r="K937" i="2" s="1"/>
  <c r="I938" i="2"/>
  <c r="J938" i="2" s="1"/>
  <c r="K938" i="2" s="1"/>
  <c r="C938" i="2"/>
  <c r="F937" i="2"/>
  <c r="A939" i="2"/>
  <c r="B938" i="2"/>
  <c r="E938" i="2" s="1"/>
  <c r="G938" i="2" s="1"/>
  <c r="L938" i="2" l="1"/>
  <c r="I939" i="2"/>
  <c r="J939" i="2" s="1"/>
  <c r="K939" i="2" s="1"/>
  <c r="C939" i="2"/>
  <c r="F938" i="2"/>
  <c r="A940" i="2"/>
  <c r="B939" i="2"/>
  <c r="E939" i="2" s="1"/>
  <c r="G939" i="2" s="1"/>
  <c r="L939" i="2" l="1"/>
  <c r="I940" i="2"/>
  <c r="J940" i="2" s="1"/>
  <c r="K940" i="2" s="1"/>
  <c r="C940" i="2"/>
  <c r="F939" i="2"/>
  <c r="A941" i="2"/>
  <c r="B940" i="2"/>
  <c r="E940" i="2" s="1"/>
  <c r="G940" i="2" s="1"/>
  <c r="L940" i="2" l="1"/>
  <c r="I941" i="2"/>
  <c r="J941" i="2" s="1"/>
  <c r="K941" i="2" s="1"/>
  <c r="C941" i="2"/>
  <c r="F940" i="2"/>
  <c r="A942" i="2"/>
  <c r="B941" i="2"/>
  <c r="E941" i="2" s="1"/>
  <c r="G941" i="2" s="1"/>
  <c r="L941" i="2" l="1"/>
  <c r="I942" i="2"/>
  <c r="J942" i="2" s="1"/>
  <c r="K942" i="2" s="1"/>
  <c r="C942" i="2"/>
  <c r="F941" i="2"/>
  <c r="A943" i="2"/>
  <c r="B942" i="2"/>
  <c r="E942" i="2" s="1"/>
  <c r="G942" i="2" s="1"/>
  <c r="L942" i="2" l="1"/>
  <c r="I943" i="2"/>
  <c r="J943" i="2" s="1"/>
  <c r="K943" i="2" s="1"/>
  <c r="C943" i="2"/>
  <c r="F942" i="2"/>
  <c r="A944" i="2"/>
  <c r="B943" i="2"/>
  <c r="E943" i="2" s="1"/>
  <c r="G943" i="2" s="1"/>
  <c r="L943" i="2" l="1"/>
  <c r="I944" i="2"/>
  <c r="J944" i="2" s="1"/>
  <c r="K944" i="2" s="1"/>
  <c r="C944" i="2"/>
  <c r="F943" i="2"/>
  <c r="A945" i="2"/>
  <c r="B944" i="2"/>
  <c r="E944" i="2" s="1"/>
  <c r="G944" i="2" s="1"/>
  <c r="L944" i="2" l="1"/>
  <c r="I945" i="2"/>
  <c r="J945" i="2" s="1"/>
  <c r="K945" i="2" s="1"/>
  <c r="C945" i="2"/>
  <c r="F944" i="2"/>
  <c r="A946" i="2"/>
  <c r="B945" i="2"/>
  <c r="E945" i="2" s="1"/>
  <c r="G945" i="2" s="1"/>
  <c r="L945" i="2" l="1"/>
  <c r="I946" i="2"/>
  <c r="J946" i="2" s="1"/>
  <c r="K946" i="2" s="1"/>
  <c r="C946" i="2"/>
  <c r="F945" i="2"/>
  <c r="A947" i="2"/>
  <c r="B946" i="2"/>
  <c r="E946" i="2" s="1"/>
  <c r="G946" i="2" s="1"/>
  <c r="L946" i="2" l="1"/>
  <c r="I947" i="2"/>
  <c r="J947" i="2" s="1"/>
  <c r="K947" i="2" s="1"/>
  <c r="C947" i="2"/>
  <c r="F946" i="2"/>
  <c r="A948" i="2"/>
  <c r="B947" i="2"/>
  <c r="E947" i="2" s="1"/>
  <c r="G947" i="2" s="1"/>
  <c r="L947" i="2" l="1"/>
  <c r="I948" i="2"/>
  <c r="J948" i="2" s="1"/>
  <c r="K948" i="2" s="1"/>
  <c r="C948" i="2"/>
  <c r="F947" i="2"/>
  <c r="A949" i="2"/>
  <c r="B948" i="2"/>
  <c r="E948" i="2" s="1"/>
  <c r="G948" i="2" s="1"/>
  <c r="L948" i="2" l="1"/>
  <c r="I949" i="2"/>
  <c r="J949" i="2" s="1"/>
  <c r="K949" i="2" s="1"/>
  <c r="C949" i="2"/>
  <c r="F948" i="2"/>
  <c r="A950" i="2"/>
  <c r="B949" i="2"/>
  <c r="E949" i="2" s="1"/>
  <c r="G949" i="2" s="1"/>
  <c r="L949" i="2" l="1"/>
  <c r="I950" i="2"/>
  <c r="J950" i="2" s="1"/>
  <c r="K950" i="2" s="1"/>
  <c r="C950" i="2"/>
  <c r="F949" i="2"/>
  <c r="A951" i="2"/>
  <c r="B950" i="2"/>
  <c r="E950" i="2" s="1"/>
  <c r="G950" i="2" s="1"/>
  <c r="L950" i="2" l="1"/>
  <c r="I951" i="2"/>
  <c r="J951" i="2" s="1"/>
  <c r="K951" i="2" s="1"/>
  <c r="C951" i="2"/>
  <c r="F950" i="2"/>
  <c r="A952" i="2"/>
  <c r="B951" i="2"/>
  <c r="E951" i="2" s="1"/>
  <c r="G951" i="2" s="1"/>
  <c r="L951" i="2" l="1"/>
  <c r="I952" i="2"/>
  <c r="J952" i="2" s="1"/>
  <c r="K952" i="2" s="1"/>
  <c r="C952" i="2"/>
  <c r="F951" i="2"/>
  <c r="A953" i="2"/>
  <c r="B952" i="2"/>
  <c r="E952" i="2" s="1"/>
  <c r="G952" i="2" s="1"/>
  <c r="L952" i="2" l="1"/>
  <c r="I953" i="2"/>
  <c r="L953" i="2" s="1"/>
  <c r="C953" i="2"/>
  <c r="F952" i="2"/>
  <c r="A954" i="2"/>
  <c r="B953" i="2"/>
  <c r="E953" i="2" s="1"/>
  <c r="G953" i="2" s="1"/>
  <c r="J953" i="2" l="1"/>
  <c r="K953" i="2" s="1"/>
  <c r="I954" i="2"/>
  <c r="J954" i="2" s="1"/>
  <c r="K954" i="2" s="1"/>
  <c r="C954" i="2"/>
  <c r="F953" i="2"/>
  <c r="A955" i="2"/>
  <c r="B954" i="2"/>
  <c r="E954" i="2" s="1"/>
  <c r="G954" i="2" s="1"/>
  <c r="L954" i="2" l="1"/>
  <c r="I955" i="2"/>
  <c r="J955" i="2" s="1"/>
  <c r="K955" i="2" s="1"/>
  <c r="C955" i="2"/>
  <c r="F954" i="2"/>
  <c r="A956" i="2"/>
  <c r="B955" i="2"/>
  <c r="E955" i="2" s="1"/>
  <c r="G955" i="2" s="1"/>
  <c r="L955" i="2" l="1"/>
  <c r="I956" i="2"/>
  <c r="J956" i="2" s="1"/>
  <c r="K956" i="2" s="1"/>
  <c r="C956" i="2"/>
  <c r="F955" i="2"/>
  <c r="A957" i="2"/>
  <c r="B956" i="2"/>
  <c r="E956" i="2" s="1"/>
  <c r="G956" i="2" s="1"/>
  <c r="L956" i="2" l="1"/>
  <c r="I957" i="2"/>
  <c r="J957" i="2" s="1"/>
  <c r="K957" i="2" s="1"/>
  <c r="C957" i="2"/>
  <c r="F956" i="2"/>
  <c r="A958" i="2"/>
  <c r="B957" i="2"/>
  <c r="E957" i="2" s="1"/>
  <c r="G957" i="2" s="1"/>
  <c r="L957" i="2" l="1"/>
  <c r="I958" i="2"/>
  <c r="L958" i="2" s="1"/>
  <c r="C958" i="2"/>
  <c r="F957" i="2"/>
  <c r="A959" i="2"/>
  <c r="B958" i="2"/>
  <c r="E958" i="2" s="1"/>
  <c r="G958" i="2" s="1"/>
  <c r="J958" i="2" l="1"/>
  <c r="K958" i="2" s="1"/>
  <c r="I959" i="2"/>
  <c r="J959" i="2" s="1"/>
  <c r="K959" i="2" s="1"/>
  <c r="C959" i="2"/>
  <c r="F958" i="2"/>
  <c r="A960" i="2"/>
  <c r="B959" i="2"/>
  <c r="E959" i="2" s="1"/>
  <c r="G959" i="2" s="1"/>
  <c r="L959" i="2" l="1"/>
  <c r="I960" i="2"/>
  <c r="J960" i="2" s="1"/>
  <c r="K960" i="2" s="1"/>
  <c r="C960" i="2"/>
  <c r="F959" i="2"/>
  <c r="A961" i="2"/>
  <c r="B960" i="2"/>
  <c r="E960" i="2" s="1"/>
  <c r="G960" i="2" s="1"/>
  <c r="L960" i="2" l="1"/>
  <c r="I961" i="2"/>
  <c r="J961" i="2" s="1"/>
  <c r="K961" i="2" s="1"/>
  <c r="C961" i="2"/>
  <c r="F960" i="2"/>
  <c r="A962" i="2"/>
  <c r="B961" i="2"/>
  <c r="E961" i="2" s="1"/>
  <c r="G961" i="2" s="1"/>
  <c r="L961" i="2" l="1"/>
  <c r="I962" i="2"/>
  <c r="J962" i="2" s="1"/>
  <c r="K962" i="2" s="1"/>
  <c r="C962" i="2"/>
  <c r="F961" i="2"/>
  <c r="A963" i="2"/>
  <c r="B962" i="2"/>
  <c r="E962" i="2" s="1"/>
  <c r="G962" i="2" s="1"/>
  <c r="L962" i="2" l="1"/>
  <c r="I963" i="2"/>
  <c r="J963" i="2" s="1"/>
  <c r="K963" i="2" s="1"/>
  <c r="C963" i="2"/>
  <c r="F962" i="2"/>
  <c r="A964" i="2"/>
  <c r="B963" i="2"/>
  <c r="E963" i="2" s="1"/>
  <c r="G963" i="2" s="1"/>
  <c r="L963" i="2" l="1"/>
  <c r="I964" i="2"/>
  <c r="J964" i="2" s="1"/>
  <c r="K964" i="2" s="1"/>
  <c r="C964" i="2"/>
  <c r="F963" i="2"/>
  <c r="A965" i="2"/>
  <c r="B964" i="2"/>
  <c r="E964" i="2" s="1"/>
  <c r="G964" i="2" s="1"/>
  <c r="L964" i="2" l="1"/>
  <c r="I965" i="2"/>
  <c r="J965" i="2" s="1"/>
  <c r="K965" i="2" s="1"/>
  <c r="C965" i="2"/>
  <c r="F964" i="2"/>
  <c r="A966" i="2"/>
  <c r="B965" i="2"/>
  <c r="E965" i="2" s="1"/>
  <c r="G965" i="2" s="1"/>
  <c r="L965" i="2" l="1"/>
  <c r="I966" i="2"/>
  <c r="L966" i="2" s="1"/>
  <c r="C966" i="2"/>
  <c r="F965" i="2"/>
  <c r="A967" i="2"/>
  <c r="B966" i="2"/>
  <c r="E966" i="2" s="1"/>
  <c r="G966" i="2" s="1"/>
  <c r="J966" i="2" l="1"/>
  <c r="K966" i="2" s="1"/>
  <c r="I967" i="2"/>
  <c r="J967" i="2" s="1"/>
  <c r="K967" i="2" s="1"/>
  <c r="C967" i="2"/>
  <c r="F966" i="2"/>
  <c r="A968" i="2"/>
  <c r="B967" i="2"/>
  <c r="E967" i="2" s="1"/>
  <c r="G967" i="2" s="1"/>
  <c r="L967" i="2" l="1"/>
  <c r="I968" i="2"/>
  <c r="J968" i="2" s="1"/>
  <c r="K968" i="2" s="1"/>
  <c r="C968" i="2"/>
  <c r="F967" i="2"/>
  <c r="A969" i="2"/>
  <c r="B968" i="2"/>
  <c r="E968" i="2" s="1"/>
  <c r="G968" i="2" s="1"/>
  <c r="L968" i="2" l="1"/>
  <c r="I969" i="2"/>
  <c r="J969" i="2" s="1"/>
  <c r="K969" i="2" s="1"/>
  <c r="C969" i="2"/>
  <c r="F968" i="2"/>
  <c r="A970" i="2"/>
  <c r="B969" i="2"/>
  <c r="E969" i="2" s="1"/>
  <c r="G969" i="2" s="1"/>
  <c r="L969" i="2" l="1"/>
  <c r="I970" i="2"/>
  <c r="J970" i="2" s="1"/>
  <c r="K970" i="2" s="1"/>
  <c r="C970" i="2"/>
  <c r="F969" i="2"/>
  <c r="A971" i="2"/>
  <c r="B970" i="2"/>
  <c r="E970" i="2" s="1"/>
  <c r="G970" i="2" s="1"/>
  <c r="L970" i="2" l="1"/>
  <c r="I971" i="2"/>
  <c r="J971" i="2" s="1"/>
  <c r="K971" i="2" s="1"/>
  <c r="C971" i="2"/>
  <c r="F970" i="2"/>
  <c r="A972" i="2"/>
  <c r="B971" i="2"/>
  <c r="E971" i="2" s="1"/>
  <c r="G971" i="2" s="1"/>
  <c r="L971" i="2" l="1"/>
  <c r="I972" i="2"/>
  <c r="J972" i="2" s="1"/>
  <c r="K972" i="2" s="1"/>
  <c r="C972" i="2"/>
  <c r="F971" i="2"/>
  <c r="A973" i="2"/>
  <c r="B972" i="2"/>
  <c r="E972" i="2" s="1"/>
  <c r="G972" i="2" s="1"/>
  <c r="L972" i="2" l="1"/>
  <c r="I973" i="2"/>
  <c r="J973" i="2" s="1"/>
  <c r="K973" i="2" s="1"/>
  <c r="C973" i="2"/>
  <c r="F972" i="2"/>
  <c r="A974" i="2"/>
  <c r="B973" i="2"/>
  <c r="E973" i="2" s="1"/>
  <c r="G973" i="2" s="1"/>
  <c r="L973" i="2" l="1"/>
  <c r="I974" i="2"/>
  <c r="J974" i="2" s="1"/>
  <c r="K974" i="2" s="1"/>
  <c r="C974" i="2"/>
  <c r="F973" i="2"/>
  <c r="A975" i="2"/>
  <c r="B974" i="2"/>
  <c r="E974" i="2" s="1"/>
  <c r="G974" i="2" s="1"/>
  <c r="L974" i="2" l="1"/>
  <c r="I975" i="2"/>
  <c r="J975" i="2" s="1"/>
  <c r="K975" i="2" s="1"/>
  <c r="C975" i="2"/>
  <c r="F974" i="2"/>
  <c r="A976" i="2"/>
  <c r="B975" i="2"/>
  <c r="E975" i="2" s="1"/>
  <c r="G975" i="2" s="1"/>
  <c r="L975" i="2" l="1"/>
  <c r="I976" i="2"/>
  <c r="J976" i="2" s="1"/>
  <c r="K976" i="2" s="1"/>
  <c r="C976" i="2"/>
  <c r="F975" i="2"/>
  <c r="A977" i="2"/>
  <c r="B976" i="2"/>
  <c r="E976" i="2" s="1"/>
  <c r="G976" i="2" s="1"/>
  <c r="L976" i="2" l="1"/>
  <c r="I977" i="2"/>
  <c r="J977" i="2" s="1"/>
  <c r="K977" i="2" s="1"/>
  <c r="C977" i="2"/>
  <c r="F976" i="2"/>
  <c r="A978" i="2"/>
  <c r="B977" i="2"/>
  <c r="E977" i="2" s="1"/>
  <c r="G977" i="2" s="1"/>
  <c r="L977" i="2" l="1"/>
  <c r="I978" i="2"/>
  <c r="J978" i="2" s="1"/>
  <c r="K978" i="2" s="1"/>
  <c r="C978" i="2"/>
  <c r="F977" i="2"/>
  <c r="A979" i="2"/>
  <c r="B978" i="2"/>
  <c r="E978" i="2" s="1"/>
  <c r="G978" i="2" s="1"/>
  <c r="L978" i="2" l="1"/>
  <c r="I979" i="2"/>
  <c r="J979" i="2" s="1"/>
  <c r="K979" i="2" s="1"/>
  <c r="C979" i="2"/>
  <c r="F978" i="2"/>
  <c r="A980" i="2"/>
  <c r="B979" i="2"/>
  <c r="E979" i="2" s="1"/>
  <c r="G979" i="2" s="1"/>
  <c r="L979" i="2" l="1"/>
  <c r="I980" i="2"/>
  <c r="J980" i="2" s="1"/>
  <c r="K980" i="2" s="1"/>
  <c r="C980" i="2"/>
  <c r="F979" i="2"/>
  <c r="A981" i="2"/>
  <c r="B980" i="2"/>
  <c r="E980" i="2" s="1"/>
  <c r="G980" i="2" s="1"/>
  <c r="L980" i="2" l="1"/>
  <c r="I981" i="2"/>
  <c r="J981" i="2" s="1"/>
  <c r="K981" i="2" s="1"/>
  <c r="C981" i="2"/>
  <c r="F980" i="2"/>
  <c r="A982" i="2"/>
  <c r="B981" i="2"/>
  <c r="E981" i="2" s="1"/>
  <c r="G981" i="2" s="1"/>
  <c r="L981" i="2" l="1"/>
  <c r="I982" i="2"/>
  <c r="J982" i="2" s="1"/>
  <c r="K982" i="2" s="1"/>
  <c r="C982" i="2"/>
  <c r="F981" i="2"/>
  <c r="A983" i="2"/>
  <c r="B982" i="2"/>
  <c r="E982" i="2" s="1"/>
  <c r="G982" i="2" s="1"/>
  <c r="L982" i="2" l="1"/>
  <c r="I983" i="2"/>
  <c r="J983" i="2" s="1"/>
  <c r="K983" i="2" s="1"/>
  <c r="C983" i="2"/>
  <c r="F982" i="2"/>
  <c r="A984" i="2"/>
  <c r="B983" i="2"/>
  <c r="E983" i="2" s="1"/>
  <c r="G983" i="2" s="1"/>
  <c r="L983" i="2" l="1"/>
  <c r="I984" i="2"/>
  <c r="J984" i="2" s="1"/>
  <c r="K984" i="2" s="1"/>
  <c r="C984" i="2"/>
  <c r="F983" i="2"/>
  <c r="A985" i="2"/>
  <c r="B984" i="2"/>
  <c r="E984" i="2" s="1"/>
  <c r="G984" i="2" s="1"/>
  <c r="L984" i="2" l="1"/>
  <c r="I985" i="2"/>
  <c r="J985" i="2" s="1"/>
  <c r="K985" i="2" s="1"/>
  <c r="C985" i="2"/>
  <c r="F984" i="2"/>
  <c r="A986" i="2"/>
  <c r="B985" i="2"/>
  <c r="E985" i="2" s="1"/>
  <c r="G985" i="2" s="1"/>
  <c r="L985" i="2" l="1"/>
  <c r="I986" i="2"/>
  <c r="J986" i="2" s="1"/>
  <c r="K986" i="2" s="1"/>
  <c r="C986" i="2"/>
  <c r="F985" i="2"/>
  <c r="A987" i="2"/>
  <c r="B986" i="2"/>
  <c r="E986" i="2" s="1"/>
  <c r="G986" i="2" s="1"/>
  <c r="L986" i="2" l="1"/>
  <c r="I987" i="2"/>
  <c r="J987" i="2" s="1"/>
  <c r="K987" i="2" s="1"/>
  <c r="C987" i="2"/>
  <c r="F986" i="2"/>
  <c r="A988" i="2"/>
  <c r="B987" i="2"/>
  <c r="E987" i="2" s="1"/>
  <c r="G987" i="2" s="1"/>
  <c r="L987" i="2" l="1"/>
  <c r="I988" i="2"/>
  <c r="L988" i="2" s="1"/>
  <c r="C988" i="2"/>
  <c r="F987" i="2"/>
  <c r="A989" i="2"/>
  <c r="B988" i="2"/>
  <c r="E988" i="2" s="1"/>
  <c r="G988" i="2" s="1"/>
  <c r="J988" i="2" l="1"/>
  <c r="K988" i="2" s="1"/>
  <c r="I989" i="2"/>
  <c r="J989" i="2" s="1"/>
  <c r="K989" i="2" s="1"/>
  <c r="C989" i="2"/>
  <c r="F988" i="2"/>
  <c r="A990" i="2"/>
  <c r="B989" i="2"/>
  <c r="E989" i="2" s="1"/>
  <c r="G989" i="2" s="1"/>
  <c r="L989" i="2" l="1"/>
  <c r="I990" i="2"/>
  <c r="J990" i="2" s="1"/>
  <c r="K990" i="2" s="1"/>
  <c r="C990" i="2"/>
  <c r="F989" i="2"/>
  <c r="A991" i="2"/>
  <c r="B990" i="2"/>
  <c r="E990" i="2" s="1"/>
  <c r="G990" i="2" s="1"/>
  <c r="L990" i="2" l="1"/>
  <c r="I991" i="2"/>
  <c r="J991" i="2" s="1"/>
  <c r="K991" i="2" s="1"/>
  <c r="C991" i="2"/>
  <c r="F990" i="2"/>
  <c r="A992" i="2"/>
  <c r="B991" i="2"/>
  <c r="E991" i="2" s="1"/>
  <c r="G991" i="2" s="1"/>
  <c r="L991" i="2" l="1"/>
  <c r="I992" i="2"/>
  <c r="J992" i="2" s="1"/>
  <c r="K992" i="2" s="1"/>
  <c r="C992" i="2"/>
  <c r="F991" i="2"/>
  <c r="A993" i="2"/>
  <c r="B992" i="2"/>
  <c r="E992" i="2" s="1"/>
  <c r="G992" i="2" s="1"/>
  <c r="L992" i="2" l="1"/>
  <c r="I993" i="2"/>
  <c r="J993" i="2" s="1"/>
  <c r="K993" i="2" s="1"/>
  <c r="C993" i="2"/>
  <c r="F992" i="2"/>
  <c r="A994" i="2"/>
  <c r="B993" i="2"/>
  <c r="E993" i="2" s="1"/>
  <c r="G993" i="2" s="1"/>
  <c r="L993" i="2" l="1"/>
  <c r="I994" i="2"/>
  <c r="J994" i="2" s="1"/>
  <c r="K994" i="2" s="1"/>
  <c r="C994" i="2"/>
  <c r="F993" i="2"/>
  <c r="A995" i="2"/>
  <c r="B994" i="2"/>
  <c r="E994" i="2" s="1"/>
  <c r="G994" i="2" s="1"/>
  <c r="L994" i="2" l="1"/>
  <c r="I995" i="2"/>
  <c r="J995" i="2" s="1"/>
  <c r="K995" i="2" s="1"/>
  <c r="C995" i="2"/>
  <c r="F994" i="2"/>
  <c r="A996" i="2"/>
  <c r="B995" i="2"/>
  <c r="E995" i="2" s="1"/>
  <c r="G995" i="2" s="1"/>
  <c r="L995" i="2" l="1"/>
  <c r="I996" i="2"/>
  <c r="J996" i="2" s="1"/>
  <c r="K996" i="2" s="1"/>
  <c r="C996" i="2"/>
  <c r="F995" i="2"/>
  <c r="A997" i="2"/>
  <c r="B996" i="2"/>
  <c r="E996" i="2" s="1"/>
  <c r="G996" i="2" s="1"/>
  <c r="L996" i="2" l="1"/>
  <c r="I997" i="2"/>
  <c r="J997" i="2" s="1"/>
  <c r="K997" i="2" s="1"/>
  <c r="C997" i="2"/>
  <c r="F996" i="2"/>
  <c r="A998" i="2"/>
  <c r="B997" i="2"/>
  <c r="E997" i="2" s="1"/>
  <c r="G997" i="2" s="1"/>
  <c r="L997" i="2" l="1"/>
  <c r="I998" i="2"/>
  <c r="J998" i="2" s="1"/>
  <c r="K998" i="2" s="1"/>
  <c r="C998" i="2"/>
  <c r="F997" i="2"/>
  <c r="A999" i="2"/>
  <c r="B998" i="2"/>
  <c r="E998" i="2" s="1"/>
  <c r="G998" i="2" s="1"/>
  <c r="L998" i="2" l="1"/>
  <c r="I999" i="2"/>
  <c r="J999" i="2" s="1"/>
  <c r="K999" i="2" s="1"/>
  <c r="C999" i="2"/>
  <c r="F998" i="2"/>
  <c r="A1000" i="2"/>
  <c r="B999" i="2"/>
  <c r="E999" i="2" s="1"/>
  <c r="G999" i="2" s="1"/>
  <c r="L999" i="2" l="1"/>
  <c r="I1000" i="2"/>
  <c r="J1000" i="2" s="1"/>
  <c r="K1000" i="2" s="1"/>
  <c r="C1000" i="2"/>
  <c r="F999" i="2"/>
  <c r="A1001" i="2"/>
  <c r="B1000" i="2"/>
  <c r="E1000" i="2" s="1"/>
  <c r="G1000" i="2" s="1"/>
  <c r="L1000" i="2" l="1"/>
  <c r="I1001" i="2"/>
  <c r="J1001" i="2" s="1"/>
  <c r="K1001" i="2" s="1"/>
  <c r="C1001" i="2"/>
  <c r="F1000" i="2"/>
  <c r="A1002" i="2"/>
  <c r="B1001" i="2"/>
  <c r="E1001" i="2" s="1"/>
  <c r="G1001" i="2" s="1"/>
  <c r="L1001" i="2" l="1"/>
  <c r="I1002" i="2"/>
  <c r="J1002" i="2" s="1"/>
  <c r="K1002" i="2" s="1"/>
  <c r="C1002" i="2"/>
  <c r="F1001" i="2"/>
  <c r="A1003" i="2"/>
  <c r="B1002" i="2"/>
  <c r="E1002" i="2" s="1"/>
  <c r="G1002" i="2" s="1"/>
  <c r="L1002" i="2" l="1"/>
  <c r="I1003" i="2"/>
  <c r="J1003" i="2" s="1"/>
  <c r="K1003" i="2" s="1"/>
  <c r="C1003" i="2"/>
  <c r="F1002" i="2"/>
  <c r="A1004" i="2"/>
  <c r="B1003" i="2"/>
  <c r="E1003" i="2" s="1"/>
  <c r="G1003" i="2" s="1"/>
  <c r="L1003" i="2" l="1"/>
  <c r="I1004" i="2"/>
  <c r="J1004" i="2" s="1"/>
  <c r="K1004" i="2" s="1"/>
  <c r="C1004" i="2"/>
  <c r="F1003" i="2"/>
  <c r="A1005" i="2"/>
  <c r="B1004" i="2"/>
  <c r="E1004" i="2" s="1"/>
  <c r="G1004" i="2" s="1"/>
  <c r="L1004" i="2" l="1"/>
  <c r="I1005" i="2"/>
  <c r="J1005" i="2" s="1"/>
  <c r="K1005" i="2" s="1"/>
  <c r="C1005" i="2"/>
  <c r="F1004" i="2"/>
  <c r="A1006" i="2"/>
  <c r="B1005" i="2"/>
  <c r="E1005" i="2" s="1"/>
  <c r="G1005" i="2" s="1"/>
  <c r="L1005" i="2" l="1"/>
  <c r="I1006" i="2"/>
  <c r="J1006" i="2" s="1"/>
  <c r="K1006" i="2" s="1"/>
  <c r="C1006" i="2"/>
  <c r="F1005" i="2"/>
  <c r="A1007" i="2"/>
  <c r="B1006" i="2"/>
  <c r="E1006" i="2" s="1"/>
  <c r="G1006" i="2" s="1"/>
  <c r="L1006" i="2" l="1"/>
  <c r="I1007" i="2"/>
  <c r="L1007" i="2" s="1"/>
  <c r="C1007" i="2"/>
  <c r="F1006" i="2"/>
  <c r="A1008" i="2"/>
  <c r="B1007" i="2"/>
  <c r="E1007" i="2" s="1"/>
  <c r="G1007" i="2" s="1"/>
  <c r="J1007" i="2" l="1"/>
  <c r="K1007" i="2" s="1"/>
  <c r="I1008" i="2"/>
  <c r="J1008" i="2" s="1"/>
  <c r="K1008" i="2" s="1"/>
  <c r="C1008" i="2"/>
  <c r="F1007" i="2"/>
  <c r="A1009" i="2"/>
  <c r="B1008" i="2"/>
  <c r="E1008" i="2" s="1"/>
  <c r="G1008" i="2" s="1"/>
  <c r="L1008" i="2" l="1"/>
  <c r="I1009" i="2"/>
  <c r="J1009" i="2" s="1"/>
  <c r="K1009" i="2" s="1"/>
  <c r="C1009" i="2"/>
  <c r="F1008" i="2"/>
  <c r="A1010" i="2"/>
  <c r="B1009" i="2"/>
  <c r="E1009" i="2" s="1"/>
  <c r="G1009" i="2" s="1"/>
  <c r="L1009" i="2" l="1"/>
  <c r="I1010" i="2"/>
  <c r="J1010" i="2" s="1"/>
  <c r="K1010" i="2" s="1"/>
  <c r="C1010" i="2"/>
  <c r="F1009" i="2"/>
  <c r="A1011" i="2"/>
  <c r="B1010" i="2"/>
  <c r="E1010" i="2" s="1"/>
  <c r="G1010" i="2" s="1"/>
  <c r="L1010" i="2" l="1"/>
  <c r="I1011" i="2"/>
  <c r="J1011" i="2" s="1"/>
  <c r="K1011" i="2" s="1"/>
  <c r="C1011" i="2"/>
  <c r="F1010" i="2"/>
  <c r="A1012" i="2"/>
  <c r="B1011" i="2"/>
  <c r="E1011" i="2" s="1"/>
  <c r="G1011" i="2" s="1"/>
  <c r="L1011" i="2" l="1"/>
  <c r="I1012" i="2"/>
  <c r="J1012" i="2" s="1"/>
  <c r="K1012" i="2" s="1"/>
  <c r="C1012" i="2"/>
  <c r="F1011" i="2"/>
  <c r="A1013" i="2"/>
  <c r="B1012" i="2"/>
  <c r="E1012" i="2" s="1"/>
  <c r="G1012" i="2" s="1"/>
  <c r="L1012" i="2" l="1"/>
  <c r="I1013" i="2"/>
  <c r="J1013" i="2" s="1"/>
  <c r="K1013" i="2" s="1"/>
  <c r="C1013" i="2"/>
  <c r="F1012" i="2"/>
  <c r="A1014" i="2"/>
  <c r="B1013" i="2"/>
  <c r="E1013" i="2" s="1"/>
  <c r="G1013" i="2" s="1"/>
  <c r="L1013" i="2" l="1"/>
  <c r="I1014" i="2"/>
  <c r="J1014" i="2" s="1"/>
  <c r="K1014" i="2" s="1"/>
  <c r="C1014" i="2"/>
  <c r="F1013" i="2"/>
  <c r="A1015" i="2"/>
  <c r="B1014" i="2"/>
  <c r="E1014" i="2" s="1"/>
  <c r="G1014" i="2" s="1"/>
  <c r="L1014" i="2" l="1"/>
  <c r="I1015" i="2"/>
  <c r="J1015" i="2" s="1"/>
  <c r="K1015" i="2" s="1"/>
  <c r="C1015" i="2"/>
  <c r="F1014" i="2"/>
  <c r="A1016" i="2"/>
  <c r="B1015" i="2"/>
  <c r="E1015" i="2" s="1"/>
  <c r="G1015" i="2" s="1"/>
  <c r="L1015" i="2" l="1"/>
  <c r="I1016" i="2"/>
  <c r="J1016" i="2" s="1"/>
  <c r="K1016" i="2" s="1"/>
  <c r="C1016" i="2"/>
  <c r="F1015" i="2"/>
  <c r="A1017" i="2"/>
  <c r="B1016" i="2"/>
  <c r="E1016" i="2" s="1"/>
  <c r="G1016" i="2" s="1"/>
  <c r="L1016" i="2" l="1"/>
  <c r="I1017" i="2"/>
  <c r="J1017" i="2" s="1"/>
  <c r="K1017" i="2" s="1"/>
  <c r="C1017" i="2"/>
  <c r="F1016" i="2"/>
  <c r="A1018" i="2"/>
  <c r="B1017" i="2"/>
  <c r="E1017" i="2" s="1"/>
  <c r="G1017" i="2" s="1"/>
  <c r="L1017" i="2" l="1"/>
  <c r="I1018" i="2"/>
  <c r="J1018" i="2" s="1"/>
  <c r="K1018" i="2" s="1"/>
  <c r="C1018" i="2"/>
  <c r="F1017" i="2"/>
  <c r="A1019" i="2"/>
  <c r="B1018" i="2"/>
  <c r="E1018" i="2" s="1"/>
  <c r="G1018" i="2" s="1"/>
  <c r="L1018" i="2" l="1"/>
  <c r="I1019" i="2"/>
  <c r="J1019" i="2" s="1"/>
  <c r="K1019" i="2" s="1"/>
  <c r="C1019" i="2"/>
  <c r="F1018" i="2"/>
  <c r="A1020" i="2"/>
  <c r="B1019" i="2"/>
  <c r="E1019" i="2" s="1"/>
  <c r="G1019" i="2" s="1"/>
  <c r="L1019" i="2" l="1"/>
  <c r="I1020" i="2"/>
  <c r="J1020" i="2" s="1"/>
  <c r="K1020" i="2" s="1"/>
  <c r="C1020" i="2"/>
  <c r="F1019" i="2"/>
  <c r="A1021" i="2"/>
  <c r="B1020" i="2"/>
  <c r="E1020" i="2" s="1"/>
  <c r="G1020" i="2" s="1"/>
  <c r="L1020" i="2" l="1"/>
  <c r="I1021" i="2"/>
  <c r="J1021" i="2" s="1"/>
  <c r="K1021" i="2" s="1"/>
  <c r="C1021" i="2"/>
  <c r="F1020" i="2"/>
  <c r="A1022" i="2"/>
  <c r="B1021" i="2"/>
  <c r="E1021" i="2" s="1"/>
  <c r="G1021" i="2" s="1"/>
  <c r="L1021" i="2" l="1"/>
  <c r="I1022" i="2"/>
  <c r="J1022" i="2" s="1"/>
  <c r="K1022" i="2" s="1"/>
  <c r="C1022" i="2"/>
  <c r="F1021" i="2"/>
  <c r="A1023" i="2"/>
  <c r="B1022" i="2"/>
  <c r="E1022" i="2" s="1"/>
  <c r="G1022" i="2" s="1"/>
  <c r="L1022" i="2" l="1"/>
  <c r="I1023" i="2"/>
  <c r="J1023" i="2" s="1"/>
  <c r="K1023" i="2" s="1"/>
  <c r="C1023" i="2"/>
  <c r="F1022" i="2"/>
  <c r="A1024" i="2"/>
  <c r="B1023" i="2"/>
  <c r="E1023" i="2" s="1"/>
  <c r="G1023" i="2" s="1"/>
  <c r="L1023" i="2" l="1"/>
  <c r="I1024" i="2"/>
  <c r="J1024" i="2" s="1"/>
  <c r="K1024" i="2" s="1"/>
  <c r="C1024" i="2"/>
  <c r="F1023" i="2"/>
  <c r="A1025" i="2"/>
  <c r="B1024" i="2"/>
  <c r="E1024" i="2" s="1"/>
  <c r="G1024" i="2" s="1"/>
  <c r="L1024" i="2" l="1"/>
  <c r="I1025" i="2"/>
  <c r="J1025" i="2" s="1"/>
  <c r="K1025" i="2" s="1"/>
  <c r="C1025" i="2"/>
  <c r="F1024" i="2"/>
  <c r="A1026" i="2"/>
  <c r="B1025" i="2"/>
  <c r="E1025" i="2" s="1"/>
  <c r="G1025" i="2" s="1"/>
  <c r="L1025" i="2" l="1"/>
  <c r="I1026" i="2"/>
  <c r="J1026" i="2" s="1"/>
  <c r="K1026" i="2" s="1"/>
  <c r="C1026" i="2"/>
  <c r="F1025" i="2"/>
  <c r="A1027" i="2"/>
  <c r="B1026" i="2"/>
  <c r="E1026" i="2" s="1"/>
  <c r="G1026" i="2" s="1"/>
  <c r="L1026" i="2" l="1"/>
  <c r="I1027" i="2"/>
  <c r="J1027" i="2" s="1"/>
  <c r="K1027" i="2" s="1"/>
  <c r="C1027" i="2"/>
  <c r="F1026" i="2"/>
  <c r="A1028" i="2"/>
  <c r="B1027" i="2"/>
  <c r="E1027" i="2" s="1"/>
  <c r="G1027" i="2" s="1"/>
  <c r="L1027" i="2" l="1"/>
  <c r="I1028" i="2"/>
  <c r="J1028" i="2" s="1"/>
  <c r="K1028" i="2" s="1"/>
  <c r="C1028" i="2"/>
  <c r="F1027" i="2"/>
  <c r="A1029" i="2"/>
  <c r="B1028" i="2"/>
  <c r="E1028" i="2" s="1"/>
  <c r="G1028" i="2" s="1"/>
  <c r="L1028" i="2" l="1"/>
  <c r="I1029" i="2"/>
  <c r="J1029" i="2" s="1"/>
  <c r="K1029" i="2" s="1"/>
  <c r="C1029" i="2"/>
  <c r="F1028" i="2"/>
  <c r="A1030" i="2"/>
  <c r="B1029" i="2"/>
  <c r="E1029" i="2" s="1"/>
  <c r="G1029" i="2" s="1"/>
  <c r="L1029" i="2" l="1"/>
  <c r="I1030" i="2"/>
  <c r="J1030" i="2" s="1"/>
  <c r="K1030" i="2" s="1"/>
  <c r="C1030" i="2"/>
  <c r="F1029" i="2"/>
  <c r="A1031" i="2"/>
  <c r="B1030" i="2"/>
  <c r="E1030" i="2" s="1"/>
  <c r="G1030" i="2" s="1"/>
  <c r="L1030" i="2" l="1"/>
  <c r="I1031" i="2"/>
  <c r="J1031" i="2" s="1"/>
  <c r="K1031" i="2" s="1"/>
  <c r="C1031" i="2"/>
  <c r="F1030" i="2"/>
  <c r="A1032" i="2"/>
  <c r="B1031" i="2"/>
  <c r="E1031" i="2" s="1"/>
  <c r="G1031" i="2" s="1"/>
  <c r="L1031" i="2" l="1"/>
  <c r="I1032" i="2"/>
  <c r="J1032" i="2" s="1"/>
  <c r="K1032" i="2" s="1"/>
  <c r="C1032" i="2"/>
  <c r="F1031" i="2"/>
  <c r="A1033" i="2"/>
  <c r="B1032" i="2"/>
  <c r="E1032" i="2" s="1"/>
  <c r="G1032" i="2" s="1"/>
  <c r="L1032" i="2" l="1"/>
  <c r="I1033" i="2"/>
  <c r="J1033" i="2" s="1"/>
  <c r="K1033" i="2" s="1"/>
  <c r="C1033" i="2"/>
  <c r="F1032" i="2"/>
  <c r="A1034" i="2"/>
  <c r="B1033" i="2"/>
  <c r="E1033" i="2" s="1"/>
  <c r="G1033" i="2" s="1"/>
  <c r="L1033" i="2" l="1"/>
  <c r="I1034" i="2"/>
  <c r="J1034" i="2" s="1"/>
  <c r="K1034" i="2" s="1"/>
  <c r="C1034" i="2"/>
  <c r="F1033" i="2"/>
  <c r="A1035" i="2"/>
  <c r="B1034" i="2"/>
  <c r="E1034" i="2" s="1"/>
  <c r="G1034" i="2" s="1"/>
  <c r="L1034" i="2" l="1"/>
  <c r="I1035" i="2"/>
  <c r="J1035" i="2" s="1"/>
  <c r="K1035" i="2" s="1"/>
  <c r="C1035" i="2"/>
  <c r="F1034" i="2"/>
  <c r="A1036" i="2"/>
  <c r="B1035" i="2"/>
  <c r="E1035" i="2" s="1"/>
  <c r="G1035" i="2" s="1"/>
  <c r="L1035" i="2" l="1"/>
  <c r="I1036" i="2"/>
  <c r="J1036" i="2" s="1"/>
  <c r="K1036" i="2" s="1"/>
  <c r="C1036" i="2"/>
  <c r="F1035" i="2"/>
  <c r="A1037" i="2"/>
  <c r="B1036" i="2"/>
  <c r="E1036" i="2" s="1"/>
  <c r="G1036" i="2" s="1"/>
  <c r="L1036" i="2" l="1"/>
  <c r="I1037" i="2"/>
  <c r="J1037" i="2" s="1"/>
  <c r="K1037" i="2" s="1"/>
  <c r="C1037" i="2"/>
  <c r="F1036" i="2"/>
  <c r="A1038" i="2"/>
  <c r="B1037" i="2"/>
  <c r="E1037" i="2" s="1"/>
  <c r="G1037" i="2" s="1"/>
  <c r="L1037" i="2" l="1"/>
  <c r="I1038" i="2"/>
  <c r="J1038" i="2" s="1"/>
  <c r="K1038" i="2" s="1"/>
  <c r="C1038" i="2"/>
  <c r="F1037" i="2"/>
  <c r="A1039" i="2"/>
  <c r="B1038" i="2"/>
  <c r="E1038" i="2" s="1"/>
  <c r="G1038" i="2" s="1"/>
  <c r="L1038" i="2" l="1"/>
  <c r="I1039" i="2"/>
  <c r="J1039" i="2" s="1"/>
  <c r="K1039" i="2" s="1"/>
  <c r="C1039" i="2"/>
  <c r="F1038" i="2"/>
  <c r="A1040" i="2"/>
  <c r="B1039" i="2"/>
  <c r="E1039" i="2" s="1"/>
  <c r="G1039" i="2" s="1"/>
  <c r="L1039" i="2" l="1"/>
  <c r="I1040" i="2"/>
  <c r="J1040" i="2" s="1"/>
  <c r="K1040" i="2" s="1"/>
  <c r="C1040" i="2"/>
  <c r="F1039" i="2"/>
  <c r="A1041" i="2"/>
  <c r="B1040" i="2"/>
  <c r="E1040" i="2" s="1"/>
  <c r="G1040" i="2" s="1"/>
  <c r="L1040" i="2" l="1"/>
  <c r="I1041" i="2"/>
  <c r="J1041" i="2" s="1"/>
  <c r="K1041" i="2" s="1"/>
  <c r="C1041" i="2"/>
  <c r="F1040" i="2"/>
  <c r="A1042" i="2"/>
  <c r="B1041" i="2"/>
  <c r="E1041" i="2" s="1"/>
  <c r="G1041" i="2" s="1"/>
  <c r="L1041" i="2" l="1"/>
  <c r="I1042" i="2"/>
  <c r="J1042" i="2" s="1"/>
  <c r="K1042" i="2" s="1"/>
  <c r="C1042" i="2"/>
  <c r="F1041" i="2"/>
  <c r="A1043" i="2"/>
  <c r="B1042" i="2"/>
  <c r="E1042" i="2" s="1"/>
  <c r="G1042" i="2" s="1"/>
  <c r="L1042" i="2" l="1"/>
  <c r="I1043" i="2"/>
  <c r="J1043" i="2" s="1"/>
  <c r="K1043" i="2" s="1"/>
  <c r="C1043" i="2"/>
  <c r="F1042" i="2"/>
  <c r="A1044" i="2"/>
  <c r="B1043" i="2"/>
  <c r="E1043" i="2" s="1"/>
  <c r="G1043" i="2" s="1"/>
  <c r="L1043" i="2" l="1"/>
  <c r="I1044" i="2"/>
  <c r="L1044" i="2" s="1"/>
  <c r="C1044" i="2"/>
  <c r="F1043" i="2"/>
  <c r="A1045" i="2"/>
  <c r="B1044" i="2"/>
  <c r="E1044" i="2" s="1"/>
  <c r="G1044" i="2" s="1"/>
  <c r="J1044" i="2" l="1"/>
  <c r="K1044" i="2" s="1"/>
  <c r="I1045" i="2"/>
  <c r="J1045" i="2" s="1"/>
  <c r="K1045" i="2" s="1"/>
  <c r="C1045" i="2"/>
  <c r="F1044" i="2"/>
  <c r="A1046" i="2"/>
  <c r="B1045" i="2"/>
  <c r="E1045" i="2" s="1"/>
  <c r="G1045" i="2" s="1"/>
  <c r="L1045" i="2" l="1"/>
  <c r="I1046" i="2"/>
  <c r="J1046" i="2" s="1"/>
  <c r="K1046" i="2" s="1"/>
  <c r="C1046" i="2"/>
  <c r="F1045" i="2"/>
  <c r="A1047" i="2"/>
  <c r="B1046" i="2"/>
  <c r="E1046" i="2" s="1"/>
  <c r="G1046" i="2" s="1"/>
  <c r="L1046" i="2" l="1"/>
  <c r="I1047" i="2"/>
  <c r="J1047" i="2" s="1"/>
  <c r="K1047" i="2" s="1"/>
  <c r="C1047" i="2"/>
  <c r="F1046" i="2"/>
  <c r="A1048" i="2"/>
  <c r="B1047" i="2"/>
  <c r="E1047" i="2" s="1"/>
  <c r="G1047" i="2" s="1"/>
  <c r="L1047" i="2" l="1"/>
  <c r="I1048" i="2"/>
  <c r="L1048" i="2" s="1"/>
  <c r="C1048" i="2"/>
  <c r="F1047" i="2"/>
  <c r="A1049" i="2"/>
  <c r="B1048" i="2"/>
  <c r="E1048" i="2" s="1"/>
  <c r="G1048" i="2" s="1"/>
  <c r="J1048" i="2" l="1"/>
  <c r="K1048" i="2" s="1"/>
  <c r="I1049" i="2"/>
  <c r="J1049" i="2" s="1"/>
  <c r="K1049" i="2" s="1"/>
  <c r="C1049" i="2"/>
  <c r="F1048" i="2"/>
  <c r="A1050" i="2"/>
  <c r="B1049" i="2"/>
  <c r="E1049" i="2" s="1"/>
  <c r="G1049" i="2" s="1"/>
  <c r="L1049" i="2" l="1"/>
  <c r="I1050" i="2"/>
  <c r="J1050" i="2" s="1"/>
  <c r="K1050" i="2" s="1"/>
  <c r="C1050" i="2"/>
  <c r="F1049" i="2"/>
  <c r="A1051" i="2"/>
  <c r="B1050" i="2"/>
  <c r="E1050" i="2" s="1"/>
  <c r="G1050" i="2" s="1"/>
  <c r="L1050" i="2" l="1"/>
  <c r="I1051" i="2"/>
  <c r="J1051" i="2" s="1"/>
  <c r="K1051" i="2" s="1"/>
  <c r="C1051" i="2"/>
  <c r="F1050" i="2"/>
  <c r="A1052" i="2"/>
  <c r="B1051" i="2"/>
  <c r="E1051" i="2" s="1"/>
  <c r="G1051" i="2" s="1"/>
  <c r="L1051" i="2" l="1"/>
  <c r="I1052" i="2"/>
  <c r="J1052" i="2" s="1"/>
  <c r="K1052" i="2" s="1"/>
  <c r="C1052" i="2"/>
  <c r="F1051" i="2"/>
  <c r="A1053" i="2"/>
  <c r="B1052" i="2"/>
  <c r="E1052" i="2" s="1"/>
  <c r="G1052" i="2" s="1"/>
  <c r="L1052" i="2" l="1"/>
  <c r="I1053" i="2"/>
  <c r="J1053" i="2" s="1"/>
  <c r="K1053" i="2" s="1"/>
  <c r="C1053" i="2"/>
  <c r="F1052" i="2"/>
  <c r="A1054" i="2"/>
  <c r="B1053" i="2"/>
  <c r="E1053" i="2" s="1"/>
  <c r="G1053" i="2" s="1"/>
  <c r="L1053" i="2" l="1"/>
  <c r="I1054" i="2"/>
  <c r="J1054" i="2" s="1"/>
  <c r="K1054" i="2" s="1"/>
  <c r="C1054" i="2"/>
  <c r="F1053" i="2"/>
  <c r="A1055" i="2"/>
  <c r="B1054" i="2"/>
  <c r="E1054" i="2" s="1"/>
  <c r="G1054" i="2" s="1"/>
  <c r="L1054" i="2" l="1"/>
  <c r="I1055" i="2"/>
  <c r="J1055" i="2" s="1"/>
  <c r="K1055" i="2" s="1"/>
  <c r="C1055" i="2"/>
  <c r="F1054" i="2"/>
  <c r="A1056" i="2"/>
  <c r="B1055" i="2"/>
  <c r="E1055" i="2" s="1"/>
  <c r="G1055" i="2" s="1"/>
  <c r="L1055" i="2" l="1"/>
  <c r="I1056" i="2"/>
  <c r="J1056" i="2" s="1"/>
  <c r="K1056" i="2" s="1"/>
  <c r="C1056" i="2"/>
  <c r="F1055" i="2"/>
  <c r="A1057" i="2"/>
  <c r="B1056" i="2"/>
  <c r="E1056" i="2" s="1"/>
  <c r="G1056" i="2" s="1"/>
  <c r="L1056" i="2" l="1"/>
  <c r="I1057" i="2"/>
  <c r="J1057" i="2" s="1"/>
  <c r="K1057" i="2" s="1"/>
  <c r="C1057" i="2"/>
  <c r="F1056" i="2"/>
  <c r="A1058" i="2"/>
  <c r="B1057" i="2"/>
  <c r="E1057" i="2" s="1"/>
  <c r="G1057" i="2" s="1"/>
  <c r="L1057" i="2" l="1"/>
  <c r="I1058" i="2"/>
  <c r="J1058" i="2" s="1"/>
  <c r="K1058" i="2" s="1"/>
  <c r="C1058" i="2"/>
  <c r="F1057" i="2"/>
  <c r="A1059" i="2"/>
  <c r="B1058" i="2"/>
  <c r="E1058" i="2" s="1"/>
  <c r="G1058" i="2" s="1"/>
  <c r="L1058" i="2" l="1"/>
  <c r="I1059" i="2"/>
  <c r="J1059" i="2" s="1"/>
  <c r="K1059" i="2" s="1"/>
  <c r="C1059" i="2"/>
  <c r="F1058" i="2"/>
  <c r="A1060" i="2"/>
  <c r="B1059" i="2"/>
  <c r="E1059" i="2" s="1"/>
  <c r="G1059" i="2" s="1"/>
  <c r="L1059" i="2" l="1"/>
  <c r="I1060" i="2"/>
  <c r="J1060" i="2" s="1"/>
  <c r="K1060" i="2" s="1"/>
  <c r="C1060" i="2"/>
  <c r="F1059" i="2"/>
  <c r="A1061" i="2"/>
  <c r="B1060" i="2"/>
  <c r="E1060" i="2" s="1"/>
  <c r="G1060" i="2" s="1"/>
  <c r="L1060" i="2" l="1"/>
  <c r="I1061" i="2"/>
  <c r="J1061" i="2" s="1"/>
  <c r="K1061" i="2" s="1"/>
  <c r="C1061" i="2"/>
  <c r="F1060" i="2"/>
  <c r="A1062" i="2"/>
  <c r="B1061" i="2"/>
  <c r="E1061" i="2" s="1"/>
  <c r="G1061" i="2" s="1"/>
  <c r="L1061" i="2" l="1"/>
  <c r="I1062" i="2"/>
  <c r="J1062" i="2" s="1"/>
  <c r="K1062" i="2" s="1"/>
  <c r="C1062" i="2"/>
  <c r="F1061" i="2"/>
  <c r="A1063" i="2"/>
  <c r="B1062" i="2"/>
  <c r="E1062" i="2" s="1"/>
  <c r="G1062" i="2" s="1"/>
  <c r="L1062" i="2" l="1"/>
  <c r="I1063" i="2"/>
  <c r="J1063" i="2" s="1"/>
  <c r="K1063" i="2" s="1"/>
  <c r="C1063" i="2"/>
  <c r="F1062" i="2"/>
  <c r="A1064" i="2"/>
  <c r="B1063" i="2"/>
  <c r="E1063" i="2" s="1"/>
  <c r="G1063" i="2" s="1"/>
  <c r="L1063" i="2" l="1"/>
  <c r="I1064" i="2"/>
  <c r="J1064" i="2" s="1"/>
  <c r="K1064" i="2" s="1"/>
  <c r="C1064" i="2"/>
  <c r="F1063" i="2"/>
  <c r="A1065" i="2"/>
  <c r="B1064" i="2"/>
  <c r="E1064" i="2" s="1"/>
  <c r="G1064" i="2" s="1"/>
  <c r="L1064" i="2" l="1"/>
  <c r="I1065" i="2"/>
  <c r="J1065" i="2" s="1"/>
  <c r="K1065" i="2" s="1"/>
  <c r="C1065" i="2"/>
  <c r="F1064" i="2"/>
  <c r="A1066" i="2"/>
  <c r="B1065" i="2"/>
  <c r="E1065" i="2" s="1"/>
  <c r="G1065" i="2" s="1"/>
  <c r="L1065" i="2" l="1"/>
  <c r="I1066" i="2"/>
  <c r="J1066" i="2" s="1"/>
  <c r="K1066" i="2" s="1"/>
  <c r="C1066" i="2"/>
  <c r="F1065" i="2"/>
  <c r="A1067" i="2"/>
  <c r="B1066" i="2"/>
  <c r="E1066" i="2" s="1"/>
  <c r="G1066" i="2" s="1"/>
  <c r="L1066" i="2" l="1"/>
  <c r="I1067" i="2"/>
  <c r="J1067" i="2" s="1"/>
  <c r="K1067" i="2" s="1"/>
  <c r="C1067" i="2"/>
  <c r="F1066" i="2"/>
  <c r="A1068" i="2"/>
  <c r="B1067" i="2"/>
  <c r="E1067" i="2" s="1"/>
  <c r="G1067" i="2" s="1"/>
  <c r="L1067" i="2" l="1"/>
  <c r="I1068" i="2"/>
  <c r="J1068" i="2" s="1"/>
  <c r="K1068" i="2" s="1"/>
  <c r="C1068" i="2"/>
  <c r="F1067" i="2"/>
  <c r="A1069" i="2"/>
  <c r="B1068" i="2"/>
  <c r="E1068" i="2" s="1"/>
  <c r="G1068" i="2" s="1"/>
  <c r="L1068" i="2" l="1"/>
  <c r="I1069" i="2"/>
  <c r="J1069" i="2" s="1"/>
  <c r="K1069" i="2" s="1"/>
  <c r="C1069" i="2"/>
  <c r="F1068" i="2"/>
  <c r="A1070" i="2"/>
  <c r="B1069" i="2"/>
  <c r="E1069" i="2" s="1"/>
  <c r="G1069" i="2" s="1"/>
  <c r="L1069" i="2" l="1"/>
  <c r="I1070" i="2"/>
  <c r="J1070" i="2" s="1"/>
  <c r="K1070" i="2" s="1"/>
  <c r="C1070" i="2"/>
  <c r="F1069" i="2"/>
  <c r="A1071" i="2"/>
  <c r="B1070" i="2"/>
  <c r="E1070" i="2" s="1"/>
  <c r="G1070" i="2" s="1"/>
  <c r="L1070" i="2" l="1"/>
  <c r="I1071" i="2"/>
  <c r="J1071" i="2" s="1"/>
  <c r="K1071" i="2" s="1"/>
  <c r="C1071" i="2"/>
  <c r="F1070" i="2"/>
  <c r="A1072" i="2"/>
  <c r="B1071" i="2"/>
  <c r="E1071" i="2" s="1"/>
  <c r="G1071" i="2" s="1"/>
  <c r="L1071" i="2" l="1"/>
  <c r="I1072" i="2"/>
  <c r="J1072" i="2" s="1"/>
  <c r="K1072" i="2" s="1"/>
  <c r="C1072" i="2"/>
  <c r="F1071" i="2"/>
  <c r="A1073" i="2"/>
  <c r="B1072" i="2"/>
  <c r="E1072" i="2" s="1"/>
  <c r="G1072" i="2" s="1"/>
  <c r="L1072" i="2" l="1"/>
  <c r="I1073" i="2"/>
  <c r="J1073" i="2" s="1"/>
  <c r="K1073" i="2" s="1"/>
  <c r="C1073" i="2"/>
  <c r="F1072" i="2"/>
  <c r="A1074" i="2"/>
  <c r="B1073" i="2"/>
  <c r="E1073" i="2" s="1"/>
  <c r="G1073" i="2" s="1"/>
  <c r="L1073" i="2" l="1"/>
  <c r="I1074" i="2"/>
  <c r="J1074" i="2" s="1"/>
  <c r="K1074" i="2" s="1"/>
  <c r="C1074" i="2"/>
  <c r="F1073" i="2"/>
  <c r="A1075" i="2"/>
  <c r="B1074" i="2"/>
  <c r="E1074" i="2" s="1"/>
  <c r="G1074" i="2" s="1"/>
  <c r="L1074" i="2" l="1"/>
  <c r="I1075" i="2"/>
  <c r="J1075" i="2" s="1"/>
  <c r="K1075" i="2" s="1"/>
  <c r="C1075" i="2"/>
  <c r="F1074" i="2"/>
  <c r="A1076" i="2"/>
  <c r="B1075" i="2"/>
  <c r="E1075" i="2" s="1"/>
  <c r="G1075" i="2" s="1"/>
  <c r="L1075" i="2" l="1"/>
  <c r="I1076" i="2"/>
  <c r="L1076" i="2" s="1"/>
  <c r="C1076" i="2"/>
  <c r="F1075" i="2"/>
  <c r="A1077" i="2"/>
  <c r="B1076" i="2"/>
  <c r="E1076" i="2" s="1"/>
  <c r="G1076" i="2" s="1"/>
  <c r="J1076" i="2" l="1"/>
  <c r="K1076" i="2" s="1"/>
  <c r="I1077" i="2"/>
  <c r="J1077" i="2" s="1"/>
  <c r="K1077" i="2" s="1"/>
  <c r="C1077" i="2"/>
  <c r="F1076" i="2"/>
  <c r="A1078" i="2"/>
  <c r="B1077" i="2"/>
  <c r="E1077" i="2" s="1"/>
  <c r="G1077" i="2" s="1"/>
  <c r="L1077" i="2" l="1"/>
  <c r="I1078" i="2"/>
  <c r="J1078" i="2" s="1"/>
  <c r="K1078" i="2" s="1"/>
  <c r="C1078" i="2"/>
  <c r="F1077" i="2"/>
  <c r="A1079" i="2"/>
  <c r="B1078" i="2"/>
  <c r="E1078" i="2" s="1"/>
  <c r="G1078" i="2" s="1"/>
  <c r="L1078" i="2" l="1"/>
  <c r="I1079" i="2"/>
  <c r="J1079" i="2" s="1"/>
  <c r="K1079" i="2" s="1"/>
  <c r="C1079" i="2"/>
  <c r="F1078" i="2"/>
  <c r="A1080" i="2"/>
  <c r="B1079" i="2"/>
  <c r="E1079" i="2" s="1"/>
  <c r="G1079" i="2" s="1"/>
  <c r="L1079" i="2" l="1"/>
  <c r="I1080" i="2"/>
  <c r="J1080" i="2" s="1"/>
  <c r="K1080" i="2" s="1"/>
  <c r="C1080" i="2"/>
  <c r="F1079" i="2"/>
  <c r="A1081" i="2"/>
  <c r="B1080" i="2"/>
  <c r="E1080" i="2" s="1"/>
  <c r="G1080" i="2" s="1"/>
  <c r="L1080" i="2" l="1"/>
  <c r="I1081" i="2"/>
  <c r="J1081" i="2" s="1"/>
  <c r="K1081" i="2" s="1"/>
  <c r="C1081" i="2"/>
  <c r="F1080" i="2"/>
  <c r="A1082" i="2"/>
  <c r="B1081" i="2"/>
  <c r="E1081" i="2" s="1"/>
  <c r="G1081" i="2" s="1"/>
  <c r="L1081" i="2" l="1"/>
  <c r="I1082" i="2"/>
  <c r="J1082" i="2" s="1"/>
  <c r="K1082" i="2" s="1"/>
  <c r="C1082" i="2"/>
  <c r="F1081" i="2"/>
  <c r="A1083" i="2"/>
  <c r="B1082" i="2"/>
  <c r="E1082" i="2" s="1"/>
  <c r="G1082" i="2" s="1"/>
  <c r="L1082" i="2" l="1"/>
  <c r="I1083" i="2"/>
  <c r="J1083" i="2" s="1"/>
  <c r="K1083" i="2" s="1"/>
  <c r="C1083" i="2"/>
  <c r="F1082" i="2"/>
  <c r="A1084" i="2"/>
  <c r="B1083" i="2"/>
  <c r="E1083" i="2" s="1"/>
  <c r="G1083" i="2" s="1"/>
  <c r="L1083" i="2" l="1"/>
  <c r="I1084" i="2"/>
  <c r="J1084" i="2" s="1"/>
  <c r="K1084" i="2" s="1"/>
  <c r="C1084" i="2"/>
  <c r="F1083" i="2"/>
  <c r="A1085" i="2"/>
  <c r="B1084" i="2"/>
  <c r="E1084" i="2" s="1"/>
  <c r="G1084" i="2" s="1"/>
  <c r="L1084" i="2" l="1"/>
  <c r="I1085" i="2"/>
  <c r="J1085" i="2" s="1"/>
  <c r="K1085" i="2" s="1"/>
  <c r="C1085" i="2"/>
  <c r="F1084" i="2"/>
  <c r="A1086" i="2"/>
  <c r="B1085" i="2"/>
  <c r="E1085" i="2" s="1"/>
  <c r="G1085" i="2" s="1"/>
  <c r="L1085" i="2" l="1"/>
  <c r="I1086" i="2"/>
  <c r="J1086" i="2" s="1"/>
  <c r="K1086" i="2" s="1"/>
  <c r="C1086" i="2"/>
  <c r="F1085" i="2"/>
  <c r="A1087" i="2"/>
  <c r="B1086" i="2"/>
  <c r="E1086" i="2" s="1"/>
  <c r="G1086" i="2" s="1"/>
  <c r="L1086" i="2" l="1"/>
  <c r="I1087" i="2"/>
  <c r="J1087" i="2" s="1"/>
  <c r="K1087" i="2" s="1"/>
  <c r="C1087" i="2"/>
  <c r="F1086" i="2"/>
  <c r="A1088" i="2"/>
  <c r="B1087" i="2"/>
  <c r="E1087" i="2" s="1"/>
  <c r="G1087" i="2" s="1"/>
  <c r="L1087" i="2" l="1"/>
  <c r="I1088" i="2"/>
  <c r="J1088" i="2" s="1"/>
  <c r="K1088" i="2" s="1"/>
  <c r="C1088" i="2"/>
  <c r="F1087" i="2"/>
  <c r="A1089" i="2"/>
  <c r="B1088" i="2"/>
  <c r="E1088" i="2" s="1"/>
  <c r="G1088" i="2" s="1"/>
  <c r="L1088" i="2" l="1"/>
  <c r="I1089" i="2"/>
  <c r="J1089" i="2" s="1"/>
  <c r="K1089" i="2" s="1"/>
  <c r="C1089" i="2"/>
  <c r="F1088" i="2"/>
  <c r="A1090" i="2"/>
  <c r="B1089" i="2"/>
  <c r="E1089" i="2" s="1"/>
  <c r="G1089" i="2" s="1"/>
  <c r="L1089" i="2" l="1"/>
  <c r="I1090" i="2"/>
  <c r="J1090" i="2" s="1"/>
  <c r="K1090" i="2" s="1"/>
  <c r="C1090" i="2"/>
  <c r="F1089" i="2"/>
  <c r="A1091" i="2"/>
  <c r="B1090" i="2"/>
  <c r="E1090" i="2" s="1"/>
  <c r="G1090" i="2" s="1"/>
  <c r="L1090" i="2" l="1"/>
  <c r="I1091" i="2"/>
  <c r="J1091" i="2" s="1"/>
  <c r="K1091" i="2" s="1"/>
  <c r="C1091" i="2"/>
  <c r="F1090" i="2"/>
  <c r="A1092" i="2"/>
  <c r="B1091" i="2"/>
  <c r="E1091" i="2" s="1"/>
  <c r="G1091" i="2" s="1"/>
  <c r="L1091" i="2" l="1"/>
  <c r="I1092" i="2"/>
  <c r="J1092" i="2" s="1"/>
  <c r="K1092" i="2" s="1"/>
  <c r="C1092" i="2"/>
  <c r="F1091" i="2"/>
  <c r="A1093" i="2"/>
  <c r="B1092" i="2"/>
  <c r="E1092" i="2" s="1"/>
  <c r="G1092" i="2" s="1"/>
  <c r="L1092" i="2" l="1"/>
  <c r="I1093" i="2"/>
  <c r="J1093" i="2" s="1"/>
  <c r="K1093" i="2" s="1"/>
  <c r="C1093" i="2"/>
  <c r="F1092" i="2"/>
  <c r="A1094" i="2"/>
  <c r="B1093" i="2"/>
  <c r="E1093" i="2" s="1"/>
  <c r="G1093" i="2" s="1"/>
  <c r="L1093" i="2" l="1"/>
  <c r="I1094" i="2"/>
  <c r="J1094" i="2" s="1"/>
  <c r="K1094" i="2" s="1"/>
  <c r="C1094" i="2"/>
  <c r="F1093" i="2"/>
  <c r="A1095" i="2"/>
  <c r="B1094" i="2"/>
  <c r="E1094" i="2" s="1"/>
  <c r="G1094" i="2" s="1"/>
  <c r="L1094" i="2" l="1"/>
  <c r="I1095" i="2"/>
  <c r="J1095" i="2" s="1"/>
  <c r="K1095" i="2" s="1"/>
  <c r="C1095" i="2"/>
  <c r="F1094" i="2"/>
  <c r="A1096" i="2"/>
  <c r="B1095" i="2"/>
  <c r="E1095" i="2" s="1"/>
  <c r="G1095" i="2" s="1"/>
  <c r="L1095" i="2" l="1"/>
  <c r="I1096" i="2"/>
  <c r="J1096" i="2" s="1"/>
  <c r="K1096" i="2" s="1"/>
  <c r="C1096" i="2"/>
  <c r="F1095" i="2"/>
  <c r="A1097" i="2"/>
  <c r="B1096" i="2"/>
  <c r="E1096" i="2" s="1"/>
  <c r="G1096" i="2" s="1"/>
  <c r="L1096" i="2" l="1"/>
  <c r="I1097" i="2"/>
  <c r="J1097" i="2" s="1"/>
  <c r="K1097" i="2" s="1"/>
  <c r="C1097" i="2"/>
  <c r="F1096" i="2"/>
  <c r="A1098" i="2"/>
  <c r="B1097" i="2"/>
  <c r="E1097" i="2" s="1"/>
  <c r="G1097" i="2" s="1"/>
  <c r="L1097" i="2" l="1"/>
  <c r="I1098" i="2"/>
  <c r="L1098" i="2" s="1"/>
  <c r="C1098" i="2"/>
  <c r="F1097" i="2"/>
  <c r="A1099" i="2"/>
  <c r="B1098" i="2"/>
  <c r="E1098" i="2" s="1"/>
  <c r="G1098" i="2" s="1"/>
  <c r="J1098" i="2" l="1"/>
  <c r="K1098" i="2" s="1"/>
  <c r="I1099" i="2"/>
  <c r="J1099" i="2" s="1"/>
  <c r="K1099" i="2" s="1"/>
  <c r="C1099" i="2"/>
  <c r="F1098" i="2"/>
  <c r="A1100" i="2"/>
  <c r="B1099" i="2"/>
  <c r="E1099" i="2" s="1"/>
  <c r="G1099" i="2" s="1"/>
  <c r="L1099" i="2" l="1"/>
  <c r="I1100" i="2"/>
  <c r="J1100" i="2" s="1"/>
  <c r="K1100" i="2" s="1"/>
  <c r="C1100" i="2"/>
  <c r="F1099" i="2"/>
  <c r="A1101" i="2"/>
  <c r="B1100" i="2"/>
  <c r="E1100" i="2" s="1"/>
  <c r="G1100" i="2" s="1"/>
  <c r="L1100" i="2" l="1"/>
  <c r="I1101" i="2"/>
  <c r="J1101" i="2" s="1"/>
  <c r="K1101" i="2" s="1"/>
  <c r="C1101" i="2"/>
  <c r="F1100" i="2"/>
  <c r="A1102" i="2"/>
  <c r="B1101" i="2"/>
  <c r="E1101" i="2" s="1"/>
  <c r="G1101" i="2" s="1"/>
  <c r="L1101" i="2" l="1"/>
  <c r="I1102" i="2"/>
  <c r="J1102" i="2" s="1"/>
  <c r="K1102" i="2" s="1"/>
  <c r="C1102" i="2"/>
  <c r="F1101" i="2"/>
  <c r="A1103" i="2"/>
  <c r="B1102" i="2"/>
  <c r="E1102" i="2" s="1"/>
  <c r="G1102" i="2" s="1"/>
  <c r="L1102" i="2" l="1"/>
  <c r="I1103" i="2"/>
  <c r="J1103" i="2" s="1"/>
  <c r="K1103" i="2" s="1"/>
  <c r="C1103" i="2"/>
  <c r="F1102" i="2"/>
  <c r="A1104" i="2"/>
  <c r="B1103" i="2"/>
  <c r="E1103" i="2" s="1"/>
  <c r="G1103" i="2" s="1"/>
  <c r="L1103" i="2" l="1"/>
  <c r="I1104" i="2"/>
  <c r="J1104" i="2" s="1"/>
  <c r="K1104" i="2" s="1"/>
  <c r="C1104" i="2"/>
  <c r="F1103" i="2"/>
  <c r="A1105" i="2"/>
  <c r="B1104" i="2"/>
  <c r="E1104" i="2" s="1"/>
  <c r="G1104" i="2" s="1"/>
  <c r="L1104" i="2" l="1"/>
  <c r="I1105" i="2"/>
  <c r="J1105" i="2" s="1"/>
  <c r="K1105" i="2" s="1"/>
  <c r="C1105" i="2"/>
  <c r="F1104" i="2"/>
  <c r="A1106" i="2"/>
  <c r="B1105" i="2"/>
  <c r="E1105" i="2" s="1"/>
  <c r="G1105" i="2" s="1"/>
  <c r="L1105" i="2" l="1"/>
  <c r="I1106" i="2"/>
  <c r="J1106" i="2" s="1"/>
  <c r="K1106" i="2" s="1"/>
  <c r="C1106" i="2"/>
  <c r="F1105" i="2"/>
  <c r="A1107" i="2"/>
  <c r="B1106" i="2"/>
  <c r="E1106" i="2" s="1"/>
  <c r="G1106" i="2" s="1"/>
  <c r="L1106" i="2" l="1"/>
  <c r="I1107" i="2"/>
  <c r="J1107" i="2" s="1"/>
  <c r="K1107" i="2" s="1"/>
  <c r="C1107" i="2"/>
  <c r="F1106" i="2"/>
  <c r="A1108" i="2"/>
  <c r="B1107" i="2"/>
  <c r="E1107" i="2" s="1"/>
  <c r="G1107" i="2" s="1"/>
  <c r="L1107" i="2" l="1"/>
  <c r="I1108" i="2"/>
  <c r="J1108" i="2" s="1"/>
  <c r="K1108" i="2" s="1"/>
  <c r="C1108" i="2"/>
  <c r="F1107" i="2"/>
  <c r="A1109" i="2"/>
  <c r="B1108" i="2"/>
  <c r="E1108" i="2" s="1"/>
  <c r="G1108" i="2" s="1"/>
  <c r="L1108" i="2" l="1"/>
  <c r="I1109" i="2"/>
  <c r="J1109" i="2" s="1"/>
  <c r="K1109" i="2" s="1"/>
  <c r="C1109" i="2"/>
  <c r="F1108" i="2"/>
  <c r="A1110" i="2"/>
  <c r="B1109" i="2"/>
  <c r="E1109" i="2" s="1"/>
  <c r="G1109" i="2" s="1"/>
  <c r="L1109" i="2" l="1"/>
  <c r="I1110" i="2"/>
  <c r="J1110" i="2" s="1"/>
  <c r="K1110" i="2" s="1"/>
  <c r="C1110" i="2"/>
  <c r="F1109" i="2"/>
  <c r="A1111" i="2"/>
  <c r="B1110" i="2"/>
  <c r="E1110" i="2" s="1"/>
  <c r="G1110" i="2" s="1"/>
  <c r="L1110" i="2" l="1"/>
  <c r="I1111" i="2"/>
  <c r="J1111" i="2" s="1"/>
  <c r="K1111" i="2" s="1"/>
  <c r="C1111" i="2"/>
  <c r="F1110" i="2"/>
  <c r="A1112" i="2"/>
  <c r="B1111" i="2"/>
  <c r="E1111" i="2" s="1"/>
  <c r="G1111" i="2" s="1"/>
  <c r="L1111" i="2" l="1"/>
  <c r="I1112" i="2"/>
  <c r="J1112" i="2" s="1"/>
  <c r="K1112" i="2" s="1"/>
  <c r="C1112" i="2"/>
  <c r="F1111" i="2"/>
  <c r="A1113" i="2"/>
  <c r="B1112" i="2"/>
  <c r="E1112" i="2" s="1"/>
  <c r="G1112" i="2" s="1"/>
  <c r="L1112" i="2" l="1"/>
  <c r="I1113" i="2"/>
  <c r="J1113" i="2" s="1"/>
  <c r="K1113" i="2" s="1"/>
  <c r="C1113" i="2"/>
  <c r="F1112" i="2"/>
  <c r="A1114" i="2"/>
  <c r="B1113" i="2"/>
  <c r="E1113" i="2" s="1"/>
  <c r="G1113" i="2" s="1"/>
  <c r="L1113" i="2" l="1"/>
  <c r="I1114" i="2"/>
  <c r="J1114" i="2" s="1"/>
  <c r="K1114" i="2" s="1"/>
  <c r="C1114" i="2"/>
  <c r="F1113" i="2"/>
  <c r="A1115" i="2"/>
  <c r="B1114" i="2"/>
  <c r="E1114" i="2" s="1"/>
  <c r="G1114" i="2" s="1"/>
  <c r="L1114" i="2" l="1"/>
  <c r="I1115" i="2"/>
  <c r="J1115" i="2" s="1"/>
  <c r="K1115" i="2" s="1"/>
  <c r="C1115" i="2"/>
  <c r="F1114" i="2"/>
  <c r="A1116" i="2"/>
  <c r="B1115" i="2"/>
  <c r="E1115" i="2" s="1"/>
  <c r="G1115" i="2" s="1"/>
  <c r="L1115" i="2" l="1"/>
  <c r="I1116" i="2"/>
  <c r="J1116" i="2" s="1"/>
  <c r="K1116" i="2" s="1"/>
  <c r="C1116" i="2"/>
  <c r="F1115" i="2"/>
  <c r="A1117" i="2"/>
  <c r="B1116" i="2"/>
  <c r="E1116" i="2" s="1"/>
  <c r="G1116" i="2" s="1"/>
  <c r="L1116" i="2" l="1"/>
  <c r="I1117" i="2"/>
  <c r="J1117" i="2" s="1"/>
  <c r="K1117" i="2" s="1"/>
  <c r="C1117" i="2"/>
  <c r="F1116" i="2"/>
  <c r="A1118" i="2"/>
  <c r="B1117" i="2"/>
  <c r="E1117" i="2" s="1"/>
  <c r="G1117" i="2" s="1"/>
  <c r="L1117" i="2" l="1"/>
  <c r="I1118" i="2"/>
  <c r="J1118" i="2" s="1"/>
  <c r="K1118" i="2" s="1"/>
  <c r="C1118" i="2"/>
  <c r="F1117" i="2"/>
  <c r="A1119" i="2"/>
  <c r="B1118" i="2"/>
  <c r="E1118" i="2" s="1"/>
  <c r="G1118" i="2" s="1"/>
  <c r="L1118" i="2" l="1"/>
  <c r="I1119" i="2"/>
  <c r="L1119" i="2" s="1"/>
  <c r="C1119" i="2"/>
  <c r="F1118" i="2"/>
  <c r="A1120" i="2"/>
  <c r="B1119" i="2"/>
  <c r="E1119" i="2" s="1"/>
  <c r="G1119" i="2" s="1"/>
  <c r="J1119" i="2" l="1"/>
  <c r="K1119" i="2" s="1"/>
  <c r="I1120" i="2"/>
  <c r="J1120" i="2" s="1"/>
  <c r="K1120" i="2" s="1"/>
  <c r="C1120" i="2"/>
  <c r="F1119" i="2"/>
  <c r="A1121" i="2"/>
  <c r="B1120" i="2"/>
  <c r="E1120" i="2" s="1"/>
  <c r="G1120" i="2" s="1"/>
  <c r="L1120" i="2" l="1"/>
  <c r="I1121" i="2"/>
  <c r="J1121" i="2" s="1"/>
  <c r="K1121" i="2" s="1"/>
  <c r="C1121" i="2"/>
  <c r="F1120" i="2"/>
  <c r="A1122" i="2"/>
  <c r="B1121" i="2"/>
  <c r="E1121" i="2" s="1"/>
  <c r="G1121" i="2" s="1"/>
  <c r="L1121" i="2" l="1"/>
  <c r="I1122" i="2"/>
  <c r="J1122" i="2" s="1"/>
  <c r="K1122" i="2" s="1"/>
  <c r="C1122" i="2"/>
  <c r="F1121" i="2"/>
  <c r="A1123" i="2"/>
  <c r="B1122" i="2"/>
  <c r="E1122" i="2" s="1"/>
  <c r="G1122" i="2" s="1"/>
  <c r="L1122" i="2" l="1"/>
  <c r="I1123" i="2"/>
  <c r="J1123" i="2" s="1"/>
  <c r="K1123" i="2" s="1"/>
  <c r="C1123" i="2"/>
  <c r="F1122" i="2"/>
  <c r="A1124" i="2"/>
  <c r="B1123" i="2"/>
  <c r="E1123" i="2" s="1"/>
  <c r="G1123" i="2" s="1"/>
  <c r="L1123" i="2" l="1"/>
  <c r="I1124" i="2"/>
  <c r="J1124" i="2" s="1"/>
  <c r="K1124" i="2" s="1"/>
  <c r="C1124" i="2"/>
  <c r="F1123" i="2"/>
  <c r="A1125" i="2"/>
  <c r="B1124" i="2"/>
  <c r="E1124" i="2" s="1"/>
  <c r="G1124" i="2" s="1"/>
  <c r="L1124" i="2" l="1"/>
  <c r="I1125" i="2"/>
  <c r="J1125" i="2" s="1"/>
  <c r="K1125" i="2" s="1"/>
  <c r="C1125" i="2"/>
  <c r="F1124" i="2"/>
  <c r="A1126" i="2"/>
  <c r="B1125" i="2"/>
  <c r="E1125" i="2" s="1"/>
  <c r="G1125" i="2" s="1"/>
  <c r="L1125" i="2" l="1"/>
  <c r="I1126" i="2"/>
  <c r="J1126" i="2" s="1"/>
  <c r="K1126" i="2" s="1"/>
  <c r="C1126" i="2"/>
  <c r="F1125" i="2"/>
  <c r="A1127" i="2"/>
  <c r="B1126" i="2"/>
  <c r="E1126" i="2" s="1"/>
  <c r="G1126" i="2" s="1"/>
  <c r="L1126" i="2" l="1"/>
  <c r="I1127" i="2"/>
  <c r="J1127" i="2" s="1"/>
  <c r="K1127" i="2" s="1"/>
  <c r="C1127" i="2"/>
  <c r="F1126" i="2"/>
  <c r="A1128" i="2"/>
  <c r="B1127" i="2"/>
  <c r="E1127" i="2" s="1"/>
  <c r="G1127" i="2" s="1"/>
  <c r="L1127" i="2" l="1"/>
  <c r="I1128" i="2"/>
  <c r="J1128" i="2" s="1"/>
  <c r="K1128" i="2" s="1"/>
  <c r="C1128" i="2"/>
  <c r="F1127" i="2"/>
  <c r="A1129" i="2"/>
  <c r="B1128" i="2"/>
  <c r="E1128" i="2" s="1"/>
  <c r="G1128" i="2" s="1"/>
  <c r="L1128" i="2" l="1"/>
  <c r="I1129" i="2"/>
  <c r="L1129" i="2" s="1"/>
  <c r="C1129" i="2"/>
  <c r="F1128" i="2"/>
  <c r="A1130" i="2"/>
  <c r="B1129" i="2"/>
  <c r="E1129" i="2" s="1"/>
  <c r="G1129" i="2" s="1"/>
  <c r="J1129" i="2" l="1"/>
  <c r="K1129" i="2" s="1"/>
  <c r="I1130" i="2"/>
  <c r="J1130" i="2" s="1"/>
  <c r="K1130" i="2" s="1"/>
  <c r="C1130" i="2"/>
  <c r="F1129" i="2"/>
  <c r="A1131" i="2"/>
  <c r="B1130" i="2"/>
  <c r="E1130" i="2" s="1"/>
  <c r="G1130" i="2" s="1"/>
  <c r="L1130" i="2" l="1"/>
  <c r="I1131" i="2"/>
  <c r="J1131" i="2" s="1"/>
  <c r="K1131" i="2" s="1"/>
  <c r="C1131" i="2"/>
  <c r="F1130" i="2"/>
  <c r="A1132" i="2"/>
  <c r="B1131" i="2"/>
  <c r="E1131" i="2" s="1"/>
  <c r="G1131" i="2" s="1"/>
  <c r="L1131" i="2" l="1"/>
  <c r="I1132" i="2"/>
  <c r="J1132" i="2" s="1"/>
  <c r="K1132" i="2" s="1"/>
  <c r="C1132" i="2"/>
  <c r="F1131" i="2"/>
  <c r="A1133" i="2"/>
  <c r="B1132" i="2"/>
  <c r="E1132" i="2" s="1"/>
  <c r="G1132" i="2" s="1"/>
  <c r="L1132" i="2" l="1"/>
  <c r="I1133" i="2"/>
  <c r="J1133" i="2" s="1"/>
  <c r="K1133" i="2" s="1"/>
  <c r="C1133" i="2"/>
  <c r="F1132" i="2"/>
  <c r="A1134" i="2"/>
  <c r="B1133" i="2"/>
  <c r="E1133" i="2" s="1"/>
  <c r="G1133" i="2" s="1"/>
  <c r="L1133" i="2" l="1"/>
  <c r="I1134" i="2"/>
  <c r="J1134" i="2" s="1"/>
  <c r="K1134" i="2" s="1"/>
  <c r="C1134" i="2"/>
  <c r="F1133" i="2"/>
  <c r="A1135" i="2"/>
  <c r="B1134" i="2"/>
  <c r="E1134" i="2" s="1"/>
  <c r="G1134" i="2" s="1"/>
  <c r="L1134" i="2" l="1"/>
  <c r="I1135" i="2"/>
  <c r="J1135" i="2" s="1"/>
  <c r="K1135" i="2" s="1"/>
  <c r="C1135" i="2"/>
  <c r="F1134" i="2"/>
  <c r="A1136" i="2"/>
  <c r="B1135" i="2"/>
  <c r="E1135" i="2" s="1"/>
  <c r="G1135" i="2" s="1"/>
  <c r="L1135" i="2" l="1"/>
  <c r="I1136" i="2"/>
  <c r="J1136" i="2" s="1"/>
  <c r="K1136" i="2" s="1"/>
  <c r="C1136" i="2"/>
  <c r="F1135" i="2"/>
  <c r="A1137" i="2"/>
  <c r="B1136" i="2"/>
  <c r="E1136" i="2" s="1"/>
  <c r="G1136" i="2" s="1"/>
  <c r="L1136" i="2" l="1"/>
  <c r="I1137" i="2"/>
  <c r="J1137" i="2" s="1"/>
  <c r="K1137" i="2" s="1"/>
  <c r="C1137" i="2"/>
  <c r="F1136" i="2"/>
  <c r="A1138" i="2"/>
  <c r="B1137" i="2"/>
  <c r="E1137" i="2" s="1"/>
  <c r="G1137" i="2" s="1"/>
  <c r="L1137" i="2" l="1"/>
  <c r="I1138" i="2"/>
  <c r="J1138" i="2" s="1"/>
  <c r="K1138" i="2" s="1"/>
  <c r="C1138" i="2"/>
  <c r="F1137" i="2"/>
  <c r="A1139" i="2"/>
  <c r="B1138" i="2"/>
  <c r="E1138" i="2" s="1"/>
  <c r="G1138" i="2" s="1"/>
  <c r="L1138" i="2" l="1"/>
  <c r="I1139" i="2"/>
  <c r="J1139" i="2" s="1"/>
  <c r="K1139" i="2" s="1"/>
  <c r="C1139" i="2"/>
  <c r="F1138" i="2"/>
  <c r="A1140" i="2"/>
  <c r="B1139" i="2"/>
  <c r="E1139" i="2" s="1"/>
  <c r="G1139" i="2" s="1"/>
  <c r="L1139" i="2" l="1"/>
  <c r="I1140" i="2"/>
  <c r="J1140" i="2" s="1"/>
  <c r="K1140" i="2" s="1"/>
  <c r="C1140" i="2"/>
  <c r="F1139" i="2"/>
  <c r="A1141" i="2"/>
  <c r="B1140" i="2"/>
  <c r="E1140" i="2" s="1"/>
  <c r="G1140" i="2" s="1"/>
  <c r="L1140" i="2" l="1"/>
  <c r="I1141" i="2"/>
  <c r="J1141" i="2" s="1"/>
  <c r="K1141" i="2" s="1"/>
  <c r="C1141" i="2"/>
  <c r="F1140" i="2"/>
  <c r="A1142" i="2"/>
  <c r="B1141" i="2"/>
  <c r="E1141" i="2" s="1"/>
  <c r="G1141" i="2" s="1"/>
  <c r="L1141" i="2" l="1"/>
  <c r="I1142" i="2"/>
  <c r="J1142" i="2" s="1"/>
  <c r="K1142" i="2" s="1"/>
  <c r="C1142" i="2"/>
  <c r="F1141" i="2"/>
  <c r="A1143" i="2"/>
  <c r="B1142" i="2"/>
  <c r="E1142" i="2" s="1"/>
  <c r="G1142" i="2" s="1"/>
  <c r="L1142" i="2" l="1"/>
  <c r="I1143" i="2"/>
  <c r="J1143" i="2" s="1"/>
  <c r="K1143" i="2" s="1"/>
  <c r="C1143" i="2"/>
  <c r="F1142" i="2"/>
  <c r="A1144" i="2"/>
  <c r="B1143" i="2"/>
  <c r="E1143" i="2" s="1"/>
  <c r="G1143" i="2" s="1"/>
  <c r="L1143" i="2" l="1"/>
  <c r="I1144" i="2"/>
  <c r="J1144" i="2" s="1"/>
  <c r="K1144" i="2" s="1"/>
  <c r="C1144" i="2"/>
  <c r="F1143" i="2"/>
  <c r="A1145" i="2"/>
  <c r="B1144" i="2"/>
  <c r="E1144" i="2" s="1"/>
  <c r="G1144" i="2" s="1"/>
  <c r="L1144" i="2" l="1"/>
  <c r="I1145" i="2"/>
  <c r="J1145" i="2" s="1"/>
  <c r="K1145" i="2" s="1"/>
  <c r="C1145" i="2"/>
  <c r="F1144" i="2"/>
  <c r="A1146" i="2"/>
  <c r="B1145" i="2"/>
  <c r="E1145" i="2" s="1"/>
  <c r="G1145" i="2" s="1"/>
  <c r="L1145" i="2" l="1"/>
  <c r="I1146" i="2"/>
  <c r="J1146" i="2" s="1"/>
  <c r="K1146" i="2" s="1"/>
  <c r="C1146" i="2"/>
  <c r="F1145" i="2"/>
  <c r="A1147" i="2"/>
  <c r="B1146" i="2"/>
  <c r="E1146" i="2" s="1"/>
  <c r="G1146" i="2" s="1"/>
  <c r="L1146" i="2" l="1"/>
  <c r="I1147" i="2"/>
  <c r="J1147" i="2" s="1"/>
  <c r="K1147" i="2" s="1"/>
  <c r="C1147" i="2"/>
  <c r="F1146" i="2"/>
  <c r="A1148" i="2"/>
  <c r="B1147" i="2"/>
  <c r="E1147" i="2" s="1"/>
  <c r="G1147" i="2" s="1"/>
  <c r="L1147" i="2" l="1"/>
  <c r="I1148" i="2"/>
  <c r="J1148" i="2" s="1"/>
  <c r="K1148" i="2" s="1"/>
  <c r="C1148" i="2"/>
  <c r="F1147" i="2"/>
  <c r="A1149" i="2"/>
  <c r="B1148" i="2"/>
  <c r="E1148" i="2" s="1"/>
  <c r="G1148" i="2" s="1"/>
  <c r="L1148" i="2" l="1"/>
  <c r="I1149" i="2"/>
  <c r="J1149" i="2" s="1"/>
  <c r="K1149" i="2" s="1"/>
  <c r="C1149" i="2"/>
  <c r="F1148" i="2"/>
  <c r="A1150" i="2"/>
  <c r="B1149" i="2"/>
  <c r="E1149" i="2" s="1"/>
  <c r="G1149" i="2" s="1"/>
  <c r="L1149" i="2" l="1"/>
  <c r="I1150" i="2"/>
  <c r="J1150" i="2" s="1"/>
  <c r="K1150" i="2" s="1"/>
  <c r="C1150" i="2"/>
  <c r="F1149" i="2"/>
  <c r="A1151" i="2"/>
  <c r="B1150" i="2"/>
  <c r="E1150" i="2" s="1"/>
  <c r="G1150" i="2" s="1"/>
  <c r="L1150" i="2" l="1"/>
  <c r="I1151" i="2"/>
  <c r="J1151" i="2" s="1"/>
  <c r="K1151" i="2" s="1"/>
  <c r="C1151" i="2"/>
  <c r="F1150" i="2"/>
  <c r="A1152" i="2"/>
  <c r="B1151" i="2"/>
  <c r="E1151" i="2" s="1"/>
  <c r="G1151" i="2" s="1"/>
  <c r="L1151" i="2" l="1"/>
  <c r="I1152" i="2"/>
  <c r="J1152" i="2" s="1"/>
  <c r="K1152" i="2" s="1"/>
  <c r="C1152" i="2"/>
  <c r="F1151" i="2"/>
  <c r="A1153" i="2"/>
  <c r="B1152" i="2"/>
  <c r="E1152" i="2" s="1"/>
  <c r="G1152" i="2" s="1"/>
  <c r="L1152" i="2" l="1"/>
  <c r="I1153" i="2"/>
  <c r="J1153" i="2" s="1"/>
  <c r="K1153" i="2" s="1"/>
  <c r="C1153" i="2"/>
  <c r="F1152" i="2"/>
  <c r="A1154" i="2"/>
  <c r="B1153" i="2"/>
  <c r="E1153" i="2" s="1"/>
  <c r="G1153" i="2" s="1"/>
  <c r="L1153" i="2" l="1"/>
  <c r="I1154" i="2"/>
  <c r="J1154" i="2" s="1"/>
  <c r="K1154" i="2" s="1"/>
  <c r="C1154" i="2"/>
  <c r="F1153" i="2"/>
  <c r="A1155" i="2"/>
  <c r="B1154" i="2"/>
  <c r="E1154" i="2" s="1"/>
  <c r="G1154" i="2" s="1"/>
  <c r="L1154" i="2" l="1"/>
  <c r="I1155" i="2"/>
  <c r="J1155" i="2" s="1"/>
  <c r="K1155" i="2" s="1"/>
  <c r="C1155" i="2"/>
  <c r="F1154" i="2"/>
  <c r="A1156" i="2"/>
  <c r="B1155" i="2"/>
  <c r="E1155" i="2" s="1"/>
  <c r="G1155" i="2" s="1"/>
  <c r="L1155" i="2" l="1"/>
  <c r="I1156" i="2"/>
  <c r="J1156" i="2" s="1"/>
  <c r="K1156" i="2" s="1"/>
  <c r="C1156" i="2"/>
  <c r="F1155" i="2"/>
  <c r="A1157" i="2"/>
  <c r="B1156" i="2"/>
  <c r="E1156" i="2" s="1"/>
  <c r="G1156" i="2" s="1"/>
  <c r="L1156" i="2" l="1"/>
  <c r="I1157" i="2"/>
  <c r="J1157" i="2" s="1"/>
  <c r="K1157" i="2" s="1"/>
  <c r="C1157" i="2"/>
  <c r="F1156" i="2"/>
  <c r="A1158" i="2"/>
  <c r="B1157" i="2"/>
  <c r="E1157" i="2" s="1"/>
  <c r="G1157" i="2" s="1"/>
  <c r="L1157" i="2" l="1"/>
  <c r="I1158" i="2"/>
  <c r="J1158" i="2" s="1"/>
  <c r="K1158" i="2" s="1"/>
  <c r="C1158" i="2"/>
  <c r="F1157" i="2"/>
  <c r="A1159" i="2"/>
  <c r="B1158" i="2"/>
  <c r="E1158" i="2" s="1"/>
  <c r="G1158" i="2" s="1"/>
  <c r="L1158" i="2" l="1"/>
  <c r="I1159" i="2"/>
  <c r="J1159" i="2" s="1"/>
  <c r="K1159" i="2" s="1"/>
  <c r="C1159" i="2"/>
  <c r="F1158" i="2"/>
  <c r="A1160" i="2"/>
  <c r="B1159" i="2"/>
  <c r="E1159" i="2" s="1"/>
  <c r="G1159" i="2" s="1"/>
  <c r="L1159" i="2" l="1"/>
  <c r="I1160" i="2"/>
  <c r="J1160" i="2" s="1"/>
  <c r="K1160" i="2" s="1"/>
  <c r="C1160" i="2"/>
  <c r="F1159" i="2"/>
  <c r="A1161" i="2"/>
  <c r="B1160" i="2"/>
  <c r="E1160" i="2" s="1"/>
  <c r="G1160" i="2" s="1"/>
  <c r="L1160" i="2" l="1"/>
  <c r="I1161" i="2"/>
  <c r="J1161" i="2" s="1"/>
  <c r="K1161" i="2" s="1"/>
  <c r="C1161" i="2"/>
  <c r="F1160" i="2"/>
  <c r="A1162" i="2"/>
  <c r="B1161" i="2"/>
  <c r="E1161" i="2" s="1"/>
  <c r="G1161" i="2" s="1"/>
  <c r="L1161" i="2" l="1"/>
  <c r="I1162" i="2"/>
  <c r="J1162" i="2" s="1"/>
  <c r="K1162" i="2" s="1"/>
  <c r="C1162" i="2"/>
  <c r="F1161" i="2"/>
  <c r="A1163" i="2"/>
  <c r="B1162" i="2"/>
  <c r="E1162" i="2" s="1"/>
  <c r="G1162" i="2" s="1"/>
  <c r="L1162" i="2" l="1"/>
  <c r="I1163" i="2"/>
  <c r="J1163" i="2" s="1"/>
  <c r="K1163" i="2" s="1"/>
  <c r="C1163" i="2"/>
  <c r="F1162" i="2"/>
  <c r="A1164" i="2"/>
  <c r="B1163" i="2"/>
  <c r="E1163" i="2" s="1"/>
  <c r="G1163" i="2" s="1"/>
  <c r="L1163" i="2" l="1"/>
  <c r="I1164" i="2"/>
  <c r="J1164" i="2" s="1"/>
  <c r="K1164" i="2" s="1"/>
  <c r="C1164" i="2"/>
  <c r="F1163" i="2"/>
  <c r="A1165" i="2"/>
  <c r="B1164" i="2"/>
  <c r="E1164" i="2" s="1"/>
  <c r="G1164" i="2" s="1"/>
  <c r="L1164" i="2" l="1"/>
  <c r="I1165" i="2"/>
  <c r="J1165" i="2" s="1"/>
  <c r="K1165" i="2" s="1"/>
  <c r="C1165" i="2"/>
  <c r="F1164" i="2"/>
  <c r="A1166" i="2"/>
  <c r="B1165" i="2"/>
  <c r="E1165" i="2" s="1"/>
  <c r="G1165" i="2" s="1"/>
  <c r="L1165" i="2" l="1"/>
  <c r="I1166" i="2"/>
  <c r="J1166" i="2" s="1"/>
  <c r="K1166" i="2" s="1"/>
  <c r="C1166" i="2"/>
  <c r="F1165" i="2"/>
  <c r="A1167" i="2"/>
  <c r="B1166" i="2"/>
  <c r="E1166" i="2" s="1"/>
  <c r="G1166" i="2" s="1"/>
  <c r="L1166" i="2" l="1"/>
  <c r="I1167" i="2"/>
  <c r="J1167" i="2" s="1"/>
  <c r="K1167" i="2" s="1"/>
  <c r="C1167" i="2"/>
  <c r="F1166" i="2"/>
  <c r="A1168" i="2"/>
  <c r="B1167" i="2"/>
  <c r="E1167" i="2" s="1"/>
  <c r="G1167" i="2" s="1"/>
  <c r="L1167" i="2" l="1"/>
  <c r="I1168" i="2"/>
  <c r="J1168" i="2" s="1"/>
  <c r="K1168" i="2" s="1"/>
  <c r="C1168" i="2"/>
  <c r="F1167" i="2"/>
  <c r="A1169" i="2"/>
  <c r="B1168" i="2"/>
  <c r="E1168" i="2" s="1"/>
  <c r="G1168" i="2" s="1"/>
  <c r="L1168" i="2" l="1"/>
  <c r="I1169" i="2"/>
  <c r="J1169" i="2" s="1"/>
  <c r="K1169" i="2" s="1"/>
  <c r="C1169" i="2"/>
  <c r="F1168" i="2"/>
  <c r="A1170" i="2"/>
  <c r="B1169" i="2"/>
  <c r="E1169" i="2" s="1"/>
  <c r="G1169" i="2" s="1"/>
  <c r="L1169" i="2" l="1"/>
  <c r="I1170" i="2"/>
  <c r="J1170" i="2" s="1"/>
  <c r="K1170" i="2" s="1"/>
  <c r="C1170" i="2"/>
  <c r="F1169" i="2"/>
  <c r="A1171" i="2"/>
  <c r="B1170" i="2"/>
  <c r="E1170" i="2" s="1"/>
  <c r="G1170" i="2" s="1"/>
  <c r="L1170" i="2" l="1"/>
  <c r="I1171" i="2"/>
  <c r="J1171" i="2" s="1"/>
  <c r="K1171" i="2" s="1"/>
  <c r="C1171" i="2"/>
  <c r="F1170" i="2"/>
  <c r="A1172" i="2"/>
  <c r="B1171" i="2"/>
  <c r="E1171" i="2" s="1"/>
  <c r="G1171" i="2" s="1"/>
  <c r="L1171" i="2" l="1"/>
  <c r="I1172" i="2"/>
  <c r="J1172" i="2" s="1"/>
  <c r="K1172" i="2" s="1"/>
  <c r="C1172" i="2"/>
  <c r="F1171" i="2"/>
  <c r="A1173" i="2"/>
  <c r="B1172" i="2"/>
  <c r="E1172" i="2" s="1"/>
  <c r="G1172" i="2" s="1"/>
  <c r="L1172" i="2" l="1"/>
  <c r="I1173" i="2"/>
  <c r="J1173" i="2" s="1"/>
  <c r="K1173" i="2" s="1"/>
  <c r="C1173" i="2"/>
  <c r="F1172" i="2"/>
  <c r="A1174" i="2"/>
  <c r="B1173" i="2"/>
  <c r="E1173" i="2" s="1"/>
  <c r="G1173" i="2" s="1"/>
  <c r="L1173" i="2" l="1"/>
  <c r="I1174" i="2"/>
  <c r="J1174" i="2" s="1"/>
  <c r="K1174" i="2" s="1"/>
  <c r="C1174" i="2"/>
  <c r="F1173" i="2"/>
  <c r="A1175" i="2"/>
  <c r="B1174" i="2"/>
  <c r="E1174" i="2" s="1"/>
  <c r="G1174" i="2" s="1"/>
  <c r="L1174" i="2" l="1"/>
  <c r="I1175" i="2"/>
  <c r="L1175" i="2" s="1"/>
  <c r="C1175" i="2"/>
  <c r="F1174" i="2"/>
  <c r="A1176" i="2"/>
  <c r="B1175" i="2"/>
  <c r="E1175" i="2" s="1"/>
  <c r="G1175" i="2" s="1"/>
  <c r="J1175" i="2" l="1"/>
  <c r="K1175" i="2" s="1"/>
  <c r="I1176" i="2"/>
  <c r="J1176" i="2" s="1"/>
  <c r="K1176" i="2" s="1"/>
  <c r="C1176" i="2"/>
  <c r="F1175" i="2"/>
  <c r="A1177" i="2"/>
  <c r="B1176" i="2"/>
  <c r="E1176" i="2" s="1"/>
  <c r="G1176" i="2" s="1"/>
  <c r="L1176" i="2" l="1"/>
  <c r="I1177" i="2"/>
  <c r="J1177" i="2" s="1"/>
  <c r="K1177" i="2" s="1"/>
  <c r="C1177" i="2"/>
  <c r="F1176" i="2"/>
  <c r="A1178" i="2"/>
  <c r="B1177" i="2"/>
  <c r="E1177" i="2" s="1"/>
  <c r="G1177" i="2" s="1"/>
  <c r="L1177" i="2" l="1"/>
  <c r="I1178" i="2"/>
  <c r="J1178" i="2" s="1"/>
  <c r="K1178" i="2" s="1"/>
  <c r="C1178" i="2"/>
  <c r="F1177" i="2"/>
  <c r="A1179" i="2"/>
  <c r="B1178" i="2"/>
  <c r="E1178" i="2" s="1"/>
  <c r="G1178" i="2" s="1"/>
  <c r="L1178" i="2" l="1"/>
  <c r="I1179" i="2"/>
  <c r="J1179" i="2" s="1"/>
  <c r="K1179" i="2" s="1"/>
  <c r="C1179" i="2"/>
  <c r="F1178" i="2"/>
  <c r="A1180" i="2"/>
  <c r="B1179" i="2"/>
  <c r="E1179" i="2" s="1"/>
  <c r="G1179" i="2" s="1"/>
  <c r="L1179" i="2" l="1"/>
  <c r="I1180" i="2"/>
  <c r="J1180" i="2" s="1"/>
  <c r="K1180" i="2" s="1"/>
  <c r="C1180" i="2"/>
  <c r="F1179" i="2"/>
  <c r="A1181" i="2"/>
  <c r="B1180" i="2"/>
  <c r="E1180" i="2" s="1"/>
  <c r="G1180" i="2" s="1"/>
  <c r="L1180" i="2" l="1"/>
  <c r="I1181" i="2"/>
  <c r="J1181" i="2" s="1"/>
  <c r="K1181" i="2" s="1"/>
  <c r="C1181" i="2"/>
  <c r="F1180" i="2"/>
  <c r="A1182" i="2"/>
  <c r="B1181" i="2"/>
  <c r="E1181" i="2" s="1"/>
  <c r="G1181" i="2" s="1"/>
  <c r="L1181" i="2" l="1"/>
  <c r="I1182" i="2"/>
  <c r="J1182" i="2" s="1"/>
  <c r="K1182" i="2" s="1"/>
  <c r="C1182" i="2"/>
  <c r="F1181" i="2"/>
  <c r="A1183" i="2"/>
  <c r="B1182" i="2"/>
  <c r="E1182" i="2" s="1"/>
  <c r="G1182" i="2" s="1"/>
  <c r="L1182" i="2" l="1"/>
  <c r="I1183" i="2"/>
  <c r="J1183" i="2" s="1"/>
  <c r="K1183" i="2" s="1"/>
  <c r="C1183" i="2"/>
  <c r="F1182" i="2"/>
  <c r="A1184" i="2"/>
  <c r="B1183" i="2"/>
  <c r="E1183" i="2" s="1"/>
  <c r="G1183" i="2" s="1"/>
  <c r="L1183" i="2" l="1"/>
  <c r="I1184" i="2"/>
  <c r="J1184" i="2" s="1"/>
  <c r="K1184" i="2" s="1"/>
  <c r="C1184" i="2"/>
  <c r="F1183" i="2"/>
  <c r="A1185" i="2"/>
  <c r="B1184" i="2"/>
  <c r="E1184" i="2" s="1"/>
  <c r="G1184" i="2" s="1"/>
  <c r="L1184" i="2" l="1"/>
  <c r="I1185" i="2"/>
  <c r="J1185" i="2" s="1"/>
  <c r="K1185" i="2" s="1"/>
  <c r="C1185" i="2"/>
  <c r="F1184" i="2"/>
  <c r="A1186" i="2"/>
  <c r="B1185" i="2"/>
  <c r="E1185" i="2" s="1"/>
  <c r="G1185" i="2" s="1"/>
  <c r="L1185" i="2" l="1"/>
  <c r="I1186" i="2"/>
  <c r="J1186" i="2" s="1"/>
  <c r="K1186" i="2" s="1"/>
  <c r="C1186" i="2"/>
  <c r="F1185" i="2"/>
  <c r="A1187" i="2"/>
  <c r="B1186" i="2"/>
  <c r="E1186" i="2" s="1"/>
  <c r="G1186" i="2" s="1"/>
  <c r="L1186" i="2" l="1"/>
  <c r="I1187" i="2"/>
  <c r="J1187" i="2" s="1"/>
  <c r="K1187" i="2" s="1"/>
  <c r="C1187" i="2"/>
  <c r="F1186" i="2"/>
  <c r="A1188" i="2"/>
  <c r="B1187" i="2"/>
  <c r="E1187" i="2" s="1"/>
  <c r="G1187" i="2" s="1"/>
  <c r="L1187" i="2" l="1"/>
  <c r="I1188" i="2"/>
  <c r="J1188" i="2" s="1"/>
  <c r="K1188" i="2" s="1"/>
  <c r="C1188" i="2"/>
  <c r="F1187" i="2"/>
  <c r="A1189" i="2"/>
  <c r="B1188" i="2"/>
  <c r="E1188" i="2" s="1"/>
  <c r="G1188" i="2" s="1"/>
  <c r="L1188" i="2" l="1"/>
  <c r="I1189" i="2"/>
  <c r="J1189" i="2" s="1"/>
  <c r="K1189" i="2" s="1"/>
  <c r="C1189" i="2"/>
  <c r="F1188" i="2"/>
  <c r="A1190" i="2"/>
  <c r="B1189" i="2"/>
  <c r="E1189" i="2" s="1"/>
  <c r="G1189" i="2" s="1"/>
  <c r="L1189" i="2" l="1"/>
  <c r="I1190" i="2"/>
  <c r="J1190" i="2" s="1"/>
  <c r="K1190" i="2" s="1"/>
  <c r="C1190" i="2"/>
  <c r="F1189" i="2"/>
  <c r="A1191" i="2"/>
  <c r="B1190" i="2"/>
  <c r="E1190" i="2" s="1"/>
  <c r="G1190" i="2" s="1"/>
  <c r="L1190" i="2" l="1"/>
  <c r="I1191" i="2"/>
  <c r="J1191" i="2" s="1"/>
  <c r="K1191" i="2" s="1"/>
  <c r="C1191" i="2"/>
  <c r="F1190" i="2"/>
  <c r="A1192" i="2"/>
  <c r="B1191" i="2"/>
  <c r="E1191" i="2" s="1"/>
  <c r="G1191" i="2" s="1"/>
  <c r="L1191" i="2" l="1"/>
  <c r="I1192" i="2"/>
  <c r="J1192" i="2" s="1"/>
  <c r="K1192" i="2" s="1"/>
  <c r="C1192" i="2"/>
  <c r="F1191" i="2"/>
  <c r="A1193" i="2"/>
  <c r="B1192" i="2"/>
  <c r="E1192" i="2" s="1"/>
  <c r="G1192" i="2" s="1"/>
  <c r="L1192" i="2" l="1"/>
  <c r="I1193" i="2"/>
  <c r="J1193" i="2" s="1"/>
  <c r="K1193" i="2" s="1"/>
  <c r="C1193" i="2"/>
  <c r="F1192" i="2"/>
  <c r="A1194" i="2"/>
  <c r="B1193" i="2"/>
  <c r="E1193" i="2" s="1"/>
  <c r="G1193" i="2" s="1"/>
  <c r="L1193" i="2" l="1"/>
  <c r="I1194" i="2"/>
  <c r="J1194" i="2" s="1"/>
  <c r="K1194" i="2" s="1"/>
  <c r="C1194" i="2"/>
  <c r="F1193" i="2"/>
  <c r="A1195" i="2"/>
  <c r="B1194" i="2"/>
  <c r="E1194" i="2" s="1"/>
  <c r="G1194" i="2" s="1"/>
  <c r="L1194" i="2" l="1"/>
  <c r="I1195" i="2"/>
  <c r="J1195" i="2" s="1"/>
  <c r="K1195" i="2" s="1"/>
  <c r="C1195" i="2"/>
  <c r="F1194" i="2"/>
  <c r="A1196" i="2"/>
  <c r="B1195" i="2"/>
  <c r="E1195" i="2" s="1"/>
  <c r="G1195" i="2" s="1"/>
  <c r="L1195" i="2" l="1"/>
  <c r="I1196" i="2"/>
  <c r="J1196" i="2" s="1"/>
  <c r="K1196" i="2" s="1"/>
  <c r="C1196" i="2"/>
  <c r="F1195" i="2"/>
  <c r="A1197" i="2"/>
  <c r="B1196" i="2"/>
  <c r="E1196" i="2" s="1"/>
  <c r="G1196" i="2" s="1"/>
  <c r="L1196" i="2" l="1"/>
  <c r="I1197" i="2"/>
  <c r="J1197" i="2" s="1"/>
  <c r="K1197" i="2" s="1"/>
  <c r="C1197" i="2"/>
  <c r="F1196" i="2"/>
  <c r="A1198" i="2"/>
  <c r="B1197" i="2"/>
  <c r="E1197" i="2" s="1"/>
  <c r="G1197" i="2" s="1"/>
  <c r="L1197" i="2" l="1"/>
  <c r="I1198" i="2"/>
  <c r="J1198" i="2" s="1"/>
  <c r="K1198" i="2" s="1"/>
  <c r="C1198" i="2"/>
  <c r="F1197" i="2"/>
  <c r="A1199" i="2"/>
  <c r="B1198" i="2"/>
  <c r="E1198" i="2" s="1"/>
  <c r="G1198" i="2" s="1"/>
  <c r="L1198" i="2" l="1"/>
  <c r="I1199" i="2"/>
  <c r="L1199" i="2" s="1"/>
  <c r="C1199" i="2"/>
  <c r="F1198" i="2"/>
  <c r="A1200" i="2"/>
  <c r="B1199" i="2"/>
  <c r="E1199" i="2" s="1"/>
  <c r="G1199" i="2" s="1"/>
  <c r="J1199" i="2" l="1"/>
  <c r="K1199" i="2" s="1"/>
  <c r="I1200" i="2"/>
  <c r="J1200" i="2" s="1"/>
  <c r="K1200" i="2" s="1"/>
  <c r="C1200" i="2"/>
  <c r="F1199" i="2"/>
  <c r="A1201" i="2"/>
  <c r="B1200" i="2"/>
  <c r="E1200" i="2" s="1"/>
  <c r="G1200" i="2" s="1"/>
  <c r="L1200" i="2" l="1"/>
  <c r="I1201" i="2"/>
  <c r="J1201" i="2" s="1"/>
  <c r="K1201" i="2" s="1"/>
  <c r="C1201" i="2"/>
  <c r="F1200" i="2"/>
  <c r="A1202" i="2"/>
  <c r="B1201" i="2"/>
  <c r="E1201" i="2" s="1"/>
  <c r="G1201" i="2" s="1"/>
  <c r="L1201" i="2" l="1"/>
  <c r="I1202" i="2"/>
  <c r="J1202" i="2" s="1"/>
  <c r="K1202" i="2" s="1"/>
  <c r="C1202" i="2"/>
  <c r="F1201" i="2"/>
  <c r="A1203" i="2"/>
  <c r="B1202" i="2"/>
  <c r="E1202" i="2" s="1"/>
  <c r="G1202" i="2" s="1"/>
  <c r="L1202" i="2" l="1"/>
  <c r="I1203" i="2"/>
  <c r="J1203" i="2" s="1"/>
  <c r="K1203" i="2" s="1"/>
  <c r="C1203" i="2"/>
  <c r="F1202" i="2"/>
  <c r="A1204" i="2"/>
  <c r="B1203" i="2"/>
  <c r="E1203" i="2" s="1"/>
  <c r="G1203" i="2" s="1"/>
  <c r="L1203" i="2" l="1"/>
  <c r="I1204" i="2"/>
  <c r="J1204" i="2" s="1"/>
  <c r="K1204" i="2" s="1"/>
  <c r="C1204" i="2"/>
  <c r="F1203" i="2"/>
  <c r="A1205" i="2"/>
  <c r="B1204" i="2"/>
  <c r="E1204" i="2" s="1"/>
  <c r="G1204" i="2" s="1"/>
  <c r="L1204" i="2" l="1"/>
  <c r="I1205" i="2"/>
  <c r="J1205" i="2" s="1"/>
  <c r="K1205" i="2" s="1"/>
  <c r="C1205" i="2"/>
  <c r="F1204" i="2"/>
  <c r="A1206" i="2"/>
  <c r="B1205" i="2"/>
  <c r="E1205" i="2" s="1"/>
  <c r="G1205" i="2" s="1"/>
  <c r="L1205" i="2" l="1"/>
  <c r="I1206" i="2"/>
  <c r="J1206" i="2" s="1"/>
  <c r="K1206" i="2" s="1"/>
  <c r="C1206" i="2"/>
  <c r="F1205" i="2"/>
  <c r="A1207" i="2"/>
  <c r="B1206" i="2"/>
  <c r="E1206" i="2" s="1"/>
  <c r="G1206" i="2" s="1"/>
  <c r="L1206" i="2" l="1"/>
  <c r="I1207" i="2"/>
  <c r="J1207" i="2" s="1"/>
  <c r="K1207" i="2" s="1"/>
  <c r="C1207" i="2"/>
  <c r="F1206" i="2"/>
  <c r="A1208" i="2"/>
  <c r="B1207" i="2"/>
  <c r="E1207" i="2" s="1"/>
  <c r="G1207" i="2" s="1"/>
  <c r="L1207" i="2" l="1"/>
  <c r="I1208" i="2"/>
  <c r="J1208" i="2" s="1"/>
  <c r="K1208" i="2" s="1"/>
  <c r="C1208" i="2"/>
  <c r="F1207" i="2"/>
  <c r="A1209" i="2"/>
  <c r="B1208" i="2"/>
  <c r="E1208" i="2" s="1"/>
  <c r="G1208" i="2" s="1"/>
  <c r="L1208" i="2" l="1"/>
  <c r="I1209" i="2"/>
  <c r="J1209" i="2" s="1"/>
  <c r="K1209" i="2" s="1"/>
  <c r="C1209" i="2"/>
  <c r="F1208" i="2"/>
  <c r="A1210" i="2"/>
  <c r="B1209" i="2"/>
  <c r="E1209" i="2" s="1"/>
  <c r="G1209" i="2" s="1"/>
  <c r="L1209" i="2" l="1"/>
  <c r="I1210" i="2"/>
  <c r="J1210" i="2" s="1"/>
  <c r="K1210" i="2" s="1"/>
  <c r="C1210" i="2"/>
  <c r="F1209" i="2"/>
  <c r="A1211" i="2"/>
  <c r="B1210" i="2"/>
  <c r="E1210" i="2" s="1"/>
  <c r="G1210" i="2" s="1"/>
  <c r="L1210" i="2" l="1"/>
  <c r="I1211" i="2"/>
  <c r="J1211" i="2" s="1"/>
  <c r="K1211" i="2" s="1"/>
  <c r="C1211" i="2"/>
  <c r="F1210" i="2"/>
  <c r="A1212" i="2"/>
  <c r="B1211" i="2"/>
  <c r="E1211" i="2" s="1"/>
  <c r="G1211" i="2" s="1"/>
  <c r="L1211" i="2" l="1"/>
  <c r="I1212" i="2"/>
  <c r="J1212" i="2" s="1"/>
  <c r="K1212" i="2" s="1"/>
  <c r="C1212" i="2"/>
  <c r="F1211" i="2"/>
  <c r="A1213" i="2"/>
  <c r="B1212" i="2"/>
  <c r="E1212" i="2" s="1"/>
  <c r="G1212" i="2" s="1"/>
  <c r="L1212" i="2" l="1"/>
  <c r="I1213" i="2"/>
  <c r="J1213" i="2" s="1"/>
  <c r="K1213" i="2" s="1"/>
  <c r="C1213" i="2"/>
  <c r="F1212" i="2"/>
  <c r="A1214" i="2"/>
  <c r="B1213" i="2"/>
  <c r="E1213" i="2" s="1"/>
  <c r="G1213" i="2" s="1"/>
  <c r="L1213" i="2" l="1"/>
  <c r="I1214" i="2"/>
  <c r="J1214" i="2" s="1"/>
  <c r="K1214" i="2" s="1"/>
  <c r="C1214" i="2"/>
  <c r="F1213" i="2"/>
  <c r="A1215" i="2"/>
  <c r="B1214" i="2"/>
  <c r="E1214" i="2" s="1"/>
  <c r="G1214" i="2" s="1"/>
  <c r="L1214" i="2" l="1"/>
  <c r="I1215" i="2"/>
  <c r="J1215" i="2" s="1"/>
  <c r="K1215" i="2" s="1"/>
  <c r="C1215" i="2"/>
  <c r="F1214" i="2"/>
  <c r="A1216" i="2"/>
  <c r="B1215" i="2"/>
  <c r="E1215" i="2" s="1"/>
  <c r="G1215" i="2" s="1"/>
  <c r="L1215" i="2" l="1"/>
  <c r="I1216" i="2"/>
  <c r="J1216" i="2" s="1"/>
  <c r="K1216" i="2" s="1"/>
  <c r="C1216" i="2"/>
  <c r="F1215" i="2"/>
  <c r="A1217" i="2"/>
  <c r="B1216" i="2"/>
  <c r="E1216" i="2" s="1"/>
  <c r="G1216" i="2" s="1"/>
  <c r="L1216" i="2" l="1"/>
  <c r="I1217" i="2"/>
  <c r="J1217" i="2" s="1"/>
  <c r="K1217" i="2" s="1"/>
  <c r="C1217" i="2"/>
  <c r="F1216" i="2"/>
  <c r="A1218" i="2"/>
  <c r="B1217" i="2"/>
  <c r="E1217" i="2" s="1"/>
  <c r="G1217" i="2" s="1"/>
  <c r="L1217" i="2" l="1"/>
  <c r="I1218" i="2"/>
  <c r="J1218" i="2" s="1"/>
  <c r="K1218" i="2" s="1"/>
  <c r="C1218" i="2"/>
  <c r="F1217" i="2"/>
  <c r="A1219" i="2"/>
  <c r="B1218" i="2"/>
  <c r="E1218" i="2" s="1"/>
  <c r="G1218" i="2" s="1"/>
  <c r="L1218" i="2" l="1"/>
  <c r="I1219" i="2"/>
  <c r="J1219" i="2" s="1"/>
  <c r="K1219" i="2" s="1"/>
  <c r="C1219" i="2"/>
  <c r="F1218" i="2"/>
  <c r="A1220" i="2"/>
  <c r="B1219" i="2"/>
  <c r="E1219" i="2" s="1"/>
  <c r="G1219" i="2" s="1"/>
  <c r="L1219" i="2" l="1"/>
  <c r="I1220" i="2"/>
  <c r="J1220" i="2" s="1"/>
  <c r="K1220" i="2" s="1"/>
  <c r="C1220" i="2"/>
  <c r="F1219" i="2"/>
  <c r="A1221" i="2"/>
  <c r="B1220" i="2"/>
  <c r="E1220" i="2" s="1"/>
  <c r="G1220" i="2" s="1"/>
  <c r="L1220" i="2" l="1"/>
  <c r="I1221" i="2"/>
  <c r="J1221" i="2" s="1"/>
  <c r="K1221" i="2" s="1"/>
  <c r="C1221" i="2"/>
  <c r="F1220" i="2"/>
  <c r="A1222" i="2"/>
  <c r="B1221" i="2"/>
  <c r="E1221" i="2" s="1"/>
  <c r="G1221" i="2" s="1"/>
  <c r="L1221" i="2" l="1"/>
  <c r="I1222" i="2"/>
  <c r="J1222" i="2" s="1"/>
  <c r="K1222" i="2" s="1"/>
  <c r="C1222" i="2"/>
  <c r="F1221" i="2"/>
  <c r="A1223" i="2"/>
  <c r="B1222" i="2"/>
  <c r="E1222" i="2" s="1"/>
  <c r="G1222" i="2" s="1"/>
  <c r="L1222" i="2" l="1"/>
  <c r="I1223" i="2"/>
  <c r="J1223" i="2" s="1"/>
  <c r="K1223" i="2" s="1"/>
  <c r="C1223" i="2"/>
  <c r="F1222" i="2"/>
  <c r="A1224" i="2"/>
  <c r="B1223" i="2"/>
  <c r="E1223" i="2" s="1"/>
  <c r="G1223" i="2" s="1"/>
  <c r="L1223" i="2" l="1"/>
  <c r="I1224" i="2"/>
  <c r="J1224" i="2" s="1"/>
  <c r="K1224" i="2" s="1"/>
  <c r="C1224" i="2"/>
  <c r="F1223" i="2"/>
  <c r="A1225" i="2"/>
  <c r="B1224" i="2"/>
  <c r="E1224" i="2" s="1"/>
  <c r="G1224" i="2" s="1"/>
  <c r="L1224" i="2" l="1"/>
  <c r="I1225" i="2"/>
  <c r="J1225" i="2" s="1"/>
  <c r="K1225" i="2" s="1"/>
  <c r="C1225" i="2"/>
  <c r="F1224" i="2"/>
  <c r="A1226" i="2"/>
  <c r="B1225" i="2"/>
  <c r="E1225" i="2" s="1"/>
  <c r="G1225" i="2" s="1"/>
  <c r="L1225" i="2" l="1"/>
  <c r="I1226" i="2"/>
  <c r="J1226" i="2" s="1"/>
  <c r="K1226" i="2" s="1"/>
  <c r="C1226" i="2"/>
  <c r="F1225" i="2"/>
  <c r="A1227" i="2"/>
  <c r="B1226" i="2"/>
  <c r="E1226" i="2" s="1"/>
  <c r="G1226" i="2" s="1"/>
  <c r="L1226" i="2" l="1"/>
  <c r="I1227" i="2"/>
  <c r="J1227" i="2" s="1"/>
  <c r="K1227" i="2" s="1"/>
  <c r="C1227" i="2"/>
  <c r="F1226" i="2"/>
  <c r="A1228" i="2"/>
  <c r="B1227" i="2"/>
  <c r="E1227" i="2" s="1"/>
  <c r="G1227" i="2" s="1"/>
  <c r="L1227" i="2" l="1"/>
  <c r="I1228" i="2"/>
  <c r="J1228" i="2" s="1"/>
  <c r="K1228" i="2" s="1"/>
  <c r="C1228" i="2"/>
  <c r="F1227" i="2"/>
  <c r="A1229" i="2"/>
  <c r="B1228" i="2"/>
  <c r="E1228" i="2" s="1"/>
  <c r="G1228" i="2" s="1"/>
  <c r="L1228" i="2" l="1"/>
  <c r="I1229" i="2"/>
  <c r="J1229" i="2" s="1"/>
  <c r="K1229" i="2" s="1"/>
  <c r="C1229" i="2"/>
  <c r="F1228" i="2"/>
  <c r="A1230" i="2"/>
  <c r="B1229" i="2"/>
  <c r="E1229" i="2" s="1"/>
  <c r="G1229" i="2" s="1"/>
  <c r="L1229" i="2" l="1"/>
  <c r="I1230" i="2"/>
  <c r="J1230" i="2" s="1"/>
  <c r="K1230" i="2" s="1"/>
  <c r="C1230" i="2"/>
  <c r="F1229" i="2"/>
  <c r="A1231" i="2"/>
  <c r="B1230" i="2"/>
  <c r="E1230" i="2" s="1"/>
  <c r="G1230" i="2" s="1"/>
  <c r="L1230" i="2" l="1"/>
  <c r="I1231" i="2"/>
  <c r="L1231" i="2" s="1"/>
  <c r="C1231" i="2"/>
  <c r="F1230" i="2"/>
  <c r="A1232" i="2"/>
  <c r="B1231" i="2"/>
  <c r="E1231" i="2" s="1"/>
  <c r="G1231" i="2" s="1"/>
  <c r="J1231" i="2" l="1"/>
  <c r="K1231" i="2" s="1"/>
  <c r="I1232" i="2"/>
  <c r="J1232" i="2" s="1"/>
  <c r="K1232" i="2" s="1"/>
  <c r="C1232" i="2"/>
  <c r="F1231" i="2"/>
  <c r="A1233" i="2"/>
  <c r="B1232" i="2"/>
  <c r="E1232" i="2" s="1"/>
  <c r="G1232" i="2" s="1"/>
  <c r="L1232" i="2" l="1"/>
  <c r="I1233" i="2"/>
  <c r="J1233" i="2" s="1"/>
  <c r="K1233" i="2" s="1"/>
  <c r="C1233" i="2"/>
  <c r="F1232" i="2"/>
  <c r="A1234" i="2"/>
  <c r="B1233" i="2"/>
  <c r="E1233" i="2" s="1"/>
  <c r="G1233" i="2" s="1"/>
  <c r="L1233" i="2" l="1"/>
  <c r="I1234" i="2"/>
  <c r="J1234" i="2" s="1"/>
  <c r="K1234" i="2" s="1"/>
  <c r="C1234" i="2"/>
  <c r="F1233" i="2"/>
  <c r="A1235" i="2"/>
  <c r="B1234" i="2"/>
  <c r="E1234" i="2" s="1"/>
  <c r="G1234" i="2" s="1"/>
  <c r="L1234" i="2" l="1"/>
  <c r="I1235" i="2"/>
  <c r="J1235" i="2" s="1"/>
  <c r="K1235" i="2" s="1"/>
  <c r="C1235" i="2"/>
  <c r="F1234" i="2"/>
  <c r="A1236" i="2"/>
  <c r="B1235" i="2"/>
  <c r="E1235" i="2" s="1"/>
  <c r="G1235" i="2" s="1"/>
  <c r="L1235" i="2" l="1"/>
  <c r="I1236" i="2"/>
  <c r="J1236" i="2" s="1"/>
  <c r="K1236" i="2" s="1"/>
  <c r="C1236" i="2"/>
  <c r="F1235" i="2"/>
  <c r="A1237" i="2"/>
  <c r="B1236" i="2"/>
  <c r="E1236" i="2" s="1"/>
  <c r="G1236" i="2" s="1"/>
  <c r="L1236" i="2" l="1"/>
  <c r="I1237" i="2"/>
  <c r="J1237" i="2" s="1"/>
  <c r="K1237" i="2" s="1"/>
  <c r="C1237" i="2"/>
  <c r="F1236" i="2"/>
  <c r="A1238" i="2"/>
  <c r="B1237" i="2"/>
  <c r="E1237" i="2" s="1"/>
  <c r="G1237" i="2" s="1"/>
  <c r="L1237" i="2" l="1"/>
  <c r="I1238" i="2"/>
  <c r="J1238" i="2" s="1"/>
  <c r="K1238" i="2" s="1"/>
  <c r="C1238" i="2"/>
  <c r="F1237" i="2"/>
  <c r="A1239" i="2"/>
  <c r="B1238" i="2"/>
  <c r="E1238" i="2" s="1"/>
  <c r="G1238" i="2" s="1"/>
  <c r="L1238" i="2" l="1"/>
  <c r="I1239" i="2"/>
  <c r="L1239" i="2" s="1"/>
  <c r="C1239" i="2"/>
  <c r="F1238" i="2"/>
  <c r="A1240" i="2"/>
  <c r="B1239" i="2"/>
  <c r="E1239" i="2" s="1"/>
  <c r="G1239" i="2" s="1"/>
  <c r="J1239" i="2" l="1"/>
  <c r="K1239" i="2" s="1"/>
  <c r="I1240" i="2"/>
  <c r="J1240" i="2" s="1"/>
  <c r="K1240" i="2" s="1"/>
  <c r="C1240" i="2"/>
  <c r="F1239" i="2"/>
  <c r="A1241" i="2"/>
  <c r="B1240" i="2"/>
  <c r="E1240" i="2" s="1"/>
  <c r="G1240" i="2" s="1"/>
  <c r="L1240" i="2" l="1"/>
  <c r="I1241" i="2"/>
  <c r="J1241" i="2" s="1"/>
  <c r="K1241" i="2" s="1"/>
  <c r="C1241" i="2"/>
  <c r="F1240" i="2"/>
  <c r="A1242" i="2"/>
  <c r="B1241" i="2"/>
  <c r="E1241" i="2" s="1"/>
  <c r="G1241" i="2" s="1"/>
  <c r="L1241" i="2" l="1"/>
  <c r="I1242" i="2"/>
  <c r="J1242" i="2" s="1"/>
  <c r="K1242" i="2" s="1"/>
  <c r="C1242" i="2"/>
  <c r="F1241" i="2"/>
  <c r="A1243" i="2"/>
  <c r="B1242" i="2"/>
  <c r="E1242" i="2" s="1"/>
  <c r="G1242" i="2" s="1"/>
  <c r="L1242" i="2" l="1"/>
  <c r="I1243" i="2"/>
  <c r="J1243" i="2" s="1"/>
  <c r="K1243" i="2" s="1"/>
  <c r="C1243" i="2"/>
  <c r="F1242" i="2"/>
  <c r="A1244" i="2"/>
  <c r="B1243" i="2"/>
  <c r="E1243" i="2" s="1"/>
  <c r="G1243" i="2" s="1"/>
  <c r="L1243" i="2" l="1"/>
  <c r="I1244" i="2"/>
  <c r="J1244" i="2" s="1"/>
  <c r="K1244" i="2" s="1"/>
  <c r="C1244" i="2"/>
  <c r="F1243" i="2"/>
  <c r="A1245" i="2"/>
  <c r="B1244" i="2"/>
  <c r="E1244" i="2" s="1"/>
  <c r="G1244" i="2" s="1"/>
  <c r="L1244" i="2" l="1"/>
  <c r="I1245" i="2"/>
  <c r="J1245" i="2" s="1"/>
  <c r="K1245" i="2" s="1"/>
  <c r="C1245" i="2"/>
  <c r="F1244" i="2"/>
  <c r="A1246" i="2"/>
  <c r="B1245" i="2"/>
  <c r="E1245" i="2" s="1"/>
  <c r="G1245" i="2" s="1"/>
  <c r="L1245" i="2" l="1"/>
  <c r="I1246" i="2"/>
  <c r="J1246" i="2" s="1"/>
  <c r="K1246" i="2" s="1"/>
  <c r="C1246" i="2"/>
  <c r="F1245" i="2"/>
  <c r="A1247" i="2"/>
  <c r="B1246" i="2"/>
  <c r="E1246" i="2" s="1"/>
  <c r="G1246" i="2" s="1"/>
  <c r="L1246" i="2" l="1"/>
  <c r="I1247" i="2"/>
  <c r="J1247" i="2" s="1"/>
  <c r="K1247" i="2" s="1"/>
  <c r="C1247" i="2"/>
  <c r="F1246" i="2"/>
  <c r="A1248" i="2"/>
  <c r="B1247" i="2"/>
  <c r="E1247" i="2" s="1"/>
  <c r="G1247" i="2" s="1"/>
  <c r="L1247" i="2" l="1"/>
  <c r="I1248" i="2"/>
  <c r="J1248" i="2" s="1"/>
  <c r="K1248" i="2" s="1"/>
  <c r="C1248" i="2"/>
  <c r="F1247" i="2"/>
  <c r="A1249" i="2"/>
  <c r="B1248" i="2"/>
  <c r="E1248" i="2" s="1"/>
  <c r="G1248" i="2" s="1"/>
  <c r="L1248" i="2" l="1"/>
  <c r="I1249" i="2"/>
  <c r="J1249" i="2" s="1"/>
  <c r="K1249" i="2" s="1"/>
  <c r="C1249" i="2"/>
  <c r="F1248" i="2"/>
  <c r="A1250" i="2"/>
  <c r="B1249" i="2"/>
  <c r="E1249" i="2" s="1"/>
  <c r="G1249" i="2" s="1"/>
  <c r="L1249" i="2" l="1"/>
  <c r="I1250" i="2"/>
  <c r="J1250" i="2" s="1"/>
  <c r="K1250" i="2" s="1"/>
  <c r="C1250" i="2"/>
  <c r="F1249" i="2"/>
  <c r="A1251" i="2"/>
  <c r="B1250" i="2"/>
  <c r="E1250" i="2" s="1"/>
  <c r="G1250" i="2" s="1"/>
  <c r="L1250" i="2" l="1"/>
  <c r="I1251" i="2"/>
  <c r="J1251" i="2" s="1"/>
  <c r="K1251" i="2" s="1"/>
  <c r="C1251" i="2"/>
  <c r="F1250" i="2"/>
  <c r="A1252" i="2"/>
  <c r="B1251" i="2"/>
  <c r="E1251" i="2" s="1"/>
  <c r="G1251" i="2" s="1"/>
  <c r="L1251" i="2" l="1"/>
  <c r="I1252" i="2"/>
  <c r="J1252" i="2" s="1"/>
  <c r="K1252" i="2" s="1"/>
  <c r="C1252" i="2"/>
  <c r="F1251" i="2"/>
  <c r="A1253" i="2"/>
  <c r="B1252" i="2"/>
  <c r="E1252" i="2" s="1"/>
  <c r="G1252" i="2" s="1"/>
  <c r="L1252" i="2" l="1"/>
  <c r="I1253" i="2"/>
  <c r="J1253" i="2" s="1"/>
  <c r="K1253" i="2" s="1"/>
  <c r="C1253" i="2"/>
  <c r="F1252" i="2"/>
  <c r="A1254" i="2"/>
  <c r="B1253" i="2"/>
  <c r="E1253" i="2" s="1"/>
  <c r="G1253" i="2" s="1"/>
  <c r="L1253" i="2" l="1"/>
  <c r="I1254" i="2"/>
  <c r="J1254" i="2" s="1"/>
  <c r="K1254" i="2" s="1"/>
  <c r="C1254" i="2"/>
  <c r="F1253" i="2"/>
  <c r="A1255" i="2"/>
  <c r="B1254" i="2"/>
  <c r="E1254" i="2" s="1"/>
  <c r="G1254" i="2" s="1"/>
  <c r="L1254" i="2" l="1"/>
  <c r="I1255" i="2"/>
  <c r="J1255" i="2" s="1"/>
  <c r="K1255" i="2" s="1"/>
  <c r="C1255" i="2"/>
  <c r="F1254" i="2"/>
  <c r="A1256" i="2"/>
  <c r="B1255" i="2"/>
  <c r="E1255" i="2" s="1"/>
  <c r="G1255" i="2" s="1"/>
  <c r="L1255" i="2" l="1"/>
  <c r="I1256" i="2"/>
  <c r="J1256" i="2" s="1"/>
  <c r="K1256" i="2" s="1"/>
  <c r="C1256" i="2"/>
  <c r="F1255" i="2"/>
  <c r="A1257" i="2"/>
  <c r="B1256" i="2"/>
  <c r="E1256" i="2" s="1"/>
  <c r="G1256" i="2" s="1"/>
  <c r="L1256" i="2" l="1"/>
  <c r="I1257" i="2"/>
  <c r="J1257" i="2" s="1"/>
  <c r="K1257" i="2" s="1"/>
  <c r="C1257" i="2"/>
  <c r="F1256" i="2"/>
  <c r="A1258" i="2"/>
  <c r="B1257" i="2"/>
  <c r="E1257" i="2" s="1"/>
  <c r="G1257" i="2" s="1"/>
  <c r="L1257" i="2" l="1"/>
  <c r="I1258" i="2"/>
  <c r="J1258" i="2" s="1"/>
  <c r="K1258" i="2" s="1"/>
  <c r="C1258" i="2"/>
  <c r="F1257" i="2"/>
  <c r="A1259" i="2"/>
  <c r="B1258" i="2"/>
  <c r="E1258" i="2" s="1"/>
  <c r="G1258" i="2" s="1"/>
  <c r="L1258" i="2" l="1"/>
  <c r="I1259" i="2"/>
  <c r="J1259" i="2" s="1"/>
  <c r="K1259" i="2" s="1"/>
  <c r="C1259" i="2"/>
  <c r="F1258" i="2"/>
  <c r="A1260" i="2"/>
  <c r="B1259" i="2"/>
  <c r="E1259" i="2" s="1"/>
  <c r="G1259" i="2" s="1"/>
  <c r="L1259" i="2" l="1"/>
  <c r="I1260" i="2"/>
  <c r="L1260" i="2" s="1"/>
  <c r="C1260" i="2"/>
  <c r="F1259" i="2"/>
  <c r="A1261" i="2"/>
  <c r="B1260" i="2"/>
  <c r="E1260" i="2" s="1"/>
  <c r="G1260" i="2" s="1"/>
  <c r="J1260" i="2" l="1"/>
  <c r="K1260" i="2" s="1"/>
  <c r="I1261" i="2"/>
  <c r="J1261" i="2" s="1"/>
  <c r="K1261" i="2" s="1"/>
  <c r="C1261" i="2"/>
  <c r="F1260" i="2"/>
  <c r="A1262" i="2"/>
  <c r="B1261" i="2"/>
  <c r="E1261" i="2" s="1"/>
  <c r="G1261" i="2" s="1"/>
  <c r="L1261" i="2" l="1"/>
  <c r="I1262" i="2"/>
  <c r="J1262" i="2" s="1"/>
  <c r="K1262" i="2" s="1"/>
  <c r="C1262" i="2"/>
  <c r="F1261" i="2"/>
  <c r="A1263" i="2"/>
  <c r="B1262" i="2"/>
  <c r="E1262" i="2" s="1"/>
  <c r="G1262" i="2" s="1"/>
  <c r="L1262" i="2" l="1"/>
  <c r="I1263" i="2"/>
  <c r="J1263" i="2" s="1"/>
  <c r="K1263" i="2" s="1"/>
  <c r="C1263" i="2"/>
  <c r="F1262" i="2"/>
  <c r="A1264" i="2"/>
  <c r="B1263" i="2"/>
  <c r="E1263" i="2" s="1"/>
  <c r="G1263" i="2" s="1"/>
  <c r="L1263" i="2" l="1"/>
  <c r="I1264" i="2"/>
  <c r="J1264" i="2" s="1"/>
  <c r="K1264" i="2" s="1"/>
  <c r="C1264" i="2"/>
  <c r="F1263" i="2"/>
  <c r="A1265" i="2"/>
  <c r="B1264" i="2"/>
  <c r="E1264" i="2" s="1"/>
  <c r="G1264" i="2" s="1"/>
  <c r="L1264" i="2" l="1"/>
  <c r="I1265" i="2"/>
  <c r="J1265" i="2" s="1"/>
  <c r="K1265" i="2" s="1"/>
  <c r="C1265" i="2"/>
  <c r="F1264" i="2"/>
  <c r="A1266" i="2"/>
  <c r="B1265" i="2"/>
  <c r="E1265" i="2" s="1"/>
  <c r="G1265" i="2" s="1"/>
  <c r="L1265" i="2" l="1"/>
  <c r="I1266" i="2"/>
  <c r="J1266" i="2" s="1"/>
  <c r="K1266" i="2" s="1"/>
  <c r="C1266" i="2"/>
  <c r="F1265" i="2"/>
  <c r="A1267" i="2"/>
  <c r="B1266" i="2"/>
  <c r="E1266" i="2" s="1"/>
  <c r="G1266" i="2" s="1"/>
  <c r="L1266" i="2" l="1"/>
  <c r="I1267" i="2"/>
  <c r="J1267" i="2" s="1"/>
  <c r="K1267" i="2" s="1"/>
  <c r="C1267" i="2"/>
  <c r="F1266" i="2"/>
  <c r="A1268" i="2"/>
  <c r="B1267" i="2"/>
  <c r="E1267" i="2" s="1"/>
  <c r="G1267" i="2" s="1"/>
  <c r="L1267" i="2" l="1"/>
  <c r="I1268" i="2"/>
  <c r="J1268" i="2" s="1"/>
  <c r="K1268" i="2" s="1"/>
  <c r="C1268" i="2"/>
  <c r="F1267" i="2"/>
  <c r="A1269" i="2"/>
  <c r="B1268" i="2"/>
  <c r="E1268" i="2" s="1"/>
  <c r="G1268" i="2" s="1"/>
  <c r="L1268" i="2" l="1"/>
  <c r="I1269" i="2"/>
  <c r="J1269" i="2" s="1"/>
  <c r="K1269" i="2" s="1"/>
  <c r="C1269" i="2"/>
  <c r="F1268" i="2"/>
  <c r="A1270" i="2"/>
  <c r="B1269" i="2"/>
  <c r="E1269" i="2" s="1"/>
  <c r="G1269" i="2" s="1"/>
  <c r="L1269" i="2" l="1"/>
  <c r="I1270" i="2"/>
  <c r="J1270" i="2" s="1"/>
  <c r="K1270" i="2" s="1"/>
  <c r="C1270" i="2"/>
  <c r="F1269" i="2"/>
  <c r="A1271" i="2"/>
  <c r="B1270" i="2"/>
  <c r="E1270" i="2" s="1"/>
  <c r="G1270" i="2" s="1"/>
  <c r="L1270" i="2" l="1"/>
  <c r="I1271" i="2"/>
  <c r="J1271" i="2" s="1"/>
  <c r="K1271" i="2" s="1"/>
  <c r="C1271" i="2"/>
  <c r="F1270" i="2"/>
  <c r="A1272" i="2"/>
  <c r="B1271" i="2"/>
  <c r="E1271" i="2" s="1"/>
  <c r="G1271" i="2" s="1"/>
  <c r="L1271" i="2" l="1"/>
  <c r="I1272" i="2"/>
  <c r="J1272" i="2" s="1"/>
  <c r="K1272" i="2" s="1"/>
  <c r="C1272" i="2"/>
  <c r="F1271" i="2"/>
  <c r="A1273" i="2"/>
  <c r="B1272" i="2"/>
  <c r="E1272" i="2" s="1"/>
  <c r="G1272" i="2" s="1"/>
  <c r="L1272" i="2" l="1"/>
  <c r="I1273" i="2"/>
  <c r="L1273" i="2" s="1"/>
  <c r="C1273" i="2"/>
  <c r="F1272" i="2"/>
  <c r="A1274" i="2"/>
  <c r="B1273" i="2"/>
  <c r="E1273" i="2" s="1"/>
  <c r="G1273" i="2" s="1"/>
  <c r="J1273" i="2" l="1"/>
  <c r="K1273" i="2" s="1"/>
  <c r="I1274" i="2"/>
  <c r="J1274" i="2" s="1"/>
  <c r="K1274" i="2" s="1"/>
  <c r="C1274" i="2"/>
  <c r="F1273" i="2"/>
  <c r="A1275" i="2"/>
  <c r="B1274" i="2"/>
  <c r="E1274" i="2" s="1"/>
  <c r="G1274" i="2" s="1"/>
  <c r="L1274" i="2" l="1"/>
  <c r="I1275" i="2"/>
  <c r="J1275" i="2" s="1"/>
  <c r="K1275" i="2" s="1"/>
  <c r="C1275" i="2"/>
  <c r="F1274" i="2"/>
  <c r="A1276" i="2"/>
  <c r="B1275" i="2"/>
  <c r="E1275" i="2" s="1"/>
  <c r="G1275" i="2" s="1"/>
  <c r="L1275" i="2" l="1"/>
  <c r="I1276" i="2"/>
  <c r="J1276" i="2" s="1"/>
  <c r="K1276" i="2" s="1"/>
  <c r="C1276" i="2"/>
  <c r="F1275" i="2"/>
  <c r="A1277" i="2"/>
  <c r="B1276" i="2"/>
  <c r="E1276" i="2" s="1"/>
  <c r="G1276" i="2" s="1"/>
  <c r="L1276" i="2" l="1"/>
  <c r="I1277" i="2"/>
  <c r="J1277" i="2" s="1"/>
  <c r="K1277" i="2" s="1"/>
  <c r="C1277" i="2"/>
  <c r="F1276" i="2"/>
  <c r="A1278" i="2"/>
  <c r="B1277" i="2"/>
  <c r="E1277" i="2" s="1"/>
  <c r="G1277" i="2" s="1"/>
  <c r="L1277" i="2" l="1"/>
  <c r="I1278" i="2"/>
  <c r="J1278" i="2" s="1"/>
  <c r="K1278" i="2" s="1"/>
  <c r="C1278" i="2"/>
  <c r="F1277" i="2"/>
  <c r="A1279" i="2"/>
  <c r="B1278" i="2"/>
  <c r="E1278" i="2" s="1"/>
  <c r="G1278" i="2" s="1"/>
  <c r="L1278" i="2" l="1"/>
  <c r="I1279" i="2"/>
  <c r="J1279" i="2" s="1"/>
  <c r="K1279" i="2" s="1"/>
  <c r="C1279" i="2"/>
  <c r="F1278" i="2"/>
  <c r="A1280" i="2"/>
  <c r="B1279" i="2"/>
  <c r="E1279" i="2" s="1"/>
  <c r="G1279" i="2" s="1"/>
  <c r="L1279" i="2" l="1"/>
  <c r="I1280" i="2"/>
  <c r="J1280" i="2" s="1"/>
  <c r="K1280" i="2" s="1"/>
  <c r="C1280" i="2"/>
  <c r="F1279" i="2"/>
  <c r="A1281" i="2"/>
  <c r="B1280" i="2"/>
  <c r="E1280" i="2" s="1"/>
  <c r="G1280" i="2" s="1"/>
  <c r="L1280" i="2" l="1"/>
  <c r="I1281" i="2"/>
  <c r="J1281" i="2" s="1"/>
  <c r="K1281" i="2" s="1"/>
  <c r="C1281" i="2"/>
  <c r="F1280" i="2"/>
  <c r="A1282" i="2"/>
  <c r="B1281" i="2"/>
  <c r="E1281" i="2" s="1"/>
  <c r="G1281" i="2" s="1"/>
  <c r="L1281" i="2" l="1"/>
  <c r="I1282" i="2"/>
  <c r="J1282" i="2" s="1"/>
  <c r="K1282" i="2" s="1"/>
  <c r="C1282" i="2"/>
  <c r="F1281" i="2"/>
  <c r="A1283" i="2"/>
  <c r="B1282" i="2"/>
  <c r="E1282" i="2" s="1"/>
  <c r="G1282" i="2" s="1"/>
  <c r="L1282" i="2" l="1"/>
  <c r="I1283" i="2"/>
  <c r="J1283" i="2" s="1"/>
  <c r="K1283" i="2" s="1"/>
  <c r="C1283" i="2"/>
  <c r="F1282" i="2"/>
  <c r="A1284" i="2"/>
  <c r="B1283" i="2"/>
  <c r="E1283" i="2" s="1"/>
  <c r="G1283" i="2" s="1"/>
  <c r="L1283" i="2" l="1"/>
  <c r="I1284" i="2"/>
  <c r="J1284" i="2" s="1"/>
  <c r="K1284" i="2" s="1"/>
  <c r="C1284" i="2"/>
  <c r="F1283" i="2"/>
  <c r="A1285" i="2"/>
  <c r="B1284" i="2"/>
  <c r="E1284" i="2" s="1"/>
  <c r="G1284" i="2" s="1"/>
  <c r="L1284" i="2" l="1"/>
  <c r="I1285" i="2"/>
  <c r="J1285" i="2" s="1"/>
  <c r="K1285" i="2" s="1"/>
  <c r="C1285" i="2"/>
  <c r="F1284" i="2"/>
  <c r="A1286" i="2"/>
  <c r="B1285" i="2"/>
  <c r="E1285" i="2" s="1"/>
  <c r="G1285" i="2" s="1"/>
  <c r="L1285" i="2" l="1"/>
  <c r="I1286" i="2"/>
  <c r="L1286" i="2" s="1"/>
  <c r="C1286" i="2"/>
  <c r="F1285" i="2"/>
  <c r="A1287" i="2"/>
  <c r="B1286" i="2"/>
  <c r="E1286" i="2" s="1"/>
  <c r="G1286" i="2" s="1"/>
  <c r="J1286" i="2" l="1"/>
  <c r="K1286" i="2" s="1"/>
  <c r="I1287" i="2"/>
  <c r="J1287" i="2" s="1"/>
  <c r="K1287" i="2" s="1"/>
  <c r="C1287" i="2"/>
  <c r="F1286" i="2"/>
  <c r="A1288" i="2"/>
  <c r="B1287" i="2"/>
  <c r="E1287" i="2" s="1"/>
  <c r="G1287" i="2" s="1"/>
  <c r="L1287" i="2" l="1"/>
  <c r="I1288" i="2"/>
  <c r="J1288" i="2" s="1"/>
  <c r="K1288" i="2" s="1"/>
  <c r="C1288" i="2"/>
  <c r="F1287" i="2"/>
  <c r="A1289" i="2"/>
  <c r="B1288" i="2"/>
  <c r="E1288" i="2" s="1"/>
  <c r="G1288" i="2" s="1"/>
  <c r="L1288" i="2" l="1"/>
  <c r="I1289" i="2"/>
  <c r="J1289" i="2" s="1"/>
  <c r="K1289" i="2" s="1"/>
  <c r="C1289" i="2"/>
  <c r="F1288" i="2"/>
  <c r="A1290" i="2"/>
  <c r="B1289" i="2"/>
  <c r="E1289" i="2" s="1"/>
  <c r="G1289" i="2" s="1"/>
  <c r="L1289" i="2" l="1"/>
  <c r="I1290" i="2"/>
  <c r="J1290" i="2" s="1"/>
  <c r="K1290" i="2" s="1"/>
  <c r="C1290" i="2"/>
  <c r="F1289" i="2"/>
  <c r="A1291" i="2"/>
  <c r="B1290" i="2"/>
  <c r="E1290" i="2" s="1"/>
  <c r="G1290" i="2" s="1"/>
  <c r="L1290" i="2" l="1"/>
  <c r="I1291" i="2"/>
  <c r="J1291" i="2" s="1"/>
  <c r="K1291" i="2" s="1"/>
  <c r="C1291" i="2"/>
  <c r="F1290" i="2"/>
  <c r="A1292" i="2"/>
  <c r="B1291" i="2"/>
  <c r="E1291" i="2" s="1"/>
  <c r="G1291" i="2" s="1"/>
  <c r="L1291" i="2" l="1"/>
  <c r="I1292" i="2"/>
  <c r="J1292" i="2" s="1"/>
  <c r="K1292" i="2" s="1"/>
  <c r="C1292" i="2"/>
  <c r="F1291" i="2"/>
  <c r="A1293" i="2"/>
  <c r="B1292" i="2"/>
  <c r="E1292" i="2" s="1"/>
  <c r="G1292" i="2" s="1"/>
  <c r="L1292" i="2" l="1"/>
  <c r="I1293" i="2"/>
  <c r="J1293" i="2" s="1"/>
  <c r="K1293" i="2" s="1"/>
  <c r="C1293" i="2"/>
  <c r="F1292" i="2"/>
  <c r="A1294" i="2"/>
  <c r="B1293" i="2"/>
  <c r="E1293" i="2" s="1"/>
  <c r="G1293" i="2" s="1"/>
  <c r="L1293" i="2" l="1"/>
  <c r="I1294" i="2"/>
  <c r="J1294" i="2" s="1"/>
  <c r="K1294" i="2" s="1"/>
  <c r="C1294" i="2"/>
  <c r="F1293" i="2"/>
  <c r="A1295" i="2"/>
  <c r="B1294" i="2"/>
  <c r="E1294" i="2" s="1"/>
  <c r="G1294" i="2" s="1"/>
  <c r="L1294" i="2" l="1"/>
  <c r="I1295" i="2"/>
  <c r="J1295" i="2" s="1"/>
  <c r="K1295" i="2" s="1"/>
  <c r="C1295" i="2"/>
  <c r="F1294" i="2"/>
  <c r="A1296" i="2"/>
  <c r="B1295" i="2"/>
  <c r="E1295" i="2" s="1"/>
  <c r="G1295" i="2" s="1"/>
  <c r="L1295" i="2" l="1"/>
  <c r="I1296" i="2"/>
  <c r="J1296" i="2" s="1"/>
  <c r="K1296" i="2" s="1"/>
  <c r="C1296" i="2"/>
  <c r="F1295" i="2"/>
  <c r="A1297" i="2"/>
  <c r="B1296" i="2"/>
  <c r="E1296" i="2" s="1"/>
  <c r="G1296" i="2" s="1"/>
  <c r="L1296" i="2" l="1"/>
  <c r="I1297" i="2"/>
  <c r="J1297" i="2" s="1"/>
  <c r="K1297" i="2" s="1"/>
  <c r="C1297" i="2"/>
  <c r="F1296" i="2"/>
  <c r="A1298" i="2"/>
  <c r="B1297" i="2"/>
  <c r="E1297" i="2" s="1"/>
  <c r="G1297" i="2" s="1"/>
  <c r="L1297" i="2" l="1"/>
  <c r="I1298" i="2"/>
  <c r="J1298" i="2" s="1"/>
  <c r="K1298" i="2" s="1"/>
  <c r="C1298" i="2"/>
  <c r="F1297" i="2"/>
  <c r="A1299" i="2"/>
  <c r="B1298" i="2"/>
  <c r="E1298" i="2" s="1"/>
  <c r="G1298" i="2" s="1"/>
  <c r="L1298" i="2" l="1"/>
  <c r="I1299" i="2"/>
  <c r="J1299" i="2" s="1"/>
  <c r="K1299" i="2" s="1"/>
  <c r="C1299" i="2"/>
  <c r="F1298" i="2"/>
  <c r="A1300" i="2"/>
  <c r="B1299" i="2"/>
  <c r="E1299" i="2" s="1"/>
  <c r="G1299" i="2" s="1"/>
  <c r="L1299" i="2" l="1"/>
  <c r="I1300" i="2"/>
  <c r="J1300" i="2" s="1"/>
  <c r="K1300" i="2" s="1"/>
  <c r="C1300" i="2"/>
  <c r="F1299" i="2"/>
  <c r="A1301" i="2"/>
  <c r="B1300" i="2"/>
  <c r="E1300" i="2" s="1"/>
  <c r="G1300" i="2" s="1"/>
  <c r="L1300" i="2" l="1"/>
  <c r="I1301" i="2"/>
  <c r="J1301" i="2" s="1"/>
  <c r="K1301" i="2" s="1"/>
  <c r="C1301" i="2"/>
  <c r="F1300" i="2"/>
  <c r="A1302" i="2"/>
  <c r="B1301" i="2"/>
  <c r="E1301" i="2" s="1"/>
  <c r="G1301" i="2" s="1"/>
  <c r="L1301" i="2" l="1"/>
  <c r="I1302" i="2"/>
  <c r="J1302" i="2" s="1"/>
  <c r="K1302" i="2" s="1"/>
  <c r="C1302" i="2"/>
  <c r="F1301" i="2"/>
  <c r="A1303" i="2"/>
  <c r="B1302" i="2"/>
  <c r="E1302" i="2" s="1"/>
  <c r="G1302" i="2" s="1"/>
  <c r="L1302" i="2" l="1"/>
  <c r="I1303" i="2"/>
  <c r="J1303" i="2" s="1"/>
  <c r="K1303" i="2" s="1"/>
  <c r="C1303" i="2"/>
  <c r="F1302" i="2"/>
  <c r="A1304" i="2"/>
  <c r="B1303" i="2"/>
  <c r="E1303" i="2" s="1"/>
  <c r="G1303" i="2" s="1"/>
  <c r="L1303" i="2" l="1"/>
  <c r="I1304" i="2"/>
  <c r="J1304" i="2" s="1"/>
  <c r="K1304" i="2" s="1"/>
  <c r="C1304" i="2"/>
  <c r="F1303" i="2"/>
  <c r="A1305" i="2"/>
  <c r="B1304" i="2"/>
  <c r="E1304" i="2" s="1"/>
  <c r="G1304" i="2" s="1"/>
  <c r="L1304" i="2" l="1"/>
  <c r="I1305" i="2"/>
  <c r="J1305" i="2" s="1"/>
  <c r="K1305" i="2" s="1"/>
  <c r="C1305" i="2"/>
  <c r="F1304" i="2"/>
  <c r="A1306" i="2"/>
  <c r="B1305" i="2"/>
  <c r="E1305" i="2" s="1"/>
  <c r="G1305" i="2" s="1"/>
  <c r="L1305" i="2" l="1"/>
  <c r="I1306" i="2"/>
  <c r="J1306" i="2" s="1"/>
  <c r="K1306" i="2" s="1"/>
  <c r="C1306" i="2"/>
  <c r="F1305" i="2"/>
  <c r="A1307" i="2"/>
  <c r="B1306" i="2"/>
  <c r="E1306" i="2" s="1"/>
  <c r="G1306" i="2" s="1"/>
  <c r="L1306" i="2" l="1"/>
  <c r="I1307" i="2"/>
  <c r="J1307" i="2" s="1"/>
  <c r="K1307" i="2" s="1"/>
  <c r="C1307" i="2"/>
  <c r="F1306" i="2"/>
  <c r="A1308" i="2"/>
  <c r="B1307" i="2"/>
  <c r="E1307" i="2" s="1"/>
  <c r="G1307" i="2" s="1"/>
  <c r="L1307" i="2" l="1"/>
  <c r="I1308" i="2"/>
  <c r="J1308" i="2" s="1"/>
  <c r="K1308" i="2" s="1"/>
  <c r="C1308" i="2"/>
  <c r="F1307" i="2"/>
  <c r="A1309" i="2"/>
  <c r="B1308" i="2"/>
  <c r="E1308" i="2" s="1"/>
  <c r="G1308" i="2" s="1"/>
  <c r="L1308" i="2" l="1"/>
  <c r="I1309" i="2"/>
  <c r="J1309" i="2" s="1"/>
  <c r="K1309" i="2" s="1"/>
  <c r="C1309" i="2"/>
  <c r="F1308" i="2"/>
  <c r="A1310" i="2"/>
  <c r="B1309" i="2"/>
  <c r="E1309" i="2" s="1"/>
  <c r="G1309" i="2" s="1"/>
  <c r="L1309" i="2" l="1"/>
  <c r="I1310" i="2"/>
  <c r="J1310" i="2" s="1"/>
  <c r="K1310" i="2" s="1"/>
  <c r="C1310" i="2"/>
  <c r="F1309" i="2"/>
  <c r="A1311" i="2"/>
  <c r="B1310" i="2"/>
  <c r="E1310" i="2" s="1"/>
  <c r="G1310" i="2" s="1"/>
  <c r="L1310" i="2" l="1"/>
  <c r="I1311" i="2"/>
  <c r="J1311" i="2" s="1"/>
  <c r="K1311" i="2" s="1"/>
  <c r="C1311" i="2"/>
  <c r="F1310" i="2"/>
  <c r="A1312" i="2"/>
  <c r="B1311" i="2"/>
  <c r="E1311" i="2" s="1"/>
  <c r="G1311" i="2" s="1"/>
  <c r="L1311" i="2" l="1"/>
  <c r="I1312" i="2"/>
  <c r="J1312" i="2" s="1"/>
  <c r="K1312" i="2" s="1"/>
  <c r="C1312" i="2"/>
  <c r="F1311" i="2"/>
  <c r="A1313" i="2"/>
  <c r="B1312" i="2"/>
  <c r="E1312" i="2" s="1"/>
  <c r="G1312" i="2" s="1"/>
  <c r="L1312" i="2" l="1"/>
  <c r="I1313" i="2"/>
  <c r="L1313" i="2" s="1"/>
  <c r="C1313" i="2"/>
  <c r="F1312" i="2"/>
  <c r="A1314" i="2"/>
  <c r="B1313" i="2"/>
  <c r="E1313" i="2" s="1"/>
  <c r="G1313" i="2" s="1"/>
  <c r="J1313" i="2" l="1"/>
  <c r="K1313" i="2" s="1"/>
  <c r="I1314" i="2"/>
  <c r="J1314" i="2" s="1"/>
  <c r="K1314" i="2" s="1"/>
  <c r="C1314" i="2"/>
  <c r="F1313" i="2"/>
  <c r="A1315" i="2"/>
  <c r="B1314" i="2"/>
  <c r="E1314" i="2" s="1"/>
  <c r="G1314" i="2" s="1"/>
  <c r="L1314" i="2" l="1"/>
  <c r="I1315" i="2"/>
  <c r="J1315" i="2" s="1"/>
  <c r="K1315" i="2" s="1"/>
  <c r="C1315" i="2"/>
  <c r="F1314" i="2"/>
  <c r="A1316" i="2"/>
  <c r="B1315" i="2"/>
  <c r="E1315" i="2" s="1"/>
  <c r="G1315" i="2" s="1"/>
  <c r="L1315" i="2" l="1"/>
  <c r="I1316" i="2"/>
  <c r="J1316" i="2" s="1"/>
  <c r="K1316" i="2" s="1"/>
  <c r="C1316" i="2"/>
  <c r="F1315" i="2"/>
  <c r="A1317" i="2"/>
  <c r="B1316" i="2"/>
  <c r="E1316" i="2" s="1"/>
  <c r="G1316" i="2" s="1"/>
  <c r="L1316" i="2" l="1"/>
  <c r="I1317" i="2"/>
  <c r="J1317" i="2" s="1"/>
  <c r="K1317" i="2" s="1"/>
  <c r="C1317" i="2"/>
  <c r="F1316" i="2"/>
  <c r="A1318" i="2"/>
  <c r="B1317" i="2"/>
  <c r="E1317" i="2" s="1"/>
  <c r="G1317" i="2" s="1"/>
  <c r="L1317" i="2" l="1"/>
  <c r="I1318" i="2"/>
  <c r="J1318" i="2" s="1"/>
  <c r="K1318" i="2" s="1"/>
  <c r="C1318" i="2"/>
  <c r="F1317" i="2"/>
  <c r="A1319" i="2"/>
  <c r="B1318" i="2"/>
  <c r="E1318" i="2" s="1"/>
  <c r="G1318" i="2" s="1"/>
  <c r="L1318" i="2" l="1"/>
  <c r="I1319" i="2"/>
  <c r="J1319" i="2" s="1"/>
  <c r="K1319" i="2" s="1"/>
  <c r="C1319" i="2"/>
  <c r="F1318" i="2"/>
  <c r="A1320" i="2"/>
  <c r="B1319" i="2"/>
  <c r="E1319" i="2" s="1"/>
  <c r="G1319" i="2" s="1"/>
  <c r="L1319" i="2" l="1"/>
  <c r="I1320" i="2"/>
  <c r="J1320" i="2" s="1"/>
  <c r="K1320" i="2" s="1"/>
  <c r="C1320" i="2"/>
  <c r="F1319" i="2"/>
  <c r="A1321" i="2"/>
  <c r="B1320" i="2"/>
  <c r="E1320" i="2" s="1"/>
  <c r="G1320" i="2" s="1"/>
  <c r="L1320" i="2" l="1"/>
  <c r="I1321" i="2"/>
  <c r="J1321" i="2" s="1"/>
  <c r="K1321" i="2" s="1"/>
  <c r="C1321" i="2"/>
  <c r="F1320" i="2"/>
  <c r="A1322" i="2"/>
  <c r="B1321" i="2"/>
  <c r="E1321" i="2" s="1"/>
  <c r="G1321" i="2" s="1"/>
  <c r="L1321" i="2" l="1"/>
  <c r="I1322" i="2"/>
  <c r="J1322" i="2" s="1"/>
  <c r="K1322" i="2" s="1"/>
  <c r="C1322" i="2"/>
  <c r="F1321" i="2"/>
  <c r="A1323" i="2"/>
  <c r="B1322" i="2"/>
  <c r="E1322" i="2" s="1"/>
  <c r="G1322" i="2" s="1"/>
  <c r="L1322" i="2" l="1"/>
  <c r="I1323" i="2"/>
  <c r="J1323" i="2" s="1"/>
  <c r="K1323" i="2" s="1"/>
  <c r="C1323" i="2"/>
  <c r="F1322" i="2"/>
  <c r="A1324" i="2"/>
  <c r="B1323" i="2"/>
  <c r="E1323" i="2" s="1"/>
  <c r="G1323" i="2" s="1"/>
  <c r="L1323" i="2" l="1"/>
  <c r="I1324" i="2"/>
  <c r="J1324" i="2" s="1"/>
  <c r="K1324" i="2" s="1"/>
  <c r="C1324" i="2"/>
  <c r="F1323" i="2"/>
  <c r="A1325" i="2"/>
  <c r="B1324" i="2"/>
  <c r="E1324" i="2" s="1"/>
  <c r="G1324" i="2" s="1"/>
  <c r="L1324" i="2" l="1"/>
  <c r="I1325" i="2"/>
  <c r="J1325" i="2" s="1"/>
  <c r="K1325" i="2" s="1"/>
  <c r="C1325" i="2"/>
  <c r="F1324" i="2"/>
  <c r="A1326" i="2"/>
  <c r="B1325" i="2"/>
  <c r="E1325" i="2" s="1"/>
  <c r="G1325" i="2" s="1"/>
  <c r="L1325" i="2" l="1"/>
  <c r="I1326" i="2"/>
  <c r="J1326" i="2" s="1"/>
  <c r="K1326" i="2" s="1"/>
  <c r="C1326" i="2"/>
  <c r="F1325" i="2"/>
  <c r="A1327" i="2"/>
  <c r="B1326" i="2"/>
  <c r="E1326" i="2" s="1"/>
  <c r="G1326" i="2" s="1"/>
  <c r="L1326" i="2" l="1"/>
  <c r="I1327" i="2"/>
  <c r="J1327" i="2" s="1"/>
  <c r="K1327" i="2" s="1"/>
  <c r="C1327" i="2"/>
  <c r="F1326" i="2"/>
  <c r="A1328" i="2"/>
  <c r="B1327" i="2"/>
  <c r="E1327" i="2" s="1"/>
  <c r="G1327" i="2" s="1"/>
  <c r="L1327" i="2" l="1"/>
  <c r="I1328" i="2"/>
  <c r="J1328" i="2" s="1"/>
  <c r="K1328" i="2" s="1"/>
  <c r="C1328" i="2"/>
  <c r="F1327" i="2"/>
  <c r="A1329" i="2"/>
  <c r="B1328" i="2"/>
  <c r="E1328" i="2" s="1"/>
  <c r="G1328" i="2" s="1"/>
  <c r="L1328" i="2" l="1"/>
  <c r="I1329" i="2"/>
  <c r="J1329" i="2" s="1"/>
  <c r="K1329" i="2" s="1"/>
  <c r="C1329" i="2"/>
  <c r="F1328" i="2"/>
  <c r="A1330" i="2"/>
  <c r="B1329" i="2"/>
  <c r="E1329" i="2" s="1"/>
  <c r="G1329" i="2" s="1"/>
  <c r="L1329" i="2" l="1"/>
  <c r="I1330" i="2"/>
  <c r="J1330" i="2" s="1"/>
  <c r="K1330" i="2" s="1"/>
  <c r="C1330" i="2"/>
  <c r="F1329" i="2"/>
  <c r="A1331" i="2"/>
  <c r="B1330" i="2"/>
  <c r="E1330" i="2" s="1"/>
  <c r="G1330" i="2" s="1"/>
  <c r="L1330" i="2" l="1"/>
  <c r="I1331" i="2"/>
  <c r="J1331" i="2" s="1"/>
  <c r="K1331" i="2" s="1"/>
  <c r="C1331" i="2"/>
  <c r="F1330" i="2"/>
  <c r="A1332" i="2"/>
  <c r="B1331" i="2"/>
  <c r="E1331" i="2" s="1"/>
  <c r="G1331" i="2" s="1"/>
  <c r="L1331" i="2" l="1"/>
  <c r="I1332" i="2"/>
  <c r="J1332" i="2" s="1"/>
  <c r="K1332" i="2" s="1"/>
  <c r="C1332" i="2"/>
  <c r="F1331" i="2"/>
  <c r="A1333" i="2"/>
  <c r="B1332" i="2"/>
  <c r="E1332" i="2" s="1"/>
  <c r="G1332" i="2" s="1"/>
  <c r="L1332" i="2" l="1"/>
  <c r="I1333" i="2"/>
  <c r="J1333" i="2" s="1"/>
  <c r="K1333" i="2" s="1"/>
  <c r="C1333" i="2"/>
  <c r="F1332" i="2"/>
  <c r="A1334" i="2"/>
  <c r="B1333" i="2"/>
  <c r="E1333" i="2" s="1"/>
  <c r="G1333" i="2" s="1"/>
  <c r="L1333" i="2" l="1"/>
  <c r="I1334" i="2"/>
  <c r="J1334" i="2" s="1"/>
  <c r="K1334" i="2" s="1"/>
  <c r="C1334" i="2"/>
  <c r="F1333" i="2"/>
  <c r="A1335" i="2"/>
  <c r="B1334" i="2"/>
  <c r="E1334" i="2" s="1"/>
  <c r="G1334" i="2" s="1"/>
  <c r="L1334" i="2" l="1"/>
  <c r="I1335" i="2"/>
  <c r="J1335" i="2" s="1"/>
  <c r="K1335" i="2" s="1"/>
  <c r="C1335" i="2"/>
  <c r="F1334" i="2"/>
  <c r="A1336" i="2"/>
  <c r="B1335" i="2"/>
  <c r="E1335" i="2" s="1"/>
  <c r="G1335" i="2" s="1"/>
  <c r="L1335" i="2" l="1"/>
  <c r="I1336" i="2"/>
  <c r="L1336" i="2" s="1"/>
  <c r="C1336" i="2"/>
  <c r="F1335" i="2"/>
  <c r="A1337" i="2"/>
  <c r="B1336" i="2"/>
  <c r="E1336" i="2" s="1"/>
  <c r="G1336" i="2" s="1"/>
  <c r="J1336" i="2" l="1"/>
  <c r="K1336" i="2" s="1"/>
  <c r="I1337" i="2"/>
  <c r="J1337" i="2" s="1"/>
  <c r="K1337" i="2" s="1"/>
  <c r="C1337" i="2"/>
  <c r="F1336" i="2"/>
  <c r="A1338" i="2"/>
  <c r="B1337" i="2"/>
  <c r="E1337" i="2" s="1"/>
  <c r="G1337" i="2" s="1"/>
  <c r="L1337" i="2" l="1"/>
  <c r="I1338" i="2"/>
  <c r="J1338" i="2" s="1"/>
  <c r="K1338" i="2" s="1"/>
  <c r="C1338" i="2"/>
  <c r="F1337" i="2"/>
  <c r="A1339" i="2"/>
  <c r="B1338" i="2"/>
  <c r="E1338" i="2" s="1"/>
  <c r="G1338" i="2" s="1"/>
  <c r="L1338" i="2" l="1"/>
  <c r="I1339" i="2"/>
  <c r="J1339" i="2" s="1"/>
  <c r="K1339" i="2" s="1"/>
  <c r="C1339" i="2"/>
  <c r="F1338" i="2"/>
  <c r="A1340" i="2"/>
  <c r="B1339" i="2"/>
  <c r="E1339" i="2" s="1"/>
  <c r="G1339" i="2" s="1"/>
  <c r="L1339" i="2" l="1"/>
  <c r="I1340" i="2"/>
  <c r="J1340" i="2" s="1"/>
  <c r="K1340" i="2" s="1"/>
  <c r="C1340" i="2"/>
  <c r="F1339" i="2"/>
  <c r="A1341" i="2"/>
  <c r="B1340" i="2"/>
  <c r="E1340" i="2" s="1"/>
  <c r="G1340" i="2" s="1"/>
  <c r="L1340" i="2" l="1"/>
  <c r="I1341" i="2"/>
  <c r="J1341" i="2" s="1"/>
  <c r="K1341" i="2" s="1"/>
  <c r="C1341" i="2"/>
  <c r="F1340" i="2"/>
  <c r="A1342" i="2"/>
  <c r="B1341" i="2"/>
  <c r="E1341" i="2" s="1"/>
  <c r="G1341" i="2" s="1"/>
  <c r="L1341" i="2" l="1"/>
  <c r="I1342" i="2"/>
  <c r="J1342" i="2" s="1"/>
  <c r="K1342" i="2" s="1"/>
  <c r="C1342" i="2"/>
  <c r="F1341" i="2"/>
  <c r="A1343" i="2"/>
  <c r="B1342" i="2"/>
  <c r="E1342" i="2" s="1"/>
  <c r="G1342" i="2" s="1"/>
  <c r="L1342" i="2" l="1"/>
  <c r="I1343" i="2"/>
  <c r="J1343" i="2" s="1"/>
  <c r="K1343" i="2" s="1"/>
  <c r="C1343" i="2"/>
  <c r="F1342" i="2"/>
  <c r="A1344" i="2"/>
  <c r="B1343" i="2"/>
  <c r="E1343" i="2" s="1"/>
  <c r="G1343" i="2" s="1"/>
  <c r="L1343" i="2" l="1"/>
  <c r="I1344" i="2"/>
  <c r="J1344" i="2" s="1"/>
  <c r="K1344" i="2" s="1"/>
  <c r="C1344" i="2"/>
  <c r="F1343" i="2"/>
  <c r="A1345" i="2"/>
  <c r="B1344" i="2"/>
  <c r="E1344" i="2" s="1"/>
  <c r="G1344" i="2" s="1"/>
  <c r="L1344" i="2" l="1"/>
  <c r="I1345" i="2"/>
  <c r="J1345" i="2" s="1"/>
  <c r="K1345" i="2" s="1"/>
  <c r="C1345" i="2"/>
  <c r="F1344" i="2"/>
  <c r="A1346" i="2"/>
  <c r="B1345" i="2"/>
  <c r="E1345" i="2" s="1"/>
  <c r="G1345" i="2" s="1"/>
  <c r="L1345" i="2" l="1"/>
  <c r="I1346" i="2"/>
  <c r="J1346" i="2" s="1"/>
  <c r="K1346" i="2" s="1"/>
  <c r="C1346" i="2"/>
  <c r="F1345" i="2"/>
  <c r="A1347" i="2"/>
  <c r="B1346" i="2"/>
  <c r="E1346" i="2" s="1"/>
  <c r="G1346" i="2" s="1"/>
  <c r="L1346" i="2" l="1"/>
  <c r="I1347" i="2"/>
  <c r="J1347" i="2" s="1"/>
  <c r="K1347" i="2" s="1"/>
  <c r="C1347" i="2"/>
  <c r="F1346" i="2"/>
  <c r="A1348" i="2"/>
  <c r="B1347" i="2"/>
  <c r="E1347" i="2" s="1"/>
  <c r="G1347" i="2" s="1"/>
  <c r="L1347" i="2" l="1"/>
  <c r="I1348" i="2"/>
  <c r="J1348" i="2" s="1"/>
  <c r="K1348" i="2" s="1"/>
  <c r="C1348" i="2"/>
  <c r="F1347" i="2"/>
  <c r="A1349" i="2"/>
  <c r="B1348" i="2"/>
  <c r="E1348" i="2" s="1"/>
  <c r="G1348" i="2" s="1"/>
  <c r="L1348" i="2" l="1"/>
  <c r="I1349" i="2"/>
  <c r="J1349" i="2" s="1"/>
  <c r="K1349" i="2" s="1"/>
  <c r="C1349" i="2"/>
  <c r="F1348" i="2"/>
  <c r="A1350" i="2"/>
  <c r="B1349" i="2"/>
  <c r="E1349" i="2" s="1"/>
  <c r="G1349" i="2" s="1"/>
  <c r="L1349" i="2" l="1"/>
  <c r="I1350" i="2"/>
  <c r="J1350" i="2" s="1"/>
  <c r="K1350" i="2" s="1"/>
  <c r="C1350" i="2"/>
  <c r="F1349" i="2"/>
  <c r="A1351" i="2"/>
  <c r="B1350" i="2"/>
  <c r="E1350" i="2" s="1"/>
  <c r="G1350" i="2" s="1"/>
  <c r="L1350" i="2" l="1"/>
  <c r="I1351" i="2"/>
  <c r="L1351" i="2" s="1"/>
  <c r="C1351" i="2"/>
  <c r="F1350" i="2"/>
  <c r="A1352" i="2"/>
  <c r="B1351" i="2"/>
  <c r="E1351" i="2" s="1"/>
  <c r="G1351" i="2" s="1"/>
  <c r="J1351" i="2" l="1"/>
  <c r="K1351" i="2" s="1"/>
  <c r="I1352" i="2"/>
  <c r="J1352" i="2" s="1"/>
  <c r="K1352" i="2" s="1"/>
  <c r="C1352" i="2"/>
  <c r="F1351" i="2"/>
  <c r="A1353" i="2"/>
  <c r="B1352" i="2"/>
  <c r="E1352" i="2" s="1"/>
  <c r="G1352" i="2" s="1"/>
  <c r="L1352" i="2" l="1"/>
  <c r="I1353" i="2"/>
  <c r="J1353" i="2" s="1"/>
  <c r="K1353" i="2" s="1"/>
  <c r="C1353" i="2"/>
  <c r="F1352" i="2"/>
  <c r="A1354" i="2"/>
  <c r="B1353" i="2"/>
  <c r="E1353" i="2" s="1"/>
  <c r="G1353" i="2" s="1"/>
  <c r="L1353" i="2" l="1"/>
  <c r="I1354" i="2"/>
  <c r="J1354" i="2" s="1"/>
  <c r="K1354" i="2" s="1"/>
  <c r="C1354" i="2"/>
  <c r="F1353" i="2"/>
  <c r="A1355" i="2"/>
  <c r="B1354" i="2"/>
  <c r="E1354" i="2" s="1"/>
  <c r="G1354" i="2" s="1"/>
  <c r="L1354" i="2" l="1"/>
  <c r="I1355" i="2"/>
  <c r="J1355" i="2" s="1"/>
  <c r="K1355" i="2" s="1"/>
  <c r="C1355" i="2"/>
  <c r="F1354" i="2"/>
  <c r="A1356" i="2"/>
  <c r="B1355" i="2"/>
  <c r="E1355" i="2" s="1"/>
  <c r="G1355" i="2" s="1"/>
  <c r="L1355" i="2" l="1"/>
  <c r="I1356" i="2"/>
  <c r="J1356" i="2" s="1"/>
  <c r="K1356" i="2" s="1"/>
  <c r="C1356" i="2"/>
  <c r="F1355" i="2"/>
  <c r="A1357" i="2"/>
  <c r="B1356" i="2"/>
  <c r="E1356" i="2" s="1"/>
  <c r="G1356" i="2" s="1"/>
  <c r="L1356" i="2" l="1"/>
  <c r="I1357" i="2"/>
  <c r="J1357" i="2" s="1"/>
  <c r="K1357" i="2" s="1"/>
  <c r="C1357" i="2"/>
  <c r="F1356" i="2"/>
  <c r="A1358" i="2"/>
  <c r="B1357" i="2"/>
  <c r="E1357" i="2" s="1"/>
  <c r="G1357" i="2" s="1"/>
  <c r="L1357" i="2" l="1"/>
  <c r="I1358" i="2"/>
  <c r="J1358" i="2" s="1"/>
  <c r="K1358" i="2" s="1"/>
  <c r="C1358" i="2"/>
  <c r="F1357" i="2"/>
  <c r="A1359" i="2"/>
  <c r="B1358" i="2"/>
  <c r="E1358" i="2" s="1"/>
  <c r="G1358" i="2" s="1"/>
  <c r="L1358" i="2" l="1"/>
  <c r="I1359" i="2"/>
  <c r="J1359" i="2" s="1"/>
  <c r="K1359" i="2" s="1"/>
  <c r="C1359" i="2"/>
  <c r="F1358" i="2"/>
  <c r="A1360" i="2"/>
  <c r="B1359" i="2"/>
  <c r="E1359" i="2" s="1"/>
  <c r="G1359" i="2" s="1"/>
  <c r="L1359" i="2" l="1"/>
  <c r="I1360" i="2"/>
  <c r="J1360" i="2" s="1"/>
  <c r="K1360" i="2" s="1"/>
  <c r="C1360" i="2"/>
  <c r="F1359" i="2"/>
  <c r="A1361" i="2"/>
  <c r="B1360" i="2"/>
  <c r="E1360" i="2" s="1"/>
  <c r="G1360" i="2" s="1"/>
  <c r="L1360" i="2" l="1"/>
  <c r="I1361" i="2"/>
  <c r="J1361" i="2" s="1"/>
  <c r="K1361" i="2" s="1"/>
  <c r="C1361" i="2"/>
  <c r="F1360" i="2"/>
  <c r="A1362" i="2"/>
  <c r="B1361" i="2"/>
  <c r="E1361" i="2" s="1"/>
  <c r="G1361" i="2" s="1"/>
  <c r="L1361" i="2" l="1"/>
  <c r="I1362" i="2"/>
  <c r="J1362" i="2" s="1"/>
  <c r="K1362" i="2" s="1"/>
  <c r="C1362" i="2"/>
  <c r="F1361" i="2"/>
  <c r="A1363" i="2"/>
  <c r="B1362" i="2"/>
  <c r="E1362" i="2" s="1"/>
  <c r="G1362" i="2" s="1"/>
  <c r="L1362" i="2" l="1"/>
  <c r="I1363" i="2"/>
  <c r="J1363" i="2" s="1"/>
  <c r="K1363" i="2" s="1"/>
  <c r="C1363" i="2"/>
  <c r="F1362" i="2"/>
  <c r="A1364" i="2"/>
  <c r="B1363" i="2"/>
  <c r="E1363" i="2" s="1"/>
  <c r="G1363" i="2" s="1"/>
  <c r="L1363" i="2" l="1"/>
  <c r="I1364" i="2"/>
  <c r="J1364" i="2" s="1"/>
  <c r="K1364" i="2" s="1"/>
  <c r="C1364" i="2"/>
  <c r="F1363" i="2"/>
  <c r="A1365" i="2"/>
  <c r="B1364" i="2"/>
  <c r="E1364" i="2" s="1"/>
  <c r="G1364" i="2" s="1"/>
  <c r="L1364" i="2" l="1"/>
  <c r="I1365" i="2"/>
  <c r="J1365" i="2" s="1"/>
  <c r="K1365" i="2" s="1"/>
  <c r="C1365" i="2"/>
  <c r="F1364" i="2"/>
  <c r="A1366" i="2"/>
  <c r="B1365" i="2"/>
  <c r="E1365" i="2" s="1"/>
  <c r="G1365" i="2" s="1"/>
  <c r="L1365" i="2" l="1"/>
  <c r="I1366" i="2"/>
  <c r="J1366" i="2" s="1"/>
  <c r="K1366" i="2" s="1"/>
  <c r="C1366" i="2"/>
  <c r="F1365" i="2"/>
  <c r="A1367" i="2"/>
  <c r="B1366" i="2"/>
  <c r="E1366" i="2" s="1"/>
  <c r="G1366" i="2" s="1"/>
  <c r="L1366" i="2" l="1"/>
  <c r="I1367" i="2"/>
  <c r="J1367" i="2" s="1"/>
  <c r="K1367" i="2" s="1"/>
  <c r="C1367" i="2"/>
  <c r="F1366" i="2"/>
  <c r="A1368" i="2"/>
  <c r="B1367" i="2"/>
  <c r="E1367" i="2" s="1"/>
  <c r="G1367" i="2" s="1"/>
  <c r="L1367" i="2" l="1"/>
  <c r="I1368" i="2"/>
  <c r="J1368" i="2" s="1"/>
  <c r="K1368" i="2" s="1"/>
  <c r="C1368" i="2"/>
  <c r="F1367" i="2"/>
  <c r="A1369" i="2"/>
  <c r="B1368" i="2"/>
  <c r="E1368" i="2" s="1"/>
  <c r="G1368" i="2" s="1"/>
  <c r="L1368" i="2" l="1"/>
  <c r="I1369" i="2"/>
  <c r="J1369" i="2" s="1"/>
  <c r="K1369" i="2" s="1"/>
  <c r="C1369" i="2"/>
  <c r="F1368" i="2"/>
  <c r="A1370" i="2"/>
  <c r="B1369" i="2"/>
  <c r="E1369" i="2" s="1"/>
  <c r="G1369" i="2" s="1"/>
  <c r="L1369" i="2" l="1"/>
  <c r="I1370" i="2"/>
  <c r="J1370" i="2" s="1"/>
  <c r="K1370" i="2" s="1"/>
  <c r="C1370" i="2"/>
  <c r="F1369" i="2"/>
  <c r="A1371" i="2"/>
  <c r="B1370" i="2"/>
  <c r="E1370" i="2" s="1"/>
  <c r="G1370" i="2" s="1"/>
  <c r="L1370" i="2" l="1"/>
  <c r="I1371" i="2"/>
  <c r="J1371" i="2" s="1"/>
  <c r="K1371" i="2" s="1"/>
  <c r="C1371" i="2"/>
  <c r="F1370" i="2"/>
  <c r="A1372" i="2"/>
  <c r="B1371" i="2"/>
  <c r="E1371" i="2" s="1"/>
  <c r="G1371" i="2" s="1"/>
  <c r="L1371" i="2" l="1"/>
  <c r="I1372" i="2"/>
  <c r="J1372" i="2" s="1"/>
  <c r="K1372" i="2" s="1"/>
  <c r="C1372" i="2"/>
  <c r="F1371" i="2"/>
  <c r="A1373" i="2"/>
  <c r="B1372" i="2"/>
  <c r="E1372" i="2" s="1"/>
  <c r="G1372" i="2" s="1"/>
  <c r="L1372" i="2" l="1"/>
  <c r="I1373" i="2"/>
  <c r="J1373" i="2" s="1"/>
  <c r="K1373" i="2" s="1"/>
  <c r="C1373" i="2"/>
  <c r="F1372" i="2"/>
  <c r="A1374" i="2"/>
  <c r="B1373" i="2"/>
  <c r="E1373" i="2" s="1"/>
  <c r="G1373" i="2" s="1"/>
  <c r="L1373" i="2" l="1"/>
  <c r="I1374" i="2"/>
  <c r="J1374" i="2" s="1"/>
  <c r="K1374" i="2" s="1"/>
  <c r="C1374" i="2"/>
  <c r="F1373" i="2"/>
  <c r="A1375" i="2"/>
  <c r="B1374" i="2"/>
  <c r="E1374" i="2" s="1"/>
  <c r="G1374" i="2" s="1"/>
  <c r="L1374" i="2" l="1"/>
  <c r="I1375" i="2"/>
  <c r="J1375" i="2" s="1"/>
  <c r="K1375" i="2" s="1"/>
  <c r="C1375" i="2"/>
  <c r="F1374" i="2"/>
  <c r="A1376" i="2"/>
  <c r="B1375" i="2"/>
  <c r="E1375" i="2" s="1"/>
  <c r="G1375" i="2" s="1"/>
  <c r="L1375" i="2" l="1"/>
  <c r="I1376" i="2"/>
  <c r="J1376" i="2" s="1"/>
  <c r="K1376" i="2" s="1"/>
  <c r="C1376" i="2"/>
  <c r="F1375" i="2"/>
  <c r="A1377" i="2"/>
  <c r="B1376" i="2"/>
  <c r="E1376" i="2" s="1"/>
  <c r="G1376" i="2" s="1"/>
  <c r="L1376" i="2" l="1"/>
  <c r="I1377" i="2"/>
  <c r="J1377" i="2" s="1"/>
  <c r="K1377" i="2" s="1"/>
  <c r="C1377" i="2"/>
  <c r="F1376" i="2"/>
  <c r="A1378" i="2"/>
  <c r="B1377" i="2"/>
  <c r="E1377" i="2" s="1"/>
  <c r="G1377" i="2" s="1"/>
  <c r="L1377" i="2" l="1"/>
  <c r="I1378" i="2"/>
  <c r="J1378" i="2" s="1"/>
  <c r="K1378" i="2" s="1"/>
  <c r="C1378" i="2"/>
  <c r="F1377" i="2"/>
  <c r="A1379" i="2"/>
  <c r="B1378" i="2"/>
  <c r="E1378" i="2" s="1"/>
  <c r="G1378" i="2" s="1"/>
  <c r="L1378" i="2" l="1"/>
  <c r="I1379" i="2"/>
  <c r="J1379" i="2" s="1"/>
  <c r="K1379" i="2" s="1"/>
  <c r="C1379" i="2"/>
  <c r="F1378" i="2"/>
  <c r="A1380" i="2"/>
  <c r="B1379" i="2"/>
  <c r="E1379" i="2" s="1"/>
  <c r="G1379" i="2" s="1"/>
  <c r="L1379" i="2" l="1"/>
  <c r="I1380" i="2"/>
  <c r="J1380" i="2" s="1"/>
  <c r="K1380" i="2" s="1"/>
  <c r="C1380" i="2"/>
  <c r="F1379" i="2"/>
  <c r="A1381" i="2"/>
  <c r="B1380" i="2"/>
  <c r="E1380" i="2" s="1"/>
  <c r="G1380" i="2" s="1"/>
  <c r="L1380" i="2" l="1"/>
  <c r="I1381" i="2"/>
  <c r="J1381" i="2" s="1"/>
  <c r="K1381" i="2" s="1"/>
  <c r="C1381" i="2"/>
  <c r="F1380" i="2"/>
  <c r="A1382" i="2"/>
  <c r="B1381" i="2"/>
  <c r="E1381" i="2" s="1"/>
  <c r="G1381" i="2" s="1"/>
  <c r="L1381" i="2" l="1"/>
  <c r="I1382" i="2"/>
  <c r="J1382" i="2" s="1"/>
  <c r="K1382" i="2" s="1"/>
  <c r="C1382" i="2"/>
  <c r="F1381" i="2"/>
  <c r="A1383" i="2"/>
  <c r="B1382" i="2"/>
  <c r="E1382" i="2" s="1"/>
  <c r="G1382" i="2" s="1"/>
  <c r="L1382" i="2" l="1"/>
  <c r="I1383" i="2"/>
  <c r="J1383" i="2" s="1"/>
  <c r="K1383" i="2" s="1"/>
  <c r="C1383" i="2"/>
  <c r="F1382" i="2"/>
  <c r="A1384" i="2"/>
  <c r="B1383" i="2"/>
  <c r="E1383" i="2" s="1"/>
  <c r="G1383" i="2" s="1"/>
  <c r="L1383" i="2" l="1"/>
  <c r="I1384" i="2"/>
  <c r="J1384" i="2" s="1"/>
  <c r="K1384" i="2" s="1"/>
  <c r="C1384" i="2"/>
  <c r="F1383" i="2"/>
  <c r="A1385" i="2"/>
  <c r="B1384" i="2"/>
  <c r="E1384" i="2" s="1"/>
  <c r="G1384" i="2" s="1"/>
  <c r="L1384" i="2" l="1"/>
  <c r="I1385" i="2"/>
  <c r="J1385" i="2" s="1"/>
  <c r="K1385" i="2" s="1"/>
  <c r="C1385" i="2"/>
  <c r="F1384" i="2"/>
  <c r="A1386" i="2"/>
  <c r="B1385" i="2"/>
  <c r="E1385" i="2" s="1"/>
  <c r="G1385" i="2" s="1"/>
  <c r="L1385" i="2" l="1"/>
  <c r="I1386" i="2"/>
  <c r="J1386" i="2" s="1"/>
  <c r="K1386" i="2" s="1"/>
  <c r="C1386" i="2"/>
  <c r="F1385" i="2"/>
  <c r="A1387" i="2"/>
  <c r="B1386" i="2"/>
  <c r="E1386" i="2" s="1"/>
  <c r="G1386" i="2" s="1"/>
  <c r="L1386" i="2" l="1"/>
  <c r="I1387" i="2"/>
  <c r="J1387" i="2" s="1"/>
  <c r="K1387" i="2" s="1"/>
  <c r="C1387" i="2"/>
  <c r="F1386" i="2"/>
  <c r="A1388" i="2"/>
  <c r="B1387" i="2"/>
  <c r="E1387" i="2" s="1"/>
  <c r="G1387" i="2" s="1"/>
  <c r="L1387" i="2" l="1"/>
  <c r="I1388" i="2"/>
  <c r="J1388" i="2" s="1"/>
  <c r="K1388" i="2" s="1"/>
  <c r="C1388" i="2"/>
  <c r="F1387" i="2"/>
  <c r="A1389" i="2"/>
  <c r="B1388" i="2"/>
  <c r="E1388" i="2" s="1"/>
  <c r="G1388" i="2" s="1"/>
  <c r="L1388" i="2" l="1"/>
  <c r="I1389" i="2"/>
  <c r="J1389" i="2" s="1"/>
  <c r="K1389" i="2" s="1"/>
  <c r="C1389" i="2"/>
  <c r="F1388" i="2"/>
  <c r="A1390" i="2"/>
  <c r="B1389" i="2"/>
  <c r="E1389" i="2" s="1"/>
  <c r="G1389" i="2" s="1"/>
  <c r="L1389" i="2" l="1"/>
  <c r="I1390" i="2"/>
  <c r="J1390" i="2" s="1"/>
  <c r="K1390" i="2" s="1"/>
  <c r="C1390" i="2"/>
  <c r="F1389" i="2"/>
  <c r="A1391" i="2"/>
  <c r="B1390" i="2"/>
  <c r="E1390" i="2" s="1"/>
  <c r="G1390" i="2" s="1"/>
  <c r="L1390" i="2" l="1"/>
  <c r="I1391" i="2"/>
  <c r="J1391" i="2" s="1"/>
  <c r="K1391" i="2" s="1"/>
  <c r="C1391" i="2"/>
  <c r="F1390" i="2"/>
  <c r="A1392" i="2"/>
  <c r="B1391" i="2"/>
  <c r="E1391" i="2" s="1"/>
  <c r="G1391" i="2" s="1"/>
  <c r="L1391" i="2" l="1"/>
  <c r="I1392" i="2"/>
  <c r="J1392" i="2" s="1"/>
  <c r="K1392" i="2" s="1"/>
  <c r="C1392" i="2"/>
  <c r="F1391" i="2"/>
  <c r="A1393" i="2"/>
  <c r="B1392" i="2"/>
  <c r="E1392" i="2" s="1"/>
  <c r="G1392" i="2" s="1"/>
  <c r="L1392" i="2" l="1"/>
  <c r="I1393" i="2"/>
  <c r="J1393" i="2" s="1"/>
  <c r="K1393" i="2" s="1"/>
  <c r="C1393" i="2"/>
  <c r="F1392" i="2"/>
  <c r="A1394" i="2"/>
  <c r="B1393" i="2"/>
  <c r="E1393" i="2" s="1"/>
  <c r="G1393" i="2" s="1"/>
  <c r="L1393" i="2" l="1"/>
  <c r="I1394" i="2"/>
  <c r="J1394" i="2" s="1"/>
  <c r="K1394" i="2" s="1"/>
  <c r="C1394" i="2"/>
  <c r="F1393" i="2"/>
  <c r="A1395" i="2"/>
  <c r="B1394" i="2"/>
  <c r="E1394" i="2" s="1"/>
  <c r="G1394" i="2" s="1"/>
  <c r="L1394" i="2" l="1"/>
  <c r="I1395" i="2"/>
  <c r="J1395" i="2" s="1"/>
  <c r="K1395" i="2" s="1"/>
  <c r="C1395" i="2"/>
  <c r="F1394" i="2"/>
  <c r="A1396" i="2"/>
  <c r="B1395" i="2"/>
  <c r="E1395" i="2" s="1"/>
  <c r="G1395" i="2" s="1"/>
  <c r="L1395" i="2" l="1"/>
  <c r="I1396" i="2"/>
  <c r="J1396" i="2" s="1"/>
  <c r="K1396" i="2" s="1"/>
  <c r="C1396" i="2"/>
  <c r="F1395" i="2"/>
  <c r="A1397" i="2"/>
  <c r="B1396" i="2"/>
  <c r="E1396" i="2" s="1"/>
  <c r="G1396" i="2" s="1"/>
  <c r="L1396" i="2" l="1"/>
  <c r="I1397" i="2"/>
  <c r="J1397" i="2" s="1"/>
  <c r="K1397" i="2" s="1"/>
  <c r="C1397" i="2"/>
  <c r="F1396" i="2"/>
  <c r="A1398" i="2"/>
  <c r="B1397" i="2"/>
  <c r="E1397" i="2" s="1"/>
  <c r="G1397" i="2" s="1"/>
  <c r="L1397" i="2" l="1"/>
  <c r="I1398" i="2"/>
  <c r="J1398" i="2" s="1"/>
  <c r="K1398" i="2" s="1"/>
  <c r="C1398" i="2"/>
  <c r="F1397" i="2"/>
  <c r="A1399" i="2"/>
  <c r="B1398" i="2"/>
  <c r="E1398" i="2" s="1"/>
  <c r="G1398" i="2" s="1"/>
  <c r="L1398" i="2" l="1"/>
  <c r="I1399" i="2"/>
  <c r="J1399" i="2" s="1"/>
  <c r="K1399" i="2" s="1"/>
  <c r="C1399" i="2"/>
  <c r="F1398" i="2"/>
  <c r="A1400" i="2"/>
  <c r="B1399" i="2"/>
  <c r="E1399" i="2" s="1"/>
  <c r="G1399" i="2" s="1"/>
  <c r="L1399" i="2" l="1"/>
  <c r="I1400" i="2"/>
  <c r="J1400" i="2" s="1"/>
  <c r="K1400" i="2" s="1"/>
  <c r="C1400" i="2"/>
  <c r="F1399" i="2"/>
  <c r="A1401" i="2"/>
  <c r="B1400" i="2"/>
  <c r="E1400" i="2" s="1"/>
  <c r="G1400" i="2" s="1"/>
  <c r="L1400" i="2" l="1"/>
  <c r="I1401" i="2"/>
  <c r="J1401" i="2" s="1"/>
  <c r="K1401" i="2" s="1"/>
  <c r="C1401" i="2"/>
  <c r="F1400" i="2"/>
  <c r="A1402" i="2"/>
  <c r="B1401" i="2"/>
  <c r="E1401" i="2" s="1"/>
  <c r="G1401" i="2" s="1"/>
  <c r="L1401" i="2" l="1"/>
  <c r="I1402" i="2"/>
  <c r="J1402" i="2" s="1"/>
  <c r="K1402" i="2" s="1"/>
  <c r="C1402" i="2"/>
  <c r="F1401" i="2"/>
  <c r="A1403" i="2"/>
  <c r="B1402" i="2"/>
  <c r="E1402" i="2" s="1"/>
  <c r="G1402" i="2" s="1"/>
  <c r="L1402" i="2" l="1"/>
  <c r="I1403" i="2"/>
  <c r="J1403" i="2" s="1"/>
  <c r="K1403" i="2" s="1"/>
  <c r="C1403" i="2"/>
  <c r="F1402" i="2"/>
  <c r="A1404" i="2"/>
  <c r="B1403" i="2"/>
  <c r="E1403" i="2" s="1"/>
  <c r="G1403" i="2" s="1"/>
  <c r="L1403" i="2" l="1"/>
  <c r="I1404" i="2"/>
  <c r="J1404" i="2" s="1"/>
  <c r="K1404" i="2" s="1"/>
  <c r="C1404" i="2"/>
  <c r="F1403" i="2"/>
  <c r="A1405" i="2"/>
  <c r="B1404" i="2"/>
  <c r="E1404" i="2" s="1"/>
  <c r="G1404" i="2" s="1"/>
  <c r="L1404" i="2" l="1"/>
  <c r="I1405" i="2"/>
  <c r="J1405" i="2" s="1"/>
  <c r="K1405" i="2" s="1"/>
  <c r="C1405" i="2"/>
  <c r="F1404" i="2"/>
  <c r="A1406" i="2"/>
  <c r="B1405" i="2"/>
  <c r="E1405" i="2" s="1"/>
  <c r="G1405" i="2" s="1"/>
  <c r="L1405" i="2" l="1"/>
  <c r="I1406" i="2"/>
  <c r="J1406" i="2" s="1"/>
  <c r="K1406" i="2" s="1"/>
  <c r="C1406" i="2"/>
  <c r="F1405" i="2"/>
  <c r="A1407" i="2"/>
  <c r="B1406" i="2"/>
  <c r="E1406" i="2" s="1"/>
  <c r="G1406" i="2" s="1"/>
  <c r="L1406" i="2" l="1"/>
  <c r="I1407" i="2"/>
  <c r="J1407" i="2" s="1"/>
  <c r="K1407" i="2" s="1"/>
  <c r="C1407" i="2"/>
  <c r="F1406" i="2"/>
  <c r="A1408" i="2"/>
  <c r="B1407" i="2"/>
  <c r="E1407" i="2" s="1"/>
  <c r="G1407" i="2" s="1"/>
  <c r="L1407" i="2" l="1"/>
  <c r="I1408" i="2"/>
  <c r="J1408" i="2" s="1"/>
  <c r="K1408" i="2" s="1"/>
  <c r="C1408" i="2"/>
  <c r="F1407" i="2"/>
  <c r="A1409" i="2"/>
  <c r="B1408" i="2"/>
  <c r="E1408" i="2" s="1"/>
  <c r="G1408" i="2" s="1"/>
  <c r="L1408" i="2" l="1"/>
  <c r="I1409" i="2"/>
  <c r="J1409" i="2" s="1"/>
  <c r="K1409" i="2" s="1"/>
  <c r="C1409" i="2"/>
  <c r="F1408" i="2"/>
  <c r="A1410" i="2"/>
  <c r="B1409" i="2"/>
  <c r="E1409" i="2" s="1"/>
  <c r="G1409" i="2" s="1"/>
  <c r="L1409" i="2" l="1"/>
  <c r="I1410" i="2"/>
  <c r="J1410" i="2" s="1"/>
  <c r="K1410" i="2" s="1"/>
  <c r="C1410" i="2"/>
  <c r="F1409" i="2"/>
  <c r="A1411" i="2"/>
  <c r="B1410" i="2"/>
  <c r="E1410" i="2" s="1"/>
  <c r="G1410" i="2" s="1"/>
  <c r="L1410" i="2" l="1"/>
  <c r="I1411" i="2"/>
  <c r="J1411" i="2" s="1"/>
  <c r="K1411" i="2" s="1"/>
  <c r="C1411" i="2"/>
  <c r="F1410" i="2"/>
  <c r="A1412" i="2"/>
  <c r="B1411" i="2"/>
  <c r="E1411" i="2" s="1"/>
  <c r="G1411" i="2" s="1"/>
  <c r="L1411" i="2" l="1"/>
  <c r="I1412" i="2"/>
  <c r="J1412" i="2" s="1"/>
  <c r="K1412" i="2" s="1"/>
  <c r="C1412" i="2"/>
  <c r="F1411" i="2"/>
  <c r="A1413" i="2"/>
  <c r="B1412" i="2"/>
  <c r="E1412" i="2" s="1"/>
  <c r="G1412" i="2" s="1"/>
  <c r="L1412" i="2" l="1"/>
  <c r="I1413" i="2"/>
  <c r="L1413" i="2" s="1"/>
  <c r="C1413" i="2"/>
  <c r="F1412" i="2"/>
  <c r="A1414" i="2"/>
  <c r="B1413" i="2"/>
  <c r="E1413" i="2" s="1"/>
  <c r="G1413" i="2" s="1"/>
  <c r="J1413" i="2" l="1"/>
  <c r="K1413" i="2" s="1"/>
  <c r="I1414" i="2"/>
  <c r="J1414" i="2" s="1"/>
  <c r="K1414" i="2" s="1"/>
  <c r="C1414" i="2"/>
  <c r="F1413" i="2"/>
  <c r="A1415" i="2"/>
  <c r="B1414" i="2"/>
  <c r="E1414" i="2" s="1"/>
  <c r="G1414" i="2" s="1"/>
  <c r="L1414" i="2" l="1"/>
  <c r="I1415" i="2"/>
  <c r="J1415" i="2" s="1"/>
  <c r="K1415" i="2" s="1"/>
  <c r="C1415" i="2"/>
  <c r="F1414" i="2"/>
  <c r="A1416" i="2"/>
  <c r="B1415" i="2"/>
  <c r="E1415" i="2" s="1"/>
  <c r="G1415" i="2" s="1"/>
  <c r="L1415" i="2" l="1"/>
  <c r="I1416" i="2"/>
  <c r="J1416" i="2" s="1"/>
  <c r="K1416" i="2" s="1"/>
  <c r="C1416" i="2"/>
  <c r="F1415" i="2"/>
  <c r="A1417" i="2"/>
  <c r="B1416" i="2"/>
  <c r="E1416" i="2" s="1"/>
  <c r="G1416" i="2" s="1"/>
  <c r="L1416" i="2" l="1"/>
  <c r="I1417" i="2"/>
  <c r="J1417" i="2" s="1"/>
  <c r="K1417" i="2" s="1"/>
  <c r="C1417" i="2"/>
  <c r="F1416" i="2"/>
  <c r="A1418" i="2"/>
  <c r="B1417" i="2"/>
  <c r="E1417" i="2" s="1"/>
  <c r="G1417" i="2" s="1"/>
  <c r="L1417" i="2" l="1"/>
  <c r="I1418" i="2"/>
  <c r="J1418" i="2" s="1"/>
  <c r="K1418" i="2" s="1"/>
  <c r="C1418" i="2"/>
  <c r="F1417" i="2"/>
  <c r="A1419" i="2"/>
  <c r="B1418" i="2"/>
  <c r="E1418" i="2" s="1"/>
  <c r="G1418" i="2" s="1"/>
  <c r="L1418" i="2" l="1"/>
  <c r="I1419" i="2"/>
  <c r="J1419" i="2" s="1"/>
  <c r="K1419" i="2" s="1"/>
  <c r="C1419" i="2"/>
  <c r="F1418" i="2"/>
  <c r="A1420" i="2"/>
  <c r="B1419" i="2"/>
  <c r="E1419" i="2" s="1"/>
  <c r="G1419" i="2" s="1"/>
  <c r="L1419" i="2" l="1"/>
  <c r="I1420" i="2"/>
  <c r="J1420" i="2" s="1"/>
  <c r="K1420" i="2" s="1"/>
  <c r="C1420" i="2"/>
  <c r="F1419" i="2"/>
  <c r="A1421" i="2"/>
  <c r="B1420" i="2"/>
  <c r="E1420" i="2" s="1"/>
  <c r="G1420" i="2" s="1"/>
  <c r="L1420" i="2" l="1"/>
  <c r="I1421" i="2"/>
  <c r="J1421" i="2" s="1"/>
  <c r="K1421" i="2" s="1"/>
  <c r="C1421" i="2"/>
  <c r="F1420" i="2"/>
  <c r="A1422" i="2"/>
  <c r="B1421" i="2"/>
  <c r="E1421" i="2" s="1"/>
  <c r="G1421" i="2" s="1"/>
  <c r="L1421" i="2" l="1"/>
  <c r="I1422" i="2"/>
  <c r="J1422" i="2" s="1"/>
  <c r="K1422" i="2" s="1"/>
  <c r="C1422" i="2"/>
  <c r="F1421" i="2"/>
  <c r="A1423" i="2"/>
  <c r="B1422" i="2"/>
  <c r="E1422" i="2" s="1"/>
  <c r="G1422" i="2" s="1"/>
  <c r="L1422" i="2" l="1"/>
  <c r="I1423" i="2"/>
  <c r="J1423" i="2" s="1"/>
  <c r="K1423" i="2" s="1"/>
  <c r="C1423" i="2"/>
  <c r="F1422" i="2"/>
  <c r="A1424" i="2"/>
  <c r="B1423" i="2"/>
  <c r="E1423" i="2" s="1"/>
  <c r="G1423" i="2" s="1"/>
  <c r="L1423" i="2" l="1"/>
  <c r="I1424" i="2"/>
  <c r="J1424" i="2" s="1"/>
  <c r="K1424" i="2" s="1"/>
  <c r="C1424" i="2"/>
  <c r="F1423" i="2"/>
  <c r="A1425" i="2"/>
  <c r="B1424" i="2"/>
  <c r="E1424" i="2" s="1"/>
  <c r="G1424" i="2" s="1"/>
  <c r="L1424" i="2" l="1"/>
  <c r="I1425" i="2"/>
  <c r="J1425" i="2" s="1"/>
  <c r="K1425" i="2" s="1"/>
  <c r="C1425" i="2"/>
  <c r="F1424" i="2"/>
  <c r="A1426" i="2"/>
  <c r="B1425" i="2"/>
  <c r="E1425" i="2" s="1"/>
  <c r="G1425" i="2" s="1"/>
  <c r="L1425" i="2" l="1"/>
  <c r="I1426" i="2"/>
  <c r="L1426" i="2" s="1"/>
  <c r="C1426" i="2"/>
  <c r="F1425" i="2"/>
  <c r="A1427" i="2"/>
  <c r="B1426" i="2"/>
  <c r="E1426" i="2" s="1"/>
  <c r="G1426" i="2" s="1"/>
  <c r="J1426" i="2" l="1"/>
  <c r="K1426" i="2" s="1"/>
  <c r="I1427" i="2"/>
  <c r="J1427" i="2" s="1"/>
  <c r="K1427" i="2" s="1"/>
  <c r="C1427" i="2"/>
  <c r="F1426" i="2"/>
  <c r="A1428" i="2"/>
  <c r="B1427" i="2"/>
  <c r="E1427" i="2" s="1"/>
  <c r="G1427" i="2" s="1"/>
  <c r="L1427" i="2" l="1"/>
  <c r="I1428" i="2"/>
  <c r="J1428" i="2" s="1"/>
  <c r="K1428" i="2" s="1"/>
  <c r="C1428" i="2"/>
  <c r="F1427" i="2"/>
  <c r="A1429" i="2"/>
  <c r="B1428" i="2"/>
  <c r="E1428" i="2" s="1"/>
  <c r="G1428" i="2" s="1"/>
  <c r="L1428" i="2" l="1"/>
  <c r="I1429" i="2"/>
  <c r="L1429" i="2" s="1"/>
  <c r="C1429" i="2"/>
  <c r="F1428" i="2"/>
  <c r="A1430" i="2"/>
  <c r="B1429" i="2"/>
  <c r="E1429" i="2" s="1"/>
  <c r="G1429" i="2" s="1"/>
  <c r="J1429" i="2" l="1"/>
  <c r="K1429" i="2" s="1"/>
  <c r="I1430" i="2"/>
  <c r="J1430" i="2" s="1"/>
  <c r="K1430" i="2" s="1"/>
  <c r="C1430" i="2"/>
  <c r="F1429" i="2"/>
  <c r="A1431" i="2"/>
  <c r="B1430" i="2"/>
  <c r="E1430" i="2" s="1"/>
  <c r="G1430" i="2" s="1"/>
  <c r="L1430" i="2" l="1"/>
  <c r="I1431" i="2"/>
  <c r="J1431" i="2" s="1"/>
  <c r="K1431" i="2" s="1"/>
  <c r="C1431" i="2"/>
  <c r="F1430" i="2"/>
  <c r="A1432" i="2"/>
  <c r="B1431" i="2"/>
  <c r="E1431" i="2" s="1"/>
  <c r="G1431" i="2" s="1"/>
  <c r="L1431" i="2" l="1"/>
  <c r="I1432" i="2"/>
  <c r="J1432" i="2" s="1"/>
  <c r="K1432" i="2" s="1"/>
  <c r="C1432" i="2"/>
  <c r="F1431" i="2"/>
  <c r="A1433" i="2"/>
  <c r="B1432" i="2"/>
  <c r="E1432" i="2" s="1"/>
  <c r="G1432" i="2" s="1"/>
  <c r="L1432" i="2" l="1"/>
  <c r="I1433" i="2"/>
  <c r="J1433" i="2" s="1"/>
  <c r="K1433" i="2" s="1"/>
  <c r="C1433" i="2"/>
  <c r="F1432" i="2"/>
  <c r="A1434" i="2"/>
  <c r="B1433" i="2"/>
  <c r="E1433" i="2" s="1"/>
  <c r="G1433" i="2" s="1"/>
  <c r="L1433" i="2" l="1"/>
  <c r="I1434" i="2"/>
  <c r="J1434" i="2" s="1"/>
  <c r="K1434" i="2" s="1"/>
  <c r="C1434" i="2"/>
  <c r="F1433" i="2"/>
  <c r="A1435" i="2"/>
  <c r="B1434" i="2"/>
  <c r="E1434" i="2" s="1"/>
  <c r="G1434" i="2" s="1"/>
  <c r="L1434" i="2" l="1"/>
  <c r="I1435" i="2"/>
  <c r="J1435" i="2" s="1"/>
  <c r="K1435" i="2" s="1"/>
  <c r="C1435" i="2"/>
  <c r="F1434" i="2"/>
  <c r="A1436" i="2"/>
  <c r="B1435" i="2"/>
  <c r="E1435" i="2" s="1"/>
  <c r="G1435" i="2" s="1"/>
  <c r="L1435" i="2" l="1"/>
  <c r="I1436" i="2"/>
  <c r="J1436" i="2" s="1"/>
  <c r="K1436" i="2" s="1"/>
  <c r="C1436" i="2"/>
  <c r="F1435" i="2"/>
  <c r="A1437" i="2"/>
  <c r="B1436" i="2"/>
  <c r="E1436" i="2" s="1"/>
  <c r="G1436" i="2" s="1"/>
  <c r="L1436" i="2" l="1"/>
  <c r="I1437" i="2"/>
  <c r="J1437" i="2" s="1"/>
  <c r="K1437" i="2" s="1"/>
  <c r="C1437" i="2"/>
  <c r="F1436" i="2"/>
  <c r="A1438" i="2"/>
  <c r="B1437" i="2"/>
  <c r="E1437" i="2" s="1"/>
  <c r="G1437" i="2" s="1"/>
  <c r="L1437" i="2" l="1"/>
  <c r="I1438" i="2"/>
  <c r="J1438" i="2" s="1"/>
  <c r="K1438" i="2" s="1"/>
  <c r="C1438" i="2"/>
  <c r="F1437" i="2"/>
  <c r="A1439" i="2"/>
  <c r="B1438" i="2"/>
  <c r="E1438" i="2" s="1"/>
  <c r="G1438" i="2" s="1"/>
  <c r="L1438" i="2" l="1"/>
  <c r="I1439" i="2"/>
  <c r="J1439" i="2" s="1"/>
  <c r="K1439" i="2" s="1"/>
  <c r="C1439" i="2"/>
  <c r="F1438" i="2"/>
  <c r="A1440" i="2"/>
  <c r="B1439" i="2"/>
  <c r="E1439" i="2" s="1"/>
  <c r="G1439" i="2" s="1"/>
  <c r="L1439" i="2" l="1"/>
  <c r="I1440" i="2"/>
  <c r="J1440" i="2" s="1"/>
  <c r="K1440" i="2" s="1"/>
  <c r="C1440" i="2"/>
  <c r="F1439" i="2"/>
  <c r="A1441" i="2"/>
  <c r="B1440" i="2"/>
  <c r="E1440" i="2" s="1"/>
  <c r="G1440" i="2" s="1"/>
  <c r="L1440" i="2" l="1"/>
  <c r="I1441" i="2"/>
  <c r="J1441" i="2" s="1"/>
  <c r="K1441" i="2" s="1"/>
  <c r="C1441" i="2"/>
  <c r="F1440" i="2"/>
  <c r="A1442" i="2"/>
  <c r="B1441" i="2"/>
  <c r="E1441" i="2" s="1"/>
  <c r="G1441" i="2" s="1"/>
  <c r="L1441" i="2" l="1"/>
  <c r="I1442" i="2"/>
  <c r="J1442" i="2" s="1"/>
  <c r="K1442" i="2" s="1"/>
  <c r="C1442" i="2"/>
  <c r="F1441" i="2"/>
  <c r="A1443" i="2"/>
  <c r="B1442" i="2"/>
  <c r="E1442" i="2" s="1"/>
  <c r="G1442" i="2" s="1"/>
  <c r="L1442" i="2" l="1"/>
  <c r="I1443" i="2"/>
  <c r="J1443" i="2" s="1"/>
  <c r="K1443" i="2" s="1"/>
  <c r="C1443" i="2"/>
  <c r="F1442" i="2"/>
  <c r="A1444" i="2"/>
  <c r="B1443" i="2"/>
  <c r="E1443" i="2" s="1"/>
  <c r="G1443" i="2" s="1"/>
  <c r="L1443" i="2" l="1"/>
  <c r="I1444" i="2"/>
  <c r="J1444" i="2" s="1"/>
  <c r="K1444" i="2" s="1"/>
  <c r="C1444" i="2"/>
  <c r="F1443" i="2"/>
  <c r="A1445" i="2"/>
  <c r="B1444" i="2"/>
  <c r="E1444" i="2" s="1"/>
  <c r="G1444" i="2" s="1"/>
  <c r="L1444" i="2" l="1"/>
  <c r="I1445" i="2"/>
  <c r="J1445" i="2" s="1"/>
  <c r="K1445" i="2" s="1"/>
  <c r="C1445" i="2"/>
  <c r="F1444" i="2"/>
  <c r="A1446" i="2"/>
  <c r="B1445" i="2"/>
  <c r="E1445" i="2" s="1"/>
  <c r="G1445" i="2" s="1"/>
  <c r="L1445" i="2" l="1"/>
  <c r="I1446" i="2"/>
  <c r="J1446" i="2" s="1"/>
  <c r="K1446" i="2" s="1"/>
  <c r="C1446" i="2"/>
  <c r="F1445" i="2"/>
  <c r="A1447" i="2"/>
  <c r="B1446" i="2"/>
  <c r="E1446" i="2" s="1"/>
  <c r="G1446" i="2" s="1"/>
  <c r="L1446" i="2" l="1"/>
  <c r="I1447" i="2"/>
  <c r="J1447" i="2" s="1"/>
  <c r="K1447" i="2" s="1"/>
  <c r="C1447" i="2"/>
  <c r="F1446" i="2"/>
  <c r="A1448" i="2"/>
  <c r="B1447" i="2"/>
  <c r="E1447" i="2" s="1"/>
  <c r="G1447" i="2" s="1"/>
  <c r="L1447" i="2" l="1"/>
  <c r="I1448" i="2"/>
  <c r="J1448" i="2" s="1"/>
  <c r="K1448" i="2" s="1"/>
  <c r="C1448" i="2"/>
  <c r="F1447" i="2"/>
  <c r="A1449" i="2"/>
  <c r="B1448" i="2"/>
  <c r="E1448" i="2" s="1"/>
  <c r="G1448" i="2" s="1"/>
  <c r="L1448" i="2" l="1"/>
  <c r="I1449" i="2"/>
  <c r="J1449" i="2" s="1"/>
  <c r="K1449" i="2" s="1"/>
  <c r="C1449" i="2"/>
  <c r="F1448" i="2"/>
  <c r="A1450" i="2"/>
  <c r="B1449" i="2"/>
  <c r="E1449" i="2" s="1"/>
  <c r="G1449" i="2" s="1"/>
  <c r="L1449" i="2" l="1"/>
  <c r="I1450" i="2"/>
  <c r="J1450" i="2" s="1"/>
  <c r="K1450" i="2" s="1"/>
  <c r="C1450" i="2"/>
  <c r="F1449" i="2"/>
  <c r="A1451" i="2"/>
  <c r="B1450" i="2"/>
  <c r="E1450" i="2" s="1"/>
  <c r="G1450" i="2" s="1"/>
  <c r="L1450" i="2" l="1"/>
  <c r="I1451" i="2"/>
  <c r="J1451" i="2" s="1"/>
  <c r="K1451" i="2" s="1"/>
  <c r="C1451" i="2"/>
  <c r="F1450" i="2"/>
  <c r="A1452" i="2"/>
  <c r="B1451" i="2"/>
  <c r="E1451" i="2" s="1"/>
  <c r="G1451" i="2" s="1"/>
  <c r="L1451" i="2" l="1"/>
  <c r="I1452" i="2"/>
  <c r="J1452" i="2" s="1"/>
  <c r="K1452" i="2" s="1"/>
  <c r="C1452" i="2"/>
  <c r="F1451" i="2"/>
  <c r="A1453" i="2"/>
  <c r="B1452" i="2"/>
  <c r="E1452" i="2" s="1"/>
  <c r="G1452" i="2" s="1"/>
  <c r="L1452" i="2" l="1"/>
  <c r="I1453" i="2"/>
  <c r="J1453" i="2" s="1"/>
  <c r="K1453" i="2" s="1"/>
  <c r="C1453" i="2"/>
  <c r="F1452" i="2"/>
  <c r="A1454" i="2"/>
  <c r="B1453" i="2"/>
  <c r="E1453" i="2" s="1"/>
  <c r="G1453" i="2" s="1"/>
  <c r="L1453" i="2" l="1"/>
  <c r="I1454" i="2"/>
  <c r="J1454" i="2" s="1"/>
  <c r="K1454" i="2" s="1"/>
  <c r="C1454" i="2"/>
  <c r="F1453" i="2"/>
  <c r="A1455" i="2"/>
  <c r="B1454" i="2"/>
  <c r="E1454" i="2" s="1"/>
  <c r="G1454" i="2" s="1"/>
  <c r="L1454" i="2" l="1"/>
  <c r="I1455" i="2"/>
  <c r="J1455" i="2" s="1"/>
  <c r="K1455" i="2" s="1"/>
  <c r="C1455" i="2"/>
  <c r="F1454" i="2"/>
  <c r="A1456" i="2"/>
  <c r="B1455" i="2"/>
  <c r="E1455" i="2" s="1"/>
  <c r="G1455" i="2" s="1"/>
  <c r="L1455" i="2" l="1"/>
  <c r="I1456" i="2"/>
  <c r="J1456" i="2" s="1"/>
  <c r="K1456" i="2" s="1"/>
  <c r="C1456" i="2"/>
  <c r="F1455" i="2"/>
  <c r="A1457" i="2"/>
  <c r="B1456" i="2"/>
  <c r="E1456" i="2" s="1"/>
  <c r="G1456" i="2" s="1"/>
  <c r="L1456" i="2" l="1"/>
  <c r="I1457" i="2"/>
  <c r="J1457" i="2" s="1"/>
  <c r="K1457" i="2" s="1"/>
  <c r="C1457" i="2"/>
  <c r="F1456" i="2"/>
  <c r="A1458" i="2"/>
  <c r="B1457" i="2"/>
  <c r="E1457" i="2" s="1"/>
  <c r="G1457" i="2" s="1"/>
  <c r="L1457" i="2" l="1"/>
  <c r="I1458" i="2"/>
  <c r="J1458" i="2" s="1"/>
  <c r="K1458" i="2" s="1"/>
  <c r="C1458" i="2"/>
  <c r="F1457" i="2"/>
  <c r="A1459" i="2"/>
  <c r="B1458" i="2"/>
  <c r="E1458" i="2" s="1"/>
  <c r="G1458" i="2" s="1"/>
  <c r="L1458" i="2" l="1"/>
  <c r="I1459" i="2"/>
  <c r="J1459" i="2" s="1"/>
  <c r="K1459" i="2" s="1"/>
  <c r="C1459" i="2"/>
  <c r="F1458" i="2"/>
  <c r="A1460" i="2"/>
  <c r="B1459" i="2"/>
  <c r="E1459" i="2" s="1"/>
  <c r="G1459" i="2" s="1"/>
  <c r="L1459" i="2" l="1"/>
  <c r="I1460" i="2"/>
  <c r="J1460" i="2" s="1"/>
  <c r="K1460" i="2" s="1"/>
  <c r="C1460" i="2"/>
  <c r="F1459" i="2"/>
  <c r="A1461" i="2"/>
  <c r="B1460" i="2"/>
  <c r="E1460" i="2" s="1"/>
  <c r="G1460" i="2" s="1"/>
  <c r="L1460" i="2" l="1"/>
  <c r="I1461" i="2"/>
  <c r="J1461" i="2" s="1"/>
  <c r="K1461" i="2" s="1"/>
  <c r="C1461" i="2"/>
  <c r="F1460" i="2"/>
  <c r="A1462" i="2"/>
  <c r="B1461" i="2"/>
  <c r="E1461" i="2" s="1"/>
  <c r="G1461" i="2" s="1"/>
  <c r="L1461" i="2" l="1"/>
  <c r="I1462" i="2"/>
  <c r="J1462" i="2" s="1"/>
  <c r="K1462" i="2" s="1"/>
  <c r="C1462" i="2"/>
  <c r="F1461" i="2"/>
  <c r="A1463" i="2"/>
  <c r="B1462" i="2"/>
  <c r="E1462" i="2" s="1"/>
  <c r="G1462" i="2" s="1"/>
  <c r="L1462" i="2" l="1"/>
  <c r="I1463" i="2"/>
  <c r="J1463" i="2" s="1"/>
  <c r="K1463" i="2" s="1"/>
  <c r="C1463" i="2"/>
  <c r="F1462" i="2"/>
  <c r="A1464" i="2"/>
  <c r="B1463" i="2"/>
  <c r="E1463" i="2" s="1"/>
  <c r="G1463" i="2" s="1"/>
  <c r="L1463" i="2" l="1"/>
  <c r="I1464" i="2"/>
  <c r="J1464" i="2" s="1"/>
  <c r="K1464" i="2" s="1"/>
  <c r="C1464" i="2"/>
  <c r="F1463" i="2"/>
  <c r="A1465" i="2"/>
  <c r="B1464" i="2"/>
  <c r="E1464" i="2" s="1"/>
  <c r="G1464" i="2" s="1"/>
  <c r="L1464" i="2" l="1"/>
  <c r="I1465" i="2"/>
  <c r="J1465" i="2" s="1"/>
  <c r="K1465" i="2" s="1"/>
  <c r="C1465" i="2"/>
  <c r="F1464" i="2"/>
  <c r="A1466" i="2"/>
  <c r="B1465" i="2"/>
  <c r="E1465" i="2" s="1"/>
  <c r="G1465" i="2" s="1"/>
  <c r="L1465" i="2" l="1"/>
  <c r="I1466" i="2"/>
  <c r="J1466" i="2" s="1"/>
  <c r="K1466" i="2" s="1"/>
  <c r="C1466" i="2"/>
  <c r="F1465" i="2"/>
  <c r="A1467" i="2"/>
  <c r="B1466" i="2"/>
  <c r="E1466" i="2" s="1"/>
  <c r="G1466" i="2" s="1"/>
  <c r="L1466" i="2" l="1"/>
  <c r="I1467" i="2"/>
  <c r="J1467" i="2" s="1"/>
  <c r="K1467" i="2" s="1"/>
  <c r="C1467" i="2"/>
  <c r="F1466" i="2"/>
  <c r="A1468" i="2"/>
  <c r="B1467" i="2"/>
  <c r="E1467" i="2" s="1"/>
  <c r="G1467" i="2" s="1"/>
  <c r="L1467" i="2" l="1"/>
  <c r="I1468" i="2"/>
  <c r="J1468" i="2" s="1"/>
  <c r="K1468" i="2" s="1"/>
  <c r="C1468" i="2"/>
  <c r="F1467" i="2"/>
  <c r="A1469" i="2"/>
  <c r="B1468" i="2"/>
  <c r="E1468" i="2" s="1"/>
  <c r="G1468" i="2" s="1"/>
  <c r="L1468" i="2" l="1"/>
  <c r="I1469" i="2"/>
  <c r="J1469" i="2" s="1"/>
  <c r="K1469" i="2" s="1"/>
  <c r="C1469" i="2"/>
  <c r="F1468" i="2"/>
  <c r="A1470" i="2"/>
  <c r="B1469" i="2"/>
  <c r="E1469" i="2" s="1"/>
  <c r="G1469" i="2" s="1"/>
  <c r="L1469" i="2" l="1"/>
  <c r="I1470" i="2"/>
  <c r="J1470" i="2" s="1"/>
  <c r="K1470" i="2" s="1"/>
  <c r="C1470" i="2"/>
  <c r="F1469" i="2"/>
  <c r="A1471" i="2"/>
  <c r="B1470" i="2"/>
  <c r="E1470" i="2" s="1"/>
  <c r="G1470" i="2" s="1"/>
  <c r="L1470" i="2" l="1"/>
  <c r="I1471" i="2"/>
  <c r="J1471" i="2" s="1"/>
  <c r="K1471" i="2" s="1"/>
  <c r="C1471" i="2"/>
  <c r="F1470" i="2"/>
  <c r="A1472" i="2"/>
  <c r="B1471" i="2"/>
  <c r="E1471" i="2" s="1"/>
  <c r="G1471" i="2" s="1"/>
  <c r="L1471" i="2" l="1"/>
  <c r="I1472" i="2"/>
  <c r="L1472" i="2" s="1"/>
  <c r="C1472" i="2"/>
  <c r="F1471" i="2"/>
  <c r="A1473" i="2"/>
  <c r="B1472" i="2"/>
  <c r="E1472" i="2" s="1"/>
  <c r="G1472" i="2" s="1"/>
  <c r="J1472" i="2" l="1"/>
  <c r="K1472" i="2" s="1"/>
  <c r="I1473" i="2"/>
  <c r="J1473" i="2" s="1"/>
  <c r="K1473" i="2" s="1"/>
  <c r="C1473" i="2"/>
  <c r="F1472" i="2"/>
  <c r="A1474" i="2"/>
  <c r="B1473" i="2"/>
  <c r="E1473" i="2" s="1"/>
  <c r="G1473" i="2" s="1"/>
  <c r="L1473" i="2" l="1"/>
  <c r="I1474" i="2"/>
  <c r="J1474" i="2" s="1"/>
  <c r="K1474" i="2" s="1"/>
  <c r="C1474" i="2"/>
  <c r="F1473" i="2"/>
  <c r="A1475" i="2"/>
  <c r="B1474" i="2"/>
  <c r="E1474" i="2" s="1"/>
  <c r="G1474" i="2" s="1"/>
  <c r="L1474" i="2" l="1"/>
  <c r="I1475" i="2"/>
  <c r="J1475" i="2" s="1"/>
  <c r="K1475" i="2" s="1"/>
  <c r="C1475" i="2"/>
  <c r="F1474" i="2"/>
  <c r="A1476" i="2"/>
  <c r="B1475" i="2"/>
  <c r="E1475" i="2" s="1"/>
  <c r="G1475" i="2" s="1"/>
  <c r="L1475" i="2" l="1"/>
  <c r="I1476" i="2"/>
  <c r="J1476" i="2" s="1"/>
  <c r="K1476" i="2" s="1"/>
  <c r="C1476" i="2"/>
  <c r="F1475" i="2"/>
  <c r="A1477" i="2"/>
  <c r="B1476" i="2"/>
  <c r="E1476" i="2" s="1"/>
  <c r="G1476" i="2" s="1"/>
  <c r="L1476" i="2" l="1"/>
  <c r="I1477" i="2"/>
  <c r="J1477" i="2" s="1"/>
  <c r="K1477" i="2" s="1"/>
  <c r="C1477" i="2"/>
  <c r="F1476" i="2"/>
  <c r="A1478" i="2"/>
  <c r="B1477" i="2"/>
  <c r="E1477" i="2" s="1"/>
  <c r="G1477" i="2" s="1"/>
  <c r="L1477" i="2" l="1"/>
  <c r="I1478" i="2"/>
  <c r="J1478" i="2" s="1"/>
  <c r="K1478" i="2" s="1"/>
  <c r="C1478" i="2"/>
  <c r="F1477" i="2"/>
  <c r="A1479" i="2"/>
  <c r="B1478" i="2"/>
  <c r="E1478" i="2" s="1"/>
  <c r="G1478" i="2" s="1"/>
  <c r="L1478" i="2" l="1"/>
  <c r="I1479" i="2"/>
  <c r="J1479" i="2" s="1"/>
  <c r="K1479" i="2" s="1"/>
  <c r="C1479" i="2"/>
  <c r="F1478" i="2"/>
  <c r="A1480" i="2"/>
  <c r="B1479" i="2"/>
  <c r="E1479" i="2" s="1"/>
  <c r="G1479" i="2" s="1"/>
  <c r="L1479" i="2" l="1"/>
  <c r="I1480" i="2"/>
  <c r="J1480" i="2" s="1"/>
  <c r="K1480" i="2" s="1"/>
  <c r="C1480" i="2"/>
  <c r="F1479" i="2"/>
  <c r="A1481" i="2"/>
  <c r="B1480" i="2"/>
  <c r="E1480" i="2" s="1"/>
  <c r="G1480" i="2" s="1"/>
  <c r="L1480" i="2" l="1"/>
  <c r="I1481" i="2"/>
  <c r="J1481" i="2" s="1"/>
  <c r="K1481" i="2" s="1"/>
  <c r="C1481" i="2"/>
  <c r="F1480" i="2"/>
  <c r="A1482" i="2"/>
  <c r="B1481" i="2"/>
  <c r="E1481" i="2" s="1"/>
  <c r="G1481" i="2" s="1"/>
  <c r="L1481" i="2" l="1"/>
  <c r="I1482" i="2"/>
  <c r="J1482" i="2" s="1"/>
  <c r="K1482" i="2" s="1"/>
  <c r="C1482" i="2"/>
  <c r="F1481" i="2"/>
  <c r="A1483" i="2"/>
  <c r="B1482" i="2"/>
  <c r="E1482" i="2" s="1"/>
  <c r="G1482" i="2" s="1"/>
  <c r="L1482" i="2" l="1"/>
  <c r="I1483" i="2"/>
  <c r="J1483" i="2" s="1"/>
  <c r="K1483" i="2" s="1"/>
  <c r="C1483" i="2"/>
  <c r="F1482" i="2"/>
  <c r="A1484" i="2"/>
  <c r="B1483" i="2"/>
  <c r="E1483" i="2" s="1"/>
  <c r="G1483" i="2" s="1"/>
  <c r="L1483" i="2" l="1"/>
  <c r="I1484" i="2"/>
  <c r="J1484" i="2" s="1"/>
  <c r="K1484" i="2" s="1"/>
  <c r="C1484" i="2"/>
  <c r="F1483" i="2"/>
  <c r="A1485" i="2"/>
  <c r="B1484" i="2"/>
  <c r="E1484" i="2" s="1"/>
  <c r="G1484" i="2" s="1"/>
  <c r="L1484" i="2" l="1"/>
  <c r="I1485" i="2"/>
  <c r="J1485" i="2" s="1"/>
  <c r="K1485" i="2" s="1"/>
  <c r="C1485" i="2"/>
  <c r="F1484" i="2"/>
  <c r="A1486" i="2"/>
  <c r="B1485" i="2"/>
  <c r="E1485" i="2" s="1"/>
  <c r="G1485" i="2" s="1"/>
  <c r="L1485" i="2" l="1"/>
  <c r="I1486" i="2"/>
  <c r="J1486" i="2" s="1"/>
  <c r="K1486" i="2" s="1"/>
  <c r="C1486" i="2"/>
  <c r="F1485" i="2"/>
  <c r="A1487" i="2"/>
  <c r="B1486" i="2"/>
  <c r="E1486" i="2" s="1"/>
  <c r="G1486" i="2" s="1"/>
  <c r="L1486" i="2" l="1"/>
  <c r="I1487" i="2"/>
  <c r="L1487" i="2" s="1"/>
  <c r="C1487" i="2"/>
  <c r="F1486" i="2"/>
  <c r="A1488" i="2"/>
  <c r="B1487" i="2"/>
  <c r="E1487" i="2" s="1"/>
  <c r="G1487" i="2" s="1"/>
  <c r="J1487" i="2" l="1"/>
  <c r="K1487" i="2" s="1"/>
  <c r="I1488" i="2"/>
  <c r="J1488" i="2" s="1"/>
  <c r="K1488" i="2" s="1"/>
  <c r="C1488" i="2"/>
  <c r="F1487" i="2"/>
  <c r="A1489" i="2"/>
  <c r="B1488" i="2"/>
  <c r="E1488" i="2" s="1"/>
  <c r="G1488" i="2" s="1"/>
  <c r="L1488" i="2" l="1"/>
  <c r="I1489" i="2"/>
  <c r="J1489" i="2" s="1"/>
  <c r="K1489" i="2" s="1"/>
  <c r="C1489" i="2"/>
  <c r="F1488" i="2"/>
  <c r="A1490" i="2"/>
  <c r="B1489" i="2"/>
  <c r="E1489" i="2" s="1"/>
  <c r="G1489" i="2" s="1"/>
  <c r="L1489" i="2" l="1"/>
  <c r="I1490" i="2"/>
  <c r="J1490" i="2" s="1"/>
  <c r="K1490" i="2" s="1"/>
  <c r="C1490" i="2"/>
  <c r="F1489" i="2"/>
  <c r="A1491" i="2"/>
  <c r="B1490" i="2"/>
  <c r="E1490" i="2" s="1"/>
  <c r="G1490" i="2" s="1"/>
  <c r="L1490" i="2" l="1"/>
  <c r="I1491" i="2"/>
  <c r="J1491" i="2" s="1"/>
  <c r="K1491" i="2" s="1"/>
  <c r="C1491" i="2"/>
  <c r="F1490" i="2"/>
  <c r="A1492" i="2"/>
  <c r="B1491" i="2"/>
  <c r="E1491" i="2" s="1"/>
  <c r="G1491" i="2" s="1"/>
  <c r="L1491" i="2" l="1"/>
  <c r="I1492" i="2"/>
  <c r="J1492" i="2" s="1"/>
  <c r="K1492" i="2" s="1"/>
  <c r="C1492" i="2"/>
  <c r="F1491" i="2"/>
  <c r="A1493" i="2"/>
  <c r="B1492" i="2"/>
  <c r="E1492" i="2" s="1"/>
  <c r="G1492" i="2" s="1"/>
  <c r="L1492" i="2" l="1"/>
  <c r="I1493" i="2"/>
  <c r="J1493" i="2" s="1"/>
  <c r="K1493" i="2" s="1"/>
  <c r="C1493" i="2"/>
  <c r="F1492" i="2"/>
  <c r="A1494" i="2"/>
  <c r="B1493" i="2"/>
  <c r="E1493" i="2" s="1"/>
  <c r="G1493" i="2" s="1"/>
  <c r="L1493" i="2" l="1"/>
  <c r="I1494" i="2"/>
  <c r="J1494" i="2" s="1"/>
  <c r="K1494" i="2" s="1"/>
  <c r="C1494" i="2"/>
  <c r="F1493" i="2"/>
  <c r="A1495" i="2"/>
  <c r="B1494" i="2"/>
  <c r="E1494" i="2" s="1"/>
  <c r="G1494" i="2" s="1"/>
  <c r="L1494" i="2" l="1"/>
  <c r="I1495" i="2"/>
  <c r="J1495" i="2" s="1"/>
  <c r="K1495" i="2" s="1"/>
  <c r="C1495" i="2"/>
  <c r="F1494" i="2"/>
  <c r="A1496" i="2"/>
  <c r="B1495" i="2"/>
  <c r="E1495" i="2" s="1"/>
  <c r="G1495" i="2" s="1"/>
  <c r="L1495" i="2" l="1"/>
  <c r="I1496" i="2"/>
  <c r="J1496" i="2" s="1"/>
  <c r="K1496" i="2" s="1"/>
  <c r="C1496" i="2"/>
  <c r="F1495" i="2"/>
  <c r="A1497" i="2"/>
  <c r="B1496" i="2"/>
  <c r="E1496" i="2" s="1"/>
  <c r="G1496" i="2" s="1"/>
  <c r="L1496" i="2" l="1"/>
  <c r="I1497" i="2"/>
  <c r="J1497" i="2" s="1"/>
  <c r="K1497" i="2" s="1"/>
  <c r="C1497" i="2"/>
  <c r="F1496" i="2"/>
  <c r="A1498" i="2"/>
  <c r="B1497" i="2"/>
  <c r="E1497" i="2" s="1"/>
  <c r="G1497" i="2" s="1"/>
  <c r="L1497" i="2" l="1"/>
  <c r="I1498" i="2"/>
  <c r="J1498" i="2" s="1"/>
  <c r="K1498" i="2" s="1"/>
  <c r="C1498" i="2"/>
  <c r="F1497" i="2"/>
  <c r="A1499" i="2"/>
  <c r="B1498" i="2"/>
  <c r="E1498" i="2" s="1"/>
  <c r="G1498" i="2" s="1"/>
  <c r="L1498" i="2" l="1"/>
  <c r="I1499" i="2"/>
  <c r="J1499" i="2" s="1"/>
  <c r="K1499" i="2" s="1"/>
  <c r="C1499" i="2"/>
  <c r="F1498" i="2"/>
  <c r="A1500" i="2"/>
  <c r="B1499" i="2"/>
  <c r="E1499" i="2" s="1"/>
  <c r="G1499" i="2" s="1"/>
  <c r="L1499" i="2" l="1"/>
  <c r="I1500" i="2"/>
  <c r="J1500" i="2" s="1"/>
  <c r="K1500" i="2" s="1"/>
  <c r="C1500" i="2"/>
  <c r="F1499" i="2"/>
  <c r="A1501" i="2"/>
  <c r="B1500" i="2"/>
  <c r="E1500" i="2" s="1"/>
  <c r="G1500" i="2" s="1"/>
  <c r="L1500" i="2" l="1"/>
  <c r="I1501" i="2"/>
  <c r="J1501" i="2" s="1"/>
  <c r="K1501" i="2" s="1"/>
  <c r="C1501" i="2"/>
  <c r="F1500" i="2"/>
  <c r="A1502" i="2"/>
  <c r="B1501" i="2"/>
  <c r="E1501" i="2" s="1"/>
  <c r="G1501" i="2" s="1"/>
  <c r="L1501" i="2" l="1"/>
  <c r="I1502" i="2"/>
  <c r="J1502" i="2" s="1"/>
  <c r="K1502" i="2" s="1"/>
  <c r="C1502" i="2"/>
  <c r="F1501" i="2"/>
  <c r="A1503" i="2"/>
  <c r="B1502" i="2"/>
  <c r="E1502" i="2" s="1"/>
  <c r="G1502" i="2" s="1"/>
  <c r="L1502" i="2" l="1"/>
  <c r="I1503" i="2"/>
  <c r="J1503" i="2" s="1"/>
  <c r="K1503" i="2" s="1"/>
  <c r="C1503" i="2"/>
  <c r="F1502" i="2"/>
  <c r="A1504" i="2"/>
  <c r="B1503" i="2"/>
  <c r="E1503" i="2" s="1"/>
  <c r="G1503" i="2" s="1"/>
  <c r="L1503" i="2" l="1"/>
  <c r="I1504" i="2"/>
  <c r="L1504" i="2" s="1"/>
  <c r="C1504" i="2"/>
  <c r="F1503" i="2"/>
  <c r="A1505" i="2"/>
  <c r="B1504" i="2"/>
  <c r="E1504" i="2" s="1"/>
  <c r="G1504" i="2" s="1"/>
  <c r="J1504" i="2" l="1"/>
  <c r="K1504" i="2" s="1"/>
  <c r="I1505" i="2"/>
  <c r="J1505" i="2" s="1"/>
  <c r="K1505" i="2" s="1"/>
  <c r="C1505" i="2"/>
  <c r="F1504" i="2"/>
  <c r="A1506" i="2"/>
  <c r="B1505" i="2"/>
  <c r="E1505" i="2" s="1"/>
  <c r="G1505" i="2" s="1"/>
  <c r="L1505" i="2" l="1"/>
  <c r="I1506" i="2"/>
  <c r="J1506" i="2" s="1"/>
  <c r="K1506" i="2" s="1"/>
  <c r="C1506" i="2"/>
  <c r="F1505" i="2"/>
  <c r="A1507" i="2"/>
  <c r="B1506" i="2"/>
  <c r="E1506" i="2" s="1"/>
  <c r="G1506" i="2" s="1"/>
  <c r="L1506" i="2" l="1"/>
  <c r="I1507" i="2"/>
  <c r="J1507" i="2" s="1"/>
  <c r="K1507" i="2" s="1"/>
  <c r="C1507" i="2"/>
  <c r="F1506" i="2"/>
  <c r="A1508" i="2"/>
  <c r="B1507" i="2"/>
  <c r="E1507" i="2" s="1"/>
  <c r="G1507" i="2" s="1"/>
  <c r="L1507" i="2" l="1"/>
  <c r="I1508" i="2"/>
  <c r="L1508" i="2" s="1"/>
  <c r="C1508" i="2"/>
  <c r="F1507" i="2"/>
  <c r="A1509" i="2"/>
  <c r="B1508" i="2"/>
  <c r="E1508" i="2" s="1"/>
  <c r="G1508" i="2" s="1"/>
  <c r="J1508" i="2" l="1"/>
  <c r="K1508" i="2" s="1"/>
  <c r="I1509" i="2"/>
  <c r="J1509" i="2" s="1"/>
  <c r="K1509" i="2" s="1"/>
  <c r="C1509" i="2"/>
  <c r="F1508" i="2"/>
  <c r="A1510" i="2"/>
  <c r="B1509" i="2"/>
  <c r="E1509" i="2" s="1"/>
  <c r="G1509" i="2" s="1"/>
  <c r="L1509" i="2" l="1"/>
  <c r="I1510" i="2"/>
  <c r="J1510" i="2" s="1"/>
  <c r="K1510" i="2" s="1"/>
  <c r="C1510" i="2"/>
  <c r="F1509" i="2"/>
  <c r="A1511" i="2"/>
  <c r="B1510" i="2"/>
  <c r="E1510" i="2" s="1"/>
  <c r="G1510" i="2" s="1"/>
  <c r="L1510" i="2" l="1"/>
  <c r="I1511" i="2"/>
  <c r="J1511" i="2" s="1"/>
  <c r="K1511" i="2" s="1"/>
  <c r="C1511" i="2"/>
  <c r="F1510" i="2"/>
  <c r="A1512" i="2"/>
  <c r="B1511" i="2"/>
  <c r="E1511" i="2" s="1"/>
  <c r="G1511" i="2" s="1"/>
  <c r="L1511" i="2" l="1"/>
  <c r="I1512" i="2"/>
  <c r="J1512" i="2" s="1"/>
  <c r="K1512" i="2" s="1"/>
  <c r="C1512" i="2"/>
  <c r="F1511" i="2"/>
  <c r="A1513" i="2"/>
  <c r="B1512" i="2"/>
  <c r="E1512" i="2" s="1"/>
  <c r="G1512" i="2" s="1"/>
  <c r="L1512" i="2" l="1"/>
  <c r="I1513" i="2"/>
  <c r="J1513" i="2" s="1"/>
  <c r="K1513" i="2" s="1"/>
  <c r="C1513" i="2"/>
  <c r="F1512" i="2"/>
  <c r="A1514" i="2"/>
  <c r="B1513" i="2"/>
  <c r="E1513" i="2" s="1"/>
  <c r="G1513" i="2" s="1"/>
  <c r="L1513" i="2" l="1"/>
  <c r="I1514" i="2"/>
  <c r="J1514" i="2" s="1"/>
  <c r="K1514" i="2" s="1"/>
  <c r="C1514" i="2"/>
  <c r="F1513" i="2"/>
  <c r="A1515" i="2"/>
  <c r="B1514" i="2"/>
  <c r="E1514" i="2" s="1"/>
  <c r="G1514" i="2" s="1"/>
  <c r="L1514" i="2" l="1"/>
  <c r="I1515" i="2"/>
  <c r="J1515" i="2" s="1"/>
  <c r="K1515" i="2" s="1"/>
  <c r="C1515" i="2"/>
  <c r="F1514" i="2"/>
  <c r="A1516" i="2"/>
  <c r="B1515" i="2"/>
  <c r="E1515" i="2" s="1"/>
  <c r="G1515" i="2" s="1"/>
  <c r="L1515" i="2" l="1"/>
  <c r="I1516" i="2"/>
  <c r="J1516" i="2" s="1"/>
  <c r="K1516" i="2" s="1"/>
  <c r="C1516" i="2"/>
  <c r="F1515" i="2"/>
  <c r="A1517" i="2"/>
  <c r="B1516" i="2"/>
  <c r="E1516" i="2" s="1"/>
  <c r="G1516" i="2" s="1"/>
  <c r="L1516" i="2" l="1"/>
  <c r="I1517" i="2"/>
  <c r="J1517" i="2" s="1"/>
  <c r="K1517" i="2" s="1"/>
  <c r="C1517" i="2"/>
  <c r="F1516" i="2"/>
  <c r="A1518" i="2"/>
  <c r="B1517" i="2"/>
  <c r="E1517" i="2" s="1"/>
  <c r="G1517" i="2" s="1"/>
  <c r="L1517" i="2" l="1"/>
  <c r="I1518" i="2"/>
  <c r="J1518" i="2" s="1"/>
  <c r="K1518" i="2" s="1"/>
  <c r="C1518" i="2"/>
  <c r="F1517" i="2"/>
  <c r="A1519" i="2"/>
  <c r="B1518" i="2"/>
  <c r="E1518" i="2" s="1"/>
  <c r="G1518" i="2" s="1"/>
  <c r="L1518" i="2" l="1"/>
  <c r="I1519" i="2"/>
  <c r="J1519" i="2" s="1"/>
  <c r="K1519" i="2" s="1"/>
  <c r="C1519" i="2"/>
  <c r="F1518" i="2"/>
  <c r="A1520" i="2"/>
  <c r="B1519" i="2"/>
  <c r="E1519" i="2" s="1"/>
  <c r="G1519" i="2" s="1"/>
  <c r="L1519" i="2" l="1"/>
  <c r="I1520" i="2"/>
  <c r="J1520" i="2" s="1"/>
  <c r="K1520" i="2" s="1"/>
  <c r="C1520" i="2"/>
  <c r="F1519" i="2"/>
  <c r="A1521" i="2"/>
  <c r="B1520" i="2"/>
  <c r="E1520" i="2" s="1"/>
  <c r="G1520" i="2" s="1"/>
  <c r="L1520" i="2" l="1"/>
  <c r="I1521" i="2"/>
  <c r="J1521" i="2" s="1"/>
  <c r="K1521" i="2" s="1"/>
  <c r="C1521" i="2"/>
  <c r="F1520" i="2"/>
  <c r="A1522" i="2"/>
  <c r="B1521" i="2"/>
  <c r="E1521" i="2" s="1"/>
  <c r="G1521" i="2" s="1"/>
  <c r="L1521" i="2" l="1"/>
  <c r="I1522" i="2"/>
  <c r="J1522" i="2" s="1"/>
  <c r="K1522" i="2" s="1"/>
  <c r="C1522" i="2"/>
  <c r="F1521" i="2"/>
  <c r="A1523" i="2"/>
  <c r="B1522" i="2"/>
  <c r="E1522" i="2" s="1"/>
  <c r="G1522" i="2" s="1"/>
  <c r="L1522" i="2" l="1"/>
  <c r="I1523" i="2"/>
  <c r="J1523" i="2" s="1"/>
  <c r="K1523" i="2" s="1"/>
  <c r="C1523" i="2"/>
  <c r="F1522" i="2"/>
  <c r="A1524" i="2"/>
  <c r="B1523" i="2"/>
  <c r="E1523" i="2" s="1"/>
  <c r="G1523" i="2" s="1"/>
  <c r="L1523" i="2" l="1"/>
  <c r="I1524" i="2"/>
  <c r="J1524" i="2" s="1"/>
  <c r="K1524" i="2" s="1"/>
  <c r="C1524" i="2"/>
  <c r="F1523" i="2"/>
  <c r="A1525" i="2"/>
  <c r="B1524" i="2"/>
  <c r="E1524" i="2" s="1"/>
  <c r="G1524" i="2" s="1"/>
  <c r="L1524" i="2" l="1"/>
  <c r="I1525" i="2"/>
  <c r="J1525" i="2" s="1"/>
  <c r="K1525" i="2" s="1"/>
  <c r="C1525" i="2"/>
  <c r="F1524" i="2"/>
  <c r="A1526" i="2"/>
  <c r="B1525" i="2"/>
  <c r="E1525" i="2" s="1"/>
  <c r="G1525" i="2" s="1"/>
  <c r="L1525" i="2" l="1"/>
  <c r="I1526" i="2"/>
  <c r="J1526" i="2" s="1"/>
  <c r="K1526" i="2" s="1"/>
  <c r="C1526" i="2"/>
  <c r="F1525" i="2"/>
  <c r="A1527" i="2"/>
  <c r="B1526" i="2"/>
  <c r="E1526" i="2" s="1"/>
  <c r="G1526" i="2" s="1"/>
  <c r="L1526" i="2" l="1"/>
  <c r="I1527" i="2"/>
  <c r="J1527" i="2" s="1"/>
  <c r="K1527" i="2" s="1"/>
  <c r="C1527" i="2"/>
  <c r="F1526" i="2"/>
  <c r="A1528" i="2"/>
  <c r="B1527" i="2"/>
  <c r="E1527" i="2" s="1"/>
  <c r="G1527" i="2" s="1"/>
  <c r="L1527" i="2" l="1"/>
  <c r="I1528" i="2"/>
  <c r="J1528" i="2" s="1"/>
  <c r="K1528" i="2" s="1"/>
  <c r="C1528" i="2"/>
  <c r="F1527" i="2"/>
  <c r="A1529" i="2"/>
  <c r="B1528" i="2"/>
  <c r="E1528" i="2" s="1"/>
  <c r="G1528" i="2" s="1"/>
  <c r="L1528" i="2" l="1"/>
  <c r="I1529" i="2"/>
  <c r="L1529" i="2" s="1"/>
  <c r="C1529" i="2"/>
  <c r="F1528" i="2"/>
  <c r="A1530" i="2"/>
  <c r="B1529" i="2"/>
  <c r="E1529" i="2" s="1"/>
  <c r="G1529" i="2" s="1"/>
  <c r="J1529" i="2" l="1"/>
  <c r="K1529" i="2" s="1"/>
  <c r="I1530" i="2"/>
  <c r="J1530" i="2" s="1"/>
  <c r="K1530" i="2" s="1"/>
  <c r="C1530" i="2"/>
  <c r="F1529" i="2"/>
  <c r="A1531" i="2"/>
  <c r="B1530" i="2"/>
  <c r="E1530" i="2" s="1"/>
  <c r="G1530" i="2" s="1"/>
  <c r="L1530" i="2" l="1"/>
  <c r="I1531" i="2"/>
  <c r="J1531" i="2" s="1"/>
  <c r="K1531" i="2" s="1"/>
  <c r="C1531" i="2"/>
  <c r="F1530" i="2"/>
  <c r="A1532" i="2"/>
  <c r="B1531" i="2"/>
  <c r="E1531" i="2" s="1"/>
  <c r="G1531" i="2" s="1"/>
  <c r="L1531" i="2" l="1"/>
  <c r="I1532" i="2"/>
  <c r="J1532" i="2" s="1"/>
  <c r="K1532" i="2" s="1"/>
  <c r="C1532" i="2"/>
  <c r="F1531" i="2"/>
  <c r="A1533" i="2"/>
  <c r="B1532" i="2"/>
  <c r="E1532" i="2" s="1"/>
  <c r="G1532" i="2" s="1"/>
  <c r="L1532" i="2" l="1"/>
  <c r="I1533" i="2"/>
  <c r="J1533" i="2" s="1"/>
  <c r="K1533" i="2" s="1"/>
  <c r="C1533" i="2"/>
  <c r="F1532" i="2"/>
  <c r="A1534" i="2"/>
  <c r="B1533" i="2"/>
  <c r="E1533" i="2" s="1"/>
  <c r="G1533" i="2" s="1"/>
  <c r="L1533" i="2" l="1"/>
  <c r="I1534" i="2"/>
  <c r="J1534" i="2" s="1"/>
  <c r="K1534" i="2" s="1"/>
  <c r="C1534" i="2"/>
  <c r="F1533" i="2"/>
  <c r="A1535" i="2"/>
  <c r="B1534" i="2"/>
  <c r="E1534" i="2" s="1"/>
  <c r="G1534" i="2" s="1"/>
  <c r="L1534" i="2" l="1"/>
  <c r="I1535" i="2"/>
  <c r="J1535" i="2" s="1"/>
  <c r="K1535" i="2" s="1"/>
  <c r="C1535" i="2"/>
  <c r="F1534" i="2"/>
  <c r="A1536" i="2"/>
  <c r="B1535" i="2"/>
  <c r="E1535" i="2" s="1"/>
  <c r="G1535" i="2" s="1"/>
  <c r="L1535" i="2" l="1"/>
  <c r="I1536" i="2"/>
  <c r="J1536" i="2" s="1"/>
  <c r="K1536" i="2" s="1"/>
  <c r="C1536" i="2"/>
  <c r="F1535" i="2"/>
  <c r="A1537" i="2"/>
  <c r="B1536" i="2"/>
  <c r="E1536" i="2" s="1"/>
  <c r="G1536" i="2" s="1"/>
  <c r="L1536" i="2" l="1"/>
  <c r="I1537" i="2"/>
  <c r="J1537" i="2" s="1"/>
  <c r="K1537" i="2" s="1"/>
  <c r="C1537" i="2"/>
  <c r="F1536" i="2"/>
  <c r="A1538" i="2"/>
  <c r="B1537" i="2"/>
  <c r="E1537" i="2" s="1"/>
  <c r="G1537" i="2" s="1"/>
  <c r="L1537" i="2" l="1"/>
  <c r="I1538" i="2"/>
  <c r="J1538" i="2" s="1"/>
  <c r="K1538" i="2" s="1"/>
  <c r="C1538" i="2"/>
  <c r="F1537" i="2"/>
  <c r="A1539" i="2"/>
  <c r="B1538" i="2"/>
  <c r="E1538" i="2" s="1"/>
  <c r="G1538" i="2" s="1"/>
  <c r="L1538" i="2" l="1"/>
  <c r="I1539" i="2"/>
  <c r="J1539" i="2" s="1"/>
  <c r="K1539" i="2" s="1"/>
  <c r="C1539" i="2"/>
  <c r="F1538" i="2"/>
  <c r="A1540" i="2"/>
  <c r="B1539" i="2"/>
  <c r="E1539" i="2" s="1"/>
  <c r="G1539" i="2" s="1"/>
  <c r="L1539" i="2" l="1"/>
  <c r="I1540" i="2"/>
  <c r="J1540" i="2" s="1"/>
  <c r="K1540" i="2" s="1"/>
  <c r="C1540" i="2"/>
  <c r="F1539" i="2"/>
  <c r="A1541" i="2"/>
  <c r="B1540" i="2"/>
  <c r="E1540" i="2" s="1"/>
  <c r="G1540" i="2" s="1"/>
  <c r="L1540" i="2" l="1"/>
  <c r="I1541" i="2"/>
  <c r="J1541" i="2" s="1"/>
  <c r="K1541" i="2" s="1"/>
  <c r="C1541" i="2"/>
  <c r="F1540" i="2"/>
  <c r="A1542" i="2"/>
  <c r="B1541" i="2"/>
  <c r="E1541" i="2" s="1"/>
  <c r="G1541" i="2" s="1"/>
  <c r="L1541" i="2" l="1"/>
  <c r="I1542" i="2"/>
  <c r="J1542" i="2" s="1"/>
  <c r="K1542" i="2" s="1"/>
  <c r="C1542" i="2"/>
  <c r="F1541" i="2"/>
  <c r="A1543" i="2"/>
  <c r="B1542" i="2"/>
  <c r="E1542" i="2" s="1"/>
  <c r="G1542" i="2" s="1"/>
  <c r="L1542" i="2" l="1"/>
  <c r="I1543" i="2"/>
  <c r="J1543" i="2" s="1"/>
  <c r="K1543" i="2" s="1"/>
  <c r="C1543" i="2"/>
  <c r="F1542" i="2"/>
  <c r="A1544" i="2"/>
  <c r="B1543" i="2"/>
  <c r="E1543" i="2" s="1"/>
  <c r="G1543" i="2" s="1"/>
  <c r="L1543" i="2" l="1"/>
  <c r="I1544" i="2"/>
  <c r="J1544" i="2" s="1"/>
  <c r="K1544" i="2" s="1"/>
  <c r="C1544" i="2"/>
  <c r="F1543" i="2"/>
  <c r="A1545" i="2"/>
  <c r="B1544" i="2"/>
  <c r="E1544" i="2" s="1"/>
  <c r="G1544" i="2" s="1"/>
  <c r="L1544" i="2" l="1"/>
  <c r="I1545" i="2"/>
  <c r="J1545" i="2" s="1"/>
  <c r="K1545" i="2" s="1"/>
  <c r="C1545" i="2"/>
  <c r="F1544" i="2"/>
  <c r="A1546" i="2"/>
  <c r="B1545" i="2"/>
  <c r="E1545" i="2" s="1"/>
  <c r="G1545" i="2" s="1"/>
  <c r="L1545" i="2" l="1"/>
  <c r="I1546" i="2"/>
  <c r="J1546" i="2" s="1"/>
  <c r="K1546" i="2" s="1"/>
  <c r="C1546" i="2"/>
  <c r="F1545" i="2"/>
  <c r="A1547" i="2"/>
  <c r="B1546" i="2"/>
  <c r="E1546" i="2" s="1"/>
  <c r="G1546" i="2" s="1"/>
  <c r="L1546" i="2" l="1"/>
  <c r="I1547" i="2"/>
  <c r="J1547" i="2" s="1"/>
  <c r="K1547" i="2" s="1"/>
  <c r="C1547" i="2"/>
  <c r="F1546" i="2"/>
  <c r="A1548" i="2"/>
  <c r="B1547" i="2"/>
  <c r="E1547" i="2" s="1"/>
  <c r="G1547" i="2" s="1"/>
  <c r="L1547" i="2" l="1"/>
  <c r="I1548" i="2"/>
  <c r="J1548" i="2" s="1"/>
  <c r="K1548" i="2" s="1"/>
  <c r="C1548" i="2"/>
  <c r="F1547" i="2"/>
  <c r="A1549" i="2"/>
  <c r="B1548" i="2"/>
  <c r="E1548" i="2" s="1"/>
  <c r="G1548" i="2" s="1"/>
  <c r="L1548" i="2" l="1"/>
  <c r="I1549" i="2"/>
  <c r="J1549" i="2" s="1"/>
  <c r="K1549" i="2" s="1"/>
  <c r="C1549" i="2"/>
  <c r="F1548" i="2"/>
  <c r="A1550" i="2"/>
  <c r="B1549" i="2"/>
  <c r="E1549" i="2" s="1"/>
  <c r="G1549" i="2" s="1"/>
  <c r="L1549" i="2" l="1"/>
  <c r="I1550" i="2"/>
  <c r="J1550" i="2" s="1"/>
  <c r="K1550" i="2" s="1"/>
  <c r="C1550" i="2"/>
  <c r="F1549" i="2"/>
  <c r="A1551" i="2"/>
  <c r="B1550" i="2"/>
  <c r="E1550" i="2" s="1"/>
  <c r="G1550" i="2" s="1"/>
  <c r="L1550" i="2" l="1"/>
  <c r="I1551" i="2"/>
  <c r="J1551" i="2" s="1"/>
  <c r="K1551" i="2" s="1"/>
  <c r="C1551" i="2"/>
  <c r="F1550" i="2"/>
  <c r="A1552" i="2"/>
  <c r="B1551" i="2"/>
  <c r="E1551" i="2" s="1"/>
  <c r="G1551" i="2" s="1"/>
  <c r="L1551" i="2" l="1"/>
  <c r="I1552" i="2"/>
  <c r="J1552" i="2" s="1"/>
  <c r="K1552" i="2" s="1"/>
  <c r="C1552" i="2"/>
  <c r="F1551" i="2"/>
  <c r="A1553" i="2"/>
  <c r="B1552" i="2"/>
  <c r="E1552" i="2" s="1"/>
  <c r="G1552" i="2" s="1"/>
  <c r="L1552" i="2" l="1"/>
  <c r="I1553" i="2"/>
  <c r="J1553" i="2" s="1"/>
  <c r="K1553" i="2" s="1"/>
  <c r="C1553" i="2"/>
  <c r="F1552" i="2"/>
  <c r="A1554" i="2"/>
  <c r="B1553" i="2"/>
  <c r="E1553" i="2" s="1"/>
  <c r="G1553" i="2" s="1"/>
  <c r="L1553" i="2" l="1"/>
  <c r="I1554" i="2"/>
  <c r="J1554" i="2" s="1"/>
  <c r="K1554" i="2" s="1"/>
  <c r="C1554" i="2"/>
  <c r="F1553" i="2"/>
  <c r="A1555" i="2"/>
  <c r="B1554" i="2"/>
  <c r="E1554" i="2" s="1"/>
  <c r="G1554" i="2" s="1"/>
  <c r="L1554" i="2" l="1"/>
  <c r="I1555" i="2"/>
  <c r="J1555" i="2" s="1"/>
  <c r="K1555" i="2" s="1"/>
  <c r="C1555" i="2"/>
  <c r="F1554" i="2"/>
  <c r="A1556" i="2"/>
  <c r="B1555" i="2"/>
  <c r="E1555" i="2" s="1"/>
  <c r="G1555" i="2" s="1"/>
  <c r="L1555" i="2" l="1"/>
  <c r="I1556" i="2"/>
  <c r="J1556" i="2" s="1"/>
  <c r="K1556" i="2" s="1"/>
  <c r="C1556" i="2"/>
  <c r="F1555" i="2"/>
  <c r="A1557" i="2"/>
  <c r="B1556" i="2"/>
  <c r="E1556" i="2" s="1"/>
  <c r="G1556" i="2" s="1"/>
  <c r="L1556" i="2" l="1"/>
  <c r="I1557" i="2"/>
  <c r="J1557" i="2" s="1"/>
  <c r="K1557" i="2" s="1"/>
  <c r="C1557" i="2"/>
  <c r="F1556" i="2"/>
  <c r="A1558" i="2"/>
  <c r="B1557" i="2"/>
  <c r="E1557" i="2" s="1"/>
  <c r="G1557" i="2" s="1"/>
  <c r="L1557" i="2" l="1"/>
  <c r="I1558" i="2"/>
  <c r="J1558" i="2" s="1"/>
  <c r="K1558" i="2" s="1"/>
  <c r="C1558" i="2"/>
  <c r="F1557" i="2"/>
  <c r="A1559" i="2"/>
  <c r="B1558" i="2"/>
  <c r="E1558" i="2" s="1"/>
  <c r="G1558" i="2" s="1"/>
  <c r="L1558" i="2" l="1"/>
  <c r="I1559" i="2"/>
  <c r="J1559" i="2" s="1"/>
  <c r="K1559" i="2" s="1"/>
  <c r="C1559" i="2"/>
  <c r="F1558" i="2"/>
  <c r="A1560" i="2"/>
  <c r="B1559" i="2"/>
  <c r="E1559" i="2" s="1"/>
  <c r="G1559" i="2" s="1"/>
  <c r="L1559" i="2" l="1"/>
  <c r="I1560" i="2"/>
  <c r="J1560" i="2" s="1"/>
  <c r="K1560" i="2" s="1"/>
  <c r="C1560" i="2"/>
  <c r="F1559" i="2"/>
  <c r="A1561" i="2"/>
  <c r="B1560" i="2"/>
  <c r="E1560" i="2" s="1"/>
  <c r="G1560" i="2" s="1"/>
  <c r="L1560" i="2" l="1"/>
  <c r="I1561" i="2"/>
  <c r="J1561" i="2" s="1"/>
  <c r="K1561" i="2" s="1"/>
  <c r="C1561" i="2"/>
  <c r="F1560" i="2"/>
  <c r="A1562" i="2"/>
  <c r="B1561" i="2"/>
  <c r="E1561" i="2" s="1"/>
  <c r="G1561" i="2" s="1"/>
  <c r="L1561" i="2" l="1"/>
  <c r="I1562" i="2"/>
  <c r="J1562" i="2" s="1"/>
  <c r="K1562" i="2" s="1"/>
  <c r="C1562" i="2"/>
  <c r="F1561" i="2"/>
  <c r="A1563" i="2"/>
  <c r="B1562" i="2"/>
  <c r="E1562" i="2" s="1"/>
  <c r="G1562" i="2" s="1"/>
  <c r="L1562" i="2" l="1"/>
  <c r="I1563" i="2"/>
  <c r="J1563" i="2" s="1"/>
  <c r="K1563" i="2" s="1"/>
  <c r="C1563" i="2"/>
  <c r="F1562" i="2"/>
  <c r="A1564" i="2"/>
  <c r="B1563" i="2"/>
  <c r="E1563" i="2" s="1"/>
  <c r="G1563" i="2" s="1"/>
  <c r="L1563" i="2" l="1"/>
  <c r="I1564" i="2"/>
  <c r="J1564" i="2" s="1"/>
  <c r="K1564" i="2" s="1"/>
  <c r="C1564" i="2"/>
  <c r="F1563" i="2"/>
  <c r="A1565" i="2"/>
  <c r="B1564" i="2"/>
  <c r="E1564" i="2" s="1"/>
  <c r="G1564" i="2" s="1"/>
  <c r="L1564" i="2" l="1"/>
  <c r="I1565" i="2"/>
  <c r="J1565" i="2" s="1"/>
  <c r="K1565" i="2" s="1"/>
  <c r="C1565" i="2"/>
  <c r="F1564" i="2"/>
  <c r="A1566" i="2"/>
  <c r="B1565" i="2"/>
  <c r="E1565" i="2" s="1"/>
  <c r="G1565" i="2" s="1"/>
  <c r="L1565" i="2" l="1"/>
  <c r="I1566" i="2"/>
  <c r="L1566" i="2" s="1"/>
  <c r="C1566" i="2"/>
  <c r="F1565" i="2"/>
  <c r="A1567" i="2"/>
  <c r="B1566" i="2"/>
  <c r="E1566" i="2" s="1"/>
  <c r="G1566" i="2" s="1"/>
  <c r="J1566" i="2" l="1"/>
  <c r="K1566" i="2" s="1"/>
  <c r="I1567" i="2"/>
  <c r="J1567" i="2" s="1"/>
  <c r="K1567" i="2" s="1"/>
  <c r="C1567" i="2"/>
  <c r="F1566" i="2"/>
  <c r="A1568" i="2"/>
  <c r="B1567" i="2"/>
  <c r="E1567" i="2" s="1"/>
  <c r="G1567" i="2" s="1"/>
  <c r="L1567" i="2" l="1"/>
  <c r="I1568" i="2"/>
  <c r="J1568" i="2" s="1"/>
  <c r="K1568" i="2" s="1"/>
  <c r="C1568" i="2"/>
  <c r="F1567" i="2"/>
  <c r="A1569" i="2"/>
  <c r="B1568" i="2"/>
  <c r="E1568" i="2" s="1"/>
  <c r="G1568" i="2" s="1"/>
  <c r="L1568" i="2" l="1"/>
  <c r="I1569" i="2"/>
  <c r="J1569" i="2" s="1"/>
  <c r="K1569" i="2" s="1"/>
  <c r="C1569" i="2"/>
  <c r="F1568" i="2"/>
  <c r="A1570" i="2"/>
  <c r="B1569" i="2"/>
  <c r="E1569" i="2" s="1"/>
  <c r="G1569" i="2" s="1"/>
  <c r="L1569" i="2" l="1"/>
  <c r="I1570" i="2"/>
  <c r="J1570" i="2" s="1"/>
  <c r="K1570" i="2" s="1"/>
  <c r="C1570" i="2"/>
  <c r="F1569" i="2"/>
  <c r="A1571" i="2"/>
  <c r="B1570" i="2"/>
  <c r="E1570" i="2" s="1"/>
  <c r="G1570" i="2" s="1"/>
  <c r="L1570" i="2" l="1"/>
  <c r="I1571" i="2"/>
  <c r="J1571" i="2" s="1"/>
  <c r="K1571" i="2" s="1"/>
  <c r="C1571" i="2"/>
  <c r="F1570" i="2"/>
  <c r="A1572" i="2"/>
  <c r="B1571" i="2"/>
  <c r="E1571" i="2" s="1"/>
  <c r="G1571" i="2" s="1"/>
  <c r="L1571" i="2" l="1"/>
  <c r="I1572" i="2"/>
  <c r="J1572" i="2" s="1"/>
  <c r="K1572" i="2" s="1"/>
  <c r="C1572" i="2"/>
  <c r="F1571" i="2"/>
  <c r="A1573" i="2"/>
  <c r="B1572" i="2"/>
  <c r="E1572" i="2" s="1"/>
  <c r="G1572" i="2" s="1"/>
  <c r="L1572" i="2" l="1"/>
  <c r="I1573" i="2"/>
  <c r="J1573" i="2" s="1"/>
  <c r="K1573" i="2" s="1"/>
  <c r="C1573" i="2"/>
  <c r="F1572" i="2"/>
  <c r="A1574" i="2"/>
  <c r="B1573" i="2"/>
  <c r="E1573" i="2" s="1"/>
  <c r="G1573" i="2" s="1"/>
  <c r="L1573" i="2" l="1"/>
  <c r="I1574" i="2"/>
  <c r="J1574" i="2" s="1"/>
  <c r="K1574" i="2" s="1"/>
  <c r="C1574" i="2"/>
  <c r="F1573" i="2"/>
  <c r="A1575" i="2"/>
  <c r="B1574" i="2"/>
  <c r="E1574" i="2" s="1"/>
  <c r="G1574" i="2" s="1"/>
  <c r="L1574" i="2" l="1"/>
  <c r="I1575" i="2"/>
  <c r="J1575" i="2" s="1"/>
  <c r="K1575" i="2" s="1"/>
  <c r="C1575" i="2"/>
  <c r="F1574" i="2"/>
  <c r="A1576" i="2"/>
  <c r="B1575" i="2"/>
  <c r="E1575" i="2" s="1"/>
  <c r="G1575" i="2" s="1"/>
  <c r="L1575" i="2" l="1"/>
  <c r="I1576" i="2"/>
  <c r="J1576" i="2" s="1"/>
  <c r="K1576" i="2" s="1"/>
  <c r="C1576" i="2"/>
  <c r="F1575" i="2"/>
  <c r="A1577" i="2"/>
  <c r="B1576" i="2"/>
  <c r="E1576" i="2" s="1"/>
  <c r="G1576" i="2" s="1"/>
  <c r="L1576" i="2" l="1"/>
  <c r="I1577" i="2"/>
  <c r="L1577" i="2" s="1"/>
  <c r="C1577" i="2"/>
  <c r="F1576" i="2"/>
  <c r="A1578" i="2"/>
  <c r="B1577" i="2"/>
  <c r="E1577" i="2" s="1"/>
  <c r="G1577" i="2" s="1"/>
  <c r="J1577" i="2" l="1"/>
  <c r="K1577" i="2" s="1"/>
  <c r="I1578" i="2"/>
  <c r="J1578" i="2" s="1"/>
  <c r="K1578" i="2" s="1"/>
  <c r="C1578" i="2"/>
  <c r="F1577" i="2"/>
  <c r="A1579" i="2"/>
  <c r="B1578" i="2"/>
  <c r="E1578" i="2" s="1"/>
  <c r="G1578" i="2" s="1"/>
  <c r="L1578" i="2" l="1"/>
  <c r="I1579" i="2"/>
  <c r="J1579" i="2" s="1"/>
  <c r="K1579" i="2" s="1"/>
  <c r="C1579" i="2"/>
  <c r="F1578" i="2"/>
  <c r="A1580" i="2"/>
  <c r="B1579" i="2"/>
  <c r="E1579" i="2" s="1"/>
  <c r="G1579" i="2" s="1"/>
  <c r="L1579" i="2" l="1"/>
  <c r="I1580" i="2"/>
  <c r="J1580" i="2" s="1"/>
  <c r="K1580" i="2" s="1"/>
  <c r="C1580" i="2"/>
  <c r="F1579" i="2"/>
  <c r="A1581" i="2"/>
  <c r="B1580" i="2"/>
  <c r="E1580" i="2" s="1"/>
  <c r="G1580" i="2" s="1"/>
  <c r="L1580" i="2" l="1"/>
  <c r="I1581" i="2"/>
  <c r="J1581" i="2" s="1"/>
  <c r="K1581" i="2" s="1"/>
  <c r="C1581" i="2"/>
  <c r="F1580" i="2"/>
  <c r="A1582" i="2"/>
  <c r="B1581" i="2"/>
  <c r="E1581" i="2" s="1"/>
  <c r="G1581" i="2" s="1"/>
  <c r="L1581" i="2" l="1"/>
  <c r="I1582" i="2"/>
  <c r="L1582" i="2" s="1"/>
  <c r="C1582" i="2"/>
  <c r="F1581" i="2"/>
  <c r="A1583" i="2"/>
  <c r="B1582" i="2"/>
  <c r="E1582" i="2" s="1"/>
  <c r="G1582" i="2" s="1"/>
  <c r="J1582" i="2" l="1"/>
  <c r="K1582" i="2" s="1"/>
  <c r="I1583" i="2"/>
  <c r="J1583" i="2" s="1"/>
  <c r="K1583" i="2" s="1"/>
  <c r="C1583" i="2"/>
  <c r="F1582" i="2"/>
  <c r="A1584" i="2"/>
  <c r="B1583" i="2"/>
  <c r="E1583" i="2" s="1"/>
  <c r="G1583" i="2" s="1"/>
  <c r="L1583" i="2" l="1"/>
  <c r="I1584" i="2"/>
  <c r="J1584" i="2" s="1"/>
  <c r="K1584" i="2" s="1"/>
  <c r="C1584" i="2"/>
  <c r="F1583" i="2"/>
  <c r="A1585" i="2"/>
  <c r="B1584" i="2"/>
  <c r="E1584" i="2" s="1"/>
  <c r="G1584" i="2" s="1"/>
  <c r="L1584" i="2" l="1"/>
  <c r="I1585" i="2"/>
  <c r="J1585" i="2" s="1"/>
  <c r="K1585" i="2" s="1"/>
  <c r="C1585" i="2"/>
  <c r="F1584" i="2"/>
  <c r="A1586" i="2"/>
  <c r="B1585" i="2"/>
  <c r="E1585" i="2" s="1"/>
  <c r="G1585" i="2" s="1"/>
  <c r="L1585" i="2" l="1"/>
  <c r="I1586" i="2"/>
  <c r="J1586" i="2" s="1"/>
  <c r="K1586" i="2" s="1"/>
  <c r="C1586" i="2"/>
  <c r="F1585" i="2"/>
  <c r="A1587" i="2"/>
  <c r="B1586" i="2"/>
  <c r="E1586" i="2" s="1"/>
  <c r="G1586" i="2" s="1"/>
  <c r="L1586" i="2" l="1"/>
  <c r="I1587" i="2"/>
  <c r="J1587" i="2" s="1"/>
  <c r="K1587" i="2" s="1"/>
  <c r="C1587" i="2"/>
  <c r="F1586" i="2"/>
  <c r="A1588" i="2"/>
  <c r="B1587" i="2"/>
  <c r="E1587" i="2" s="1"/>
  <c r="G1587" i="2" s="1"/>
  <c r="L1587" i="2" l="1"/>
  <c r="I1588" i="2"/>
  <c r="J1588" i="2" s="1"/>
  <c r="K1588" i="2" s="1"/>
  <c r="C1588" i="2"/>
  <c r="F1587" i="2"/>
  <c r="A1589" i="2"/>
  <c r="B1588" i="2"/>
  <c r="E1588" i="2" s="1"/>
  <c r="G1588" i="2" s="1"/>
  <c r="L1588" i="2" l="1"/>
  <c r="I1589" i="2"/>
  <c r="J1589" i="2" s="1"/>
  <c r="K1589" i="2" s="1"/>
  <c r="C1589" i="2"/>
  <c r="F1588" i="2"/>
  <c r="A1590" i="2"/>
  <c r="B1589" i="2"/>
  <c r="E1589" i="2" s="1"/>
  <c r="G1589" i="2" s="1"/>
  <c r="L1589" i="2" l="1"/>
  <c r="I1590" i="2"/>
  <c r="J1590" i="2" s="1"/>
  <c r="K1590" i="2" s="1"/>
  <c r="C1590" i="2"/>
  <c r="F1589" i="2"/>
  <c r="A1591" i="2"/>
  <c r="B1590" i="2"/>
  <c r="E1590" i="2" s="1"/>
  <c r="G1590" i="2" s="1"/>
  <c r="L1590" i="2" l="1"/>
  <c r="I1591" i="2"/>
  <c r="J1591" i="2" s="1"/>
  <c r="K1591" i="2" s="1"/>
  <c r="C1591" i="2"/>
  <c r="F1590" i="2"/>
  <c r="A1592" i="2"/>
  <c r="B1591" i="2"/>
  <c r="E1591" i="2" s="1"/>
  <c r="G1591" i="2" s="1"/>
  <c r="L1591" i="2" l="1"/>
  <c r="I1592" i="2"/>
  <c r="J1592" i="2" s="1"/>
  <c r="K1592" i="2" s="1"/>
  <c r="C1592" i="2"/>
  <c r="F1591" i="2"/>
  <c r="A1593" i="2"/>
  <c r="B1592" i="2"/>
  <c r="E1592" i="2" s="1"/>
  <c r="G1592" i="2" s="1"/>
  <c r="L1592" i="2" l="1"/>
  <c r="I1593" i="2"/>
  <c r="J1593" i="2" s="1"/>
  <c r="K1593" i="2" s="1"/>
  <c r="C1593" i="2"/>
  <c r="F1592" i="2"/>
  <c r="A1594" i="2"/>
  <c r="B1593" i="2"/>
  <c r="E1593" i="2" s="1"/>
  <c r="G1593" i="2" s="1"/>
  <c r="L1593" i="2" l="1"/>
  <c r="I1594" i="2"/>
  <c r="J1594" i="2" s="1"/>
  <c r="K1594" i="2" s="1"/>
  <c r="C1594" i="2"/>
  <c r="F1593" i="2"/>
  <c r="A1595" i="2"/>
  <c r="B1594" i="2"/>
  <c r="E1594" i="2" s="1"/>
  <c r="G1594" i="2" s="1"/>
  <c r="L1594" i="2" l="1"/>
  <c r="I1595" i="2"/>
  <c r="J1595" i="2" s="1"/>
  <c r="K1595" i="2" s="1"/>
  <c r="C1595" i="2"/>
  <c r="F1594" i="2"/>
  <c r="A1596" i="2"/>
  <c r="B1595" i="2"/>
  <c r="E1595" i="2" s="1"/>
  <c r="G1595" i="2" s="1"/>
  <c r="L1595" i="2" l="1"/>
  <c r="I1596" i="2"/>
  <c r="L1596" i="2" s="1"/>
  <c r="C1596" i="2"/>
  <c r="F1595" i="2"/>
  <c r="A1597" i="2"/>
  <c r="B1596" i="2"/>
  <c r="E1596" i="2" s="1"/>
  <c r="G1596" i="2" s="1"/>
  <c r="J1596" i="2" l="1"/>
  <c r="K1596" i="2" s="1"/>
  <c r="I1597" i="2"/>
  <c r="J1597" i="2" s="1"/>
  <c r="K1597" i="2" s="1"/>
  <c r="C1597" i="2"/>
  <c r="F1596" i="2"/>
  <c r="A1598" i="2"/>
  <c r="B1597" i="2"/>
  <c r="E1597" i="2" s="1"/>
  <c r="G1597" i="2" s="1"/>
  <c r="L1597" i="2" l="1"/>
  <c r="I1598" i="2"/>
  <c r="J1598" i="2" s="1"/>
  <c r="K1598" i="2" s="1"/>
  <c r="C1598" i="2"/>
  <c r="F1597" i="2"/>
  <c r="A1599" i="2"/>
  <c r="B1598" i="2"/>
  <c r="E1598" i="2" s="1"/>
  <c r="G1598" i="2" s="1"/>
  <c r="L1598" i="2" l="1"/>
  <c r="I1599" i="2"/>
  <c r="J1599" i="2" s="1"/>
  <c r="K1599" i="2" s="1"/>
  <c r="C1599" i="2"/>
  <c r="F1598" i="2"/>
  <c r="A1600" i="2"/>
  <c r="B1599" i="2"/>
  <c r="E1599" i="2" s="1"/>
  <c r="G1599" i="2" s="1"/>
  <c r="L1599" i="2" l="1"/>
  <c r="I1600" i="2"/>
  <c r="J1600" i="2" s="1"/>
  <c r="K1600" i="2" s="1"/>
  <c r="C1600" i="2"/>
  <c r="F1599" i="2"/>
  <c r="A1601" i="2"/>
  <c r="B1600" i="2"/>
  <c r="E1600" i="2" s="1"/>
  <c r="G1600" i="2" s="1"/>
  <c r="L1600" i="2" l="1"/>
  <c r="I1601" i="2"/>
  <c r="J1601" i="2" s="1"/>
  <c r="K1601" i="2" s="1"/>
  <c r="C1601" i="2"/>
  <c r="F1600" i="2"/>
  <c r="A1602" i="2"/>
  <c r="B1601" i="2"/>
  <c r="E1601" i="2" s="1"/>
  <c r="G1601" i="2" s="1"/>
  <c r="L1601" i="2" l="1"/>
  <c r="I1602" i="2"/>
  <c r="J1602" i="2" s="1"/>
  <c r="K1602" i="2" s="1"/>
  <c r="C1602" i="2"/>
  <c r="F1601" i="2"/>
  <c r="A1603" i="2"/>
  <c r="B1602" i="2"/>
  <c r="E1602" i="2" s="1"/>
  <c r="G1602" i="2" s="1"/>
  <c r="L1602" i="2" l="1"/>
  <c r="I1603" i="2"/>
  <c r="J1603" i="2" s="1"/>
  <c r="K1603" i="2" s="1"/>
  <c r="C1603" i="2"/>
  <c r="F1602" i="2"/>
  <c r="A1604" i="2"/>
  <c r="B1603" i="2"/>
  <c r="E1603" i="2" s="1"/>
  <c r="G1603" i="2" s="1"/>
  <c r="L1603" i="2" l="1"/>
  <c r="I1604" i="2"/>
  <c r="J1604" i="2" s="1"/>
  <c r="K1604" i="2" s="1"/>
  <c r="C1604" i="2"/>
  <c r="F1603" i="2"/>
  <c r="A1605" i="2"/>
  <c r="B1604" i="2"/>
  <c r="E1604" i="2" s="1"/>
  <c r="G1604" i="2" s="1"/>
  <c r="L1604" i="2" l="1"/>
  <c r="I1605" i="2"/>
  <c r="J1605" i="2" s="1"/>
  <c r="K1605" i="2" s="1"/>
  <c r="C1605" i="2"/>
  <c r="F1604" i="2"/>
  <c r="A1606" i="2"/>
  <c r="B1605" i="2"/>
  <c r="E1605" i="2" s="1"/>
  <c r="G1605" i="2" s="1"/>
  <c r="L1605" i="2" l="1"/>
  <c r="I1606" i="2"/>
  <c r="J1606" i="2" s="1"/>
  <c r="K1606" i="2" s="1"/>
  <c r="C1606" i="2"/>
  <c r="F1605" i="2"/>
  <c r="A1607" i="2"/>
  <c r="B1606" i="2"/>
  <c r="E1606" i="2" s="1"/>
  <c r="G1606" i="2" s="1"/>
  <c r="L1606" i="2" l="1"/>
  <c r="I1607" i="2"/>
  <c r="J1607" i="2" s="1"/>
  <c r="K1607" i="2" s="1"/>
  <c r="C1607" i="2"/>
  <c r="F1606" i="2"/>
  <c r="A1608" i="2"/>
  <c r="B1607" i="2"/>
  <c r="E1607" i="2" s="1"/>
  <c r="G1607" i="2" s="1"/>
  <c r="L1607" i="2" l="1"/>
  <c r="I1608" i="2"/>
  <c r="J1608" i="2" s="1"/>
  <c r="K1608" i="2" s="1"/>
  <c r="C1608" i="2"/>
  <c r="F1607" i="2"/>
  <c r="A1609" i="2"/>
  <c r="B1608" i="2"/>
  <c r="E1608" i="2" s="1"/>
  <c r="G1608" i="2" s="1"/>
  <c r="L1608" i="2" l="1"/>
  <c r="I1609" i="2"/>
  <c r="J1609" i="2" s="1"/>
  <c r="K1609" i="2" s="1"/>
  <c r="C1609" i="2"/>
  <c r="F1608" i="2"/>
  <c r="A1610" i="2"/>
  <c r="B1609" i="2"/>
  <c r="E1609" i="2" s="1"/>
  <c r="G1609" i="2" s="1"/>
  <c r="L1609" i="2" l="1"/>
  <c r="I1610" i="2"/>
  <c r="J1610" i="2" s="1"/>
  <c r="K1610" i="2" s="1"/>
  <c r="C1610" i="2"/>
  <c r="F1609" i="2"/>
  <c r="A1611" i="2"/>
  <c r="B1610" i="2"/>
  <c r="E1610" i="2" s="1"/>
  <c r="G1610" i="2" s="1"/>
  <c r="L1610" i="2" l="1"/>
  <c r="I1611" i="2"/>
  <c r="J1611" i="2" s="1"/>
  <c r="K1611" i="2" s="1"/>
  <c r="C1611" i="2"/>
  <c r="F1610" i="2"/>
  <c r="A1612" i="2"/>
  <c r="B1611" i="2"/>
  <c r="E1611" i="2" s="1"/>
  <c r="G1611" i="2" s="1"/>
  <c r="L1611" i="2" l="1"/>
  <c r="I1612" i="2"/>
  <c r="J1612" i="2" s="1"/>
  <c r="K1612" i="2" s="1"/>
  <c r="C1612" i="2"/>
  <c r="F1611" i="2"/>
  <c r="A1613" i="2"/>
  <c r="B1612" i="2"/>
  <c r="E1612" i="2" s="1"/>
  <c r="G1612" i="2" s="1"/>
  <c r="L1612" i="2" l="1"/>
  <c r="I1613" i="2"/>
  <c r="J1613" i="2" s="1"/>
  <c r="K1613" i="2" s="1"/>
  <c r="C1613" i="2"/>
  <c r="F1612" i="2"/>
  <c r="A1614" i="2"/>
  <c r="B1613" i="2"/>
  <c r="E1613" i="2" s="1"/>
  <c r="G1613" i="2" s="1"/>
  <c r="L1613" i="2" l="1"/>
  <c r="I1614" i="2"/>
  <c r="L1614" i="2" s="1"/>
  <c r="C1614" i="2"/>
  <c r="F1613" i="2"/>
  <c r="A1615" i="2"/>
  <c r="B1614" i="2"/>
  <c r="E1614" i="2" s="1"/>
  <c r="G1614" i="2" s="1"/>
  <c r="J1614" i="2" l="1"/>
  <c r="K1614" i="2" s="1"/>
  <c r="I1615" i="2"/>
  <c r="J1615" i="2" s="1"/>
  <c r="K1615" i="2" s="1"/>
  <c r="C1615" i="2"/>
  <c r="F1614" i="2"/>
  <c r="A1616" i="2"/>
  <c r="B1615" i="2"/>
  <c r="E1615" i="2" s="1"/>
  <c r="G1615" i="2" s="1"/>
  <c r="L1615" i="2" l="1"/>
  <c r="I1616" i="2"/>
  <c r="J1616" i="2" s="1"/>
  <c r="K1616" i="2" s="1"/>
  <c r="C1616" i="2"/>
  <c r="F1615" i="2"/>
  <c r="A1617" i="2"/>
  <c r="B1616" i="2"/>
  <c r="E1616" i="2" s="1"/>
  <c r="G1616" i="2" s="1"/>
  <c r="L1616" i="2" l="1"/>
  <c r="I1617" i="2"/>
  <c r="J1617" i="2" s="1"/>
  <c r="K1617" i="2" s="1"/>
  <c r="C1617" i="2"/>
  <c r="F1616" i="2"/>
  <c r="A1618" i="2"/>
  <c r="B1617" i="2"/>
  <c r="E1617" i="2" s="1"/>
  <c r="G1617" i="2" s="1"/>
  <c r="L1617" i="2" l="1"/>
  <c r="I1618" i="2"/>
  <c r="J1618" i="2" s="1"/>
  <c r="K1618" i="2" s="1"/>
  <c r="C1618" i="2"/>
  <c r="F1617" i="2"/>
  <c r="A1619" i="2"/>
  <c r="B1618" i="2"/>
  <c r="E1618" i="2" s="1"/>
  <c r="G1618" i="2" s="1"/>
  <c r="L1618" i="2" l="1"/>
  <c r="I1619" i="2"/>
  <c r="J1619" i="2" s="1"/>
  <c r="K1619" i="2" s="1"/>
  <c r="C1619" i="2"/>
  <c r="F1618" i="2"/>
  <c r="A1620" i="2"/>
  <c r="B1619" i="2"/>
  <c r="E1619" i="2" s="1"/>
  <c r="G1619" i="2" s="1"/>
  <c r="L1619" i="2" l="1"/>
  <c r="I1620" i="2"/>
  <c r="J1620" i="2" s="1"/>
  <c r="K1620" i="2" s="1"/>
  <c r="C1620" i="2"/>
  <c r="F1619" i="2"/>
  <c r="A1621" i="2"/>
  <c r="B1620" i="2"/>
  <c r="E1620" i="2" s="1"/>
  <c r="G1620" i="2" s="1"/>
  <c r="L1620" i="2" l="1"/>
  <c r="I1621" i="2"/>
  <c r="J1621" i="2" s="1"/>
  <c r="K1621" i="2" s="1"/>
  <c r="C1621" i="2"/>
  <c r="F1620" i="2"/>
  <c r="A1622" i="2"/>
  <c r="B1621" i="2"/>
  <c r="E1621" i="2" s="1"/>
  <c r="G1621" i="2" s="1"/>
  <c r="L1621" i="2" l="1"/>
  <c r="I1622" i="2"/>
  <c r="J1622" i="2" s="1"/>
  <c r="K1622" i="2" s="1"/>
  <c r="C1622" i="2"/>
  <c r="F1621" i="2"/>
  <c r="A1623" i="2"/>
  <c r="B1622" i="2"/>
  <c r="E1622" i="2" s="1"/>
  <c r="G1622" i="2" s="1"/>
  <c r="L1622" i="2" l="1"/>
  <c r="I1623" i="2"/>
  <c r="J1623" i="2" s="1"/>
  <c r="K1623" i="2" s="1"/>
  <c r="C1623" i="2"/>
  <c r="F1622" i="2"/>
  <c r="A1624" i="2"/>
  <c r="B1623" i="2"/>
  <c r="E1623" i="2" s="1"/>
  <c r="G1623" i="2" s="1"/>
  <c r="L1623" i="2" l="1"/>
  <c r="I1624" i="2"/>
  <c r="J1624" i="2" s="1"/>
  <c r="K1624" i="2" s="1"/>
  <c r="C1624" i="2"/>
  <c r="F1623" i="2"/>
  <c r="A1625" i="2"/>
  <c r="B1624" i="2"/>
  <c r="E1624" i="2" s="1"/>
  <c r="G1624" i="2" s="1"/>
  <c r="L1624" i="2" l="1"/>
  <c r="I1625" i="2"/>
  <c r="J1625" i="2" s="1"/>
  <c r="K1625" i="2" s="1"/>
  <c r="C1625" i="2"/>
  <c r="F1624" i="2"/>
  <c r="A1626" i="2"/>
  <c r="B1625" i="2"/>
  <c r="E1625" i="2" s="1"/>
  <c r="G1625" i="2" s="1"/>
  <c r="L1625" i="2" l="1"/>
  <c r="I1626" i="2"/>
  <c r="J1626" i="2" s="1"/>
  <c r="K1626" i="2" s="1"/>
  <c r="C1626" i="2"/>
  <c r="F1625" i="2"/>
  <c r="A1627" i="2"/>
  <c r="B1626" i="2"/>
  <c r="E1626" i="2" s="1"/>
  <c r="G1626" i="2" s="1"/>
  <c r="L1626" i="2" l="1"/>
  <c r="I1627" i="2"/>
  <c r="J1627" i="2" s="1"/>
  <c r="K1627" i="2" s="1"/>
  <c r="C1627" i="2"/>
  <c r="F1626" i="2"/>
  <c r="A1628" i="2"/>
  <c r="B1627" i="2"/>
  <c r="E1627" i="2" s="1"/>
  <c r="G1627" i="2" s="1"/>
  <c r="L1627" i="2" l="1"/>
  <c r="I1628" i="2"/>
  <c r="J1628" i="2" s="1"/>
  <c r="K1628" i="2" s="1"/>
  <c r="C1628" i="2"/>
  <c r="F1627" i="2"/>
  <c r="A1629" i="2"/>
  <c r="B1628" i="2"/>
  <c r="E1628" i="2" s="1"/>
  <c r="G1628" i="2" s="1"/>
  <c r="L1628" i="2" l="1"/>
  <c r="I1629" i="2"/>
  <c r="J1629" i="2" s="1"/>
  <c r="K1629" i="2" s="1"/>
  <c r="C1629" i="2"/>
  <c r="F1628" i="2"/>
  <c r="A1630" i="2"/>
  <c r="B1629" i="2"/>
  <c r="E1629" i="2" s="1"/>
  <c r="G1629" i="2" s="1"/>
  <c r="L1629" i="2" l="1"/>
  <c r="I1630" i="2"/>
  <c r="J1630" i="2" s="1"/>
  <c r="K1630" i="2" s="1"/>
  <c r="C1630" i="2"/>
  <c r="F1629" i="2"/>
  <c r="A1631" i="2"/>
  <c r="B1630" i="2"/>
  <c r="E1630" i="2" s="1"/>
  <c r="G1630" i="2" s="1"/>
  <c r="L1630" i="2" l="1"/>
  <c r="I1631" i="2"/>
  <c r="J1631" i="2" s="1"/>
  <c r="K1631" i="2" s="1"/>
  <c r="C1631" i="2"/>
  <c r="F1630" i="2"/>
  <c r="A1632" i="2"/>
  <c r="B1631" i="2"/>
  <c r="E1631" i="2" s="1"/>
  <c r="G1631" i="2" s="1"/>
  <c r="L1631" i="2" l="1"/>
  <c r="I1632" i="2"/>
  <c r="J1632" i="2" s="1"/>
  <c r="K1632" i="2" s="1"/>
  <c r="C1632" i="2"/>
  <c r="F1631" i="2"/>
  <c r="A1633" i="2"/>
  <c r="B1632" i="2"/>
  <c r="E1632" i="2" s="1"/>
  <c r="G1632" i="2" s="1"/>
  <c r="L1632" i="2" l="1"/>
  <c r="I1633" i="2"/>
  <c r="J1633" i="2" s="1"/>
  <c r="K1633" i="2" s="1"/>
  <c r="C1633" i="2"/>
  <c r="F1632" i="2"/>
  <c r="A1634" i="2"/>
  <c r="B1633" i="2"/>
  <c r="E1633" i="2" s="1"/>
  <c r="G1633" i="2" s="1"/>
  <c r="L1633" i="2" l="1"/>
  <c r="I1634" i="2"/>
  <c r="J1634" i="2" s="1"/>
  <c r="K1634" i="2" s="1"/>
  <c r="C1634" i="2"/>
  <c r="F1633" i="2"/>
  <c r="A1635" i="2"/>
  <c r="B1634" i="2"/>
  <c r="E1634" i="2" s="1"/>
  <c r="G1634" i="2" s="1"/>
  <c r="L1634" i="2" l="1"/>
  <c r="I1635" i="2"/>
  <c r="J1635" i="2" s="1"/>
  <c r="K1635" i="2" s="1"/>
  <c r="C1635" i="2"/>
  <c r="F1634" i="2"/>
  <c r="A1636" i="2"/>
  <c r="B1635" i="2"/>
  <c r="E1635" i="2" s="1"/>
  <c r="G1635" i="2" s="1"/>
  <c r="L1635" i="2" l="1"/>
  <c r="I1636" i="2"/>
  <c r="J1636" i="2" s="1"/>
  <c r="K1636" i="2" s="1"/>
  <c r="C1636" i="2"/>
  <c r="F1635" i="2"/>
  <c r="A1637" i="2"/>
  <c r="B1636" i="2"/>
  <c r="E1636" i="2" s="1"/>
  <c r="G1636" i="2" s="1"/>
  <c r="L1636" i="2" l="1"/>
  <c r="I1637" i="2"/>
  <c r="J1637" i="2" s="1"/>
  <c r="K1637" i="2" s="1"/>
  <c r="C1637" i="2"/>
  <c r="F1636" i="2"/>
  <c r="A1638" i="2"/>
  <c r="B1637" i="2"/>
  <c r="E1637" i="2" s="1"/>
  <c r="G1637" i="2" s="1"/>
  <c r="L1637" i="2" l="1"/>
  <c r="I1638" i="2"/>
  <c r="J1638" i="2" s="1"/>
  <c r="K1638" i="2" s="1"/>
  <c r="C1638" i="2"/>
  <c r="F1637" i="2"/>
  <c r="A1639" i="2"/>
  <c r="B1638" i="2"/>
  <c r="E1638" i="2" s="1"/>
  <c r="G1638" i="2" s="1"/>
  <c r="L1638" i="2" l="1"/>
  <c r="I1639" i="2"/>
  <c r="J1639" i="2" s="1"/>
  <c r="K1639" i="2" s="1"/>
  <c r="C1639" i="2"/>
  <c r="F1638" i="2"/>
  <c r="A1640" i="2"/>
  <c r="B1639" i="2"/>
  <c r="E1639" i="2" s="1"/>
  <c r="G1639" i="2" s="1"/>
  <c r="L1639" i="2" l="1"/>
  <c r="I1640" i="2"/>
  <c r="J1640" i="2" s="1"/>
  <c r="K1640" i="2" s="1"/>
  <c r="C1640" i="2"/>
  <c r="F1639" i="2"/>
  <c r="A1641" i="2"/>
  <c r="B1640" i="2"/>
  <c r="E1640" i="2" s="1"/>
  <c r="G1640" i="2" s="1"/>
  <c r="L1640" i="2" l="1"/>
  <c r="I1641" i="2"/>
  <c r="J1641" i="2" s="1"/>
  <c r="K1641" i="2" s="1"/>
  <c r="C1641" i="2"/>
  <c r="F1640" i="2"/>
  <c r="A1642" i="2"/>
  <c r="B1641" i="2"/>
  <c r="E1641" i="2" s="1"/>
  <c r="G1641" i="2" s="1"/>
  <c r="L1641" i="2" l="1"/>
  <c r="I1642" i="2"/>
  <c r="L1642" i="2" s="1"/>
  <c r="C1642" i="2"/>
  <c r="F1641" i="2"/>
  <c r="A1643" i="2"/>
  <c r="B1642" i="2"/>
  <c r="E1642" i="2" s="1"/>
  <c r="G1642" i="2" s="1"/>
  <c r="J1642" i="2" l="1"/>
  <c r="K1642" i="2" s="1"/>
  <c r="I1643" i="2"/>
  <c r="J1643" i="2" s="1"/>
  <c r="K1643" i="2" s="1"/>
  <c r="C1643" i="2"/>
  <c r="F1642" i="2"/>
  <c r="A1644" i="2"/>
  <c r="B1643" i="2"/>
  <c r="E1643" i="2" s="1"/>
  <c r="G1643" i="2" s="1"/>
  <c r="L1643" i="2" l="1"/>
  <c r="I1644" i="2"/>
  <c r="J1644" i="2" s="1"/>
  <c r="K1644" i="2" s="1"/>
  <c r="C1644" i="2"/>
  <c r="F1643" i="2"/>
  <c r="A1645" i="2"/>
  <c r="B1644" i="2"/>
  <c r="E1644" i="2" s="1"/>
  <c r="G1644" i="2" s="1"/>
  <c r="L1644" i="2" l="1"/>
  <c r="I1645" i="2"/>
  <c r="J1645" i="2" s="1"/>
  <c r="K1645" i="2" s="1"/>
  <c r="C1645" i="2"/>
  <c r="F1644" i="2"/>
  <c r="A1646" i="2"/>
  <c r="B1645" i="2"/>
  <c r="E1645" i="2" s="1"/>
  <c r="G1645" i="2" s="1"/>
  <c r="L1645" i="2" l="1"/>
  <c r="I1646" i="2"/>
  <c r="J1646" i="2" s="1"/>
  <c r="K1646" i="2" s="1"/>
  <c r="C1646" i="2"/>
  <c r="F1645" i="2"/>
  <c r="A1647" i="2"/>
  <c r="B1646" i="2"/>
  <c r="E1646" i="2" s="1"/>
  <c r="G1646" i="2" s="1"/>
  <c r="L1646" i="2" l="1"/>
  <c r="I1647" i="2"/>
  <c r="J1647" i="2" s="1"/>
  <c r="K1647" i="2" s="1"/>
  <c r="C1647" i="2"/>
  <c r="F1646" i="2"/>
  <c r="A1648" i="2"/>
  <c r="B1647" i="2"/>
  <c r="E1647" i="2" s="1"/>
  <c r="G1647" i="2" s="1"/>
  <c r="L1647" i="2" l="1"/>
  <c r="I1648" i="2"/>
  <c r="J1648" i="2" s="1"/>
  <c r="K1648" i="2" s="1"/>
  <c r="C1648" i="2"/>
  <c r="F1647" i="2"/>
  <c r="A1649" i="2"/>
  <c r="B1648" i="2"/>
  <c r="E1648" i="2" s="1"/>
  <c r="G1648" i="2" s="1"/>
  <c r="L1648" i="2" l="1"/>
  <c r="I1649" i="2"/>
  <c r="J1649" i="2" s="1"/>
  <c r="K1649" i="2" s="1"/>
  <c r="C1649" i="2"/>
  <c r="F1648" i="2"/>
  <c r="A1650" i="2"/>
  <c r="B1649" i="2"/>
  <c r="E1649" i="2" s="1"/>
  <c r="G1649" i="2" s="1"/>
  <c r="L1649" i="2" l="1"/>
  <c r="I1650" i="2"/>
  <c r="J1650" i="2" s="1"/>
  <c r="K1650" i="2" s="1"/>
  <c r="C1650" i="2"/>
  <c r="F1649" i="2"/>
  <c r="A1651" i="2"/>
  <c r="B1650" i="2"/>
  <c r="E1650" i="2" s="1"/>
  <c r="G1650" i="2" s="1"/>
  <c r="L1650" i="2" l="1"/>
  <c r="I1651" i="2"/>
  <c r="J1651" i="2" s="1"/>
  <c r="K1651" i="2" s="1"/>
  <c r="C1651" i="2"/>
  <c r="F1650" i="2"/>
  <c r="A1652" i="2"/>
  <c r="B1651" i="2"/>
  <c r="E1651" i="2" s="1"/>
  <c r="G1651" i="2" s="1"/>
  <c r="L1651" i="2" l="1"/>
  <c r="I1652" i="2"/>
  <c r="J1652" i="2" s="1"/>
  <c r="K1652" i="2" s="1"/>
  <c r="C1652" i="2"/>
  <c r="F1651" i="2"/>
  <c r="A1653" i="2"/>
  <c r="B1652" i="2"/>
  <c r="E1652" i="2" s="1"/>
  <c r="G1652" i="2" s="1"/>
  <c r="L1652" i="2" l="1"/>
  <c r="I1653" i="2"/>
  <c r="J1653" i="2" s="1"/>
  <c r="K1653" i="2" s="1"/>
  <c r="C1653" i="2"/>
  <c r="F1652" i="2"/>
  <c r="A1654" i="2"/>
  <c r="B1653" i="2"/>
  <c r="E1653" i="2" s="1"/>
  <c r="G1653" i="2" s="1"/>
  <c r="L1653" i="2" l="1"/>
  <c r="I1654" i="2"/>
  <c r="J1654" i="2" s="1"/>
  <c r="K1654" i="2" s="1"/>
  <c r="C1654" i="2"/>
  <c r="F1653" i="2"/>
  <c r="A1655" i="2"/>
  <c r="B1654" i="2"/>
  <c r="E1654" i="2" s="1"/>
  <c r="G1654" i="2" s="1"/>
  <c r="L1654" i="2" l="1"/>
  <c r="I1655" i="2"/>
  <c r="J1655" i="2" s="1"/>
  <c r="K1655" i="2" s="1"/>
  <c r="C1655" i="2"/>
  <c r="F1654" i="2"/>
  <c r="A1656" i="2"/>
  <c r="B1655" i="2"/>
  <c r="E1655" i="2" s="1"/>
  <c r="G1655" i="2" s="1"/>
  <c r="L1655" i="2" l="1"/>
  <c r="I1656" i="2"/>
  <c r="J1656" i="2" s="1"/>
  <c r="K1656" i="2" s="1"/>
  <c r="C1656" i="2"/>
  <c r="F1655" i="2"/>
  <c r="A1657" i="2"/>
  <c r="B1656" i="2"/>
  <c r="E1656" i="2" s="1"/>
  <c r="G1656" i="2" s="1"/>
  <c r="L1656" i="2" l="1"/>
  <c r="I1657" i="2"/>
  <c r="J1657" i="2" s="1"/>
  <c r="K1657" i="2" s="1"/>
  <c r="C1657" i="2"/>
  <c r="F1656" i="2"/>
  <c r="A1658" i="2"/>
  <c r="B1657" i="2"/>
  <c r="E1657" i="2" s="1"/>
  <c r="G1657" i="2" s="1"/>
  <c r="L1657" i="2" l="1"/>
  <c r="I1658" i="2"/>
  <c r="J1658" i="2" s="1"/>
  <c r="K1658" i="2" s="1"/>
  <c r="C1658" i="2"/>
  <c r="F1657" i="2"/>
  <c r="A1659" i="2"/>
  <c r="B1658" i="2"/>
  <c r="E1658" i="2" s="1"/>
  <c r="G1658" i="2" s="1"/>
  <c r="L1658" i="2" l="1"/>
  <c r="I1659" i="2"/>
  <c r="L1659" i="2" s="1"/>
  <c r="C1659" i="2"/>
  <c r="F1658" i="2"/>
  <c r="A1660" i="2"/>
  <c r="B1659" i="2"/>
  <c r="E1659" i="2" s="1"/>
  <c r="G1659" i="2" s="1"/>
  <c r="J1659" i="2" l="1"/>
  <c r="K1659" i="2" s="1"/>
  <c r="I1660" i="2"/>
  <c r="J1660" i="2" s="1"/>
  <c r="K1660" i="2" s="1"/>
  <c r="C1660" i="2"/>
  <c r="F1659" i="2"/>
  <c r="A1661" i="2"/>
  <c r="B1660" i="2"/>
  <c r="E1660" i="2" s="1"/>
  <c r="G1660" i="2" s="1"/>
  <c r="L1660" i="2" l="1"/>
  <c r="I1661" i="2"/>
  <c r="J1661" i="2" s="1"/>
  <c r="K1661" i="2" s="1"/>
  <c r="C1661" i="2"/>
  <c r="F1660" i="2"/>
  <c r="A1662" i="2"/>
  <c r="B1661" i="2"/>
  <c r="E1661" i="2" s="1"/>
  <c r="G1661" i="2" s="1"/>
  <c r="L1661" i="2" l="1"/>
  <c r="I1662" i="2"/>
  <c r="J1662" i="2" s="1"/>
  <c r="K1662" i="2" s="1"/>
  <c r="C1662" i="2"/>
  <c r="F1661" i="2"/>
  <c r="A1663" i="2"/>
  <c r="B1662" i="2"/>
  <c r="E1662" i="2" s="1"/>
  <c r="G1662" i="2" s="1"/>
  <c r="L1662" i="2" l="1"/>
  <c r="I1663" i="2"/>
  <c r="J1663" i="2" s="1"/>
  <c r="K1663" i="2" s="1"/>
  <c r="C1663" i="2"/>
  <c r="F1662" i="2"/>
  <c r="A1664" i="2"/>
  <c r="B1663" i="2"/>
  <c r="E1663" i="2" s="1"/>
  <c r="G1663" i="2" s="1"/>
  <c r="L1663" i="2" l="1"/>
  <c r="I1664" i="2"/>
  <c r="J1664" i="2" s="1"/>
  <c r="K1664" i="2" s="1"/>
  <c r="C1664" i="2"/>
  <c r="F1663" i="2"/>
  <c r="A1665" i="2"/>
  <c r="B1664" i="2"/>
  <c r="E1664" i="2" s="1"/>
  <c r="G1664" i="2" s="1"/>
  <c r="L1664" i="2" l="1"/>
  <c r="I1665" i="2"/>
  <c r="J1665" i="2" s="1"/>
  <c r="K1665" i="2" s="1"/>
  <c r="C1665" i="2"/>
  <c r="F1664" i="2"/>
  <c r="A1666" i="2"/>
  <c r="B1665" i="2"/>
  <c r="E1665" i="2" s="1"/>
  <c r="G1665" i="2" s="1"/>
  <c r="L1665" i="2" l="1"/>
  <c r="I1666" i="2"/>
  <c r="J1666" i="2" s="1"/>
  <c r="K1666" i="2" s="1"/>
  <c r="C1666" i="2"/>
  <c r="F1665" i="2"/>
  <c r="A1667" i="2"/>
  <c r="B1666" i="2"/>
  <c r="E1666" i="2" s="1"/>
  <c r="G1666" i="2" s="1"/>
  <c r="L1666" i="2" l="1"/>
  <c r="I1667" i="2"/>
  <c r="J1667" i="2" s="1"/>
  <c r="K1667" i="2" s="1"/>
  <c r="C1667" i="2"/>
  <c r="F1666" i="2"/>
  <c r="A1668" i="2"/>
  <c r="B1667" i="2"/>
  <c r="E1667" i="2" s="1"/>
  <c r="G1667" i="2" s="1"/>
  <c r="L1667" i="2" l="1"/>
  <c r="I1668" i="2"/>
  <c r="J1668" i="2" s="1"/>
  <c r="K1668" i="2" s="1"/>
  <c r="C1668" i="2"/>
  <c r="F1667" i="2"/>
  <c r="A1669" i="2"/>
  <c r="B1668" i="2"/>
  <c r="E1668" i="2" s="1"/>
  <c r="G1668" i="2" s="1"/>
  <c r="L1668" i="2" l="1"/>
  <c r="I1669" i="2"/>
  <c r="L1669" i="2" s="1"/>
  <c r="C1669" i="2"/>
  <c r="F1668" i="2"/>
  <c r="A1670" i="2"/>
  <c r="B1669" i="2"/>
  <c r="E1669" i="2" s="1"/>
  <c r="G1669" i="2" s="1"/>
  <c r="J1669" i="2" l="1"/>
  <c r="K1669" i="2" s="1"/>
  <c r="I1670" i="2"/>
  <c r="J1670" i="2" s="1"/>
  <c r="K1670" i="2" s="1"/>
  <c r="C1670" i="2"/>
  <c r="F1669" i="2"/>
  <c r="A1671" i="2"/>
  <c r="B1670" i="2"/>
  <c r="E1670" i="2" s="1"/>
  <c r="G1670" i="2" s="1"/>
  <c r="L1670" i="2" l="1"/>
  <c r="I1671" i="2"/>
  <c r="J1671" i="2" s="1"/>
  <c r="K1671" i="2" s="1"/>
  <c r="C1671" i="2"/>
  <c r="F1670" i="2"/>
  <c r="A1672" i="2"/>
  <c r="B1671" i="2"/>
  <c r="E1671" i="2" s="1"/>
  <c r="G1671" i="2" s="1"/>
  <c r="L1671" i="2" l="1"/>
  <c r="I1672" i="2"/>
  <c r="J1672" i="2" s="1"/>
  <c r="K1672" i="2" s="1"/>
  <c r="C1672" i="2"/>
  <c r="F1671" i="2"/>
  <c r="A1673" i="2"/>
  <c r="B1672" i="2"/>
  <c r="E1672" i="2" s="1"/>
  <c r="G1672" i="2" s="1"/>
  <c r="L1672" i="2" l="1"/>
  <c r="I1673" i="2"/>
  <c r="J1673" i="2" s="1"/>
  <c r="K1673" i="2" s="1"/>
  <c r="C1673" i="2"/>
  <c r="F1672" i="2"/>
  <c r="A1674" i="2"/>
  <c r="B1673" i="2"/>
  <c r="E1673" i="2" s="1"/>
  <c r="G1673" i="2" s="1"/>
  <c r="L1673" i="2" l="1"/>
  <c r="I1674" i="2"/>
  <c r="J1674" i="2" s="1"/>
  <c r="K1674" i="2" s="1"/>
  <c r="C1674" i="2"/>
  <c r="F1673" i="2"/>
  <c r="A1675" i="2"/>
  <c r="B1674" i="2"/>
  <c r="E1674" i="2" s="1"/>
  <c r="G1674" i="2" s="1"/>
  <c r="L1674" i="2" l="1"/>
  <c r="I1675" i="2"/>
  <c r="J1675" i="2" s="1"/>
  <c r="K1675" i="2" s="1"/>
  <c r="C1675" i="2"/>
  <c r="F1674" i="2"/>
  <c r="A1676" i="2"/>
  <c r="B1675" i="2"/>
  <c r="E1675" i="2" s="1"/>
  <c r="G1675" i="2" s="1"/>
  <c r="L1675" i="2" l="1"/>
  <c r="I1676" i="2"/>
  <c r="J1676" i="2" s="1"/>
  <c r="K1676" i="2" s="1"/>
  <c r="C1676" i="2"/>
  <c r="F1675" i="2"/>
  <c r="A1677" i="2"/>
  <c r="B1676" i="2"/>
  <c r="E1676" i="2" s="1"/>
  <c r="G1676" i="2" s="1"/>
  <c r="L1676" i="2" l="1"/>
  <c r="I1677" i="2"/>
  <c r="J1677" i="2" s="1"/>
  <c r="K1677" i="2" s="1"/>
  <c r="C1677" i="2"/>
  <c r="F1676" i="2"/>
  <c r="A1678" i="2"/>
  <c r="B1677" i="2"/>
  <c r="E1677" i="2" s="1"/>
  <c r="G1677" i="2" s="1"/>
  <c r="L1677" i="2" l="1"/>
  <c r="I1678" i="2"/>
  <c r="L1678" i="2" s="1"/>
  <c r="C1678" i="2"/>
  <c r="F1677" i="2"/>
  <c r="A1679" i="2"/>
  <c r="B1678" i="2"/>
  <c r="E1678" i="2" s="1"/>
  <c r="G1678" i="2" s="1"/>
  <c r="J1678" i="2" l="1"/>
  <c r="K1678" i="2" s="1"/>
  <c r="I1679" i="2"/>
  <c r="J1679" i="2" s="1"/>
  <c r="K1679" i="2" s="1"/>
  <c r="C1679" i="2"/>
  <c r="F1678" i="2"/>
  <c r="A1680" i="2"/>
  <c r="B1679" i="2"/>
  <c r="E1679" i="2" s="1"/>
  <c r="G1679" i="2" s="1"/>
  <c r="L1679" i="2" l="1"/>
  <c r="I1680" i="2"/>
  <c r="J1680" i="2" s="1"/>
  <c r="K1680" i="2" s="1"/>
  <c r="C1680" i="2"/>
  <c r="F1679" i="2"/>
  <c r="A1681" i="2"/>
  <c r="B1680" i="2"/>
  <c r="E1680" i="2" s="1"/>
  <c r="G1680" i="2" s="1"/>
  <c r="L1680" i="2" l="1"/>
  <c r="I1681" i="2"/>
  <c r="J1681" i="2" s="1"/>
  <c r="K1681" i="2" s="1"/>
  <c r="C1681" i="2"/>
  <c r="F1680" i="2"/>
  <c r="A1682" i="2"/>
  <c r="B1681" i="2"/>
  <c r="E1681" i="2" s="1"/>
  <c r="G1681" i="2" s="1"/>
  <c r="L1681" i="2" l="1"/>
  <c r="I1682" i="2"/>
  <c r="J1682" i="2" s="1"/>
  <c r="K1682" i="2" s="1"/>
  <c r="C1682" i="2"/>
  <c r="F1681" i="2"/>
  <c r="A1683" i="2"/>
  <c r="B1682" i="2"/>
  <c r="E1682" i="2" s="1"/>
  <c r="G1682" i="2" s="1"/>
  <c r="L1682" i="2" l="1"/>
  <c r="I1683" i="2"/>
  <c r="J1683" i="2" s="1"/>
  <c r="K1683" i="2" s="1"/>
  <c r="C1683" i="2"/>
  <c r="F1682" i="2"/>
  <c r="A1684" i="2"/>
  <c r="B1683" i="2"/>
  <c r="E1683" i="2" s="1"/>
  <c r="G1683" i="2" s="1"/>
  <c r="L1683" i="2" l="1"/>
  <c r="I1684" i="2"/>
  <c r="J1684" i="2" s="1"/>
  <c r="K1684" i="2" s="1"/>
  <c r="C1684" i="2"/>
  <c r="F1683" i="2"/>
  <c r="A1685" i="2"/>
  <c r="B1684" i="2"/>
  <c r="E1684" i="2" s="1"/>
  <c r="G1684" i="2" s="1"/>
  <c r="L1684" i="2" l="1"/>
  <c r="I1685" i="2"/>
  <c r="J1685" i="2" s="1"/>
  <c r="K1685" i="2" s="1"/>
  <c r="C1685" i="2"/>
  <c r="F1684" i="2"/>
  <c r="A1686" i="2"/>
  <c r="B1685" i="2"/>
  <c r="E1685" i="2" s="1"/>
  <c r="G1685" i="2" s="1"/>
  <c r="L1685" i="2" l="1"/>
  <c r="I1686" i="2"/>
  <c r="J1686" i="2" s="1"/>
  <c r="K1686" i="2" s="1"/>
  <c r="C1686" i="2"/>
  <c r="F1685" i="2"/>
  <c r="A1687" i="2"/>
  <c r="B1686" i="2"/>
  <c r="E1686" i="2" s="1"/>
  <c r="G1686" i="2" s="1"/>
  <c r="L1686" i="2" l="1"/>
  <c r="I1687" i="2"/>
  <c r="L1687" i="2" s="1"/>
  <c r="C1687" i="2"/>
  <c r="F1686" i="2"/>
  <c r="A1688" i="2"/>
  <c r="B1687" i="2"/>
  <c r="E1687" i="2" s="1"/>
  <c r="G1687" i="2" s="1"/>
  <c r="J1687" i="2" l="1"/>
  <c r="K1687" i="2" s="1"/>
  <c r="I1688" i="2"/>
  <c r="J1688" i="2" s="1"/>
  <c r="K1688" i="2" s="1"/>
  <c r="C1688" i="2"/>
  <c r="F1687" i="2"/>
  <c r="A1689" i="2"/>
  <c r="B1688" i="2"/>
  <c r="E1688" i="2" s="1"/>
  <c r="G1688" i="2" s="1"/>
  <c r="L1688" i="2" l="1"/>
  <c r="I1689" i="2"/>
  <c r="J1689" i="2" s="1"/>
  <c r="K1689" i="2" s="1"/>
  <c r="C1689" i="2"/>
  <c r="F1688" i="2"/>
  <c r="A1690" i="2"/>
  <c r="B1689" i="2"/>
  <c r="E1689" i="2" s="1"/>
  <c r="G1689" i="2" s="1"/>
  <c r="L1689" i="2" l="1"/>
  <c r="I1690" i="2"/>
  <c r="J1690" i="2" s="1"/>
  <c r="K1690" i="2" s="1"/>
  <c r="C1690" i="2"/>
  <c r="F1689" i="2"/>
  <c r="A1691" i="2"/>
  <c r="B1690" i="2"/>
  <c r="E1690" i="2" s="1"/>
  <c r="G1690" i="2" s="1"/>
  <c r="L1690" i="2" l="1"/>
  <c r="I1691" i="2"/>
  <c r="J1691" i="2" s="1"/>
  <c r="K1691" i="2" s="1"/>
  <c r="C1691" i="2"/>
  <c r="F1690" i="2"/>
  <c r="A1692" i="2"/>
  <c r="B1691" i="2"/>
  <c r="E1691" i="2" s="1"/>
  <c r="G1691" i="2" s="1"/>
  <c r="L1691" i="2" l="1"/>
  <c r="I1692" i="2"/>
  <c r="J1692" i="2" s="1"/>
  <c r="K1692" i="2" s="1"/>
  <c r="C1692" i="2"/>
  <c r="F1691" i="2"/>
  <c r="A1693" i="2"/>
  <c r="B1692" i="2"/>
  <c r="E1692" i="2" s="1"/>
  <c r="G1692" i="2" s="1"/>
  <c r="L1692" i="2" l="1"/>
  <c r="I1693" i="2"/>
  <c r="J1693" i="2" s="1"/>
  <c r="K1693" i="2" s="1"/>
  <c r="C1693" i="2"/>
  <c r="F1692" i="2"/>
  <c r="A1694" i="2"/>
  <c r="B1693" i="2"/>
  <c r="E1693" i="2" s="1"/>
  <c r="G1693" i="2" s="1"/>
  <c r="L1693" i="2" l="1"/>
  <c r="I1694" i="2"/>
  <c r="J1694" i="2" s="1"/>
  <c r="K1694" i="2" s="1"/>
  <c r="C1694" i="2"/>
  <c r="F1693" i="2"/>
  <c r="A1695" i="2"/>
  <c r="B1694" i="2"/>
  <c r="E1694" i="2" s="1"/>
  <c r="G1694" i="2" s="1"/>
  <c r="L1694" i="2" l="1"/>
  <c r="I1695" i="2"/>
  <c r="J1695" i="2" s="1"/>
  <c r="K1695" i="2" s="1"/>
  <c r="C1695" i="2"/>
  <c r="F1694" i="2"/>
  <c r="A1696" i="2"/>
  <c r="B1695" i="2"/>
  <c r="E1695" i="2" s="1"/>
  <c r="G1695" i="2" s="1"/>
  <c r="L1695" i="2" l="1"/>
  <c r="I1696" i="2"/>
  <c r="J1696" i="2" s="1"/>
  <c r="K1696" i="2" s="1"/>
  <c r="C1696" i="2"/>
  <c r="F1695" i="2"/>
  <c r="A1697" i="2"/>
  <c r="B1696" i="2"/>
  <c r="E1696" i="2" s="1"/>
  <c r="G1696" i="2" s="1"/>
  <c r="L1696" i="2" l="1"/>
  <c r="I1697" i="2"/>
  <c r="J1697" i="2" s="1"/>
  <c r="K1697" i="2" s="1"/>
  <c r="C1697" i="2"/>
  <c r="F1696" i="2"/>
  <c r="A1698" i="2"/>
  <c r="B1697" i="2"/>
  <c r="E1697" i="2" s="1"/>
  <c r="G1697" i="2" s="1"/>
  <c r="L1697" i="2" l="1"/>
  <c r="I1698" i="2"/>
  <c r="J1698" i="2" s="1"/>
  <c r="K1698" i="2" s="1"/>
  <c r="C1698" i="2"/>
  <c r="F1697" i="2"/>
  <c r="A1699" i="2"/>
  <c r="B1698" i="2"/>
  <c r="E1698" i="2" s="1"/>
  <c r="G1698" i="2" s="1"/>
  <c r="L1698" i="2" l="1"/>
  <c r="I1699" i="2"/>
  <c r="J1699" i="2" s="1"/>
  <c r="K1699" i="2" s="1"/>
  <c r="C1699" i="2"/>
  <c r="F1698" i="2"/>
  <c r="A1700" i="2"/>
  <c r="B1699" i="2"/>
  <c r="E1699" i="2" s="1"/>
  <c r="G1699" i="2" s="1"/>
  <c r="L1699" i="2" l="1"/>
  <c r="I1700" i="2"/>
  <c r="L1700" i="2" s="1"/>
  <c r="C1700" i="2"/>
  <c r="F1699" i="2"/>
  <c r="A1701" i="2"/>
  <c r="B1700" i="2"/>
  <c r="E1700" i="2" s="1"/>
  <c r="G1700" i="2" s="1"/>
  <c r="J1700" i="2" l="1"/>
  <c r="K1700" i="2" s="1"/>
  <c r="I1701" i="2"/>
  <c r="J1701" i="2" s="1"/>
  <c r="K1701" i="2" s="1"/>
  <c r="C1701" i="2"/>
  <c r="F1700" i="2"/>
  <c r="A1702" i="2"/>
  <c r="B1701" i="2"/>
  <c r="E1701" i="2" s="1"/>
  <c r="G1701" i="2" s="1"/>
  <c r="L1701" i="2" l="1"/>
  <c r="I1702" i="2"/>
  <c r="J1702" i="2" s="1"/>
  <c r="K1702" i="2" s="1"/>
  <c r="C1702" i="2"/>
  <c r="F1701" i="2"/>
  <c r="A1703" i="2"/>
  <c r="B1702" i="2"/>
  <c r="E1702" i="2" s="1"/>
  <c r="G1702" i="2" s="1"/>
  <c r="L1702" i="2" l="1"/>
  <c r="I1703" i="2"/>
  <c r="J1703" i="2" s="1"/>
  <c r="K1703" i="2" s="1"/>
  <c r="C1703" i="2"/>
  <c r="F1702" i="2"/>
  <c r="A1704" i="2"/>
  <c r="B1703" i="2"/>
  <c r="E1703" i="2" s="1"/>
  <c r="G1703" i="2" s="1"/>
  <c r="L1703" i="2" l="1"/>
  <c r="I1704" i="2"/>
  <c r="J1704" i="2" s="1"/>
  <c r="K1704" i="2" s="1"/>
  <c r="C1704" i="2"/>
  <c r="F1703" i="2"/>
  <c r="A1705" i="2"/>
  <c r="B1704" i="2"/>
  <c r="E1704" i="2" s="1"/>
  <c r="G1704" i="2" s="1"/>
  <c r="L1704" i="2" l="1"/>
  <c r="I1705" i="2"/>
  <c r="J1705" i="2" s="1"/>
  <c r="K1705" i="2" s="1"/>
  <c r="C1705" i="2"/>
  <c r="F1704" i="2"/>
  <c r="A1706" i="2"/>
  <c r="B1705" i="2"/>
  <c r="E1705" i="2" s="1"/>
  <c r="G1705" i="2" s="1"/>
  <c r="L1705" i="2" l="1"/>
  <c r="I1706" i="2"/>
  <c r="J1706" i="2" s="1"/>
  <c r="K1706" i="2" s="1"/>
  <c r="C1706" i="2"/>
  <c r="F1705" i="2"/>
  <c r="A1707" i="2"/>
  <c r="B1706" i="2"/>
  <c r="E1706" i="2" s="1"/>
  <c r="G1706" i="2" s="1"/>
  <c r="L1706" i="2" l="1"/>
  <c r="I1707" i="2"/>
  <c r="J1707" i="2" s="1"/>
  <c r="K1707" i="2" s="1"/>
  <c r="C1707" i="2"/>
  <c r="F1706" i="2"/>
  <c r="A1708" i="2"/>
  <c r="B1707" i="2"/>
  <c r="E1707" i="2" s="1"/>
  <c r="G1707" i="2" s="1"/>
  <c r="L1707" i="2" l="1"/>
  <c r="I1708" i="2"/>
  <c r="J1708" i="2" s="1"/>
  <c r="K1708" i="2" s="1"/>
  <c r="C1708" i="2"/>
  <c r="F1707" i="2"/>
  <c r="A1709" i="2"/>
  <c r="B1708" i="2"/>
  <c r="E1708" i="2" s="1"/>
  <c r="G1708" i="2" s="1"/>
  <c r="L1708" i="2" l="1"/>
  <c r="I1709" i="2"/>
  <c r="J1709" i="2" s="1"/>
  <c r="K1709" i="2" s="1"/>
  <c r="C1709" i="2"/>
  <c r="F1708" i="2"/>
  <c r="A1710" i="2"/>
  <c r="B1709" i="2"/>
  <c r="E1709" i="2" s="1"/>
  <c r="G1709" i="2" s="1"/>
  <c r="L1709" i="2" l="1"/>
  <c r="I1710" i="2"/>
  <c r="J1710" i="2" s="1"/>
  <c r="K1710" i="2" s="1"/>
  <c r="C1710" i="2"/>
  <c r="F1709" i="2"/>
  <c r="A1711" i="2"/>
  <c r="B1710" i="2"/>
  <c r="E1710" i="2" s="1"/>
  <c r="G1710" i="2" s="1"/>
  <c r="L1710" i="2" l="1"/>
  <c r="I1711" i="2"/>
  <c r="J1711" i="2" s="1"/>
  <c r="K1711" i="2" s="1"/>
  <c r="C1711" i="2"/>
  <c r="F1710" i="2"/>
  <c r="A1712" i="2"/>
  <c r="B1711" i="2"/>
  <c r="E1711" i="2" s="1"/>
  <c r="G1711" i="2" s="1"/>
  <c r="L1711" i="2" l="1"/>
  <c r="I1712" i="2"/>
  <c r="J1712" i="2" s="1"/>
  <c r="K1712" i="2" s="1"/>
  <c r="C1712" i="2"/>
  <c r="F1711" i="2"/>
  <c r="A1713" i="2"/>
  <c r="B1712" i="2"/>
  <c r="E1712" i="2" s="1"/>
  <c r="G1712" i="2" s="1"/>
  <c r="L1712" i="2" l="1"/>
  <c r="I1713" i="2"/>
  <c r="J1713" i="2" s="1"/>
  <c r="K1713" i="2" s="1"/>
  <c r="C1713" i="2"/>
  <c r="F1712" i="2"/>
  <c r="A1714" i="2"/>
  <c r="B1713" i="2"/>
  <c r="E1713" i="2" s="1"/>
  <c r="G1713" i="2" s="1"/>
  <c r="L1713" i="2" l="1"/>
  <c r="I1714" i="2"/>
  <c r="L1714" i="2" s="1"/>
  <c r="C1714" i="2"/>
  <c r="F1713" i="2"/>
  <c r="A1715" i="2"/>
  <c r="B1714" i="2"/>
  <c r="E1714" i="2" s="1"/>
  <c r="G1714" i="2" s="1"/>
  <c r="J1714" i="2" l="1"/>
  <c r="K1714" i="2" s="1"/>
  <c r="I1715" i="2"/>
  <c r="J1715" i="2" s="1"/>
  <c r="K1715" i="2" s="1"/>
  <c r="C1715" i="2"/>
  <c r="F1714" i="2"/>
  <c r="A1716" i="2"/>
  <c r="B1715" i="2"/>
  <c r="E1715" i="2" s="1"/>
  <c r="G1715" i="2" s="1"/>
  <c r="L1715" i="2" l="1"/>
  <c r="I1716" i="2"/>
  <c r="J1716" i="2" s="1"/>
  <c r="K1716" i="2" s="1"/>
  <c r="C1716" i="2"/>
  <c r="F1715" i="2"/>
  <c r="A1717" i="2"/>
  <c r="B1716" i="2"/>
  <c r="E1716" i="2" s="1"/>
  <c r="G1716" i="2" s="1"/>
  <c r="L1716" i="2" l="1"/>
  <c r="I1717" i="2"/>
  <c r="J1717" i="2" s="1"/>
  <c r="K1717" i="2" s="1"/>
  <c r="C1717" i="2"/>
  <c r="F1716" i="2"/>
  <c r="A1718" i="2"/>
  <c r="B1717" i="2"/>
  <c r="E1717" i="2" s="1"/>
  <c r="G1717" i="2" s="1"/>
  <c r="L1717" i="2" l="1"/>
  <c r="I1718" i="2"/>
  <c r="J1718" i="2" s="1"/>
  <c r="K1718" i="2" s="1"/>
  <c r="C1718" i="2"/>
  <c r="F1717" i="2"/>
  <c r="A1719" i="2"/>
  <c r="B1718" i="2"/>
  <c r="E1718" i="2" s="1"/>
  <c r="G1718" i="2" s="1"/>
  <c r="L1718" i="2" l="1"/>
  <c r="I1719" i="2"/>
  <c r="J1719" i="2" s="1"/>
  <c r="K1719" i="2" s="1"/>
  <c r="C1719" i="2"/>
  <c r="F1718" i="2"/>
  <c r="A1720" i="2"/>
  <c r="B1719" i="2"/>
  <c r="E1719" i="2" s="1"/>
  <c r="G1719" i="2" s="1"/>
  <c r="L1719" i="2" l="1"/>
  <c r="I1720" i="2"/>
  <c r="J1720" i="2" s="1"/>
  <c r="K1720" i="2" s="1"/>
  <c r="C1720" i="2"/>
  <c r="F1719" i="2"/>
  <c r="A1721" i="2"/>
  <c r="B1720" i="2"/>
  <c r="E1720" i="2" s="1"/>
  <c r="G1720" i="2" s="1"/>
  <c r="L1720" i="2" l="1"/>
  <c r="I1721" i="2"/>
  <c r="J1721" i="2" s="1"/>
  <c r="K1721" i="2" s="1"/>
  <c r="C1721" i="2"/>
  <c r="F1720" i="2"/>
  <c r="A1722" i="2"/>
  <c r="B1721" i="2"/>
  <c r="E1721" i="2" s="1"/>
  <c r="G1721" i="2" s="1"/>
  <c r="L1721" i="2" l="1"/>
  <c r="I1722" i="2"/>
  <c r="L1722" i="2" s="1"/>
  <c r="C1722" i="2"/>
  <c r="F1721" i="2"/>
  <c r="A1723" i="2"/>
  <c r="B1722" i="2"/>
  <c r="E1722" i="2" s="1"/>
  <c r="G1722" i="2" s="1"/>
  <c r="J1722" i="2" l="1"/>
  <c r="K1722" i="2" s="1"/>
  <c r="I1723" i="2"/>
  <c r="J1723" i="2" s="1"/>
  <c r="K1723" i="2" s="1"/>
  <c r="C1723" i="2"/>
  <c r="F1722" i="2"/>
  <c r="A1724" i="2"/>
  <c r="B1723" i="2"/>
  <c r="E1723" i="2" s="1"/>
  <c r="G1723" i="2" s="1"/>
  <c r="L1723" i="2" l="1"/>
  <c r="I1724" i="2"/>
  <c r="J1724" i="2" s="1"/>
  <c r="K1724" i="2" s="1"/>
  <c r="C1724" i="2"/>
  <c r="F1723" i="2"/>
  <c r="A1725" i="2"/>
  <c r="B1724" i="2"/>
  <c r="E1724" i="2" s="1"/>
  <c r="G1724" i="2" s="1"/>
  <c r="L1724" i="2" l="1"/>
  <c r="I1725" i="2"/>
  <c r="J1725" i="2" s="1"/>
  <c r="K1725" i="2" s="1"/>
  <c r="C1725" i="2"/>
  <c r="F1724" i="2"/>
  <c r="A1726" i="2"/>
  <c r="B1725" i="2"/>
  <c r="E1725" i="2" s="1"/>
  <c r="G1725" i="2" s="1"/>
  <c r="L1725" i="2" l="1"/>
  <c r="I1726" i="2"/>
  <c r="J1726" i="2" s="1"/>
  <c r="K1726" i="2" s="1"/>
  <c r="C1726" i="2"/>
  <c r="F1725" i="2"/>
  <c r="A1727" i="2"/>
  <c r="B1726" i="2"/>
  <c r="E1726" i="2" s="1"/>
  <c r="G1726" i="2" s="1"/>
  <c r="L1726" i="2" l="1"/>
  <c r="I1727" i="2"/>
  <c r="J1727" i="2" s="1"/>
  <c r="K1727" i="2" s="1"/>
  <c r="C1727" i="2"/>
  <c r="F1726" i="2"/>
  <c r="A1728" i="2"/>
  <c r="B1727" i="2"/>
  <c r="E1727" i="2" s="1"/>
  <c r="G1727" i="2" s="1"/>
  <c r="L1727" i="2" l="1"/>
  <c r="I1728" i="2"/>
  <c r="J1728" i="2" s="1"/>
  <c r="K1728" i="2" s="1"/>
  <c r="C1728" i="2"/>
  <c r="F1727" i="2"/>
  <c r="A1729" i="2"/>
  <c r="B1728" i="2"/>
  <c r="E1728" i="2" s="1"/>
  <c r="G1728" i="2" s="1"/>
  <c r="L1728" i="2" l="1"/>
  <c r="I1729" i="2"/>
  <c r="J1729" i="2" s="1"/>
  <c r="K1729" i="2" s="1"/>
  <c r="C1729" i="2"/>
  <c r="F1728" i="2"/>
  <c r="A1730" i="2"/>
  <c r="B1729" i="2"/>
  <c r="E1729" i="2" s="1"/>
  <c r="G1729" i="2" s="1"/>
  <c r="L1729" i="2" l="1"/>
  <c r="I1730" i="2"/>
  <c r="J1730" i="2" s="1"/>
  <c r="K1730" i="2" s="1"/>
  <c r="C1730" i="2"/>
  <c r="F1729" i="2"/>
  <c r="A1731" i="2"/>
  <c r="B1730" i="2"/>
  <c r="E1730" i="2" s="1"/>
  <c r="G1730" i="2" s="1"/>
  <c r="L1730" i="2" l="1"/>
  <c r="I1731" i="2"/>
  <c r="J1731" i="2" s="1"/>
  <c r="K1731" i="2" s="1"/>
  <c r="C1731" i="2"/>
  <c r="F1730" i="2"/>
  <c r="A1732" i="2"/>
  <c r="B1731" i="2"/>
  <c r="E1731" i="2" s="1"/>
  <c r="G1731" i="2" s="1"/>
  <c r="L1731" i="2" l="1"/>
  <c r="I1732" i="2"/>
  <c r="J1732" i="2" s="1"/>
  <c r="K1732" i="2" s="1"/>
  <c r="C1732" i="2"/>
  <c r="F1731" i="2"/>
  <c r="A1733" i="2"/>
  <c r="B1732" i="2"/>
  <c r="E1732" i="2" s="1"/>
  <c r="G1732" i="2" s="1"/>
  <c r="L1732" i="2" l="1"/>
  <c r="I1733" i="2"/>
  <c r="J1733" i="2" s="1"/>
  <c r="K1733" i="2" s="1"/>
  <c r="C1733" i="2"/>
  <c r="F1732" i="2"/>
  <c r="A1734" i="2"/>
  <c r="B1733" i="2"/>
  <c r="E1733" i="2" s="1"/>
  <c r="G1733" i="2" s="1"/>
  <c r="L1733" i="2" l="1"/>
  <c r="I1734" i="2"/>
  <c r="J1734" i="2" s="1"/>
  <c r="K1734" i="2" s="1"/>
  <c r="C1734" i="2"/>
  <c r="F1733" i="2"/>
  <c r="A1735" i="2"/>
  <c r="B1734" i="2"/>
  <c r="E1734" i="2" s="1"/>
  <c r="G1734" i="2" s="1"/>
  <c r="L1734" i="2" l="1"/>
  <c r="I1735" i="2"/>
  <c r="J1735" i="2" s="1"/>
  <c r="K1735" i="2" s="1"/>
  <c r="C1735" i="2"/>
  <c r="F1734" i="2"/>
  <c r="A1736" i="2"/>
  <c r="B1735" i="2"/>
  <c r="E1735" i="2" s="1"/>
  <c r="G1735" i="2" s="1"/>
  <c r="L1735" i="2" l="1"/>
  <c r="I1736" i="2"/>
  <c r="J1736" i="2" s="1"/>
  <c r="K1736" i="2" s="1"/>
  <c r="C1736" i="2"/>
  <c r="F1735" i="2"/>
  <c r="A1737" i="2"/>
  <c r="B1736" i="2"/>
  <c r="E1736" i="2" s="1"/>
  <c r="G1736" i="2" s="1"/>
  <c r="L1736" i="2" l="1"/>
  <c r="I1737" i="2"/>
  <c r="J1737" i="2" s="1"/>
  <c r="K1737" i="2" s="1"/>
  <c r="C1737" i="2"/>
  <c r="F1736" i="2"/>
  <c r="A1738" i="2"/>
  <c r="B1737" i="2"/>
  <c r="E1737" i="2" s="1"/>
  <c r="G1737" i="2" s="1"/>
  <c r="L1737" i="2" l="1"/>
  <c r="I1738" i="2"/>
  <c r="J1738" i="2" s="1"/>
  <c r="K1738" i="2" s="1"/>
  <c r="C1738" i="2"/>
  <c r="F1737" i="2"/>
  <c r="A1739" i="2"/>
  <c r="B1738" i="2"/>
  <c r="E1738" i="2" s="1"/>
  <c r="G1738" i="2" s="1"/>
  <c r="L1738" i="2" l="1"/>
  <c r="I1739" i="2"/>
  <c r="J1739" i="2" s="1"/>
  <c r="K1739" i="2" s="1"/>
  <c r="C1739" i="2"/>
  <c r="F1738" i="2"/>
  <c r="A1740" i="2"/>
  <c r="B1739" i="2"/>
  <c r="E1739" i="2" s="1"/>
  <c r="G1739" i="2" s="1"/>
  <c r="L1739" i="2" l="1"/>
  <c r="I1740" i="2"/>
  <c r="J1740" i="2" s="1"/>
  <c r="K1740" i="2" s="1"/>
  <c r="C1740" i="2"/>
  <c r="F1739" i="2"/>
  <c r="A1741" i="2"/>
  <c r="B1740" i="2"/>
  <c r="E1740" i="2" s="1"/>
  <c r="G1740" i="2" s="1"/>
  <c r="L1740" i="2" l="1"/>
  <c r="I1741" i="2"/>
  <c r="J1741" i="2" s="1"/>
  <c r="K1741" i="2" s="1"/>
  <c r="C1741" i="2"/>
  <c r="F1740" i="2"/>
  <c r="A1742" i="2"/>
  <c r="B1741" i="2"/>
  <c r="E1741" i="2" s="1"/>
  <c r="G1741" i="2" s="1"/>
  <c r="L1741" i="2" l="1"/>
  <c r="I1742" i="2"/>
  <c r="J1742" i="2" s="1"/>
  <c r="K1742" i="2" s="1"/>
  <c r="C1742" i="2"/>
  <c r="F1741" i="2"/>
  <c r="A1743" i="2"/>
  <c r="B1742" i="2"/>
  <c r="E1742" i="2" s="1"/>
  <c r="G1742" i="2" s="1"/>
  <c r="L1742" i="2" l="1"/>
  <c r="I1743" i="2"/>
  <c r="J1743" i="2" s="1"/>
  <c r="K1743" i="2" s="1"/>
  <c r="C1743" i="2"/>
  <c r="F1742" i="2"/>
  <c r="A1744" i="2"/>
  <c r="B1743" i="2"/>
  <c r="E1743" i="2" s="1"/>
  <c r="G1743" i="2" s="1"/>
  <c r="L1743" i="2" l="1"/>
  <c r="I1744" i="2"/>
  <c r="J1744" i="2" s="1"/>
  <c r="K1744" i="2" s="1"/>
  <c r="C1744" i="2"/>
  <c r="F1743" i="2"/>
  <c r="A1745" i="2"/>
  <c r="B1744" i="2"/>
  <c r="E1744" i="2" s="1"/>
  <c r="G1744" i="2" s="1"/>
  <c r="L1744" i="2" l="1"/>
  <c r="I1745" i="2"/>
  <c r="J1745" i="2" s="1"/>
  <c r="K1745" i="2" s="1"/>
  <c r="C1745" i="2"/>
  <c r="F1744" i="2"/>
  <c r="A1746" i="2"/>
  <c r="B1745" i="2"/>
  <c r="E1745" i="2" s="1"/>
  <c r="G1745" i="2" s="1"/>
  <c r="L1745" i="2" l="1"/>
  <c r="I1746" i="2"/>
  <c r="J1746" i="2" s="1"/>
  <c r="K1746" i="2" s="1"/>
  <c r="C1746" i="2"/>
  <c r="F1745" i="2"/>
  <c r="A1747" i="2"/>
  <c r="B1746" i="2"/>
  <c r="E1746" i="2" s="1"/>
  <c r="G1746" i="2" s="1"/>
  <c r="L1746" i="2" l="1"/>
  <c r="I1747" i="2"/>
  <c r="J1747" i="2" s="1"/>
  <c r="K1747" i="2" s="1"/>
  <c r="C1747" i="2"/>
  <c r="F1746" i="2"/>
  <c r="A1748" i="2"/>
  <c r="B1747" i="2"/>
  <c r="E1747" i="2" s="1"/>
  <c r="G1747" i="2" s="1"/>
  <c r="L1747" i="2" l="1"/>
  <c r="I1748" i="2"/>
  <c r="L1748" i="2" s="1"/>
  <c r="C1748" i="2"/>
  <c r="F1747" i="2"/>
  <c r="A1749" i="2"/>
  <c r="B1748" i="2"/>
  <c r="E1748" i="2" s="1"/>
  <c r="G1748" i="2" s="1"/>
  <c r="J1748" i="2" l="1"/>
  <c r="K1748" i="2" s="1"/>
  <c r="I1749" i="2"/>
  <c r="J1749" i="2" s="1"/>
  <c r="K1749" i="2" s="1"/>
  <c r="C1749" i="2"/>
  <c r="F1748" i="2"/>
  <c r="A1750" i="2"/>
  <c r="B1749" i="2"/>
  <c r="E1749" i="2" s="1"/>
  <c r="G1749" i="2" s="1"/>
  <c r="L1749" i="2" l="1"/>
  <c r="I1750" i="2"/>
  <c r="J1750" i="2" s="1"/>
  <c r="K1750" i="2" s="1"/>
  <c r="C1750" i="2"/>
  <c r="F1749" i="2"/>
  <c r="A1751" i="2"/>
  <c r="B1750" i="2"/>
  <c r="E1750" i="2" s="1"/>
  <c r="G1750" i="2" s="1"/>
  <c r="L1750" i="2" l="1"/>
  <c r="I1751" i="2"/>
  <c r="J1751" i="2" s="1"/>
  <c r="K1751" i="2" s="1"/>
  <c r="C1751" i="2"/>
  <c r="F1750" i="2"/>
  <c r="A1752" i="2"/>
  <c r="B1751" i="2"/>
  <c r="E1751" i="2" s="1"/>
  <c r="G1751" i="2" s="1"/>
  <c r="L1751" i="2" l="1"/>
  <c r="I1752" i="2"/>
  <c r="J1752" i="2" s="1"/>
  <c r="K1752" i="2" s="1"/>
  <c r="C1752" i="2"/>
  <c r="F1751" i="2"/>
  <c r="A1753" i="2"/>
  <c r="B1752" i="2"/>
  <c r="E1752" i="2" s="1"/>
  <c r="G1752" i="2" s="1"/>
  <c r="L1752" i="2" l="1"/>
  <c r="I1753" i="2"/>
  <c r="J1753" i="2" s="1"/>
  <c r="K1753" i="2" s="1"/>
  <c r="C1753" i="2"/>
  <c r="F1752" i="2"/>
  <c r="A1754" i="2"/>
  <c r="B1753" i="2"/>
  <c r="E1753" i="2" s="1"/>
  <c r="G1753" i="2" s="1"/>
  <c r="L1753" i="2" l="1"/>
  <c r="I1754" i="2"/>
  <c r="J1754" i="2" s="1"/>
  <c r="K1754" i="2" s="1"/>
  <c r="C1754" i="2"/>
  <c r="F1753" i="2"/>
  <c r="A1755" i="2"/>
  <c r="B1754" i="2"/>
  <c r="E1754" i="2" s="1"/>
  <c r="G1754" i="2" s="1"/>
  <c r="L1754" i="2" l="1"/>
  <c r="I1755" i="2"/>
  <c r="J1755" i="2" s="1"/>
  <c r="K1755" i="2" s="1"/>
  <c r="C1755" i="2"/>
  <c r="F1754" i="2"/>
  <c r="A1756" i="2"/>
  <c r="B1755" i="2"/>
  <c r="E1755" i="2" s="1"/>
  <c r="G1755" i="2" s="1"/>
  <c r="L1755" i="2" l="1"/>
  <c r="I1756" i="2"/>
  <c r="J1756" i="2" s="1"/>
  <c r="K1756" i="2" s="1"/>
  <c r="C1756" i="2"/>
  <c r="F1755" i="2"/>
  <c r="A1757" i="2"/>
  <c r="B1756" i="2"/>
  <c r="E1756" i="2" s="1"/>
  <c r="G1756" i="2" s="1"/>
  <c r="L1756" i="2" l="1"/>
  <c r="I1757" i="2"/>
  <c r="J1757" i="2" s="1"/>
  <c r="K1757" i="2" s="1"/>
  <c r="C1757" i="2"/>
  <c r="F1756" i="2"/>
  <c r="A1758" i="2"/>
  <c r="B1757" i="2"/>
  <c r="E1757" i="2" s="1"/>
  <c r="G1757" i="2" s="1"/>
  <c r="L1757" i="2" l="1"/>
  <c r="I1758" i="2"/>
  <c r="J1758" i="2" s="1"/>
  <c r="K1758" i="2" s="1"/>
  <c r="C1758" i="2"/>
  <c r="F1757" i="2"/>
  <c r="A1759" i="2"/>
  <c r="B1758" i="2"/>
  <c r="E1758" i="2" s="1"/>
  <c r="G1758" i="2" s="1"/>
  <c r="L1758" i="2" l="1"/>
  <c r="I1759" i="2"/>
  <c r="J1759" i="2" s="1"/>
  <c r="K1759" i="2" s="1"/>
  <c r="C1759" i="2"/>
  <c r="F1758" i="2"/>
  <c r="A1760" i="2"/>
  <c r="B1759" i="2"/>
  <c r="E1759" i="2" s="1"/>
  <c r="G1759" i="2" s="1"/>
  <c r="L1759" i="2" l="1"/>
  <c r="I1760" i="2"/>
  <c r="J1760" i="2" s="1"/>
  <c r="K1760" i="2" s="1"/>
  <c r="C1760" i="2"/>
  <c r="F1759" i="2"/>
  <c r="A1761" i="2"/>
  <c r="B1760" i="2"/>
  <c r="E1760" i="2" s="1"/>
  <c r="G1760" i="2" s="1"/>
  <c r="L1760" i="2" l="1"/>
  <c r="I1761" i="2"/>
  <c r="J1761" i="2" s="1"/>
  <c r="K1761" i="2" s="1"/>
  <c r="C1761" i="2"/>
  <c r="F1760" i="2"/>
  <c r="A1762" i="2"/>
  <c r="B1761" i="2"/>
  <c r="E1761" i="2" s="1"/>
  <c r="G1761" i="2" s="1"/>
  <c r="L1761" i="2" l="1"/>
  <c r="I1762" i="2"/>
  <c r="J1762" i="2" s="1"/>
  <c r="K1762" i="2" s="1"/>
  <c r="C1762" i="2"/>
  <c r="F1761" i="2"/>
  <c r="A1763" i="2"/>
  <c r="B1762" i="2"/>
  <c r="E1762" i="2" s="1"/>
  <c r="G1762" i="2" s="1"/>
  <c r="L1762" i="2" l="1"/>
  <c r="I1763" i="2"/>
  <c r="J1763" i="2" s="1"/>
  <c r="K1763" i="2" s="1"/>
  <c r="C1763" i="2"/>
  <c r="F1762" i="2"/>
  <c r="A1764" i="2"/>
  <c r="B1763" i="2"/>
  <c r="E1763" i="2" s="1"/>
  <c r="G1763" i="2" s="1"/>
  <c r="L1763" i="2" l="1"/>
  <c r="I1764" i="2"/>
  <c r="J1764" i="2" s="1"/>
  <c r="K1764" i="2" s="1"/>
  <c r="C1764" i="2"/>
  <c r="F1763" i="2"/>
  <c r="A1765" i="2"/>
  <c r="B1764" i="2"/>
  <c r="E1764" i="2" s="1"/>
  <c r="G1764" i="2" s="1"/>
  <c r="L1764" i="2" l="1"/>
  <c r="I1765" i="2"/>
  <c r="J1765" i="2" s="1"/>
  <c r="K1765" i="2" s="1"/>
  <c r="C1765" i="2"/>
  <c r="F1764" i="2"/>
  <c r="A1766" i="2"/>
  <c r="B1765" i="2"/>
  <c r="E1765" i="2" s="1"/>
  <c r="G1765" i="2" s="1"/>
  <c r="L1765" i="2" l="1"/>
  <c r="I1766" i="2"/>
  <c r="J1766" i="2" s="1"/>
  <c r="K1766" i="2" s="1"/>
  <c r="C1766" i="2"/>
  <c r="F1765" i="2"/>
  <c r="A1767" i="2"/>
  <c r="B1766" i="2"/>
  <c r="E1766" i="2" s="1"/>
  <c r="G1766" i="2" s="1"/>
  <c r="L1766" i="2" l="1"/>
  <c r="I1767" i="2"/>
  <c r="J1767" i="2" s="1"/>
  <c r="K1767" i="2" s="1"/>
  <c r="C1767" i="2"/>
  <c r="F1766" i="2"/>
  <c r="A1768" i="2"/>
  <c r="B1767" i="2"/>
  <c r="E1767" i="2" s="1"/>
  <c r="G1767" i="2" s="1"/>
  <c r="L1767" i="2" l="1"/>
  <c r="I1768" i="2"/>
  <c r="J1768" i="2" s="1"/>
  <c r="K1768" i="2" s="1"/>
  <c r="C1768" i="2"/>
  <c r="F1767" i="2"/>
  <c r="A1769" i="2"/>
  <c r="B1768" i="2"/>
  <c r="E1768" i="2" s="1"/>
  <c r="G1768" i="2" s="1"/>
  <c r="L1768" i="2" l="1"/>
  <c r="I1769" i="2"/>
  <c r="J1769" i="2" s="1"/>
  <c r="K1769" i="2" s="1"/>
  <c r="C1769" i="2"/>
  <c r="F1768" i="2"/>
  <c r="A1770" i="2"/>
  <c r="B1769" i="2"/>
  <c r="E1769" i="2" s="1"/>
  <c r="G1769" i="2" s="1"/>
  <c r="L1769" i="2" l="1"/>
  <c r="I1770" i="2"/>
  <c r="J1770" i="2" s="1"/>
  <c r="K1770" i="2" s="1"/>
  <c r="C1770" i="2"/>
  <c r="F1769" i="2"/>
  <c r="A1771" i="2"/>
  <c r="B1770" i="2"/>
  <c r="E1770" i="2" s="1"/>
  <c r="G1770" i="2" s="1"/>
  <c r="L1770" i="2" l="1"/>
  <c r="I1771" i="2"/>
  <c r="J1771" i="2" s="1"/>
  <c r="K1771" i="2" s="1"/>
  <c r="C1771" i="2"/>
  <c r="F1770" i="2"/>
  <c r="A1772" i="2"/>
  <c r="B1771" i="2"/>
  <c r="E1771" i="2" s="1"/>
  <c r="G1771" i="2" s="1"/>
  <c r="L1771" i="2" l="1"/>
  <c r="I1772" i="2"/>
  <c r="J1772" i="2" s="1"/>
  <c r="K1772" i="2" s="1"/>
  <c r="C1772" i="2"/>
  <c r="F1771" i="2"/>
  <c r="A1773" i="2"/>
  <c r="B1772" i="2"/>
  <c r="E1772" i="2" s="1"/>
  <c r="G1772" i="2" s="1"/>
  <c r="L1772" i="2" l="1"/>
  <c r="I1773" i="2"/>
  <c r="J1773" i="2" s="1"/>
  <c r="K1773" i="2" s="1"/>
  <c r="C1773" i="2"/>
  <c r="F1772" i="2"/>
  <c r="A1774" i="2"/>
  <c r="B1773" i="2"/>
  <c r="E1773" i="2" s="1"/>
  <c r="G1773" i="2" s="1"/>
  <c r="L1773" i="2" l="1"/>
  <c r="I1774" i="2"/>
  <c r="J1774" i="2" s="1"/>
  <c r="K1774" i="2" s="1"/>
  <c r="C1774" i="2"/>
  <c r="F1773" i="2"/>
  <c r="A1775" i="2"/>
  <c r="B1774" i="2"/>
  <c r="E1774" i="2" s="1"/>
  <c r="G1774" i="2" s="1"/>
  <c r="L1774" i="2" l="1"/>
  <c r="I1775" i="2"/>
  <c r="J1775" i="2" s="1"/>
  <c r="K1775" i="2" s="1"/>
  <c r="C1775" i="2"/>
  <c r="F1774" i="2"/>
  <c r="A1776" i="2"/>
  <c r="B1775" i="2"/>
  <c r="E1775" i="2" s="1"/>
  <c r="G1775" i="2" s="1"/>
  <c r="L1775" i="2" l="1"/>
  <c r="I1776" i="2"/>
  <c r="J1776" i="2" s="1"/>
  <c r="K1776" i="2" s="1"/>
  <c r="C1776" i="2"/>
  <c r="F1775" i="2"/>
  <c r="A1777" i="2"/>
  <c r="B1776" i="2"/>
  <c r="E1776" i="2" s="1"/>
  <c r="G1776" i="2" s="1"/>
  <c r="L1776" i="2" l="1"/>
  <c r="I1777" i="2"/>
  <c r="J1777" i="2" s="1"/>
  <c r="K1777" i="2" s="1"/>
  <c r="C1777" i="2"/>
  <c r="F1776" i="2"/>
  <c r="A1778" i="2"/>
  <c r="B1777" i="2"/>
  <c r="E1777" i="2" s="1"/>
  <c r="G1777" i="2" s="1"/>
  <c r="L1777" i="2" l="1"/>
  <c r="I1778" i="2"/>
  <c r="J1778" i="2" s="1"/>
  <c r="K1778" i="2" s="1"/>
  <c r="C1778" i="2"/>
  <c r="F1777" i="2"/>
  <c r="A1779" i="2"/>
  <c r="B1778" i="2"/>
  <c r="E1778" i="2" s="1"/>
  <c r="G1778" i="2" s="1"/>
  <c r="L1778" i="2" l="1"/>
  <c r="I1779" i="2"/>
  <c r="J1779" i="2" s="1"/>
  <c r="K1779" i="2" s="1"/>
  <c r="C1779" i="2"/>
  <c r="F1778" i="2"/>
  <c r="A1780" i="2"/>
  <c r="B1779" i="2"/>
  <c r="E1779" i="2" s="1"/>
  <c r="G1779" i="2" s="1"/>
  <c r="L1779" i="2" l="1"/>
  <c r="I1780" i="2"/>
  <c r="J1780" i="2" s="1"/>
  <c r="K1780" i="2" s="1"/>
  <c r="C1780" i="2"/>
  <c r="F1779" i="2"/>
  <c r="A1781" i="2"/>
  <c r="B1780" i="2"/>
  <c r="E1780" i="2" s="1"/>
  <c r="G1780" i="2" s="1"/>
  <c r="L1780" i="2" l="1"/>
  <c r="I1781" i="2"/>
  <c r="J1781" i="2" s="1"/>
  <c r="K1781" i="2" s="1"/>
  <c r="C1781" i="2"/>
  <c r="F1780" i="2"/>
  <c r="A1782" i="2"/>
  <c r="B1781" i="2"/>
  <c r="E1781" i="2" s="1"/>
  <c r="G1781" i="2" s="1"/>
  <c r="L1781" i="2" l="1"/>
  <c r="I1782" i="2"/>
  <c r="J1782" i="2" s="1"/>
  <c r="K1782" i="2" s="1"/>
  <c r="C1782" i="2"/>
  <c r="F1781" i="2"/>
  <c r="A1783" i="2"/>
  <c r="B1782" i="2"/>
  <c r="E1782" i="2" s="1"/>
  <c r="G1782" i="2" s="1"/>
  <c r="L1782" i="2" l="1"/>
  <c r="I1783" i="2"/>
  <c r="J1783" i="2" s="1"/>
  <c r="K1783" i="2" s="1"/>
  <c r="C1783" i="2"/>
  <c r="F1782" i="2"/>
  <c r="A1784" i="2"/>
  <c r="B1783" i="2"/>
  <c r="E1783" i="2" s="1"/>
  <c r="G1783" i="2" s="1"/>
  <c r="L1783" i="2" l="1"/>
  <c r="I1784" i="2"/>
  <c r="J1784" i="2" s="1"/>
  <c r="K1784" i="2" s="1"/>
  <c r="C1784" i="2"/>
  <c r="F1783" i="2"/>
  <c r="A1785" i="2"/>
  <c r="B1784" i="2"/>
  <c r="E1784" i="2" s="1"/>
  <c r="G1784" i="2" s="1"/>
  <c r="L1784" i="2" l="1"/>
  <c r="I1785" i="2"/>
  <c r="J1785" i="2" s="1"/>
  <c r="K1785" i="2" s="1"/>
  <c r="C1785" i="2"/>
  <c r="F1784" i="2"/>
  <c r="A1786" i="2"/>
  <c r="B1785" i="2"/>
  <c r="E1785" i="2" s="1"/>
  <c r="G1785" i="2" s="1"/>
  <c r="L1785" i="2" l="1"/>
  <c r="I1786" i="2"/>
  <c r="J1786" i="2" s="1"/>
  <c r="K1786" i="2" s="1"/>
  <c r="C1786" i="2"/>
  <c r="F1785" i="2"/>
  <c r="A1787" i="2"/>
  <c r="B1786" i="2"/>
  <c r="E1786" i="2" s="1"/>
  <c r="G1786" i="2" s="1"/>
  <c r="L1786" i="2" l="1"/>
  <c r="I1787" i="2"/>
  <c r="L1787" i="2" s="1"/>
  <c r="C1787" i="2"/>
  <c r="F1786" i="2"/>
  <c r="A1788" i="2"/>
  <c r="B1787" i="2"/>
  <c r="E1787" i="2" s="1"/>
  <c r="G1787" i="2" s="1"/>
  <c r="J1787" i="2" l="1"/>
  <c r="K1787" i="2" s="1"/>
  <c r="I1788" i="2"/>
  <c r="J1788" i="2" s="1"/>
  <c r="K1788" i="2" s="1"/>
  <c r="C1788" i="2"/>
  <c r="F1787" i="2"/>
  <c r="A1789" i="2"/>
  <c r="B1788" i="2"/>
  <c r="E1788" i="2" s="1"/>
  <c r="G1788" i="2" s="1"/>
  <c r="L1788" i="2" l="1"/>
  <c r="I1789" i="2"/>
  <c r="J1789" i="2" s="1"/>
  <c r="K1789" i="2" s="1"/>
  <c r="C1789" i="2"/>
  <c r="F1788" i="2"/>
  <c r="A1790" i="2"/>
  <c r="B1789" i="2"/>
  <c r="E1789" i="2" s="1"/>
  <c r="G1789" i="2" s="1"/>
  <c r="L1789" i="2" l="1"/>
  <c r="I1790" i="2"/>
  <c r="J1790" i="2" s="1"/>
  <c r="K1790" i="2" s="1"/>
  <c r="C1790" i="2"/>
  <c r="F1789" i="2"/>
  <c r="A1791" i="2"/>
  <c r="B1790" i="2"/>
  <c r="E1790" i="2" s="1"/>
  <c r="G1790" i="2" s="1"/>
  <c r="L1790" i="2" l="1"/>
  <c r="I1791" i="2"/>
  <c r="J1791" i="2" s="1"/>
  <c r="K1791" i="2" s="1"/>
  <c r="C1791" i="2"/>
  <c r="F1790" i="2"/>
  <c r="A1792" i="2"/>
  <c r="B1791" i="2"/>
  <c r="E1791" i="2" s="1"/>
  <c r="G1791" i="2" s="1"/>
  <c r="L1791" i="2" l="1"/>
  <c r="I1792" i="2"/>
  <c r="J1792" i="2" s="1"/>
  <c r="K1792" i="2" s="1"/>
  <c r="C1792" i="2"/>
  <c r="F1791" i="2"/>
  <c r="A1793" i="2"/>
  <c r="B1792" i="2"/>
  <c r="E1792" i="2" s="1"/>
  <c r="G1792" i="2" s="1"/>
  <c r="L1792" i="2" l="1"/>
  <c r="I1793" i="2"/>
  <c r="J1793" i="2" s="1"/>
  <c r="K1793" i="2" s="1"/>
  <c r="C1793" i="2"/>
  <c r="F1792" i="2"/>
  <c r="A1794" i="2"/>
  <c r="B1793" i="2"/>
  <c r="E1793" i="2" s="1"/>
  <c r="G1793" i="2" s="1"/>
  <c r="L1793" i="2" l="1"/>
  <c r="I1794" i="2"/>
  <c r="J1794" i="2" s="1"/>
  <c r="K1794" i="2" s="1"/>
  <c r="C1794" i="2"/>
  <c r="F1793" i="2"/>
  <c r="A1795" i="2"/>
  <c r="B1794" i="2"/>
  <c r="E1794" i="2" s="1"/>
  <c r="G1794" i="2" s="1"/>
  <c r="L1794" i="2" l="1"/>
  <c r="I1795" i="2"/>
  <c r="J1795" i="2" s="1"/>
  <c r="K1795" i="2" s="1"/>
  <c r="C1795" i="2"/>
  <c r="F1794" i="2"/>
  <c r="A1796" i="2"/>
  <c r="B1795" i="2"/>
  <c r="E1795" i="2" s="1"/>
  <c r="G1795" i="2" s="1"/>
  <c r="L1795" i="2" l="1"/>
  <c r="I1796" i="2"/>
  <c r="J1796" i="2" s="1"/>
  <c r="K1796" i="2" s="1"/>
  <c r="C1796" i="2"/>
  <c r="F1795" i="2"/>
  <c r="A1797" i="2"/>
  <c r="B1796" i="2"/>
  <c r="E1796" i="2" s="1"/>
  <c r="G1796" i="2" s="1"/>
  <c r="L1796" i="2" l="1"/>
  <c r="I1797" i="2"/>
  <c r="J1797" i="2" s="1"/>
  <c r="K1797" i="2" s="1"/>
  <c r="C1797" i="2"/>
  <c r="F1796" i="2"/>
  <c r="A1798" i="2"/>
  <c r="B1797" i="2"/>
  <c r="E1797" i="2" s="1"/>
  <c r="G1797" i="2" s="1"/>
  <c r="L1797" i="2" l="1"/>
  <c r="I1798" i="2"/>
  <c r="J1798" i="2" s="1"/>
  <c r="K1798" i="2" s="1"/>
  <c r="C1798" i="2"/>
  <c r="F1797" i="2"/>
  <c r="A1799" i="2"/>
  <c r="B1798" i="2"/>
  <c r="E1798" i="2" s="1"/>
  <c r="G1798" i="2" s="1"/>
  <c r="L1798" i="2" l="1"/>
  <c r="I1799" i="2"/>
  <c r="J1799" i="2" s="1"/>
  <c r="K1799" i="2" s="1"/>
  <c r="C1799" i="2"/>
  <c r="F1798" i="2"/>
  <c r="A1800" i="2"/>
  <c r="B1799" i="2"/>
  <c r="E1799" i="2" s="1"/>
  <c r="G1799" i="2" s="1"/>
  <c r="L1799" i="2" l="1"/>
  <c r="I1800" i="2"/>
  <c r="J1800" i="2" s="1"/>
  <c r="K1800" i="2" s="1"/>
  <c r="C1800" i="2"/>
  <c r="F1799" i="2"/>
  <c r="A1801" i="2"/>
  <c r="B1800" i="2"/>
  <c r="E1800" i="2" s="1"/>
  <c r="G1800" i="2" s="1"/>
  <c r="L1800" i="2" l="1"/>
  <c r="I1801" i="2"/>
  <c r="J1801" i="2" s="1"/>
  <c r="K1801" i="2" s="1"/>
  <c r="C1801" i="2"/>
  <c r="F1800" i="2"/>
  <c r="A1802" i="2"/>
  <c r="B1801" i="2"/>
  <c r="E1801" i="2" s="1"/>
  <c r="G1801" i="2" s="1"/>
  <c r="L1801" i="2" l="1"/>
  <c r="I1802" i="2"/>
  <c r="J1802" i="2" s="1"/>
  <c r="K1802" i="2" s="1"/>
  <c r="C1802" i="2"/>
  <c r="F1801" i="2"/>
  <c r="A1803" i="2"/>
  <c r="B1802" i="2"/>
  <c r="E1802" i="2" s="1"/>
  <c r="G1802" i="2" s="1"/>
  <c r="L1802" i="2" l="1"/>
  <c r="I1803" i="2"/>
  <c r="J1803" i="2" s="1"/>
  <c r="K1803" i="2" s="1"/>
  <c r="C1803" i="2"/>
  <c r="F1802" i="2"/>
  <c r="A1804" i="2"/>
  <c r="B1803" i="2"/>
  <c r="E1803" i="2" s="1"/>
  <c r="G1803" i="2" s="1"/>
  <c r="L1803" i="2" l="1"/>
  <c r="I1804" i="2"/>
  <c r="L1804" i="2" s="1"/>
  <c r="C1804" i="2"/>
  <c r="F1803" i="2"/>
  <c r="A1805" i="2"/>
  <c r="B1804" i="2"/>
  <c r="E1804" i="2" s="1"/>
  <c r="G1804" i="2" s="1"/>
  <c r="J1804" i="2" l="1"/>
  <c r="K1804" i="2" s="1"/>
  <c r="I1805" i="2"/>
  <c r="J1805" i="2" s="1"/>
  <c r="K1805" i="2" s="1"/>
  <c r="C1805" i="2"/>
  <c r="F1804" i="2"/>
  <c r="A1806" i="2"/>
  <c r="B1805" i="2"/>
  <c r="E1805" i="2" s="1"/>
  <c r="G1805" i="2" s="1"/>
  <c r="L1805" i="2" l="1"/>
  <c r="I1806" i="2"/>
  <c r="J1806" i="2" s="1"/>
  <c r="K1806" i="2" s="1"/>
  <c r="C1806" i="2"/>
  <c r="F1805" i="2"/>
  <c r="A1807" i="2"/>
  <c r="B1806" i="2"/>
  <c r="E1806" i="2" s="1"/>
  <c r="G1806" i="2" s="1"/>
  <c r="L1806" i="2" l="1"/>
  <c r="I1807" i="2"/>
  <c r="J1807" i="2" s="1"/>
  <c r="K1807" i="2" s="1"/>
  <c r="C1807" i="2"/>
  <c r="F1806" i="2"/>
  <c r="A1808" i="2"/>
  <c r="B1807" i="2"/>
  <c r="E1807" i="2" s="1"/>
  <c r="G1807" i="2" s="1"/>
  <c r="L1807" i="2" l="1"/>
  <c r="I1808" i="2"/>
  <c r="J1808" i="2" s="1"/>
  <c r="K1808" i="2" s="1"/>
  <c r="C1808" i="2"/>
  <c r="F1807" i="2"/>
  <c r="A1809" i="2"/>
  <c r="B1808" i="2"/>
  <c r="E1808" i="2" s="1"/>
  <c r="G1808" i="2" s="1"/>
  <c r="L1808" i="2" l="1"/>
  <c r="I1809" i="2"/>
  <c r="J1809" i="2" s="1"/>
  <c r="K1809" i="2" s="1"/>
  <c r="C1809" i="2"/>
  <c r="F1808" i="2"/>
  <c r="A1810" i="2"/>
  <c r="B1809" i="2"/>
  <c r="E1809" i="2" s="1"/>
  <c r="G1809" i="2" s="1"/>
  <c r="L1809" i="2" l="1"/>
  <c r="I1810" i="2"/>
  <c r="J1810" i="2" s="1"/>
  <c r="K1810" i="2" s="1"/>
  <c r="C1810" i="2"/>
  <c r="F1809" i="2"/>
  <c r="A1811" i="2"/>
  <c r="B1810" i="2"/>
  <c r="E1810" i="2" s="1"/>
  <c r="G1810" i="2" s="1"/>
  <c r="L1810" i="2" l="1"/>
  <c r="I1811" i="2"/>
  <c r="J1811" i="2" s="1"/>
  <c r="K1811" i="2" s="1"/>
  <c r="C1811" i="2"/>
  <c r="F1810" i="2"/>
  <c r="A1812" i="2"/>
  <c r="B1811" i="2"/>
  <c r="E1811" i="2" s="1"/>
  <c r="G1811" i="2" s="1"/>
  <c r="L1811" i="2" l="1"/>
  <c r="I1812" i="2"/>
  <c r="J1812" i="2" s="1"/>
  <c r="K1812" i="2" s="1"/>
  <c r="C1812" i="2"/>
  <c r="F1811" i="2"/>
  <c r="A1813" i="2"/>
  <c r="B1812" i="2"/>
  <c r="E1812" i="2" s="1"/>
  <c r="G1812" i="2" s="1"/>
  <c r="L1812" i="2" l="1"/>
  <c r="I1813" i="2"/>
  <c r="J1813" i="2" s="1"/>
  <c r="K1813" i="2" s="1"/>
  <c r="C1813" i="2"/>
  <c r="F1812" i="2"/>
  <c r="A1814" i="2"/>
  <c r="B1813" i="2"/>
  <c r="E1813" i="2" s="1"/>
  <c r="G1813" i="2" s="1"/>
  <c r="L1813" i="2" l="1"/>
  <c r="I1814" i="2"/>
  <c r="J1814" i="2" s="1"/>
  <c r="K1814" i="2" s="1"/>
  <c r="C1814" i="2"/>
  <c r="F1813" i="2"/>
  <c r="A1815" i="2"/>
  <c r="B1814" i="2"/>
  <c r="E1814" i="2" s="1"/>
  <c r="G1814" i="2" s="1"/>
  <c r="L1814" i="2" l="1"/>
  <c r="I1815" i="2"/>
  <c r="J1815" i="2" s="1"/>
  <c r="K1815" i="2" s="1"/>
  <c r="C1815" i="2"/>
  <c r="F1814" i="2"/>
  <c r="A1816" i="2"/>
  <c r="B1815" i="2"/>
  <c r="E1815" i="2" s="1"/>
  <c r="G1815" i="2" s="1"/>
  <c r="L1815" i="2" l="1"/>
  <c r="I1816" i="2"/>
  <c r="J1816" i="2" s="1"/>
  <c r="K1816" i="2" s="1"/>
  <c r="C1816" i="2"/>
  <c r="F1815" i="2"/>
  <c r="A1817" i="2"/>
  <c r="B1816" i="2"/>
  <c r="E1816" i="2" s="1"/>
  <c r="G1816" i="2" s="1"/>
  <c r="L1816" i="2" l="1"/>
  <c r="I1817" i="2"/>
  <c r="J1817" i="2" s="1"/>
  <c r="K1817" i="2" s="1"/>
  <c r="C1817" i="2"/>
  <c r="F1816" i="2"/>
  <c r="A1818" i="2"/>
  <c r="B1817" i="2"/>
  <c r="E1817" i="2" s="1"/>
  <c r="G1817" i="2" s="1"/>
  <c r="L1817" i="2" l="1"/>
  <c r="I1818" i="2"/>
  <c r="J1818" i="2" s="1"/>
  <c r="K1818" i="2" s="1"/>
  <c r="C1818" i="2"/>
  <c r="F1817" i="2"/>
  <c r="A1819" i="2"/>
  <c r="B1818" i="2"/>
  <c r="E1818" i="2" s="1"/>
  <c r="G1818" i="2" s="1"/>
  <c r="L1818" i="2" l="1"/>
  <c r="I1819" i="2"/>
  <c r="J1819" i="2" s="1"/>
  <c r="K1819" i="2" s="1"/>
  <c r="C1819" i="2"/>
  <c r="F1818" i="2"/>
  <c r="A1820" i="2"/>
  <c r="B1819" i="2"/>
  <c r="E1819" i="2" s="1"/>
  <c r="G1819" i="2" s="1"/>
  <c r="L1819" i="2" l="1"/>
  <c r="I1820" i="2"/>
  <c r="J1820" i="2" s="1"/>
  <c r="K1820" i="2" s="1"/>
  <c r="C1820" i="2"/>
  <c r="F1819" i="2"/>
  <c r="A1821" i="2"/>
  <c r="B1820" i="2"/>
  <c r="E1820" i="2" s="1"/>
  <c r="G1820" i="2" s="1"/>
  <c r="L1820" i="2" l="1"/>
  <c r="I1821" i="2"/>
  <c r="J1821" i="2" s="1"/>
  <c r="K1821" i="2" s="1"/>
  <c r="C1821" i="2"/>
  <c r="F1820" i="2"/>
  <c r="A1822" i="2"/>
  <c r="B1821" i="2"/>
  <c r="E1821" i="2" s="1"/>
  <c r="G1821" i="2" s="1"/>
  <c r="L1821" i="2" l="1"/>
  <c r="I1822" i="2"/>
  <c r="L1822" i="2" s="1"/>
  <c r="C1822" i="2"/>
  <c r="F1821" i="2"/>
  <c r="A1823" i="2"/>
  <c r="B1822" i="2"/>
  <c r="E1822" i="2" s="1"/>
  <c r="G1822" i="2" s="1"/>
  <c r="J1822" i="2" l="1"/>
  <c r="K1822" i="2" s="1"/>
  <c r="I1823" i="2"/>
  <c r="J1823" i="2" s="1"/>
  <c r="K1823" i="2" s="1"/>
  <c r="C1823" i="2"/>
  <c r="F1822" i="2"/>
  <c r="A1824" i="2"/>
  <c r="B1823" i="2"/>
  <c r="E1823" i="2" s="1"/>
  <c r="G1823" i="2" s="1"/>
  <c r="L1823" i="2" l="1"/>
  <c r="I1824" i="2"/>
  <c r="J1824" i="2" s="1"/>
  <c r="K1824" i="2" s="1"/>
  <c r="C1824" i="2"/>
  <c r="F1823" i="2"/>
  <c r="A1825" i="2"/>
  <c r="B1824" i="2"/>
  <c r="E1824" i="2" s="1"/>
  <c r="G1824" i="2" s="1"/>
  <c r="L1824" i="2" l="1"/>
  <c r="I1825" i="2"/>
  <c r="J1825" i="2" s="1"/>
  <c r="K1825" i="2" s="1"/>
  <c r="C1825" i="2"/>
  <c r="F1824" i="2"/>
  <c r="A1826" i="2"/>
  <c r="B1825" i="2"/>
  <c r="E1825" i="2" s="1"/>
  <c r="G1825" i="2" s="1"/>
  <c r="L1825" i="2" l="1"/>
  <c r="I1826" i="2"/>
  <c r="J1826" i="2" s="1"/>
  <c r="K1826" i="2" s="1"/>
  <c r="C1826" i="2"/>
  <c r="F1825" i="2"/>
  <c r="A1827" i="2"/>
  <c r="B1826" i="2"/>
  <c r="E1826" i="2" s="1"/>
  <c r="G1826" i="2" s="1"/>
  <c r="L1826" i="2" l="1"/>
  <c r="I1827" i="2"/>
  <c r="J1827" i="2" s="1"/>
  <c r="K1827" i="2" s="1"/>
  <c r="C1827" i="2"/>
  <c r="F1826" i="2"/>
  <c r="A1828" i="2"/>
  <c r="B1827" i="2"/>
  <c r="E1827" i="2" s="1"/>
  <c r="G1827" i="2" s="1"/>
  <c r="L1827" i="2" l="1"/>
  <c r="I1828" i="2"/>
  <c r="J1828" i="2" s="1"/>
  <c r="K1828" i="2" s="1"/>
  <c r="C1828" i="2"/>
  <c r="F1827" i="2"/>
  <c r="A1829" i="2"/>
  <c r="B1828" i="2"/>
  <c r="E1828" i="2" s="1"/>
  <c r="G1828" i="2" s="1"/>
  <c r="L1828" i="2" l="1"/>
  <c r="I1829" i="2"/>
  <c r="J1829" i="2" s="1"/>
  <c r="K1829" i="2" s="1"/>
  <c r="C1829" i="2"/>
  <c r="F1828" i="2"/>
  <c r="A1830" i="2"/>
  <c r="B1829" i="2"/>
  <c r="E1829" i="2" s="1"/>
  <c r="G1829" i="2" s="1"/>
  <c r="L1829" i="2" l="1"/>
  <c r="I1830" i="2"/>
  <c r="J1830" i="2" s="1"/>
  <c r="K1830" i="2" s="1"/>
  <c r="C1830" i="2"/>
  <c r="F1829" i="2"/>
  <c r="A1831" i="2"/>
  <c r="B1830" i="2"/>
  <c r="E1830" i="2" s="1"/>
  <c r="G1830" i="2" s="1"/>
  <c r="L1830" i="2" l="1"/>
  <c r="I1831" i="2"/>
  <c r="J1831" i="2" s="1"/>
  <c r="K1831" i="2" s="1"/>
  <c r="C1831" i="2"/>
  <c r="F1830" i="2"/>
  <c r="A1832" i="2"/>
  <c r="B1831" i="2"/>
  <c r="E1831" i="2" s="1"/>
  <c r="G1831" i="2" s="1"/>
  <c r="L1831" i="2" l="1"/>
  <c r="I1832" i="2"/>
  <c r="J1832" i="2" s="1"/>
  <c r="K1832" i="2" s="1"/>
  <c r="C1832" i="2"/>
  <c r="F1831" i="2"/>
  <c r="A1833" i="2"/>
  <c r="B1832" i="2"/>
  <c r="E1832" i="2" s="1"/>
  <c r="G1832" i="2" s="1"/>
  <c r="L1832" i="2" l="1"/>
  <c r="I1833" i="2"/>
  <c r="J1833" i="2" s="1"/>
  <c r="K1833" i="2" s="1"/>
  <c r="C1833" i="2"/>
  <c r="F1832" i="2"/>
  <c r="A1834" i="2"/>
  <c r="B1833" i="2"/>
  <c r="E1833" i="2" s="1"/>
  <c r="G1833" i="2" s="1"/>
  <c r="L1833" i="2" l="1"/>
  <c r="I1834" i="2"/>
  <c r="J1834" i="2" s="1"/>
  <c r="K1834" i="2" s="1"/>
  <c r="C1834" i="2"/>
  <c r="F1833" i="2"/>
  <c r="A1835" i="2"/>
  <c r="B1834" i="2"/>
  <c r="E1834" i="2" s="1"/>
  <c r="G1834" i="2" s="1"/>
  <c r="L1834" i="2" l="1"/>
  <c r="I1835" i="2"/>
  <c r="J1835" i="2" s="1"/>
  <c r="K1835" i="2" s="1"/>
  <c r="C1835" i="2"/>
  <c r="F1834" i="2"/>
  <c r="A1836" i="2"/>
  <c r="B1835" i="2"/>
  <c r="E1835" i="2" s="1"/>
  <c r="G1835" i="2" s="1"/>
  <c r="L1835" i="2" l="1"/>
  <c r="I1836" i="2"/>
  <c r="J1836" i="2" s="1"/>
  <c r="K1836" i="2" s="1"/>
  <c r="C1836" i="2"/>
  <c r="F1835" i="2"/>
  <c r="A1837" i="2"/>
  <c r="B1836" i="2"/>
  <c r="E1836" i="2" s="1"/>
  <c r="G1836" i="2" s="1"/>
  <c r="L1836" i="2" l="1"/>
  <c r="I1837" i="2"/>
  <c r="J1837" i="2" s="1"/>
  <c r="K1837" i="2" s="1"/>
  <c r="C1837" i="2"/>
  <c r="F1836" i="2"/>
  <c r="A1838" i="2"/>
  <c r="B1837" i="2"/>
  <c r="E1837" i="2" s="1"/>
  <c r="G1837" i="2" s="1"/>
  <c r="L1837" i="2" l="1"/>
  <c r="I1838" i="2"/>
  <c r="J1838" i="2" s="1"/>
  <c r="K1838" i="2" s="1"/>
  <c r="C1838" i="2"/>
  <c r="F1837" i="2"/>
  <c r="A1839" i="2"/>
  <c r="B1838" i="2"/>
  <c r="E1838" i="2" s="1"/>
  <c r="G1838" i="2" s="1"/>
  <c r="L1838" i="2" l="1"/>
  <c r="I1839" i="2"/>
  <c r="J1839" i="2" s="1"/>
  <c r="K1839" i="2" s="1"/>
  <c r="C1839" i="2"/>
  <c r="F1838" i="2"/>
  <c r="A1840" i="2"/>
  <c r="B1839" i="2"/>
  <c r="E1839" i="2" s="1"/>
  <c r="G1839" i="2" s="1"/>
  <c r="L1839" i="2" l="1"/>
  <c r="I1840" i="2"/>
  <c r="J1840" i="2" s="1"/>
  <c r="K1840" i="2" s="1"/>
  <c r="C1840" i="2"/>
  <c r="F1839" i="2"/>
  <c r="A1841" i="2"/>
  <c r="B1840" i="2"/>
  <c r="E1840" i="2" s="1"/>
  <c r="G1840" i="2" s="1"/>
  <c r="L1840" i="2" l="1"/>
  <c r="I1841" i="2"/>
  <c r="J1841" i="2" s="1"/>
  <c r="K1841" i="2" s="1"/>
  <c r="C1841" i="2"/>
  <c r="F1840" i="2"/>
  <c r="A1842" i="2"/>
  <c r="B1841" i="2"/>
  <c r="E1841" i="2" s="1"/>
  <c r="G1841" i="2" s="1"/>
  <c r="L1841" i="2" l="1"/>
  <c r="I1842" i="2"/>
  <c r="J1842" i="2" s="1"/>
  <c r="K1842" i="2" s="1"/>
  <c r="C1842" i="2"/>
  <c r="F1841" i="2"/>
  <c r="A1843" i="2"/>
  <c r="B1842" i="2"/>
  <c r="E1842" i="2" s="1"/>
  <c r="G1842" i="2" s="1"/>
  <c r="L1842" i="2" l="1"/>
  <c r="I1843" i="2"/>
  <c r="J1843" i="2" s="1"/>
  <c r="K1843" i="2" s="1"/>
  <c r="C1843" i="2"/>
  <c r="F1842" i="2"/>
  <c r="A1844" i="2"/>
  <c r="B1843" i="2"/>
  <c r="E1843" i="2" s="1"/>
  <c r="G1843" i="2" s="1"/>
  <c r="L1843" i="2" l="1"/>
  <c r="I1844" i="2"/>
  <c r="J1844" i="2" s="1"/>
  <c r="K1844" i="2" s="1"/>
  <c r="C1844" i="2"/>
  <c r="F1843" i="2"/>
  <c r="A1845" i="2"/>
  <c r="B1844" i="2"/>
  <c r="E1844" i="2" s="1"/>
  <c r="G1844" i="2" s="1"/>
  <c r="L1844" i="2" l="1"/>
  <c r="I1845" i="2"/>
  <c r="J1845" i="2" s="1"/>
  <c r="K1845" i="2" s="1"/>
  <c r="C1845" i="2"/>
  <c r="F1844" i="2"/>
  <c r="A1846" i="2"/>
  <c r="B1845" i="2"/>
  <c r="E1845" i="2" s="1"/>
  <c r="G1845" i="2" s="1"/>
  <c r="L1845" i="2" l="1"/>
  <c r="I1846" i="2"/>
  <c r="J1846" i="2" s="1"/>
  <c r="K1846" i="2" s="1"/>
  <c r="C1846" i="2"/>
  <c r="F1845" i="2"/>
  <c r="A1847" i="2"/>
  <c r="B1846" i="2"/>
  <c r="E1846" i="2" s="1"/>
  <c r="G1846" i="2" s="1"/>
  <c r="L1846" i="2" l="1"/>
  <c r="I1847" i="2"/>
  <c r="J1847" i="2" s="1"/>
  <c r="K1847" i="2" s="1"/>
  <c r="C1847" i="2"/>
  <c r="F1846" i="2"/>
  <c r="A1848" i="2"/>
  <c r="B1847" i="2"/>
  <c r="E1847" i="2" s="1"/>
  <c r="G1847" i="2" s="1"/>
  <c r="L1847" i="2" l="1"/>
  <c r="I1848" i="2"/>
  <c r="J1848" i="2" s="1"/>
  <c r="K1848" i="2" s="1"/>
  <c r="C1848" i="2"/>
  <c r="F1847" i="2"/>
  <c r="A1849" i="2"/>
  <c r="B1848" i="2"/>
  <c r="E1848" i="2" s="1"/>
  <c r="G1848" i="2" s="1"/>
  <c r="L1848" i="2" l="1"/>
  <c r="I1849" i="2"/>
  <c r="J1849" i="2" s="1"/>
  <c r="K1849" i="2" s="1"/>
  <c r="C1849" i="2"/>
  <c r="F1848" i="2"/>
  <c r="A1850" i="2"/>
  <c r="B1849" i="2"/>
  <c r="E1849" i="2" s="1"/>
  <c r="G1849" i="2" s="1"/>
  <c r="L1849" i="2" l="1"/>
  <c r="I1850" i="2"/>
  <c r="J1850" i="2" s="1"/>
  <c r="K1850" i="2" s="1"/>
  <c r="C1850" i="2"/>
  <c r="F1849" i="2"/>
  <c r="A1851" i="2"/>
  <c r="B1850" i="2"/>
  <c r="E1850" i="2" s="1"/>
  <c r="G1850" i="2" s="1"/>
  <c r="L1850" i="2" l="1"/>
  <c r="I1851" i="2"/>
  <c r="J1851" i="2" s="1"/>
  <c r="K1851" i="2" s="1"/>
  <c r="C1851" i="2"/>
  <c r="F1850" i="2"/>
  <c r="A1852" i="2"/>
  <c r="B1851" i="2"/>
  <c r="E1851" i="2" s="1"/>
  <c r="G1851" i="2" s="1"/>
  <c r="L1851" i="2" l="1"/>
  <c r="I1852" i="2"/>
  <c r="J1852" i="2" s="1"/>
  <c r="K1852" i="2" s="1"/>
  <c r="C1852" i="2"/>
  <c r="F1851" i="2"/>
  <c r="A1853" i="2"/>
  <c r="B1852" i="2"/>
  <c r="E1852" i="2" s="1"/>
  <c r="G1852" i="2" s="1"/>
  <c r="L1852" i="2" l="1"/>
  <c r="I1853" i="2"/>
  <c r="J1853" i="2" s="1"/>
  <c r="K1853" i="2" s="1"/>
  <c r="C1853" i="2"/>
  <c r="F1852" i="2"/>
  <c r="A1854" i="2"/>
  <c r="B1853" i="2"/>
  <c r="E1853" i="2" s="1"/>
  <c r="G1853" i="2" s="1"/>
  <c r="L1853" i="2" l="1"/>
  <c r="I1854" i="2"/>
  <c r="J1854" i="2" s="1"/>
  <c r="K1854" i="2" s="1"/>
  <c r="C1854" i="2"/>
  <c r="F1853" i="2"/>
  <c r="A1855" i="2"/>
  <c r="B1854" i="2"/>
  <c r="E1854" i="2" s="1"/>
  <c r="G1854" i="2" s="1"/>
  <c r="L1854" i="2" l="1"/>
  <c r="I1855" i="2"/>
  <c r="J1855" i="2" s="1"/>
  <c r="K1855" i="2" s="1"/>
  <c r="C1855" i="2"/>
  <c r="F1854" i="2"/>
  <c r="A1856" i="2"/>
  <c r="B1855" i="2"/>
  <c r="E1855" i="2" s="1"/>
  <c r="G1855" i="2" s="1"/>
  <c r="L1855" i="2" l="1"/>
  <c r="I1856" i="2"/>
  <c r="L1856" i="2" s="1"/>
  <c r="C1856" i="2"/>
  <c r="F1855" i="2"/>
  <c r="A1857" i="2"/>
  <c r="B1856" i="2"/>
  <c r="E1856" i="2" s="1"/>
  <c r="G1856" i="2" s="1"/>
  <c r="J1856" i="2" l="1"/>
  <c r="K1856" i="2" s="1"/>
  <c r="I1857" i="2"/>
  <c r="J1857" i="2" s="1"/>
  <c r="K1857" i="2" s="1"/>
  <c r="C1857" i="2"/>
  <c r="F1856" i="2"/>
  <c r="A1858" i="2"/>
  <c r="B1857" i="2"/>
  <c r="E1857" i="2" s="1"/>
  <c r="G1857" i="2" s="1"/>
  <c r="L1857" i="2" l="1"/>
  <c r="I1858" i="2"/>
  <c r="J1858" i="2" s="1"/>
  <c r="K1858" i="2" s="1"/>
  <c r="C1858" i="2"/>
  <c r="F1857" i="2"/>
  <c r="A1859" i="2"/>
  <c r="B1858" i="2"/>
  <c r="E1858" i="2" s="1"/>
  <c r="G1858" i="2" s="1"/>
  <c r="L1858" i="2" l="1"/>
  <c r="I1859" i="2"/>
  <c r="J1859" i="2" s="1"/>
  <c r="K1859" i="2" s="1"/>
  <c r="C1859" i="2"/>
  <c r="F1858" i="2"/>
  <c r="A1860" i="2"/>
  <c r="B1859" i="2"/>
  <c r="E1859" i="2" s="1"/>
  <c r="G1859" i="2" s="1"/>
  <c r="L1859" i="2" l="1"/>
  <c r="I1860" i="2"/>
  <c r="J1860" i="2" s="1"/>
  <c r="K1860" i="2" s="1"/>
  <c r="C1860" i="2"/>
  <c r="F1859" i="2"/>
  <c r="A1861" i="2"/>
  <c r="B1860" i="2"/>
  <c r="E1860" i="2" s="1"/>
  <c r="G1860" i="2" s="1"/>
  <c r="L1860" i="2" l="1"/>
  <c r="I1861" i="2"/>
  <c r="J1861" i="2" s="1"/>
  <c r="K1861" i="2" s="1"/>
  <c r="C1861" i="2"/>
  <c r="F1860" i="2"/>
  <c r="A1862" i="2"/>
  <c r="B1861" i="2"/>
  <c r="E1861" i="2" s="1"/>
  <c r="G1861" i="2" s="1"/>
  <c r="L1861" i="2" l="1"/>
  <c r="I1862" i="2"/>
  <c r="J1862" i="2" s="1"/>
  <c r="K1862" i="2" s="1"/>
  <c r="C1862" i="2"/>
  <c r="F1861" i="2"/>
  <c r="A1863" i="2"/>
  <c r="B1862" i="2"/>
  <c r="E1862" i="2" s="1"/>
  <c r="G1862" i="2" s="1"/>
  <c r="L1862" i="2" l="1"/>
  <c r="I1863" i="2"/>
  <c r="J1863" i="2" s="1"/>
  <c r="K1863" i="2" s="1"/>
  <c r="C1863" i="2"/>
  <c r="F1862" i="2"/>
  <c r="A1864" i="2"/>
  <c r="B1863" i="2"/>
  <c r="E1863" i="2" s="1"/>
  <c r="G1863" i="2" s="1"/>
  <c r="L1863" i="2" l="1"/>
  <c r="I1864" i="2"/>
  <c r="J1864" i="2" s="1"/>
  <c r="K1864" i="2" s="1"/>
  <c r="C1864" i="2"/>
  <c r="F1863" i="2"/>
  <c r="A1865" i="2"/>
  <c r="B1864" i="2"/>
  <c r="E1864" i="2" s="1"/>
  <c r="G1864" i="2" s="1"/>
  <c r="L1864" i="2" l="1"/>
  <c r="I1865" i="2"/>
  <c r="J1865" i="2" s="1"/>
  <c r="K1865" i="2" s="1"/>
  <c r="C1865" i="2"/>
  <c r="F1864" i="2"/>
  <c r="A1866" i="2"/>
  <c r="B1865" i="2"/>
  <c r="E1865" i="2" s="1"/>
  <c r="G1865" i="2" s="1"/>
  <c r="L1865" i="2" l="1"/>
  <c r="I1866" i="2"/>
  <c r="J1866" i="2" s="1"/>
  <c r="K1866" i="2" s="1"/>
  <c r="C1866" i="2"/>
  <c r="F1865" i="2"/>
  <c r="A1867" i="2"/>
  <c r="B1866" i="2"/>
  <c r="E1866" i="2" s="1"/>
  <c r="G1866" i="2" s="1"/>
  <c r="L1866" i="2" l="1"/>
  <c r="I1867" i="2"/>
  <c r="J1867" i="2" s="1"/>
  <c r="K1867" i="2" s="1"/>
  <c r="C1867" i="2"/>
  <c r="F1866" i="2"/>
  <c r="A1868" i="2"/>
  <c r="B1867" i="2"/>
  <c r="E1867" i="2" s="1"/>
  <c r="G1867" i="2" s="1"/>
  <c r="L1867" i="2" l="1"/>
  <c r="I1868" i="2"/>
  <c r="J1868" i="2" s="1"/>
  <c r="K1868" i="2" s="1"/>
  <c r="C1868" i="2"/>
  <c r="F1867" i="2"/>
  <c r="A1869" i="2"/>
  <c r="B1868" i="2"/>
  <c r="E1868" i="2" s="1"/>
  <c r="G1868" i="2" s="1"/>
  <c r="L1868" i="2" l="1"/>
  <c r="I1869" i="2"/>
  <c r="J1869" i="2" s="1"/>
  <c r="K1869" i="2" s="1"/>
  <c r="C1869" i="2"/>
  <c r="F1868" i="2"/>
  <c r="A1870" i="2"/>
  <c r="B1869" i="2"/>
  <c r="E1869" i="2" s="1"/>
  <c r="G1869" i="2" s="1"/>
  <c r="L1869" i="2" l="1"/>
  <c r="I1870" i="2"/>
  <c r="J1870" i="2" s="1"/>
  <c r="K1870" i="2" s="1"/>
  <c r="C1870" i="2"/>
  <c r="F1869" i="2"/>
  <c r="A1871" i="2"/>
  <c r="B1870" i="2"/>
  <c r="E1870" i="2" s="1"/>
  <c r="G1870" i="2" s="1"/>
  <c r="L1870" i="2" l="1"/>
  <c r="I1871" i="2"/>
  <c r="J1871" i="2" s="1"/>
  <c r="K1871" i="2" s="1"/>
  <c r="C1871" i="2"/>
  <c r="F1870" i="2"/>
  <c r="A1872" i="2"/>
  <c r="B1871" i="2"/>
  <c r="E1871" i="2" s="1"/>
  <c r="G1871" i="2" s="1"/>
  <c r="L1871" i="2" l="1"/>
  <c r="I1872" i="2"/>
  <c r="J1872" i="2" s="1"/>
  <c r="K1872" i="2" s="1"/>
  <c r="C1872" i="2"/>
  <c r="F1871" i="2"/>
  <c r="A1873" i="2"/>
  <c r="B1872" i="2"/>
  <c r="E1872" i="2" s="1"/>
  <c r="G1872" i="2" s="1"/>
  <c r="L1872" i="2" l="1"/>
  <c r="I1873" i="2"/>
  <c r="J1873" i="2" s="1"/>
  <c r="K1873" i="2" s="1"/>
  <c r="C1873" i="2"/>
  <c r="F1872" i="2"/>
  <c r="A1874" i="2"/>
  <c r="B1873" i="2"/>
  <c r="E1873" i="2" s="1"/>
  <c r="G1873" i="2" s="1"/>
  <c r="L1873" i="2" l="1"/>
  <c r="I1874" i="2"/>
  <c r="J1874" i="2" s="1"/>
  <c r="K1874" i="2" s="1"/>
  <c r="C1874" i="2"/>
  <c r="F1873" i="2"/>
  <c r="A1875" i="2"/>
  <c r="B1874" i="2"/>
  <c r="E1874" i="2" s="1"/>
  <c r="G1874" i="2" s="1"/>
  <c r="L1874" i="2" l="1"/>
  <c r="I1875" i="2"/>
  <c r="L1875" i="2" s="1"/>
  <c r="C1875" i="2"/>
  <c r="F1874" i="2"/>
  <c r="A1876" i="2"/>
  <c r="B1875" i="2"/>
  <c r="E1875" i="2" s="1"/>
  <c r="G1875" i="2" s="1"/>
  <c r="J1875" i="2" l="1"/>
  <c r="K1875" i="2" s="1"/>
  <c r="I1876" i="2"/>
  <c r="J1876" i="2" s="1"/>
  <c r="K1876" i="2" s="1"/>
  <c r="C1876" i="2"/>
  <c r="F1875" i="2"/>
  <c r="A1877" i="2"/>
  <c r="B1876" i="2"/>
  <c r="E1876" i="2" s="1"/>
  <c r="G1876" i="2" s="1"/>
  <c r="L1876" i="2" l="1"/>
  <c r="I1877" i="2"/>
  <c r="J1877" i="2" s="1"/>
  <c r="K1877" i="2" s="1"/>
  <c r="C1877" i="2"/>
  <c r="F1876" i="2"/>
  <c r="A1878" i="2"/>
  <c r="B1877" i="2"/>
  <c r="E1877" i="2" s="1"/>
  <c r="G1877" i="2" s="1"/>
  <c r="L1877" i="2" l="1"/>
  <c r="I1878" i="2"/>
  <c r="J1878" i="2" s="1"/>
  <c r="K1878" i="2" s="1"/>
  <c r="C1878" i="2"/>
  <c r="F1877" i="2"/>
  <c r="A1879" i="2"/>
  <c r="B1878" i="2"/>
  <c r="E1878" i="2" s="1"/>
  <c r="G1878" i="2" s="1"/>
  <c r="L1878" i="2" l="1"/>
  <c r="I1879" i="2"/>
  <c r="J1879" i="2" s="1"/>
  <c r="K1879" i="2" s="1"/>
  <c r="C1879" i="2"/>
  <c r="F1878" i="2"/>
  <c r="A1880" i="2"/>
  <c r="B1879" i="2"/>
  <c r="E1879" i="2" s="1"/>
  <c r="G1879" i="2" s="1"/>
  <c r="L1879" i="2" l="1"/>
  <c r="I1880" i="2"/>
  <c r="J1880" i="2" s="1"/>
  <c r="K1880" i="2" s="1"/>
  <c r="C1880" i="2"/>
  <c r="F1879" i="2"/>
  <c r="A1881" i="2"/>
  <c r="B1880" i="2"/>
  <c r="E1880" i="2" s="1"/>
  <c r="G1880" i="2" s="1"/>
  <c r="L1880" i="2" l="1"/>
  <c r="I1881" i="2"/>
  <c r="J1881" i="2" s="1"/>
  <c r="K1881" i="2" s="1"/>
  <c r="C1881" i="2"/>
  <c r="F1880" i="2"/>
  <c r="A1882" i="2"/>
  <c r="B1881" i="2"/>
  <c r="E1881" i="2" s="1"/>
  <c r="G1881" i="2" s="1"/>
  <c r="L1881" i="2" l="1"/>
  <c r="I1882" i="2"/>
  <c r="J1882" i="2" s="1"/>
  <c r="K1882" i="2" s="1"/>
  <c r="C1882" i="2"/>
  <c r="F1881" i="2"/>
  <c r="A1883" i="2"/>
  <c r="B1882" i="2"/>
  <c r="E1882" i="2" s="1"/>
  <c r="G1882" i="2" s="1"/>
  <c r="L1882" i="2" l="1"/>
  <c r="I1883" i="2"/>
  <c r="J1883" i="2" s="1"/>
  <c r="K1883" i="2" s="1"/>
  <c r="C1883" i="2"/>
  <c r="F1882" i="2"/>
  <c r="A1884" i="2"/>
  <c r="B1883" i="2"/>
  <c r="E1883" i="2" s="1"/>
  <c r="G1883" i="2" s="1"/>
  <c r="L1883" i="2" l="1"/>
  <c r="I1884" i="2"/>
  <c r="J1884" i="2" s="1"/>
  <c r="K1884" i="2" s="1"/>
  <c r="C1884" i="2"/>
  <c r="F1883" i="2"/>
  <c r="A1885" i="2"/>
  <c r="B1884" i="2"/>
  <c r="E1884" i="2" s="1"/>
  <c r="G1884" i="2" s="1"/>
  <c r="L1884" i="2" l="1"/>
  <c r="I1885" i="2"/>
  <c r="J1885" i="2" s="1"/>
  <c r="K1885" i="2" s="1"/>
  <c r="C1885" i="2"/>
  <c r="F1884" i="2"/>
  <c r="A1886" i="2"/>
  <c r="B1885" i="2"/>
  <c r="E1885" i="2" s="1"/>
  <c r="G1885" i="2" s="1"/>
  <c r="L1885" i="2" l="1"/>
  <c r="I1886" i="2"/>
  <c r="J1886" i="2" s="1"/>
  <c r="K1886" i="2" s="1"/>
  <c r="C1886" i="2"/>
  <c r="F1885" i="2"/>
  <c r="A1887" i="2"/>
  <c r="B1886" i="2"/>
  <c r="E1886" i="2" s="1"/>
  <c r="G1886" i="2" s="1"/>
  <c r="L1886" i="2" l="1"/>
  <c r="I1887" i="2"/>
  <c r="J1887" i="2" s="1"/>
  <c r="K1887" i="2" s="1"/>
  <c r="C1887" i="2"/>
  <c r="F1886" i="2"/>
  <c r="A1888" i="2"/>
  <c r="B1887" i="2"/>
  <c r="E1887" i="2" s="1"/>
  <c r="G1887" i="2" s="1"/>
  <c r="L1887" i="2" l="1"/>
  <c r="I1888" i="2"/>
  <c r="J1888" i="2" s="1"/>
  <c r="K1888" i="2" s="1"/>
  <c r="C1888" i="2"/>
  <c r="F1887" i="2"/>
  <c r="A1889" i="2"/>
  <c r="B1888" i="2"/>
  <c r="E1888" i="2" s="1"/>
  <c r="G1888" i="2" s="1"/>
  <c r="L1888" i="2" l="1"/>
  <c r="I1889" i="2"/>
  <c r="L1889" i="2" s="1"/>
  <c r="C1889" i="2"/>
  <c r="F1888" i="2"/>
  <c r="A1890" i="2"/>
  <c r="B1889" i="2"/>
  <c r="E1889" i="2" s="1"/>
  <c r="G1889" i="2" s="1"/>
  <c r="J1889" i="2" l="1"/>
  <c r="K1889" i="2" s="1"/>
  <c r="I1890" i="2"/>
  <c r="J1890" i="2" s="1"/>
  <c r="K1890" i="2" s="1"/>
  <c r="C1890" i="2"/>
  <c r="F1889" i="2"/>
  <c r="A1891" i="2"/>
  <c r="B1890" i="2"/>
  <c r="E1890" i="2" s="1"/>
  <c r="G1890" i="2" s="1"/>
  <c r="L1890" i="2" l="1"/>
  <c r="I1891" i="2"/>
  <c r="J1891" i="2" s="1"/>
  <c r="K1891" i="2" s="1"/>
  <c r="C1891" i="2"/>
  <c r="F1890" i="2"/>
  <c r="A1892" i="2"/>
  <c r="B1891" i="2"/>
  <c r="E1891" i="2" s="1"/>
  <c r="G1891" i="2" s="1"/>
  <c r="L1891" i="2" l="1"/>
  <c r="I1892" i="2"/>
  <c r="J1892" i="2" s="1"/>
  <c r="K1892" i="2" s="1"/>
  <c r="C1892" i="2"/>
  <c r="F1891" i="2"/>
  <c r="A1893" i="2"/>
  <c r="B1892" i="2"/>
  <c r="E1892" i="2" s="1"/>
  <c r="G1892" i="2" s="1"/>
  <c r="L1892" i="2" l="1"/>
  <c r="I1893" i="2"/>
  <c r="J1893" i="2" s="1"/>
  <c r="K1893" i="2" s="1"/>
  <c r="C1893" i="2"/>
  <c r="F1892" i="2"/>
  <c r="A1894" i="2"/>
  <c r="B1893" i="2"/>
  <c r="E1893" i="2" s="1"/>
  <c r="G1893" i="2" s="1"/>
  <c r="L1893" i="2" l="1"/>
  <c r="I1894" i="2"/>
  <c r="J1894" i="2" s="1"/>
  <c r="K1894" i="2" s="1"/>
  <c r="C1894" i="2"/>
  <c r="F1893" i="2"/>
  <c r="A1895" i="2"/>
  <c r="B1894" i="2"/>
  <c r="E1894" i="2" s="1"/>
  <c r="G1894" i="2" s="1"/>
  <c r="L1894" i="2" l="1"/>
  <c r="I1895" i="2"/>
  <c r="J1895" i="2" s="1"/>
  <c r="K1895" i="2" s="1"/>
  <c r="C1895" i="2"/>
  <c r="F1894" i="2"/>
  <c r="A1896" i="2"/>
  <c r="B1895" i="2"/>
  <c r="E1895" i="2" s="1"/>
  <c r="G1895" i="2" s="1"/>
  <c r="L1895" i="2" l="1"/>
  <c r="I1896" i="2"/>
  <c r="J1896" i="2" s="1"/>
  <c r="K1896" i="2" s="1"/>
  <c r="C1896" i="2"/>
  <c r="F1895" i="2"/>
  <c r="A1897" i="2"/>
  <c r="B1896" i="2"/>
  <c r="E1896" i="2" s="1"/>
  <c r="G1896" i="2" s="1"/>
  <c r="L1896" i="2" l="1"/>
  <c r="I1897" i="2"/>
  <c r="J1897" i="2" s="1"/>
  <c r="K1897" i="2" s="1"/>
  <c r="C1897" i="2"/>
  <c r="F1896" i="2"/>
  <c r="A1898" i="2"/>
  <c r="B1897" i="2"/>
  <c r="E1897" i="2" s="1"/>
  <c r="G1897" i="2" s="1"/>
  <c r="L1897" i="2" l="1"/>
  <c r="I1898" i="2"/>
  <c r="J1898" i="2" s="1"/>
  <c r="K1898" i="2" s="1"/>
  <c r="C1898" i="2"/>
  <c r="F1897" i="2"/>
  <c r="A1899" i="2"/>
  <c r="B1898" i="2"/>
  <c r="E1898" i="2" s="1"/>
  <c r="G1898" i="2" s="1"/>
  <c r="L1898" i="2" l="1"/>
  <c r="I1899" i="2"/>
  <c r="J1899" i="2" s="1"/>
  <c r="K1899" i="2" s="1"/>
  <c r="C1899" i="2"/>
  <c r="F1898" i="2"/>
  <c r="A1900" i="2"/>
  <c r="B1899" i="2"/>
  <c r="E1899" i="2" s="1"/>
  <c r="G1899" i="2" s="1"/>
  <c r="L1899" i="2" l="1"/>
  <c r="I1900" i="2"/>
  <c r="J1900" i="2" s="1"/>
  <c r="K1900" i="2" s="1"/>
  <c r="C1900" i="2"/>
  <c r="F1899" i="2"/>
  <c r="A1901" i="2"/>
  <c r="B1900" i="2"/>
  <c r="E1900" i="2" s="1"/>
  <c r="G1900" i="2" s="1"/>
  <c r="L1900" i="2" l="1"/>
  <c r="I1901" i="2"/>
  <c r="J1901" i="2" s="1"/>
  <c r="K1901" i="2" s="1"/>
  <c r="C1901" i="2"/>
  <c r="F1900" i="2"/>
  <c r="A1902" i="2"/>
  <c r="B1901" i="2"/>
  <c r="E1901" i="2" s="1"/>
  <c r="G1901" i="2" s="1"/>
  <c r="L1901" i="2" l="1"/>
  <c r="I1902" i="2"/>
  <c r="J1902" i="2" s="1"/>
  <c r="K1902" i="2" s="1"/>
  <c r="C1902" i="2"/>
  <c r="F1901" i="2"/>
  <c r="A1903" i="2"/>
  <c r="B1902" i="2"/>
  <c r="E1902" i="2" s="1"/>
  <c r="G1902" i="2" s="1"/>
  <c r="L1902" i="2" l="1"/>
  <c r="I1903" i="2"/>
  <c r="J1903" i="2" s="1"/>
  <c r="K1903" i="2" s="1"/>
  <c r="C1903" i="2"/>
  <c r="F1902" i="2"/>
  <c r="A1904" i="2"/>
  <c r="B1903" i="2"/>
  <c r="E1903" i="2" s="1"/>
  <c r="G1903" i="2" s="1"/>
  <c r="L1903" i="2" l="1"/>
  <c r="I1904" i="2"/>
  <c r="J1904" i="2" s="1"/>
  <c r="K1904" i="2" s="1"/>
  <c r="C1904" i="2"/>
  <c r="F1903" i="2"/>
  <c r="A1905" i="2"/>
  <c r="B1904" i="2"/>
  <c r="E1904" i="2" s="1"/>
  <c r="G1904" i="2" s="1"/>
  <c r="L1904" i="2" l="1"/>
  <c r="I1905" i="2"/>
  <c r="J1905" i="2" s="1"/>
  <c r="K1905" i="2" s="1"/>
  <c r="C1905" i="2"/>
  <c r="F1904" i="2"/>
  <c r="A1906" i="2"/>
  <c r="B1905" i="2"/>
  <c r="E1905" i="2" s="1"/>
  <c r="G1905" i="2" s="1"/>
  <c r="L1905" i="2" l="1"/>
  <c r="I1906" i="2"/>
  <c r="J1906" i="2" s="1"/>
  <c r="K1906" i="2" s="1"/>
  <c r="C1906" i="2"/>
  <c r="F1905" i="2"/>
  <c r="A1907" i="2"/>
  <c r="B1906" i="2"/>
  <c r="E1906" i="2" s="1"/>
  <c r="G1906" i="2" s="1"/>
  <c r="L1906" i="2" l="1"/>
  <c r="I1907" i="2"/>
  <c r="L1907" i="2" s="1"/>
  <c r="C1907" i="2"/>
  <c r="F1906" i="2"/>
  <c r="A1908" i="2"/>
  <c r="B1907" i="2"/>
  <c r="E1907" i="2" s="1"/>
  <c r="G1907" i="2" s="1"/>
  <c r="J1907" i="2" l="1"/>
  <c r="K1907" i="2" s="1"/>
  <c r="I1908" i="2"/>
  <c r="J1908" i="2" s="1"/>
  <c r="K1908" i="2" s="1"/>
  <c r="C1908" i="2"/>
  <c r="F1907" i="2"/>
  <c r="A1909" i="2"/>
  <c r="B1908" i="2"/>
  <c r="E1908" i="2" s="1"/>
  <c r="G1908" i="2" s="1"/>
  <c r="L1908" i="2" l="1"/>
  <c r="I1909" i="2"/>
  <c r="J1909" i="2" s="1"/>
  <c r="K1909" i="2" s="1"/>
  <c r="C1909" i="2"/>
  <c r="F1908" i="2"/>
  <c r="A1910" i="2"/>
  <c r="B1909" i="2"/>
  <c r="E1909" i="2" s="1"/>
  <c r="G1909" i="2" s="1"/>
  <c r="L1909" i="2" l="1"/>
  <c r="I1910" i="2"/>
  <c r="J1910" i="2" s="1"/>
  <c r="K1910" i="2" s="1"/>
  <c r="C1910" i="2"/>
  <c r="F1909" i="2"/>
  <c r="A1911" i="2"/>
  <c r="B1910" i="2"/>
  <c r="E1910" i="2" s="1"/>
  <c r="G1910" i="2" s="1"/>
  <c r="L1910" i="2" l="1"/>
  <c r="I1911" i="2"/>
  <c r="J1911" i="2" s="1"/>
  <c r="K1911" i="2" s="1"/>
  <c r="C1911" i="2"/>
  <c r="F1910" i="2"/>
  <c r="A1912" i="2"/>
  <c r="B1911" i="2"/>
  <c r="E1911" i="2" s="1"/>
  <c r="G1911" i="2" s="1"/>
  <c r="L1911" i="2" l="1"/>
  <c r="I1912" i="2"/>
  <c r="J1912" i="2" s="1"/>
  <c r="K1912" i="2" s="1"/>
  <c r="C1912" i="2"/>
  <c r="F1911" i="2"/>
  <c r="A1913" i="2"/>
  <c r="B1912" i="2"/>
  <c r="E1912" i="2" s="1"/>
  <c r="G1912" i="2" s="1"/>
  <c r="L1912" i="2" l="1"/>
  <c r="I1913" i="2"/>
  <c r="J1913" i="2" s="1"/>
  <c r="K1913" i="2" s="1"/>
  <c r="C1913" i="2"/>
  <c r="F1912" i="2"/>
  <c r="A1914" i="2"/>
  <c r="B1913" i="2"/>
  <c r="E1913" i="2" s="1"/>
  <c r="G1913" i="2" s="1"/>
  <c r="L1913" i="2" l="1"/>
  <c r="I1914" i="2"/>
  <c r="J1914" i="2" s="1"/>
  <c r="K1914" i="2" s="1"/>
  <c r="C1914" i="2"/>
  <c r="F1913" i="2"/>
  <c r="A1915" i="2"/>
  <c r="B1914" i="2"/>
  <c r="E1914" i="2" s="1"/>
  <c r="G1914" i="2" s="1"/>
  <c r="L1914" i="2" l="1"/>
  <c r="I1915" i="2"/>
  <c r="J1915" i="2" s="1"/>
  <c r="K1915" i="2" s="1"/>
  <c r="C1915" i="2"/>
  <c r="F1914" i="2"/>
  <c r="A1916" i="2"/>
  <c r="B1915" i="2"/>
  <c r="E1915" i="2" s="1"/>
  <c r="G1915" i="2" s="1"/>
  <c r="L1915" i="2" l="1"/>
  <c r="I1916" i="2"/>
  <c r="J1916" i="2" s="1"/>
  <c r="K1916" i="2" s="1"/>
  <c r="C1916" i="2"/>
  <c r="F1915" i="2"/>
  <c r="A1917" i="2"/>
  <c r="B1916" i="2"/>
  <c r="E1916" i="2" s="1"/>
  <c r="G1916" i="2" s="1"/>
  <c r="L1916" i="2" l="1"/>
  <c r="I1917" i="2"/>
  <c r="J1917" i="2" s="1"/>
  <c r="K1917" i="2" s="1"/>
  <c r="C1917" i="2"/>
  <c r="F1916" i="2"/>
  <c r="A1918" i="2"/>
  <c r="B1917" i="2"/>
  <c r="E1917" i="2" s="1"/>
  <c r="G1917" i="2" s="1"/>
  <c r="L1917" i="2" l="1"/>
  <c r="I1918" i="2"/>
  <c r="J1918" i="2" s="1"/>
  <c r="K1918" i="2" s="1"/>
  <c r="C1918" i="2"/>
  <c r="F1917" i="2"/>
  <c r="A1919" i="2"/>
  <c r="B1918" i="2"/>
  <c r="E1918" i="2" s="1"/>
  <c r="G1918" i="2" s="1"/>
  <c r="L1918" i="2" l="1"/>
  <c r="I1919" i="2"/>
  <c r="J1919" i="2" s="1"/>
  <c r="K1919" i="2" s="1"/>
  <c r="C1919" i="2"/>
  <c r="F1918" i="2"/>
  <c r="A1920" i="2"/>
  <c r="B1919" i="2"/>
  <c r="E1919" i="2" s="1"/>
  <c r="G1919" i="2" s="1"/>
  <c r="L1919" i="2" l="1"/>
  <c r="I1920" i="2"/>
  <c r="J1920" i="2" s="1"/>
  <c r="K1920" i="2" s="1"/>
  <c r="C1920" i="2"/>
  <c r="F1919" i="2"/>
  <c r="A1921" i="2"/>
  <c r="B1920" i="2"/>
  <c r="E1920" i="2" s="1"/>
  <c r="G1920" i="2" s="1"/>
  <c r="L1920" i="2" l="1"/>
  <c r="I1921" i="2"/>
  <c r="J1921" i="2" s="1"/>
  <c r="K1921" i="2" s="1"/>
  <c r="C1921" i="2"/>
  <c r="F1920" i="2"/>
  <c r="A1922" i="2"/>
  <c r="B1921" i="2"/>
  <c r="E1921" i="2" s="1"/>
  <c r="G1921" i="2" s="1"/>
  <c r="L1921" i="2" l="1"/>
  <c r="I1922" i="2"/>
  <c r="J1922" i="2" s="1"/>
  <c r="K1922" i="2" s="1"/>
  <c r="C1922" i="2"/>
  <c r="F1921" i="2"/>
  <c r="A1923" i="2"/>
  <c r="B1922" i="2"/>
  <c r="E1922" i="2" s="1"/>
  <c r="G1922" i="2" s="1"/>
  <c r="L1922" i="2" l="1"/>
  <c r="I1923" i="2"/>
  <c r="J1923" i="2" s="1"/>
  <c r="K1923" i="2" s="1"/>
  <c r="C1923" i="2"/>
  <c r="F1922" i="2"/>
  <c r="A1924" i="2"/>
  <c r="B1923" i="2"/>
  <c r="E1923" i="2" s="1"/>
  <c r="G1923" i="2" s="1"/>
  <c r="L1923" i="2" l="1"/>
  <c r="I1924" i="2"/>
  <c r="J1924" i="2" s="1"/>
  <c r="K1924" i="2" s="1"/>
  <c r="C1924" i="2"/>
  <c r="F1923" i="2"/>
  <c r="A1925" i="2"/>
  <c r="B1924" i="2"/>
  <c r="E1924" i="2" s="1"/>
  <c r="G1924" i="2" s="1"/>
  <c r="L1924" i="2" l="1"/>
  <c r="I1925" i="2"/>
  <c r="J1925" i="2" s="1"/>
  <c r="K1925" i="2" s="1"/>
  <c r="C1925" i="2"/>
  <c r="F1924" i="2"/>
  <c r="A1926" i="2"/>
  <c r="B1925" i="2"/>
  <c r="E1925" i="2" s="1"/>
  <c r="G1925" i="2" s="1"/>
  <c r="L1925" i="2" l="1"/>
  <c r="I1926" i="2"/>
  <c r="J1926" i="2" s="1"/>
  <c r="K1926" i="2" s="1"/>
  <c r="C1926" i="2"/>
  <c r="F1925" i="2"/>
  <c r="A1927" i="2"/>
  <c r="B1926" i="2"/>
  <c r="E1926" i="2" s="1"/>
  <c r="G1926" i="2" s="1"/>
  <c r="L1926" i="2" l="1"/>
  <c r="I1927" i="2"/>
  <c r="J1927" i="2" s="1"/>
  <c r="K1927" i="2" s="1"/>
  <c r="C1927" i="2"/>
  <c r="F1926" i="2"/>
  <c r="A1928" i="2"/>
  <c r="B1927" i="2"/>
  <c r="E1927" i="2" s="1"/>
  <c r="G1927" i="2" s="1"/>
  <c r="L1927" i="2" l="1"/>
  <c r="I1928" i="2"/>
  <c r="J1928" i="2" s="1"/>
  <c r="K1928" i="2" s="1"/>
  <c r="C1928" i="2"/>
  <c r="F1927" i="2"/>
  <c r="A1929" i="2"/>
  <c r="B1928" i="2"/>
  <c r="E1928" i="2" s="1"/>
  <c r="G1928" i="2" s="1"/>
  <c r="L1928" i="2" l="1"/>
  <c r="I1929" i="2"/>
  <c r="J1929" i="2" s="1"/>
  <c r="K1929" i="2" s="1"/>
  <c r="C1929" i="2"/>
  <c r="F1928" i="2"/>
  <c r="A1930" i="2"/>
  <c r="B1929" i="2"/>
  <c r="E1929" i="2" s="1"/>
  <c r="G1929" i="2" s="1"/>
  <c r="L1929" i="2" l="1"/>
  <c r="I1930" i="2"/>
  <c r="J1930" i="2" s="1"/>
  <c r="K1930" i="2" s="1"/>
  <c r="C1930" i="2"/>
  <c r="F1929" i="2"/>
  <c r="A1931" i="2"/>
  <c r="B1930" i="2"/>
  <c r="E1930" i="2" s="1"/>
  <c r="G1930" i="2" s="1"/>
  <c r="L1930" i="2" l="1"/>
  <c r="I1931" i="2"/>
  <c r="J1931" i="2" s="1"/>
  <c r="K1931" i="2" s="1"/>
  <c r="C1931" i="2"/>
  <c r="F1930" i="2"/>
  <c r="A1932" i="2"/>
  <c r="B1931" i="2"/>
  <c r="E1931" i="2" s="1"/>
  <c r="G1931" i="2" s="1"/>
  <c r="L1931" i="2" l="1"/>
  <c r="I1932" i="2"/>
  <c r="J1932" i="2" s="1"/>
  <c r="K1932" i="2" s="1"/>
  <c r="C1932" i="2"/>
  <c r="F1931" i="2"/>
  <c r="A1933" i="2"/>
  <c r="B1932" i="2"/>
  <c r="E1932" i="2" s="1"/>
  <c r="G1932" i="2" s="1"/>
  <c r="L1932" i="2" l="1"/>
  <c r="I1933" i="2"/>
  <c r="J1933" i="2" s="1"/>
  <c r="K1933" i="2" s="1"/>
  <c r="C1933" i="2"/>
  <c r="F1932" i="2"/>
  <c r="A1934" i="2"/>
  <c r="B1933" i="2"/>
  <c r="E1933" i="2" s="1"/>
  <c r="G1933" i="2" s="1"/>
  <c r="L1933" i="2" l="1"/>
  <c r="I1934" i="2"/>
  <c r="J1934" i="2" s="1"/>
  <c r="K1934" i="2" s="1"/>
  <c r="C1934" i="2"/>
  <c r="F1933" i="2"/>
  <c r="A1935" i="2"/>
  <c r="B1934" i="2"/>
  <c r="E1934" i="2" s="1"/>
  <c r="G1934" i="2" s="1"/>
  <c r="L1934" i="2" l="1"/>
  <c r="I1935" i="2"/>
  <c r="J1935" i="2" s="1"/>
  <c r="K1935" i="2" s="1"/>
  <c r="C1935" i="2"/>
  <c r="F1934" i="2"/>
  <c r="A1936" i="2"/>
  <c r="B1935" i="2"/>
  <c r="E1935" i="2" s="1"/>
  <c r="G1935" i="2" s="1"/>
  <c r="L1935" i="2" l="1"/>
  <c r="I1936" i="2"/>
  <c r="J1936" i="2" s="1"/>
  <c r="K1936" i="2" s="1"/>
  <c r="C1936" i="2"/>
  <c r="F1935" i="2"/>
  <c r="A1937" i="2"/>
  <c r="B1936" i="2"/>
  <c r="E1936" i="2" s="1"/>
  <c r="G1936" i="2" s="1"/>
  <c r="L1936" i="2" l="1"/>
  <c r="I1937" i="2"/>
  <c r="J1937" i="2" s="1"/>
  <c r="K1937" i="2" s="1"/>
  <c r="C1937" i="2"/>
  <c r="F1936" i="2"/>
  <c r="A1938" i="2"/>
  <c r="B1937" i="2"/>
  <c r="E1937" i="2" s="1"/>
  <c r="G1937" i="2" s="1"/>
  <c r="L1937" i="2" l="1"/>
  <c r="I1938" i="2"/>
  <c r="J1938" i="2" s="1"/>
  <c r="K1938" i="2" s="1"/>
  <c r="C1938" i="2"/>
  <c r="F1937" i="2"/>
  <c r="A1939" i="2"/>
  <c r="B1938" i="2"/>
  <c r="E1938" i="2" s="1"/>
  <c r="G1938" i="2" s="1"/>
  <c r="L1938" i="2" l="1"/>
  <c r="I1939" i="2"/>
  <c r="J1939" i="2" s="1"/>
  <c r="K1939" i="2" s="1"/>
  <c r="C1939" i="2"/>
  <c r="F1938" i="2"/>
  <c r="A1940" i="2"/>
  <c r="B1939" i="2"/>
  <c r="E1939" i="2" s="1"/>
  <c r="G1939" i="2" s="1"/>
  <c r="L1939" i="2" l="1"/>
  <c r="I1940" i="2"/>
  <c r="J1940" i="2" s="1"/>
  <c r="K1940" i="2" s="1"/>
  <c r="C1940" i="2"/>
  <c r="F1939" i="2"/>
  <c r="A1941" i="2"/>
  <c r="B1940" i="2"/>
  <c r="E1940" i="2" s="1"/>
  <c r="G1940" i="2" s="1"/>
  <c r="L1940" i="2" l="1"/>
  <c r="I1941" i="2"/>
  <c r="J1941" i="2" s="1"/>
  <c r="K1941" i="2" s="1"/>
  <c r="C1941" i="2"/>
  <c r="F1940" i="2"/>
  <c r="A1942" i="2"/>
  <c r="B1941" i="2"/>
  <c r="E1941" i="2" s="1"/>
  <c r="G1941" i="2" s="1"/>
  <c r="L1941" i="2" l="1"/>
  <c r="I1942" i="2"/>
  <c r="J1942" i="2" s="1"/>
  <c r="K1942" i="2" s="1"/>
  <c r="C1942" i="2"/>
  <c r="F1941" i="2"/>
  <c r="A1943" i="2"/>
  <c r="B1942" i="2"/>
  <c r="E1942" i="2" s="1"/>
  <c r="G1942" i="2" s="1"/>
  <c r="L1942" i="2" l="1"/>
  <c r="I1943" i="2"/>
  <c r="J1943" i="2" s="1"/>
  <c r="K1943" i="2" s="1"/>
  <c r="C1943" i="2"/>
  <c r="F1942" i="2"/>
  <c r="A1944" i="2"/>
  <c r="B1943" i="2"/>
  <c r="E1943" i="2" s="1"/>
  <c r="G1943" i="2" s="1"/>
  <c r="L1943" i="2" l="1"/>
  <c r="I1944" i="2"/>
  <c r="J1944" i="2" s="1"/>
  <c r="K1944" i="2" s="1"/>
  <c r="C1944" i="2"/>
  <c r="F1943" i="2"/>
  <c r="A1945" i="2"/>
  <c r="B1944" i="2"/>
  <c r="E1944" i="2" s="1"/>
  <c r="G1944" i="2" s="1"/>
  <c r="L1944" i="2" l="1"/>
  <c r="I1945" i="2"/>
  <c r="J1945" i="2" s="1"/>
  <c r="K1945" i="2" s="1"/>
  <c r="C1945" i="2"/>
  <c r="F1944" i="2"/>
  <c r="A1946" i="2"/>
  <c r="B1945" i="2"/>
  <c r="E1945" i="2" s="1"/>
  <c r="G1945" i="2" s="1"/>
  <c r="L1945" i="2" l="1"/>
  <c r="I1946" i="2"/>
  <c r="J1946" i="2" s="1"/>
  <c r="K1946" i="2" s="1"/>
  <c r="C1946" i="2"/>
  <c r="F1945" i="2"/>
  <c r="A1947" i="2"/>
  <c r="B1946" i="2"/>
  <c r="E1946" i="2" s="1"/>
  <c r="G1946" i="2" s="1"/>
  <c r="L1946" i="2" l="1"/>
  <c r="I1947" i="2"/>
  <c r="J1947" i="2" s="1"/>
  <c r="K1947" i="2" s="1"/>
  <c r="C1947" i="2"/>
  <c r="F1946" i="2"/>
  <c r="A1948" i="2"/>
  <c r="B1947" i="2"/>
  <c r="E1947" i="2" s="1"/>
  <c r="G1947" i="2" s="1"/>
  <c r="L1947" i="2" l="1"/>
  <c r="I1948" i="2"/>
  <c r="J1948" i="2" s="1"/>
  <c r="K1948" i="2" s="1"/>
  <c r="C1948" i="2"/>
  <c r="F1947" i="2"/>
  <c r="A1949" i="2"/>
  <c r="B1948" i="2"/>
  <c r="E1948" i="2" s="1"/>
  <c r="G1948" i="2" s="1"/>
  <c r="L1948" i="2" l="1"/>
  <c r="I1949" i="2"/>
  <c r="J1949" i="2" s="1"/>
  <c r="K1949" i="2" s="1"/>
  <c r="C1949" i="2"/>
  <c r="F1948" i="2"/>
  <c r="A1950" i="2"/>
  <c r="B1949" i="2"/>
  <c r="E1949" i="2" s="1"/>
  <c r="G1949" i="2" s="1"/>
  <c r="L1949" i="2" l="1"/>
  <c r="I1950" i="2"/>
  <c r="J1950" i="2" s="1"/>
  <c r="K1950" i="2" s="1"/>
  <c r="C1950" i="2"/>
  <c r="F1949" i="2"/>
  <c r="A1951" i="2"/>
  <c r="B1950" i="2"/>
  <c r="E1950" i="2" s="1"/>
  <c r="G1950" i="2" s="1"/>
  <c r="L1950" i="2" l="1"/>
  <c r="I1951" i="2"/>
  <c r="J1951" i="2" s="1"/>
  <c r="K1951" i="2" s="1"/>
  <c r="C1951" i="2"/>
  <c r="F1950" i="2"/>
  <c r="A1952" i="2"/>
  <c r="B1951" i="2"/>
  <c r="E1951" i="2" s="1"/>
  <c r="G1951" i="2" s="1"/>
  <c r="L1951" i="2" l="1"/>
  <c r="I1952" i="2"/>
  <c r="J1952" i="2" s="1"/>
  <c r="K1952" i="2" s="1"/>
  <c r="C1952" i="2"/>
  <c r="F1951" i="2"/>
  <c r="A1953" i="2"/>
  <c r="B1952" i="2"/>
  <c r="E1952" i="2" s="1"/>
  <c r="G1952" i="2" s="1"/>
  <c r="L1952" i="2" l="1"/>
  <c r="I1953" i="2"/>
  <c r="L1953" i="2" s="1"/>
  <c r="C1953" i="2"/>
  <c r="F1952" i="2"/>
  <c r="A1954" i="2"/>
  <c r="B1953" i="2"/>
  <c r="E1953" i="2" s="1"/>
  <c r="G1953" i="2" s="1"/>
  <c r="J1953" i="2" l="1"/>
  <c r="K1953" i="2" s="1"/>
  <c r="I1954" i="2"/>
  <c r="J1954" i="2" s="1"/>
  <c r="K1954" i="2" s="1"/>
  <c r="C1954" i="2"/>
  <c r="F1953" i="2"/>
  <c r="A1955" i="2"/>
  <c r="B1954" i="2"/>
  <c r="E1954" i="2" s="1"/>
  <c r="G1954" i="2" s="1"/>
  <c r="L1954" i="2" l="1"/>
  <c r="I1955" i="2"/>
  <c r="J1955" i="2" s="1"/>
  <c r="K1955" i="2" s="1"/>
  <c r="C1955" i="2"/>
  <c r="F1954" i="2"/>
  <c r="A1956" i="2"/>
  <c r="B1955" i="2"/>
  <c r="E1955" i="2" s="1"/>
  <c r="G1955" i="2" s="1"/>
  <c r="L1955" i="2" l="1"/>
  <c r="I1956" i="2"/>
  <c r="J1956" i="2" s="1"/>
  <c r="K1956" i="2" s="1"/>
  <c r="C1956" i="2"/>
  <c r="F1955" i="2"/>
  <c r="A1957" i="2"/>
  <c r="B1956" i="2"/>
  <c r="E1956" i="2" s="1"/>
  <c r="G1956" i="2" s="1"/>
  <c r="L1956" i="2" l="1"/>
  <c r="I1957" i="2"/>
  <c r="J1957" i="2" s="1"/>
  <c r="K1957" i="2" s="1"/>
  <c r="C1957" i="2"/>
  <c r="F1956" i="2"/>
  <c r="A1958" i="2"/>
  <c r="B1957" i="2"/>
  <c r="E1957" i="2" s="1"/>
  <c r="G1957" i="2" s="1"/>
  <c r="L1957" i="2" l="1"/>
  <c r="I1958" i="2"/>
  <c r="J1958" i="2" s="1"/>
  <c r="K1958" i="2" s="1"/>
  <c r="C1958" i="2"/>
  <c r="F1957" i="2"/>
  <c r="A1959" i="2"/>
  <c r="B1958" i="2"/>
  <c r="E1958" i="2" s="1"/>
  <c r="G1958" i="2" s="1"/>
  <c r="L1958" i="2" l="1"/>
  <c r="I1959" i="2"/>
  <c r="J1959" i="2" s="1"/>
  <c r="K1959" i="2" s="1"/>
  <c r="C1959" i="2"/>
  <c r="F1958" i="2"/>
  <c r="A1960" i="2"/>
  <c r="B1959" i="2"/>
  <c r="E1959" i="2" s="1"/>
  <c r="G1959" i="2" s="1"/>
  <c r="L1959" i="2" l="1"/>
  <c r="I1960" i="2"/>
  <c r="J1960" i="2" s="1"/>
  <c r="K1960" i="2" s="1"/>
  <c r="C1960" i="2"/>
  <c r="F1959" i="2"/>
  <c r="A1961" i="2"/>
  <c r="B1960" i="2"/>
  <c r="E1960" i="2" s="1"/>
  <c r="G1960" i="2" s="1"/>
  <c r="L1960" i="2" l="1"/>
  <c r="I1961" i="2"/>
  <c r="J1961" i="2" s="1"/>
  <c r="K1961" i="2" s="1"/>
  <c r="C1961" i="2"/>
  <c r="F1960" i="2"/>
  <c r="A1962" i="2"/>
  <c r="B1961" i="2"/>
  <c r="E1961" i="2" s="1"/>
  <c r="G1961" i="2" s="1"/>
  <c r="L1961" i="2" l="1"/>
  <c r="I1962" i="2"/>
  <c r="J1962" i="2" s="1"/>
  <c r="K1962" i="2" s="1"/>
  <c r="C1962" i="2"/>
  <c r="F1961" i="2"/>
  <c r="A1963" i="2"/>
  <c r="B1962" i="2"/>
  <c r="E1962" i="2" s="1"/>
  <c r="G1962" i="2" s="1"/>
  <c r="L1962" i="2" l="1"/>
  <c r="I1963" i="2"/>
  <c r="J1963" i="2" s="1"/>
  <c r="K1963" i="2" s="1"/>
  <c r="C1963" i="2"/>
  <c r="F1962" i="2"/>
  <c r="A1964" i="2"/>
  <c r="B1963" i="2"/>
  <c r="E1963" i="2" s="1"/>
  <c r="G1963" i="2" s="1"/>
  <c r="L1963" i="2" l="1"/>
  <c r="I1964" i="2"/>
  <c r="J1964" i="2" s="1"/>
  <c r="K1964" i="2" s="1"/>
  <c r="C1964" i="2"/>
  <c r="F1963" i="2"/>
  <c r="A1965" i="2"/>
  <c r="B1964" i="2"/>
  <c r="E1964" i="2" s="1"/>
  <c r="G1964" i="2" s="1"/>
  <c r="L1964" i="2" l="1"/>
  <c r="I1965" i="2"/>
  <c r="J1965" i="2" s="1"/>
  <c r="K1965" i="2" s="1"/>
  <c r="C1965" i="2"/>
  <c r="F1964" i="2"/>
  <c r="A1966" i="2"/>
  <c r="B1965" i="2"/>
  <c r="E1965" i="2" s="1"/>
  <c r="G1965" i="2" s="1"/>
  <c r="L1965" i="2" l="1"/>
  <c r="I1966" i="2"/>
  <c r="J1966" i="2" s="1"/>
  <c r="K1966" i="2" s="1"/>
  <c r="C1966" i="2"/>
  <c r="F1965" i="2"/>
  <c r="A1967" i="2"/>
  <c r="B1966" i="2"/>
  <c r="E1966" i="2" s="1"/>
  <c r="G1966" i="2" s="1"/>
  <c r="L1966" i="2" l="1"/>
  <c r="I1967" i="2"/>
  <c r="J1967" i="2" s="1"/>
  <c r="K1967" i="2" s="1"/>
  <c r="C1967" i="2"/>
  <c r="F1966" i="2"/>
  <c r="A1968" i="2"/>
  <c r="B1967" i="2"/>
  <c r="E1967" i="2" s="1"/>
  <c r="G1967" i="2" s="1"/>
  <c r="L1967" i="2" l="1"/>
  <c r="I1968" i="2"/>
  <c r="J1968" i="2" s="1"/>
  <c r="K1968" i="2" s="1"/>
  <c r="C1968" i="2"/>
  <c r="F1967" i="2"/>
  <c r="A1969" i="2"/>
  <c r="B1968" i="2"/>
  <c r="E1968" i="2" s="1"/>
  <c r="G1968" i="2" s="1"/>
  <c r="L1968" i="2" l="1"/>
  <c r="I1969" i="2"/>
  <c r="J1969" i="2" s="1"/>
  <c r="K1969" i="2" s="1"/>
  <c r="C1969" i="2"/>
  <c r="F1968" i="2"/>
  <c r="A1970" i="2"/>
  <c r="B1969" i="2"/>
  <c r="E1969" i="2" s="1"/>
  <c r="G1969" i="2" s="1"/>
  <c r="L1969" i="2" l="1"/>
  <c r="I1970" i="2"/>
  <c r="J1970" i="2" s="1"/>
  <c r="K1970" i="2" s="1"/>
  <c r="C1970" i="2"/>
  <c r="F1969" i="2"/>
  <c r="A1971" i="2"/>
  <c r="B1970" i="2"/>
  <c r="E1970" i="2" s="1"/>
  <c r="G1970" i="2" s="1"/>
  <c r="L1970" i="2" l="1"/>
  <c r="I1971" i="2"/>
  <c r="J1971" i="2" s="1"/>
  <c r="K1971" i="2" s="1"/>
  <c r="C1971" i="2"/>
  <c r="F1970" i="2"/>
  <c r="A1972" i="2"/>
  <c r="B1971" i="2"/>
  <c r="E1971" i="2" s="1"/>
  <c r="G1971" i="2" s="1"/>
  <c r="L1971" i="2" l="1"/>
  <c r="I1972" i="2"/>
  <c r="J1972" i="2" s="1"/>
  <c r="K1972" i="2" s="1"/>
  <c r="C1972" i="2"/>
  <c r="F1971" i="2"/>
  <c r="A1973" i="2"/>
  <c r="B1972" i="2"/>
  <c r="E1972" i="2" s="1"/>
  <c r="G1972" i="2" s="1"/>
  <c r="L1972" i="2" l="1"/>
  <c r="I1973" i="2"/>
  <c r="L1973" i="2" s="1"/>
  <c r="C1973" i="2"/>
  <c r="F1972" i="2"/>
  <c r="A1974" i="2"/>
  <c r="B1973" i="2"/>
  <c r="E1973" i="2" s="1"/>
  <c r="G1973" i="2" s="1"/>
  <c r="J1973" i="2" l="1"/>
  <c r="K1973" i="2" s="1"/>
  <c r="I1974" i="2"/>
  <c r="J1974" i="2" s="1"/>
  <c r="K1974" i="2" s="1"/>
  <c r="C1974" i="2"/>
  <c r="F1973" i="2"/>
  <c r="A1975" i="2"/>
  <c r="B1974" i="2"/>
  <c r="E1974" i="2" s="1"/>
  <c r="G1974" i="2" s="1"/>
  <c r="L1974" i="2" l="1"/>
  <c r="I1975" i="2"/>
  <c r="J1975" i="2" s="1"/>
  <c r="K1975" i="2" s="1"/>
  <c r="C1975" i="2"/>
  <c r="F1974" i="2"/>
  <c r="A1976" i="2"/>
  <c r="B1975" i="2"/>
  <c r="E1975" i="2" s="1"/>
  <c r="G1975" i="2" s="1"/>
  <c r="L1975" i="2" l="1"/>
  <c r="I1976" i="2"/>
  <c r="J1976" i="2" s="1"/>
  <c r="K1976" i="2" s="1"/>
  <c r="C1976" i="2"/>
  <c r="F1975" i="2"/>
  <c r="A1977" i="2"/>
  <c r="B1976" i="2"/>
  <c r="E1976" i="2" s="1"/>
  <c r="G1976" i="2" s="1"/>
  <c r="L1976" i="2" l="1"/>
  <c r="I1977" i="2"/>
  <c r="J1977" i="2" s="1"/>
  <c r="K1977" i="2" s="1"/>
  <c r="C1977" i="2"/>
  <c r="F1976" i="2"/>
  <c r="A1978" i="2"/>
  <c r="B1977" i="2"/>
  <c r="E1977" i="2" s="1"/>
  <c r="G1977" i="2" s="1"/>
  <c r="L1977" i="2" l="1"/>
  <c r="I1978" i="2"/>
  <c r="J1978" i="2" s="1"/>
  <c r="K1978" i="2" s="1"/>
  <c r="C1978" i="2"/>
  <c r="F1977" i="2"/>
  <c r="A1979" i="2"/>
  <c r="B1978" i="2"/>
  <c r="E1978" i="2" s="1"/>
  <c r="G1978" i="2" s="1"/>
  <c r="L1978" i="2" l="1"/>
  <c r="I1979" i="2"/>
  <c r="J1979" i="2" s="1"/>
  <c r="K1979" i="2" s="1"/>
  <c r="C1979" i="2"/>
  <c r="F1978" i="2"/>
  <c r="A1980" i="2"/>
  <c r="B1979" i="2"/>
  <c r="E1979" i="2" s="1"/>
  <c r="G1979" i="2" s="1"/>
  <c r="L1979" i="2" l="1"/>
  <c r="I1980" i="2"/>
  <c r="J1980" i="2" s="1"/>
  <c r="K1980" i="2" s="1"/>
  <c r="C1980" i="2"/>
  <c r="F1979" i="2"/>
  <c r="A1981" i="2"/>
  <c r="B1980" i="2"/>
  <c r="E1980" i="2" s="1"/>
  <c r="G1980" i="2" s="1"/>
  <c r="L1980" i="2" l="1"/>
  <c r="I1981" i="2"/>
  <c r="J1981" i="2" s="1"/>
  <c r="K1981" i="2" s="1"/>
  <c r="C1981" i="2"/>
  <c r="F1980" i="2"/>
  <c r="A1982" i="2"/>
  <c r="B1981" i="2"/>
  <c r="E1981" i="2" s="1"/>
  <c r="G1981" i="2" s="1"/>
  <c r="L1981" i="2" l="1"/>
  <c r="I1982" i="2"/>
  <c r="J1982" i="2" s="1"/>
  <c r="K1982" i="2" s="1"/>
  <c r="C1982" i="2"/>
  <c r="F1981" i="2"/>
  <c r="A1983" i="2"/>
  <c r="B1982" i="2"/>
  <c r="E1982" i="2" s="1"/>
  <c r="G1982" i="2" s="1"/>
  <c r="L1982" i="2" l="1"/>
  <c r="I1983" i="2"/>
  <c r="J1983" i="2" s="1"/>
  <c r="K1983" i="2" s="1"/>
  <c r="C1983" i="2"/>
  <c r="F1982" i="2"/>
  <c r="A1984" i="2"/>
  <c r="B1983" i="2"/>
  <c r="E1983" i="2" s="1"/>
  <c r="G1983" i="2" s="1"/>
  <c r="L1983" i="2" l="1"/>
  <c r="I1984" i="2"/>
  <c r="J1984" i="2" s="1"/>
  <c r="K1984" i="2" s="1"/>
  <c r="C1984" i="2"/>
  <c r="F1983" i="2"/>
  <c r="A1985" i="2"/>
  <c r="B1984" i="2"/>
  <c r="E1984" i="2" s="1"/>
  <c r="G1984" i="2" s="1"/>
  <c r="L1984" i="2" l="1"/>
  <c r="I1985" i="2"/>
  <c r="J1985" i="2" s="1"/>
  <c r="K1985" i="2" s="1"/>
  <c r="C1985" i="2"/>
  <c r="F1984" i="2"/>
  <c r="A1986" i="2"/>
  <c r="B1985" i="2"/>
  <c r="E1985" i="2" s="1"/>
  <c r="G1985" i="2" s="1"/>
  <c r="L1985" i="2" l="1"/>
  <c r="I1986" i="2"/>
  <c r="J1986" i="2" s="1"/>
  <c r="K1986" i="2" s="1"/>
  <c r="C1986" i="2"/>
  <c r="F1985" i="2"/>
  <c r="A1987" i="2"/>
  <c r="B1986" i="2"/>
  <c r="E1986" i="2" s="1"/>
  <c r="G1986" i="2" s="1"/>
  <c r="L1986" i="2" l="1"/>
  <c r="I1987" i="2"/>
  <c r="J1987" i="2" s="1"/>
  <c r="K1987" i="2" s="1"/>
  <c r="C1987" i="2"/>
  <c r="F1986" i="2"/>
  <c r="A1988" i="2"/>
  <c r="B1987" i="2"/>
  <c r="E1987" i="2" s="1"/>
  <c r="G1987" i="2" s="1"/>
  <c r="L1987" i="2" l="1"/>
  <c r="I1988" i="2"/>
  <c r="J1988" i="2" s="1"/>
  <c r="K1988" i="2" s="1"/>
  <c r="C1988" i="2"/>
  <c r="F1987" i="2"/>
  <c r="A1989" i="2"/>
  <c r="B1988" i="2"/>
  <c r="E1988" i="2" s="1"/>
  <c r="G1988" i="2" s="1"/>
  <c r="L1988" i="2" l="1"/>
  <c r="I1989" i="2"/>
  <c r="J1989" i="2" s="1"/>
  <c r="K1989" i="2" s="1"/>
  <c r="C1989" i="2"/>
  <c r="F1988" i="2"/>
  <c r="A1990" i="2"/>
  <c r="B1989" i="2"/>
  <c r="E1989" i="2" s="1"/>
  <c r="G1989" i="2" s="1"/>
  <c r="L1989" i="2" l="1"/>
  <c r="I1990" i="2"/>
  <c r="J1990" i="2" s="1"/>
  <c r="K1990" i="2" s="1"/>
  <c r="C1990" i="2"/>
  <c r="F1989" i="2"/>
  <c r="A1991" i="2"/>
  <c r="B1990" i="2"/>
  <c r="E1990" i="2" s="1"/>
  <c r="G1990" i="2" s="1"/>
  <c r="L1990" i="2" l="1"/>
  <c r="I1991" i="2"/>
  <c r="J1991" i="2" s="1"/>
  <c r="K1991" i="2" s="1"/>
  <c r="C1991" i="2"/>
  <c r="F1990" i="2"/>
  <c r="A1992" i="2"/>
  <c r="B1991" i="2"/>
  <c r="E1991" i="2" s="1"/>
  <c r="G1991" i="2" s="1"/>
  <c r="L1991" i="2" l="1"/>
  <c r="I1992" i="2"/>
  <c r="J1992" i="2" s="1"/>
  <c r="K1992" i="2" s="1"/>
  <c r="C1992" i="2"/>
  <c r="F1991" i="2"/>
  <c r="A1993" i="2"/>
  <c r="B1992" i="2"/>
  <c r="E1992" i="2" s="1"/>
  <c r="G1992" i="2" s="1"/>
  <c r="L1992" i="2" l="1"/>
  <c r="I1993" i="2"/>
  <c r="J1993" i="2" s="1"/>
  <c r="K1993" i="2" s="1"/>
  <c r="C1993" i="2"/>
  <c r="F1992" i="2"/>
  <c r="A1994" i="2"/>
  <c r="B1993" i="2"/>
  <c r="E1993" i="2" s="1"/>
  <c r="G1993" i="2" s="1"/>
  <c r="L1993" i="2" l="1"/>
  <c r="I1994" i="2"/>
  <c r="J1994" i="2" s="1"/>
  <c r="K1994" i="2" s="1"/>
  <c r="C1994" i="2"/>
  <c r="F1993" i="2"/>
  <c r="A1995" i="2"/>
  <c r="B1994" i="2"/>
  <c r="E1994" i="2" s="1"/>
  <c r="G1994" i="2" s="1"/>
  <c r="L1994" i="2" l="1"/>
  <c r="I1995" i="2"/>
  <c r="J1995" i="2" s="1"/>
  <c r="K1995" i="2" s="1"/>
  <c r="C1995" i="2"/>
  <c r="F1994" i="2"/>
  <c r="A1996" i="2"/>
  <c r="B1995" i="2"/>
  <c r="E1995" i="2" s="1"/>
  <c r="G1995" i="2" s="1"/>
  <c r="L1995" i="2" l="1"/>
  <c r="I1996" i="2"/>
  <c r="J1996" i="2" s="1"/>
  <c r="K1996" i="2" s="1"/>
  <c r="C1996" i="2"/>
  <c r="F1995" i="2"/>
  <c r="A1997" i="2"/>
  <c r="B1996" i="2"/>
  <c r="E1996" i="2" s="1"/>
  <c r="G1996" i="2" s="1"/>
  <c r="L1996" i="2" l="1"/>
  <c r="I1997" i="2"/>
  <c r="J1997" i="2" s="1"/>
  <c r="K1997" i="2" s="1"/>
  <c r="C1997" i="2"/>
  <c r="F1996" i="2"/>
  <c r="A1998" i="2"/>
  <c r="B1997" i="2"/>
  <c r="E1997" i="2" s="1"/>
  <c r="G1997" i="2" s="1"/>
  <c r="L1997" i="2" l="1"/>
  <c r="I1998" i="2"/>
  <c r="J1998" i="2" s="1"/>
  <c r="K1998" i="2" s="1"/>
  <c r="C1998" i="2"/>
  <c r="F1997" i="2"/>
  <c r="A1999" i="2"/>
  <c r="B1998" i="2"/>
  <c r="E1998" i="2" s="1"/>
  <c r="G1998" i="2" s="1"/>
  <c r="L1998" i="2" l="1"/>
  <c r="I1999" i="2"/>
  <c r="J1999" i="2" s="1"/>
  <c r="K1999" i="2" s="1"/>
  <c r="C1999" i="2"/>
  <c r="F1998" i="2"/>
  <c r="A2000" i="2"/>
  <c r="B1999" i="2"/>
  <c r="E1999" i="2" s="1"/>
  <c r="G1999" i="2" s="1"/>
  <c r="L1999" i="2" l="1"/>
  <c r="I2000" i="2"/>
  <c r="J2000" i="2" s="1"/>
  <c r="K2000" i="2" s="1"/>
  <c r="C2000" i="2"/>
  <c r="F1999" i="2"/>
  <c r="A2001" i="2"/>
  <c r="B2000" i="2"/>
  <c r="E2000" i="2" s="1"/>
  <c r="G2000" i="2" s="1"/>
  <c r="L2000" i="2" l="1"/>
  <c r="I2001" i="2"/>
  <c r="J2001" i="2" s="1"/>
  <c r="K2001" i="2" s="1"/>
  <c r="C2001" i="2"/>
  <c r="F2000" i="2"/>
  <c r="A2002" i="2"/>
  <c r="B2001" i="2"/>
  <c r="E2001" i="2" s="1"/>
  <c r="G2001" i="2" s="1"/>
  <c r="L2001" i="2" l="1"/>
  <c r="I2002" i="2"/>
  <c r="J2002" i="2" s="1"/>
  <c r="K2002" i="2" s="1"/>
  <c r="C2002" i="2"/>
  <c r="F2001" i="2"/>
  <c r="A2003" i="2"/>
  <c r="B2002" i="2"/>
  <c r="E2002" i="2" s="1"/>
  <c r="G2002" i="2" s="1"/>
  <c r="L2002" i="2" l="1"/>
  <c r="I2003" i="2"/>
  <c r="J2003" i="2" s="1"/>
  <c r="K2003" i="2" s="1"/>
  <c r="C2003" i="2"/>
  <c r="F2002" i="2"/>
  <c r="A2004" i="2"/>
  <c r="B2003" i="2"/>
  <c r="E2003" i="2" s="1"/>
  <c r="G2003" i="2" s="1"/>
  <c r="L2003" i="2" l="1"/>
  <c r="I2004" i="2"/>
  <c r="J2004" i="2" s="1"/>
  <c r="K2004" i="2" s="1"/>
  <c r="C2004" i="2"/>
  <c r="F2003" i="2"/>
  <c r="A2005" i="2"/>
  <c r="B2004" i="2"/>
  <c r="E2004" i="2" s="1"/>
  <c r="G2004" i="2" s="1"/>
  <c r="L2004" i="2" l="1"/>
  <c r="I2005" i="2"/>
  <c r="J2005" i="2" s="1"/>
  <c r="K2005" i="2" s="1"/>
  <c r="C2005" i="2"/>
  <c r="F2004" i="2"/>
  <c r="A2006" i="2"/>
  <c r="B2005" i="2"/>
  <c r="E2005" i="2" s="1"/>
  <c r="G2005" i="2" s="1"/>
  <c r="L2005" i="2" l="1"/>
  <c r="I2006" i="2"/>
  <c r="J2006" i="2" s="1"/>
  <c r="K2006" i="2" s="1"/>
  <c r="C2006" i="2"/>
  <c r="F2005" i="2"/>
  <c r="A2007" i="2"/>
  <c r="B2006" i="2"/>
  <c r="E2006" i="2" s="1"/>
  <c r="G2006" i="2" s="1"/>
  <c r="L2006" i="2" l="1"/>
  <c r="I2007" i="2"/>
  <c r="J2007" i="2" s="1"/>
  <c r="K2007" i="2" s="1"/>
  <c r="C2007" i="2"/>
  <c r="F2006" i="2"/>
  <c r="A2008" i="2"/>
  <c r="B2007" i="2"/>
  <c r="E2007" i="2" s="1"/>
  <c r="G2007" i="2" s="1"/>
  <c r="L2007" i="2" l="1"/>
  <c r="I2008" i="2"/>
  <c r="J2008" i="2" s="1"/>
  <c r="K2008" i="2" s="1"/>
  <c r="C2008" i="2"/>
  <c r="F2007" i="2"/>
  <c r="A2009" i="2"/>
  <c r="B2008" i="2"/>
  <c r="E2008" i="2" s="1"/>
  <c r="G2008" i="2" s="1"/>
  <c r="L2008" i="2" l="1"/>
  <c r="I2009" i="2"/>
  <c r="J2009" i="2" s="1"/>
  <c r="K2009" i="2" s="1"/>
  <c r="C2009" i="2"/>
  <c r="F2008" i="2"/>
  <c r="A2010" i="2"/>
  <c r="B2009" i="2"/>
  <c r="E2009" i="2" s="1"/>
  <c r="G2009" i="2" s="1"/>
  <c r="L2009" i="2" l="1"/>
  <c r="I2010" i="2"/>
  <c r="J2010" i="2" s="1"/>
  <c r="K2010" i="2" s="1"/>
  <c r="C2010" i="2"/>
  <c r="F2009" i="2"/>
  <c r="A2011" i="2"/>
  <c r="B2010" i="2"/>
  <c r="E2010" i="2" s="1"/>
  <c r="G2010" i="2" s="1"/>
  <c r="L2010" i="2" l="1"/>
  <c r="I2011" i="2"/>
  <c r="J2011" i="2" s="1"/>
  <c r="K2011" i="2" s="1"/>
  <c r="C2011" i="2"/>
  <c r="F2010" i="2"/>
  <c r="A2012" i="2"/>
  <c r="B2011" i="2"/>
  <c r="E2011" i="2" s="1"/>
  <c r="G2011" i="2" s="1"/>
  <c r="L2011" i="2" l="1"/>
  <c r="I2012" i="2"/>
  <c r="J2012" i="2" s="1"/>
  <c r="K2012" i="2" s="1"/>
  <c r="C2012" i="2"/>
  <c r="F2011" i="2"/>
  <c r="A2013" i="2"/>
  <c r="B2012" i="2"/>
  <c r="E2012" i="2" s="1"/>
  <c r="G2012" i="2" s="1"/>
  <c r="L2012" i="2" l="1"/>
  <c r="I2013" i="2"/>
  <c r="L2013" i="2" s="1"/>
  <c r="C2013" i="2"/>
  <c r="F2012" i="2"/>
  <c r="A2014" i="2"/>
  <c r="B2013" i="2"/>
  <c r="E2013" i="2" s="1"/>
  <c r="G2013" i="2" s="1"/>
  <c r="J2013" i="2" l="1"/>
  <c r="K2013" i="2" s="1"/>
  <c r="I2014" i="2"/>
  <c r="J2014" i="2" s="1"/>
  <c r="K2014" i="2" s="1"/>
  <c r="C2014" i="2"/>
  <c r="F2013" i="2"/>
  <c r="A2015" i="2"/>
  <c r="B2014" i="2"/>
  <c r="E2014" i="2" s="1"/>
  <c r="G2014" i="2" s="1"/>
  <c r="L2014" i="2" l="1"/>
  <c r="I2015" i="2"/>
  <c r="J2015" i="2" s="1"/>
  <c r="K2015" i="2" s="1"/>
  <c r="C2015" i="2"/>
  <c r="F2014" i="2"/>
  <c r="A2016" i="2"/>
  <c r="B2015" i="2"/>
  <c r="E2015" i="2" s="1"/>
  <c r="G2015" i="2" s="1"/>
  <c r="L2015" i="2" l="1"/>
  <c r="I2016" i="2"/>
  <c r="J2016" i="2" s="1"/>
  <c r="K2016" i="2" s="1"/>
  <c r="C2016" i="2"/>
  <c r="F2015" i="2"/>
  <c r="A2017" i="2"/>
  <c r="B2016" i="2"/>
  <c r="E2016" i="2" s="1"/>
  <c r="G2016" i="2" s="1"/>
  <c r="L2016" i="2" l="1"/>
  <c r="I2017" i="2"/>
  <c r="J2017" i="2" s="1"/>
  <c r="K2017" i="2" s="1"/>
  <c r="C2017" i="2"/>
  <c r="F2016" i="2"/>
  <c r="A2018" i="2"/>
  <c r="B2017" i="2"/>
  <c r="E2017" i="2" s="1"/>
  <c r="G2017" i="2" s="1"/>
  <c r="L2017" i="2" l="1"/>
  <c r="I2018" i="2"/>
  <c r="J2018" i="2" s="1"/>
  <c r="K2018" i="2" s="1"/>
  <c r="C2018" i="2"/>
  <c r="F2017" i="2"/>
  <c r="A2019" i="2"/>
  <c r="B2018" i="2"/>
  <c r="E2018" i="2" s="1"/>
  <c r="G2018" i="2" s="1"/>
  <c r="L2018" i="2" l="1"/>
  <c r="I2019" i="2"/>
  <c r="J2019" i="2" s="1"/>
  <c r="K2019" i="2" s="1"/>
  <c r="C2019" i="2"/>
  <c r="F2018" i="2"/>
  <c r="A2020" i="2"/>
  <c r="B2019" i="2"/>
  <c r="E2019" i="2" s="1"/>
  <c r="G2019" i="2" s="1"/>
  <c r="L2019" i="2" l="1"/>
  <c r="I2020" i="2"/>
  <c r="J2020" i="2" s="1"/>
  <c r="K2020" i="2" s="1"/>
  <c r="C2020" i="2"/>
  <c r="F2019" i="2"/>
  <c r="A2021" i="2"/>
  <c r="B2020" i="2"/>
  <c r="E2020" i="2" s="1"/>
  <c r="G2020" i="2" s="1"/>
  <c r="L2020" i="2" l="1"/>
  <c r="I2021" i="2"/>
  <c r="J2021" i="2" s="1"/>
  <c r="K2021" i="2" s="1"/>
  <c r="C2021" i="2"/>
  <c r="F2020" i="2"/>
  <c r="A2022" i="2"/>
  <c r="B2021" i="2"/>
  <c r="E2021" i="2" s="1"/>
  <c r="G2021" i="2" s="1"/>
  <c r="L2021" i="2" l="1"/>
  <c r="I2022" i="2"/>
  <c r="J2022" i="2" s="1"/>
  <c r="K2022" i="2" s="1"/>
  <c r="C2022" i="2"/>
  <c r="F2021" i="2"/>
  <c r="A2023" i="2"/>
  <c r="B2022" i="2"/>
  <c r="E2022" i="2" s="1"/>
  <c r="G2022" i="2" s="1"/>
  <c r="L2022" i="2" l="1"/>
  <c r="I2023" i="2"/>
  <c r="J2023" i="2" s="1"/>
  <c r="K2023" i="2" s="1"/>
  <c r="C2023" i="2"/>
  <c r="F2022" i="2"/>
  <c r="A2024" i="2"/>
  <c r="B2023" i="2"/>
  <c r="E2023" i="2" s="1"/>
  <c r="G2023" i="2" s="1"/>
  <c r="L2023" i="2" l="1"/>
  <c r="I2024" i="2"/>
  <c r="J2024" i="2" s="1"/>
  <c r="K2024" i="2" s="1"/>
  <c r="C2024" i="2"/>
  <c r="F2023" i="2"/>
  <c r="A2025" i="2"/>
  <c r="B2024" i="2"/>
  <c r="E2024" i="2" s="1"/>
  <c r="G2024" i="2" s="1"/>
  <c r="L2024" i="2" l="1"/>
  <c r="I2025" i="2"/>
  <c r="J2025" i="2" s="1"/>
  <c r="K2025" i="2" s="1"/>
  <c r="C2025" i="2"/>
  <c r="F2024" i="2"/>
  <c r="A2026" i="2"/>
  <c r="B2025" i="2"/>
  <c r="E2025" i="2" s="1"/>
  <c r="G2025" i="2" s="1"/>
  <c r="L2025" i="2" l="1"/>
  <c r="I2026" i="2"/>
  <c r="J2026" i="2" s="1"/>
  <c r="K2026" i="2" s="1"/>
  <c r="C2026" i="2"/>
  <c r="F2025" i="2"/>
  <c r="A2027" i="2"/>
  <c r="B2026" i="2"/>
  <c r="E2026" i="2" s="1"/>
  <c r="G2026" i="2" s="1"/>
  <c r="L2026" i="2" l="1"/>
  <c r="I2027" i="2"/>
  <c r="J2027" i="2" s="1"/>
  <c r="K2027" i="2" s="1"/>
  <c r="C2027" i="2"/>
  <c r="F2026" i="2"/>
  <c r="A2028" i="2"/>
  <c r="B2027" i="2"/>
  <c r="E2027" i="2" s="1"/>
  <c r="G2027" i="2" s="1"/>
  <c r="L2027" i="2" l="1"/>
  <c r="I2028" i="2"/>
  <c r="L2028" i="2" s="1"/>
  <c r="C2028" i="2"/>
  <c r="F2027" i="2"/>
  <c r="A2029" i="2"/>
  <c r="B2028" i="2"/>
  <c r="E2028" i="2" s="1"/>
  <c r="G2028" i="2" s="1"/>
  <c r="J2028" i="2" l="1"/>
  <c r="K2028" i="2" s="1"/>
  <c r="I2029" i="2"/>
  <c r="J2029" i="2" s="1"/>
  <c r="K2029" i="2" s="1"/>
  <c r="C2029" i="2"/>
  <c r="F2028" i="2"/>
  <c r="A2030" i="2"/>
  <c r="B2029" i="2"/>
  <c r="E2029" i="2" s="1"/>
  <c r="G2029" i="2" s="1"/>
  <c r="L2029" i="2" l="1"/>
  <c r="I2030" i="2"/>
  <c r="J2030" i="2" s="1"/>
  <c r="K2030" i="2" s="1"/>
  <c r="C2030" i="2"/>
  <c r="F2029" i="2"/>
  <c r="A2031" i="2"/>
  <c r="B2030" i="2"/>
  <c r="E2030" i="2" s="1"/>
  <c r="G2030" i="2" s="1"/>
  <c r="L2030" i="2" l="1"/>
  <c r="I2031" i="2"/>
  <c r="J2031" i="2" s="1"/>
  <c r="K2031" i="2" s="1"/>
  <c r="C2031" i="2"/>
  <c r="F2030" i="2"/>
  <c r="A2032" i="2"/>
  <c r="B2031" i="2"/>
  <c r="E2031" i="2" s="1"/>
  <c r="G2031" i="2" s="1"/>
  <c r="L2031" i="2" l="1"/>
  <c r="I2032" i="2"/>
  <c r="J2032" i="2" s="1"/>
  <c r="K2032" i="2" s="1"/>
  <c r="C2032" i="2"/>
  <c r="F2031" i="2"/>
  <c r="A2033" i="2"/>
  <c r="B2032" i="2"/>
  <c r="E2032" i="2" s="1"/>
  <c r="G2032" i="2" s="1"/>
  <c r="L2032" i="2" l="1"/>
  <c r="I2033" i="2"/>
  <c r="J2033" i="2" s="1"/>
  <c r="K2033" i="2" s="1"/>
  <c r="C2033" i="2"/>
  <c r="F2032" i="2"/>
  <c r="A2034" i="2"/>
  <c r="B2033" i="2"/>
  <c r="E2033" i="2" s="1"/>
  <c r="G2033" i="2" s="1"/>
  <c r="L2033" i="2" l="1"/>
  <c r="I2034" i="2"/>
  <c r="J2034" i="2" s="1"/>
  <c r="K2034" i="2" s="1"/>
  <c r="C2034" i="2"/>
  <c r="F2033" i="2"/>
  <c r="A2035" i="2"/>
  <c r="B2034" i="2"/>
  <c r="E2034" i="2" s="1"/>
  <c r="G2034" i="2" s="1"/>
  <c r="L2034" i="2" l="1"/>
  <c r="I2035" i="2"/>
  <c r="J2035" i="2" s="1"/>
  <c r="K2035" i="2" s="1"/>
  <c r="C2035" i="2"/>
  <c r="F2034" i="2"/>
  <c r="A2036" i="2"/>
  <c r="B2035" i="2"/>
  <c r="E2035" i="2" s="1"/>
  <c r="G2035" i="2" s="1"/>
  <c r="L2035" i="2" l="1"/>
  <c r="I2036" i="2"/>
  <c r="J2036" i="2" s="1"/>
  <c r="K2036" i="2" s="1"/>
  <c r="C2036" i="2"/>
  <c r="F2035" i="2"/>
  <c r="A2037" i="2"/>
  <c r="B2036" i="2"/>
  <c r="E2036" i="2" s="1"/>
  <c r="G2036" i="2" s="1"/>
  <c r="L2036" i="2" l="1"/>
  <c r="I2037" i="2"/>
  <c r="J2037" i="2" s="1"/>
  <c r="K2037" i="2" s="1"/>
  <c r="C2037" i="2"/>
  <c r="F2036" i="2"/>
  <c r="A2038" i="2"/>
  <c r="B2037" i="2"/>
  <c r="E2037" i="2" s="1"/>
  <c r="G2037" i="2" s="1"/>
  <c r="L2037" i="2" l="1"/>
  <c r="I2038" i="2"/>
  <c r="J2038" i="2" s="1"/>
  <c r="K2038" i="2" s="1"/>
  <c r="C2038" i="2"/>
  <c r="F2037" i="2"/>
  <c r="A2039" i="2"/>
  <c r="B2038" i="2"/>
  <c r="E2038" i="2" s="1"/>
  <c r="G2038" i="2" s="1"/>
  <c r="L2038" i="2" l="1"/>
  <c r="I2039" i="2"/>
  <c r="J2039" i="2" s="1"/>
  <c r="K2039" i="2" s="1"/>
  <c r="C2039" i="2"/>
  <c r="F2038" i="2"/>
  <c r="A2040" i="2"/>
  <c r="B2039" i="2"/>
  <c r="E2039" i="2" s="1"/>
  <c r="G2039" i="2" s="1"/>
  <c r="L2039" i="2" l="1"/>
  <c r="I2040" i="2"/>
  <c r="J2040" i="2" s="1"/>
  <c r="K2040" i="2" s="1"/>
  <c r="C2040" i="2"/>
  <c r="F2039" i="2"/>
  <c r="A2041" i="2"/>
  <c r="B2040" i="2"/>
  <c r="E2040" i="2" s="1"/>
  <c r="G2040" i="2" s="1"/>
  <c r="L2040" i="2" l="1"/>
  <c r="I2041" i="2"/>
  <c r="L2041" i="2" s="1"/>
  <c r="C2041" i="2"/>
  <c r="F2040" i="2"/>
  <c r="A2042" i="2"/>
  <c r="B2041" i="2"/>
  <c r="E2041" i="2" s="1"/>
  <c r="G2041" i="2" s="1"/>
  <c r="J2041" i="2" l="1"/>
  <c r="K2041" i="2" s="1"/>
  <c r="I2042" i="2"/>
  <c r="J2042" i="2" s="1"/>
  <c r="K2042" i="2" s="1"/>
  <c r="C2042" i="2"/>
  <c r="F2041" i="2"/>
  <c r="A2043" i="2"/>
  <c r="B2042" i="2"/>
  <c r="E2042" i="2" s="1"/>
  <c r="G2042" i="2" s="1"/>
  <c r="L2042" i="2" l="1"/>
  <c r="I2043" i="2"/>
  <c r="J2043" i="2" s="1"/>
  <c r="K2043" i="2" s="1"/>
  <c r="C2043" i="2"/>
  <c r="F2042" i="2"/>
  <c r="A2044" i="2"/>
  <c r="B2043" i="2"/>
  <c r="E2043" i="2" s="1"/>
  <c r="G2043" i="2" s="1"/>
  <c r="L2043" i="2" l="1"/>
  <c r="I2044" i="2"/>
  <c r="J2044" i="2" s="1"/>
  <c r="K2044" i="2" s="1"/>
  <c r="C2044" i="2"/>
  <c r="F2043" i="2"/>
  <c r="A2045" i="2"/>
  <c r="B2044" i="2"/>
  <c r="E2044" i="2" s="1"/>
  <c r="G2044" i="2" s="1"/>
  <c r="L2044" i="2" l="1"/>
  <c r="I2045" i="2"/>
  <c r="J2045" i="2" s="1"/>
  <c r="K2045" i="2" s="1"/>
  <c r="C2045" i="2"/>
  <c r="F2044" i="2"/>
  <c r="A2046" i="2"/>
  <c r="B2045" i="2"/>
  <c r="E2045" i="2" s="1"/>
  <c r="G2045" i="2" s="1"/>
  <c r="L2045" i="2" l="1"/>
  <c r="I2046" i="2"/>
  <c r="J2046" i="2" s="1"/>
  <c r="K2046" i="2" s="1"/>
  <c r="C2046" i="2"/>
  <c r="F2045" i="2"/>
  <c r="A2047" i="2"/>
  <c r="B2046" i="2"/>
  <c r="E2046" i="2" s="1"/>
  <c r="G2046" i="2" s="1"/>
  <c r="L2046" i="2" l="1"/>
  <c r="I2047" i="2"/>
  <c r="J2047" i="2" s="1"/>
  <c r="K2047" i="2" s="1"/>
  <c r="C2047" i="2"/>
  <c r="F2046" i="2"/>
  <c r="A2048" i="2"/>
  <c r="B2047" i="2"/>
  <c r="E2047" i="2" s="1"/>
  <c r="G2047" i="2" s="1"/>
  <c r="L2047" i="2" l="1"/>
  <c r="I2048" i="2"/>
  <c r="J2048" i="2" s="1"/>
  <c r="K2048" i="2" s="1"/>
  <c r="C2048" i="2"/>
  <c r="F2047" i="2"/>
  <c r="A2049" i="2"/>
  <c r="B2048" i="2"/>
  <c r="E2048" i="2" s="1"/>
  <c r="G2048" i="2" s="1"/>
  <c r="L2048" i="2" l="1"/>
  <c r="I2049" i="2"/>
  <c r="J2049" i="2" s="1"/>
  <c r="K2049" i="2" s="1"/>
  <c r="C2049" i="2"/>
  <c r="F2048" i="2"/>
  <c r="A2050" i="2"/>
  <c r="B2049" i="2"/>
  <c r="E2049" i="2" s="1"/>
  <c r="G2049" i="2" s="1"/>
  <c r="L2049" i="2" l="1"/>
  <c r="I2050" i="2"/>
  <c r="J2050" i="2" s="1"/>
  <c r="K2050" i="2" s="1"/>
  <c r="C2050" i="2"/>
  <c r="F2049" i="2"/>
  <c r="A2051" i="2"/>
  <c r="B2050" i="2"/>
  <c r="E2050" i="2" s="1"/>
  <c r="G2050" i="2" s="1"/>
  <c r="L2050" i="2" l="1"/>
  <c r="I2051" i="2"/>
  <c r="J2051" i="2" s="1"/>
  <c r="K2051" i="2" s="1"/>
  <c r="C2051" i="2"/>
  <c r="F2050" i="2"/>
  <c r="A2052" i="2"/>
  <c r="B2051" i="2"/>
  <c r="E2051" i="2" s="1"/>
  <c r="G2051" i="2" s="1"/>
  <c r="L2051" i="2" l="1"/>
  <c r="I2052" i="2"/>
  <c r="J2052" i="2" s="1"/>
  <c r="K2052" i="2" s="1"/>
  <c r="C2052" i="2"/>
  <c r="F2051" i="2"/>
  <c r="A2053" i="2"/>
  <c r="B2052" i="2"/>
  <c r="E2052" i="2" s="1"/>
  <c r="G2052" i="2" s="1"/>
  <c r="L2052" i="2" l="1"/>
  <c r="I2053" i="2"/>
  <c r="J2053" i="2" s="1"/>
  <c r="K2053" i="2" s="1"/>
  <c r="C2053" i="2"/>
  <c r="F2052" i="2"/>
  <c r="A2054" i="2"/>
  <c r="B2053" i="2"/>
  <c r="E2053" i="2" s="1"/>
  <c r="G2053" i="2" s="1"/>
  <c r="L2053" i="2" l="1"/>
  <c r="I2054" i="2"/>
  <c r="J2054" i="2" s="1"/>
  <c r="K2054" i="2" s="1"/>
  <c r="C2054" i="2"/>
  <c r="F2053" i="2"/>
  <c r="A2055" i="2"/>
  <c r="B2054" i="2"/>
  <c r="E2054" i="2" s="1"/>
  <c r="G2054" i="2" s="1"/>
  <c r="L2054" i="2" l="1"/>
  <c r="I2055" i="2"/>
  <c r="J2055" i="2" s="1"/>
  <c r="K2055" i="2" s="1"/>
  <c r="C2055" i="2"/>
  <c r="F2054" i="2"/>
  <c r="A2056" i="2"/>
  <c r="B2055" i="2"/>
  <c r="E2055" i="2" s="1"/>
  <c r="G2055" i="2" s="1"/>
  <c r="L2055" i="2" l="1"/>
  <c r="I2056" i="2"/>
  <c r="J2056" i="2" s="1"/>
  <c r="K2056" i="2" s="1"/>
  <c r="C2056" i="2"/>
  <c r="F2055" i="2"/>
  <c r="A2057" i="2"/>
  <c r="B2056" i="2"/>
  <c r="E2056" i="2" s="1"/>
  <c r="G2056" i="2" s="1"/>
  <c r="L2056" i="2" l="1"/>
  <c r="I2057" i="2"/>
  <c r="J2057" i="2" s="1"/>
  <c r="K2057" i="2" s="1"/>
  <c r="C2057" i="2"/>
  <c r="F2056" i="2"/>
  <c r="A2058" i="2"/>
  <c r="B2057" i="2"/>
  <c r="E2057" i="2" s="1"/>
  <c r="G2057" i="2" s="1"/>
  <c r="L2057" i="2" l="1"/>
  <c r="I2058" i="2"/>
  <c r="J2058" i="2" s="1"/>
  <c r="K2058" i="2" s="1"/>
  <c r="C2058" i="2"/>
  <c r="F2057" i="2"/>
  <c r="A2059" i="2"/>
  <c r="B2058" i="2"/>
  <c r="E2058" i="2" s="1"/>
  <c r="G2058" i="2" s="1"/>
  <c r="L2058" i="2" l="1"/>
  <c r="I2059" i="2"/>
  <c r="J2059" i="2" s="1"/>
  <c r="K2059" i="2" s="1"/>
  <c r="C2059" i="2"/>
  <c r="F2058" i="2"/>
  <c r="A2060" i="2"/>
  <c r="B2059" i="2"/>
  <c r="E2059" i="2" s="1"/>
  <c r="G2059" i="2" s="1"/>
  <c r="L2059" i="2" l="1"/>
  <c r="I2060" i="2"/>
  <c r="J2060" i="2" s="1"/>
  <c r="K2060" i="2" s="1"/>
  <c r="C2060" i="2"/>
  <c r="F2059" i="2"/>
  <c r="A2061" i="2"/>
  <c r="B2060" i="2"/>
  <c r="E2060" i="2" s="1"/>
  <c r="G2060" i="2" s="1"/>
  <c r="L2060" i="2" l="1"/>
  <c r="I2061" i="2"/>
  <c r="J2061" i="2" s="1"/>
  <c r="K2061" i="2" s="1"/>
  <c r="C2061" i="2"/>
  <c r="F2060" i="2"/>
  <c r="A2062" i="2"/>
  <c r="B2061" i="2"/>
  <c r="E2061" i="2" s="1"/>
  <c r="G2061" i="2" s="1"/>
  <c r="L2061" i="2" l="1"/>
  <c r="I2062" i="2"/>
  <c r="J2062" i="2" s="1"/>
  <c r="K2062" i="2" s="1"/>
  <c r="C2062" i="2"/>
  <c r="F2061" i="2"/>
  <c r="A2063" i="2"/>
  <c r="B2062" i="2"/>
  <c r="E2062" i="2" s="1"/>
  <c r="G2062" i="2" s="1"/>
  <c r="L2062" i="2" l="1"/>
  <c r="I2063" i="2"/>
  <c r="J2063" i="2" s="1"/>
  <c r="K2063" i="2" s="1"/>
  <c r="C2063" i="2"/>
  <c r="F2062" i="2"/>
  <c r="A2064" i="2"/>
  <c r="B2063" i="2"/>
  <c r="E2063" i="2" s="1"/>
  <c r="G2063" i="2" s="1"/>
  <c r="L2063" i="2" l="1"/>
  <c r="I2064" i="2"/>
  <c r="J2064" i="2" s="1"/>
  <c r="K2064" i="2" s="1"/>
  <c r="C2064" i="2"/>
  <c r="F2063" i="2"/>
  <c r="A2065" i="2"/>
  <c r="B2064" i="2"/>
  <c r="E2064" i="2" s="1"/>
  <c r="G2064" i="2" s="1"/>
  <c r="L2064" i="2" l="1"/>
  <c r="I2065" i="2"/>
  <c r="J2065" i="2" s="1"/>
  <c r="K2065" i="2" s="1"/>
  <c r="C2065" i="2"/>
  <c r="F2064" i="2"/>
  <c r="A2066" i="2"/>
  <c r="B2065" i="2"/>
  <c r="E2065" i="2" s="1"/>
  <c r="G2065" i="2" s="1"/>
  <c r="L2065" i="2" l="1"/>
  <c r="I2066" i="2"/>
  <c r="J2066" i="2" s="1"/>
  <c r="K2066" i="2" s="1"/>
  <c r="C2066" i="2"/>
  <c r="F2065" i="2"/>
  <c r="A2067" i="2"/>
  <c r="B2066" i="2"/>
  <c r="E2066" i="2" s="1"/>
  <c r="G2066" i="2" s="1"/>
  <c r="L2066" i="2" l="1"/>
  <c r="I2067" i="2"/>
  <c r="J2067" i="2" s="1"/>
  <c r="K2067" i="2" s="1"/>
  <c r="C2067" i="2"/>
  <c r="F2066" i="2"/>
  <c r="A2068" i="2"/>
  <c r="B2067" i="2"/>
  <c r="E2067" i="2" s="1"/>
  <c r="G2067" i="2" s="1"/>
  <c r="L2067" i="2" l="1"/>
  <c r="I2068" i="2"/>
  <c r="J2068" i="2" s="1"/>
  <c r="K2068" i="2" s="1"/>
  <c r="C2068" i="2"/>
  <c r="F2067" i="2"/>
  <c r="A2069" i="2"/>
  <c r="B2068" i="2"/>
  <c r="E2068" i="2" s="1"/>
  <c r="G2068" i="2" s="1"/>
  <c r="L2068" i="2" l="1"/>
  <c r="I2069" i="2"/>
  <c r="J2069" i="2" s="1"/>
  <c r="K2069" i="2" s="1"/>
  <c r="C2069" i="2"/>
  <c r="F2068" i="2"/>
  <c r="A2070" i="2"/>
  <c r="B2069" i="2"/>
  <c r="E2069" i="2" s="1"/>
  <c r="G2069" i="2" s="1"/>
  <c r="L2069" i="2" l="1"/>
  <c r="I2070" i="2"/>
  <c r="J2070" i="2" s="1"/>
  <c r="K2070" i="2" s="1"/>
  <c r="C2070" i="2"/>
  <c r="F2069" i="2"/>
  <c r="A2071" i="2"/>
  <c r="B2070" i="2"/>
  <c r="E2070" i="2" s="1"/>
  <c r="G2070" i="2" s="1"/>
  <c r="L2070" i="2" l="1"/>
  <c r="I2071" i="2"/>
  <c r="J2071" i="2" s="1"/>
  <c r="K2071" i="2" s="1"/>
  <c r="C2071" i="2"/>
  <c r="F2070" i="2"/>
  <c r="A2072" i="2"/>
  <c r="B2071" i="2"/>
  <c r="E2071" i="2" s="1"/>
  <c r="G2071" i="2" s="1"/>
  <c r="L2071" i="2" l="1"/>
  <c r="I2072" i="2"/>
  <c r="J2072" i="2" s="1"/>
  <c r="K2072" i="2" s="1"/>
  <c r="C2072" i="2"/>
  <c r="F2071" i="2"/>
  <c r="A2073" i="2"/>
  <c r="B2072" i="2"/>
  <c r="E2072" i="2" s="1"/>
  <c r="G2072" i="2" s="1"/>
  <c r="L2072" i="2" l="1"/>
  <c r="I2073" i="2"/>
  <c r="J2073" i="2" s="1"/>
  <c r="K2073" i="2" s="1"/>
  <c r="C2073" i="2"/>
  <c r="F2072" i="2"/>
  <c r="A2074" i="2"/>
  <c r="B2073" i="2"/>
  <c r="E2073" i="2" s="1"/>
  <c r="G2073" i="2" s="1"/>
  <c r="L2073" i="2" l="1"/>
  <c r="I2074" i="2"/>
  <c r="J2074" i="2" s="1"/>
  <c r="K2074" i="2" s="1"/>
  <c r="C2074" i="2"/>
  <c r="F2073" i="2"/>
  <c r="A2075" i="2"/>
  <c r="B2074" i="2"/>
  <c r="E2074" i="2" s="1"/>
  <c r="G2074" i="2" s="1"/>
  <c r="L2074" i="2" l="1"/>
  <c r="I2075" i="2"/>
  <c r="J2075" i="2" s="1"/>
  <c r="K2075" i="2" s="1"/>
  <c r="C2075" i="2"/>
  <c r="F2074" i="2"/>
  <c r="A2076" i="2"/>
  <c r="B2075" i="2"/>
  <c r="E2075" i="2" s="1"/>
  <c r="G2075" i="2" s="1"/>
  <c r="L2075" i="2" l="1"/>
  <c r="I2076" i="2"/>
  <c r="J2076" i="2" s="1"/>
  <c r="K2076" i="2" s="1"/>
  <c r="C2076" i="2"/>
  <c r="F2075" i="2"/>
  <c r="A2077" i="2"/>
  <c r="B2076" i="2"/>
  <c r="E2076" i="2" s="1"/>
  <c r="G2076" i="2" s="1"/>
  <c r="L2076" i="2" l="1"/>
  <c r="I2077" i="2"/>
  <c r="J2077" i="2" s="1"/>
  <c r="K2077" i="2" s="1"/>
  <c r="C2077" i="2"/>
  <c r="F2076" i="2"/>
  <c r="A2078" i="2"/>
  <c r="B2077" i="2"/>
  <c r="E2077" i="2" s="1"/>
  <c r="G2077" i="2" s="1"/>
  <c r="L2077" i="2" l="1"/>
  <c r="I2078" i="2"/>
  <c r="J2078" i="2" s="1"/>
  <c r="K2078" i="2" s="1"/>
  <c r="C2078" i="2"/>
  <c r="F2077" i="2"/>
  <c r="A2079" i="2"/>
  <c r="B2078" i="2"/>
  <c r="E2078" i="2" s="1"/>
  <c r="G2078" i="2" s="1"/>
  <c r="L2078" i="2" l="1"/>
  <c r="I2079" i="2"/>
  <c r="J2079" i="2" s="1"/>
  <c r="K2079" i="2" s="1"/>
  <c r="C2079" i="2"/>
  <c r="F2078" i="2"/>
  <c r="A2080" i="2"/>
  <c r="B2079" i="2"/>
  <c r="E2079" i="2" s="1"/>
  <c r="G2079" i="2" s="1"/>
  <c r="L2079" i="2" l="1"/>
  <c r="I2080" i="2"/>
  <c r="J2080" i="2" s="1"/>
  <c r="K2080" i="2" s="1"/>
  <c r="C2080" i="2"/>
  <c r="F2079" i="2"/>
  <c r="A2081" i="2"/>
  <c r="B2080" i="2"/>
  <c r="E2080" i="2" s="1"/>
  <c r="G2080" i="2" s="1"/>
  <c r="L2080" i="2" l="1"/>
  <c r="I2081" i="2"/>
  <c r="J2081" i="2" s="1"/>
  <c r="K2081" i="2" s="1"/>
  <c r="C2081" i="2"/>
  <c r="F2080" i="2"/>
  <c r="A2082" i="2"/>
  <c r="B2081" i="2"/>
  <c r="E2081" i="2" s="1"/>
  <c r="G2081" i="2" s="1"/>
  <c r="L2081" i="2" l="1"/>
  <c r="I2082" i="2"/>
  <c r="J2082" i="2" s="1"/>
  <c r="K2082" i="2" s="1"/>
  <c r="C2082" i="2"/>
  <c r="F2081" i="2"/>
  <c r="A2083" i="2"/>
  <c r="B2082" i="2"/>
  <c r="E2082" i="2" s="1"/>
  <c r="G2082" i="2" s="1"/>
  <c r="L2082" i="2" l="1"/>
  <c r="I2083" i="2"/>
  <c r="J2083" i="2" s="1"/>
  <c r="K2083" i="2" s="1"/>
  <c r="C2083" i="2"/>
  <c r="F2082" i="2"/>
  <c r="A2084" i="2"/>
  <c r="B2083" i="2"/>
  <c r="E2083" i="2" s="1"/>
  <c r="G2083" i="2" s="1"/>
  <c r="L2083" i="2" l="1"/>
  <c r="I2084" i="2"/>
  <c r="J2084" i="2" s="1"/>
  <c r="K2084" i="2" s="1"/>
  <c r="C2084" i="2"/>
  <c r="F2083" i="2"/>
  <c r="A2085" i="2"/>
  <c r="B2084" i="2"/>
  <c r="E2084" i="2" s="1"/>
  <c r="G2084" i="2" s="1"/>
  <c r="L2084" i="2" l="1"/>
  <c r="I2085" i="2"/>
  <c r="J2085" i="2" s="1"/>
  <c r="K2085" i="2" s="1"/>
  <c r="C2085" i="2"/>
  <c r="F2084" i="2"/>
  <c r="A2086" i="2"/>
  <c r="B2085" i="2"/>
  <c r="E2085" i="2" s="1"/>
  <c r="G2085" i="2" s="1"/>
  <c r="L2085" i="2" l="1"/>
  <c r="I2086" i="2"/>
  <c r="J2086" i="2" s="1"/>
  <c r="K2086" i="2" s="1"/>
  <c r="C2086" i="2"/>
  <c r="F2085" i="2"/>
  <c r="A2087" i="2"/>
  <c r="B2086" i="2"/>
  <c r="E2086" i="2" s="1"/>
  <c r="G2086" i="2" s="1"/>
  <c r="L2086" i="2" l="1"/>
  <c r="I2087" i="2"/>
  <c r="J2087" i="2" s="1"/>
  <c r="K2087" i="2" s="1"/>
  <c r="C2087" i="2"/>
  <c r="F2086" i="2"/>
  <c r="A2088" i="2"/>
  <c r="B2087" i="2"/>
  <c r="E2087" i="2" s="1"/>
  <c r="G2087" i="2" s="1"/>
  <c r="L2087" i="2" l="1"/>
  <c r="I2088" i="2"/>
  <c r="J2088" i="2" s="1"/>
  <c r="K2088" i="2" s="1"/>
  <c r="C2088" i="2"/>
  <c r="F2087" i="2"/>
  <c r="A2089" i="2"/>
  <c r="B2088" i="2"/>
  <c r="E2088" i="2" s="1"/>
  <c r="G2088" i="2" s="1"/>
  <c r="L2088" i="2" l="1"/>
  <c r="I2089" i="2"/>
  <c r="J2089" i="2" s="1"/>
  <c r="K2089" i="2" s="1"/>
  <c r="C2089" i="2"/>
  <c r="F2088" i="2"/>
  <c r="A2090" i="2"/>
  <c r="B2089" i="2"/>
  <c r="E2089" i="2" s="1"/>
  <c r="G2089" i="2" s="1"/>
  <c r="L2089" i="2" l="1"/>
  <c r="I2090" i="2"/>
  <c r="J2090" i="2" s="1"/>
  <c r="K2090" i="2" s="1"/>
  <c r="C2090" i="2"/>
  <c r="F2089" i="2"/>
  <c r="A2091" i="2"/>
  <c r="B2090" i="2"/>
  <c r="E2090" i="2" s="1"/>
  <c r="G2090" i="2" s="1"/>
  <c r="L2090" i="2" l="1"/>
  <c r="I2091" i="2"/>
  <c r="J2091" i="2" s="1"/>
  <c r="K2091" i="2" s="1"/>
  <c r="C2091" i="2"/>
  <c r="F2090" i="2"/>
  <c r="A2092" i="2"/>
  <c r="B2091" i="2"/>
  <c r="E2091" i="2" s="1"/>
  <c r="G2091" i="2" s="1"/>
  <c r="L2091" i="2" l="1"/>
  <c r="I2092" i="2"/>
  <c r="J2092" i="2" s="1"/>
  <c r="K2092" i="2" s="1"/>
  <c r="C2092" i="2"/>
  <c r="F2091" i="2"/>
  <c r="A2093" i="2"/>
  <c r="B2092" i="2"/>
  <c r="E2092" i="2" s="1"/>
  <c r="G2092" i="2" s="1"/>
  <c r="L2092" i="2" l="1"/>
  <c r="I2093" i="2"/>
  <c r="J2093" i="2" s="1"/>
  <c r="K2093" i="2" s="1"/>
  <c r="C2093" i="2"/>
  <c r="F2092" i="2"/>
  <c r="A2094" i="2"/>
  <c r="B2093" i="2"/>
  <c r="E2093" i="2" s="1"/>
  <c r="G2093" i="2" s="1"/>
  <c r="L2093" i="2" l="1"/>
  <c r="I2094" i="2"/>
  <c r="J2094" i="2" s="1"/>
  <c r="K2094" i="2" s="1"/>
  <c r="C2094" i="2"/>
  <c r="F2093" i="2"/>
  <c r="A2095" i="2"/>
  <c r="B2094" i="2"/>
  <c r="E2094" i="2" s="1"/>
  <c r="G2094" i="2" s="1"/>
  <c r="L2094" i="2" l="1"/>
  <c r="I2095" i="2"/>
  <c r="J2095" i="2" s="1"/>
  <c r="K2095" i="2" s="1"/>
  <c r="C2095" i="2"/>
  <c r="F2094" i="2"/>
  <c r="A2096" i="2"/>
  <c r="B2095" i="2"/>
  <c r="E2095" i="2" s="1"/>
  <c r="G2095" i="2" s="1"/>
  <c r="L2095" i="2" l="1"/>
  <c r="I2096" i="2"/>
  <c r="J2096" i="2" s="1"/>
  <c r="K2096" i="2" s="1"/>
  <c r="C2096" i="2"/>
  <c r="F2095" i="2"/>
  <c r="A2097" i="2"/>
  <c r="B2096" i="2"/>
  <c r="E2096" i="2" s="1"/>
  <c r="G2096" i="2" s="1"/>
  <c r="L2096" i="2" l="1"/>
  <c r="I2097" i="2"/>
  <c r="J2097" i="2" s="1"/>
  <c r="K2097" i="2" s="1"/>
  <c r="C2097" i="2"/>
  <c r="F2096" i="2"/>
  <c r="A2098" i="2"/>
  <c r="B2097" i="2"/>
  <c r="E2097" i="2" s="1"/>
  <c r="G2097" i="2" s="1"/>
  <c r="L2097" i="2" l="1"/>
  <c r="I2098" i="2"/>
  <c r="J2098" i="2" s="1"/>
  <c r="K2098" i="2" s="1"/>
  <c r="C2098" i="2"/>
  <c r="F2097" i="2"/>
  <c r="A2099" i="2"/>
  <c r="B2098" i="2"/>
  <c r="E2098" i="2" s="1"/>
  <c r="G2098" i="2" s="1"/>
  <c r="L2098" i="2" l="1"/>
  <c r="I2099" i="2"/>
  <c r="J2099" i="2" s="1"/>
  <c r="K2099" i="2" s="1"/>
  <c r="C2099" i="2"/>
  <c r="F2098" i="2"/>
  <c r="A2100" i="2"/>
  <c r="B2099" i="2"/>
  <c r="E2099" i="2" s="1"/>
  <c r="G2099" i="2" s="1"/>
  <c r="L2099" i="2" l="1"/>
  <c r="I2100" i="2"/>
  <c r="J2100" i="2" s="1"/>
  <c r="K2100" i="2" s="1"/>
  <c r="C2100" i="2"/>
  <c r="F2099" i="2"/>
  <c r="A2101" i="2"/>
  <c r="B2100" i="2"/>
  <c r="E2100" i="2" s="1"/>
  <c r="G2100" i="2" s="1"/>
  <c r="L2100" i="2" l="1"/>
  <c r="I2101" i="2"/>
  <c r="J2101" i="2" s="1"/>
  <c r="K2101" i="2" s="1"/>
  <c r="C2101" i="2"/>
  <c r="F2100" i="2"/>
  <c r="A2102" i="2"/>
  <c r="B2101" i="2"/>
  <c r="E2101" i="2" s="1"/>
  <c r="G2101" i="2" s="1"/>
  <c r="L2101" i="2" l="1"/>
  <c r="I2102" i="2"/>
  <c r="J2102" i="2" s="1"/>
  <c r="K2102" i="2" s="1"/>
  <c r="C2102" i="2"/>
  <c r="F2101" i="2"/>
  <c r="A2103" i="2"/>
  <c r="B2102" i="2"/>
  <c r="E2102" i="2" s="1"/>
  <c r="G2102" i="2" s="1"/>
  <c r="L2102" i="2" l="1"/>
  <c r="I2103" i="2"/>
  <c r="J2103" i="2" s="1"/>
  <c r="K2103" i="2" s="1"/>
  <c r="C2103" i="2"/>
  <c r="F2102" i="2"/>
  <c r="A2104" i="2"/>
  <c r="B2103" i="2"/>
  <c r="E2103" i="2" s="1"/>
  <c r="G2103" i="2" s="1"/>
  <c r="L2103" i="2" l="1"/>
  <c r="I2104" i="2"/>
  <c r="J2104" i="2" s="1"/>
  <c r="K2104" i="2" s="1"/>
  <c r="C2104" i="2"/>
  <c r="F2103" i="2"/>
  <c r="A2105" i="2"/>
  <c r="B2104" i="2"/>
  <c r="E2104" i="2" s="1"/>
  <c r="G2104" i="2" s="1"/>
  <c r="L2104" i="2" l="1"/>
  <c r="I2105" i="2"/>
  <c r="J2105" i="2" s="1"/>
  <c r="K2105" i="2" s="1"/>
  <c r="C2105" i="2"/>
  <c r="F2104" i="2"/>
  <c r="A2106" i="2"/>
  <c r="B2105" i="2"/>
  <c r="E2105" i="2" s="1"/>
  <c r="G2105" i="2" s="1"/>
  <c r="L2105" i="2" l="1"/>
  <c r="I2106" i="2"/>
  <c r="J2106" i="2" s="1"/>
  <c r="K2106" i="2" s="1"/>
  <c r="C2106" i="2"/>
  <c r="F2105" i="2"/>
  <c r="A2107" i="2"/>
  <c r="B2106" i="2"/>
  <c r="E2106" i="2" s="1"/>
  <c r="G2106" i="2" s="1"/>
  <c r="L2106" i="2" l="1"/>
  <c r="I2107" i="2"/>
  <c r="J2107" i="2" s="1"/>
  <c r="K2107" i="2" s="1"/>
  <c r="C2107" i="2"/>
  <c r="F2106" i="2"/>
  <c r="A2108" i="2"/>
  <c r="B2107" i="2"/>
  <c r="E2107" i="2" s="1"/>
  <c r="G2107" i="2" s="1"/>
  <c r="L2107" i="2" l="1"/>
  <c r="I2108" i="2"/>
  <c r="J2108" i="2" s="1"/>
  <c r="K2108" i="2" s="1"/>
  <c r="C2108" i="2"/>
  <c r="F2107" i="2"/>
  <c r="A2109" i="2"/>
  <c r="B2108" i="2"/>
  <c r="E2108" i="2" s="1"/>
  <c r="G2108" i="2" s="1"/>
  <c r="L2108" i="2" l="1"/>
  <c r="I2109" i="2"/>
  <c r="J2109" i="2" s="1"/>
  <c r="K2109" i="2" s="1"/>
  <c r="C2109" i="2"/>
  <c r="F2108" i="2"/>
  <c r="A2110" i="2"/>
  <c r="B2109" i="2"/>
  <c r="E2109" i="2" s="1"/>
  <c r="G2109" i="2" s="1"/>
  <c r="L2109" i="2" l="1"/>
  <c r="I2110" i="2"/>
  <c r="J2110" i="2" s="1"/>
  <c r="K2110" i="2" s="1"/>
  <c r="C2110" i="2"/>
  <c r="F2109" i="2"/>
  <c r="A2111" i="2"/>
  <c r="B2110" i="2"/>
  <c r="E2110" i="2" s="1"/>
  <c r="G2110" i="2" s="1"/>
  <c r="L2110" i="2" l="1"/>
  <c r="I2111" i="2"/>
  <c r="J2111" i="2" s="1"/>
  <c r="K2111" i="2" s="1"/>
  <c r="C2111" i="2"/>
  <c r="F2110" i="2"/>
  <c r="A2112" i="2"/>
  <c r="B2111" i="2"/>
  <c r="E2111" i="2" s="1"/>
  <c r="G2111" i="2" s="1"/>
  <c r="L2111" i="2" l="1"/>
  <c r="I2112" i="2"/>
  <c r="J2112" i="2" s="1"/>
  <c r="K2112" i="2" s="1"/>
  <c r="C2112" i="2"/>
  <c r="F2111" i="2"/>
  <c r="A2113" i="2"/>
  <c r="B2112" i="2"/>
  <c r="E2112" i="2" s="1"/>
  <c r="G2112" i="2" s="1"/>
  <c r="L2112" i="2" l="1"/>
  <c r="I2113" i="2"/>
  <c r="J2113" i="2" s="1"/>
  <c r="K2113" i="2" s="1"/>
  <c r="C2113" i="2"/>
  <c r="F2112" i="2"/>
  <c r="A2114" i="2"/>
  <c r="B2113" i="2"/>
  <c r="E2113" i="2" s="1"/>
  <c r="G2113" i="2" s="1"/>
  <c r="L2113" i="2" l="1"/>
  <c r="I2114" i="2"/>
  <c r="J2114" i="2" s="1"/>
  <c r="K2114" i="2" s="1"/>
  <c r="C2114" i="2"/>
  <c r="F2113" i="2"/>
  <c r="A2115" i="2"/>
  <c r="B2114" i="2"/>
  <c r="E2114" i="2" s="1"/>
  <c r="G2114" i="2" s="1"/>
  <c r="L2114" i="2" l="1"/>
  <c r="I2115" i="2"/>
  <c r="J2115" i="2" s="1"/>
  <c r="K2115" i="2" s="1"/>
  <c r="C2115" i="2"/>
  <c r="F2114" i="2"/>
  <c r="A2116" i="2"/>
  <c r="B2115" i="2"/>
  <c r="E2115" i="2" s="1"/>
  <c r="G2115" i="2" s="1"/>
  <c r="L2115" i="2" l="1"/>
  <c r="I2116" i="2"/>
  <c r="J2116" i="2" s="1"/>
  <c r="K2116" i="2" s="1"/>
  <c r="C2116" i="2"/>
  <c r="F2115" i="2"/>
  <c r="A2117" i="2"/>
  <c r="B2116" i="2"/>
  <c r="E2116" i="2" s="1"/>
  <c r="G2116" i="2" s="1"/>
  <c r="L2116" i="2" l="1"/>
  <c r="I2117" i="2"/>
  <c r="J2117" i="2" s="1"/>
  <c r="K2117" i="2" s="1"/>
  <c r="C2117" i="2"/>
  <c r="F2116" i="2"/>
  <c r="A2118" i="2"/>
  <c r="B2117" i="2"/>
  <c r="E2117" i="2" s="1"/>
  <c r="G2117" i="2" s="1"/>
  <c r="L2117" i="2" l="1"/>
  <c r="I2118" i="2"/>
  <c r="J2118" i="2" s="1"/>
  <c r="K2118" i="2" s="1"/>
  <c r="C2118" i="2"/>
  <c r="F2117" i="2"/>
  <c r="A2119" i="2"/>
  <c r="B2118" i="2"/>
  <c r="E2118" i="2" s="1"/>
  <c r="G2118" i="2" s="1"/>
  <c r="L2118" i="2" l="1"/>
  <c r="I2119" i="2"/>
  <c r="J2119" i="2" s="1"/>
  <c r="K2119" i="2" s="1"/>
  <c r="C2119" i="2"/>
  <c r="F2118" i="2"/>
  <c r="A2120" i="2"/>
  <c r="B2119" i="2"/>
  <c r="E2119" i="2" s="1"/>
  <c r="G2119" i="2" s="1"/>
  <c r="L2119" i="2" l="1"/>
  <c r="I2120" i="2"/>
  <c r="J2120" i="2" s="1"/>
  <c r="K2120" i="2" s="1"/>
  <c r="C2120" i="2"/>
  <c r="F2119" i="2"/>
  <c r="A2121" i="2"/>
  <c r="B2120" i="2"/>
  <c r="E2120" i="2" s="1"/>
  <c r="G2120" i="2" s="1"/>
  <c r="L2120" i="2" l="1"/>
  <c r="I2121" i="2"/>
  <c r="J2121" i="2" s="1"/>
  <c r="K2121" i="2" s="1"/>
  <c r="C2121" i="2"/>
  <c r="F2120" i="2"/>
  <c r="A2122" i="2"/>
  <c r="B2121" i="2"/>
  <c r="E2121" i="2" s="1"/>
  <c r="G2121" i="2" s="1"/>
  <c r="L2121" i="2" l="1"/>
  <c r="I2122" i="2"/>
  <c r="J2122" i="2" s="1"/>
  <c r="K2122" i="2" s="1"/>
  <c r="C2122" i="2"/>
  <c r="F2121" i="2"/>
  <c r="A2123" i="2"/>
  <c r="B2122" i="2"/>
  <c r="E2122" i="2" s="1"/>
  <c r="G2122" i="2" s="1"/>
  <c r="L2122" i="2" l="1"/>
  <c r="I2123" i="2"/>
  <c r="J2123" i="2" s="1"/>
  <c r="K2123" i="2" s="1"/>
  <c r="C2123" i="2"/>
  <c r="F2122" i="2"/>
  <c r="A2124" i="2"/>
  <c r="B2123" i="2"/>
  <c r="E2123" i="2" s="1"/>
  <c r="G2123" i="2" s="1"/>
  <c r="L2123" i="2" l="1"/>
  <c r="I2124" i="2"/>
  <c r="J2124" i="2" s="1"/>
  <c r="K2124" i="2" s="1"/>
  <c r="C2124" i="2"/>
  <c r="F2123" i="2"/>
  <c r="A2125" i="2"/>
  <c r="B2124" i="2"/>
  <c r="E2124" i="2" s="1"/>
  <c r="G2124" i="2" s="1"/>
  <c r="L2124" i="2" l="1"/>
  <c r="I2125" i="2"/>
  <c r="J2125" i="2" s="1"/>
  <c r="K2125" i="2" s="1"/>
  <c r="C2125" i="2"/>
  <c r="F2124" i="2"/>
  <c r="A2126" i="2"/>
  <c r="B2125" i="2"/>
  <c r="E2125" i="2" s="1"/>
  <c r="G2125" i="2" s="1"/>
  <c r="L2125" i="2" l="1"/>
  <c r="I2126" i="2"/>
  <c r="J2126" i="2" s="1"/>
  <c r="K2126" i="2" s="1"/>
  <c r="C2126" i="2"/>
  <c r="F2125" i="2"/>
  <c r="A2127" i="2"/>
  <c r="B2126" i="2"/>
  <c r="E2126" i="2" s="1"/>
  <c r="G2126" i="2" s="1"/>
  <c r="L2126" i="2" l="1"/>
  <c r="I2127" i="2"/>
  <c r="J2127" i="2" s="1"/>
  <c r="K2127" i="2" s="1"/>
  <c r="C2127" i="2"/>
  <c r="F2126" i="2"/>
  <c r="A2128" i="2"/>
  <c r="B2127" i="2"/>
  <c r="E2127" i="2" s="1"/>
  <c r="G2127" i="2" s="1"/>
  <c r="L2127" i="2" l="1"/>
  <c r="I2128" i="2"/>
  <c r="J2128" i="2" s="1"/>
  <c r="K2128" i="2" s="1"/>
  <c r="C2128" i="2"/>
  <c r="F2127" i="2"/>
  <c r="A2129" i="2"/>
  <c r="B2128" i="2"/>
  <c r="E2128" i="2" s="1"/>
  <c r="G2128" i="2" s="1"/>
  <c r="L2128" i="2" l="1"/>
  <c r="I2129" i="2"/>
  <c r="J2129" i="2" s="1"/>
  <c r="K2129" i="2" s="1"/>
  <c r="C2129" i="2"/>
  <c r="F2128" i="2"/>
  <c r="A2130" i="2"/>
  <c r="B2129" i="2"/>
  <c r="E2129" i="2" s="1"/>
  <c r="G2129" i="2" s="1"/>
  <c r="L2129" i="2" l="1"/>
  <c r="I2130" i="2"/>
  <c r="J2130" i="2" s="1"/>
  <c r="K2130" i="2" s="1"/>
  <c r="C2130" i="2"/>
  <c r="F2129" i="2"/>
  <c r="A2131" i="2"/>
  <c r="B2130" i="2"/>
  <c r="E2130" i="2" s="1"/>
  <c r="G2130" i="2" s="1"/>
  <c r="L2130" i="2" l="1"/>
  <c r="I2131" i="2"/>
  <c r="J2131" i="2" s="1"/>
  <c r="K2131" i="2" s="1"/>
  <c r="C2131" i="2"/>
  <c r="F2130" i="2"/>
  <c r="A2132" i="2"/>
  <c r="B2131" i="2"/>
  <c r="E2131" i="2" s="1"/>
  <c r="G2131" i="2" s="1"/>
  <c r="L2131" i="2" l="1"/>
  <c r="I2132" i="2"/>
  <c r="J2132" i="2" s="1"/>
  <c r="K2132" i="2" s="1"/>
  <c r="C2132" i="2"/>
  <c r="F2131" i="2"/>
  <c r="A2133" i="2"/>
  <c r="B2132" i="2"/>
  <c r="E2132" i="2" s="1"/>
  <c r="G2132" i="2" s="1"/>
  <c r="L2132" i="2" l="1"/>
  <c r="I2133" i="2"/>
  <c r="J2133" i="2" s="1"/>
  <c r="K2133" i="2" s="1"/>
  <c r="C2133" i="2"/>
  <c r="F2132" i="2"/>
  <c r="A2134" i="2"/>
  <c r="B2133" i="2"/>
  <c r="E2133" i="2" s="1"/>
  <c r="G2133" i="2" s="1"/>
  <c r="L2133" i="2" l="1"/>
  <c r="I2134" i="2"/>
  <c r="J2134" i="2" s="1"/>
  <c r="K2134" i="2" s="1"/>
  <c r="C2134" i="2"/>
  <c r="F2133" i="2"/>
  <c r="A2135" i="2"/>
  <c r="B2134" i="2"/>
  <c r="E2134" i="2" s="1"/>
  <c r="G2134" i="2" s="1"/>
  <c r="L2134" i="2" l="1"/>
  <c r="I2135" i="2"/>
  <c r="J2135" i="2" s="1"/>
  <c r="K2135" i="2" s="1"/>
  <c r="C2135" i="2"/>
  <c r="F2134" i="2"/>
  <c r="A2136" i="2"/>
  <c r="B2135" i="2"/>
  <c r="E2135" i="2" s="1"/>
  <c r="G2135" i="2" s="1"/>
  <c r="L2135" i="2" l="1"/>
  <c r="I2136" i="2"/>
  <c r="J2136" i="2" s="1"/>
  <c r="K2136" i="2" s="1"/>
  <c r="C2136" i="2"/>
  <c r="F2135" i="2"/>
  <c r="A2137" i="2"/>
  <c r="B2136" i="2"/>
  <c r="E2136" i="2" s="1"/>
  <c r="G2136" i="2" s="1"/>
  <c r="L2136" i="2" l="1"/>
  <c r="I2137" i="2"/>
  <c r="J2137" i="2" s="1"/>
  <c r="K2137" i="2" s="1"/>
  <c r="C2137" i="2"/>
  <c r="F2136" i="2"/>
  <c r="A2138" i="2"/>
  <c r="B2137" i="2"/>
  <c r="E2137" i="2" s="1"/>
  <c r="G2137" i="2" s="1"/>
  <c r="L2137" i="2" l="1"/>
  <c r="I2138" i="2"/>
  <c r="J2138" i="2" s="1"/>
  <c r="K2138" i="2" s="1"/>
  <c r="C2138" i="2"/>
  <c r="F2137" i="2"/>
  <c r="A2139" i="2"/>
  <c r="B2138" i="2"/>
  <c r="E2138" i="2" s="1"/>
  <c r="G2138" i="2" s="1"/>
  <c r="L2138" i="2" l="1"/>
  <c r="I2139" i="2"/>
  <c r="J2139" i="2" s="1"/>
  <c r="K2139" i="2" s="1"/>
  <c r="C2139" i="2"/>
  <c r="F2138" i="2"/>
  <c r="A2140" i="2"/>
  <c r="B2139" i="2"/>
  <c r="E2139" i="2" s="1"/>
  <c r="G2139" i="2" s="1"/>
  <c r="L2139" i="2" l="1"/>
  <c r="I2140" i="2"/>
  <c r="J2140" i="2" s="1"/>
  <c r="K2140" i="2" s="1"/>
  <c r="C2140" i="2"/>
  <c r="F2139" i="2"/>
  <c r="A2141" i="2"/>
  <c r="B2140" i="2"/>
  <c r="E2140" i="2" s="1"/>
  <c r="G2140" i="2" s="1"/>
  <c r="L2140" i="2" l="1"/>
  <c r="I2141" i="2"/>
  <c r="J2141" i="2" s="1"/>
  <c r="K2141" i="2" s="1"/>
  <c r="C2141" i="2"/>
  <c r="F2140" i="2"/>
  <c r="A2142" i="2"/>
  <c r="B2141" i="2"/>
  <c r="E2141" i="2" s="1"/>
  <c r="G2141" i="2" s="1"/>
  <c r="L2141" i="2" l="1"/>
  <c r="I2142" i="2"/>
  <c r="J2142" i="2" s="1"/>
  <c r="K2142" i="2" s="1"/>
  <c r="C2142" i="2"/>
  <c r="F2141" i="2"/>
  <c r="A2143" i="2"/>
  <c r="B2142" i="2"/>
  <c r="E2142" i="2" s="1"/>
  <c r="G2142" i="2" s="1"/>
  <c r="L2142" i="2" l="1"/>
  <c r="I2143" i="2"/>
  <c r="J2143" i="2" s="1"/>
  <c r="K2143" i="2" s="1"/>
  <c r="C2143" i="2"/>
  <c r="F2142" i="2"/>
  <c r="A2144" i="2"/>
  <c r="B2143" i="2"/>
  <c r="E2143" i="2" s="1"/>
  <c r="G2143" i="2" s="1"/>
  <c r="L2143" i="2" l="1"/>
  <c r="I2144" i="2"/>
  <c r="J2144" i="2" s="1"/>
  <c r="K2144" i="2" s="1"/>
  <c r="C2144" i="2"/>
  <c r="F2143" i="2"/>
  <c r="A2145" i="2"/>
  <c r="B2144" i="2"/>
  <c r="E2144" i="2" s="1"/>
  <c r="G2144" i="2" s="1"/>
  <c r="L2144" i="2" l="1"/>
  <c r="I2145" i="2"/>
  <c r="J2145" i="2" s="1"/>
  <c r="K2145" i="2" s="1"/>
  <c r="C2145" i="2"/>
  <c r="F2144" i="2"/>
  <c r="A2146" i="2"/>
  <c r="B2145" i="2"/>
  <c r="E2145" i="2" s="1"/>
  <c r="G2145" i="2" s="1"/>
  <c r="L2145" i="2" l="1"/>
  <c r="I2146" i="2"/>
  <c r="J2146" i="2" s="1"/>
  <c r="K2146" i="2" s="1"/>
  <c r="C2146" i="2"/>
  <c r="F2145" i="2"/>
  <c r="A2147" i="2"/>
  <c r="B2146" i="2"/>
  <c r="E2146" i="2" s="1"/>
  <c r="G2146" i="2" s="1"/>
  <c r="L2146" i="2" l="1"/>
  <c r="I2147" i="2"/>
  <c r="J2147" i="2" s="1"/>
  <c r="K2147" i="2" s="1"/>
  <c r="C2147" i="2"/>
  <c r="F2146" i="2"/>
  <c r="A2148" i="2"/>
  <c r="B2147" i="2"/>
  <c r="E2147" i="2" s="1"/>
  <c r="G2147" i="2" s="1"/>
  <c r="L2147" i="2" l="1"/>
  <c r="I2148" i="2"/>
  <c r="J2148" i="2" s="1"/>
  <c r="K2148" i="2" s="1"/>
  <c r="C2148" i="2"/>
  <c r="F2147" i="2"/>
  <c r="A2149" i="2"/>
  <c r="B2148" i="2"/>
  <c r="E2148" i="2" s="1"/>
  <c r="G2148" i="2" s="1"/>
  <c r="L2148" i="2" l="1"/>
  <c r="I2149" i="2"/>
  <c r="J2149" i="2" s="1"/>
  <c r="K2149" i="2" s="1"/>
  <c r="C2149" i="2"/>
  <c r="F2148" i="2"/>
  <c r="A2150" i="2"/>
  <c r="B2149" i="2"/>
  <c r="E2149" i="2" s="1"/>
  <c r="G2149" i="2" s="1"/>
  <c r="L2149" i="2" l="1"/>
  <c r="I2150" i="2"/>
  <c r="J2150" i="2" s="1"/>
  <c r="K2150" i="2" s="1"/>
  <c r="C2150" i="2"/>
  <c r="F2149" i="2"/>
  <c r="A2151" i="2"/>
  <c r="B2150" i="2"/>
  <c r="E2150" i="2" s="1"/>
  <c r="G2150" i="2" s="1"/>
  <c r="L2150" i="2" l="1"/>
  <c r="I2151" i="2"/>
  <c r="J2151" i="2" s="1"/>
  <c r="K2151" i="2" s="1"/>
  <c r="C2151" i="2"/>
  <c r="F2150" i="2"/>
  <c r="A2152" i="2"/>
  <c r="B2151" i="2"/>
  <c r="E2151" i="2" s="1"/>
  <c r="G2151" i="2" s="1"/>
  <c r="L2151" i="2" l="1"/>
  <c r="I2152" i="2"/>
  <c r="J2152" i="2" s="1"/>
  <c r="K2152" i="2" s="1"/>
  <c r="C2152" i="2"/>
  <c r="F2151" i="2"/>
  <c r="A2153" i="2"/>
  <c r="B2152" i="2"/>
  <c r="E2152" i="2" s="1"/>
  <c r="G2152" i="2" s="1"/>
  <c r="L2152" i="2" l="1"/>
  <c r="I2153" i="2"/>
  <c r="J2153" i="2" s="1"/>
  <c r="K2153" i="2" s="1"/>
  <c r="C2153" i="2"/>
  <c r="F2152" i="2"/>
  <c r="A2154" i="2"/>
  <c r="B2153" i="2"/>
  <c r="E2153" i="2" s="1"/>
  <c r="G2153" i="2" s="1"/>
  <c r="L2153" i="2" l="1"/>
  <c r="I2154" i="2"/>
  <c r="J2154" i="2" s="1"/>
  <c r="K2154" i="2" s="1"/>
  <c r="C2154" i="2"/>
  <c r="F2153" i="2"/>
  <c r="A2155" i="2"/>
  <c r="B2154" i="2"/>
  <c r="E2154" i="2" s="1"/>
  <c r="G2154" i="2" s="1"/>
  <c r="L2154" i="2" l="1"/>
  <c r="I2155" i="2"/>
  <c r="J2155" i="2" s="1"/>
  <c r="K2155" i="2" s="1"/>
  <c r="C2155" i="2"/>
  <c r="F2154" i="2"/>
  <c r="A2156" i="2"/>
  <c r="B2155" i="2"/>
  <c r="E2155" i="2" s="1"/>
  <c r="G2155" i="2" s="1"/>
  <c r="L2155" i="2" l="1"/>
  <c r="I2156" i="2"/>
  <c r="J2156" i="2" s="1"/>
  <c r="K2156" i="2" s="1"/>
  <c r="C2156" i="2"/>
  <c r="F2155" i="2"/>
  <c r="A2157" i="2"/>
  <c r="B2156" i="2"/>
  <c r="E2156" i="2" s="1"/>
  <c r="G2156" i="2" s="1"/>
  <c r="L2156" i="2" l="1"/>
  <c r="I2157" i="2"/>
  <c r="J2157" i="2" s="1"/>
  <c r="K2157" i="2" s="1"/>
  <c r="C2157" i="2"/>
  <c r="F2156" i="2"/>
  <c r="A2158" i="2"/>
  <c r="B2157" i="2"/>
  <c r="E2157" i="2" s="1"/>
  <c r="G2157" i="2" s="1"/>
  <c r="L2157" i="2" l="1"/>
  <c r="I2158" i="2"/>
  <c r="J2158" i="2" s="1"/>
  <c r="K2158" i="2" s="1"/>
  <c r="C2158" i="2"/>
  <c r="F2157" i="2"/>
  <c r="A2159" i="2"/>
  <c r="B2158" i="2"/>
  <c r="E2158" i="2" s="1"/>
  <c r="G2158" i="2" s="1"/>
  <c r="L2158" i="2" l="1"/>
  <c r="I2159" i="2"/>
  <c r="J2159" i="2" s="1"/>
  <c r="K2159" i="2" s="1"/>
  <c r="C2159" i="2"/>
  <c r="F2158" i="2"/>
  <c r="A2160" i="2"/>
  <c r="B2159" i="2"/>
  <c r="E2159" i="2" s="1"/>
  <c r="G2159" i="2" s="1"/>
  <c r="L2159" i="2" l="1"/>
  <c r="I2160" i="2"/>
  <c r="J2160" i="2" s="1"/>
  <c r="K2160" i="2" s="1"/>
  <c r="C2160" i="2"/>
  <c r="F2159" i="2"/>
  <c r="A2161" i="2"/>
  <c r="B2160" i="2"/>
  <c r="E2160" i="2" s="1"/>
  <c r="G2160" i="2" s="1"/>
  <c r="L2160" i="2" l="1"/>
  <c r="I2161" i="2"/>
  <c r="J2161" i="2" s="1"/>
  <c r="K2161" i="2" s="1"/>
  <c r="C2161" i="2"/>
  <c r="F2160" i="2"/>
  <c r="A2162" i="2"/>
  <c r="B2161" i="2"/>
  <c r="E2161" i="2" s="1"/>
  <c r="G2161" i="2" s="1"/>
  <c r="L2161" i="2" l="1"/>
  <c r="I2162" i="2"/>
  <c r="J2162" i="2" s="1"/>
  <c r="K2162" i="2" s="1"/>
  <c r="C2162" i="2"/>
  <c r="F2161" i="2"/>
  <c r="A2163" i="2"/>
  <c r="B2162" i="2"/>
  <c r="E2162" i="2" s="1"/>
  <c r="G2162" i="2" s="1"/>
  <c r="L2162" i="2" l="1"/>
  <c r="I2163" i="2"/>
  <c r="J2163" i="2" s="1"/>
  <c r="K2163" i="2" s="1"/>
  <c r="C2163" i="2"/>
  <c r="F2162" i="2"/>
  <c r="A2164" i="2"/>
  <c r="B2163" i="2"/>
  <c r="E2163" i="2" s="1"/>
  <c r="G2163" i="2" s="1"/>
  <c r="L2163" i="2" l="1"/>
  <c r="I2164" i="2"/>
  <c r="J2164" i="2" s="1"/>
  <c r="K2164" i="2" s="1"/>
  <c r="C2164" i="2"/>
  <c r="F2163" i="2"/>
  <c r="A2165" i="2"/>
  <c r="B2164" i="2"/>
  <c r="E2164" i="2" s="1"/>
  <c r="G2164" i="2" s="1"/>
  <c r="L2164" i="2" l="1"/>
  <c r="I2165" i="2"/>
  <c r="J2165" i="2" s="1"/>
  <c r="K2165" i="2" s="1"/>
  <c r="C2165" i="2"/>
  <c r="F2164" i="2"/>
  <c r="A2166" i="2"/>
  <c r="B2165" i="2"/>
  <c r="E2165" i="2" s="1"/>
  <c r="G2165" i="2" s="1"/>
  <c r="L2165" i="2" l="1"/>
  <c r="I2166" i="2"/>
  <c r="J2166" i="2" s="1"/>
  <c r="K2166" i="2" s="1"/>
  <c r="C2166" i="2"/>
  <c r="F2165" i="2"/>
  <c r="A2167" i="2"/>
  <c r="B2166" i="2"/>
  <c r="E2166" i="2" s="1"/>
  <c r="G2166" i="2" s="1"/>
  <c r="L2166" i="2" l="1"/>
  <c r="I2167" i="2"/>
  <c r="J2167" i="2" s="1"/>
  <c r="K2167" i="2" s="1"/>
  <c r="C2167" i="2"/>
  <c r="F2166" i="2"/>
  <c r="A2168" i="2"/>
  <c r="B2167" i="2"/>
  <c r="E2167" i="2" s="1"/>
  <c r="G2167" i="2" s="1"/>
  <c r="L2167" i="2" l="1"/>
  <c r="I2168" i="2"/>
  <c r="J2168" i="2" s="1"/>
  <c r="K2168" i="2" s="1"/>
  <c r="C2168" i="2"/>
  <c r="F2167" i="2"/>
  <c r="A2169" i="2"/>
  <c r="B2168" i="2"/>
  <c r="E2168" i="2" s="1"/>
  <c r="G2168" i="2" s="1"/>
  <c r="L2168" i="2" l="1"/>
  <c r="I2169" i="2"/>
  <c r="J2169" i="2" s="1"/>
  <c r="K2169" i="2" s="1"/>
  <c r="C2169" i="2"/>
  <c r="F2168" i="2"/>
  <c r="A2170" i="2"/>
  <c r="B2169" i="2"/>
  <c r="E2169" i="2" s="1"/>
  <c r="G2169" i="2" s="1"/>
  <c r="L2169" i="2" l="1"/>
  <c r="I2170" i="2"/>
  <c r="J2170" i="2" s="1"/>
  <c r="K2170" i="2" s="1"/>
  <c r="C2170" i="2"/>
  <c r="F2169" i="2"/>
  <c r="A2171" i="2"/>
  <c r="B2170" i="2"/>
  <c r="E2170" i="2" s="1"/>
  <c r="G2170" i="2" s="1"/>
  <c r="L2170" i="2" l="1"/>
  <c r="I2171" i="2"/>
  <c r="J2171" i="2" s="1"/>
  <c r="K2171" i="2" s="1"/>
  <c r="C2171" i="2"/>
  <c r="F2170" i="2"/>
  <c r="A2172" i="2"/>
  <c r="B2171" i="2"/>
  <c r="E2171" i="2" s="1"/>
  <c r="G2171" i="2" s="1"/>
  <c r="L2171" i="2" l="1"/>
  <c r="I2172" i="2"/>
  <c r="J2172" i="2" s="1"/>
  <c r="K2172" i="2" s="1"/>
  <c r="C2172" i="2"/>
  <c r="F2171" i="2"/>
  <c r="A2173" i="2"/>
  <c r="B2172" i="2"/>
  <c r="E2172" i="2" s="1"/>
  <c r="G2172" i="2" s="1"/>
  <c r="L2172" i="2" l="1"/>
  <c r="I2173" i="2"/>
  <c r="J2173" i="2" s="1"/>
  <c r="K2173" i="2" s="1"/>
  <c r="C2173" i="2"/>
  <c r="F2172" i="2"/>
  <c r="A2174" i="2"/>
  <c r="B2173" i="2"/>
  <c r="E2173" i="2" s="1"/>
  <c r="G2173" i="2" s="1"/>
  <c r="L2173" i="2" l="1"/>
  <c r="I2174" i="2"/>
  <c r="J2174" i="2" s="1"/>
  <c r="K2174" i="2" s="1"/>
  <c r="C2174" i="2"/>
  <c r="F2173" i="2"/>
  <c r="A2175" i="2"/>
  <c r="B2174" i="2"/>
  <c r="E2174" i="2" s="1"/>
  <c r="G2174" i="2" s="1"/>
  <c r="L2174" i="2" l="1"/>
  <c r="I2175" i="2"/>
  <c r="J2175" i="2" s="1"/>
  <c r="K2175" i="2" s="1"/>
  <c r="C2175" i="2"/>
  <c r="F2174" i="2"/>
  <c r="A2176" i="2"/>
  <c r="B2175" i="2"/>
  <c r="E2175" i="2" s="1"/>
  <c r="G2175" i="2" s="1"/>
  <c r="L2175" i="2" l="1"/>
  <c r="I2176" i="2"/>
  <c r="J2176" i="2" s="1"/>
  <c r="K2176" i="2" s="1"/>
  <c r="C2176" i="2"/>
  <c r="F2175" i="2"/>
  <c r="A2177" i="2"/>
  <c r="B2176" i="2"/>
  <c r="E2176" i="2" s="1"/>
  <c r="G2176" i="2" s="1"/>
  <c r="L2176" i="2" l="1"/>
  <c r="I2177" i="2"/>
  <c r="J2177" i="2" s="1"/>
  <c r="K2177" i="2" s="1"/>
  <c r="C2177" i="2"/>
  <c r="F2176" i="2"/>
  <c r="A2178" i="2"/>
  <c r="B2177" i="2"/>
  <c r="E2177" i="2" s="1"/>
  <c r="G2177" i="2" s="1"/>
  <c r="L2177" i="2" l="1"/>
  <c r="I2178" i="2"/>
  <c r="J2178" i="2" s="1"/>
  <c r="K2178" i="2" s="1"/>
  <c r="C2178" i="2"/>
  <c r="F2177" i="2"/>
  <c r="A2179" i="2"/>
  <c r="B2178" i="2"/>
  <c r="E2178" i="2" s="1"/>
  <c r="G2178" i="2" s="1"/>
  <c r="L2178" i="2" l="1"/>
  <c r="I2179" i="2"/>
  <c r="J2179" i="2" s="1"/>
  <c r="K2179" i="2" s="1"/>
  <c r="C2179" i="2"/>
  <c r="F2178" i="2"/>
  <c r="A2180" i="2"/>
  <c r="B2179" i="2"/>
  <c r="E2179" i="2" s="1"/>
  <c r="G2179" i="2" s="1"/>
  <c r="L2179" i="2" l="1"/>
  <c r="I2180" i="2"/>
  <c r="J2180" i="2" s="1"/>
  <c r="K2180" i="2" s="1"/>
  <c r="C2180" i="2"/>
  <c r="F2179" i="2"/>
  <c r="A2181" i="2"/>
  <c r="B2180" i="2"/>
  <c r="E2180" i="2" s="1"/>
  <c r="G2180" i="2" s="1"/>
  <c r="L2180" i="2" l="1"/>
  <c r="I2181" i="2"/>
  <c r="J2181" i="2" s="1"/>
  <c r="K2181" i="2" s="1"/>
  <c r="C2181" i="2"/>
  <c r="F2180" i="2"/>
  <c r="A2182" i="2"/>
  <c r="B2181" i="2"/>
  <c r="E2181" i="2" s="1"/>
  <c r="G2181" i="2" s="1"/>
  <c r="L2181" i="2" l="1"/>
  <c r="I2182" i="2"/>
  <c r="J2182" i="2" s="1"/>
  <c r="K2182" i="2" s="1"/>
  <c r="C2182" i="2"/>
  <c r="F2181" i="2"/>
  <c r="A2183" i="2"/>
  <c r="B2182" i="2"/>
  <c r="E2182" i="2" s="1"/>
  <c r="G2182" i="2" s="1"/>
  <c r="L2182" i="2" l="1"/>
  <c r="I2183" i="2"/>
  <c r="J2183" i="2" s="1"/>
  <c r="K2183" i="2" s="1"/>
  <c r="C2183" i="2"/>
  <c r="F2182" i="2"/>
  <c r="A2184" i="2"/>
  <c r="B2183" i="2"/>
  <c r="E2183" i="2" s="1"/>
  <c r="G2183" i="2" s="1"/>
  <c r="L2183" i="2" l="1"/>
  <c r="I2184" i="2"/>
  <c r="J2184" i="2" s="1"/>
  <c r="K2184" i="2" s="1"/>
  <c r="C2184" i="2"/>
  <c r="F2183" i="2"/>
  <c r="A2185" i="2"/>
  <c r="B2184" i="2"/>
  <c r="E2184" i="2" s="1"/>
  <c r="G2184" i="2" s="1"/>
  <c r="L2184" i="2" l="1"/>
  <c r="I2185" i="2"/>
  <c r="J2185" i="2" s="1"/>
  <c r="K2185" i="2" s="1"/>
  <c r="C2185" i="2"/>
  <c r="F2184" i="2"/>
  <c r="A2186" i="2"/>
  <c r="B2185" i="2"/>
  <c r="E2185" i="2" s="1"/>
  <c r="G2185" i="2" s="1"/>
  <c r="L2185" i="2" l="1"/>
  <c r="I2186" i="2"/>
  <c r="J2186" i="2" s="1"/>
  <c r="K2186" i="2" s="1"/>
  <c r="C2186" i="2"/>
  <c r="F2185" i="2"/>
  <c r="A2187" i="2"/>
  <c r="B2186" i="2"/>
  <c r="E2186" i="2" s="1"/>
  <c r="G2186" i="2" s="1"/>
  <c r="L2186" i="2" l="1"/>
  <c r="I2187" i="2"/>
  <c r="J2187" i="2" s="1"/>
  <c r="K2187" i="2" s="1"/>
  <c r="C2187" i="2"/>
  <c r="F2186" i="2"/>
  <c r="A2188" i="2"/>
  <c r="B2187" i="2"/>
  <c r="E2187" i="2" s="1"/>
  <c r="G2187" i="2" s="1"/>
  <c r="L2187" i="2" l="1"/>
  <c r="I2188" i="2"/>
  <c r="J2188" i="2" s="1"/>
  <c r="K2188" i="2" s="1"/>
  <c r="C2188" i="2"/>
  <c r="F2187" i="2"/>
  <c r="A2189" i="2"/>
  <c r="B2188" i="2"/>
  <c r="E2188" i="2" s="1"/>
  <c r="G2188" i="2" s="1"/>
  <c r="L2188" i="2" l="1"/>
  <c r="I2189" i="2"/>
  <c r="J2189" i="2" s="1"/>
  <c r="K2189" i="2" s="1"/>
  <c r="C2189" i="2"/>
  <c r="F2188" i="2"/>
  <c r="A2190" i="2"/>
  <c r="B2189" i="2"/>
  <c r="E2189" i="2" s="1"/>
  <c r="G2189" i="2" s="1"/>
  <c r="L2189" i="2" l="1"/>
  <c r="I2190" i="2"/>
  <c r="J2190" i="2" s="1"/>
  <c r="K2190" i="2" s="1"/>
  <c r="C2190" i="2"/>
  <c r="F2189" i="2"/>
  <c r="A2191" i="2"/>
  <c r="B2190" i="2"/>
  <c r="E2190" i="2" s="1"/>
  <c r="G2190" i="2" s="1"/>
  <c r="L2190" i="2" l="1"/>
  <c r="I2191" i="2"/>
  <c r="J2191" i="2" s="1"/>
  <c r="K2191" i="2" s="1"/>
  <c r="C2191" i="2"/>
  <c r="F2190" i="2"/>
  <c r="A2192" i="2"/>
  <c r="B2191" i="2"/>
  <c r="E2191" i="2" s="1"/>
  <c r="G2191" i="2" s="1"/>
  <c r="L2191" i="2" l="1"/>
  <c r="I2192" i="2"/>
  <c r="J2192" i="2" s="1"/>
  <c r="K2192" i="2" s="1"/>
  <c r="C2192" i="2"/>
  <c r="F2191" i="2"/>
  <c r="A2193" i="2"/>
  <c r="B2192" i="2"/>
  <c r="E2192" i="2" s="1"/>
  <c r="G2192" i="2" s="1"/>
  <c r="L2192" i="2" l="1"/>
  <c r="I2193" i="2"/>
  <c r="J2193" i="2" s="1"/>
  <c r="K2193" i="2" s="1"/>
  <c r="C2193" i="2"/>
  <c r="F2192" i="2"/>
  <c r="A2194" i="2"/>
  <c r="B2193" i="2"/>
  <c r="E2193" i="2" s="1"/>
  <c r="G2193" i="2" s="1"/>
  <c r="L2193" i="2" l="1"/>
  <c r="I2194" i="2"/>
  <c r="J2194" i="2" s="1"/>
  <c r="K2194" i="2" s="1"/>
  <c r="C2194" i="2"/>
  <c r="F2193" i="2"/>
  <c r="A2195" i="2"/>
  <c r="B2194" i="2"/>
  <c r="E2194" i="2" s="1"/>
  <c r="G2194" i="2" s="1"/>
  <c r="L2194" i="2" l="1"/>
  <c r="I2195" i="2"/>
  <c r="J2195" i="2" s="1"/>
  <c r="K2195" i="2" s="1"/>
  <c r="C2195" i="2"/>
  <c r="F2194" i="2"/>
  <c r="A2196" i="2"/>
  <c r="B2195" i="2"/>
  <c r="E2195" i="2" s="1"/>
  <c r="G2195" i="2" s="1"/>
  <c r="L2195" i="2" l="1"/>
  <c r="I2196" i="2"/>
  <c r="J2196" i="2" s="1"/>
  <c r="K2196" i="2" s="1"/>
  <c r="C2196" i="2"/>
  <c r="F2195" i="2"/>
  <c r="A2197" i="2"/>
  <c r="B2196" i="2"/>
  <c r="E2196" i="2" s="1"/>
  <c r="G2196" i="2" s="1"/>
  <c r="L2196" i="2" l="1"/>
  <c r="I2197" i="2"/>
  <c r="J2197" i="2" s="1"/>
  <c r="K2197" i="2" s="1"/>
  <c r="C2197" i="2"/>
  <c r="F2196" i="2"/>
  <c r="A2198" i="2"/>
  <c r="B2197" i="2"/>
  <c r="E2197" i="2" s="1"/>
  <c r="G2197" i="2" s="1"/>
  <c r="L2197" i="2" l="1"/>
  <c r="I2198" i="2"/>
  <c r="J2198" i="2" s="1"/>
  <c r="K2198" i="2" s="1"/>
  <c r="C2198" i="2"/>
  <c r="F2197" i="2"/>
  <c r="A2199" i="2"/>
  <c r="B2198" i="2"/>
  <c r="E2198" i="2" s="1"/>
  <c r="G2198" i="2" s="1"/>
  <c r="L2198" i="2" l="1"/>
  <c r="I2199" i="2"/>
  <c r="J2199" i="2" s="1"/>
  <c r="K2199" i="2" s="1"/>
  <c r="C2199" i="2"/>
  <c r="F2198" i="2"/>
  <c r="A2200" i="2"/>
  <c r="B2199" i="2"/>
  <c r="E2199" i="2" s="1"/>
  <c r="G2199" i="2" s="1"/>
  <c r="L2199" i="2" l="1"/>
  <c r="I2200" i="2"/>
  <c r="J2200" i="2" s="1"/>
  <c r="K2200" i="2" s="1"/>
  <c r="C2200" i="2"/>
  <c r="F2199" i="2"/>
  <c r="A2201" i="2"/>
  <c r="B2200" i="2"/>
  <c r="E2200" i="2" s="1"/>
  <c r="G2200" i="2" s="1"/>
  <c r="L2200" i="2" l="1"/>
  <c r="I2201" i="2"/>
  <c r="J2201" i="2" s="1"/>
  <c r="K2201" i="2" s="1"/>
  <c r="C2201" i="2"/>
  <c r="F2200" i="2"/>
  <c r="A2202" i="2"/>
  <c r="B2201" i="2"/>
  <c r="E2201" i="2" s="1"/>
  <c r="G2201" i="2" s="1"/>
  <c r="L2201" i="2" l="1"/>
  <c r="I2202" i="2"/>
  <c r="J2202" i="2" s="1"/>
  <c r="K2202" i="2" s="1"/>
  <c r="C2202" i="2"/>
  <c r="F2201" i="2"/>
  <c r="A2203" i="2"/>
  <c r="B2202" i="2"/>
  <c r="E2202" i="2" s="1"/>
  <c r="G2202" i="2" s="1"/>
  <c r="L2202" i="2" l="1"/>
  <c r="I2203" i="2"/>
  <c r="J2203" i="2" s="1"/>
  <c r="K2203" i="2" s="1"/>
  <c r="C2203" i="2"/>
  <c r="F2202" i="2"/>
  <c r="A2204" i="2"/>
  <c r="B2203" i="2"/>
  <c r="E2203" i="2" s="1"/>
  <c r="G2203" i="2" s="1"/>
  <c r="L2203" i="2" l="1"/>
  <c r="I2204" i="2"/>
  <c r="J2204" i="2" s="1"/>
  <c r="K2204" i="2" s="1"/>
  <c r="C2204" i="2"/>
  <c r="F2203" i="2"/>
  <c r="A2205" i="2"/>
  <c r="B2204" i="2"/>
  <c r="E2204" i="2" s="1"/>
  <c r="G2204" i="2" s="1"/>
  <c r="L2204" i="2" l="1"/>
  <c r="I2205" i="2"/>
  <c r="J2205" i="2" s="1"/>
  <c r="K2205" i="2" s="1"/>
  <c r="C2205" i="2"/>
  <c r="F2204" i="2"/>
  <c r="A2206" i="2"/>
  <c r="B2205" i="2"/>
  <c r="E2205" i="2" s="1"/>
  <c r="G2205" i="2" s="1"/>
  <c r="L2205" i="2" l="1"/>
  <c r="I2206" i="2"/>
  <c r="J2206" i="2" s="1"/>
  <c r="K2206" i="2" s="1"/>
  <c r="C2206" i="2"/>
  <c r="F2205" i="2"/>
  <c r="A2207" i="2"/>
  <c r="B2206" i="2"/>
  <c r="E2206" i="2" s="1"/>
  <c r="G2206" i="2" s="1"/>
  <c r="L2206" i="2" l="1"/>
  <c r="I2207" i="2"/>
  <c r="J2207" i="2" s="1"/>
  <c r="K2207" i="2" s="1"/>
  <c r="C2207" i="2"/>
  <c r="F2206" i="2"/>
  <c r="A2208" i="2"/>
  <c r="B2207" i="2"/>
  <c r="E2207" i="2" s="1"/>
  <c r="G2207" i="2" s="1"/>
  <c r="L2207" i="2" l="1"/>
  <c r="I2208" i="2"/>
  <c r="J2208" i="2" s="1"/>
  <c r="K2208" i="2" s="1"/>
  <c r="C2208" i="2"/>
  <c r="F2207" i="2"/>
  <c r="A2209" i="2"/>
  <c r="B2208" i="2"/>
  <c r="E2208" i="2" s="1"/>
  <c r="G2208" i="2" s="1"/>
  <c r="L2208" i="2" l="1"/>
  <c r="I2209" i="2"/>
  <c r="J2209" i="2" s="1"/>
  <c r="K2209" i="2" s="1"/>
  <c r="C2209" i="2"/>
  <c r="F2208" i="2"/>
  <c r="A2210" i="2"/>
  <c r="B2209" i="2"/>
  <c r="E2209" i="2" s="1"/>
  <c r="G2209" i="2" s="1"/>
  <c r="L2209" i="2" l="1"/>
  <c r="I2210" i="2"/>
  <c r="J2210" i="2" s="1"/>
  <c r="K2210" i="2" s="1"/>
  <c r="C2210" i="2"/>
  <c r="F2209" i="2"/>
  <c r="A2211" i="2"/>
  <c r="B2210" i="2"/>
  <c r="E2210" i="2" s="1"/>
  <c r="G2210" i="2" s="1"/>
  <c r="L2210" i="2" l="1"/>
  <c r="I2211" i="2"/>
  <c r="J2211" i="2" s="1"/>
  <c r="K2211" i="2" s="1"/>
  <c r="C2211" i="2"/>
  <c r="F2210" i="2"/>
  <c r="A2212" i="2"/>
  <c r="B2211" i="2"/>
  <c r="E2211" i="2" s="1"/>
  <c r="G2211" i="2" s="1"/>
  <c r="L2211" i="2" l="1"/>
  <c r="I2212" i="2"/>
  <c r="J2212" i="2" s="1"/>
  <c r="K2212" i="2" s="1"/>
  <c r="C2212" i="2"/>
  <c r="F2211" i="2"/>
  <c r="A2213" i="2"/>
  <c r="B2212" i="2"/>
  <c r="E2212" i="2" s="1"/>
  <c r="G2212" i="2" s="1"/>
  <c r="L2212" i="2" l="1"/>
  <c r="I2213" i="2"/>
  <c r="J2213" i="2" s="1"/>
  <c r="K2213" i="2" s="1"/>
  <c r="C2213" i="2"/>
  <c r="F2212" i="2"/>
  <c r="A2214" i="2"/>
  <c r="B2213" i="2"/>
  <c r="E2213" i="2" s="1"/>
  <c r="G2213" i="2" s="1"/>
  <c r="L2213" i="2" l="1"/>
  <c r="I2214" i="2"/>
  <c r="J2214" i="2" s="1"/>
  <c r="K2214" i="2" s="1"/>
  <c r="C2214" i="2"/>
  <c r="F2213" i="2"/>
  <c r="A2215" i="2"/>
  <c r="B2214" i="2"/>
  <c r="E2214" i="2" s="1"/>
  <c r="G2214" i="2" s="1"/>
  <c r="L2214" i="2" l="1"/>
  <c r="I2215" i="2"/>
  <c r="J2215" i="2" s="1"/>
  <c r="K2215" i="2" s="1"/>
  <c r="C2215" i="2"/>
  <c r="F2214" i="2"/>
  <c r="A2216" i="2"/>
  <c r="B2215" i="2"/>
  <c r="E2215" i="2" s="1"/>
  <c r="G2215" i="2" s="1"/>
  <c r="L2215" i="2" l="1"/>
  <c r="I2216" i="2"/>
  <c r="J2216" i="2" s="1"/>
  <c r="K2216" i="2" s="1"/>
  <c r="C2216" i="2"/>
  <c r="F2215" i="2"/>
  <c r="A2217" i="2"/>
  <c r="B2216" i="2"/>
  <c r="E2216" i="2" s="1"/>
  <c r="G2216" i="2" s="1"/>
  <c r="L2216" i="2" l="1"/>
  <c r="I2217" i="2"/>
  <c r="J2217" i="2" s="1"/>
  <c r="K2217" i="2" s="1"/>
  <c r="C2217" i="2"/>
  <c r="F2216" i="2"/>
  <c r="A2218" i="2"/>
  <c r="B2217" i="2"/>
  <c r="E2217" i="2" s="1"/>
  <c r="G2217" i="2" s="1"/>
  <c r="L2217" i="2" l="1"/>
  <c r="I2218" i="2"/>
  <c r="J2218" i="2" s="1"/>
  <c r="K2218" i="2" s="1"/>
  <c r="C2218" i="2"/>
  <c r="F2217" i="2"/>
  <c r="A2219" i="2"/>
  <c r="B2218" i="2"/>
  <c r="E2218" i="2" s="1"/>
  <c r="G2218" i="2" s="1"/>
  <c r="L2218" i="2" l="1"/>
  <c r="I2219" i="2"/>
  <c r="J2219" i="2" s="1"/>
  <c r="K2219" i="2" s="1"/>
  <c r="C2219" i="2"/>
  <c r="F2218" i="2"/>
  <c r="A2220" i="2"/>
  <c r="B2219" i="2"/>
  <c r="E2219" i="2" s="1"/>
  <c r="G2219" i="2" s="1"/>
  <c r="L2219" i="2" l="1"/>
  <c r="I2220" i="2"/>
  <c r="J2220" i="2" s="1"/>
  <c r="K2220" i="2" s="1"/>
  <c r="C2220" i="2"/>
  <c r="F2219" i="2"/>
  <c r="A2221" i="2"/>
  <c r="B2220" i="2"/>
  <c r="E2220" i="2" s="1"/>
  <c r="G2220" i="2" s="1"/>
  <c r="L2220" i="2" l="1"/>
  <c r="I2221" i="2"/>
  <c r="J2221" i="2" s="1"/>
  <c r="K2221" i="2" s="1"/>
  <c r="C2221" i="2"/>
  <c r="F2220" i="2"/>
  <c r="A2222" i="2"/>
  <c r="B2221" i="2"/>
  <c r="E2221" i="2" s="1"/>
  <c r="G2221" i="2" s="1"/>
  <c r="L2221" i="2" l="1"/>
  <c r="I2222" i="2"/>
  <c r="J2222" i="2" s="1"/>
  <c r="K2222" i="2" s="1"/>
  <c r="C2222" i="2"/>
  <c r="F2221" i="2"/>
  <c r="A2223" i="2"/>
  <c r="B2222" i="2"/>
  <c r="E2222" i="2" s="1"/>
  <c r="G2222" i="2" s="1"/>
  <c r="L2222" i="2" l="1"/>
  <c r="I2223" i="2"/>
  <c r="J2223" i="2" s="1"/>
  <c r="K2223" i="2" s="1"/>
  <c r="C2223" i="2"/>
  <c r="F2222" i="2"/>
  <c r="A2224" i="2"/>
  <c r="B2223" i="2"/>
  <c r="E2223" i="2" s="1"/>
  <c r="G2223" i="2" s="1"/>
  <c r="L2223" i="2" l="1"/>
  <c r="I2224" i="2"/>
  <c r="J2224" i="2" s="1"/>
  <c r="K2224" i="2" s="1"/>
  <c r="C2224" i="2"/>
  <c r="F2223" i="2"/>
  <c r="A2225" i="2"/>
  <c r="B2224" i="2"/>
  <c r="E2224" i="2" s="1"/>
  <c r="G2224" i="2" s="1"/>
  <c r="L2224" i="2" l="1"/>
  <c r="I2225" i="2"/>
  <c r="J2225" i="2" s="1"/>
  <c r="K2225" i="2" s="1"/>
  <c r="C2225" i="2"/>
  <c r="F2224" i="2"/>
  <c r="A2226" i="2"/>
  <c r="B2225" i="2"/>
  <c r="E2225" i="2" s="1"/>
  <c r="G2225" i="2" s="1"/>
  <c r="L2225" i="2" l="1"/>
  <c r="I2226" i="2"/>
  <c r="J2226" i="2" s="1"/>
  <c r="K2226" i="2" s="1"/>
  <c r="C2226" i="2"/>
  <c r="F2225" i="2"/>
  <c r="A2227" i="2"/>
  <c r="B2226" i="2"/>
  <c r="E2226" i="2" s="1"/>
  <c r="G2226" i="2" s="1"/>
  <c r="L2226" i="2" l="1"/>
  <c r="I2227" i="2"/>
  <c r="J2227" i="2" s="1"/>
  <c r="K2227" i="2" s="1"/>
  <c r="C2227" i="2"/>
  <c r="F2226" i="2"/>
  <c r="A2228" i="2"/>
  <c r="B2227" i="2"/>
  <c r="E2227" i="2" s="1"/>
  <c r="G2227" i="2" s="1"/>
  <c r="L2227" i="2" l="1"/>
  <c r="I2228" i="2"/>
  <c r="J2228" i="2" s="1"/>
  <c r="K2228" i="2" s="1"/>
  <c r="C2228" i="2"/>
  <c r="F2227" i="2"/>
  <c r="A2229" i="2"/>
  <c r="B2228" i="2"/>
  <c r="E2228" i="2" s="1"/>
  <c r="G2228" i="2" s="1"/>
  <c r="L2228" i="2" l="1"/>
  <c r="I2229" i="2"/>
  <c r="J2229" i="2" s="1"/>
  <c r="K2229" i="2" s="1"/>
  <c r="C2229" i="2"/>
  <c r="F2228" i="2"/>
  <c r="A2230" i="2"/>
  <c r="B2229" i="2"/>
  <c r="E2229" i="2" s="1"/>
  <c r="G2229" i="2" s="1"/>
  <c r="L2229" i="2" l="1"/>
  <c r="I2230" i="2"/>
  <c r="J2230" i="2" s="1"/>
  <c r="K2230" i="2" s="1"/>
  <c r="C2230" i="2"/>
  <c r="F2229" i="2"/>
  <c r="A2231" i="2"/>
  <c r="B2230" i="2"/>
  <c r="E2230" i="2" s="1"/>
  <c r="G2230" i="2" s="1"/>
  <c r="L2230" i="2" l="1"/>
  <c r="I2231" i="2"/>
  <c r="J2231" i="2" s="1"/>
  <c r="K2231" i="2" s="1"/>
  <c r="C2231" i="2"/>
  <c r="F2230" i="2"/>
  <c r="A2232" i="2"/>
  <c r="B2231" i="2"/>
  <c r="E2231" i="2" s="1"/>
  <c r="G2231" i="2" s="1"/>
  <c r="L2231" i="2" l="1"/>
  <c r="I2232" i="2"/>
  <c r="J2232" i="2" s="1"/>
  <c r="K2232" i="2" s="1"/>
  <c r="C2232" i="2"/>
  <c r="F2231" i="2"/>
  <c r="A2233" i="2"/>
  <c r="B2232" i="2"/>
  <c r="E2232" i="2" s="1"/>
  <c r="G2232" i="2" s="1"/>
  <c r="L2232" i="2" l="1"/>
  <c r="I2233" i="2"/>
  <c r="J2233" i="2" s="1"/>
  <c r="K2233" i="2" s="1"/>
  <c r="C2233" i="2"/>
  <c r="F2232" i="2"/>
  <c r="A2234" i="2"/>
  <c r="B2233" i="2"/>
  <c r="E2233" i="2" s="1"/>
  <c r="G2233" i="2" s="1"/>
  <c r="L2233" i="2" l="1"/>
  <c r="I2234" i="2"/>
  <c r="J2234" i="2" s="1"/>
  <c r="K2234" i="2" s="1"/>
  <c r="C2234" i="2"/>
  <c r="F2233" i="2"/>
  <c r="A2235" i="2"/>
  <c r="B2234" i="2"/>
  <c r="E2234" i="2" s="1"/>
  <c r="G2234" i="2" s="1"/>
  <c r="L2234" i="2" l="1"/>
  <c r="I2235" i="2"/>
  <c r="J2235" i="2" s="1"/>
  <c r="K2235" i="2" s="1"/>
  <c r="C2235" i="2"/>
  <c r="F2234" i="2"/>
  <c r="A2236" i="2"/>
  <c r="B2235" i="2"/>
  <c r="E2235" i="2" s="1"/>
  <c r="G2235" i="2" s="1"/>
  <c r="L2235" i="2" l="1"/>
  <c r="I2236" i="2"/>
  <c r="J2236" i="2" s="1"/>
  <c r="K2236" i="2" s="1"/>
  <c r="C2236" i="2"/>
  <c r="F2235" i="2"/>
  <c r="A2237" i="2"/>
  <c r="B2236" i="2"/>
  <c r="E2236" i="2" s="1"/>
  <c r="G2236" i="2" s="1"/>
  <c r="L2236" i="2" l="1"/>
  <c r="I2237" i="2"/>
  <c r="J2237" i="2" s="1"/>
  <c r="K2237" i="2" s="1"/>
  <c r="C2237" i="2"/>
  <c r="F2236" i="2"/>
  <c r="A2238" i="2"/>
  <c r="B2237" i="2"/>
  <c r="E2237" i="2" s="1"/>
  <c r="G2237" i="2" s="1"/>
  <c r="L2237" i="2" l="1"/>
  <c r="I2238" i="2"/>
  <c r="J2238" i="2" s="1"/>
  <c r="K2238" i="2" s="1"/>
  <c r="C2238" i="2"/>
  <c r="F2237" i="2"/>
  <c r="A2239" i="2"/>
  <c r="B2238" i="2"/>
  <c r="E2238" i="2" s="1"/>
  <c r="G2238" i="2" s="1"/>
  <c r="L2238" i="2" l="1"/>
  <c r="I2239" i="2"/>
  <c r="J2239" i="2" s="1"/>
  <c r="K2239" i="2" s="1"/>
  <c r="C2239" i="2"/>
  <c r="F2238" i="2"/>
  <c r="A2240" i="2"/>
  <c r="B2239" i="2"/>
  <c r="E2239" i="2" s="1"/>
  <c r="G2239" i="2" s="1"/>
  <c r="L2239" i="2" l="1"/>
  <c r="I2240" i="2"/>
  <c r="J2240" i="2" s="1"/>
  <c r="K2240" i="2" s="1"/>
  <c r="C2240" i="2"/>
  <c r="F2239" i="2"/>
  <c r="A2241" i="2"/>
  <c r="B2240" i="2"/>
  <c r="E2240" i="2" s="1"/>
  <c r="G2240" i="2" s="1"/>
  <c r="L2240" i="2" l="1"/>
  <c r="I2241" i="2"/>
  <c r="J2241" i="2" s="1"/>
  <c r="K2241" i="2" s="1"/>
  <c r="C2241" i="2"/>
  <c r="F2240" i="2"/>
  <c r="A2242" i="2"/>
  <c r="B2241" i="2"/>
  <c r="E2241" i="2" s="1"/>
  <c r="G2241" i="2" s="1"/>
  <c r="L2241" i="2" l="1"/>
  <c r="I2242" i="2"/>
  <c r="J2242" i="2" s="1"/>
  <c r="K2242" i="2" s="1"/>
  <c r="C2242" i="2"/>
  <c r="F2241" i="2"/>
  <c r="A2243" i="2"/>
  <c r="B2242" i="2"/>
  <c r="E2242" i="2" s="1"/>
  <c r="G2242" i="2" s="1"/>
  <c r="L2242" i="2" l="1"/>
  <c r="I2243" i="2"/>
  <c r="J2243" i="2" s="1"/>
  <c r="K2243" i="2" s="1"/>
  <c r="C2243" i="2"/>
  <c r="F2242" i="2"/>
  <c r="A2244" i="2"/>
  <c r="B2243" i="2"/>
  <c r="E2243" i="2" s="1"/>
  <c r="G2243" i="2" s="1"/>
  <c r="L2243" i="2" l="1"/>
  <c r="I2244" i="2"/>
  <c r="J2244" i="2" s="1"/>
  <c r="K2244" i="2" s="1"/>
  <c r="C2244" i="2"/>
  <c r="F2243" i="2"/>
  <c r="A2245" i="2"/>
  <c r="B2244" i="2"/>
  <c r="E2244" i="2" s="1"/>
  <c r="G2244" i="2" s="1"/>
  <c r="L2244" i="2" l="1"/>
  <c r="I2245" i="2"/>
  <c r="J2245" i="2" s="1"/>
  <c r="K2245" i="2" s="1"/>
  <c r="C2245" i="2"/>
  <c r="F2244" i="2"/>
  <c r="A2246" i="2"/>
  <c r="B2245" i="2"/>
  <c r="E2245" i="2" s="1"/>
  <c r="G2245" i="2" s="1"/>
  <c r="L2245" i="2" l="1"/>
  <c r="I2246" i="2"/>
  <c r="J2246" i="2" s="1"/>
  <c r="K2246" i="2" s="1"/>
  <c r="C2246" i="2"/>
  <c r="F2245" i="2"/>
  <c r="A2247" i="2"/>
  <c r="B2246" i="2"/>
  <c r="E2246" i="2" s="1"/>
  <c r="G2246" i="2" s="1"/>
  <c r="L2246" i="2" l="1"/>
  <c r="I2247" i="2"/>
  <c r="J2247" i="2" s="1"/>
  <c r="K2247" i="2" s="1"/>
  <c r="C2247" i="2"/>
  <c r="F2246" i="2"/>
  <c r="A2248" i="2"/>
  <c r="B2247" i="2"/>
  <c r="E2247" i="2" s="1"/>
  <c r="G2247" i="2" s="1"/>
  <c r="L2247" i="2" l="1"/>
  <c r="I2248" i="2"/>
  <c r="J2248" i="2" s="1"/>
  <c r="K2248" i="2" s="1"/>
  <c r="C2248" i="2"/>
  <c r="F2247" i="2"/>
  <c r="A2249" i="2"/>
  <c r="B2248" i="2"/>
  <c r="E2248" i="2" s="1"/>
  <c r="G2248" i="2" s="1"/>
  <c r="L2248" i="2" l="1"/>
  <c r="I2249" i="2"/>
  <c r="J2249" i="2" s="1"/>
  <c r="K2249" i="2" s="1"/>
  <c r="C2249" i="2"/>
  <c r="F2248" i="2"/>
  <c r="A2250" i="2"/>
  <c r="B2249" i="2"/>
  <c r="E2249" i="2" s="1"/>
  <c r="G2249" i="2" s="1"/>
  <c r="L2249" i="2" l="1"/>
  <c r="I2250" i="2"/>
  <c r="J2250" i="2" s="1"/>
  <c r="K2250" i="2" s="1"/>
  <c r="C2250" i="2"/>
  <c r="F2249" i="2"/>
  <c r="A2251" i="2"/>
  <c r="B2250" i="2"/>
  <c r="E2250" i="2" s="1"/>
  <c r="G2250" i="2" s="1"/>
  <c r="L2250" i="2" l="1"/>
  <c r="I2251" i="2"/>
  <c r="J2251" i="2" s="1"/>
  <c r="K2251" i="2" s="1"/>
  <c r="C2251" i="2"/>
  <c r="F2250" i="2"/>
  <c r="A2252" i="2"/>
  <c r="B2251" i="2"/>
  <c r="E2251" i="2" s="1"/>
  <c r="G2251" i="2" s="1"/>
  <c r="L2251" i="2" l="1"/>
  <c r="I2252" i="2"/>
  <c r="J2252" i="2" s="1"/>
  <c r="K2252" i="2" s="1"/>
  <c r="C2252" i="2"/>
  <c r="F2251" i="2"/>
  <c r="A2253" i="2"/>
  <c r="B2252" i="2"/>
  <c r="E2252" i="2" s="1"/>
  <c r="G2252" i="2" s="1"/>
  <c r="L2252" i="2" l="1"/>
  <c r="I2253" i="2"/>
  <c r="J2253" i="2" s="1"/>
  <c r="K2253" i="2" s="1"/>
  <c r="C2253" i="2"/>
  <c r="F2252" i="2"/>
  <c r="A2254" i="2"/>
  <c r="B2253" i="2"/>
  <c r="E2253" i="2" s="1"/>
  <c r="G2253" i="2" s="1"/>
  <c r="L2253" i="2" l="1"/>
  <c r="I2254" i="2"/>
  <c r="J2254" i="2" s="1"/>
  <c r="K2254" i="2" s="1"/>
  <c r="C2254" i="2"/>
  <c r="F2253" i="2"/>
  <c r="A2255" i="2"/>
  <c r="B2254" i="2"/>
  <c r="E2254" i="2" s="1"/>
  <c r="G2254" i="2" s="1"/>
  <c r="L2254" i="2" l="1"/>
  <c r="I2255" i="2"/>
  <c r="J2255" i="2" s="1"/>
  <c r="K2255" i="2" s="1"/>
  <c r="C2255" i="2"/>
  <c r="F2254" i="2"/>
  <c r="A2256" i="2"/>
  <c r="B2255" i="2"/>
  <c r="E2255" i="2" s="1"/>
  <c r="G2255" i="2" s="1"/>
  <c r="L2255" i="2" l="1"/>
  <c r="I2256" i="2"/>
  <c r="J2256" i="2" s="1"/>
  <c r="K2256" i="2" s="1"/>
  <c r="C2256" i="2"/>
  <c r="F2255" i="2"/>
  <c r="A2257" i="2"/>
  <c r="B2256" i="2"/>
  <c r="E2256" i="2" s="1"/>
  <c r="G2256" i="2" s="1"/>
  <c r="L2256" i="2" l="1"/>
  <c r="I2257" i="2"/>
  <c r="J2257" i="2" s="1"/>
  <c r="K2257" i="2" s="1"/>
  <c r="C2257" i="2"/>
  <c r="F2256" i="2"/>
  <c r="A2258" i="2"/>
  <c r="B2257" i="2"/>
  <c r="E2257" i="2" s="1"/>
  <c r="G2257" i="2" s="1"/>
  <c r="L2257" i="2" l="1"/>
  <c r="I2258" i="2"/>
  <c r="J2258" i="2" s="1"/>
  <c r="K2258" i="2" s="1"/>
  <c r="C2258" i="2"/>
  <c r="F2257" i="2"/>
  <c r="A2259" i="2"/>
  <c r="B2258" i="2"/>
  <c r="E2258" i="2" s="1"/>
  <c r="G2258" i="2" s="1"/>
  <c r="L2258" i="2" l="1"/>
  <c r="I2259" i="2"/>
  <c r="J2259" i="2" s="1"/>
  <c r="K2259" i="2" s="1"/>
  <c r="C2259" i="2"/>
  <c r="F2258" i="2"/>
  <c r="A2260" i="2"/>
  <c r="B2259" i="2"/>
  <c r="E2259" i="2" s="1"/>
  <c r="G2259" i="2" s="1"/>
  <c r="L2259" i="2" l="1"/>
  <c r="I2260" i="2"/>
  <c r="J2260" i="2" s="1"/>
  <c r="K2260" i="2" s="1"/>
  <c r="C2260" i="2"/>
  <c r="F2259" i="2"/>
  <c r="A2261" i="2"/>
  <c r="B2260" i="2"/>
  <c r="E2260" i="2" s="1"/>
  <c r="G2260" i="2" s="1"/>
  <c r="L2260" i="2" l="1"/>
  <c r="I2261" i="2"/>
  <c r="J2261" i="2" s="1"/>
  <c r="K2261" i="2" s="1"/>
  <c r="C2261" i="2"/>
  <c r="F2260" i="2"/>
  <c r="A2262" i="2"/>
  <c r="B2261" i="2"/>
  <c r="E2261" i="2" s="1"/>
  <c r="G2261" i="2" s="1"/>
  <c r="L2261" i="2" l="1"/>
  <c r="I2262" i="2"/>
  <c r="J2262" i="2" s="1"/>
  <c r="K2262" i="2" s="1"/>
  <c r="C2262" i="2"/>
  <c r="F2261" i="2"/>
  <c r="A2263" i="2"/>
  <c r="B2262" i="2"/>
  <c r="E2262" i="2" s="1"/>
  <c r="G2262" i="2" s="1"/>
  <c r="L2262" i="2" l="1"/>
  <c r="I2263" i="2"/>
  <c r="J2263" i="2" s="1"/>
  <c r="K2263" i="2" s="1"/>
  <c r="C2263" i="2"/>
  <c r="F2262" i="2"/>
  <c r="A2264" i="2"/>
  <c r="B2263" i="2"/>
  <c r="E2263" i="2" s="1"/>
  <c r="G2263" i="2" s="1"/>
  <c r="L2263" i="2" l="1"/>
  <c r="I2264" i="2"/>
  <c r="J2264" i="2" s="1"/>
  <c r="K2264" i="2" s="1"/>
  <c r="C2264" i="2"/>
  <c r="F2263" i="2"/>
  <c r="A2265" i="2"/>
  <c r="B2264" i="2"/>
  <c r="E2264" i="2" s="1"/>
  <c r="G2264" i="2" s="1"/>
  <c r="L2264" i="2" l="1"/>
  <c r="I2265" i="2"/>
  <c r="J2265" i="2" s="1"/>
  <c r="K2265" i="2" s="1"/>
  <c r="C2265" i="2"/>
  <c r="F2264" i="2"/>
  <c r="A2266" i="2"/>
  <c r="B2265" i="2"/>
  <c r="E2265" i="2" s="1"/>
  <c r="G2265" i="2" s="1"/>
  <c r="L2265" i="2" l="1"/>
  <c r="I2266" i="2"/>
  <c r="J2266" i="2" s="1"/>
  <c r="K2266" i="2" s="1"/>
  <c r="C2266" i="2"/>
  <c r="F2265" i="2"/>
  <c r="A2267" i="2"/>
  <c r="B2266" i="2"/>
  <c r="E2266" i="2" s="1"/>
  <c r="G2266" i="2" s="1"/>
  <c r="L2266" i="2" l="1"/>
  <c r="I2267" i="2"/>
  <c r="J2267" i="2" s="1"/>
  <c r="K2267" i="2" s="1"/>
  <c r="C2267" i="2"/>
  <c r="F2266" i="2"/>
  <c r="A2268" i="2"/>
  <c r="B2267" i="2"/>
  <c r="E2267" i="2" s="1"/>
  <c r="G2267" i="2" s="1"/>
  <c r="L2267" i="2" l="1"/>
  <c r="I2268" i="2"/>
  <c r="J2268" i="2" s="1"/>
  <c r="K2268" i="2" s="1"/>
  <c r="C2268" i="2"/>
  <c r="F2267" i="2"/>
  <c r="A2269" i="2"/>
  <c r="B2268" i="2"/>
  <c r="E2268" i="2" s="1"/>
  <c r="G2268" i="2" s="1"/>
  <c r="L2268" i="2" l="1"/>
  <c r="I2269" i="2"/>
  <c r="J2269" i="2" s="1"/>
  <c r="K2269" i="2" s="1"/>
  <c r="C2269" i="2"/>
  <c r="F2268" i="2"/>
  <c r="A2270" i="2"/>
  <c r="B2269" i="2"/>
  <c r="E2269" i="2" s="1"/>
  <c r="G2269" i="2" s="1"/>
  <c r="L2269" i="2" l="1"/>
  <c r="I2270" i="2"/>
  <c r="J2270" i="2" s="1"/>
  <c r="K2270" i="2" s="1"/>
  <c r="C2270" i="2"/>
  <c r="F2269" i="2"/>
  <c r="A2271" i="2"/>
  <c r="B2270" i="2"/>
  <c r="E2270" i="2" s="1"/>
  <c r="G2270" i="2" s="1"/>
  <c r="L2270" i="2" l="1"/>
  <c r="I2271" i="2"/>
  <c r="J2271" i="2" s="1"/>
  <c r="K2271" i="2" s="1"/>
  <c r="C2271" i="2"/>
  <c r="F2270" i="2"/>
  <c r="A2272" i="2"/>
  <c r="B2271" i="2"/>
  <c r="E2271" i="2" s="1"/>
  <c r="G2271" i="2" s="1"/>
  <c r="L2271" i="2" l="1"/>
  <c r="I2272" i="2"/>
  <c r="J2272" i="2" s="1"/>
  <c r="K2272" i="2" s="1"/>
  <c r="C2272" i="2"/>
  <c r="F2271" i="2"/>
  <c r="A2273" i="2"/>
  <c r="B2272" i="2"/>
  <c r="E2272" i="2" s="1"/>
  <c r="G2272" i="2" s="1"/>
  <c r="L2272" i="2" l="1"/>
  <c r="I2273" i="2"/>
  <c r="J2273" i="2" s="1"/>
  <c r="K2273" i="2" s="1"/>
  <c r="C2273" i="2"/>
  <c r="F2272" i="2"/>
  <c r="A2274" i="2"/>
  <c r="B2273" i="2"/>
  <c r="E2273" i="2" s="1"/>
  <c r="G2273" i="2" s="1"/>
  <c r="L2273" i="2" l="1"/>
  <c r="I2274" i="2"/>
  <c r="J2274" i="2" s="1"/>
  <c r="K2274" i="2" s="1"/>
  <c r="C2274" i="2"/>
  <c r="F2273" i="2"/>
  <c r="A2275" i="2"/>
  <c r="B2274" i="2"/>
  <c r="E2274" i="2" s="1"/>
  <c r="G2274" i="2" s="1"/>
  <c r="L2274" i="2" l="1"/>
  <c r="I2275" i="2"/>
  <c r="J2275" i="2" s="1"/>
  <c r="K2275" i="2" s="1"/>
  <c r="C2275" i="2"/>
  <c r="F2274" i="2"/>
  <c r="A2276" i="2"/>
  <c r="B2275" i="2"/>
  <c r="E2275" i="2" s="1"/>
  <c r="G2275" i="2" s="1"/>
  <c r="L2275" i="2" l="1"/>
  <c r="I2276" i="2"/>
  <c r="J2276" i="2" s="1"/>
  <c r="K2276" i="2" s="1"/>
  <c r="C2276" i="2"/>
  <c r="F2275" i="2"/>
  <c r="A2277" i="2"/>
  <c r="B2276" i="2"/>
  <c r="E2276" i="2" s="1"/>
  <c r="G2276" i="2" s="1"/>
  <c r="L2276" i="2" l="1"/>
  <c r="I2277" i="2"/>
  <c r="J2277" i="2" s="1"/>
  <c r="K2277" i="2" s="1"/>
  <c r="C2277" i="2"/>
  <c r="F2276" i="2"/>
  <c r="A2278" i="2"/>
  <c r="B2277" i="2"/>
  <c r="E2277" i="2" s="1"/>
  <c r="G2277" i="2" s="1"/>
  <c r="L2277" i="2" l="1"/>
  <c r="I2278" i="2"/>
  <c r="J2278" i="2" s="1"/>
  <c r="K2278" i="2" s="1"/>
  <c r="C2278" i="2"/>
  <c r="F2277" i="2"/>
  <c r="A2279" i="2"/>
  <c r="B2278" i="2"/>
  <c r="E2278" i="2" s="1"/>
  <c r="G2278" i="2" s="1"/>
  <c r="L2278" i="2" l="1"/>
  <c r="I2279" i="2"/>
  <c r="J2279" i="2" s="1"/>
  <c r="K2279" i="2" s="1"/>
  <c r="C2279" i="2"/>
  <c r="F2278" i="2"/>
  <c r="A2280" i="2"/>
  <c r="B2279" i="2"/>
  <c r="E2279" i="2" s="1"/>
  <c r="G2279" i="2" s="1"/>
  <c r="L2279" i="2" l="1"/>
  <c r="I2280" i="2"/>
  <c r="J2280" i="2" s="1"/>
  <c r="K2280" i="2" s="1"/>
  <c r="C2280" i="2"/>
  <c r="F2279" i="2"/>
  <c r="A2281" i="2"/>
  <c r="B2280" i="2"/>
  <c r="E2280" i="2" s="1"/>
  <c r="G2280" i="2" s="1"/>
  <c r="L2280" i="2" l="1"/>
  <c r="I2281" i="2"/>
  <c r="J2281" i="2" s="1"/>
  <c r="K2281" i="2" s="1"/>
  <c r="C2281" i="2"/>
  <c r="F2280" i="2"/>
  <c r="A2282" i="2"/>
  <c r="B2281" i="2"/>
  <c r="E2281" i="2" s="1"/>
  <c r="G2281" i="2" s="1"/>
  <c r="L2281" i="2" l="1"/>
  <c r="I2282" i="2"/>
  <c r="J2282" i="2" s="1"/>
  <c r="K2282" i="2" s="1"/>
  <c r="C2282" i="2"/>
  <c r="F2281" i="2"/>
  <c r="A2283" i="2"/>
  <c r="B2282" i="2"/>
  <c r="E2282" i="2" s="1"/>
  <c r="G2282" i="2" s="1"/>
  <c r="L2282" i="2" l="1"/>
  <c r="I2283" i="2"/>
  <c r="J2283" i="2" s="1"/>
  <c r="K2283" i="2" s="1"/>
  <c r="C2283" i="2"/>
  <c r="F2282" i="2"/>
  <c r="A2284" i="2"/>
  <c r="B2283" i="2"/>
  <c r="E2283" i="2" s="1"/>
  <c r="G2283" i="2" s="1"/>
  <c r="L2283" i="2" l="1"/>
  <c r="I2284" i="2"/>
  <c r="J2284" i="2" s="1"/>
  <c r="K2284" i="2" s="1"/>
  <c r="C2284" i="2"/>
  <c r="F2283" i="2"/>
  <c r="A2285" i="2"/>
  <c r="B2284" i="2"/>
  <c r="E2284" i="2" s="1"/>
  <c r="G2284" i="2" s="1"/>
  <c r="L2284" i="2" l="1"/>
  <c r="I2285" i="2"/>
  <c r="J2285" i="2" s="1"/>
  <c r="K2285" i="2" s="1"/>
  <c r="C2285" i="2"/>
  <c r="F2284" i="2"/>
  <c r="A2286" i="2"/>
  <c r="B2285" i="2"/>
  <c r="E2285" i="2" s="1"/>
  <c r="G2285" i="2" s="1"/>
  <c r="L2285" i="2" l="1"/>
  <c r="I2286" i="2"/>
  <c r="J2286" i="2" s="1"/>
  <c r="K2286" i="2" s="1"/>
  <c r="C2286" i="2"/>
  <c r="F2285" i="2"/>
  <c r="A2287" i="2"/>
  <c r="B2286" i="2"/>
  <c r="E2286" i="2" s="1"/>
  <c r="G2286" i="2" s="1"/>
  <c r="L2286" i="2" l="1"/>
  <c r="I2287" i="2"/>
  <c r="J2287" i="2" s="1"/>
  <c r="K2287" i="2" s="1"/>
  <c r="C2287" i="2"/>
  <c r="F2286" i="2"/>
  <c r="A2288" i="2"/>
  <c r="B2287" i="2"/>
  <c r="E2287" i="2" s="1"/>
  <c r="G2287" i="2" s="1"/>
  <c r="L2287" i="2" l="1"/>
  <c r="I2288" i="2"/>
  <c r="J2288" i="2" s="1"/>
  <c r="K2288" i="2" s="1"/>
  <c r="C2288" i="2"/>
  <c r="F2287" i="2"/>
  <c r="A2289" i="2"/>
  <c r="B2288" i="2"/>
  <c r="E2288" i="2" s="1"/>
  <c r="G2288" i="2" s="1"/>
  <c r="L2288" i="2" l="1"/>
  <c r="I2289" i="2"/>
  <c r="J2289" i="2" s="1"/>
  <c r="K2289" i="2" s="1"/>
  <c r="C2289" i="2"/>
  <c r="F2288" i="2"/>
  <c r="A2290" i="2"/>
  <c r="B2289" i="2"/>
  <c r="E2289" i="2" s="1"/>
  <c r="G2289" i="2" s="1"/>
  <c r="L2289" i="2" l="1"/>
  <c r="I2290" i="2"/>
  <c r="J2290" i="2" s="1"/>
  <c r="K2290" i="2" s="1"/>
  <c r="C2290" i="2"/>
  <c r="F2289" i="2"/>
  <c r="A2291" i="2"/>
  <c r="B2290" i="2"/>
  <c r="E2290" i="2" s="1"/>
  <c r="G2290" i="2" s="1"/>
  <c r="L2290" i="2" l="1"/>
  <c r="I2291" i="2"/>
  <c r="J2291" i="2" s="1"/>
  <c r="K2291" i="2" s="1"/>
  <c r="C2291" i="2"/>
  <c r="F2290" i="2"/>
  <c r="A2292" i="2"/>
  <c r="B2291" i="2"/>
  <c r="E2291" i="2" s="1"/>
  <c r="G2291" i="2" s="1"/>
  <c r="L2291" i="2" l="1"/>
  <c r="I2292" i="2"/>
  <c r="J2292" i="2" s="1"/>
  <c r="K2292" i="2" s="1"/>
  <c r="C2292" i="2"/>
  <c r="F2291" i="2"/>
  <c r="A2293" i="2"/>
  <c r="B2292" i="2"/>
  <c r="E2292" i="2" s="1"/>
  <c r="G2292" i="2" s="1"/>
  <c r="L2292" i="2" l="1"/>
  <c r="I2293" i="2"/>
  <c r="J2293" i="2" s="1"/>
  <c r="K2293" i="2" s="1"/>
  <c r="C2293" i="2"/>
  <c r="F2292" i="2"/>
  <c r="A2294" i="2"/>
  <c r="B2293" i="2"/>
  <c r="E2293" i="2" s="1"/>
  <c r="G2293" i="2" s="1"/>
  <c r="L2293" i="2" l="1"/>
  <c r="I2294" i="2"/>
  <c r="J2294" i="2" s="1"/>
  <c r="K2294" i="2" s="1"/>
  <c r="C2294" i="2"/>
  <c r="F2293" i="2"/>
  <c r="A2295" i="2"/>
  <c r="B2294" i="2"/>
  <c r="E2294" i="2" s="1"/>
  <c r="G2294" i="2" s="1"/>
  <c r="L2294" i="2" l="1"/>
  <c r="I2295" i="2"/>
  <c r="J2295" i="2" s="1"/>
  <c r="K2295" i="2" s="1"/>
  <c r="C2295" i="2"/>
  <c r="F2294" i="2"/>
  <c r="A2296" i="2"/>
  <c r="B2295" i="2"/>
  <c r="E2295" i="2" s="1"/>
  <c r="G2295" i="2" s="1"/>
  <c r="L2295" i="2" l="1"/>
  <c r="I2296" i="2"/>
  <c r="J2296" i="2" s="1"/>
  <c r="K2296" i="2" s="1"/>
  <c r="C2296" i="2"/>
  <c r="F2295" i="2"/>
  <c r="A2297" i="2"/>
  <c r="B2296" i="2"/>
  <c r="E2296" i="2" s="1"/>
  <c r="G2296" i="2" s="1"/>
  <c r="L2296" i="2" l="1"/>
  <c r="I2297" i="2"/>
  <c r="J2297" i="2" s="1"/>
  <c r="K2297" i="2" s="1"/>
  <c r="C2297" i="2"/>
  <c r="F2296" i="2"/>
  <c r="A2298" i="2"/>
  <c r="B2297" i="2"/>
  <c r="E2297" i="2" s="1"/>
  <c r="G2297" i="2" s="1"/>
  <c r="L2297" i="2" l="1"/>
  <c r="I2298" i="2"/>
  <c r="J2298" i="2" s="1"/>
  <c r="K2298" i="2" s="1"/>
  <c r="C2298" i="2"/>
  <c r="F2297" i="2"/>
  <c r="A2299" i="2"/>
  <c r="B2298" i="2"/>
  <c r="E2298" i="2" s="1"/>
  <c r="G2298" i="2" s="1"/>
  <c r="L2298" i="2" l="1"/>
  <c r="I2299" i="2"/>
  <c r="J2299" i="2" s="1"/>
  <c r="K2299" i="2" s="1"/>
  <c r="C2299" i="2"/>
  <c r="F2298" i="2"/>
  <c r="A2300" i="2"/>
  <c r="B2299" i="2"/>
  <c r="E2299" i="2" s="1"/>
  <c r="G2299" i="2" s="1"/>
  <c r="L2299" i="2" l="1"/>
  <c r="I2300" i="2"/>
  <c r="J2300" i="2" s="1"/>
  <c r="K2300" i="2" s="1"/>
  <c r="C2300" i="2"/>
  <c r="F2299" i="2"/>
  <c r="A2301" i="2"/>
  <c r="B2300" i="2"/>
  <c r="E2300" i="2" s="1"/>
  <c r="G2300" i="2" s="1"/>
  <c r="L2300" i="2" l="1"/>
  <c r="I2301" i="2"/>
  <c r="J2301" i="2" s="1"/>
  <c r="K2301" i="2" s="1"/>
  <c r="C2301" i="2"/>
  <c r="F2300" i="2"/>
  <c r="A2302" i="2"/>
  <c r="B2301" i="2"/>
  <c r="E2301" i="2" s="1"/>
  <c r="G2301" i="2" s="1"/>
  <c r="L2301" i="2" l="1"/>
  <c r="I2302" i="2"/>
  <c r="J2302" i="2" s="1"/>
  <c r="K2302" i="2" s="1"/>
  <c r="C2302" i="2"/>
  <c r="F2301" i="2"/>
  <c r="A2303" i="2"/>
  <c r="B2302" i="2"/>
  <c r="E2302" i="2" s="1"/>
  <c r="G2302" i="2" s="1"/>
  <c r="L2302" i="2" l="1"/>
  <c r="I2303" i="2"/>
  <c r="J2303" i="2" s="1"/>
  <c r="K2303" i="2" s="1"/>
  <c r="C2303" i="2"/>
  <c r="F2302" i="2"/>
  <c r="A2304" i="2"/>
  <c r="B2303" i="2"/>
  <c r="E2303" i="2" s="1"/>
  <c r="G2303" i="2" s="1"/>
  <c r="L2303" i="2" l="1"/>
  <c r="I2304" i="2"/>
  <c r="J2304" i="2" s="1"/>
  <c r="K2304" i="2" s="1"/>
  <c r="C2304" i="2"/>
  <c r="F2303" i="2"/>
  <c r="A2305" i="2"/>
  <c r="B2304" i="2"/>
  <c r="E2304" i="2" s="1"/>
  <c r="G2304" i="2" s="1"/>
  <c r="L2304" i="2" l="1"/>
  <c r="I2305" i="2"/>
  <c r="J2305" i="2" s="1"/>
  <c r="K2305" i="2" s="1"/>
  <c r="C2305" i="2"/>
  <c r="F2304" i="2"/>
  <c r="A2306" i="2"/>
  <c r="B2305" i="2"/>
  <c r="E2305" i="2" s="1"/>
  <c r="G2305" i="2" s="1"/>
  <c r="L2305" i="2" l="1"/>
  <c r="I2306" i="2"/>
  <c r="J2306" i="2" s="1"/>
  <c r="K2306" i="2" s="1"/>
  <c r="C2306" i="2"/>
  <c r="F2305" i="2"/>
  <c r="A2307" i="2"/>
  <c r="B2306" i="2"/>
  <c r="E2306" i="2" s="1"/>
  <c r="G2306" i="2" s="1"/>
  <c r="L2306" i="2" l="1"/>
  <c r="I2307" i="2"/>
  <c r="J2307" i="2" s="1"/>
  <c r="K2307" i="2" s="1"/>
  <c r="C2307" i="2"/>
  <c r="F2306" i="2"/>
  <c r="A2308" i="2"/>
  <c r="B2307" i="2"/>
  <c r="E2307" i="2" s="1"/>
  <c r="G2307" i="2" s="1"/>
  <c r="L2307" i="2" l="1"/>
  <c r="I2308" i="2"/>
  <c r="J2308" i="2" s="1"/>
  <c r="K2308" i="2" s="1"/>
  <c r="C2308" i="2"/>
  <c r="F2307" i="2"/>
  <c r="A2309" i="2"/>
  <c r="B2308" i="2"/>
  <c r="E2308" i="2" s="1"/>
  <c r="G2308" i="2" s="1"/>
  <c r="L2308" i="2" l="1"/>
  <c r="I2309" i="2"/>
  <c r="J2309" i="2" s="1"/>
  <c r="K2309" i="2" s="1"/>
  <c r="C2309" i="2"/>
  <c r="F2308" i="2"/>
  <c r="A2310" i="2"/>
  <c r="B2309" i="2"/>
  <c r="E2309" i="2" s="1"/>
  <c r="G2309" i="2" s="1"/>
  <c r="L2309" i="2" l="1"/>
  <c r="I2310" i="2"/>
  <c r="J2310" i="2" s="1"/>
  <c r="K2310" i="2" s="1"/>
  <c r="C2310" i="2"/>
  <c r="F2309" i="2"/>
  <c r="A2311" i="2"/>
  <c r="B2310" i="2"/>
  <c r="E2310" i="2" s="1"/>
  <c r="G2310" i="2" s="1"/>
  <c r="L2310" i="2" l="1"/>
  <c r="I2311" i="2"/>
  <c r="J2311" i="2" s="1"/>
  <c r="K2311" i="2" s="1"/>
  <c r="C2311" i="2"/>
  <c r="F2310" i="2"/>
  <c r="A2312" i="2"/>
  <c r="B2311" i="2"/>
  <c r="E2311" i="2" s="1"/>
  <c r="G2311" i="2" s="1"/>
  <c r="L2311" i="2" l="1"/>
  <c r="I2312" i="2"/>
  <c r="J2312" i="2" s="1"/>
  <c r="K2312" i="2" s="1"/>
  <c r="C2312" i="2"/>
  <c r="F2311" i="2"/>
  <c r="A2313" i="2"/>
  <c r="B2312" i="2"/>
  <c r="E2312" i="2" s="1"/>
  <c r="G2312" i="2" s="1"/>
  <c r="L2312" i="2" l="1"/>
  <c r="I2313" i="2"/>
  <c r="J2313" i="2" s="1"/>
  <c r="K2313" i="2" s="1"/>
  <c r="C2313" i="2"/>
  <c r="F2312" i="2"/>
  <c r="A2314" i="2"/>
  <c r="B2313" i="2"/>
  <c r="E2313" i="2" s="1"/>
  <c r="G2313" i="2" s="1"/>
  <c r="L2313" i="2" l="1"/>
  <c r="I2314" i="2"/>
  <c r="J2314" i="2" s="1"/>
  <c r="K2314" i="2" s="1"/>
  <c r="C2314" i="2"/>
  <c r="F2313" i="2"/>
  <c r="A2315" i="2"/>
  <c r="B2314" i="2"/>
  <c r="E2314" i="2" s="1"/>
  <c r="G2314" i="2" s="1"/>
  <c r="L2314" i="2" l="1"/>
  <c r="I2315" i="2"/>
  <c r="J2315" i="2" s="1"/>
  <c r="K2315" i="2" s="1"/>
  <c r="C2315" i="2"/>
  <c r="F2314" i="2"/>
  <c r="A2316" i="2"/>
  <c r="B2315" i="2"/>
  <c r="E2315" i="2" s="1"/>
  <c r="G2315" i="2" s="1"/>
  <c r="L2315" i="2" l="1"/>
  <c r="I2316" i="2"/>
  <c r="J2316" i="2" s="1"/>
  <c r="K2316" i="2" s="1"/>
  <c r="C2316" i="2"/>
  <c r="F2315" i="2"/>
  <c r="A2317" i="2"/>
  <c r="B2316" i="2"/>
  <c r="E2316" i="2" s="1"/>
  <c r="G2316" i="2" s="1"/>
  <c r="L2316" i="2" l="1"/>
  <c r="I2317" i="2"/>
  <c r="J2317" i="2" s="1"/>
  <c r="K2317" i="2" s="1"/>
  <c r="C2317" i="2"/>
  <c r="F2316" i="2"/>
  <c r="A2318" i="2"/>
  <c r="B2317" i="2"/>
  <c r="E2317" i="2" s="1"/>
  <c r="G2317" i="2" s="1"/>
  <c r="L2317" i="2" l="1"/>
  <c r="I2318" i="2"/>
  <c r="J2318" i="2" s="1"/>
  <c r="K2318" i="2" s="1"/>
  <c r="C2318" i="2"/>
  <c r="F2317" i="2"/>
  <c r="A2319" i="2"/>
  <c r="B2318" i="2"/>
  <c r="E2318" i="2" s="1"/>
  <c r="G2318" i="2" s="1"/>
  <c r="L2318" i="2" l="1"/>
  <c r="I2319" i="2"/>
  <c r="J2319" i="2" s="1"/>
  <c r="K2319" i="2" s="1"/>
  <c r="C2319" i="2"/>
  <c r="F2318" i="2"/>
  <c r="A2320" i="2"/>
  <c r="B2319" i="2"/>
  <c r="E2319" i="2" s="1"/>
  <c r="G2319" i="2" s="1"/>
  <c r="L2319" i="2" l="1"/>
  <c r="I2320" i="2"/>
  <c r="J2320" i="2" s="1"/>
  <c r="K2320" i="2" s="1"/>
  <c r="C2320" i="2"/>
  <c r="F2319" i="2"/>
  <c r="A2321" i="2"/>
  <c r="B2320" i="2"/>
  <c r="E2320" i="2" s="1"/>
  <c r="G2320" i="2" s="1"/>
  <c r="L2320" i="2" l="1"/>
  <c r="I2321" i="2"/>
  <c r="J2321" i="2" s="1"/>
  <c r="K2321" i="2" s="1"/>
  <c r="C2321" i="2"/>
  <c r="F2320" i="2"/>
  <c r="A2322" i="2"/>
  <c r="B2321" i="2"/>
  <c r="E2321" i="2" s="1"/>
  <c r="G2321" i="2" s="1"/>
  <c r="L2321" i="2" l="1"/>
  <c r="I2322" i="2"/>
  <c r="J2322" i="2" s="1"/>
  <c r="K2322" i="2" s="1"/>
  <c r="C2322" i="2"/>
  <c r="F2321" i="2"/>
  <c r="A2323" i="2"/>
  <c r="B2322" i="2"/>
  <c r="E2322" i="2" s="1"/>
  <c r="G2322" i="2" s="1"/>
  <c r="L2322" i="2" l="1"/>
  <c r="I2323" i="2"/>
  <c r="J2323" i="2" s="1"/>
  <c r="K2323" i="2" s="1"/>
  <c r="C2323" i="2"/>
  <c r="F2322" i="2"/>
  <c r="A2324" i="2"/>
  <c r="B2323" i="2"/>
  <c r="E2323" i="2" s="1"/>
  <c r="G2323" i="2" s="1"/>
  <c r="L2323" i="2" l="1"/>
  <c r="I2324" i="2"/>
  <c r="J2324" i="2" s="1"/>
  <c r="K2324" i="2" s="1"/>
  <c r="C2324" i="2"/>
  <c r="F2323" i="2"/>
  <c r="A2325" i="2"/>
  <c r="B2324" i="2"/>
  <c r="E2324" i="2" s="1"/>
  <c r="G2324" i="2" s="1"/>
  <c r="L2324" i="2" l="1"/>
  <c r="I2325" i="2"/>
  <c r="J2325" i="2" s="1"/>
  <c r="K2325" i="2" s="1"/>
  <c r="C2325" i="2"/>
  <c r="F2324" i="2"/>
  <c r="A2326" i="2"/>
  <c r="B2325" i="2"/>
  <c r="E2325" i="2" s="1"/>
  <c r="G2325" i="2" s="1"/>
  <c r="L2325" i="2" l="1"/>
  <c r="I2326" i="2"/>
  <c r="J2326" i="2" s="1"/>
  <c r="K2326" i="2" s="1"/>
  <c r="C2326" i="2"/>
  <c r="F2325" i="2"/>
  <c r="A2327" i="2"/>
  <c r="B2326" i="2"/>
  <c r="E2326" i="2" s="1"/>
  <c r="G2326" i="2" s="1"/>
  <c r="L2326" i="2" l="1"/>
  <c r="I2327" i="2"/>
  <c r="J2327" i="2" s="1"/>
  <c r="K2327" i="2" s="1"/>
  <c r="C2327" i="2"/>
  <c r="F2326" i="2"/>
  <c r="A2328" i="2"/>
  <c r="B2327" i="2"/>
  <c r="E2327" i="2" s="1"/>
  <c r="G2327" i="2" s="1"/>
  <c r="L2327" i="2" l="1"/>
  <c r="I2328" i="2"/>
  <c r="J2328" i="2" s="1"/>
  <c r="K2328" i="2" s="1"/>
  <c r="C2328" i="2"/>
  <c r="F2327" i="2"/>
  <c r="A2329" i="2"/>
  <c r="B2328" i="2"/>
  <c r="E2328" i="2" s="1"/>
  <c r="G2328" i="2" s="1"/>
  <c r="L2328" i="2" l="1"/>
  <c r="I2329" i="2"/>
  <c r="J2329" i="2" s="1"/>
  <c r="K2329" i="2" s="1"/>
  <c r="C2329" i="2"/>
  <c r="F2328" i="2"/>
  <c r="A2330" i="2"/>
  <c r="B2329" i="2"/>
  <c r="E2329" i="2" s="1"/>
  <c r="G2329" i="2" s="1"/>
  <c r="L2329" i="2" l="1"/>
  <c r="I2330" i="2"/>
  <c r="J2330" i="2" s="1"/>
  <c r="K2330" i="2" s="1"/>
  <c r="C2330" i="2"/>
  <c r="F2329" i="2"/>
  <c r="A2331" i="2"/>
  <c r="B2330" i="2"/>
  <c r="E2330" i="2" s="1"/>
  <c r="G2330" i="2" s="1"/>
  <c r="L2330" i="2" l="1"/>
  <c r="I2331" i="2"/>
  <c r="J2331" i="2" s="1"/>
  <c r="K2331" i="2" s="1"/>
  <c r="C2331" i="2"/>
  <c r="F2330" i="2"/>
  <c r="A2332" i="2"/>
  <c r="B2331" i="2"/>
  <c r="E2331" i="2" s="1"/>
  <c r="G2331" i="2" s="1"/>
  <c r="L2331" i="2" l="1"/>
  <c r="I2332" i="2"/>
  <c r="J2332" i="2" s="1"/>
  <c r="K2332" i="2" s="1"/>
  <c r="C2332" i="2"/>
  <c r="F2331" i="2"/>
  <c r="A2333" i="2"/>
  <c r="B2332" i="2"/>
  <c r="E2332" i="2" s="1"/>
  <c r="G2332" i="2" s="1"/>
  <c r="L2332" i="2" l="1"/>
  <c r="I2333" i="2"/>
  <c r="J2333" i="2" s="1"/>
  <c r="K2333" i="2" s="1"/>
  <c r="C2333" i="2"/>
  <c r="F2332" i="2"/>
  <c r="A2334" i="2"/>
  <c r="B2333" i="2"/>
  <c r="E2333" i="2" s="1"/>
  <c r="G2333" i="2" s="1"/>
  <c r="L2333" i="2" l="1"/>
  <c r="I2334" i="2"/>
  <c r="J2334" i="2" s="1"/>
  <c r="K2334" i="2" s="1"/>
  <c r="C2334" i="2"/>
  <c r="F2333" i="2"/>
  <c r="A2335" i="2"/>
  <c r="B2334" i="2"/>
  <c r="E2334" i="2" s="1"/>
  <c r="G2334" i="2" s="1"/>
  <c r="L2334" i="2" l="1"/>
  <c r="I2335" i="2"/>
  <c r="J2335" i="2" s="1"/>
  <c r="K2335" i="2" s="1"/>
  <c r="C2335" i="2"/>
  <c r="F2334" i="2"/>
  <c r="A2336" i="2"/>
  <c r="B2335" i="2"/>
  <c r="E2335" i="2" s="1"/>
  <c r="G2335" i="2" s="1"/>
  <c r="L2335" i="2" l="1"/>
  <c r="I2336" i="2"/>
  <c r="J2336" i="2" s="1"/>
  <c r="K2336" i="2" s="1"/>
  <c r="C2336" i="2"/>
  <c r="F2335" i="2"/>
  <c r="A2337" i="2"/>
  <c r="B2336" i="2"/>
  <c r="E2336" i="2" s="1"/>
  <c r="G2336" i="2" s="1"/>
  <c r="L2336" i="2" l="1"/>
  <c r="I2337" i="2"/>
  <c r="J2337" i="2" s="1"/>
  <c r="K2337" i="2" s="1"/>
  <c r="C2337" i="2"/>
  <c r="F2336" i="2"/>
  <c r="A2338" i="2"/>
  <c r="B2337" i="2"/>
  <c r="E2337" i="2" s="1"/>
  <c r="G2337" i="2" s="1"/>
  <c r="L2337" i="2" l="1"/>
  <c r="I2338" i="2"/>
  <c r="J2338" i="2" s="1"/>
  <c r="K2338" i="2" s="1"/>
  <c r="C2338" i="2"/>
  <c r="F2337" i="2"/>
  <c r="A2339" i="2"/>
  <c r="B2338" i="2"/>
  <c r="E2338" i="2" s="1"/>
  <c r="G2338" i="2" s="1"/>
  <c r="L2338" i="2" l="1"/>
  <c r="I2339" i="2"/>
  <c r="J2339" i="2" s="1"/>
  <c r="K2339" i="2" s="1"/>
  <c r="C2339" i="2"/>
  <c r="F2338" i="2"/>
  <c r="A2340" i="2"/>
  <c r="B2339" i="2"/>
  <c r="E2339" i="2" s="1"/>
  <c r="G2339" i="2" s="1"/>
  <c r="L2339" i="2" l="1"/>
  <c r="I2340" i="2"/>
  <c r="J2340" i="2" s="1"/>
  <c r="K2340" i="2" s="1"/>
  <c r="C2340" i="2"/>
  <c r="F2339" i="2"/>
  <c r="A2341" i="2"/>
  <c r="B2340" i="2"/>
  <c r="E2340" i="2" s="1"/>
  <c r="G2340" i="2" s="1"/>
  <c r="L2340" i="2" l="1"/>
  <c r="I2341" i="2"/>
  <c r="J2341" i="2" s="1"/>
  <c r="K2341" i="2" s="1"/>
  <c r="C2341" i="2"/>
  <c r="F2340" i="2"/>
  <c r="A2342" i="2"/>
  <c r="B2341" i="2"/>
  <c r="E2341" i="2" s="1"/>
  <c r="G2341" i="2" s="1"/>
  <c r="L2341" i="2" l="1"/>
  <c r="I2342" i="2"/>
  <c r="J2342" i="2" s="1"/>
  <c r="K2342" i="2" s="1"/>
  <c r="C2342" i="2"/>
  <c r="F2341" i="2"/>
  <c r="A2343" i="2"/>
  <c r="B2342" i="2"/>
  <c r="E2342" i="2" s="1"/>
  <c r="G2342" i="2" s="1"/>
  <c r="L2342" i="2" l="1"/>
  <c r="I2343" i="2"/>
  <c r="J2343" i="2" s="1"/>
  <c r="K2343" i="2" s="1"/>
  <c r="C2343" i="2"/>
  <c r="F2342" i="2"/>
  <c r="A2344" i="2"/>
  <c r="B2343" i="2"/>
  <c r="E2343" i="2" s="1"/>
  <c r="G2343" i="2" s="1"/>
  <c r="L2343" i="2" l="1"/>
  <c r="I2344" i="2"/>
  <c r="J2344" i="2" s="1"/>
  <c r="K2344" i="2" s="1"/>
  <c r="C2344" i="2"/>
  <c r="F2343" i="2"/>
  <c r="A2345" i="2"/>
  <c r="B2344" i="2"/>
  <c r="E2344" i="2" s="1"/>
  <c r="G2344" i="2" s="1"/>
  <c r="L2344" i="2" l="1"/>
  <c r="I2345" i="2"/>
  <c r="J2345" i="2" s="1"/>
  <c r="K2345" i="2" s="1"/>
  <c r="C2345" i="2"/>
  <c r="F2344" i="2"/>
  <c r="A2346" i="2"/>
  <c r="B2345" i="2"/>
  <c r="E2345" i="2" s="1"/>
  <c r="G2345" i="2" s="1"/>
  <c r="L2345" i="2" l="1"/>
  <c r="I2346" i="2"/>
  <c r="J2346" i="2" s="1"/>
  <c r="K2346" i="2" s="1"/>
  <c r="C2346" i="2"/>
  <c r="F2345" i="2"/>
  <c r="A2347" i="2"/>
  <c r="B2346" i="2"/>
  <c r="E2346" i="2" s="1"/>
  <c r="G2346" i="2" s="1"/>
  <c r="L2346" i="2" l="1"/>
  <c r="I2347" i="2"/>
  <c r="J2347" i="2" s="1"/>
  <c r="K2347" i="2" s="1"/>
  <c r="C2347" i="2"/>
  <c r="F2346" i="2"/>
  <c r="A2348" i="2"/>
  <c r="B2347" i="2"/>
  <c r="E2347" i="2" s="1"/>
  <c r="G2347" i="2" s="1"/>
  <c r="L2347" i="2" l="1"/>
  <c r="I2348" i="2"/>
  <c r="J2348" i="2" s="1"/>
  <c r="K2348" i="2" s="1"/>
  <c r="C2348" i="2"/>
  <c r="F2347" i="2"/>
  <c r="A2349" i="2"/>
  <c r="B2348" i="2"/>
  <c r="E2348" i="2" s="1"/>
  <c r="G2348" i="2" s="1"/>
  <c r="L2348" i="2" l="1"/>
  <c r="I2349" i="2"/>
  <c r="J2349" i="2" s="1"/>
  <c r="K2349" i="2" s="1"/>
  <c r="C2349" i="2"/>
  <c r="F2348" i="2"/>
  <c r="A2350" i="2"/>
  <c r="B2349" i="2"/>
  <c r="E2349" i="2" s="1"/>
  <c r="G2349" i="2" s="1"/>
  <c r="L2349" i="2" l="1"/>
  <c r="I2350" i="2"/>
  <c r="J2350" i="2" s="1"/>
  <c r="K2350" i="2" s="1"/>
  <c r="C2350" i="2"/>
  <c r="F2349" i="2"/>
  <c r="A2351" i="2"/>
  <c r="B2350" i="2"/>
  <c r="E2350" i="2" s="1"/>
  <c r="G2350" i="2" s="1"/>
  <c r="L2350" i="2" l="1"/>
  <c r="I2351" i="2"/>
  <c r="J2351" i="2" s="1"/>
  <c r="K2351" i="2" s="1"/>
  <c r="C2351" i="2"/>
  <c r="F2350" i="2"/>
  <c r="A2352" i="2"/>
  <c r="B2351" i="2"/>
  <c r="E2351" i="2" s="1"/>
  <c r="G2351" i="2" s="1"/>
  <c r="L2351" i="2" l="1"/>
  <c r="I2352" i="2"/>
  <c r="J2352" i="2" s="1"/>
  <c r="K2352" i="2" s="1"/>
  <c r="C2352" i="2"/>
  <c r="F2351" i="2"/>
  <c r="A2353" i="2"/>
  <c r="B2352" i="2"/>
  <c r="E2352" i="2" s="1"/>
  <c r="G2352" i="2" s="1"/>
  <c r="L2352" i="2" l="1"/>
  <c r="I2353" i="2"/>
  <c r="J2353" i="2" s="1"/>
  <c r="K2353" i="2" s="1"/>
  <c r="C2353" i="2"/>
  <c r="F2352" i="2"/>
  <c r="A2354" i="2"/>
  <c r="B2353" i="2"/>
  <c r="E2353" i="2" s="1"/>
  <c r="G2353" i="2" s="1"/>
  <c r="L2353" i="2" l="1"/>
  <c r="I2354" i="2"/>
  <c r="J2354" i="2" s="1"/>
  <c r="K2354" i="2" s="1"/>
  <c r="C2354" i="2"/>
  <c r="F2353" i="2"/>
  <c r="A2355" i="2"/>
  <c r="B2354" i="2"/>
  <c r="E2354" i="2" s="1"/>
  <c r="G2354" i="2" s="1"/>
  <c r="L2354" i="2" l="1"/>
  <c r="I2355" i="2"/>
  <c r="J2355" i="2" s="1"/>
  <c r="K2355" i="2" s="1"/>
  <c r="C2355" i="2"/>
  <c r="F2354" i="2"/>
  <c r="A2356" i="2"/>
  <c r="B2355" i="2"/>
  <c r="E2355" i="2" s="1"/>
  <c r="G2355" i="2" s="1"/>
  <c r="L2355" i="2" l="1"/>
  <c r="I2356" i="2"/>
  <c r="J2356" i="2" s="1"/>
  <c r="K2356" i="2" s="1"/>
  <c r="C2356" i="2"/>
  <c r="F2355" i="2"/>
  <c r="A2357" i="2"/>
  <c r="B2356" i="2"/>
  <c r="E2356" i="2" s="1"/>
  <c r="G2356" i="2" s="1"/>
  <c r="L2356" i="2" l="1"/>
  <c r="I2357" i="2"/>
  <c r="J2357" i="2" s="1"/>
  <c r="K2357" i="2" s="1"/>
  <c r="C2357" i="2"/>
  <c r="F2356" i="2"/>
  <c r="A2358" i="2"/>
  <c r="B2357" i="2"/>
  <c r="E2357" i="2" s="1"/>
  <c r="G2357" i="2" s="1"/>
  <c r="L2357" i="2" l="1"/>
  <c r="I2358" i="2"/>
  <c r="J2358" i="2" s="1"/>
  <c r="K2358" i="2" s="1"/>
  <c r="C2358" i="2"/>
  <c r="F2357" i="2"/>
  <c r="A2359" i="2"/>
  <c r="B2358" i="2"/>
  <c r="E2358" i="2" s="1"/>
  <c r="G2358" i="2" s="1"/>
  <c r="L2358" i="2" l="1"/>
  <c r="I2359" i="2"/>
  <c r="J2359" i="2" s="1"/>
  <c r="K2359" i="2" s="1"/>
  <c r="C2359" i="2"/>
  <c r="F2358" i="2"/>
  <c r="A2360" i="2"/>
  <c r="B2359" i="2"/>
  <c r="E2359" i="2" s="1"/>
  <c r="G2359" i="2" s="1"/>
  <c r="L2359" i="2" l="1"/>
  <c r="I2360" i="2"/>
  <c r="J2360" i="2" s="1"/>
  <c r="K2360" i="2" s="1"/>
  <c r="C2360" i="2"/>
  <c r="F2359" i="2"/>
  <c r="A2361" i="2"/>
  <c r="B2360" i="2"/>
  <c r="E2360" i="2" s="1"/>
  <c r="G2360" i="2" s="1"/>
  <c r="L2360" i="2" l="1"/>
  <c r="I2361" i="2"/>
  <c r="J2361" i="2" s="1"/>
  <c r="K2361" i="2" s="1"/>
  <c r="C2361" i="2"/>
  <c r="F2360" i="2"/>
  <c r="A2362" i="2"/>
  <c r="B2361" i="2"/>
  <c r="E2361" i="2" s="1"/>
  <c r="G2361" i="2" s="1"/>
  <c r="L2361" i="2" l="1"/>
  <c r="I2362" i="2"/>
  <c r="J2362" i="2" s="1"/>
  <c r="K2362" i="2" s="1"/>
  <c r="C2362" i="2"/>
  <c r="F2361" i="2"/>
  <c r="A2363" i="2"/>
  <c r="B2362" i="2"/>
  <c r="E2362" i="2" s="1"/>
  <c r="G2362" i="2" s="1"/>
  <c r="L2362" i="2" l="1"/>
  <c r="I2363" i="2"/>
  <c r="J2363" i="2" s="1"/>
  <c r="K2363" i="2" s="1"/>
  <c r="C2363" i="2"/>
  <c r="F2362" i="2"/>
  <c r="A2364" i="2"/>
  <c r="B2363" i="2"/>
  <c r="E2363" i="2" s="1"/>
  <c r="G2363" i="2" s="1"/>
  <c r="L2363" i="2" l="1"/>
  <c r="I2364" i="2"/>
  <c r="J2364" i="2" s="1"/>
  <c r="K2364" i="2" s="1"/>
  <c r="C2364" i="2"/>
  <c r="F2363" i="2"/>
  <c r="A2365" i="2"/>
  <c r="B2364" i="2"/>
  <c r="E2364" i="2" s="1"/>
  <c r="G2364" i="2" s="1"/>
  <c r="L2364" i="2" l="1"/>
  <c r="I2365" i="2"/>
  <c r="J2365" i="2" s="1"/>
  <c r="K2365" i="2" s="1"/>
  <c r="C2365" i="2"/>
  <c r="F2364" i="2"/>
  <c r="A2366" i="2"/>
  <c r="B2365" i="2"/>
  <c r="E2365" i="2" s="1"/>
  <c r="G2365" i="2" s="1"/>
  <c r="L2365" i="2" l="1"/>
  <c r="I2366" i="2"/>
  <c r="J2366" i="2" s="1"/>
  <c r="K2366" i="2" s="1"/>
  <c r="C2366" i="2"/>
  <c r="F2365" i="2"/>
  <c r="A2367" i="2"/>
  <c r="B2366" i="2"/>
  <c r="E2366" i="2" s="1"/>
  <c r="G2366" i="2" s="1"/>
  <c r="L2366" i="2" l="1"/>
  <c r="I2367" i="2"/>
  <c r="J2367" i="2" s="1"/>
  <c r="K2367" i="2" s="1"/>
  <c r="C2367" i="2"/>
  <c r="F2366" i="2"/>
  <c r="A2368" i="2"/>
  <c r="B2367" i="2"/>
  <c r="E2367" i="2" s="1"/>
  <c r="G2367" i="2" s="1"/>
  <c r="L2367" i="2" l="1"/>
  <c r="I2368" i="2"/>
  <c r="J2368" i="2" s="1"/>
  <c r="K2368" i="2" s="1"/>
  <c r="C2368" i="2"/>
  <c r="F2367" i="2"/>
  <c r="A2369" i="2"/>
  <c r="B2368" i="2"/>
  <c r="E2368" i="2" s="1"/>
  <c r="G2368" i="2" s="1"/>
  <c r="L2368" i="2" l="1"/>
  <c r="I2369" i="2"/>
  <c r="J2369" i="2" s="1"/>
  <c r="K2369" i="2" s="1"/>
  <c r="C2369" i="2"/>
  <c r="F2368" i="2"/>
  <c r="A2370" i="2"/>
  <c r="B2369" i="2"/>
  <c r="E2369" i="2" s="1"/>
  <c r="G2369" i="2" s="1"/>
  <c r="L2369" i="2" l="1"/>
  <c r="I2370" i="2"/>
  <c r="J2370" i="2" s="1"/>
  <c r="K2370" i="2" s="1"/>
  <c r="C2370" i="2"/>
  <c r="F2369" i="2"/>
  <c r="A2371" i="2"/>
  <c r="B2370" i="2"/>
  <c r="E2370" i="2" s="1"/>
  <c r="G2370" i="2" s="1"/>
  <c r="L2370" i="2" l="1"/>
  <c r="I2371" i="2"/>
  <c r="J2371" i="2" s="1"/>
  <c r="K2371" i="2" s="1"/>
  <c r="C2371" i="2"/>
  <c r="F2370" i="2"/>
  <c r="A2372" i="2"/>
  <c r="B2371" i="2"/>
  <c r="E2371" i="2" s="1"/>
  <c r="G2371" i="2" s="1"/>
  <c r="L2371" i="2" l="1"/>
  <c r="I2372" i="2"/>
  <c r="J2372" i="2" s="1"/>
  <c r="K2372" i="2" s="1"/>
  <c r="C2372" i="2"/>
  <c r="F2371" i="2"/>
  <c r="A2373" i="2"/>
  <c r="B2372" i="2"/>
  <c r="E2372" i="2" s="1"/>
  <c r="G2372" i="2" s="1"/>
  <c r="L2372" i="2" l="1"/>
  <c r="I2373" i="2"/>
  <c r="J2373" i="2" s="1"/>
  <c r="K2373" i="2" s="1"/>
  <c r="C2373" i="2"/>
  <c r="F2372" i="2"/>
  <c r="A2374" i="2"/>
  <c r="B2373" i="2"/>
  <c r="E2373" i="2" s="1"/>
  <c r="G2373" i="2" s="1"/>
  <c r="L2373" i="2" l="1"/>
  <c r="I2374" i="2"/>
  <c r="J2374" i="2" s="1"/>
  <c r="K2374" i="2" s="1"/>
  <c r="C2374" i="2"/>
  <c r="F2373" i="2"/>
  <c r="A2375" i="2"/>
  <c r="B2374" i="2"/>
  <c r="E2374" i="2" s="1"/>
  <c r="G2374" i="2" s="1"/>
  <c r="L2374" i="2" l="1"/>
  <c r="I2375" i="2"/>
  <c r="J2375" i="2" s="1"/>
  <c r="K2375" i="2" s="1"/>
  <c r="C2375" i="2"/>
  <c r="F2374" i="2"/>
  <c r="A2376" i="2"/>
  <c r="B2375" i="2"/>
  <c r="E2375" i="2" s="1"/>
  <c r="G2375" i="2" s="1"/>
  <c r="L2375" i="2" l="1"/>
  <c r="I2376" i="2"/>
  <c r="J2376" i="2" s="1"/>
  <c r="K2376" i="2" s="1"/>
  <c r="C2376" i="2"/>
  <c r="F2375" i="2"/>
  <c r="A2377" i="2"/>
  <c r="B2376" i="2"/>
  <c r="E2376" i="2" s="1"/>
  <c r="G2376" i="2" s="1"/>
  <c r="L2376" i="2" l="1"/>
  <c r="I2377" i="2"/>
  <c r="J2377" i="2" s="1"/>
  <c r="K2377" i="2" s="1"/>
  <c r="C2377" i="2"/>
  <c r="F2376" i="2"/>
  <c r="A2378" i="2"/>
  <c r="B2377" i="2"/>
  <c r="E2377" i="2" s="1"/>
  <c r="G2377" i="2" s="1"/>
  <c r="L2377" i="2" l="1"/>
  <c r="I2378" i="2"/>
  <c r="J2378" i="2" s="1"/>
  <c r="K2378" i="2" s="1"/>
  <c r="C2378" i="2"/>
  <c r="F2377" i="2"/>
  <c r="A2379" i="2"/>
  <c r="B2378" i="2"/>
  <c r="E2378" i="2" s="1"/>
  <c r="G2378" i="2" s="1"/>
  <c r="L2378" i="2" l="1"/>
  <c r="I2379" i="2"/>
  <c r="J2379" i="2" s="1"/>
  <c r="K2379" i="2" s="1"/>
  <c r="C2379" i="2"/>
  <c r="F2378" i="2"/>
  <c r="A2380" i="2"/>
  <c r="B2379" i="2"/>
  <c r="E2379" i="2" s="1"/>
  <c r="G2379" i="2" s="1"/>
  <c r="L2379" i="2" l="1"/>
  <c r="I2380" i="2"/>
  <c r="J2380" i="2" s="1"/>
  <c r="K2380" i="2" s="1"/>
  <c r="C2380" i="2"/>
  <c r="F2379" i="2"/>
  <c r="A2381" i="2"/>
  <c r="B2380" i="2"/>
  <c r="E2380" i="2" s="1"/>
  <c r="G2380" i="2" s="1"/>
  <c r="L2380" i="2" l="1"/>
  <c r="I2381" i="2"/>
  <c r="J2381" i="2" s="1"/>
  <c r="K2381" i="2" s="1"/>
  <c r="C2381" i="2"/>
  <c r="F2380" i="2"/>
  <c r="A2382" i="2"/>
  <c r="B2381" i="2"/>
  <c r="E2381" i="2" s="1"/>
  <c r="G2381" i="2" s="1"/>
  <c r="L2381" i="2" l="1"/>
  <c r="I2382" i="2"/>
  <c r="J2382" i="2" s="1"/>
  <c r="K2382" i="2" s="1"/>
  <c r="C2382" i="2"/>
  <c r="F2381" i="2"/>
  <c r="A2383" i="2"/>
  <c r="B2382" i="2"/>
  <c r="E2382" i="2" s="1"/>
  <c r="G2382" i="2" s="1"/>
  <c r="L2382" i="2" l="1"/>
  <c r="I2383" i="2"/>
  <c r="J2383" i="2" s="1"/>
  <c r="K2383" i="2" s="1"/>
  <c r="C2383" i="2"/>
  <c r="F2382" i="2"/>
  <c r="A2384" i="2"/>
  <c r="B2383" i="2"/>
  <c r="E2383" i="2" s="1"/>
  <c r="G2383" i="2" s="1"/>
  <c r="L2383" i="2" l="1"/>
  <c r="I2384" i="2"/>
  <c r="J2384" i="2" s="1"/>
  <c r="K2384" i="2" s="1"/>
  <c r="C2384" i="2"/>
  <c r="F2383" i="2"/>
  <c r="A2385" i="2"/>
  <c r="B2384" i="2"/>
  <c r="E2384" i="2" s="1"/>
  <c r="G2384" i="2" s="1"/>
  <c r="L2384" i="2" l="1"/>
  <c r="I2385" i="2"/>
  <c r="J2385" i="2" s="1"/>
  <c r="K2385" i="2" s="1"/>
  <c r="C2385" i="2"/>
  <c r="F2384" i="2"/>
  <c r="A2386" i="2"/>
  <c r="B2385" i="2"/>
  <c r="E2385" i="2" s="1"/>
  <c r="G2385" i="2" s="1"/>
  <c r="L2385" i="2" l="1"/>
  <c r="I2386" i="2"/>
  <c r="J2386" i="2" s="1"/>
  <c r="K2386" i="2" s="1"/>
  <c r="C2386" i="2"/>
  <c r="F2385" i="2"/>
  <c r="A2387" i="2"/>
  <c r="B2386" i="2"/>
  <c r="E2386" i="2" s="1"/>
  <c r="G2386" i="2" s="1"/>
  <c r="L2386" i="2" l="1"/>
  <c r="I2387" i="2"/>
  <c r="J2387" i="2" s="1"/>
  <c r="K2387" i="2" s="1"/>
  <c r="C2387" i="2"/>
  <c r="F2386" i="2"/>
  <c r="A2388" i="2"/>
  <c r="B2387" i="2"/>
  <c r="E2387" i="2" s="1"/>
  <c r="G2387" i="2" s="1"/>
  <c r="L2387" i="2" l="1"/>
  <c r="I2388" i="2"/>
  <c r="J2388" i="2" s="1"/>
  <c r="K2388" i="2" s="1"/>
  <c r="C2388" i="2"/>
  <c r="F2387" i="2"/>
  <c r="A2389" i="2"/>
  <c r="B2388" i="2"/>
  <c r="E2388" i="2" s="1"/>
  <c r="G2388" i="2" s="1"/>
  <c r="L2388" i="2" l="1"/>
  <c r="I2389" i="2"/>
  <c r="J2389" i="2" s="1"/>
  <c r="K2389" i="2" s="1"/>
  <c r="C2389" i="2"/>
  <c r="F2388" i="2"/>
  <c r="A2390" i="2"/>
  <c r="B2389" i="2"/>
  <c r="E2389" i="2" s="1"/>
  <c r="G2389" i="2" s="1"/>
  <c r="L2389" i="2" l="1"/>
  <c r="I2390" i="2"/>
  <c r="J2390" i="2" s="1"/>
  <c r="K2390" i="2" s="1"/>
  <c r="C2390" i="2"/>
  <c r="F2389" i="2"/>
  <c r="A2391" i="2"/>
  <c r="B2390" i="2"/>
  <c r="E2390" i="2" s="1"/>
  <c r="G2390" i="2" s="1"/>
  <c r="L2390" i="2" l="1"/>
  <c r="I2391" i="2"/>
  <c r="J2391" i="2" s="1"/>
  <c r="K2391" i="2" s="1"/>
  <c r="C2391" i="2"/>
  <c r="F2390" i="2"/>
  <c r="A2392" i="2"/>
  <c r="B2391" i="2"/>
  <c r="E2391" i="2" s="1"/>
  <c r="G2391" i="2" s="1"/>
  <c r="L2391" i="2" l="1"/>
  <c r="I2392" i="2"/>
  <c r="J2392" i="2" s="1"/>
  <c r="K2392" i="2" s="1"/>
  <c r="C2392" i="2"/>
  <c r="F2391" i="2"/>
  <c r="A2393" i="2"/>
  <c r="B2392" i="2"/>
  <c r="E2392" i="2" s="1"/>
  <c r="G2392" i="2" s="1"/>
  <c r="L2392" i="2" l="1"/>
  <c r="I2393" i="2"/>
  <c r="J2393" i="2" s="1"/>
  <c r="K2393" i="2" s="1"/>
  <c r="C2393" i="2"/>
  <c r="F2392" i="2"/>
  <c r="A2394" i="2"/>
  <c r="B2393" i="2"/>
  <c r="E2393" i="2" s="1"/>
  <c r="G2393" i="2" s="1"/>
  <c r="L2393" i="2" l="1"/>
  <c r="I2394" i="2"/>
  <c r="J2394" i="2" s="1"/>
  <c r="K2394" i="2" s="1"/>
  <c r="C2394" i="2"/>
  <c r="F2393" i="2"/>
  <c r="A2395" i="2"/>
  <c r="B2394" i="2"/>
  <c r="E2394" i="2" s="1"/>
  <c r="G2394" i="2" s="1"/>
  <c r="L2394" i="2" l="1"/>
  <c r="I2395" i="2"/>
  <c r="J2395" i="2" s="1"/>
  <c r="K2395" i="2" s="1"/>
  <c r="C2395" i="2"/>
  <c r="F2394" i="2"/>
  <c r="A2396" i="2"/>
  <c r="B2395" i="2"/>
  <c r="E2395" i="2" s="1"/>
  <c r="G2395" i="2" s="1"/>
  <c r="L2395" i="2" l="1"/>
  <c r="I2396" i="2"/>
  <c r="J2396" i="2" s="1"/>
  <c r="K2396" i="2" s="1"/>
  <c r="C2396" i="2"/>
  <c r="F2395" i="2"/>
  <c r="A2397" i="2"/>
  <c r="B2396" i="2"/>
  <c r="E2396" i="2" s="1"/>
  <c r="G2396" i="2" s="1"/>
  <c r="L2396" i="2" l="1"/>
  <c r="I2397" i="2"/>
  <c r="J2397" i="2" s="1"/>
  <c r="K2397" i="2" s="1"/>
  <c r="C2397" i="2"/>
  <c r="F2396" i="2"/>
  <c r="A2398" i="2"/>
  <c r="B2397" i="2"/>
  <c r="E2397" i="2" s="1"/>
  <c r="G2397" i="2" s="1"/>
  <c r="L2397" i="2" l="1"/>
  <c r="I2398" i="2"/>
  <c r="J2398" i="2" s="1"/>
  <c r="K2398" i="2" s="1"/>
  <c r="C2398" i="2"/>
  <c r="F2397" i="2"/>
  <c r="A2399" i="2"/>
  <c r="B2398" i="2"/>
  <c r="E2398" i="2" s="1"/>
  <c r="G2398" i="2" s="1"/>
  <c r="L2398" i="2" l="1"/>
  <c r="I2399" i="2"/>
  <c r="J2399" i="2" s="1"/>
  <c r="K2399" i="2" s="1"/>
  <c r="C2399" i="2"/>
  <c r="F2398" i="2"/>
  <c r="A2400" i="2"/>
  <c r="B2399" i="2"/>
  <c r="E2399" i="2" s="1"/>
  <c r="G2399" i="2" s="1"/>
  <c r="L2399" i="2" l="1"/>
  <c r="I2400" i="2"/>
  <c r="J2400" i="2" s="1"/>
  <c r="K2400" i="2" s="1"/>
  <c r="C2400" i="2"/>
  <c r="F2399" i="2"/>
  <c r="A2401" i="2"/>
  <c r="B2400" i="2"/>
  <c r="E2400" i="2" s="1"/>
  <c r="G2400" i="2" s="1"/>
  <c r="L2400" i="2" l="1"/>
  <c r="I2401" i="2"/>
  <c r="J2401" i="2" s="1"/>
  <c r="K2401" i="2" s="1"/>
  <c r="C2401" i="2"/>
  <c r="F2400" i="2"/>
  <c r="A2402" i="2"/>
  <c r="B2401" i="2"/>
  <c r="E2401" i="2" s="1"/>
  <c r="G2401" i="2" s="1"/>
  <c r="L2401" i="2" l="1"/>
  <c r="I2402" i="2"/>
  <c r="J2402" i="2" s="1"/>
  <c r="K2402" i="2" s="1"/>
  <c r="C2402" i="2"/>
  <c r="F2401" i="2"/>
  <c r="A2403" i="2"/>
  <c r="B2402" i="2"/>
  <c r="E2402" i="2" s="1"/>
  <c r="G2402" i="2" s="1"/>
  <c r="L2402" i="2" l="1"/>
  <c r="I2403" i="2"/>
  <c r="J2403" i="2" s="1"/>
  <c r="K2403" i="2" s="1"/>
  <c r="C2403" i="2"/>
  <c r="F2402" i="2"/>
  <c r="A2404" i="2"/>
  <c r="B2403" i="2"/>
  <c r="E2403" i="2" s="1"/>
  <c r="G2403" i="2" s="1"/>
  <c r="L2403" i="2" l="1"/>
  <c r="I2404" i="2"/>
  <c r="J2404" i="2" s="1"/>
  <c r="K2404" i="2" s="1"/>
  <c r="C2404" i="2"/>
  <c r="F2403" i="2"/>
  <c r="A2405" i="2"/>
  <c r="B2404" i="2"/>
  <c r="E2404" i="2" s="1"/>
  <c r="G2404" i="2" s="1"/>
  <c r="L2404" i="2" l="1"/>
  <c r="I2405" i="2"/>
  <c r="J2405" i="2" s="1"/>
  <c r="K2405" i="2" s="1"/>
  <c r="C2405" i="2"/>
  <c r="F2404" i="2"/>
  <c r="A2406" i="2"/>
  <c r="B2405" i="2"/>
  <c r="E2405" i="2" s="1"/>
  <c r="G2405" i="2" s="1"/>
  <c r="L2405" i="2" l="1"/>
  <c r="I2406" i="2"/>
  <c r="J2406" i="2" s="1"/>
  <c r="K2406" i="2" s="1"/>
  <c r="C2406" i="2"/>
  <c r="F2405" i="2"/>
  <c r="A2407" i="2"/>
  <c r="B2406" i="2"/>
  <c r="E2406" i="2" s="1"/>
  <c r="G2406" i="2" s="1"/>
  <c r="L2406" i="2" l="1"/>
  <c r="I2407" i="2"/>
  <c r="J2407" i="2" s="1"/>
  <c r="K2407" i="2" s="1"/>
  <c r="C2407" i="2"/>
  <c r="F2406" i="2"/>
  <c r="A2408" i="2"/>
  <c r="B2407" i="2"/>
  <c r="E2407" i="2" s="1"/>
  <c r="G2407" i="2" s="1"/>
  <c r="L2407" i="2" l="1"/>
  <c r="I2408" i="2"/>
  <c r="J2408" i="2" s="1"/>
  <c r="K2408" i="2" s="1"/>
  <c r="C2408" i="2"/>
  <c r="F2407" i="2"/>
  <c r="A2409" i="2"/>
  <c r="B2408" i="2"/>
  <c r="E2408" i="2" s="1"/>
  <c r="G2408" i="2" s="1"/>
  <c r="L2408" i="2" l="1"/>
  <c r="I2409" i="2"/>
  <c r="J2409" i="2" s="1"/>
  <c r="K2409" i="2" s="1"/>
  <c r="C2409" i="2"/>
  <c r="F2408" i="2"/>
  <c r="A2410" i="2"/>
  <c r="B2409" i="2"/>
  <c r="E2409" i="2" s="1"/>
  <c r="G2409" i="2" s="1"/>
  <c r="L2409" i="2" l="1"/>
  <c r="I2410" i="2"/>
  <c r="J2410" i="2" s="1"/>
  <c r="K2410" i="2" s="1"/>
  <c r="C2410" i="2"/>
  <c r="F2409" i="2"/>
  <c r="A2411" i="2"/>
  <c r="B2410" i="2"/>
  <c r="E2410" i="2" s="1"/>
  <c r="G2410" i="2" s="1"/>
  <c r="L2410" i="2" l="1"/>
  <c r="I2411" i="2"/>
  <c r="J2411" i="2" s="1"/>
  <c r="K2411" i="2" s="1"/>
  <c r="C2411" i="2"/>
  <c r="F2410" i="2"/>
  <c r="A2412" i="2"/>
  <c r="B2411" i="2"/>
  <c r="E2411" i="2" s="1"/>
  <c r="G2411" i="2" s="1"/>
  <c r="L2411" i="2" l="1"/>
  <c r="I2412" i="2"/>
  <c r="J2412" i="2" s="1"/>
  <c r="K2412" i="2" s="1"/>
  <c r="C2412" i="2"/>
  <c r="F2411" i="2"/>
  <c r="A2413" i="2"/>
  <c r="B2412" i="2"/>
  <c r="E2412" i="2" s="1"/>
  <c r="G2412" i="2" s="1"/>
  <c r="L2412" i="2" l="1"/>
  <c r="I2413" i="2"/>
  <c r="J2413" i="2" s="1"/>
  <c r="K2413" i="2" s="1"/>
  <c r="C2413" i="2"/>
  <c r="F2412" i="2"/>
  <c r="A2414" i="2"/>
  <c r="B2413" i="2"/>
  <c r="E2413" i="2" s="1"/>
  <c r="G2413" i="2" s="1"/>
  <c r="L2413" i="2" l="1"/>
  <c r="I2414" i="2"/>
  <c r="J2414" i="2" s="1"/>
  <c r="K2414" i="2" s="1"/>
  <c r="C2414" i="2"/>
  <c r="F2413" i="2"/>
  <c r="A2415" i="2"/>
  <c r="B2414" i="2"/>
  <c r="E2414" i="2" s="1"/>
  <c r="G2414" i="2" s="1"/>
  <c r="L2414" i="2" l="1"/>
  <c r="I2415" i="2"/>
  <c r="J2415" i="2" s="1"/>
  <c r="K2415" i="2" s="1"/>
  <c r="C2415" i="2"/>
  <c r="F2414" i="2"/>
  <c r="A2416" i="2"/>
  <c r="B2415" i="2"/>
  <c r="E2415" i="2" s="1"/>
  <c r="G2415" i="2" s="1"/>
  <c r="L2415" i="2" l="1"/>
  <c r="I2416" i="2"/>
  <c r="J2416" i="2" s="1"/>
  <c r="K2416" i="2" s="1"/>
  <c r="C2416" i="2"/>
  <c r="F2415" i="2"/>
  <c r="A2417" i="2"/>
  <c r="B2416" i="2"/>
  <c r="E2416" i="2" s="1"/>
  <c r="G2416" i="2" s="1"/>
  <c r="L2416" i="2" l="1"/>
  <c r="I2417" i="2"/>
  <c r="J2417" i="2" s="1"/>
  <c r="K2417" i="2" s="1"/>
  <c r="C2417" i="2"/>
  <c r="F2416" i="2"/>
  <c r="A2418" i="2"/>
  <c r="B2417" i="2"/>
  <c r="E2417" i="2" s="1"/>
  <c r="G2417" i="2" s="1"/>
  <c r="L2417" i="2" l="1"/>
  <c r="I2418" i="2"/>
  <c r="J2418" i="2" s="1"/>
  <c r="K2418" i="2" s="1"/>
  <c r="C2418" i="2"/>
  <c r="F2417" i="2"/>
  <c r="A2419" i="2"/>
  <c r="B2418" i="2"/>
  <c r="E2418" i="2" s="1"/>
  <c r="G2418" i="2" s="1"/>
  <c r="L2418" i="2" l="1"/>
  <c r="I2419" i="2"/>
  <c r="J2419" i="2" s="1"/>
  <c r="K2419" i="2" s="1"/>
  <c r="C2419" i="2"/>
  <c r="F2418" i="2"/>
  <c r="A2420" i="2"/>
  <c r="B2419" i="2"/>
  <c r="E2419" i="2" s="1"/>
  <c r="G2419" i="2" s="1"/>
  <c r="L2419" i="2" l="1"/>
  <c r="I2420" i="2"/>
  <c r="J2420" i="2" s="1"/>
  <c r="K2420" i="2" s="1"/>
  <c r="C2420" i="2"/>
  <c r="F2419" i="2"/>
  <c r="A2421" i="2"/>
  <c r="B2420" i="2"/>
  <c r="E2420" i="2" s="1"/>
  <c r="G2420" i="2" s="1"/>
  <c r="L2420" i="2" l="1"/>
  <c r="I2421" i="2"/>
  <c r="J2421" i="2" s="1"/>
  <c r="K2421" i="2" s="1"/>
  <c r="C2421" i="2"/>
  <c r="F2420" i="2"/>
  <c r="A2422" i="2"/>
  <c r="B2421" i="2"/>
  <c r="E2421" i="2" s="1"/>
  <c r="G2421" i="2" s="1"/>
  <c r="L2421" i="2" l="1"/>
  <c r="I2422" i="2"/>
  <c r="J2422" i="2" s="1"/>
  <c r="K2422" i="2" s="1"/>
  <c r="C2422" i="2"/>
  <c r="F2421" i="2"/>
  <c r="A2423" i="2"/>
  <c r="B2422" i="2"/>
  <c r="E2422" i="2" s="1"/>
  <c r="G2422" i="2" s="1"/>
  <c r="L2422" i="2" l="1"/>
  <c r="I2423" i="2"/>
  <c r="J2423" i="2" s="1"/>
  <c r="K2423" i="2" s="1"/>
  <c r="C2423" i="2"/>
  <c r="F2422" i="2"/>
  <c r="A2424" i="2"/>
  <c r="B2423" i="2"/>
  <c r="E2423" i="2" s="1"/>
  <c r="G2423" i="2" s="1"/>
  <c r="L2423" i="2" l="1"/>
  <c r="I2424" i="2"/>
  <c r="J2424" i="2" s="1"/>
  <c r="K2424" i="2" s="1"/>
  <c r="C2424" i="2"/>
  <c r="F2423" i="2"/>
  <c r="A2425" i="2"/>
  <c r="B2424" i="2"/>
  <c r="E2424" i="2" s="1"/>
  <c r="G2424" i="2" s="1"/>
  <c r="L2424" i="2" l="1"/>
  <c r="I2425" i="2"/>
  <c r="J2425" i="2" s="1"/>
  <c r="K2425" i="2" s="1"/>
  <c r="C2425" i="2"/>
  <c r="F2424" i="2"/>
  <c r="A2426" i="2"/>
  <c r="B2425" i="2"/>
  <c r="E2425" i="2" s="1"/>
  <c r="G2425" i="2" s="1"/>
  <c r="L2425" i="2" l="1"/>
  <c r="I2426" i="2"/>
  <c r="J2426" i="2" s="1"/>
  <c r="K2426" i="2" s="1"/>
  <c r="C2426" i="2"/>
  <c r="F2425" i="2"/>
  <c r="A2427" i="2"/>
  <c r="B2426" i="2"/>
  <c r="E2426" i="2" s="1"/>
  <c r="G2426" i="2" s="1"/>
  <c r="L2426" i="2" l="1"/>
  <c r="I2427" i="2"/>
  <c r="J2427" i="2" s="1"/>
  <c r="K2427" i="2" s="1"/>
  <c r="C2427" i="2"/>
  <c r="F2426" i="2"/>
  <c r="A2428" i="2"/>
  <c r="B2427" i="2"/>
  <c r="E2427" i="2" s="1"/>
  <c r="G2427" i="2" s="1"/>
  <c r="L2427" i="2" l="1"/>
  <c r="I2428" i="2"/>
  <c r="J2428" i="2" s="1"/>
  <c r="K2428" i="2" s="1"/>
  <c r="C2428" i="2"/>
  <c r="F2427" i="2"/>
  <c r="A2429" i="2"/>
  <c r="B2428" i="2"/>
  <c r="E2428" i="2" s="1"/>
  <c r="G2428" i="2" s="1"/>
  <c r="L2428" i="2" l="1"/>
  <c r="I2429" i="2"/>
  <c r="J2429" i="2" s="1"/>
  <c r="K2429" i="2" s="1"/>
  <c r="C2429" i="2"/>
  <c r="F2428" i="2"/>
  <c r="A2430" i="2"/>
  <c r="B2429" i="2"/>
  <c r="E2429" i="2" s="1"/>
  <c r="G2429" i="2" s="1"/>
  <c r="L2429" i="2" l="1"/>
  <c r="I2430" i="2"/>
  <c r="J2430" i="2" s="1"/>
  <c r="K2430" i="2" s="1"/>
  <c r="C2430" i="2"/>
  <c r="F2429" i="2"/>
  <c r="A2431" i="2"/>
  <c r="B2430" i="2"/>
  <c r="E2430" i="2" s="1"/>
  <c r="G2430" i="2" s="1"/>
  <c r="L2430" i="2" l="1"/>
  <c r="I2431" i="2"/>
  <c r="J2431" i="2" s="1"/>
  <c r="K2431" i="2" s="1"/>
  <c r="C2431" i="2"/>
  <c r="F2430" i="2"/>
  <c r="A2432" i="2"/>
  <c r="B2431" i="2"/>
  <c r="E2431" i="2" s="1"/>
  <c r="G2431" i="2" s="1"/>
  <c r="L2431" i="2" l="1"/>
  <c r="I2432" i="2"/>
  <c r="J2432" i="2" s="1"/>
  <c r="K2432" i="2" s="1"/>
  <c r="C2432" i="2"/>
  <c r="F2431" i="2"/>
  <c r="A2433" i="2"/>
  <c r="B2432" i="2"/>
  <c r="E2432" i="2" s="1"/>
  <c r="G2432" i="2" s="1"/>
  <c r="L2432" i="2" l="1"/>
  <c r="I2433" i="2"/>
  <c r="J2433" i="2" s="1"/>
  <c r="K2433" i="2" s="1"/>
  <c r="C2433" i="2"/>
  <c r="F2432" i="2"/>
  <c r="A2434" i="2"/>
  <c r="B2433" i="2"/>
  <c r="E2433" i="2" s="1"/>
  <c r="G2433" i="2" s="1"/>
  <c r="L2433" i="2" l="1"/>
  <c r="I2434" i="2"/>
  <c r="J2434" i="2" s="1"/>
  <c r="K2434" i="2" s="1"/>
  <c r="C2434" i="2"/>
  <c r="F2433" i="2"/>
  <c r="A2435" i="2"/>
  <c r="B2434" i="2"/>
  <c r="E2434" i="2" s="1"/>
  <c r="G2434" i="2" s="1"/>
  <c r="L2434" i="2" l="1"/>
  <c r="I2435" i="2"/>
  <c r="J2435" i="2" s="1"/>
  <c r="K2435" i="2" s="1"/>
  <c r="C2435" i="2"/>
  <c r="F2434" i="2"/>
  <c r="A2436" i="2"/>
  <c r="B2435" i="2"/>
  <c r="E2435" i="2" s="1"/>
  <c r="G2435" i="2" s="1"/>
  <c r="L2435" i="2" l="1"/>
  <c r="I2436" i="2"/>
  <c r="J2436" i="2" s="1"/>
  <c r="K2436" i="2" s="1"/>
  <c r="C2436" i="2"/>
  <c r="F2435" i="2"/>
  <c r="A2437" i="2"/>
  <c r="B2436" i="2"/>
  <c r="E2436" i="2" s="1"/>
  <c r="G2436" i="2" s="1"/>
  <c r="L2436" i="2" l="1"/>
  <c r="I2437" i="2"/>
  <c r="J2437" i="2" s="1"/>
  <c r="K2437" i="2" s="1"/>
  <c r="C2437" i="2"/>
  <c r="F2436" i="2"/>
  <c r="A2438" i="2"/>
  <c r="B2437" i="2"/>
  <c r="E2437" i="2" s="1"/>
  <c r="G2437" i="2" s="1"/>
  <c r="L2437" i="2" l="1"/>
  <c r="I2438" i="2"/>
  <c r="J2438" i="2" s="1"/>
  <c r="K2438" i="2" s="1"/>
  <c r="C2438" i="2"/>
  <c r="F2437" i="2"/>
  <c r="A2439" i="2"/>
  <c r="B2438" i="2"/>
  <c r="E2438" i="2" s="1"/>
  <c r="G2438" i="2" s="1"/>
  <c r="L2438" i="2" l="1"/>
  <c r="I2439" i="2"/>
  <c r="J2439" i="2" s="1"/>
  <c r="K2439" i="2" s="1"/>
  <c r="C2439" i="2"/>
  <c r="F2438" i="2"/>
  <c r="A2440" i="2"/>
  <c r="B2439" i="2"/>
  <c r="E2439" i="2" s="1"/>
  <c r="G2439" i="2" s="1"/>
  <c r="L2439" i="2" l="1"/>
  <c r="I2440" i="2"/>
  <c r="J2440" i="2" s="1"/>
  <c r="K2440" i="2" s="1"/>
  <c r="C2440" i="2"/>
  <c r="F2439" i="2"/>
  <c r="A2441" i="2"/>
  <c r="B2440" i="2"/>
  <c r="E2440" i="2" s="1"/>
  <c r="G2440" i="2" s="1"/>
  <c r="L2440" i="2" l="1"/>
  <c r="I2441" i="2"/>
  <c r="J2441" i="2" s="1"/>
  <c r="K2441" i="2" s="1"/>
  <c r="C2441" i="2"/>
  <c r="F2440" i="2"/>
  <c r="A2442" i="2"/>
  <c r="B2441" i="2"/>
  <c r="E2441" i="2" s="1"/>
  <c r="G2441" i="2" s="1"/>
  <c r="L2441" i="2" l="1"/>
  <c r="I2442" i="2"/>
  <c r="J2442" i="2" s="1"/>
  <c r="K2442" i="2" s="1"/>
  <c r="C2442" i="2"/>
  <c r="F2441" i="2"/>
  <c r="A2443" i="2"/>
  <c r="B2442" i="2"/>
  <c r="E2442" i="2" s="1"/>
  <c r="G2442" i="2" s="1"/>
  <c r="L2442" i="2" l="1"/>
  <c r="I2443" i="2"/>
  <c r="J2443" i="2" s="1"/>
  <c r="K2443" i="2" s="1"/>
  <c r="C2443" i="2"/>
  <c r="F2442" i="2"/>
  <c r="A2444" i="2"/>
  <c r="B2443" i="2"/>
  <c r="E2443" i="2" s="1"/>
  <c r="G2443" i="2" s="1"/>
  <c r="L2443" i="2" l="1"/>
  <c r="I2444" i="2"/>
  <c r="J2444" i="2" s="1"/>
  <c r="K2444" i="2" s="1"/>
  <c r="C2444" i="2"/>
  <c r="F2443" i="2"/>
  <c r="A2445" i="2"/>
  <c r="B2444" i="2"/>
  <c r="E2444" i="2" s="1"/>
  <c r="G2444" i="2" s="1"/>
  <c r="L2444" i="2" l="1"/>
  <c r="I2445" i="2"/>
  <c r="J2445" i="2" s="1"/>
  <c r="K2445" i="2" s="1"/>
  <c r="C2445" i="2"/>
  <c r="F2444" i="2"/>
  <c r="A2446" i="2"/>
  <c r="B2445" i="2"/>
  <c r="E2445" i="2" s="1"/>
  <c r="G2445" i="2" s="1"/>
  <c r="L2445" i="2" l="1"/>
  <c r="I2446" i="2"/>
  <c r="J2446" i="2" s="1"/>
  <c r="K2446" i="2" s="1"/>
  <c r="C2446" i="2"/>
  <c r="F2445" i="2"/>
  <c r="A2447" i="2"/>
  <c r="B2446" i="2"/>
  <c r="E2446" i="2" s="1"/>
  <c r="G2446" i="2" s="1"/>
  <c r="L2446" i="2" l="1"/>
  <c r="I2447" i="2"/>
  <c r="J2447" i="2" s="1"/>
  <c r="K2447" i="2" s="1"/>
  <c r="C2447" i="2"/>
  <c r="F2446" i="2"/>
  <c r="A2448" i="2"/>
  <c r="B2447" i="2"/>
  <c r="E2447" i="2" s="1"/>
  <c r="G2447" i="2" s="1"/>
  <c r="L2447" i="2" l="1"/>
  <c r="I2448" i="2"/>
  <c r="J2448" i="2" s="1"/>
  <c r="K2448" i="2" s="1"/>
  <c r="C2448" i="2"/>
  <c r="F2447" i="2"/>
  <c r="A2449" i="2"/>
  <c r="B2448" i="2"/>
  <c r="E2448" i="2" s="1"/>
  <c r="G2448" i="2" s="1"/>
  <c r="L2448" i="2" l="1"/>
  <c r="I2449" i="2"/>
  <c r="J2449" i="2" s="1"/>
  <c r="K2449" i="2" s="1"/>
  <c r="C2449" i="2"/>
  <c r="F2448" i="2"/>
  <c r="A2450" i="2"/>
  <c r="B2449" i="2"/>
  <c r="E2449" i="2" s="1"/>
  <c r="G2449" i="2" s="1"/>
  <c r="L2449" i="2" l="1"/>
  <c r="I2450" i="2"/>
  <c r="J2450" i="2" s="1"/>
  <c r="K2450" i="2" s="1"/>
  <c r="C2450" i="2"/>
  <c r="F2449" i="2"/>
  <c r="A2451" i="2"/>
  <c r="B2450" i="2"/>
  <c r="E2450" i="2" s="1"/>
  <c r="G2450" i="2" s="1"/>
  <c r="L2450" i="2" l="1"/>
  <c r="I2451" i="2"/>
  <c r="J2451" i="2" s="1"/>
  <c r="K2451" i="2" s="1"/>
  <c r="C2451" i="2"/>
  <c r="F2450" i="2"/>
  <c r="A2452" i="2"/>
  <c r="B2451" i="2"/>
  <c r="E2451" i="2" s="1"/>
  <c r="G2451" i="2" s="1"/>
  <c r="L2451" i="2" l="1"/>
  <c r="I2452" i="2"/>
  <c r="J2452" i="2" s="1"/>
  <c r="K2452" i="2" s="1"/>
  <c r="C2452" i="2"/>
  <c r="F2451" i="2"/>
  <c r="A2453" i="2"/>
  <c r="B2452" i="2"/>
  <c r="E2452" i="2" s="1"/>
  <c r="G2452" i="2" s="1"/>
  <c r="L2452" i="2" l="1"/>
  <c r="I2453" i="2"/>
  <c r="J2453" i="2" s="1"/>
  <c r="K2453" i="2" s="1"/>
  <c r="C2453" i="2"/>
  <c r="F2452" i="2"/>
  <c r="A2454" i="2"/>
  <c r="B2453" i="2"/>
  <c r="E2453" i="2" s="1"/>
  <c r="G2453" i="2" s="1"/>
  <c r="L2453" i="2" l="1"/>
  <c r="I2454" i="2"/>
  <c r="J2454" i="2" s="1"/>
  <c r="K2454" i="2" s="1"/>
  <c r="C2454" i="2"/>
  <c r="F2453" i="2"/>
  <c r="A2455" i="2"/>
  <c r="B2454" i="2"/>
  <c r="E2454" i="2" s="1"/>
  <c r="G2454" i="2" s="1"/>
  <c r="L2454" i="2" l="1"/>
  <c r="I2455" i="2"/>
  <c r="J2455" i="2" s="1"/>
  <c r="K2455" i="2" s="1"/>
  <c r="C2455" i="2"/>
  <c r="F2454" i="2"/>
  <c r="A2456" i="2"/>
  <c r="B2455" i="2"/>
  <c r="E2455" i="2" s="1"/>
  <c r="G2455" i="2" s="1"/>
  <c r="L2455" i="2" l="1"/>
  <c r="I2456" i="2"/>
  <c r="J2456" i="2" s="1"/>
  <c r="K2456" i="2" s="1"/>
  <c r="C2456" i="2"/>
  <c r="F2455" i="2"/>
  <c r="A2457" i="2"/>
  <c r="B2456" i="2"/>
  <c r="E2456" i="2" s="1"/>
  <c r="G2456" i="2" s="1"/>
  <c r="L2456" i="2" l="1"/>
  <c r="I2457" i="2"/>
  <c r="J2457" i="2" s="1"/>
  <c r="K2457" i="2" s="1"/>
  <c r="C2457" i="2"/>
  <c r="F2456" i="2"/>
  <c r="A2458" i="2"/>
  <c r="B2457" i="2"/>
  <c r="E2457" i="2" s="1"/>
  <c r="G2457" i="2" s="1"/>
  <c r="L2457" i="2" l="1"/>
  <c r="I2458" i="2"/>
  <c r="J2458" i="2" s="1"/>
  <c r="K2458" i="2" s="1"/>
  <c r="C2458" i="2"/>
  <c r="F2457" i="2"/>
  <c r="A2459" i="2"/>
  <c r="B2458" i="2"/>
  <c r="E2458" i="2" s="1"/>
  <c r="G2458" i="2" s="1"/>
  <c r="L2458" i="2" l="1"/>
  <c r="I2459" i="2"/>
  <c r="J2459" i="2" s="1"/>
  <c r="K2459" i="2" s="1"/>
  <c r="C2459" i="2"/>
  <c r="F2458" i="2"/>
  <c r="A2460" i="2"/>
  <c r="B2459" i="2"/>
  <c r="E2459" i="2" s="1"/>
  <c r="G2459" i="2" s="1"/>
  <c r="L2459" i="2" l="1"/>
  <c r="I2460" i="2"/>
  <c r="J2460" i="2" s="1"/>
  <c r="K2460" i="2" s="1"/>
  <c r="C2460" i="2"/>
  <c r="F2459" i="2"/>
  <c r="A2461" i="2"/>
  <c r="B2460" i="2"/>
  <c r="E2460" i="2" s="1"/>
  <c r="G2460" i="2" s="1"/>
  <c r="L2460" i="2" l="1"/>
  <c r="I2461" i="2"/>
  <c r="J2461" i="2" s="1"/>
  <c r="K2461" i="2" s="1"/>
  <c r="C2461" i="2"/>
  <c r="F2460" i="2"/>
  <c r="A2462" i="2"/>
  <c r="B2461" i="2"/>
  <c r="E2461" i="2" s="1"/>
  <c r="G2461" i="2" s="1"/>
  <c r="L2461" i="2" l="1"/>
  <c r="I2462" i="2"/>
  <c r="J2462" i="2" s="1"/>
  <c r="K2462" i="2" s="1"/>
  <c r="C2462" i="2"/>
  <c r="F2461" i="2"/>
  <c r="A2463" i="2"/>
  <c r="B2462" i="2"/>
  <c r="E2462" i="2" s="1"/>
  <c r="G2462" i="2" s="1"/>
  <c r="L2462" i="2" l="1"/>
  <c r="I2463" i="2"/>
  <c r="J2463" i="2" s="1"/>
  <c r="K2463" i="2" s="1"/>
  <c r="C2463" i="2"/>
  <c r="F2462" i="2"/>
  <c r="A2464" i="2"/>
  <c r="B2463" i="2"/>
  <c r="E2463" i="2" s="1"/>
  <c r="G2463" i="2" s="1"/>
  <c r="L2463" i="2" l="1"/>
  <c r="I2464" i="2"/>
  <c r="J2464" i="2" s="1"/>
  <c r="K2464" i="2" s="1"/>
  <c r="C2464" i="2"/>
  <c r="F2463" i="2"/>
  <c r="A2465" i="2"/>
  <c r="B2464" i="2"/>
  <c r="E2464" i="2" s="1"/>
  <c r="G2464" i="2" s="1"/>
  <c r="L2464" i="2" l="1"/>
  <c r="I2465" i="2"/>
  <c r="J2465" i="2" s="1"/>
  <c r="K2465" i="2" s="1"/>
  <c r="C2465" i="2"/>
  <c r="F2464" i="2"/>
  <c r="A2466" i="2"/>
  <c r="B2465" i="2"/>
  <c r="E2465" i="2" s="1"/>
  <c r="G2465" i="2" s="1"/>
  <c r="L2465" i="2" l="1"/>
  <c r="I2466" i="2"/>
  <c r="J2466" i="2" s="1"/>
  <c r="K2466" i="2" s="1"/>
  <c r="C2466" i="2"/>
  <c r="F2465" i="2"/>
  <c r="A2467" i="2"/>
  <c r="B2466" i="2"/>
  <c r="E2466" i="2" s="1"/>
  <c r="G2466" i="2" s="1"/>
  <c r="L2466" i="2" l="1"/>
  <c r="I2467" i="2"/>
  <c r="J2467" i="2" s="1"/>
  <c r="K2467" i="2" s="1"/>
  <c r="C2467" i="2"/>
  <c r="F2466" i="2"/>
  <c r="A2468" i="2"/>
  <c r="B2467" i="2"/>
  <c r="E2467" i="2" s="1"/>
  <c r="G2467" i="2" s="1"/>
  <c r="L2467" i="2" l="1"/>
  <c r="I2468" i="2"/>
  <c r="J2468" i="2" s="1"/>
  <c r="K2468" i="2" s="1"/>
  <c r="C2468" i="2"/>
  <c r="F2467" i="2"/>
  <c r="A2469" i="2"/>
  <c r="B2468" i="2"/>
  <c r="E2468" i="2" s="1"/>
  <c r="G2468" i="2" s="1"/>
  <c r="L2468" i="2" l="1"/>
  <c r="I2469" i="2"/>
  <c r="J2469" i="2" s="1"/>
  <c r="K2469" i="2" s="1"/>
  <c r="C2469" i="2"/>
  <c r="F2468" i="2"/>
  <c r="A2470" i="2"/>
  <c r="B2469" i="2"/>
  <c r="E2469" i="2" s="1"/>
  <c r="G2469" i="2" s="1"/>
  <c r="L2469" i="2" l="1"/>
  <c r="I2470" i="2"/>
  <c r="J2470" i="2" s="1"/>
  <c r="K2470" i="2" s="1"/>
  <c r="C2470" i="2"/>
  <c r="F2469" i="2"/>
  <c r="A2471" i="2"/>
  <c r="B2470" i="2"/>
  <c r="E2470" i="2" s="1"/>
  <c r="G2470" i="2" s="1"/>
  <c r="L2470" i="2" l="1"/>
  <c r="I2471" i="2"/>
  <c r="J2471" i="2" s="1"/>
  <c r="K2471" i="2" s="1"/>
  <c r="C2471" i="2"/>
  <c r="F2470" i="2"/>
  <c r="A2472" i="2"/>
  <c r="B2471" i="2"/>
  <c r="E2471" i="2" s="1"/>
  <c r="G2471" i="2" s="1"/>
  <c r="L2471" i="2" l="1"/>
  <c r="I2472" i="2"/>
  <c r="J2472" i="2" s="1"/>
  <c r="K2472" i="2" s="1"/>
  <c r="C2472" i="2"/>
  <c r="F2471" i="2"/>
  <c r="A2473" i="2"/>
  <c r="B2472" i="2"/>
  <c r="E2472" i="2" s="1"/>
  <c r="G2472" i="2" s="1"/>
  <c r="L2472" i="2" l="1"/>
  <c r="I2473" i="2"/>
  <c r="J2473" i="2" s="1"/>
  <c r="K2473" i="2" s="1"/>
  <c r="C2473" i="2"/>
  <c r="F2472" i="2"/>
  <c r="A2474" i="2"/>
  <c r="B2473" i="2"/>
  <c r="E2473" i="2" s="1"/>
  <c r="G2473" i="2" s="1"/>
  <c r="L2473" i="2" l="1"/>
  <c r="I2474" i="2"/>
  <c r="J2474" i="2" s="1"/>
  <c r="K2474" i="2" s="1"/>
  <c r="C2474" i="2"/>
  <c r="F2473" i="2"/>
  <c r="A2475" i="2"/>
  <c r="B2474" i="2"/>
  <c r="E2474" i="2" s="1"/>
  <c r="G2474" i="2" s="1"/>
  <c r="L2474" i="2" l="1"/>
  <c r="I2475" i="2"/>
  <c r="J2475" i="2" s="1"/>
  <c r="K2475" i="2" s="1"/>
  <c r="C2475" i="2"/>
  <c r="F2474" i="2"/>
  <c r="A2476" i="2"/>
  <c r="B2475" i="2"/>
  <c r="E2475" i="2" s="1"/>
  <c r="G2475" i="2" s="1"/>
  <c r="L2475" i="2" l="1"/>
  <c r="I2476" i="2"/>
  <c r="J2476" i="2" s="1"/>
  <c r="K2476" i="2" s="1"/>
  <c r="C2476" i="2"/>
  <c r="F2475" i="2"/>
  <c r="A2477" i="2"/>
  <c r="B2476" i="2"/>
  <c r="E2476" i="2" s="1"/>
  <c r="G2476" i="2" s="1"/>
  <c r="L2476" i="2" l="1"/>
  <c r="I2477" i="2"/>
  <c r="J2477" i="2" s="1"/>
  <c r="K2477" i="2" s="1"/>
  <c r="C2477" i="2"/>
  <c r="F2476" i="2"/>
  <c r="A2478" i="2"/>
  <c r="B2477" i="2"/>
  <c r="E2477" i="2" s="1"/>
  <c r="G2477" i="2" s="1"/>
  <c r="L2477" i="2" l="1"/>
  <c r="I2478" i="2"/>
  <c r="J2478" i="2" s="1"/>
  <c r="K2478" i="2" s="1"/>
  <c r="C2478" i="2"/>
  <c r="F2477" i="2"/>
  <c r="A2479" i="2"/>
  <c r="B2478" i="2"/>
  <c r="E2478" i="2" s="1"/>
  <c r="G2478" i="2" s="1"/>
  <c r="L2478" i="2" l="1"/>
  <c r="I2479" i="2"/>
  <c r="J2479" i="2" s="1"/>
  <c r="K2479" i="2" s="1"/>
  <c r="C2479" i="2"/>
  <c r="F2478" i="2"/>
  <c r="A2480" i="2"/>
  <c r="B2479" i="2"/>
  <c r="E2479" i="2" s="1"/>
  <c r="G2479" i="2" s="1"/>
  <c r="L2479" i="2" l="1"/>
  <c r="I2480" i="2"/>
  <c r="J2480" i="2" s="1"/>
  <c r="K2480" i="2" s="1"/>
  <c r="C2480" i="2"/>
  <c r="F2479" i="2"/>
  <c r="A2481" i="2"/>
  <c r="B2480" i="2"/>
  <c r="E2480" i="2" s="1"/>
  <c r="G2480" i="2" s="1"/>
  <c r="L2480" i="2" l="1"/>
  <c r="I2481" i="2"/>
  <c r="J2481" i="2" s="1"/>
  <c r="K2481" i="2" s="1"/>
  <c r="C2481" i="2"/>
  <c r="F2480" i="2"/>
  <c r="A2482" i="2"/>
  <c r="B2481" i="2"/>
  <c r="E2481" i="2" s="1"/>
  <c r="G2481" i="2" s="1"/>
  <c r="L2481" i="2" l="1"/>
  <c r="I2482" i="2"/>
  <c r="J2482" i="2" s="1"/>
  <c r="K2482" i="2" s="1"/>
  <c r="C2482" i="2"/>
  <c r="F2481" i="2"/>
  <c r="A2483" i="2"/>
  <c r="B2482" i="2"/>
  <c r="E2482" i="2" s="1"/>
  <c r="G2482" i="2" s="1"/>
  <c r="L2482" i="2" l="1"/>
  <c r="I2483" i="2"/>
  <c r="J2483" i="2" s="1"/>
  <c r="K2483" i="2" s="1"/>
  <c r="C2483" i="2"/>
  <c r="F2482" i="2"/>
  <c r="A2484" i="2"/>
  <c r="B2483" i="2"/>
  <c r="E2483" i="2" s="1"/>
  <c r="G2483" i="2" s="1"/>
  <c r="L2483" i="2" l="1"/>
  <c r="I2484" i="2"/>
  <c r="J2484" i="2" s="1"/>
  <c r="K2484" i="2" s="1"/>
  <c r="C2484" i="2"/>
  <c r="F2483" i="2"/>
  <c r="A2485" i="2"/>
  <c r="B2484" i="2"/>
  <c r="E2484" i="2" s="1"/>
  <c r="G2484" i="2" s="1"/>
  <c r="L2484" i="2" l="1"/>
  <c r="I2485" i="2"/>
  <c r="J2485" i="2" s="1"/>
  <c r="K2485" i="2" s="1"/>
  <c r="C2485" i="2"/>
  <c r="F2484" i="2"/>
  <c r="A2486" i="2"/>
  <c r="B2485" i="2"/>
  <c r="E2485" i="2" s="1"/>
  <c r="G2485" i="2" s="1"/>
  <c r="L2485" i="2" l="1"/>
  <c r="I2486" i="2"/>
  <c r="J2486" i="2" s="1"/>
  <c r="K2486" i="2" s="1"/>
  <c r="C2486" i="2"/>
  <c r="F2485" i="2"/>
  <c r="A2487" i="2"/>
  <c r="B2486" i="2"/>
  <c r="E2486" i="2" s="1"/>
  <c r="G2486" i="2" s="1"/>
  <c r="L2486" i="2" l="1"/>
  <c r="I2487" i="2"/>
  <c r="J2487" i="2" s="1"/>
  <c r="K2487" i="2" s="1"/>
  <c r="C2487" i="2"/>
  <c r="F2486" i="2"/>
  <c r="A2488" i="2"/>
  <c r="B2487" i="2"/>
  <c r="E2487" i="2" s="1"/>
  <c r="G2487" i="2" s="1"/>
  <c r="L2487" i="2" l="1"/>
  <c r="I2488" i="2"/>
  <c r="J2488" i="2" s="1"/>
  <c r="K2488" i="2" s="1"/>
  <c r="C2488" i="2"/>
  <c r="F2487" i="2"/>
  <c r="A2489" i="2"/>
  <c r="B2488" i="2"/>
  <c r="E2488" i="2" s="1"/>
  <c r="G2488" i="2" s="1"/>
  <c r="L2488" i="2" l="1"/>
  <c r="I2489" i="2"/>
  <c r="J2489" i="2" s="1"/>
  <c r="K2489" i="2" s="1"/>
  <c r="C2489" i="2"/>
  <c r="F2488" i="2"/>
  <c r="A2490" i="2"/>
  <c r="B2489" i="2"/>
  <c r="E2489" i="2" s="1"/>
  <c r="G2489" i="2" s="1"/>
  <c r="L2489" i="2" l="1"/>
  <c r="I2490" i="2"/>
  <c r="J2490" i="2" s="1"/>
  <c r="K2490" i="2" s="1"/>
  <c r="C2490" i="2"/>
  <c r="F2489" i="2"/>
  <c r="A2491" i="2"/>
  <c r="B2490" i="2"/>
  <c r="E2490" i="2" s="1"/>
  <c r="G2490" i="2" s="1"/>
  <c r="L2490" i="2" l="1"/>
  <c r="I2491" i="2"/>
  <c r="J2491" i="2" s="1"/>
  <c r="K2491" i="2" s="1"/>
  <c r="C2491" i="2"/>
  <c r="F2490" i="2"/>
  <c r="A2492" i="2"/>
  <c r="B2491" i="2"/>
  <c r="E2491" i="2" s="1"/>
  <c r="G2491" i="2" s="1"/>
  <c r="L2491" i="2" l="1"/>
  <c r="I2492" i="2"/>
  <c r="J2492" i="2" s="1"/>
  <c r="K2492" i="2" s="1"/>
  <c r="C2492" i="2"/>
  <c r="F2491" i="2"/>
  <c r="A2493" i="2"/>
  <c r="B2492" i="2"/>
  <c r="E2492" i="2" s="1"/>
  <c r="G2492" i="2" s="1"/>
  <c r="L2492" i="2" l="1"/>
  <c r="I2493" i="2"/>
  <c r="J2493" i="2" s="1"/>
  <c r="K2493" i="2" s="1"/>
  <c r="C2493" i="2"/>
  <c r="F2492" i="2"/>
  <c r="A2494" i="2"/>
  <c r="B2493" i="2"/>
  <c r="E2493" i="2" s="1"/>
  <c r="G2493" i="2" s="1"/>
  <c r="L2493" i="2" l="1"/>
  <c r="I2494" i="2"/>
  <c r="J2494" i="2" s="1"/>
  <c r="K2494" i="2" s="1"/>
  <c r="C2494" i="2"/>
  <c r="F2493" i="2"/>
  <c r="A2495" i="2"/>
  <c r="B2494" i="2"/>
  <c r="E2494" i="2" s="1"/>
  <c r="G2494" i="2" s="1"/>
  <c r="L2494" i="2" l="1"/>
  <c r="I2495" i="2"/>
  <c r="J2495" i="2" s="1"/>
  <c r="K2495" i="2" s="1"/>
  <c r="C2495" i="2"/>
  <c r="F2494" i="2"/>
  <c r="A2496" i="2"/>
  <c r="B2495" i="2"/>
  <c r="E2495" i="2" s="1"/>
  <c r="G2495" i="2" s="1"/>
  <c r="L2495" i="2" l="1"/>
  <c r="I2496" i="2"/>
  <c r="J2496" i="2" s="1"/>
  <c r="K2496" i="2" s="1"/>
  <c r="C2496" i="2"/>
  <c r="F2495" i="2"/>
  <c r="A2497" i="2"/>
  <c r="B2496" i="2"/>
  <c r="E2496" i="2" s="1"/>
  <c r="G2496" i="2" s="1"/>
  <c r="L2496" i="2" l="1"/>
  <c r="I2497" i="2"/>
  <c r="J2497" i="2" s="1"/>
  <c r="K2497" i="2" s="1"/>
  <c r="C2497" i="2"/>
  <c r="F2496" i="2"/>
  <c r="A2498" i="2"/>
  <c r="B2497" i="2"/>
  <c r="E2497" i="2" s="1"/>
  <c r="G2497" i="2" s="1"/>
  <c r="L2497" i="2" l="1"/>
  <c r="I2498" i="2"/>
  <c r="J2498" i="2" s="1"/>
  <c r="K2498" i="2" s="1"/>
  <c r="C2498" i="2"/>
  <c r="F2497" i="2"/>
  <c r="A2499" i="2"/>
  <c r="B2498" i="2"/>
  <c r="E2498" i="2" s="1"/>
  <c r="G2498" i="2" s="1"/>
  <c r="L2498" i="2" l="1"/>
  <c r="I2499" i="2"/>
  <c r="J2499" i="2" s="1"/>
  <c r="K2499" i="2" s="1"/>
  <c r="C2499" i="2"/>
  <c r="F2498" i="2"/>
  <c r="A2500" i="2"/>
  <c r="B2499" i="2"/>
  <c r="E2499" i="2" s="1"/>
  <c r="G2499" i="2" s="1"/>
  <c r="L2499" i="2" l="1"/>
  <c r="I2500" i="2"/>
  <c r="J2500" i="2" s="1"/>
  <c r="K2500" i="2" s="1"/>
  <c r="C2500" i="2"/>
  <c r="F2499" i="2"/>
  <c r="A2501" i="2"/>
  <c r="B2500" i="2"/>
  <c r="E2500" i="2" s="1"/>
  <c r="G2500" i="2" s="1"/>
  <c r="L2500" i="2" l="1"/>
  <c r="I2501" i="2"/>
  <c r="J2501" i="2" s="1"/>
  <c r="K2501" i="2" s="1"/>
  <c r="C2501" i="2"/>
  <c r="F2500" i="2"/>
  <c r="A2502" i="2"/>
  <c r="B2501" i="2"/>
  <c r="E2501" i="2" s="1"/>
  <c r="G2501" i="2" s="1"/>
  <c r="L2501" i="2" l="1"/>
  <c r="I2502" i="2"/>
  <c r="J2502" i="2" s="1"/>
  <c r="K2502" i="2" s="1"/>
  <c r="C2502" i="2"/>
  <c r="F2501" i="2"/>
  <c r="A2503" i="2"/>
  <c r="B2502" i="2"/>
  <c r="E2502" i="2" s="1"/>
  <c r="G2502" i="2" s="1"/>
  <c r="L2502" i="2" l="1"/>
  <c r="I2503" i="2"/>
  <c r="J2503" i="2" s="1"/>
  <c r="K2503" i="2" s="1"/>
  <c r="C2503" i="2"/>
  <c r="F2502" i="2"/>
  <c r="A2504" i="2"/>
  <c r="B2503" i="2"/>
  <c r="E2503" i="2" s="1"/>
  <c r="G2503" i="2" s="1"/>
  <c r="L2503" i="2" l="1"/>
  <c r="I2504" i="2"/>
  <c r="J2504" i="2" s="1"/>
  <c r="K2504" i="2" s="1"/>
  <c r="C2504" i="2"/>
  <c r="F2503" i="2"/>
  <c r="A2505" i="2"/>
  <c r="B2504" i="2"/>
  <c r="E2504" i="2" s="1"/>
  <c r="G2504" i="2" s="1"/>
  <c r="L2504" i="2" l="1"/>
  <c r="I2505" i="2"/>
  <c r="J2505" i="2" s="1"/>
  <c r="K2505" i="2" s="1"/>
  <c r="C2505" i="2"/>
  <c r="F2504" i="2"/>
  <c r="A2506" i="2"/>
  <c r="B2505" i="2"/>
  <c r="E2505" i="2" s="1"/>
  <c r="G2505" i="2" s="1"/>
  <c r="L2505" i="2" l="1"/>
  <c r="I2506" i="2"/>
  <c r="J2506" i="2" s="1"/>
  <c r="K2506" i="2" s="1"/>
  <c r="C2506" i="2"/>
  <c r="F2505" i="2"/>
  <c r="A2507" i="2"/>
  <c r="B2506" i="2"/>
  <c r="E2506" i="2" s="1"/>
  <c r="G2506" i="2" s="1"/>
  <c r="L2506" i="2" l="1"/>
  <c r="I2507" i="2"/>
  <c r="J2507" i="2" s="1"/>
  <c r="K2507" i="2" s="1"/>
  <c r="C2507" i="2"/>
  <c r="F2506" i="2"/>
  <c r="A2508" i="2"/>
  <c r="B2507" i="2"/>
  <c r="E2507" i="2" s="1"/>
  <c r="G2507" i="2" s="1"/>
  <c r="L2507" i="2" l="1"/>
  <c r="I2508" i="2"/>
  <c r="J2508" i="2" s="1"/>
  <c r="K2508" i="2" s="1"/>
  <c r="C2508" i="2"/>
  <c r="F2507" i="2"/>
  <c r="A2509" i="2"/>
  <c r="B2508" i="2"/>
  <c r="E2508" i="2" s="1"/>
  <c r="G2508" i="2" s="1"/>
  <c r="L2508" i="2" l="1"/>
  <c r="I2509" i="2"/>
  <c r="J2509" i="2" s="1"/>
  <c r="K2509" i="2" s="1"/>
  <c r="C2509" i="2"/>
  <c r="F2508" i="2"/>
  <c r="A2510" i="2"/>
  <c r="B2509" i="2"/>
  <c r="E2509" i="2" s="1"/>
  <c r="G2509" i="2" s="1"/>
  <c r="L2509" i="2" l="1"/>
  <c r="I2510" i="2"/>
  <c r="J2510" i="2" s="1"/>
  <c r="K2510" i="2" s="1"/>
  <c r="C2510" i="2"/>
  <c r="F2509" i="2"/>
  <c r="A2511" i="2"/>
  <c r="B2510" i="2"/>
  <c r="E2510" i="2" s="1"/>
  <c r="G2510" i="2" s="1"/>
  <c r="L2510" i="2" l="1"/>
  <c r="I2511" i="2"/>
  <c r="J2511" i="2" s="1"/>
  <c r="K2511" i="2" s="1"/>
  <c r="C2511" i="2"/>
  <c r="F2510" i="2"/>
  <c r="A2512" i="2"/>
  <c r="B2511" i="2"/>
  <c r="E2511" i="2" s="1"/>
  <c r="G2511" i="2" s="1"/>
  <c r="L2511" i="2" l="1"/>
  <c r="I2512" i="2"/>
  <c r="J2512" i="2" s="1"/>
  <c r="K2512" i="2" s="1"/>
  <c r="C2512" i="2"/>
  <c r="F2511" i="2"/>
  <c r="A2513" i="2"/>
  <c r="B2512" i="2"/>
  <c r="E2512" i="2" s="1"/>
  <c r="G2512" i="2" s="1"/>
  <c r="L2512" i="2" l="1"/>
  <c r="I2513" i="2"/>
  <c r="J2513" i="2" s="1"/>
  <c r="K2513" i="2" s="1"/>
  <c r="C2513" i="2"/>
  <c r="F2512" i="2"/>
  <c r="A2514" i="2"/>
  <c r="B2513" i="2"/>
  <c r="E2513" i="2" s="1"/>
  <c r="G2513" i="2" s="1"/>
  <c r="L2513" i="2" l="1"/>
  <c r="I2514" i="2"/>
  <c r="J2514" i="2" s="1"/>
  <c r="K2514" i="2" s="1"/>
  <c r="C2514" i="2"/>
  <c r="F2513" i="2"/>
  <c r="A2515" i="2"/>
  <c r="B2514" i="2"/>
  <c r="E2514" i="2" s="1"/>
  <c r="G2514" i="2" s="1"/>
  <c r="L2514" i="2" l="1"/>
  <c r="I2515" i="2"/>
  <c r="J2515" i="2" s="1"/>
  <c r="K2515" i="2" s="1"/>
  <c r="C2515" i="2"/>
  <c r="F2514" i="2"/>
  <c r="A2516" i="2"/>
  <c r="B2515" i="2"/>
  <c r="E2515" i="2" s="1"/>
  <c r="G2515" i="2" s="1"/>
  <c r="L2515" i="2" l="1"/>
  <c r="I2516" i="2"/>
  <c r="J2516" i="2" s="1"/>
  <c r="K2516" i="2" s="1"/>
  <c r="C2516" i="2"/>
  <c r="F2515" i="2"/>
  <c r="A2517" i="2"/>
  <c r="B2516" i="2"/>
  <c r="E2516" i="2" s="1"/>
  <c r="G2516" i="2" s="1"/>
  <c r="L2516" i="2" l="1"/>
  <c r="I2517" i="2"/>
  <c r="J2517" i="2" s="1"/>
  <c r="K2517" i="2" s="1"/>
  <c r="C2517" i="2"/>
  <c r="F2516" i="2"/>
  <c r="A2518" i="2"/>
  <c r="B2517" i="2"/>
  <c r="E2517" i="2" s="1"/>
  <c r="G2517" i="2" s="1"/>
  <c r="L2517" i="2" l="1"/>
  <c r="I2518" i="2"/>
  <c r="J2518" i="2" s="1"/>
  <c r="K2518" i="2" s="1"/>
  <c r="C2518" i="2"/>
  <c r="F2517" i="2"/>
  <c r="A2519" i="2"/>
  <c r="B2518" i="2"/>
  <c r="E2518" i="2" s="1"/>
  <c r="G2518" i="2" s="1"/>
  <c r="L2518" i="2" l="1"/>
  <c r="I2519" i="2"/>
  <c r="J2519" i="2" s="1"/>
  <c r="K2519" i="2" s="1"/>
  <c r="C2519" i="2"/>
  <c r="F2518" i="2"/>
  <c r="A2520" i="2"/>
  <c r="B2519" i="2"/>
  <c r="E2519" i="2" s="1"/>
  <c r="G2519" i="2" s="1"/>
  <c r="L2519" i="2" l="1"/>
  <c r="I2520" i="2"/>
  <c r="J2520" i="2" s="1"/>
  <c r="K2520" i="2" s="1"/>
  <c r="C2520" i="2"/>
  <c r="F2519" i="2"/>
  <c r="A2521" i="2"/>
  <c r="B2520" i="2"/>
  <c r="E2520" i="2" s="1"/>
  <c r="G2520" i="2" s="1"/>
  <c r="L2520" i="2" l="1"/>
  <c r="I2521" i="2"/>
  <c r="J2521" i="2" s="1"/>
  <c r="K2521" i="2" s="1"/>
  <c r="C2521" i="2"/>
  <c r="F2520" i="2"/>
  <c r="A2522" i="2"/>
  <c r="B2521" i="2"/>
  <c r="E2521" i="2" s="1"/>
  <c r="G2521" i="2" s="1"/>
  <c r="L2521" i="2" l="1"/>
  <c r="I2522" i="2"/>
  <c r="J2522" i="2" s="1"/>
  <c r="K2522" i="2" s="1"/>
  <c r="C2522" i="2"/>
  <c r="F2521" i="2"/>
  <c r="A2523" i="2"/>
  <c r="B2522" i="2"/>
  <c r="E2522" i="2" s="1"/>
  <c r="G2522" i="2" s="1"/>
  <c r="L2522" i="2" l="1"/>
  <c r="I2523" i="2"/>
  <c r="J2523" i="2" s="1"/>
  <c r="K2523" i="2" s="1"/>
  <c r="C2523" i="2"/>
  <c r="F2522" i="2"/>
  <c r="A2524" i="2"/>
  <c r="B2523" i="2"/>
  <c r="E2523" i="2" s="1"/>
  <c r="G2523" i="2" s="1"/>
  <c r="L2523" i="2" l="1"/>
  <c r="I2524" i="2"/>
  <c r="J2524" i="2" s="1"/>
  <c r="K2524" i="2" s="1"/>
  <c r="C2524" i="2"/>
  <c r="F2523" i="2"/>
  <c r="A2525" i="2"/>
  <c r="B2524" i="2"/>
  <c r="E2524" i="2" s="1"/>
  <c r="G2524" i="2" s="1"/>
  <c r="L2524" i="2" l="1"/>
  <c r="I2525" i="2"/>
  <c r="J2525" i="2" s="1"/>
  <c r="K2525" i="2" s="1"/>
  <c r="C2525" i="2"/>
  <c r="F2524" i="2"/>
  <c r="A2526" i="2"/>
  <c r="B2525" i="2"/>
  <c r="E2525" i="2" s="1"/>
  <c r="G2525" i="2" s="1"/>
  <c r="L2525" i="2" l="1"/>
  <c r="I2526" i="2"/>
  <c r="J2526" i="2" s="1"/>
  <c r="K2526" i="2" s="1"/>
  <c r="C2526" i="2"/>
  <c r="F2525" i="2"/>
  <c r="A2527" i="2"/>
  <c r="B2526" i="2"/>
  <c r="E2526" i="2" s="1"/>
  <c r="G2526" i="2" s="1"/>
  <c r="L2526" i="2" l="1"/>
  <c r="I2527" i="2"/>
  <c r="J2527" i="2" s="1"/>
  <c r="K2527" i="2" s="1"/>
  <c r="C2527" i="2"/>
  <c r="F2526" i="2"/>
  <c r="A2528" i="2"/>
  <c r="B2527" i="2"/>
  <c r="E2527" i="2" s="1"/>
  <c r="G2527" i="2" s="1"/>
  <c r="L2527" i="2" l="1"/>
  <c r="I2528" i="2"/>
  <c r="J2528" i="2" s="1"/>
  <c r="K2528" i="2" s="1"/>
  <c r="C2528" i="2"/>
  <c r="F2527" i="2"/>
  <c r="A2529" i="2"/>
  <c r="B2528" i="2"/>
  <c r="E2528" i="2" s="1"/>
  <c r="G2528" i="2" s="1"/>
  <c r="L2528" i="2" l="1"/>
  <c r="I2529" i="2"/>
  <c r="J2529" i="2" s="1"/>
  <c r="K2529" i="2" s="1"/>
  <c r="C2529" i="2"/>
  <c r="F2528" i="2"/>
  <c r="A2530" i="2"/>
  <c r="B2529" i="2"/>
  <c r="E2529" i="2" s="1"/>
  <c r="G2529" i="2" s="1"/>
  <c r="L2529" i="2" l="1"/>
  <c r="I2530" i="2"/>
  <c r="J2530" i="2" s="1"/>
  <c r="K2530" i="2" s="1"/>
  <c r="C2530" i="2"/>
  <c r="F2529" i="2"/>
  <c r="A2531" i="2"/>
  <c r="B2530" i="2"/>
  <c r="E2530" i="2" s="1"/>
  <c r="G2530" i="2" s="1"/>
  <c r="L2530" i="2" l="1"/>
  <c r="I2531" i="2"/>
  <c r="J2531" i="2" s="1"/>
  <c r="K2531" i="2" s="1"/>
  <c r="C2531" i="2"/>
  <c r="F2530" i="2"/>
  <c r="A2532" i="2"/>
  <c r="B2531" i="2"/>
  <c r="E2531" i="2" s="1"/>
  <c r="G2531" i="2" s="1"/>
  <c r="L2531" i="2" l="1"/>
  <c r="I2532" i="2"/>
  <c r="J2532" i="2" s="1"/>
  <c r="K2532" i="2" s="1"/>
  <c r="C2532" i="2"/>
  <c r="F2531" i="2"/>
  <c r="A2533" i="2"/>
  <c r="B2532" i="2"/>
  <c r="E2532" i="2" s="1"/>
  <c r="G2532" i="2" s="1"/>
  <c r="L2532" i="2" l="1"/>
  <c r="I2533" i="2"/>
  <c r="J2533" i="2" s="1"/>
  <c r="K2533" i="2" s="1"/>
  <c r="C2533" i="2"/>
  <c r="F2532" i="2"/>
  <c r="A2534" i="2"/>
  <c r="B2533" i="2"/>
  <c r="E2533" i="2" s="1"/>
  <c r="G2533" i="2" s="1"/>
  <c r="L2533" i="2" l="1"/>
  <c r="I2534" i="2"/>
  <c r="J2534" i="2" s="1"/>
  <c r="K2534" i="2" s="1"/>
  <c r="C2534" i="2"/>
  <c r="F2533" i="2"/>
  <c r="A2535" i="2"/>
  <c r="B2534" i="2"/>
  <c r="E2534" i="2" s="1"/>
  <c r="G2534" i="2" s="1"/>
  <c r="L2534" i="2" l="1"/>
  <c r="I2535" i="2"/>
  <c r="J2535" i="2" s="1"/>
  <c r="K2535" i="2" s="1"/>
  <c r="C2535" i="2"/>
  <c r="F2534" i="2"/>
  <c r="A2536" i="2"/>
  <c r="B2535" i="2"/>
  <c r="E2535" i="2" s="1"/>
  <c r="G2535" i="2" s="1"/>
  <c r="L2535" i="2" l="1"/>
  <c r="I2536" i="2"/>
  <c r="J2536" i="2" s="1"/>
  <c r="K2536" i="2" s="1"/>
  <c r="C2536" i="2"/>
  <c r="F2535" i="2"/>
  <c r="A2537" i="2"/>
  <c r="B2536" i="2"/>
  <c r="E2536" i="2" s="1"/>
  <c r="G2536" i="2" s="1"/>
  <c r="L2536" i="2" l="1"/>
  <c r="I2537" i="2"/>
  <c r="J2537" i="2" s="1"/>
  <c r="K2537" i="2" s="1"/>
  <c r="C2537" i="2"/>
  <c r="F2536" i="2"/>
  <c r="A2538" i="2"/>
  <c r="B2537" i="2"/>
  <c r="E2537" i="2" s="1"/>
  <c r="G2537" i="2" s="1"/>
  <c r="L2537" i="2" l="1"/>
  <c r="I2538" i="2"/>
  <c r="J2538" i="2" s="1"/>
  <c r="K2538" i="2" s="1"/>
  <c r="C2538" i="2"/>
  <c r="F2537" i="2"/>
  <c r="A2539" i="2"/>
  <c r="B2538" i="2"/>
  <c r="E2538" i="2" s="1"/>
  <c r="G2538" i="2" s="1"/>
  <c r="L2538" i="2" l="1"/>
  <c r="I2539" i="2"/>
  <c r="J2539" i="2" s="1"/>
  <c r="K2539" i="2" s="1"/>
  <c r="C2539" i="2"/>
  <c r="F2538" i="2"/>
  <c r="A2540" i="2"/>
  <c r="B2539" i="2"/>
  <c r="E2539" i="2" s="1"/>
  <c r="G2539" i="2" s="1"/>
  <c r="L2539" i="2" l="1"/>
  <c r="I2540" i="2"/>
  <c r="J2540" i="2" s="1"/>
  <c r="K2540" i="2" s="1"/>
  <c r="C2540" i="2"/>
  <c r="F2539" i="2"/>
  <c r="A2541" i="2"/>
  <c r="B2540" i="2"/>
  <c r="E2540" i="2" s="1"/>
  <c r="G2540" i="2" s="1"/>
  <c r="L2540" i="2" l="1"/>
  <c r="I2541" i="2"/>
  <c r="J2541" i="2" s="1"/>
  <c r="K2541" i="2" s="1"/>
  <c r="C2541" i="2"/>
  <c r="F2540" i="2"/>
  <c r="A2542" i="2"/>
  <c r="B2541" i="2"/>
  <c r="E2541" i="2" s="1"/>
  <c r="G2541" i="2" s="1"/>
  <c r="L2541" i="2" l="1"/>
  <c r="I2542" i="2"/>
  <c r="J2542" i="2" s="1"/>
  <c r="K2542" i="2" s="1"/>
  <c r="C2542" i="2"/>
  <c r="F2541" i="2"/>
  <c r="A2543" i="2"/>
  <c r="B2542" i="2"/>
  <c r="E2542" i="2" s="1"/>
  <c r="G2542" i="2" s="1"/>
  <c r="L2542" i="2" l="1"/>
  <c r="I2543" i="2"/>
  <c r="J2543" i="2" s="1"/>
  <c r="K2543" i="2" s="1"/>
  <c r="C2543" i="2"/>
  <c r="F2542" i="2"/>
  <c r="A2544" i="2"/>
  <c r="B2543" i="2"/>
  <c r="E2543" i="2" s="1"/>
  <c r="G2543" i="2" s="1"/>
  <c r="L2543" i="2" l="1"/>
  <c r="I2544" i="2"/>
  <c r="J2544" i="2" s="1"/>
  <c r="K2544" i="2" s="1"/>
  <c r="C2544" i="2"/>
  <c r="F2543" i="2"/>
  <c r="A2545" i="2"/>
  <c r="B2544" i="2"/>
  <c r="E2544" i="2" s="1"/>
  <c r="G2544" i="2" s="1"/>
  <c r="L2544" i="2" l="1"/>
  <c r="I2545" i="2"/>
  <c r="J2545" i="2" s="1"/>
  <c r="K2545" i="2" s="1"/>
  <c r="C2545" i="2"/>
  <c r="F2544" i="2"/>
  <c r="A2546" i="2"/>
  <c r="B2545" i="2"/>
  <c r="E2545" i="2" s="1"/>
  <c r="G2545" i="2" s="1"/>
  <c r="L2545" i="2" l="1"/>
  <c r="I2546" i="2"/>
  <c r="J2546" i="2" s="1"/>
  <c r="K2546" i="2" s="1"/>
  <c r="C2546" i="2"/>
  <c r="F2545" i="2"/>
  <c r="A2547" i="2"/>
  <c r="B2546" i="2"/>
  <c r="E2546" i="2" s="1"/>
  <c r="G2546" i="2" s="1"/>
  <c r="L2546" i="2" l="1"/>
  <c r="I2547" i="2"/>
  <c r="J2547" i="2" s="1"/>
  <c r="K2547" i="2" s="1"/>
  <c r="C2547" i="2"/>
  <c r="F2546" i="2"/>
  <c r="A2548" i="2"/>
  <c r="B2547" i="2"/>
  <c r="E2547" i="2" s="1"/>
  <c r="G2547" i="2" s="1"/>
  <c r="L2547" i="2" l="1"/>
  <c r="I2548" i="2"/>
  <c r="J2548" i="2" s="1"/>
  <c r="K2548" i="2" s="1"/>
  <c r="C2548" i="2"/>
  <c r="F2547" i="2"/>
  <c r="A2549" i="2"/>
  <c r="B2548" i="2"/>
  <c r="E2548" i="2" s="1"/>
  <c r="G2548" i="2" s="1"/>
  <c r="L2548" i="2" l="1"/>
  <c r="I2549" i="2"/>
  <c r="J2549" i="2" s="1"/>
  <c r="K2549" i="2" s="1"/>
  <c r="C2549" i="2"/>
  <c r="F2548" i="2"/>
  <c r="A2550" i="2"/>
  <c r="B2549" i="2"/>
  <c r="E2549" i="2" s="1"/>
  <c r="G2549" i="2" s="1"/>
  <c r="L2549" i="2" l="1"/>
  <c r="I2550" i="2"/>
  <c r="J2550" i="2" s="1"/>
  <c r="K2550" i="2" s="1"/>
  <c r="C2550" i="2"/>
  <c r="F2549" i="2"/>
  <c r="A2551" i="2"/>
  <c r="B2550" i="2"/>
  <c r="E2550" i="2" s="1"/>
  <c r="G2550" i="2" s="1"/>
  <c r="L2550" i="2" l="1"/>
  <c r="I2551" i="2"/>
  <c r="J2551" i="2" s="1"/>
  <c r="K2551" i="2" s="1"/>
  <c r="C2551" i="2"/>
  <c r="F2550" i="2"/>
  <c r="A2552" i="2"/>
  <c r="B2551" i="2"/>
  <c r="E2551" i="2" s="1"/>
  <c r="G2551" i="2" s="1"/>
  <c r="L2551" i="2" l="1"/>
  <c r="I2552" i="2"/>
  <c r="J2552" i="2" s="1"/>
  <c r="K2552" i="2" s="1"/>
  <c r="C2552" i="2"/>
  <c r="F2551" i="2"/>
  <c r="A2553" i="2"/>
  <c r="B2552" i="2"/>
  <c r="E2552" i="2" s="1"/>
  <c r="G2552" i="2" s="1"/>
  <c r="L2552" i="2" l="1"/>
  <c r="I2553" i="2"/>
  <c r="J2553" i="2" s="1"/>
  <c r="K2553" i="2" s="1"/>
  <c r="C2553" i="2"/>
  <c r="F2552" i="2"/>
  <c r="A2554" i="2"/>
  <c r="B2553" i="2"/>
  <c r="E2553" i="2" s="1"/>
  <c r="G2553" i="2" s="1"/>
  <c r="L2553" i="2" l="1"/>
  <c r="I2554" i="2"/>
  <c r="J2554" i="2" s="1"/>
  <c r="K2554" i="2" s="1"/>
  <c r="C2554" i="2"/>
  <c r="F2553" i="2"/>
  <c r="A2555" i="2"/>
  <c r="B2554" i="2"/>
  <c r="E2554" i="2" s="1"/>
  <c r="G2554" i="2" s="1"/>
  <c r="L2554" i="2" l="1"/>
  <c r="I2555" i="2"/>
  <c r="J2555" i="2" s="1"/>
  <c r="K2555" i="2" s="1"/>
  <c r="C2555" i="2"/>
  <c r="F2554" i="2"/>
  <c r="A2556" i="2"/>
  <c r="B2555" i="2"/>
  <c r="E2555" i="2" s="1"/>
  <c r="G2555" i="2" s="1"/>
  <c r="L2555" i="2" l="1"/>
  <c r="I2556" i="2"/>
  <c r="J2556" i="2" s="1"/>
  <c r="K2556" i="2" s="1"/>
  <c r="C2556" i="2"/>
  <c r="F2555" i="2"/>
  <c r="A2557" i="2"/>
  <c r="B2556" i="2"/>
  <c r="E2556" i="2" s="1"/>
  <c r="G2556" i="2" s="1"/>
  <c r="L2556" i="2" l="1"/>
  <c r="I2557" i="2"/>
  <c r="J2557" i="2" s="1"/>
  <c r="K2557" i="2" s="1"/>
  <c r="C2557" i="2"/>
  <c r="F2556" i="2"/>
  <c r="A2558" i="2"/>
  <c r="B2557" i="2"/>
  <c r="E2557" i="2" s="1"/>
  <c r="G2557" i="2" s="1"/>
  <c r="L2557" i="2" l="1"/>
  <c r="I2558" i="2"/>
  <c r="J2558" i="2" s="1"/>
  <c r="K2558" i="2" s="1"/>
  <c r="C2558" i="2"/>
  <c r="F2557" i="2"/>
  <c r="A2559" i="2"/>
  <c r="B2558" i="2"/>
  <c r="E2558" i="2" s="1"/>
  <c r="G2558" i="2" s="1"/>
  <c r="L2558" i="2" l="1"/>
  <c r="I2559" i="2"/>
  <c r="J2559" i="2" s="1"/>
  <c r="K2559" i="2" s="1"/>
  <c r="C2559" i="2"/>
  <c r="F2558" i="2"/>
  <c r="A2560" i="2"/>
  <c r="B2559" i="2"/>
  <c r="E2559" i="2" s="1"/>
  <c r="G2559" i="2" s="1"/>
  <c r="L2559" i="2" l="1"/>
  <c r="I2560" i="2"/>
  <c r="J2560" i="2" s="1"/>
  <c r="K2560" i="2" s="1"/>
  <c r="C2560" i="2"/>
  <c r="F2559" i="2"/>
  <c r="A2561" i="2"/>
  <c r="B2560" i="2"/>
  <c r="E2560" i="2" s="1"/>
  <c r="G2560" i="2" s="1"/>
  <c r="L2560" i="2" l="1"/>
  <c r="I2561" i="2"/>
  <c r="J2561" i="2" s="1"/>
  <c r="K2561" i="2" s="1"/>
  <c r="C2561" i="2"/>
  <c r="F2560" i="2"/>
  <c r="A2562" i="2"/>
  <c r="B2561" i="2"/>
  <c r="E2561" i="2" s="1"/>
  <c r="G2561" i="2" s="1"/>
  <c r="L2561" i="2" l="1"/>
  <c r="I2562" i="2"/>
  <c r="J2562" i="2" s="1"/>
  <c r="K2562" i="2" s="1"/>
  <c r="C2562" i="2"/>
  <c r="F2561" i="2"/>
  <c r="A2563" i="2"/>
  <c r="B2562" i="2"/>
  <c r="E2562" i="2" s="1"/>
  <c r="G2562" i="2" s="1"/>
  <c r="L2562" i="2" l="1"/>
  <c r="I2563" i="2"/>
  <c r="J2563" i="2" s="1"/>
  <c r="K2563" i="2" s="1"/>
  <c r="C2563" i="2"/>
  <c r="F2562" i="2"/>
  <c r="A2564" i="2"/>
  <c r="B2563" i="2"/>
  <c r="E2563" i="2" s="1"/>
  <c r="G2563" i="2" s="1"/>
  <c r="L2563" i="2" l="1"/>
  <c r="I2564" i="2"/>
  <c r="J2564" i="2" s="1"/>
  <c r="K2564" i="2" s="1"/>
  <c r="C2564" i="2"/>
  <c r="F2563" i="2"/>
  <c r="A2565" i="2"/>
  <c r="B2564" i="2"/>
  <c r="E2564" i="2" s="1"/>
  <c r="G2564" i="2" s="1"/>
  <c r="L2564" i="2" l="1"/>
  <c r="I2565" i="2"/>
  <c r="J2565" i="2" s="1"/>
  <c r="K2565" i="2" s="1"/>
  <c r="C2565" i="2"/>
  <c r="F2564" i="2"/>
  <c r="A2566" i="2"/>
  <c r="B2565" i="2"/>
  <c r="E2565" i="2" s="1"/>
  <c r="G2565" i="2" s="1"/>
  <c r="L2565" i="2" l="1"/>
  <c r="I2566" i="2"/>
  <c r="J2566" i="2" s="1"/>
  <c r="K2566" i="2" s="1"/>
  <c r="C2566" i="2"/>
  <c r="F2565" i="2"/>
  <c r="A2567" i="2"/>
  <c r="B2566" i="2"/>
  <c r="E2566" i="2" s="1"/>
  <c r="G2566" i="2" s="1"/>
  <c r="L2566" i="2" l="1"/>
  <c r="I2567" i="2"/>
  <c r="J2567" i="2" s="1"/>
  <c r="K2567" i="2" s="1"/>
  <c r="C2567" i="2"/>
  <c r="F2566" i="2"/>
  <c r="A2568" i="2"/>
  <c r="B2567" i="2"/>
  <c r="E2567" i="2" s="1"/>
  <c r="G2567" i="2" s="1"/>
  <c r="L2567" i="2" l="1"/>
  <c r="I2568" i="2"/>
  <c r="J2568" i="2" s="1"/>
  <c r="K2568" i="2" s="1"/>
  <c r="C2568" i="2"/>
  <c r="F2567" i="2"/>
  <c r="A2569" i="2"/>
  <c r="B2568" i="2"/>
  <c r="E2568" i="2" s="1"/>
  <c r="G2568" i="2" s="1"/>
  <c r="L2568" i="2" l="1"/>
  <c r="I2569" i="2"/>
  <c r="J2569" i="2" s="1"/>
  <c r="K2569" i="2" s="1"/>
  <c r="C2569" i="2"/>
  <c r="F2568" i="2"/>
  <c r="A2570" i="2"/>
  <c r="B2569" i="2"/>
  <c r="E2569" i="2" s="1"/>
  <c r="G2569" i="2" s="1"/>
  <c r="L2569" i="2" l="1"/>
  <c r="I2570" i="2"/>
  <c r="J2570" i="2" s="1"/>
  <c r="K2570" i="2" s="1"/>
  <c r="C2570" i="2"/>
  <c r="F2569" i="2"/>
  <c r="A2571" i="2"/>
  <c r="B2570" i="2"/>
  <c r="E2570" i="2" s="1"/>
  <c r="G2570" i="2" s="1"/>
  <c r="L2570" i="2" l="1"/>
  <c r="I2571" i="2"/>
  <c r="J2571" i="2" s="1"/>
  <c r="K2571" i="2" s="1"/>
  <c r="C2571" i="2"/>
  <c r="F2570" i="2"/>
  <c r="A2572" i="2"/>
  <c r="B2571" i="2"/>
  <c r="E2571" i="2" s="1"/>
  <c r="G2571" i="2" s="1"/>
  <c r="L2571" i="2" l="1"/>
  <c r="I2572" i="2"/>
  <c r="J2572" i="2" s="1"/>
  <c r="K2572" i="2" s="1"/>
  <c r="C2572" i="2"/>
  <c r="F2571" i="2"/>
  <c r="A2573" i="2"/>
  <c r="B2572" i="2"/>
  <c r="E2572" i="2" s="1"/>
  <c r="G2572" i="2" s="1"/>
  <c r="L2572" i="2" l="1"/>
  <c r="I2573" i="2"/>
  <c r="J2573" i="2" s="1"/>
  <c r="K2573" i="2" s="1"/>
  <c r="C2573" i="2"/>
  <c r="F2572" i="2"/>
  <c r="A2574" i="2"/>
  <c r="B2573" i="2"/>
  <c r="E2573" i="2" s="1"/>
  <c r="G2573" i="2" s="1"/>
  <c r="L2573" i="2" l="1"/>
  <c r="I2574" i="2"/>
  <c r="J2574" i="2" s="1"/>
  <c r="K2574" i="2" s="1"/>
  <c r="C2574" i="2"/>
  <c r="F2573" i="2"/>
  <c r="A2575" i="2"/>
  <c r="B2574" i="2"/>
  <c r="E2574" i="2" s="1"/>
  <c r="G2574" i="2" s="1"/>
  <c r="L2574" i="2" l="1"/>
  <c r="I2575" i="2"/>
  <c r="J2575" i="2" s="1"/>
  <c r="K2575" i="2" s="1"/>
  <c r="C2575" i="2"/>
  <c r="F2574" i="2"/>
  <c r="A2576" i="2"/>
  <c r="B2575" i="2"/>
  <c r="E2575" i="2" s="1"/>
  <c r="G2575" i="2" s="1"/>
  <c r="L2575" i="2" l="1"/>
  <c r="I2576" i="2"/>
  <c r="J2576" i="2" s="1"/>
  <c r="K2576" i="2" s="1"/>
  <c r="C2576" i="2"/>
  <c r="F2575" i="2"/>
  <c r="A2577" i="2"/>
  <c r="B2576" i="2"/>
  <c r="E2576" i="2" s="1"/>
  <c r="G2576" i="2" s="1"/>
  <c r="L2576" i="2" l="1"/>
  <c r="I2577" i="2"/>
  <c r="J2577" i="2" s="1"/>
  <c r="K2577" i="2" s="1"/>
  <c r="C2577" i="2"/>
  <c r="F2576" i="2"/>
  <c r="A2578" i="2"/>
  <c r="B2577" i="2"/>
  <c r="E2577" i="2" s="1"/>
  <c r="G2577" i="2" s="1"/>
  <c r="L2577" i="2" l="1"/>
  <c r="I2578" i="2"/>
  <c r="J2578" i="2" s="1"/>
  <c r="K2578" i="2" s="1"/>
  <c r="C2578" i="2"/>
  <c r="F2577" i="2"/>
  <c r="A2579" i="2"/>
  <c r="B2578" i="2"/>
  <c r="E2578" i="2" s="1"/>
  <c r="G2578" i="2" s="1"/>
  <c r="L2578" i="2" l="1"/>
  <c r="I2579" i="2"/>
  <c r="J2579" i="2" s="1"/>
  <c r="K2579" i="2" s="1"/>
  <c r="C2579" i="2"/>
  <c r="F2578" i="2"/>
  <c r="A2580" i="2"/>
  <c r="B2579" i="2"/>
  <c r="E2579" i="2" s="1"/>
  <c r="G2579" i="2" s="1"/>
  <c r="L2579" i="2" l="1"/>
  <c r="I2580" i="2"/>
  <c r="J2580" i="2" s="1"/>
  <c r="K2580" i="2" s="1"/>
  <c r="C2580" i="2"/>
  <c r="F2579" i="2"/>
  <c r="A2581" i="2"/>
  <c r="B2580" i="2"/>
  <c r="E2580" i="2" s="1"/>
  <c r="G2580" i="2" s="1"/>
  <c r="L2580" i="2" l="1"/>
  <c r="I2581" i="2"/>
  <c r="J2581" i="2" s="1"/>
  <c r="K2581" i="2" s="1"/>
  <c r="C2581" i="2"/>
  <c r="F2580" i="2"/>
  <c r="A2582" i="2"/>
  <c r="B2581" i="2"/>
  <c r="E2581" i="2" s="1"/>
  <c r="G2581" i="2" s="1"/>
  <c r="L2581" i="2" l="1"/>
  <c r="I2582" i="2"/>
  <c r="J2582" i="2" s="1"/>
  <c r="K2582" i="2" s="1"/>
  <c r="C2582" i="2"/>
  <c r="F2581" i="2"/>
  <c r="A2583" i="2"/>
  <c r="B2582" i="2"/>
  <c r="E2582" i="2" s="1"/>
  <c r="G2582" i="2" s="1"/>
  <c r="L2582" i="2" l="1"/>
  <c r="I2583" i="2"/>
  <c r="J2583" i="2" s="1"/>
  <c r="K2583" i="2" s="1"/>
  <c r="C2583" i="2"/>
  <c r="F2582" i="2"/>
  <c r="A2584" i="2"/>
  <c r="B2583" i="2"/>
  <c r="E2583" i="2" s="1"/>
  <c r="G2583" i="2" s="1"/>
  <c r="L2583" i="2" l="1"/>
  <c r="I2584" i="2"/>
  <c r="J2584" i="2" s="1"/>
  <c r="K2584" i="2" s="1"/>
  <c r="C2584" i="2"/>
  <c r="F2583" i="2"/>
  <c r="A2585" i="2"/>
  <c r="B2584" i="2"/>
  <c r="E2584" i="2" s="1"/>
  <c r="G2584" i="2" s="1"/>
  <c r="L2584" i="2" l="1"/>
  <c r="I2585" i="2"/>
  <c r="J2585" i="2" s="1"/>
  <c r="K2585" i="2" s="1"/>
  <c r="C2585" i="2"/>
  <c r="F2584" i="2"/>
  <c r="A2586" i="2"/>
  <c r="B2585" i="2"/>
  <c r="E2585" i="2" s="1"/>
  <c r="G2585" i="2" s="1"/>
  <c r="L2585" i="2" l="1"/>
  <c r="I2586" i="2"/>
  <c r="J2586" i="2" s="1"/>
  <c r="K2586" i="2" s="1"/>
  <c r="C2586" i="2"/>
  <c r="F2585" i="2"/>
  <c r="A2587" i="2"/>
  <c r="B2586" i="2"/>
  <c r="E2586" i="2" s="1"/>
  <c r="G2586" i="2" s="1"/>
  <c r="L2586" i="2" l="1"/>
  <c r="I2587" i="2"/>
  <c r="J2587" i="2" s="1"/>
  <c r="K2587" i="2" s="1"/>
  <c r="C2587" i="2"/>
  <c r="F2586" i="2"/>
  <c r="A2588" i="2"/>
  <c r="B2587" i="2"/>
  <c r="E2587" i="2" s="1"/>
  <c r="G2587" i="2" s="1"/>
  <c r="L2587" i="2" l="1"/>
  <c r="I2588" i="2"/>
  <c r="J2588" i="2" s="1"/>
  <c r="K2588" i="2" s="1"/>
  <c r="C2588" i="2"/>
  <c r="F2587" i="2"/>
  <c r="A2589" i="2"/>
  <c r="B2588" i="2"/>
  <c r="E2588" i="2" s="1"/>
  <c r="G2588" i="2" s="1"/>
  <c r="L2588" i="2" l="1"/>
  <c r="I2589" i="2"/>
  <c r="J2589" i="2" s="1"/>
  <c r="K2589" i="2" s="1"/>
  <c r="C2589" i="2"/>
  <c r="F2588" i="2"/>
  <c r="A2590" i="2"/>
  <c r="B2589" i="2"/>
  <c r="E2589" i="2" s="1"/>
  <c r="G2589" i="2" s="1"/>
  <c r="L2589" i="2" l="1"/>
  <c r="I2590" i="2"/>
  <c r="J2590" i="2" s="1"/>
  <c r="K2590" i="2" s="1"/>
  <c r="C2590" i="2"/>
  <c r="F2589" i="2"/>
  <c r="A2591" i="2"/>
  <c r="B2590" i="2"/>
  <c r="E2590" i="2" s="1"/>
  <c r="G2590" i="2" s="1"/>
  <c r="L2590" i="2" l="1"/>
  <c r="I2591" i="2"/>
  <c r="J2591" i="2" s="1"/>
  <c r="K2591" i="2" s="1"/>
  <c r="C2591" i="2"/>
  <c r="F2590" i="2"/>
  <c r="A2592" i="2"/>
  <c r="B2591" i="2"/>
  <c r="E2591" i="2" s="1"/>
  <c r="G2591" i="2" s="1"/>
  <c r="L2591" i="2" l="1"/>
  <c r="I2592" i="2"/>
  <c r="J2592" i="2" s="1"/>
  <c r="K2592" i="2" s="1"/>
  <c r="C2592" i="2"/>
  <c r="F2591" i="2"/>
  <c r="A2593" i="2"/>
  <c r="B2592" i="2"/>
  <c r="E2592" i="2" s="1"/>
  <c r="G2592" i="2" s="1"/>
  <c r="L2592" i="2" l="1"/>
  <c r="I2593" i="2"/>
  <c r="J2593" i="2" s="1"/>
  <c r="K2593" i="2" s="1"/>
  <c r="C2593" i="2"/>
  <c r="F2592" i="2"/>
  <c r="A2594" i="2"/>
  <c r="B2593" i="2"/>
  <c r="E2593" i="2" s="1"/>
  <c r="G2593" i="2" s="1"/>
  <c r="L2593" i="2" l="1"/>
  <c r="I2594" i="2"/>
  <c r="J2594" i="2" s="1"/>
  <c r="K2594" i="2" s="1"/>
  <c r="C2594" i="2"/>
  <c r="F2593" i="2"/>
  <c r="A2595" i="2"/>
  <c r="B2594" i="2"/>
  <c r="E2594" i="2" s="1"/>
  <c r="G2594" i="2" s="1"/>
  <c r="L2594" i="2" l="1"/>
  <c r="I2595" i="2"/>
  <c r="J2595" i="2" s="1"/>
  <c r="K2595" i="2" s="1"/>
  <c r="C2595" i="2"/>
  <c r="F2594" i="2"/>
  <c r="A2596" i="2"/>
  <c r="B2595" i="2"/>
  <c r="E2595" i="2" s="1"/>
  <c r="G2595" i="2" s="1"/>
  <c r="L2595" i="2" l="1"/>
  <c r="I2596" i="2"/>
  <c r="J2596" i="2" s="1"/>
  <c r="K2596" i="2" s="1"/>
  <c r="C2596" i="2"/>
  <c r="F2595" i="2"/>
  <c r="A2597" i="2"/>
  <c r="B2596" i="2"/>
  <c r="E2596" i="2" s="1"/>
  <c r="G2596" i="2" s="1"/>
  <c r="L2596" i="2" l="1"/>
  <c r="I2597" i="2"/>
  <c r="J2597" i="2" s="1"/>
  <c r="K2597" i="2" s="1"/>
  <c r="C2597" i="2"/>
  <c r="F2596" i="2"/>
  <c r="A2598" i="2"/>
  <c r="B2597" i="2"/>
  <c r="E2597" i="2" s="1"/>
  <c r="G2597" i="2" s="1"/>
  <c r="L2597" i="2" l="1"/>
  <c r="I2598" i="2"/>
  <c r="J2598" i="2" s="1"/>
  <c r="K2598" i="2" s="1"/>
  <c r="C2598" i="2"/>
  <c r="F2597" i="2"/>
  <c r="A2599" i="2"/>
  <c r="B2598" i="2"/>
  <c r="E2598" i="2" s="1"/>
  <c r="G2598" i="2" s="1"/>
  <c r="L2598" i="2" l="1"/>
  <c r="I2599" i="2"/>
  <c r="J2599" i="2" s="1"/>
  <c r="K2599" i="2" s="1"/>
  <c r="C2599" i="2"/>
  <c r="F2598" i="2"/>
  <c r="A2600" i="2"/>
  <c r="B2599" i="2"/>
  <c r="E2599" i="2" s="1"/>
  <c r="G2599" i="2" s="1"/>
  <c r="L2599" i="2" l="1"/>
  <c r="I2600" i="2"/>
  <c r="J2600" i="2" s="1"/>
  <c r="K2600" i="2" s="1"/>
  <c r="C2600" i="2"/>
  <c r="F2599" i="2"/>
  <c r="A2601" i="2"/>
  <c r="B2600" i="2"/>
  <c r="E2600" i="2" s="1"/>
  <c r="G2600" i="2" s="1"/>
  <c r="L2600" i="2" l="1"/>
  <c r="I2601" i="2"/>
  <c r="J2601" i="2" s="1"/>
  <c r="K2601" i="2" s="1"/>
  <c r="C2601" i="2"/>
  <c r="F2600" i="2"/>
  <c r="A2602" i="2"/>
  <c r="B2601" i="2"/>
  <c r="E2601" i="2" s="1"/>
  <c r="G2601" i="2" s="1"/>
  <c r="L2601" i="2" l="1"/>
  <c r="I2602" i="2"/>
  <c r="J2602" i="2" s="1"/>
  <c r="K2602" i="2" s="1"/>
  <c r="C2602" i="2"/>
  <c r="F2601" i="2"/>
  <c r="A2603" i="2"/>
  <c r="B2602" i="2"/>
  <c r="E2602" i="2" s="1"/>
  <c r="G2602" i="2" s="1"/>
  <c r="L2602" i="2" l="1"/>
  <c r="I2603" i="2"/>
  <c r="J2603" i="2" s="1"/>
  <c r="K2603" i="2" s="1"/>
  <c r="C2603" i="2"/>
  <c r="F2602" i="2"/>
  <c r="A2604" i="2"/>
  <c r="B2603" i="2"/>
  <c r="E2603" i="2" s="1"/>
  <c r="G2603" i="2" s="1"/>
  <c r="L2603" i="2" l="1"/>
  <c r="I2604" i="2"/>
  <c r="J2604" i="2" s="1"/>
  <c r="K2604" i="2" s="1"/>
  <c r="C2604" i="2"/>
  <c r="F2603" i="2"/>
  <c r="A2605" i="2"/>
  <c r="B2604" i="2"/>
  <c r="E2604" i="2" s="1"/>
  <c r="G2604" i="2" s="1"/>
  <c r="L2604" i="2" l="1"/>
  <c r="I2605" i="2"/>
  <c r="J2605" i="2" s="1"/>
  <c r="K2605" i="2" s="1"/>
  <c r="C2605" i="2"/>
  <c r="F2604" i="2"/>
  <c r="A2606" i="2"/>
  <c r="B2605" i="2"/>
  <c r="E2605" i="2" s="1"/>
  <c r="G2605" i="2" s="1"/>
  <c r="L2605" i="2" l="1"/>
  <c r="I2606" i="2"/>
  <c r="J2606" i="2" s="1"/>
  <c r="K2606" i="2" s="1"/>
  <c r="C2606" i="2"/>
  <c r="F2605" i="2"/>
  <c r="A2607" i="2"/>
  <c r="B2606" i="2"/>
  <c r="E2606" i="2" s="1"/>
  <c r="G2606" i="2" s="1"/>
  <c r="L2606" i="2" l="1"/>
  <c r="I2607" i="2"/>
  <c r="J2607" i="2" s="1"/>
  <c r="K2607" i="2" s="1"/>
  <c r="C2607" i="2"/>
  <c r="F2606" i="2"/>
  <c r="A2608" i="2"/>
  <c r="B2607" i="2"/>
  <c r="E2607" i="2" s="1"/>
  <c r="G2607" i="2" s="1"/>
  <c r="L2607" i="2" l="1"/>
  <c r="I2608" i="2"/>
  <c r="J2608" i="2" s="1"/>
  <c r="K2608" i="2" s="1"/>
  <c r="C2608" i="2"/>
  <c r="F2607" i="2"/>
  <c r="A2609" i="2"/>
  <c r="B2608" i="2"/>
  <c r="E2608" i="2" s="1"/>
  <c r="G2608" i="2" s="1"/>
  <c r="L2608" i="2" l="1"/>
  <c r="I2609" i="2"/>
  <c r="J2609" i="2" s="1"/>
  <c r="K2609" i="2" s="1"/>
  <c r="C2609" i="2"/>
  <c r="F2608" i="2"/>
  <c r="A2610" i="2"/>
  <c r="B2609" i="2"/>
  <c r="E2609" i="2" s="1"/>
  <c r="G2609" i="2" s="1"/>
  <c r="L2609" i="2" l="1"/>
  <c r="I2610" i="2"/>
  <c r="J2610" i="2" s="1"/>
  <c r="K2610" i="2" s="1"/>
  <c r="C2610" i="2"/>
  <c r="F2609" i="2"/>
  <c r="A2611" i="2"/>
  <c r="B2610" i="2"/>
  <c r="E2610" i="2" s="1"/>
  <c r="G2610" i="2" s="1"/>
  <c r="L2610" i="2" l="1"/>
  <c r="I2611" i="2"/>
  <c r="J2611" i="2" s="1"/>
  <c r="K2611" i="2" s="1"/>
  <c r="C2611" i="2"/>
  <c r="F2610" i="2"/>
  <c r="A2612" i="2"/>
  <c r="B2611" i="2"/>
  <c r="E2611" i="2" s="1"/>
  <c r="G2611" i="2" s="1"/>
  <c r="L2611" i="2" l="1"/>
  <c r="I2612" i="2"/>
  <c r="J2612" i="2" s="1"/>
  <c r="K2612" i="2" s="1"/>
  <c r="C2612" i="2"/>
  <c r="F2611" i="2"/>
  <c r="A2613" i="2"/>
  <c r="B2612" i="2"/>
  <c r="E2612" i="2" s="1"/>
  <c r="G2612" i="2" s="1"/>
  <c r="L2612" i="2" l="1"/>
  <c r="I2613" i="2"/>
  <c r="J2613" i="2" s="1"/>
  <c r="K2613" i="2" s="1"/>
  <c r="C2613" i="2"/>
  <c r="F2612" i="2"/>
  <c r="A2614" i="2"/>
  <c r="B2613" i="2"/>
  <c r="E2613" i="2" s="1"/>
  <c r="G2613" i="2" s="1"/>
  <c r="L2613" i="2" l="1"/>
  <c r="I2614" i="2"/>
  <c r="J2614" i="2" s="1"/>
  <c r="K2614" i="2" s="1"/>
  <c r="C2614" i="2"/>
  <c r="F2613" i="2"/>
  <c r="A2615" i="2"/>
  <c r="B2614" i="2"/>
  <c r="E2614" i="2" s="1"/>
  <c r="G2614" i="2" s="1"/>
  <c r="L2614" i="2" l="1"/>
  <c r="I2615" i="2"/>
  <c r="J2615" i="2" s="1"/>
  <c r="K2615" i="2" s="1"/>
  <c r="C2615" i="2"/>
  <c r="F2614" i="2"/>
  <c r="A2616" i="2"/>
  <c r="B2615" i="2"/>
  <c r="E2615" i="2" s="1"/>
  <c r="G2615" i="2" s="1"/>
  <c r="L2615" i="2" l="1"/>
  <c r="I2616" i="2"/>
  <c r="J2616" i="2" s="1"/>
  <c r="K2616" i="2" s="1"/>
  <c r="C2616" i="2"/>
  <c r="F2615" i="2"/>
  <c r="A2617" i="2"/>
  <c r="B2616" i="2"/>
  <c r="E2616" i="2" s="1"/>
  <c r="G2616" i="2" s="1"/>
  <c r="L2616" i="2" l="1"/>
  <c r="I2617" i="2"/>
  <c r="J2617" i="2" s="1"/>
  <c r="K2617" i="2" s="1"/>
  <c r="C2617" i="2"/>
  <c r="F2616" i="2"/>
  <c r="A2618" i="2"/>
  <c r="B2617" i="2"/>
  <c r="E2617" i="2" s="1"/>
  <c r="G2617" i="2" s="1"/>
  <c r="L2617" i="2" l="1"/>
  <c r="I2618" i="2"/>
  <c r="J2618" i="2" s="1"/>
  <c r="K2618" i="2" s="1"/>
  <c r="C2618" i="2"/>
  <c r="F2617" i="2"/>
  <c r="A2619" i="2"/>
  <c r="B2618" i="2"/>
  <c r="E2618" i="2" s="1"/>
  <c r="G2618" i="2" s="1"/>
  <c r="L2618" i="2" l="1"/>
  <c r="I2619" i="2"/>
  <c r="J2619" i="2" s="1"/>
  <c r="K2619" i="2" s="1"/>
  <c r="C2619" i="2"/>
  <c r="F2618" i="2"/>
  <c r="A2620" i="2"/>
  <c r="B2619" i="2"/>
  <c r="E2619" i="2" s="1"/>
  <c r="G2619" i="2" s="1"/>
  <c r="L2619" i="2" l="1"/>
  <c r="I2620" i="2"/>
  <c r="J2620" i="2" s="1"/>
  <c r="K2620" i="2" s="1"/>
  <c r="C2620" i="2"/>
  <c r="F2619" i="2"/>
  <c r="A2621" i="2"/>
  <c r="B2620" i="2"/>
  <c r="E2620" i="2" s="1"/>
  <c r="G2620" i="2" s="1"/>
  <c r="L2620" i="2" l="1"/>
  <c r="I2621" i="2"/>
  <c r="J2621" i="2" s="1"/>
  <c r="K2621" i="2" s="1"/>
  <c r="C2621" i="2"/>
  <c r="F2620" i="2"/>
  <c r="A2622" i="2"/>
  <c r="B2621" i="2"/>
  <c r="E2621" i="2" s="1"/>
  <c r="G2621" i="2" s="1"/>
  <c r="L2621" i="2" l="1"/>
  <c r="I2622" i="2"/>
  <c r="J2622" i="2" s="1"/>
  <c r="K2622" i="2" s="1"/>
  <c r="C2622" i="2"/>
  <c r="F2621" i="2"/>
  <c r="A2623" i="2"/>
  <c r="B2622" i="2"/>
  <c r="E2622" i="2" s="1"/>
  <c r="G2622" i="2" s="1"/>
  <c r="L2622" i="2" l="1"/>
  <c r="I2623" i="2"/>
  <c r="J2623" i="2" s="1"/>
  <c r="K2623" i="2" s="1"/>
  <c r="C2623" i="2"/>
  <c r="F2622" i="2"/>
  <c r="A2624" i="2"/>
  <c r="B2623" i="2"/>
  <c r="E2623" i="2" s="1"/>
  <c r="G2623" i="2" s="1"/>
  <c r="L2623" i="2" l="1"/>
  <c r="I2624" i="2"/>
  <c r="J2624" i="2" s="1"/>
  <c r="K2624" i="2" s="1"/>
  <c r="C2624" i="2"/>
  <c r="F2623" i="2"/>
  <c r="A2625" i="2"/>
  <c r="B2624" i="2"/>
  <c r="E2624" i="2" s="1"/>
  <c r="G2624" i="2" s="1"/>
  <c r="L2624" i="2" l="1"/>
  <c r="I2625" i="2"/>
  <c r="J2625" i="2" s="1"/>
  <c r="K2625" i="2" s="1"/>
  <c r="C2625" i="2"/>
  <c r="F2624" i="2"/>
  <c r="A2626" i="2"/>
  <c r="B2625" i="2"/>
  <c r="E2625" i="2" s="1"/>
  <c r="G2625" i="2" s="1"/>
  <c r="L2625" i="2" l="1"/>
  <c r="I2626" i="2"/>
  <c r="J2626" i="2" s="1"/>
  <c r="K2626" i="2" s="1"/>
  <c r="C2626" i="2"/>
  <c r="F2625" i="2"/>
  <c r="A2627" i="2"/>
  <c r="B2626" i="2"/>
  <c r="E2626" i="2" s="1"/>
  <c r="G2626" i="2" s="1"/>
  <c r="L2626" i="2" l="1"/>
  <c r="I2627" i="2"/>
  <c r="J2627" i="2" s="1"/>
  <c r="K2627" i="2" s="1"/>
  <c r="C2627" i="2"/>
  <c r="F2626" i="2"/>
  <c r="A2628" i="2"/>
  <c r="B2627" i="2"/>
  <c r="E2627" i="2" s="1"/>
  <c r="G2627" i="2" s="1"/>
  <c r="L2627" i="2" l="1"/>
  <c r="I2628" i="2"/>
  <c r="J2628" i="2" s="1"/>
  <c r="K2628" i="2" s="1"/>
  <c r="C2628" i="2"/>
  <c r="F2627" i="2"/>
  <c r="A2629" i="2"/>
  <c r="B2628" i="2"/>
  <c r="E2628" i="2" s="1"/>
  <c r="G2628" i="2" s="1"/>
  <c r="L2628" i="2" l="1"/>
  <c r="I2629" i="2"/>
  <c r="J2629" i="2" s="1"/>
  <c r="K2629" i="2" s="1"/>
  <c r="C2629" i="2"/>
  <c r="F2628" i="2"/>
  <c r="A2630" i="2"/>
  <c r="B2629" i="2"/>
  <c r="E2629" i="2" s="1"/>
  <c r="G2629" i="2" s="1"/>
  <c r="L2629" i="2" l="1"/>
  <c r="I2630" i="2"/>
  <c r="J2630" i="2" s="1"/>
  <c r="K2630" i="2" s="1"/>
  <c r="C2630" i="2"/>
  <c r="F2629" i="2"/>
  <c r="A2631" i="2"/>
  <c r="B2630" i="2"/>
  <c r="E2630" i="2" s="1"/>
  <c r="G2630" i="2" s="1"/>
  <c r="L2630" i="2" l="1"/>
  <c r="I2631" i="2"/>
  <c r="J2631" i="2" s="1"/>
  <c r="K2631" i="2" s="1"/>
  <c r="C2631" i="2"/>
  <c r="F2630" i="2"/>
  <c r="A2632" i="2"/>
  <c r="B2631" i="2"/>
  <c r="E2631" i="2" s="1"/>
  <c r="G2631" i="2" s="1"/>
  <c r="L2631" i="2" l="1"/>
  <c r="I2632" i="2"/>
  <c r="J2632" i="2" s="1"/>
  <c r="K2632" i="2" s="1"/>
  <c r="C2632" i="2"/>
  <c r="F2631" i="2"/>
  <c r="A2633" i="2"/>
  <c r="B2632" i="2"/>
  <c r="E2632" i="2" s="1"/>
  <c r="G2632" i="2" s="1"/>
  <c r="L2632" i="2" l="1"/>
  <c r="I2633" i="2"/>
  <c r="J2633" i="2" s="1"/>
  <c r="K2633" i="2" s="1"/>
  <c r="C2633" i="2"/>
  <c r="F2632" i="2"/>
  <c r="A2634" i="2"/>
  <c r="B2633" i="2"/>
  <c r="E2633" i="2" s="1"/>
  <c r="G2633" i="2" s="1"/>
  <c r="L2633" i="2" l="1"/>
  <c r="I2634" i="2"/>
  <c r="J2634" i="2" s="1"/>
  <c r="K2634" i="2" s="1"/>
  <c r="C2634" i="2"/>
  <c r="F2633" i="2"/>
  <c r="A2635" i="2"/>
  <c r="B2634" i="2"/>
  <c r="E2634" i="2" s="1"/>
  <c r="G2634" i="2" s="1"/>
  <c r="L2634" i="2" l="1"/>
  <c r="I2635" i="2"/>
  <c r="J2635" i="2" s="1"/>
  <c r="K2635" i="2" s="1"/>
  <c r="C2635" i="2"/>
  <c r="F2634" i="2"/>
  <c r="A2636" i="2"/>
  <c r="B2635" i="2"/>
  <c r="E2635" i="2" s="1"/>
  <c r="G2635" i="2" s="1"/>
  <c r="L2635" i="2" l="1"/>
  <c r="I2636" i="2"/>
  <c r="J2636" i="2" s="1"/>
  <c r="K2636" i="2" s="1"/>
  <c r="C2636" i="2"/>
  <c r="F2635" i="2"/>
  <c r="A2637" i="2"/>
  <c r="B2636" i="2"/>
  <c r="E2636" i="2" s="1"/>
  <c r="G2636" i="2" s="1"/>
  <c r="L2636" i="2" l="1"/>
  <c r="I2637" i="2"/>
  <c r="J2637" i="2" s="1"/>
  <c r="K2637" i="2" s="1"/>
  <c r="C2637" i="2"/>
  <c r="F2636" i="2"/>
  <c r="A2638" i="2"/>
  <c r="B2637" i="2"/>
  <c r="E2637" i="2" s="1"/>
  <c r="G2637" i="2" s="1"/>
  <c r="L2637" i="2" l="1"/>
  <c r="I2638" i="2"/>
  <c r="J2638" i="2" s="1"/>
  <c r="K2638" i="2" s="1"/>
  <c r="C2638" i="2"/>
  <c r="F2637" i="2"/>
  <c r="A2639" i="2"/>
  <c r="B2638" i="2"/>
  <c r="E2638" i="2" s="1"/>
  <c r="G2638" i="2" s="1"/>
  <c r="L2638" i="2" l="1"/>
  <c r="I2639" i="2"/>
  <c r="J2639" i="2" s="1"/>
  <c r="K2639" i="2" s="1"/>
  <c r="C2639" i="2"/>
  <c r="F2638" i="2"/>
  <c r="A2640" i="2"/>
  <c r="B2639" i="2"/>
  <c r="E2639" i="2" s="1"/>
  <c r="G2639" i="2" s="1"/>
  <c r="L2639" i="2" l="1"/>
  <c r="I2640" i="2"/>
  <c r="J2640" i="2" s="1"/>
  <c r="K2640" i="2" s="1"/>
  <c r="C2640" i="2"/>
  <c r="F2639" i="2"/>
  <c r="A2641" i="2"/>
  <c r="B2640" i="2"/>
  <c r="E2640" i="2" s="1"/>
  <c r="G2640" i="2" s="1"/>
  <c r="L2640" i="2" l="1"/>
  <c r="I2641" i="2"/>
  <c r="J2641" i="2" s="1"/>
  <c r="K2641" i="2" s="1"/>
  <c r="C2641" i="2"/>
  <c r="F2640" i="2"/>
  <c r="A2642" i="2"/>
  <c r="B2641" i="2"/>
  <c r="E2641" i="2" s="1"/>
  <c r="G2641" i="2" s="1"/>
  <c r="L2641" i="2" l="1"/>
  <c r="I2642" i="2"/>
  <c r="J2642" i="2" s="1"/>
  <c r="K2642" i="2" s="1"/>
  <c r="C2642" i="2"/>
  <c r="F2641" i="2"/>
  <c r="A2643" i="2"/>
  <c r="B2642" i="2"/>
  <c r="E2642" i="2" s="1"/>
  <c r="G2642" i="2" s="1"/>
  <c r="L2642" i="2" l="1"/>
  <c r="I2643" i="2"/>
  <c r="J2643" i="2" s="1"/>
  <c r="K2643" i="2" s="1"/>
  <c r="C2643" i="2"/>
  <c r="F2642" i="2"/>
  <c r="A2644" i="2"/>
  <c r="B2643" i="2"/>
  <c r="E2643" i="2" s="1"/>
  <c r="G2643" i="2" s="1"/>
  <c r="L2643" i="2" l="1"/>
  <c r="I2644" i="2"/>
  <c r="J2644" i="2" s="1"/>
  <c r="K2644" i="2" s="1"/>
  <c r="C2644" i="2"/>
  <c r="F2643" i="2"/>
  <c r="A2645" i="2"/>
  <c r="B2644" i="2"/>
  <c r="E2644" i="2" s="1"/>
  <c r="G2644" i="2" s="1"/>
  <c r="L2644" i="2" l="1"/>
  <c r="I2645" i="2"/>
  <c r="J2645" i="2" s="1"/>
  <c r="K2645" i="2" s="1"/>
  <c r="C2645" i="2"/>
  <c r="F2644" i="2"/>
  <c r="A2646" i="2"/>
  <c r="B2645" i="2"/>
  <c r="E2645" i="2" s="1"/>
  <c r="G2645" i="2" s="1"/>
  <c r="L2645" i="2" l="1"/>
  <c r="I2646" i="2"/>
  <c r="J2646" i="2" s="1"/>
  <c r="K2646" i="2" s="1"/>
  <c r="C2646" i="2"/>
  <c r="F2645" i="2"/>
  <c r="A2647" i="2"/>
  <c r="B2646" i="2"/>
  <c r="E2646" i="2" s="1"/>
  <c r="G2646" i="2" s="1"/>
  <c r="L2646" i="2" l="1"/>
  <c r="I2647" i="2"/>
  <c r="J2647" i="2" s="1"/>
  <c r="K2647" i="2" s="1"/>
  <c r="C2647" i="2"/>
  <c r="F2646" i="2"/>
  <c r="A2648" i="2"/>
  <c r="B2647" i="2"/>
  <c r="E2647" i="2" s="1"/>
  <c r="G2647" i="2" s="1"/>
  <c r="L2647" i="2" l="1"/>
  <c r="I2648" i="2"/>
  <c r="J2648" i="2" s="1"/>
  <c r="K2648" i="2" s="1"/>
  <c r="C2648" i="2"/>
  <c r="F2647" i="2"/>
  <c r="A2649" i="2"/>
  <c r="B2648" i="2"/>
  <c r="E2648" i="2" s="1"/>
  <c r="G2648" i="2" s="1"/>
  <c r="L2648" i="2" l="1"/>
  <c r="I2649" i="2"/>
  <c r="J2649" i="2" s="1"/>
  <c r="K2649" i="2" s="1"/>
  <c r="C2649" i="2"/>
  <c r="F2648" i="2"/>
  <c r="A2650" i="2"/>
  <c r="B2649" i="2"/>
  <c r="E2649" i="2" s="1"/>
  <c r="G2649" i="2" s="1"/>
  <c r="L2649" i="2" l="1"/>
  <c r="I2650" i="2"/>
  <c r="J2650" i="2" s="1"/>
  <c r="K2650" i="2" s="1"/>
  <c r="C2650" i="2"/>
  <c r="F2649" i="2"/>
  <c r="A2651" i="2"/>
  <c r="B2650" i="2"/>
  <c r="E2650" i="2" s="1"/>
  <c r="G2650" i="2" s="1"/>
  <c r="L2650" i="2" l="1"/>
  <c r="I2651" i="2"/>
  <c r="J2651" i="2" s="1"/>
  <c r="K2651" i="2" s="1"/>
  <c r="C2651" i="2"/>
  <c r="F2650" i="2"/>
  <c r="A2652" i="2"/>
  <c r="B2651" i="2"/>
  <c r="E2651" i="2" s="1"/>
  <c r="G2651" i="2" s="1"/>
  <c r="L2651" i="2" l="1"/>
  <c r="I2652" i="2"/>
  <c r="J2652" i="2" s="1"/>
  <c r="K2652" i="2" s="1"/>
  <c r="C2652" i="2"/>
  <c r="F2651" i="2"/>
  <c r="A2653" i="2"/>
  <c r="B2652" i="2"/>
  <c r="E2652" i="2" s="1"/>
  <c r="G2652" i="2" s="1"/>
  <c r="L2652" i="2" l="1"/>
  <c r="I2653" i="2"/>
  <c r="J2653" i="2" s="1"/>
  <c r="K2653" i="2" s="1"/>
  <c r="C2653" i="2"/>
  <c r="F2652" i="2"/>
  <c r="A2654" i="2"/>
  <c r="B2653" i="2"/>
  <c r="E2653" i="2" s="1"/>
  <c r="G2653" i="2" s="1"/>
  <c r="L2653" i="2" l="1"/>
  <c r="I2654" i="2"/>
  <c r="J2654" i="2" s="1"/>
  <c r="K2654" i="2" s="1"/>
  <c r="C2654" i="2"/>
  <c r="F2653" i="2"/>
  <c r="A2655" i="2"/>
  <c r="B2654" i="2"/>
  <c r="E2654" i="2" s="1"/>
  <c r="G2654" i="2" s="1"/>
  <c r="L2654" i="2" l="1"/>
  <c r="I2655" i="2"/>
  <c r="J2655" i="2" s="1"/>
  <c r="K2655" i="2" s="1"/>
  <c r="C2655" i="2"/>
  <c r="F2654" i="2"/>
  <c r="A2656" i="2"/>
  <c r="B2655" i="2"/>
  <c r="E2655" i="2" s="1"/>
  <c r="G2655" i="2" s="1"/>
  <c r="L2655" i="2" l="1"/>
  <c r="I2656" i="2"/>
  <c r="J2656" i="2" s="1"/>
  <c r="K2656" i="2" s="1"/>
  <c r="C2656" i="2"/>
  <c r="F2655" i="2"/>
  <c r="A2657" i="2"/>
  <c r="B2656" i="2"/>
  <c r="E2656" i="2" s="1"/>
  <c r="G2656" i="2" s="1"/>
  <c r="L2656" i="2" l="1"/>
  <c r="I2657" i="2"/>
  <c r="J2657" i="2" s="1"/>
  <c r="K2657" i="2" s="1"/>
  <c r="C2657" i="2"/>
  <c r="F2656" i="2"/>
  <c r="A2658" i="2"/>
  <c r="B2657" i="2"/>
  <c r="E2657" i="2" s="1"/>
  <c r="G2657" i="2" s="1"/>
  <c r="L2657" i="2" l="1"/>
  <c r="I2658" i="2"/>
  <c r="J2658" i="2" s="1"/>
  <c r="K2658" i="2" s="1"/>
  <c r="C2658" i="2"/>
  <c r="F2657" i="2"/>
  <c r="A2659" i="2"/>
  <c r="B2658" i="2"/>
  <c r="E2658" i="2" s="1"/>
  <c r="G2658" i="2" s="1"/>
  <c r="L2658" i="2" l="1"/>
  <c r="I2659" i="2"/>
  <c r="J2659" i="2" s="1"/>
  <c r="K2659" i="2" s="1"/>
  <c r="C2659" i="2"/>
  <c r="F2658" i="2"/>
  <c r="A2660" i="2"/>
  <c r="B2659" i="2"/>
  <c r="E2659" i="2" s="1"/>
  <c r="G2659" i="2" s="1"/>
  <c r="L2659" i="2" l="1"/>
  <c r="I2660" i="2"/>
  <c r="J2660" i="2" s="1"/>
  <c r="K2660" i="2" s="1"/>
  <c r="C2660" i="2"/>
  <c r="F2659" i="2"/>
  <c r="A2661" i="2"/>
  <c r="B2660" i="2"/>
  <c r="E2660" i="2" s="1"/>
  <c r="G2660" i="2" s="1"/>
  <c r="L2660" i="2" l="1"/>
  <c r="I2661" i="2"/>
  <c r="J2661" i="2" s="1"/>
  <c r="K2661" i="2" s="1"/>
  <c r="C2661" i="2"/>
  <c r="F2660" i="2"/>
  <c r="A2662" i="2"/>
  <c r="B2661" i="2"/>
  <c r="E2661" i="2" s="1"/>
  <c r="G2661" i="2" s="1"/>
  <c r="L2661" i="2" l="1"/>
  <c r="I2662" i="2"/>
  <c r="J2662" i="2" s="1"/>
  <c r="K2662" i="2" s="1"/>
  <c r="C2662" i="2"/>
  <c r="F2661" i="2"/>
  <c r="A2663" i="2"/>
  <c r="B2662" i="2"/>
  <c r="E2662" i="2" s="1"/>
  <c r="G2662" i="2" s="1"/>
  <c r="L2662" i="2" l="1"/>
  <c r="I2663" i="2"/>
  <c r="J2663" i="2" s="1"/>
  <c r="K2663" i="2" s="1"/>
  <c r="C2663" i="2"/>
  <c r="F2662" i="2"/>
  <c r="A2664" i="2"/>
  <c r="B2663" i="2"/>
  <c r="E2663" i="2" s="1"/>
  <c r="G2663" i="2" s="1"/>
  <c r="L2663" i="2" l="1"/>
  <c r="I2664" i="2"/>
  <c r="J2664" i="2" s="1"/>
  <c r="K2664" i="2" s="1"/>
  <c r="C2664" i="2"/>
  <c r="F2663" i="2"/>
  <c r="A2665" i="2"/>
  <c r="B2664" i="2"/>
  <c r="E2664" i="2" s="1"/>
  <c r="G2664" i="2" s="1"/>
  <c r="L2664" i="2" l="1"/>
  <c r="I2665" i="2"/>
  <c r="J2665" i="2" s="1"/>
  <c r="K2665" i="2" s="1"/>
  <c r="C2665" i="2"/>
  <c r="F2664" i="2"/>
  <c r="A2666" i="2"/>
  <c r="B2665" i="2"/>
  <c r="E2665" i="2" s="1"/>
  <c r="G2665" i="2" s="1"/>
  <c r="L2665" i="2" l="1"/>
  <c r="I2666" i="2"/>
  <c r="J2666" i="2" s="1"/>
  <c r="K2666" i="2" s="1"/>
  <c r="C2666" i="2"/>
  <c r="F2665" i="2"/>
  <c r="A2667" i="2"/>
  <c r="B2666" i="2"/>
  <c r="E2666" i="2" s="1"/>
  <c r="G2666" i="2" s="1"/>
  <c r="L2666" i="2" l="1"/>
  <c r="I2667" i="2"/>
  <c r="J2667" i="2" s="1"/>
  <c r="K2667" i="2" s="1"/>
  <c r="C2667" i="2"/>
  <c r="F2666" i="2"/>
  <c r="A2668" i="2"/>
  <c r="B2667" i="2"/>
  <c r="E2667" i="2" s="1"/>
  <c r="G2667" i="2" s="1"/>
  <c r="L2667" i="2" l="1"/>
  <c r="I2668" i="2"/>
  <c r="J2668" i="2" s="1"/>
  <c r="K2668" i="2" s="1"/>
  <c r="C2668" i="2"/>
  <c r="F2667" i="2"/>
  <c r="A2669" i="2"/>
  <c r="B2668" i="2"/>
  <c r="E2668" i="2" s="1"/>
  <c r="G2668" i="2" s="1"/>
  <c r="L2668" i="2" l="1"/>
  <c r="I2669" i="2"/>
  <c r="J2669" i="2" s="1"/>
  <c r="K2669" i="2" s="1"/>
  <c r="C2669" i="2"/>
  <c r="F2668" i="2"/>
  <c r="A2670" i="2"/>
  <c r="B2669" i="2"/>
  <c r="E2669" i="2" s="1"/>
  <c r="G2669" i="2" s="1"/>
  <c r="L2669" i="2" l="1"/>
  <c r="I2670" i="2"/>
  <c r="J2670" i="2" s="1"/>
  <c r="K2670" i="2" s="1"/>
  <c r="C2670" i="2"/>
  <c r="F2669" i="2"/>
  <c r="A2671" i="2"/>
  <c r="B2670" i="2"/>
  <c r="E2670" i="2" s="1"/>
  <c r="G2670" i="2" s="1"/>
  <c r="L2670" i="2" l="1"/>
  <c r="I2671" i="2"/>
  <c r="J2671" i="2" s="1"/>
  <c r="K2671" i="2" s="1"/>
  <c r="C2671" i="2"/>
  <c r="F2670" i="2"/>
  <c r="A2672" i="2"/>
  <c r="B2671" i="2"/>
  <c r="E2671" i="2" s="1"/>
  <c r="G2671" i="2" s="1"/>
  <c r="L2671" i="2" l="1"/>
  <c r="I2672" i="2"/>
  <c r="J2672" i="2" s="1"/>
  <c r="K2672" i="2" s="1"/>
  <c r="C2672" i="2"/>
  <c r="F2671" i="2"/>
  <c r="A2673" i="2"/>
  <c r="B2672" i="2"/>
  <c r="E2672" i="2" s="1"/>
  <c r="G2672" i="2" s="1"/>
  <c r="L2672" i="2" l="1"/>
  <c r="I2673" i="2"/>
  <c r="J2673" i="2" s="1"/>
  <c r="K2673" i="2" s="1"/>
  <c r="C2673" i="2"/>
  <c r="F2672" i="2"/>
  <c r="A2674" i="2"/>
  <c r="B2673" i="2"/>
  <c r="E2673" i="2" s="1"/>
  <c r="G2673" i="2" s="1"/>
  <c r="L2673" i="2" l="1"/>
  <c r="I2674" i="2"/>
  <c r="J2674" i="2" s="1"/>
  <c r="K2674" i="2" s="1"/>
  <c r="C2674" i="2"/>
  <c r="F2673" i="2"/>
  <c r="A2675" i="2"/>
  <c r="B2674" i="2"/>
  <c r="E2674" i="2" s="1"/>
  <c r="G2674" i="2" s="1"/>
  <c r="L2674" i="2" l="1"/>
  <c r="I2675" i="2"/>
  <c r="J2675" i="2" s="1"/>
  <c r="K2675" i="2" s="1"/>
  <c r="C2675" i="2"/>
  <c r="F2674" i="2"/>
  <c r="A2676" i="2"/>
  <c r="B2675" i="2"/>
  <c r="E2675" i="2" s="1"/>
  <c r="G2675" i="2" s="1"/>
  <c r="L2675" i="2" l="1"/>
  <c r="I2676" i="2"/>
  <c r="J2676" i="2" s="1"/>
  <c r="K2676" i="2" s="1"/>
  <c r="C2676" i="2"/>
  <c r="F2675" i="2"/>
  <c r="A2677" i="2"/>
  <c r="B2676" i="2"/>
  <c r="E2676" i="2" s="1"/>
  <c r="G2676" i="2" s="1"/>
  <c r="L2676" i="2" l="1"/>
  <c r="I2677" i="2"/>
  <c r="J2677" i="2" s="1"/>
  <c r="K2677" i="2" s="1"/>
  <c r="C2677" i="2"/>
  <c r="F2676" i="2"/>
  <c r="A2678" i="2"/>
  <c r="B2677" i="2"/>
  <c r="E2677" i="2" s="1"/>
  <c r="G2677" i="2" s="1"/>
  <c r="L2677" i="2" l="1"/>
  <c r="I2678" i="2"/>
  <c r="J2678" i="2" s="1"/>
  <c r="K2678" i="2" s="1"/>
  <c r="C2678" i="2"/>
  <c r="F2677" i="2"/>
  <c r="A2679" i="2"/>
  <c r="B2678" i="2"/>
  <c r="E2678" i="2" s="1"/>
  <c r="G2678" i="2" s="1"/>
  <c r="L2678" i="2" l="1"/>
  <c r="I2679" i="2"/>
  <c r="J2679" i="2" s="1"/>
  <c r="K2679" i="2" s="1"/>
  <c r="C2679" i="2"/>
  <c r="F2678" i="2"/>
  <c r="A2680" i="2"/>
  <c r="B2679" i="2"/>
  <c r="E2679" i="2" s="1"/>
  <c r="G2679" i="2" s="1"/>
  <c r="L2679" i="2" l="1"/>
  <c r="I2680" i="2"/>
  <c r="J2680" i="2" s="1"/>
  <c r="K2680" i="2" s="1"/>
  <c r="C2680" i="2"/>
  <c r="F2679" i="2"/>
  <c r="A2681" i="2"/>
  <c r="B2680" i="2"/>
  <c r="E2680" i="2" s="1"/>
  <c r="G2680" i="2" s="1"/>
  <c r="L2680" i="2" l="1"/>
  <c r="I2681" i="2"/>
  <c r="J2681" i="2" s="1"/>
  <c r="K2681" i="2" s="1"/>
  <c r="C2681" i="2"/>
  <c r="F2680" i="2"/>
  <c r="A2682" i="2"/>
  <c r="B2681" i="2"/>
  <c r="E2681" i="2" s="1"/>
  <c r="G2681" i="2" s="1"/>
  <c r="L2681" i="2" l="1"/>
  <c r="I2682" i="2"/>
  <c r="J2682" i="2" s="1"/>
  <c r="K2682" i="2" s="1"/>
  <c r="C2682" i="2"/>
  <c r="F2681" i="2"/>
  <c r="A2683" i="2"/>
  <c r="B2682" i="2"/>
  <c r="E2682" i="2" s="1"/>
  <c r="G2682" i="2" s="1"/>
  <c r="L2682" i="2" l="1"/>
  <c r="I2683" i="2"/>
  <c r="J2683" i="2" s="1"/>
  <c r="K2683" i="2" s="1"/>
  <c r="C2683" i="2"/>
  <c r="F2682" i="2"/>
  <c r="A2684" i="2"/>
  <c r="B2683" i="2"/>
  <c r="E2683" i="2" s="1"/>
  <c r="G2683" i="2" s="1"/>
  <c r="L2683" i="2" l="1"/>
  <c r="I2684" i="2"/>
  <c r="J2684" i="2" s="1"/>
  <c r="K2684" i="2" s="1"/>
  <c r="C2684" i="2"/>
  <c r="F2683" i="2"/>
  <c r="A2685" i="2"/>
  <c r="B2684" i="2"/>
  <c r="E2684" i="2" s="1"/>
  <c r="G2684" i="2" s="1"/>
  <c r="L2684" i="2" l="1"/>
  <c r="I2685" i="2"/>
  <c r="J2685" i="2" s="1"/>
  <c r="K2685" i="2" s="1"/>
  <c r="C2685" i="2"/>
  <c r="F2684" i="2"/>
  <c r="A2686" i="2"/>
  <c r="B2685" i="2"/>
  <c r="E2685" i="2" s="1"/>
  <c r="G2685" i="2" s="1"/>
  <c r="L2685" i="2" l="1"/>
  <c r="I2686" i="2"/>
  <c r="J2686" i="2" s="1"/>
  <c r="K2686" i="2" s="1"/>
  <c r="C2686" i="2"/>
  <c r="F2685" i="2"/>
  <c r="A2687" i="2"/>
  <c r="B2686" i="2"/>
  <c r="E2686" i="2" s="1"/>
  <c r="G2686" i="2" s="1"/>
  <c r="L2686" i="2" l="1"/>
  <c r="I2687" i="2"/>
  <c r="J2687" i="2" s="1"/>
  <c r="K2687" i="2" s="1"/>
  <c r="C2687" i="2"/>
  <c r="F2686" i="2"/>
  <c r="A2688" i="2"/>
  <c r="B2687" i="2"/>
  <c r="E2687" i="2" s="1"/>
  <c r="G2687" i="2" s="1"/>
  <c r="L2687" i="2" l="1"/>
  <c r="I2688" i="2"/>
  <c r="J2688" i="2" s="1"/>
  <c r="K2688" i="2" s="1"/>
  <c r="C2688" i="2"/>
  <c r="F2687" i="2"/>
  <c r="A2689" i="2"/>
  <c r="B2688" i="2"/>
  <c r="E2688" i="2" s="1"/>
  <c r="G2688" i="2" s="1"/>
  <c r="L2688" i="2" l="1"/>
  <c r="I2689" i="2"/>
  <c r="J2689" i="2" s="1"/>
  <c r="K2689" i="2" s="1"/>
  <c r="C2689" i="2"/>
  <c r="F2688" i="2"/>
  <c r="A2690" i="2"/>
  <c r="B2689" i="2"/>
  <c r="E2689" i="2" s="1"/>
  <c r="G2689" i="2" s="1"/>
  <c r="L2689" i="2" l="1"/>
  <c r="I2690" i="2"/>
  <c r="J2690" i="2" s="1"/>
  <c r="K2690" i="2" s="1"/>
  <c r="C2690" i="2"/>
  <c r="F2689" i="2"/>
  <c r="A2691" i="2"/>
  <c r="B2690" i="2"/>
  <c r="E2690" i="2" s="1"/>
  <c r="G2690" i="2" s="1"/>
  <c r="L2690" i="2" l="1"/>
  <c r="I2691" i="2"/>
  <c r="J2691" i="2" s="1"/>
  <c r="K2691" i="2" s="1"/>
  <c r="C2691" i="2"/>
  <c r="F2690" i="2"/>
  <c r="A2692" i="2"/>
  <c r="B2691" i="2"/>
  <c r="E2691" i="2" s="1"/>
  <c r="G2691" i="2" s="1"/>
  <c r="L2691" i="2" l="1"/>
  <c r="I2692" i="2"/>
  <c r="J2692" i="2" s="1"/>
  <c r="K2692" i="2" s="1"/>
  <c r="C2692" i="2"/>
  <c r="F2691" i="2"/>
  <c r="A2693" i="2"/>
  <c r="B2692" i="2"/>
  <c r="E2692" i="2" s="1"/>
  <c r="G2692" i="2" s="1"/>
  <c r="L2692" i="2" l="1"/>
  <c r="I2693" i="2"/>
  <c r="J2693" i="2" s="1"/>
  <c r="K2693" i="2" s="1"/>
  <c r="C2693" i="2"/>
  <c r="F2692" i="2"/>
  <c r="A2694" i="2"/>
  <c r="B2693" i="2"/>
  <c r="E2693" i="2" s="1"/>
  <c r="G2693" i="2" s="1"/>
  <c r="L2693" i="2" l="1"/>
  <c r="I2694" i="2"/>
  <c r="J2694" i="2" s="1"/>
  <c r="K2694" i="2" s="1"/>
  <c r="C2694" i="2"/>
  <c r="F2693" i="2"/>
  <c r="A2695" i="2"/>
  <c r="B2694" i="2"/>
  <c r="E2694" i="2" s="1"/>
  <c r="G2694" i="2" s="1"/>
  <c r="L2694" i="2" l="1"/>
  <c r="I2695" i="2"/>
  <c r="J2695" i="2" s="1"/>
  <c r="K2695" i="2" s="1"/>
  <c r="C2695" i="2"/>
  <c r="F2694" i="2"/>
  <c r="A2696" i="2"/>
  <c r="B2695" i="2"/>
  <c r="E2695" i="2" s="1"/>
  <c r="G2695" i="2" s="1"/>
  <c r="L2695" i="2" l="1"/>
  <c r="I2696" i="2"/>
  <c r="J2696" i="2" s="1"/>
  <c r="K2696" i="2" s="1"/>
  <c r="C2696" i="2"/>
  <c r="F2695" i="2"/>
  <c r="A2697" i="2"/>
  <c r="B2696" i="2"/>
  <c r="E2696" i="2" s="1"/>
  <c r="G2696" i="2" s="1"/>
  <c r="L2696" i="2" l="1"/>
  <c r="I2697" i="2"/>
  <c r="J2697" i="2" s="1"/>
  <c r="K2697" i="2" s="1"/>
  <c r="C2697" i="2"/>
  <c r="F2696" i="2"/>
  <c r="A2698" i="2"/>
  <c r="B2697" i="2"/>
  <c r="E2697" i="2" s="1"/>
  <c r="G2697" i="2" s="1"/>
  <c r="L2697" i="2" l="1"/>
  <c r="I2698" i="2"/>
  <c r="J2698" i="2" s="1"/>
  <c r="K2698" i="2" s="1"/>
  <c r="C2698" i="2"/>
  <c r="F2697" i="2"/>
  <c r="A2699" i="2"/>
  <c r="B2698" i="2"/>
  <c r="E2698" i="2" s="1"/>
  <c r="G2698" i="2" s="1"/>
  <c r="L2698" i="2" l="1"/>
  <c r="I2699" i="2"/>
  <c r="J2699" i="2" s="1"/>
  <c r="K2699" i="2" s="1"/>
  <c r="C2699" i="2"/>
  <c r="F2698" i="2"/>
  <c r="A2700" i="2"/>
  <c r="B2699" i="2"/>
  <c r="E2699" i="2" s="1"/>
  <c r="G2699" i="2" s="1"/>
  <c r="L2699" i="2" l="1"/>
  <c r="I2700" i="2"/>
  <c r="J2700" i="2" s="1"/>
  <c r="K2700" i="2" s="1"/>
  <c r="C2700" i="2"/>
  <c r="F2699" i="2"/>
  <c r="A2701" i="2"/>
  <c r="B2700" i="2"/>
  <c r="E2700" i="2" s="1"/>
  <c r="G2700" i="2" s="1"/>
  <c r="L2700" i="2" l="1"/>
  <c r="I2701" i="2"/>
  <c r="J2701" i="2" s="1"/>
  <c r="K2701" i="2" s="1"/>
  <c r="C2701" i="2"/>
  <c r="F2700" i="2"/>
  <c r="A2702" i="2"/>
  <c r="B2701" i="2"/>
  <c r="E2701" i="2" s="1"/>
  <c r="G2701" i="2" s="1"/>
  <c r="L2701" i="2" l="1"/>
  <c r="I2702" i="2"/>
  <c r="J2702" i="2" s="1"/>
  <c r="K2702" i="2" s="1"/>
  <c r="C2702" i="2"/>
  <c r="F2701" i="2"/>
  <c r="A2703" i="2"/>
  <c r="B2702" i="2"/>
  <c r="E2702" i="2" s="1"/>
  <c r="G2702" i="2" s="1"/>
  <c r="L2702" i="2" l="1"/>
  <c r="I2703" i="2"/>
  <c r="J2703" i="2" s="1"/>
  <c r="K2703" i="2" s="1"/>
  <c r="C2703" i="2"/>
  <c r="F2702" i="2"/>
  <c r="A2704" i="2"/>
  <c r="B2703" i="2"/>
  <c r="E2703" i="2" s="1"/>
  <c r="G2703" i="2" s="1"/>
  <c r="L2703" i="2" l="1"/>
  <c r="I2704" i="2"/>
  <c r="J2704" i="2" s="1"/>
  <c r="K2704" i="2" s="1"/>
  <c r="C2704" i="2"/>
  <c r="F2703" i="2"/>
  <c r="A2705" i="2"/>
  <c r="B2704" i="2"/>
  <c r="E2704" i="2" s="1"/>
  <c r="G2704" i="2" s="1"/>
  <c r="L2704" i="2" l="1"/>
  <c r="I2705" i="2"/>
  <c r="J2705" i="2" s="1"/>
  <c r="K2705" i="2" s="1"/>
  <c r="C2705" i="2"/>
  <c r="F2704" i="2"/>
  <c r="A2706" i="2"/>
  <c r="B2705" i="2"/>
  <c r="E2705" i="2" s="1"/>
  <c r="G2705" i="2" s="1"/>
  <c r="L2705" i="2" l="1"/>
  <c r="I2706" i="2"/>
  <c r="J2706" i="2" s="1"/>
  <c r="K2706" i="2" s="1"/>
  <c r="C2706" i="2"/>
  <c r="F2705" i="2"/>
  <c r="A2707" i="2"/>
  <c r="B2706" i="2"/>
  <c r="E2706" i="2" s="1"/>
  <c r="G2706" i="2" s="1"/>
  <c r="L2706" i="2" l="1"/>
  <c r="I2707" i="2"/>
  <c r="J2707" i="2" s="1"/>
  <c r="K2707" i="2" s="1"/>
  <c r="C2707" i="2"/>
  <c r="F2706" i="2"/>
  <c r="A2708" i="2"/>
  <c r="B2707" i="2"/>
  <c r="E2707" i="2" s="1"/>
  <c r="G2707" i="2" s="1"/>
  <c r="L2707" i="2" l="1"/>
  <c r="I2708" i="2"/>
  <c r="J2708" i="2" s="1"/>
  <c r="K2708" i="2" s="1"/>
  <c r="C2708" i="2"/>
  <c r="F2707" i="2"/>
  <c r="A2709" i="2"/>
  <c r="B2708" i="2"/>
  <c r="E2708" i="2" s="1"/>
  <c r="G2708" i="2" s="1"/>
  <c r="L2708" i="2" l="1"/>
  <c r="I2709" i="2"/>
  <c r="J2709" i="2" s="1"/>
  <c r="K2709" i="2" s="1"/>
  <c r="C2709" i="2"/>
  <c r="F2708" i="2"/>
  <c r="A2710" i="2"/>
  <c r="B2709" i="2"/>
  <c r="E2709" i="2" s="1"/>
  <c r="G2709" i="2" s="1"/>
  <c r="L2709" i="2" l="1"/>
  <c r="I2710" i="2"/>
  <c r="J2710" i="2" s="1"/>
  <c r="K2710" i="2" s="1"/>
  <c r="C2710" i="2"/>
  <c r="F2709" i="2"/>
  <c r="A2711" i="2"/>
  <c r="B2710" i="2"/>
  <c r="E2710" i="2" s="1"/>
  <c r="G2710" i="2" s="1"/>
  <c r="L2710" i="2" l="1"/>
  <c r="I2711" i="2"/>
  <c r="J2711" i="2" s="1"/>
  <c r="K2711" i="2" s="1"/>
  <c r="C2711" i="2"/>
  <c r="F2710" i="2"/>
  <c r="A2712" i="2"/>
  <c r="B2711" i="2"/>
  <c r="E2711" i="2" s="1"/>
  <c r="G2711" i="2" s="1"/>
  <c r="L2711" i="2" l="1"/>
  <c r="I2712" i="2"/>
  <c r="J2712" i="2" s="1"/>
  <c r="K2712" i="2" s="1"/>
  <c r="C2712" i="2"/>
  <c r="F2711" i="2"/>
  <c r="A2713" i="2"/>
  <c r="B2712" i="2"/>
  <c r="E2712" i="2" s="1"/>
  <c r="G2712" i="2" s="1"/>
  <c r="L2712" i="2" l="1"/>
  <c r="I2713" i="2"/>
  <c r="J2713" i="2" s="1"/>
  <c r="K2713" i="2" s="1"/>
  <c r="C2713" i="2"/>
  <c r="F2712" i="2"/>
  <c r="A2714" i="2"/>
  <c r="B2713" i="2"/>
  <c r="E2713" i="2" s="1"/>
  <c r="G2713" i="2" s="1"/>
  <c r="L2713" i="2" l="1"/>
  <c r="I2714" i="2"/>
  <c r="J2714" i="2" s="1"/>
  <c r="K2714" i="2" s="1"/>
  <c r="C2714" i="2"/>
  <c r="F2713" i="2"/>
  <c r="A2715" i="2"/>
  <c r="B2714" i="2"/>
  <c r="E2714" i="2" s="1"/>
  <c r="G2714" i="2" s="1"/>
  <c r="L2714" i="2" l="1"/>
  <c r="I2715" i="2"/>
  <c r="J2715" i="2" s="1"/>
  <c r="K2715" i="2" s="1"/>
  <c r="C2715" i="2"/>
  <c r="F2714" i="2"/>
  <c r="A2716" i="2"/>
  <c r="B2715" i="2"/>
  <c r="E2715" i="2" s="1"/>
  <c r="G2715" i="2" s="1"/>
  <c r="L2715" i="2" l="1"/>
  <c r="I2716" i="2"/>
  <c r="J2716" i="2" s="1"/>
  <c r="K2716" i="2" s="1"/>
  <c r="C2716" i="2"/>
  <c r="F2715" i="2"/>
  <c r="A2717" i="2"/>
  <c r="B2716" i="2"/>
  <c r="E2716" i="2" s="1"/>
  <c r="G2716" i="2" s="1"/>
  <c r="L2716" i="2" l="1"/>
  <c r="I2717" i="2"/>
  <c r="J2717" i="2" s="1"/>
  <c r="K2717" i="2" s="1"/>
  <c r="C2717" i="2"/>
  <c r="F2716" i="2"/>
  <c r="A2718" i="2"/>
  <c r="B2717" i="2"/>
  <c r="E2717" i="2" s="1"/>
  <c r="G2717" i="2" s="1"/>
  <c r="L2717" i="2" l="1"/>
  <c r="I2718" i="2"/>
  <c r="J2718" i="2" s="1"/>
  <c r="K2718" i="2" s="1"/>
  <c r="C2718" i="2"/>
  <c r="F2717" i="2"/>
  <c r="A2719" i="2"/>
  <c r="B2718" i="2"/>
  <c r="E2718" i="2" s="1"/>
  <c r="G2718" i="2" s="1"/>
  <c r="L2718" i="2" l="1"/>
  <c r="I2719" i="2"/>
  <c r="J2719" i="2" s="1"/>
  <c r="K2719" i="2" s="1"/>
  <c r="C2719" i="2"/>
  <c r="F2718" i="2"/>
  <c r="A2720" i="2"/>
  <c r="B2719" i="2"/>
  <c r="E2719" i="2" s="1"/>
  <c r="G2719" i="2" s="1"/>
  <c r="L2719" i="2" l="1"/>
  <c r="I2720" i="2"/>
  <c r="J2720" i="2" s="1"/>
  <c r="K2720" i="2" s="1"/>
  <c r="C2720" i="2"/>
  <c r="F2719" i="2"/>
  <c r="A2721" i="2"/>
  <c r="B2720" i="2"/>
  <c r="E2720" i="2" s="1"/>
  <c r="G2720" i="2" s="1"/>
  <c r="L2720" i="2" l="1"/>
  <c r="I2721" i="2"/>
  <c r="J2721" i="2" s="1"/>
  <c r="K2721" i="2" s="1"/>
  <c r="C2721" i="2"/>
  <c r="F2720" i="2"/>
  <c r="A2722" i="2"/>
  <c r="B2721" i="2"/>
  <c r="E2721" i="2" s="1"/>
  <c r="G2721" i="2" s="1"/>
  <c r="L2721" i="2" l="1"/>
  <c r="I2722" i="2"/>
  <c r="J2722" i="2" s="1"/>
  <c r="K2722" i="2" s="1"/>
  <c r="C2722" i="2"/>
  <c r="F2721" i="2"/>
  <c r="A2723" i="2"/>
  <c r="B2722" i="2"/>
  <c r="E2722" i="2" s="1"/>
  <c r="G2722" i="2" s="1"/>
  <c r="L2722" i="2" l="1"/>
  <c r="I2723" i="2"/>
  <c r="J2723" i="2" s="1"/>
  <c r="K2723" i="2" s="1"/>
  <c r="C2723" i="2"/>
  <c r="F2722" i="2"/>
  <c r="A2724" i="2"/>
  <c r="B2723" i="2"/>
  <c r="E2723" i="2" s="1"/>
  <c r="G2723" i="2" s="1"/>
  <c r="L2723" i="2" l="1"/>
  <c r="I2724" i="2"/>
  <c r="J2724" i="2" s="1"/>
  <c r="K2724" i="2" s="1"/>
  <c r="C2724" i="2"/>
  <c r="F2723" i="2"/>
  <c r="A2725" i="2"/>
  <c r="B2724" i="2"/>
  <c r="E2724" i="2" s="1"/>
  <c r="G2724" i="2" s="1"/>
  <c r="L2724" i="2" l="1"/>
  <c r="I2725" i="2"/>
  <c r="J2725" i="2" s="1"/>
  <c r="K2725" i="2" s="1"/>
  <c r="C2725" i="2"/>
  <c r="F2724" i="2"/>
  <c r="A2726" i="2"/>
  <c r="B2725" i="2"/>
  <c r="E2725" i="2" s="1"/>
  <c r="G2725" i="2" s="1"/>
  <c r="L2725" i="2" l="1"/>
  <c r="I2726" i="2"/>
  <c r="J2726" i="2" s="1"/>
  <c r="K2726" i="2" s="1"/>
  <c r="C2726" i="2"/>
  <c r="F2725" i="2"/>
  <c r="A2727" i="2"/>
  <c r="B2726" i="2"/>
  <c r="E2726" i="2" s="1"/>
  <c r="G2726" i="2" s="1"/>
  <c r="L2726" i="2" l="1"/>
  <c r="I2727" i="2"/>
  <c r="J2727" i="2" s="1"/>
  <c r="K2727" i="2" s="1"/>
  <c r="C2727" i="2"/>
  <c r="F2726" i="2"/>
  <c r="A2728" i="2"/>
  <c r="B2727" i="2"/>
  <c r="E2727" i="2" s="1"/>
  <c r="G2727" i="2" s="1"/>
  <c r="L2727" i="2" l="1"/>
  <c r="I2728" i="2"/>
  <c r="J2728" i="2" s="1"/>
  <c r="K2728" i="2" s="1"/>
  <c r="C2728" i="2"/>
  <c r="F2727" i="2"/>
  <c r="A2729" i="2"/>
  <c r="B2728" i="2"/>
  <c r="E2728" i="2" s="1"/>
  <c r="G2728" i="2" s="1"/>
  <c r="L2728" i="2" l="1"/>
  <c r="I2729" i="2"/>
  <c r="J2729" i="2" s="1"/>
  <c r="K2729" i="2" s="1"/>
  <c r="C2729" i="2"/>
  <c r="F2728" i="2"/>
  <c r="A2730" i="2"/>
  <c r="B2729" i="2"/>
  <c r="E2729" i="2" s="1"/>
  <c r="G2729" i="2" s="1"/>
  <c r="L2729" i="2" l="1"/>
  <c r="I2730" i="2"/>
  <c r="J2730" i="2" s="1"/>
  <c r="K2730" i="2" s="1"/>
  <c r="C2730" i="2"/>
  <c r="F2729" i="2"/>
  <c r="A2731" i="2"/>
  <c r="B2730" i="2"/>
  <c r="E2730" i="2" s="1"/>
  <c r="G2730" i="2" s="1"/>
  <c r="L2730" i="2" l="1"/>
  <c r="I2731" i="2"/>
  <c r="J2731" i="2" s="1"/>
  <c r="K2731" i="2" s="1"/>
  <c r="C2731" i="2"/>
  <c r="F2730" i="2"/>
  <c r="A2732" i="2"/>
  <c r="B2731" i="2"/>
  <c r="E2731" i="2" s="1"/>
  <c r="G2731" i="2" s="1"/>
  <c r="L2731" i="2" l="1"/>
  <c r="I2732" i="2"/>
  <c r="J2732" i="2" s="1"/>
  <c r="K2732" i="2" s="1"/>
  <c r="C2732" i="2"/>
  <c r="F2731" i="2"/>
  <c r="A2733" i="2"/>
  <c r="B2732" i="2"/>
  <c r="E2732" i="2" s="1"/>
  <c r="G2732" i="2" s="1"/>
  <c r="L2732" i="2" l="1"/>
  <c r="I2733" i="2"/>
  <c r="J2733" i="2" s="1"/>
  <c r="K2733" i="2" s="1"/>
  <c r="C2733" i="2"/>
  <c r="F2732" i="2"/>
  <c r="A2734" i="2"/>
  <c r="B2733" i="2"/>
  <c r="E2733" i="2" s="1"/>
  <c r="G2733" i="2" s="1"/>
  <c r="L2733" i="2" l="1"/>
  <c r="I2734" i="2"/>
  <c r="J2734" i="2" s="1"/>
  <c r="K2734" i="2" s="1"/>
  <c r="C2734" i="2"/>
  <c r="F2733" i="2"/>
  <c r="A2735" i="2"/>
  <c r="B2734" i="2"/>
  <c r="E2734" i="2" s="1"/>
  <c r="G2734" i="2" s="1"/>
  <c r="L2734" i="2" l="1"/>
  <c r="I2735" i="2"/>
  <c r="J2735" i="2" s="1"/>
  <c r="K2735" i="2" s="1"/>
  <c r="C2735" i="2"/>
  <c r="F2734" i="2"/>
  <c r="A2736" i="2"/>
  <c r="B2735" i="2"/>
  <c r="E2735" i="2" s="1"/>
  <c r="G2735" i="2" s="1"/>
  <c r="L2735" i="2" l="1"/>
  <c r="I2736" i="2"/>
  <c r="J2736" i="2" s="1"/>
  <c r="K2736" i="2" s="1"/>
  <c r="C2736" i="2"/>
  <c r="F2735" i="2"/>
  <c r="A2737" i="2"/>
  <c r="B2736" i="2"/>
  <c r="E2736" i="2" s="1"/>
  <c r="G2736" i="2" s="1"/>
  <c r="L2736" i="2" l="1"/>
  <c r="I2737" i="2"/>
  <c r="J2737" i="2" s="1"/>
  <c r="K2737" i="2" s="1"/>
  <c r="C2737" i="2"/>
  <c r="F2736" i="2"/>
  <c r="A2738" i="2"/>
  <c r="B2737" i="2"/>
  <c r="E2737" i="2" s="1"/>
  <c r="G2737" i="2" s="1"/>
  <c r="L2737" i="2" l="1"/>
  <c r="I2738" i="2"/>
  <c r="J2738" i="2" s="1"/>
  <c r="K2738" i="2" s="1"/>
  <c r="C2738" i="2"/>
  <c r="F2737" i="2"/>
  <c r="A2739" i="2"/>
  <c r="B2738" i="2"/>
  <c r="E2738" i="2" s="1"/>
  <c r="G2738" i="2" s="1"/>
  <c r="L2738" i="2" l="1"/>
  <c r="I2739" i="2"/>
  <c r="J2739" i="2" s="1"/>
  <c r="K2739" i="2" s="1"/>
  <c r="C2739" i="2"/>
  <c r="F2738" i="2"/>
  <c r="A2740" i="2"/>
  <c r="B2739" i="2"/>
  <c r="E2739" i="2" s="1"/>
  <c r="G2739" i="2" s="1"/>
  <c r="L2739" i="2" l="1"/>
  <c r="I2740" i="2"/>
  <c r="J2740" i="2" s="1"/>
  <c r="K2740" i="2" s="1"/>
  <c r="C2740" i="2"/>
  <c r="F2739" i="2"/>
  <c r="A2741" i="2"/>
  <c r="B2740" i="2"/>
  <c r="E2740" i="2" s="1"/>
  <c r="G2740" i="2" s="1"/>
  <c r="L2740" i="2" l="1"/>
  <c r="I2741" i="2"/>
  <c r="J2741" i="2" s="1"/>
  <c r="K2741" i="2" s="1"/>
  <c r="C2741" i="2"/>
  <c r="F2740" i="2"/>
  <c r="A2742" i="2"/>
  <c r="B2741" i="2"/>
  <c r="E2741" i="2" s="1"/>
  <c r="G2741" i="2" s="1"/>
  <c r="L2741" i="2" l="1"/>
  <c r="I2742" i="2"/>
  <c r="J2742" i="2" s="1"/>
  <c r="K2742" i="2" s="1"/>
  <c r="C2742" i="2"/>
  <c r="F2741" i="2"/>
  <c r="A2743" i="2"/>
  <c r="B2742" i="2"/>
  <c r="E2742" i="2" s="1"/>
  <c r="G2742" i="2" s="1"/>
  <c r="L2742" i="2" l="1"/>
  <c r="I2743" i="2"/>
  <c r="J2743" i="2" s="1"/>
  <c r="K2743" i="2" s="1"/>
  <c r="C2743" i="2"/>
  <c r="F2742" i="2"/>
  <c r="A2744" i="2"/>
  <c r="B2743" i="2"/>
  <c r="E2743" i="2" s="1"/>
  <c r="G2743" i="2" s="1"/>
  <c r="L2743" i="2" l="1"/>
  <c r="I2744" i="2"/>
  <c r="J2744" i="2" s="1"/>
  <c r="K2744" i="2" s="1"/>
  <c r="C2744" i="2"/>
  <c r="F2743" i="2"/>
  <c r="A2745" i="2"/>
  <c r="B2744" i="2"/>
  <c r="E2744" i="2" s="1"/>
  <c r="G2744" i="2" s="1"/>
  <c r="L2744" i="2" l="1"/>
  <c r="I2745" i="2"/>
  <c r="J2745" i="2" s="1"/>
  <c r="K2745" i="2" s="1"/>
  <c r="C2745" i="2"/>
  <c r="F2744" i="2"/>
  <c r="A2746" i="2"/>
  <c r="B2745" i="2"/>
  <c r="E2745" i="2" s="1"/>
  <c r="G2745" i="2" s="1"/>
  <c r="L2745" i="2" l="1"/>
  <c r="I2746" i="2"/>
  <c r="J2746" i="2" s="1"/>
  <c r="K2746" i="2" s="1"/>
  <c r="C2746" i="2"/>
  <c r="F2745" i="2"/>
  <c r="A2747" i="2"/>
  <c r="B2746" i="2"/>
  <c r="E2746" i="2" s="1"/>
  <c r="G2746" i="2" s="1"/>
  <c r="L2746" i="2" l="1"/>
  <c r="I2747" i="2"/>
  <c r="J2747" i="2" s="1"/>
  <c r="K2747" i="2" s="1"/>
  <c r="C2747" i="2"/>
  <c r="F2746" i="2"/>
  <c r="A2748" i="2"/>
  <c r="B2747" i="2"/>
  <c r="E2747" i="2" s="1"/>
  <c r="G2747" i="2" s="1"/>
  <c r="L2747" i="2" l="1"/>
  <c r="I2748" i="2"/>
  <c r="J2748" i="2" s="1"/>
  <c r="K2748" i="2" s="1"/>
  <c r="C2748" i="2"/>
  <c r="F2747" i="2"/>
  <c r="A2749" i="2"/>
  <c r="B2748" i="2"/>
  <c r="E2748" i="2" s="1"/>
  <c r="G2748" i="2" s="1"/>
  <c r="L2748" i="2" l="1"/>
  <c r="I2749" i="2"/>
  <c r="J2749" i="2" s="1"/>
  <c r="K2749" i="2" s="1"/>
  <c r="C2749" i="2"/>
  <c r="F2748" i="2"/>
  <c r="A2750" i="2"/>
  <c r="B2749" i="2"/>
  <c r="E2749" i="2" s="1"/>
  <c r="G2749" i="2" s="1"/>
  <c r="L2749" i="2" l="1"/>
  <c r="I2750" i="2"/>
  <c r="J2750" i="2" s="1"/>
  <c r="K2750" i="2" s="1"/>
  <c r="C2750" i="2"/>
  <c r="F2749" i="2"/>
  <c r="A2751" i="2"/>
  <c r="B2750" i="2"/>
  <c r="E2750" i="2" s="1"/>
  <c r="G2750" i="2" s="1"/>
  <c r="L2750" i="2" l="1"/>
  <c r="I2751" i="2"/>
  <c r="J2751" i="2" s="1"/>
  <c r="K2751" i="2" s="1"/>
  <c r="C2751" i="2"/>
  <c r="F2750" i="2"/>
  <c r="A2752" i="2"/>
  <c r="B2751" i="2"/>
  <c r="E2751" i="2" s="1"/>
  <c r="G2751" i="2" s="1"/>
  <c r="L2751" i="2" l="1"/>
  <c r="I2752" i="2"/>
  <c r="J2752" i="2" s="1"/>
  <c r="K2752" i="2" s="1"/>
  <c r="C2752" i="2"/>
  <c r="F2751" i="2"/>
  <c r="A2753" i="2"/>
  <c r="B2752" i="2"/>
  <c r="E2752" i="2" s="1"/>
  <c r="G2752" i="2" s="1"/>
  <c r="L2752" i="2" l="1"/>
  <c r="I2753" i="2"/>
  <c r="J2753" i="2" s="1"/>
  <c r="K2753" i="2" s="1"/>
  <c r="C2753" i="2"/>
  <c r="F2752" i="2"/>
  <c r="A2754" i="2"/>
  <c r="B2753" i="2"/>
  <c r="E2753" i="2" s="1"/>
  <c r="G2753" i="2" s="1"/>
  <c r="L2753" i="2" l="1"/>
  <c r="I2754" i="2"/>
  <c r="J2754" i="2" s="1"/>
  <c r="K2754" i="2" s="1"/>
  <c r="C2754" i="2"/>
  <c r="F2753" i="2"/>
  <c r="A2755" i="2"/>
  <c r="B2754" i="2"/>
  <c r="E2754" i="2" s="1"/>
  <c r="G2754" i="2" s="1"/>
  <c r="L2754" i="2" l="1"/>
  <c r="I2755" i="2"/>
  <c r="J2755" i="2" s="1"/>
  <c r="K2755" i="2" s="1"/>
  <c r="C2755" i="2"/>
  <c r="F2754" i="2"/>
  <c r="A2756" i="2"/>
  <c r="B2755" i="2"/>
  <c r="E2755" i="2" s="1"/>
  <c r="G2755" i="2" s="1"/>
  <c r="L2755" i="2" l="1"/>
  <c r="I2756" i="2"/>
  <c r="J2756" i="2" s="1"/>
  <c r="K2756" i="2" s="1"/>
  <c r="C2756" i="2"/>
  <c r="F2755" i="2"/>
  <c r="A2757" i="2"/>
  <c r="B2756" i="2"/>
  <c r="E2756" i="2" s="1"/>
  <c r="G2756" i="2" s="1"/>
  <c r="L2756" i="2" l="1"/>
  <c r="I2757" i="2"/>
  <c r="J2757" i="2" s="1"/>
  <c r="K2757" i="2" s="1"/>
  <c r="C2757" i="2"/>
  <c r="F2756" i="2"/>
  <c r="A2758" i="2"/>
  <c r="B2757" i="2"/>
  <c r="E2757" i="2" s="1"/>
  <c r="G2757" i="2" s="1"/>
  <c r="L2757" i="2" l="1"/>
  <c r="I2758" i="2"/>
  <c r="J2758" i="2" s="1"/>
  <c r="K2758" i="2" s="1"/>
  <c r="C2758" i="2"/>
  <c r="F2757" i="2"/>
  <c r="A2759" i="2"/>
  <c r="B2758" i="2"/>
  <c r="E2758" i="2" s="1"/>
  <c r="G2758" i="2" s="1"/>
  <c r="L2758" i="2" l="1"/>
  <c r="I2759" i="2"/>
  <c r="J2759" i="2" s="1"/>
  <c r="K2759" i="2" s="1"/>
  <c r="C2759" i="2"/>
  <c r="F2758" i="2"/>
  <c r="A2760" i="2"/>
  <c r="B2759" i="2"/>
  <c r="E2759" i="2" s="1"/>
  <c r="G2759" i="2" s="1"/>
  <c r="L2759" i="2" l="1"/>
  <c r="I2760" i="2"/>
  <c r="J2760" i="2" s="1"/>
  <c r="K2760" i="2" s="1"/>
  <c r="C2760" i="2"/>
  <c r="F2759" i="2"/>
  <c r="A2761" i="2"/>
  <c r="B2760" i="2"/>
  <c r="E2760" i="2" s="1"/>
  <c r="G2760" i="2" s="1"/>
  <c r="L2760" i="2" l="1"/>
  <c r="I2761" i="2"/>
  <c r="J2761" i="2" s="1"/>
  <c r="K2761" i="2" s="1"/>
  <c r="C2761" i="2"/>
  <c r="F2760" i="2"/>
  <c r="A2762" i="2"/>
  <c r="B2761" i="2"/>
  <c r="E2761" i="2" s="1"/>
  <c r="G2761" i="2" s="1"/>
  <c r="L2761" i="2" l="1"/>
  <c r="I2762" i="2"/>
  <c r="J2762" i="2" s="1"/>
  <c r="K2762" i="2" s="1"/>
  <c r="C2762" i="2"/>
  <c r="F2761" i="2"/>
  <c r="A2763" i="2"/>
  <c r="B2762" i="2"/>
  <c r="E2762" i="2" s="1"/>
  <c r="G2762" i="2" s="1"/>
  <c r="L2762" i="2" l="1"/>
  <c r="I2763" i="2"/>
  <c r="J2763" i="2" s="1"/>
  <c r="K2763" i="2" s="1"/>
  <c r="C2763" i="2"/>
  <c r="F2762" i="2"/>
  <c r="A2764" i="2"/>
  <c r="B2763" i="2"/>
  <c r="E2763" i="2" s="1"/>
  <c r="G2763" i="2" s="1"/>
  <c r="L2763" i="2" l="1"/>
  <c r="I2764" i="2"/>
  <c r="J2764" i="2" s="1"/>
  <c r="K2764" i="2" s="1"/>
  <c r="C2764" i="2"/>
  <c r="F2763" i="2"/>
  <c r="A2765" i="2"/>
  <c r="B2764" i="2"/>
  <c r="E2764" i="2" s="1"/>
  <c r="G2764" i="2" s="1"/>
  <c r="L2764" i="2" l="1"/>
  <c r="I2765" i="2"/>
  <c r="J2765" i="2" s="1"/>
  <c r="K2765" i="2" s="1"/>
  <c r="C2765" i="2"/>
  <c r="F2764" i="2"/>
  <c r="A2766" i="2"/>
  <c r="B2765" i="2"/>
  <c r="E2765" i="2" s="1"/>
  <c r="G2765" i="2" s="1"/>
  <c r="L2765" i="2" l="1"/>
  <c r="I2766" i="2"/>
  <c r="J2766" i="2" s="1"/>
  <c r="K2766" i="2" s="1"/>
  <c r="C2766" i="2"/>
  <c r="F2765" i="2"/>
  <c r="A2767" i="2"/>
  <c r="B2766" i="2"/>
  <c r="E2766" i="2" s="1"/>
  <c r="G2766" i="2" s="1"/>
  <c r="L2766" i="2" l="1"/>
  <c r="I2767" i="2"/>
  <c r="J2767" i="2" s="1"/>
  <c r="K2767" i="2" s="1"/>
  <c r="C2767" i="2"/>
  <c r="F2766" i="2"/>
  <c r="A2768" i="2"/>
  <c r="B2767" i="2"/>
  <c r="E2767" i="2" s="1"/>
  <c r="G2767" i="2" s="1"/>
  <c r="L2767" i="2" l="1"/>
  <c r="I2768" i="2"/>
  <c r="J2768" i="2" s="1"/>
  <c r="K2768" i="2" s="1"/>
  <c r="C2768" i="2"/>
  <c r="F2767" i="2"/>
  <c r="A2769" i="2"/>
  <c r="B2768" i="2"/>
  <c r="E2768" i="2" s="1"/>
  <c r="G2768" i="2" s="1"/>
  <c r="L2768" i="2" l="1"/>
  <c r="I2769" i="2"/>
  <c r="J2769" i="2" s="1"/>
  <c r="K2769" i="2" s="1"/>
  <c r="C2769" i="2"/>
  <c r="F2768" i="2"/>
  <c r="A2770" i="2"/>
  <c r="B2769" i="2"/>
  <c r="E2769" i="2" s="1"/>
  <c r="G2769" i="2" s="1"/>
  <c r="L2769" i="2" l="1"/>
  <c r="I2770" i="2"/>
  <c r="J2770" i="2" s="1"/>
  <c r="K2770" i="2" s="1"/>
  <c r="C2770" i="2"/>
  <c r="F2769" i="2"/>
  <c r="A2771" i="2"/>
  <c r="B2770" i="2"/>
  <c r="E2770" i="2" s="1"/>
  <c r="G2770" i="2" s="1"/>
  <c r="L2770" i="2" l="1"/>
  <c r="I2771" i="2"/>
  <c r="J2771" i="2" s="1"/>
  <c r="K2771" i="2" s="1"/>
  <c r="C2771" i="2"/>
  <c r="F2770" i="2"/>
  <c r="A2772" i="2"/>
  <c r="B2771" i="2"/>
  <c r="E2771" i="2" s="1"/>
  <c r="G2771" i="2" s="1"/>
  <c r="L2771" i="2" l="1"/>
  <c r="I2772" i="2"/>
  <c r="J2772" i="2" s="1"/>
  <c r="K2772" i="2" s="1"/>
  <c r="C2772" i="2"/>
  <c r="F2771" i="2"/>
  <c r="A2773" i="2"/>
  <c r="B2772" i="2"/>
  <c r="E2772" i="2" s="1"/>
  <c r="G2772" i="2" s="1"/>
  <c r="L2772" i="2" l="1"/>
  <c r="I2773" i="2"/>
  <c r="J2773" i="2" s="1"/>
  <c r="K2773" i="2" s="1"/>
  <c r="C2773" i="2"/>
  <c r="F2772" i="2"/>
  <c r="A2774" i="2"/>
  <c r="B2773" i="2"/>
  <c r="E2773" i="2" s="1"/>
  <c r="G2773" i="2" s="1"/>
  <c r="L2773" i="2" l="1"/>
  <c r="I2774" i="2"/>
  <c r="J2774" i="2" s="1"/>
  <c r="K2774" i="2" s="1"/>
  <c r="C2774" i="2"/>
  <c r="F2773" i="2"/>
  <c r="A2775" i="2"/>
  <c r="B2774" i="2"/>
  <c r="E2774" i="2" s="1"/>
  <c r="G2774" i="2" s="1"/>
  <c r="L2774" i="2" l="1"/>
  <c r="I2775" i="2"/>
  <c r="J2775" i="2" s="1"/>
  <c r="K2775" i="2" s="1"/>
  <c r="C2775" i="2"/>
  <c r="F2774" i="2"/>
  <c r="A2776" i="2"/>
  <c r="B2775" i="2"/>
  <c r="E2775" i="2" s="1"/>
  <c r="G2775" i="2" s="1"/>
  <c r="L2775" i="2" l="1"/>
  <c r="I2776" i="2"/>
  <c r="J2776" i="2" s="1"/>
  <c r="K2776" i="2" s="1"/>
  <c r="C2776" i="2"/>
  <c r="F2775" i="2"/>
  <c r="A2777" i="2"/>
  <c r="B2776" i="2"/>
  <c r="E2776" i="2" s="1"/>
  <c r="G2776" i="2" s="1"/>
  <c r="L2776" i="2" l="1"/>
  <c r="I2777" i="2"/>
  <c r="J2777" i="2" s="1"/>
  <c r="K2777" i="2" s="1"/>
  <c r="C2777" i="2"/>
  <c r="F2776" i="2"/>
  <c r="A2778" i="2"/>
  <c r="B2777" i="2"/>
  <c r="E2777" i="2" s="1"/>
  <c r="G2777" i="2" s="1"/>
  <c r="L2777" i="2" l="1"/>
  <c r="I2778" i="2"/>
  <c r="J2778" i="2" s="1"/>
  <c r="K2778" i="2" s="1"/>
  <c r="C2778" i="2"/>
  <c r="F2777" i="2"/>
  <c r="A2779" i="2"/>
  <c r="B2778" i="2"/>
  <c r="E2778" i="2" s="1"/>
  <c r="G2778" i="2" s="1"/>
  <c r="L2778" i="2" l="1"/>
  <c r="I2779" i="2"/>
  <c r="J2779" i="2" s="1"/>
  <c r="K2779" i="2" s="1"/>
  <c r="C2779" i="2"/>
  <c r="F2778" i="2"/>
  <c r="A2780" i="2"/>
  <c r="B2779" i="2"/>
  <c r="E2779" i="2" s="1"/>
  <c r="G2779" i="2" s="1"/>
  <c r="L2779" i="2" l="1"/>
  <c r="I2780" i="2"/>
  <c r="J2780" i="2" s="1"/>
  <c r="K2780" i="2" s="1"/>
  <c r="C2780" i="2"/>
  <c r="F2779" i="2"/>
  <c r="A2781" i="2"/>
  <c r="B2780" i="2"/>
  <c r="E2780" i="2" s="1"/>
  <c r="G2780" i="2" s="1"/>
  <c r="L2780" i="2" l="1"/>
  <c r="I2781" i="2"/>
  <c r="J2781" i="2" s="1"/>
  <c r="K2781" i="2" s="1"/>
  <c r="C2781" i="2"/>
  <c r="F2780" i="2"/>
  <c r="A2782" i="2"/>
  <c r="B2781" i="2"/>
  <c r="E2781" i="2" s="1"/>
  <c r="G2781" i="2" s="1"/>
  <c r="L2781" i="2" l="1"/>
  <c r="I2782" i="2"/>
  <c r="J2782" i="2" s="1"/>
  <c r="K2782" i="2" s="1"/>
  <c r="C2782" i="2"/>
  <c r="F2781" i="2"/>
  <c r="A2783" i="2"/>
  <c r="B2782" i="2"/>
  <c r="E2782" i="2" s="1"/>
  <c r="G2782" i="2" s="1"/>
  <c r="L2782" i="2" l="1"/>
  <c r="I2783" i="2"/>
  <c r="J2783" i="2" s="1"/>
  <c r="K2783" i="2" s="1"/>
  <c r="C2783" i="2"/>
  <c r="F2782" i="2"/>
  <c r="A2784" i="2"/>
  <c r="B2783" i="2"/>
  <c r="E2783" i="2" s="1"/>
  <c r="G2783" i="2" s="1"/>
  <c r="L2783" i="2" l="1"/>
  <c r="I2784" i="2"/>
  <c r="J2784" i="2" s="1"/>
  <c r="K2784" i="2" s="1"/>
  <c r="C2784" i="2"/>
  <c r="F2783" i="2"/>
  <c r="A2785" i="2"/>
  <c r="B2784" i="2"/>
  <c r="E2784" i="2" s="1"/>
  <c r="G2784" i="2" s="1"/>
  <c r="L2784" i="2" l="1"/>
  <c r="I2785" i="2"/>
  <c r="J2785" i="2" s="1"/>
  <c r="K2785" i="2" s="1"/>
  <c r="C2785" i="2"/>
  <c r="F2784" i="2"/>
  <c r="A2786" i="2"/>
  <c r="B2785" i="2"/>
  <c r="E2785" i="2" s="1"/>
  <c r="G2785" i="2" s="1"/>
  <c r="L2785" i="2" l="1"/>
  <c r="I2786" i="2"/>
  <c r="J2786" i="2" s="1"/>
  <c r="K2786" i="2" s="1"/>
  <c r="C2786" i="2"/>
  <c r="F2785" i="2"/>
  <c r="A2787" i="2"/>
  <c r="B2786" i="2"/>
  <c r="E2786" i="2" s="1"/>
  <c r="G2786" i="2" s="1"/>
  <c r="L2786" i="2" l="1"/>
  <c r="I2787" i="2"/>
  <c r="J2787" i="2" s="1"/>
  <c r="K2787" i="2" s="1"/>
  <c r="C2787" i="2"/>
  <c r="F2786" i="2"/>
  <c r="A2788" i="2"/>
  <c r="B2787" i="2"/>
  <c r="E2787" i="2" s="1"/>
  <c r="G2787" i="2" s="1"/>
  <c r="L2787" i="2" l="1"/>
  <c r="I2788" i="2"/>
  <c r="J2788" i="2" s="1"/>
  <c r="K2788" i="2" s="1"/>
  <c r="C2788" i="2"/>
  <c r="F2787" i="2"/>
  <c r="A2789" i="2"/>
  <c r="B2788" i="2"/>
  <c r="E2788" i="2" s="1"/>
  <c r="G2788" i="2" s="1"/>
  <c r="L2788" i="2" l="1"/>
  <c r="I2789" i="2"/>
  <c r="J2789" i="2" s="1"/>
  <c r="K2789" i="2" s="1"/>
  <c r="C2789" i="2"/>
  <c r="F2788" i="2"/>
  <c r="A2790" i="2"/>
  <c r="B2789" i="2"/>
  <c r="E2789" i="2" s="1"/>
  <c r="G2789" i="2" s="1"/>
  <c r="L2789" i="2" l="1"/>
  <c r="I2790" i="2"/>
  <c r="J2790" i="2" s="1"/>
  <c r="K2790" i="2" s="1"/>
  <c r="C2790" i="2"/>
  <c r="F2789" i="2"/>
  <c r="A2791" i="2"/>
  <c r="B2790" i="2"/>
  <c r="E2790" i="2" s="1"/>
  <c r="G2790" i="2" s="1"/>
  <c r="L2790" i="2" l="1"/>
  <c r="I2791" i="2"/>
  <c r="J2791" i="2" s="1"/>
  <c r="K2791" i="2" s="1"/>
  <c r="C2791" i="2"/>
  <c r="F2790" i="2"/>
  <c r="A2792" i="2"/>
  <c r="B2791" i="2"/>
  <c r="E2791" i="2" s="1"/>
  <c r="G2791" i="2" s="1"/>
  <c r="L2791" i="2" l="1"/>
  <c r="I2792" i="2"/>
  <c r="J2792" i="2" s="1"/>
  <c r="K2792" i="2" s="1"/>
  <c r="C2792" i="2"/>
  <c r="F2791" i="2"/>
  <c r="A2793" i="2"/>
  <c r="B2792" i="2"/>
  <c r="E2792" i="2" s="1"/>
  <c r="G2792" i="2" s="1"/>
  <c r="L2792" i="2" l="1"/>
  <c r="I2793" i="2"/>
  <c r="J2793" i="2" s="1"/>
  <c r="K2793" i="2" s="1"/>
  <c r="C2793" i="2"/>
  <c r="F2792" i="2"/>
  <c r="A2794" i="2"/>
  <c r="B2793" i="2"/>
  <c r="E2793" i="2" s="1"/>
  <c r="G2793" i="2" s="1"/>
  <c r="L2793" i="2" l="1"/>
  <c r="I2794" i="2"/>
  <c r="J2794" i="2" s="1"/>
  <c r="K2794" i="2" s="1"/>
  <c r="C2794" i="2"/>
  <c r="F2793" i="2"/>
  <c r="A2795" i="2"/>
  <c r="B2794" i="2"/>
  <c r="E2794" i="2" s="1"/>
  <c r="G2794" i="2" s="1"/>
  <c r="L2794" i="2" l="1"/>
  <c r="I2795" i="2"/>
  <c r="J2795" i="2" s="1"/>
  <c r="K2795" i="2" s="1"/>
  <c r="C2795" i="2"/>
  <c r="F2794" i="2"/>
  <c r="A2796" i="2"/>
  <c r="B2795" i="2"/>
  <c r="E2795" i="2" s="1"/>
  <c r="G2795" i="2" s="1"/>
  <c r="L2795" i="2" l="1"/>
  <c r="I2796" i="2"/>
  <c r="J2796" i="2" s="1"/>
  <c r="K2796" i="2" s="1"/>
  <c r="C2796" i="2"/>
  <c r="F2795" i="2"/>
  <c r="A2797" i="2"/>
  <c r="B2796" i="2"/>
  <c r="E2796" i="2" s="1"/>
  <c r="G2796" i="2" s="1"/>
  <c r="L2796" i="2" l="1"/>
  <c r="I2797" i="2"/>
  <c r="J2797" i="2" s="1"/>
  <c r="K2797" i="2" s="1"/>
  <c r="C2797" i="2"/>
  <c r="F2796" i="2"/>
  <c r="A2798" i="2"/>
  <c r="B2797" i="2"/>
  <c r="E2797" i="2" s="1"/>
  <c r="G2797" i="2" s="1"/>
  <c r="L2797" i="2" l="1"/>
  <c r="I2798" i="2"/>
  <c r="J2798" i="2" s="1"/>
  <c r="K2798" i="2" s="1"/>
  <c r="C2798" i="2"/>
  <c r="F2797" i="2"/>
  <c r="A2799" i="2"/>
  <c r="B2798" i="2"/>
  <c r="E2798" i="2" s="1"/>
  <c r="G2798" i="2" s="1"/>
  <c r="L2798" i="2" l="1"/>
  <c r="I2799" i="2"/>
  <c r="J2799" i="2" s="1"/>
  <c r="K2799" i="2" s="1"/>
  <c r="C2799" i="2"/>
  <c r="F2798" i="2"/>
  <c r="A2800" i="2"/>
  <c r="B2799" i="2"/>
  <c r="E2799" i="2" s="1"/>
  <c r="G2799" i="2" s="1"/>
  <c r="L2799" i="2" l="1"/>
  <c r="I2800" i="2"/>
  <c r="J2800" i="2" s="1"/>
  <c r="K2800" i="2" s="1"/>
  <c r="C2800" i="2"/>
  <c r="F2799" i="2"/>
  <c r="A2801" i="2"/>
  <c r="B2800" i="2"/>
  <c r="E2800" i="2" s="1"/>
  <c r="G2800" i="2" s="1"/>
  <c r="L2800" i="2" l="1"/>
  <c r="I2801" i="2"/>
  <c r="J2801" i="2" s="1"/>
  <c r="K2801" i="2" s="1"/>
  <c r="C2801" i="2"/>
  <c r="F2800" i="2"/>
  <c r="A2802" i="2"/>
  <c r="B2801" i="2"/>
  <c r="E2801" i="2" s="1"/>
  <c r="G2801" i="2" s="1"/>
  <c r="L2801" i="2" l="1"/>
  <c r="I2802" i="2"/>
  <c r="J2802" i="2" s="1"/>
  <c r="K2802" i="2" s="1"/>
  <c r="C2802" i="2"/>
  <c r="F2801" i="2"/>
  <c r="A2803" i="2"/>
  <c r="B2802" i="2"/>
  <c r="E2802" i="2" s="1"/>
  <c r="G2802" i="2" s="1"/>
  <c r="L2802" i="2" l="1"/>
  <c r="I2803" i="2"/>
  <c r="J2803" i="2" s="1"/>
  <c r="K2803" i="2" s="1"/>
  <c r="C2803" i="2"/>
  <c r="F2802" i="2"/>
  <c r="A2804" i="2"/>
  <c r="B2803" i="2"/>
  <c r="E2803" i="2" s="1"/>
  <c r="G2803" i="2" s="1"/>
  <c r="L2803" i="2" l="1"/>
  <c r="I2804" i="2"/>
  <c r="J2804" i="2" s="1"/>
  <c r="K2804" i="2" s="1"/>
  <c r="C2804" i="2"/>
  <c r="F2803" i="2"/>
  <c r="A2805" i="2"/>
  <c r="B2804" i="2"/>
  <c r="E2804" i="2" s="1"/>
  <c r="G2804" i="2" s="1"/>
  <c r="L2804" i="2" l="1"/>
  <c r="I2805" i="2"/>
  <c r="J2805" i="2" s="1"/>
  <c r="K2805" i="2" s="1"/>
  <c r="C2805" i="2"/>
  <c r="F2804" i="2"/>
  <c r="A2806" i="2"/>
  <c r="B2805" i="2"/>
  <c r="E2805" i="2" s="1"/>
  <c r="G2805" i="2" s="1"/>
  <c r="L2805" i="2" l="1"/>
  <c r="I2806" i="2"/>
  <c r="J2806" i="2" s="1"/>
  <c r="K2806" i="2" s="1"/>
  <c r="C2806" i="2"/>
  <c r="F2805" i="2"/>
  <c r="A2807" i="2"/>
  <c r="B2806" i="2"/>
  <c r="E2806" i="2" s="1"/>
  <c r="G2806" i="2" s="1"/>
  <c r="L2806" i="2" l="1"/>
  <c r="I2807" i="2"/>
  <c r="J2807" i="2" s="1"/>
  <c r="K2807" i="2" s="1"/>
  <c r="C2807" i="2"/>
  <c r="F2806" i="2"/>
  <c r="A2808" i="2"/>
  <c r="B2807" i="2"/>
  <c r="E2807" i="2" s="1"/>
  <c r="G2807" i="2" s="1"/>
  <c r="L2807" i="2" l="1"/>
  <c r="I2808" i="2"/>
  <c r="J2808" i="2" s="1"/>
  <c r="K2808" i="2" s="1"/>
  <c r="C2808" i="2"/>
  <c r="F2807" i="2"/>
  <c r="A2809" i="2"/>
  <c r="B2808" i="2"/>
  <c r="E2808" i="2" s="1"/>
  <c r="G2808" i="2" s="1"/>
  <c r="L2808" i="2" l="1"/>
  <c r="I2809" i="2"/>
  <c r="J2809" i="2" s="1"/>
  <c r="K2809" i="2" s="1"/>
  <c r="C2809" i="2"/>
  <c r="F2808" i="2"/>
  <c r="A2810" i="2"/>
  <c r="B2809" i="2"/>
  <c r="E2809" i="2" s="1"/>
  <c r="G2809" i="2" s="1"/>
  <c r="L2809" i="2" l="1"/>
  <c r="I2810" i="2"/>
  <c r="J2810" i="2" s="1"/>
  <c r="K2810" i="2" s="1"/>
  <c r="C2810" i="2"/>
  <c r="F2809" i="2"/>
  <c r="A2811" i="2"/>
  <c r="B2810" i="2"/>
  <c r="E2810" i="2" s="1"/>
  <c r="G2810" i="2" s="1"/>
  <c r="L2810" i="2" l="1"/>
  <c r="I2811" i="2"/>
  <c r="J2811" i="2" s="1"/>
  <c r="K2811" i="2" s="1"/>
  <c r="C2811" i="2"/>
  <c r="F2810" i="2"/>
  <c r="A2812" i="2"/>
  <c r="B2811" i="2"/>
  <c r="E2811" i="2" s="1"/>
  <c r="G2811" i="2" s="1"/>
  <c r="L2811" i="2" l="1"/>
  <c r="I2812" i="2"/>
  <c r="J2812" i="2" s="1"/>
  <c r="K2812" i="2" s="1"/>
  <c r="C2812" i="2"/>
  <c r="F2811" i="2"/>
  <c r="A2813" i="2"/>
  <c r="B2812" i="2"/>
  <c r="E2812" i="2" s="1"/>
  <c r="G2812" i="2" s="1"/>
  <c r="L2812" i="2" l="1"/>
  <c r="I2813" i="2"/>
  <c r="J2813" i="2" s="1"/>
  <c r="K2813" i="2" s="1"/>
  <c r="C2813" i="2"/>
  <c r="F2812" i="2"/>
  <c r="A2814" i="2"/>
  <c r="B2813" i="2"/>
  <c r="E2813" i="2" s="1"/>
  <c r="G2813" i="2" s="1"/>
  <c r="L2813" i="2" l="1"/>
  <c r="I2814" i="2"/>
  <c r="J2814" i="2" s="1"/>
  <c r="K2814" i="2" s="1"/>
  <c r="C2814" i="2"/>
  <c r="F2813" i="2"/>
  <c r="A2815" i="2"/>
  <c r="B2814" i="2"/>
  <c r="E2814" i="2" s="1"/>
  <c r="G2814" i="2" s="1"/>
  <c r="L2814" i="2" l="1"/>
  <c r="I2815" i="2"/>
  <c r="J2815" i="2" s="1"/>
  <c r="K2815" i="2" s="1"/>
  <c r="C2815" i="2"/>
  <c r="F2814" i="2"/>
  <c r="A2816" i="2"/>
  <c r="B2815" i="2"/>
  <c r="E2815" i="2" s="1"/>
  <c r="G2815" i="2" s="1"/>
  <c r="L2815" i="2" l="1"/>
  <c r="I2816" i="2"/>
  <c r="J2816" i="2" s="1"/>
  <c r="K2816" i="2" s="1"/>
  <c r="C2816" i="2"/>
  <c r="F2815" i="2"/>
  <c r="A2817" i="2"/>
  <c r="B2816" i="2"/>
  <c r="E2816" i="2" s="1"/>
  <c r="G2816" i="2" s="1"/>
  <c r="L2816" i="2" l="1"/>
  <c r="I2817" i="2"/>
  <c r="J2817" i="2" s="1"/>
  <c r="K2817" i="2" s="1"/>
  <c r="C2817" i="2"/>
  <c r="F2816" i="2"/>
  <c r="A2818" i="2"/>
  <c r="B2817" i="2"/>
  <c r="E2817" i="2" s="1"/>
  <c r="G2817" i="2" s="1"/>
  <c r="L2817" i="2" l="1"/>
  <c r="I2818" i="2"/>
  <c r="J2818" i="2" s="1"/>
  <c r="K2818" i="2" s="1"/>
  <c r="C2818" i="2"/>
  <c r="F2817" i="2"/>
  <c r="A2819" i="2"/>
  <c r="B2818" i="2"/>
  <c r="E2818" i="2" s="1"/>
  <c r="G2818" i="2" s="1"/>
  <c r="L2818" i="2" l="1"/>
  <c r="I2819" i="2"/>
  <c r="J2819" i="2" s="1"/>
  <c r="K2819" i="2" s="1"/>
  <c r="C2819" i="2"/>
  <c r="F2818" i="2"/>
  <c r="A2820" i="2"/>
  <c r="B2819" i="2"/>
  <c r="E2819" i="2" s="1"/>
  <c r="G2819" i="2" s="1"/>
  <c r="L2819" i="2" l="1"/>
  <c r="I2820" i="2"/>
  <c r="J2820" i="2" s="1"/>
  <c r="K2820" i="2" s="1"/>
  <c r="C2820" i="2"/>
  <c r="F2819" i="2"/>
  <c r="A2821" i="2"/>
  <c r="B2820" i="2"/>
  <c r="E2820" i="2" s="1"/>
  <c r="G2820" i="2" s="1"/>
  <c r="L2820" i="2" l="1"/>
  <c r="I2821" i="2"/>
  <c r="J2821" i="2" s="1"/>
  <c r="K2821" i="2" s="1"/>
  <c r="C2821" i="2"/>
  <c r="F2820" i="2"/>
  <c r="A2822" i="2"/>
  <c r="B2821" i="2"/>
  <c r="E2821" i="2" s="1"/>
  <c r="G2821" i="2" s="1"/>
  <c r="L2821" i="2" l="1"/>
  <c r="I2822" i="2"/>
  <c r="J2822" i="2" s="1"/>
  <c r="K2822" i="2" s="1"/>
  <c r="C2822" i="2"/>
  <c r="F2821" i="2"/>
  <c r="A2823" i="2"/>
  <c r="B2822" i="2"/>
  <c r="E2822" i="2" s="1"/>
  <c r="G2822" i="2" s="1"/>
  <c r="L2822" i="2" l="1"/>
  <c r="I2823" i="2"/>
  <c r="J2823" i="2" s="1"/>
  <c r="K2823" i="2" s="1"/>
  <c r="C2823" i="2"/>
  <c r="F2822" i="2"/>
  <c r="A2824" i="2"/>
  <c r="B2823" i="2"/>
  <c r="E2823" i="2" s="1"/>
  <c r="G2823" i="2" s="1"/>
  <c r="L2823" i="2" l="1"/>
  <c r="I2824" i="2"/>
  <c r="J2824" i="2" s="1"/>
  <c r="K2824" i="2" s="1"/>
  <c r="C2824" i="2"/>
  <c r="F2823" i="2"/>
  <c r="A2825" i="2"/>
  <c r="B2824" i="2"/>
  <c r="E2824" i="2" s="1"/>
  <c r="G2824" i="2" s="1"/>
  <c r="L2824" i="2" l="1"/>
  <c r="I2825" i="2"/>
  <c r="J2825" i="2" s="1"/>
  <c r="K2825" i="2" s="1"/>
  <c r="C2825" i="2"/>
  <c r="F2824" i="2"/>
  <c r="A2826" i="2"/>
  <c r="B2825" i="2"/>
  <c r="E2825" i="2" s="1"/>
  <c r="G2825" i="2" s="1"/>
  <c r="L2825" i="2" l="1"/>
  <c r="I2826" i="2"/>
  <c r="J2826" i="2" s="1"/>
  <c r="K2826" i="2" s="1"/>
  <c r="C2826" i="2"/>
  <c r="F2825" i="2"/>
  <c r="A2827" i="2"/>
  <c r="B2826" i="2"/>
  <c r="E2826" i="2" s="1"/>
  <c r="G2826" i="2" s="1"/>
  <c r="L2826" i="2" l="1"/>
  <c r="I2827" i="2"/>
  <c r="J2827" i="2" s="1"/>
  <c r="K2827" i="2" s="1"/>
  <c r="C2827" i="2"/>
  <c r="F2826" i="2"/>
  <c r="A2828" i="2"/>
  <c r="B2827" i="2"/>
  <c r="E2827" i="2" s="1"/>
  <c r="G2827" i="2" s="1"/>
  <c r="L2827" i="2" l="1"/>
  <c r="I2828" i="2"/>
  <c r="J2828" i="2" s="1"/>
  <c r="K2828" i="2" s="1"/>
  <c r="C2828" i="2"/>
  <c r="F2827" i="2"/>
  <c r="A2829" i="2"/>
  <c r="B2828" i="2"/>
  <c r="E2828" i="2" s="1"/>
  <c r="G2828" i="2" s="1"/>
  <c r="L2828" i="2" l="1"/>
  <c r="I2829" i="2"/>
  <c r="J2829" i="2" s="1"/>
  <c r="K2829" i="2" s="1"/>
  <c r="C2829" i="2"/>
  <c r="F2828" i="2"/>
  <c r="A2830" i="2"/>
  <c r="B2829" i="2"/>
  <c r="E2829" i="2" s="1"/>
  <c r="G2829" i="2" s="1"/>
  <c r="L2829" i="2" l="1"/>
  <c r="I2830" i="2"/>
  <c r="J2830" i="2" s="1"/>
  <c r="K2830" i="2" s="1"/>
  <c r="C2830" i="2"/>
  <c r="F2829" i="2"/>
  <c r="A2831" i="2"/>
  <c r="B2830" i="2"/>
  <c r="E2830" i="2" s="1"/>
  <c r="G2830" i="2" s="1"/>
  <c r="L2830" i="2" l="1"/>
  <c r="I2831" i="2"/>
  <c r="J2831" i="2" s="1"/>
  <c r="K2831" i="2" s="1"/>
  <c r="C2831" i="2"/>
  <c r="F2830" i="2"/>
  <c r="A2832" i="2"/>
  <c r="B2831" i="2"/>
  <c r="E2831" i="2" s="1"/>
  <c r="G2831" i="2" s="1"/>
  <c r="L2831" i="2" l="1"/>
  <c r="I2832" i="2"/>
  <c r="J2832" i="2" s="1"/>
  <c r="K2832" i="2" s="1"/>
  <c r="C2832" i="2"/>
  <c r="F2831" i="2"/>
  <c r="A2833" i="2"/>
  <c r="B2832" i="2"/>
  <c r="E2832" i="2" s="1"/>
  <c r="G2832" i="2" s="1"/>
  <c r="L2832" i="2" l="1"/>
  <c r="I2833" i="2"/>
  <c r="J2833" i="2" s="1"/>
  <c r="K2833" i="2" s="1"/>
  <c r="C2833" i="2"/>
  <c r="F2832" i="2"/>
  <c r="A2834" i="2"/>
  <c r="B2833" i="2"/>
  <c r="E2833" i="2" s="1"/>
  <c r="G2833" i="2" s="1"/>
  <c r="L2833" i="2" l="1"/>
  <c r="I2834" i="2"/>
  <c r="J2834" i="2" s="1"/>
  <c r="K2834" i="2" s="1"/>
  <c r="C2834" i="2"/>
  <c r="F2833" i="2"/>
  <c r="A2835" i="2"/>
  <c r="B2834" i="2"/>
  <c r="E2834" i="2" s="1"/>
  <c r="G2834" i="2" s="1"/>
  <c r="L2834" i="2" l="1"/>
  <c r="I2835" i="2"/>
  <c r="J2835" i="2" s="1"/>
  <c r="K2835" i="2" s="1"/>
  <c r="C2835" i="2"/>
  <c r="F2834" i="2"/>
  <c r="A2836" i="2"/>
  <c r="B2835" i="2"/>
  <c r="E2835" i="2" s="1"/>
  <c r="G2835" i="2" s="1"/>
  <c r="L2835" i="2" l="1"/>
  <c r="I2836" i="2"/>
  <c r="J2836" i="2" s="1"/>
  <c r="K2836" i="2" s="1"/>
  <c r="C2836" i="2"/>
  <c r="F2835" i="2"/>
  <c r="A2837" i="2"/>
  <c r="B2836" i="2"/>
  <c r="E2836" i="2" s="1"/>
  <c r="G2836" i="2" s="1"/>
  <c r="L2836" i="2" l="1"/>
  <c r="I2837" i="2"/>
  <c r="J2837" i="2" s="1"/>
  <c r="K2837" i="2" s="1"/>
  <c r="C2837" i="2"/>
  <c r="F2836" i="2"/>
  <c r="A2838" i="2"/>
  <c r="B2837" i="2"/>
  <c r="E2837" i="2" s="1"/>
  <c r="G2837" i="2" s="1"/>
  <c r="L2837" i="2" l="1"/>
  <c r="I2838" i="2"/>
  <c r="J2838" i="2" s="1"/>
  <c r="K2838" i="2" s="1"/>
  <c r="C2838" i="2"/>
  <c r="F2837" i="2"/>
  <c r="A2839" i="2"/>
  <c r="B2838" i="2"/>
  <c r="E2838" i="2" s="1"/>
  <c r="G2838" i="2" s="1"/>
  <c r="L2838" i="2" l="1"/>
  <c r="I2839" i="2"/>
  <c r="J2839" i="2" s="1"/>
  <c r="K2839" i="2" s="1"/>
  <c r="C2839" i="2"/>
  <c r="F2838" i="2"/>
  <c r="A2840" i="2"/>
  <c r="B2839" i="2"/>
  <c r="E2839" i="2" s="1"/>
  <c r="G2839" i="2" s="1"/>
  <c r="L2839" i="2" l="1"/>
  <c r="I2840" i="2"/>
  <c r="J2840" i="2" s="1"/>
  <c r="K2840" i="2" s="1"/>
  <c r="C2840" i="2"/>
  <c r="F2839" i="2"/>
  <c r="A2841" i="2"/>
  <c r="B2840" i="2"/>
  <c r="E2840" i="2" s="1"/>
  <c r="G2840" i="2" s="1"/>
  <c r="L2840" i="2" l="1"/>
  <c r="I2841" i="2"/>
  <c r="J2841" i="2" s="1"/>
  <c r="K2841" i="2" s="1"/>
  <c r="C2841" i="2"/>
  <c r="F2840" i="2"/>
  <c r="A2842" i="2"/>
  <c r="B2841" i="2"/>
  <c r="E2841" i="2" s="1"/>
  <c r="G2841" i="2" s="1"/>
  <c r="L2841" i="2" l="1"/>
  <c r="I2842" i="2"/>
  <c r="J2842" i="2" s="1"/>
  <c r="K2842" i="2" s="1"/>
  <c r="C2842" i="2"/>
  <c r="F2841" i="2"/>
  <c r="A2843" i="2"/>
  <c r="B2842" i="2"/>
  <c r="E2842" i="2" s="1"/>
  <c r="G2842" i="2" s="1"/>
  <c r="L2842" i="2" l="1"/>
  <c r="I2843" i="2"/>
  <c r="J2843" i="2" s="1"/>
  <c r="K2843" i="2" s="1"/>
  <c r="C2843" i="2"/>
  <c r="F2842" i="2"/>
  <c r="A2844" i="2"/>
  <c r="B2843" i="2"/>
  <c r="E2843" i="2" s="1"/>
  <c r="G2843" i="2" s="1"/>
  <c r="L2843" i="2" l="1"/>
  <c r="I2844" i="2"/>
  <c r="J2844" i="2" s="1"/>
  <c r="K2844" i="2" s="1"/>
  <c r="C2844" i="2"/>
  <c r="F2843" i="2"/>
  <c r="A2845" i="2"/>
  <c r="B2844" i="2"/>
  <c r="E2844" i="2" s="1"/>
  <c r="G2844" i="2" s="1"/>
  <c r="L2844" i="2" l="1"/>
  <c r="I2845" i="2"/>
  <c r="J2845" i="2" s="1"/>
  <c r="K2845" i="2" s="1"/>
  <c r="C2845" i="2"/>
  <c r="F2844" i="2"/>
  <c r="A2846" i="2"/>
  <c r="B2845" i="2"/>
  <c r="E2845" i="2" s="1"/>
  <c r="G2845" i="2" s="1"/>
  <c r="L2845" i="2" l="1"/>
  <c r="I2846" i="2"/>
  <c r="J2846" i="2" s="1"/>
  <c r="K2846" i="2" s="1"/>
  <c r="C2846" i="2"/>
  <c r="F2845" i="2"/>
  <c r="A2847" i="2"/>
  <c r="B2846" i="2"/>
  <c r="E2846" i="2" s="1"/>
  <c r="G2846" i="2" s="1"/>
  <c r="L2846" i="2" l="1"/>
  <c r="I2847" i="2"/>
  <c r="J2847" i="2" s="1"/>
  <c r="K2847" i="2" s="1"/>
  <c r="C2847" i="2"/>
  <c r="F2846" i="2"/>
  <c r="A2848" i="2"/>
  <c r="B2847" i="2"/>
  <c r="E2847" i="2" s="1"/>
  <c r="G2847" i="2" s="1"/>
  <c r="L2847" i="2" l="1"/>
  <c r="I2848" i="2"/>
  <c r="J2848" i="2" s="1"/>
  <c r="K2848" i="2" s="1"/>
  <c r="C2848" i="2"/>
  <c r="F2847" i="2"/>
  <c r="A2849" i="2"/>
  <c r="B2848" i="2"/>
  <c r="E2848" i="2" s="1"/>
  <c r="G2848" i="2" s="1"/>
  <c r="L2848" i="2" l="1"/>
  <c r="I2849" i="2"/>
  <c r="J2849" i="2" s="1"/>
  <c r="K2849" i="2" s="1"/>
  <c r="C2849" i="2"/>
  <c r="F2848" i="2"/>
  <c r="A2850" i="2"/>
  <c r="B2849" i="2"/>
  <c r="E2849" i="2" s="1"/>
  <c r="G2849" i="2" s="1"/>
  <c r="L2849" i="2" l="1"/>
  <c r="I2850" i="2"/>
  <c r="J2850" i="2" s="1"/>
  <c r="K2850" i="2" s="1"/>
  <c r="C2850" i="2"/>
  <c r="F2849" i="2"/>
  <c r="A2851" i="2"/>
  <c r="B2850" i="2"/>
  <c r="E2850" i="2" s="1"/>
  <c r="G2850" i="2" s="1"/>
  <c r="L2850" i="2" l="1"/>
  <c r="I2851" i="2"/>
  <c r="J2851" i="2" s="1"/>
  <c r="K2851" i="2" s="1"/>
  <c r="C2851" i="2"/>
  <c r="F2850" i="2"/>
  <c r="A2852" i="2"/>
  <c r="B2851" i="2"/>
  <c r="E2851" i="2" s="1"/>
  <c r="G2851" i="2" s="1"/>
  <c r="L2851" i="2" l="1"/>
  <c r="I2852" i="2"/>
  <c r="J2852" i="2" s="1"/>
  <c r="K2852" i="2" s="1"/>
  <c r="C2852" i="2"/>
  <c r="F2851" i="2"/>
  <c r="A2853" i="2"/>
  <c r="B2852" i="2"/>
  <c r="E2852" i="2" s="1"/>
  <c r="G2852" i="2" s="1"/>
  <c r="L2852" i="2" l="1"/>
  <c r="I2853" i="2"/>
  <c r="J2853" i="2" s="1"/>
  <c r="K2853" i="2" s="1"/>
  <c r="C2853" i="2"/>
  <c r="F2852" i="2"/>
  <c r="A2854" i="2"/>
  <c r="B2853" i="2"/>
  <c r="E2853" i="2" s="1"/>
  <c r="G2853" i="2" s="1"/>
  <c r="L2853" i="2" l="1"/>
  <c r="I2854" i="2"/>
  <c r="J2854" i="2" s="1"/>
  <c r="K2854" i="2" s="1"/>
  <c r="C2854" i="2"/>
  <c r="F2853" i="2"/>
  <c r="A2855" i="2"/>
  <c r="B2854" i="2"/>
  <c r="E2854" i="2" s="1"/>
  <c r="G2854" i="2" s="1"/>
  <c r="L2854" i="2" l="1"/>
  <c r="I2855" i="2"/>
  <c r="J2855" i="2" s="1"/>
  <c r="K2855" i="2" s="1"/>
  <c r="C2855" i="2"/>
  <c r="F2854" i="2"/>
  <c r="A2856" i="2"/>
  <c r="B2855" i="2"/>
  <c r="E2855" i="2" s="1"/>
  <c r="G2855" i="2" s="1"/>
  <c r="L2855" i="2" l="1"/>
  <c r="I2856" i="2"/>
  <c r="J2856" i="2" s="1"/>
  <c r="K2856" i="2" s="1"/>
  <c r="C2856" i="2"/>
  <c r="F2855" i="2"/>
  <c r="A2857" i="2"/>
  <c r="B2856" i="2"/>
  <c r="E2856" i="2" s="1"/>
  <c r="G2856" i="2" s="1"/>
  <c r="L2856" i="2" l="1"/>
  <c r="I2857" i="2"/>
  <c r="J2857" i="2" s="1"/>
  <c r="K2857" i="2" s="1"/>
  <c r="C2857" i="2"/>
  <c r="F2856" i="2"/>
  <c r="A2858" i="2"/>
  <c r="B2857" i="2"/>
  <c r="E2857" i="2" s="1"/>
  <c r="G2857" i="2" s="1"/>
  <c r="L2857" i="2" l="1"/>
  <c r="I2858" i="2"/>
  <c r="J2858" i="2" s="1"/>
  <c r="K2858" i="2" s="1"/>
  <c r="C2858" i="2"/>
  <c r="F2857" i="2"/>
  <c r="A2859" i="2"/>
  <c r="B2858" i="2"/>
  <c r="E2858" i="2" s="1"/>
  <c r="G2858" i="2" s="1"/>
  <c r="L2858" i="2" l="1"/>
  <c r="I2859" i="2"/>
  <c r="J2859" i="2" s="1"/>
  <c r="K2859" i="2" s="1"/>
  <c r="C2859" i="2"/>
  <c r="F2858" i="2"/>
  <c r="A2860" i="2"/>
  <c r="B2859" i="2"/>
  <c r="E2859" i="2" s="1"/>
  <c r="G2859" i="2" s="1"/>
  <c r="L2859" i="2" l="1"/>
  <c r="I2860" i="2"/>
  <c r="J2860" i="2" s="1"/>
  <c r="K2860" i="2" s="1"/>
  <c r="C2860" i="2"/>
  <c r="F2859" i="2"/>
  <c r="A2861" i="2"/>
  <c r="B2860" i="2"/>
  <c r="E2860" i="2" s="1"/>
  <c r="G2860" i="2" s="1"/>
  <c r="L2860" i="2" l="1"/>
  <c r="I2861" i="2"/>
  <c r="J2861" i="2" s="1"/>
  <c r="K2861" i="2" s="1"/>
  <c r="C2861" i="2"/>
  <c r="F2860" i="2"/>
  <c r="A2862" i="2"/>
  <c r="B2861" i="2"/>
  <c r="E2861" i="2" s="1"/>
  <c r="G2861" i="2" s="1"/>
  <c r="L2861" i="2" l="1"/>
  <c r="I2862" i="2"/>
  <c r="J2862" i="2" s="1"/>
  <c r="K2862" i="2" s="1"/>
  <c r="C2862" i="2"/>
  <c r="F2861" i="2"/>
  <c r="A2863" i="2"/>
  <c r="B2862" i="2"/>
  <c r="E2862" i="2" s="1"/>
  <c r="G2862" i="2" s="1"/>
  <c r="L2862" i="2" l="1"/>
  <c r="I2863" i="2"/>
  <c r="J2863" i="2" s="1"/>
  <c r="K2863" i="2" s="1"/>
  <c r="C2863" i="2"/>
  <c r="F2862" i="2"/>
  <c r="A2864" i="2"/>
  <c r="B2863" i="2"/>
  <c r="E2863" i="2" s="1"/>
  <c r="G2863" i="2" s="1"/>
  <c r="L2863" i="2" l="1"/>
  <c r="I2864" i="2"/>
  <c r="J2864" i="2" s="1"/>
  <c r="K2864" i="2" s="1"/>
  <c r="C2864" i="2"/>
  <c r="F2863" i="2"/>
  <c r="A2865" i="2"/>
  <c r="B2864" i="2"/>
  <c r="E2864" i="2" s="1"/>
  <c r="G2864" i="2" s="1"/>
  <c r="L2864" i="2" l="1"/>
  <c r="I2865" i="2"/>
  <c r="J2865" i="2" s="1"/>
  <c r="K2865" i="2" s="1"/>
  <c r="C2865" i="2"/>
  <c r="F2864" i="2"/>
  <c r="A2866" i="2"/>
  <c r="B2865" i="2"/>
  <c r="E2865" i="2" s="1"/>
  <c r="G2865" i="2" s="1"/>
  <c r="L2865" i="2" l="1"/>
  <c r="I2866" i="2"/>
  <c r="J2866" i="2" s="1"/>
  <c r="K2866" i="2" s="1"/>
  <c r="C2866" i="2"/>
  <c r="F2865" i="2"/>
  <c r="A2867" i="2"/>
  <c r="B2866" i="2"/>
  <c r="E2866" i="2" s="1"/>
  <c r="G2866" i="2" s="1"/>
  <c r="L2866" i="2" l="1"/>
  <c r="I2867" i="2"/>
  <c r="J2867" i="2" s="1"/>
  <c r="K2867" i="2" s="1"/>
  <c r="C2867" i="2"/>
  <c r="F2866" i="2"/>
  <c r="A2868" i="2"/>
  <c r="B2867" i="2"/>
  <c r="E2867" i="2" s="1"/>
  <c r="G2867" i="2" s="1"/>
  <c r="L2867" i="2" l="1"/>
  <c r="I2868" i="2"/>
  <c r="J2868" i="2" s="1"/>
  <c r="K2868" i="2" s="1"/>
  <c r="C2868" i="2"/>
  <c r="F2867" i="2"/>
  <c r="A2869" i="2"/>
  <c r="B2868" i="2"/>
  <c r="E2868" i="2" s="1"/>
  <c r="G2868" i="2" s="1"/>
  <c r="L2868" i="2" l="1"/>
  <c r="I2869" i="2"/>
  <c r="J2869" i="2" s="1"/>
  <c r="K2869" i="2" s="1"/>
  <c r="C2869" i="2"/>
  <c r="F2868" i="2"/>
  <c r="A2870" i="2"/>
  <c r="B2869" i="2"/>
  <c r="E2869" i="2" s="1"/>
  <c r="G2869" i="2" s="1"/>
  <c r="L2869" i="2" l="1"/>
  <c r="I2870" i="2"/>
  <c r="J2870" i="2" s="1"/>
  <c r="K2870" i="2" s="1"/>
  <c r="C2870" i="2"/>
  <c r="F2869" i="2"/>
  <c r="A2871" i="2"/>
  <c r="B2870" i="2"/>
  <c r="E2870" i="2" s="1"/>
  <c r="G2870" i="2" s="1"/>
  <c r="L2870" i="2" l="1"/>
  <c r="I2871" i="2"/>
  <c r="J2871" i="2" s="1"/>
  <c r="K2871" i="2" s="1"/>
  <c r="C2871" i="2"/>
  <c r="F2870" i="2"/>
  <c r="A2872" i="2"/>
  <c r="B2871" i="2"/>
  <c r="E2871" i="2" s="1"/>
  <c r="G2871" i="2" s="1"/>
  <c r="L2871" i="2" l="1"/>
  <c r="I2872" i="2"/>
  <c r="J2872" i="2" s="1"/>
  <c r="K2872" i="2" s="1"/>
  <c r="C2872" i="2"/>
  <c r="F2871" i="2"/>
  <c r="A2873" i="2"/>
  <c r="B2872" i="2"/>
  <c r="E2872" i="2" s="1"/>
  <c r="G2872" i="2" s="1"/>
  <c r="L2872" i="2" l="1"/>
  <c r="I2873" i="2"/>
  <c r="J2873" i="2" s="1"/>
  <c r="K2873" i="2" s="1"/>
  <c r="C2873" i="2"/>
  <c r="F2872" i="2"/>
  <c r="A2874" i="2"/>
  <c r="B2873" i="2"/>
  <c r="E2873" i="2" s="1"/>
  <c r="G2873" i="2" s="1"/>
  <c r="L2873" i="2" l="1"/>
  <c r="I2874" i="2"/>
  <c r="J2874" i="2" s="1"/>
  <c r="K2874" i="2" s="1"/>
  <c r="C2874" i="2"/>
  <c r="F2873" i="2"/>
  <c r="A2875" i="2"/>
  <c r="B2874" i="2"/>
  <c r="E2874" i="2" s="1"/>
  <c r="G2874" i="2" s="1"/>
  <c r="L2874" i="2" l="1"/>
  <c r="I2875" i="2"/>
  <c r="J2875" i="2" s="1"/>
  <c r="K2875" i="2" s="1"/>
  <c r="C2875" i="2"/>
  <c r="F2874" i="2"/>
  <c r="A2876" i="2"/>
  <c r="B2875" i="2"/>
  <c r="E2875" i="2" s="1"/>
  <c r="G2875" i="2" s="1"/>
  <c r="L2875" i="2" l="1"/>
  <c r="I2876" i="2"/>
  <c r="J2876" i="2" s="1"/>
  <c r="K2876" i="2" s="1"/>
  <c r="C2876" i="2"/>
  <c r="F2875" i="2"/>
  <c r="A2877" i="2"/>
  <c r="B2876" i="2"/>
  <c r="E2876" i="2" s="1"/>
  <c r="G2876" i="2" s="1"/>
  <c r="L2876" i="2" l="1"/>
  <c r="I2877" i="2"/>
  <c r="J2877" i="2" s="1"/>
  <c r="K2877" i="2" s="1"/>
  <c r="C2877" i="2"/>
  <c r="F2876" i="2"/>
  <c r="A2878" i="2"/>
  <c r="B2877" i="2"/>
  <c r="E2877" i="2" s="1"/>
  <c r="G2877" i="2" s="1"/>
  <c r="L2877" i="2" l="1"/>
  <c r="I2878" i="2"/>
  <c r="J2878" i="2" s="1"/>
  <c r="K2878" i="2" s="1"/>
  <c r="C2878" i="2"/>
  <c r="F2877" i="2"/>
  <c r="A2879" i="2"/>
  <c r="B2878" i="2"/>
  <c r="E2878" i="2" s="1"/>
  <c r="G2878" i="2" s="1"/>
  <c r="L2878" i="2" l="1"/>
  <c r="I2879" i="2"/>
  <c r="J2879" i="2" s="1"/>
  <c r="K2879" i="2" s="1"/>
  <c r="C2879" i="2"/>
  <c r="F2878" i="2"/>
  <c r="A2880" i="2"/>
  <c r="B2879" i="2"/>
  <c r="E2879" i="2" s="1"/>
  <c r="G2879" i="2" s="1"/>
  <c r="L2879" i="2" l="1"/>
  <c r="I2880" i="2"/>
  <c r="J2880" i="2" s="1"/>
  <c r="K2880" i="2" s="1"/>
  <c r="C2880" i="2"/>
  <c r="F2879" i="2"/>
  <c r="A2881" i="2"/>
  <c r="B2880" i="2"/>
  <c r="E2880" i="2" s="1"/>
  <c r="G2880" i="2" s="1"/>
  <c r="L2880" i="2" l="1"/>
  <c r="I2881" i="2"/>
  <c r="J2881" i="2" s="1"/>
  <c r="K2881" i="2" s="1"/>
  <c r="C2881" i="2"/>
  <c r="F2880" i="2"/>
  <c r="A2882" i="2"/>
  <c r="B2881" i="2"/>
  <c r="E2881" i="2" s="1"/>
  <c r="G2881" i="2" s="1"/>
  <c r="L2881" i="2" l="1"/>
  <c r="I2882" i="2"/>
  <c r="J2882" i="2" s="1"/>
  <c r="K2882" i="2" s="1"/>
  <c r="C2882" i="2"/>
  <c r="F2881" i="2"/>
  <c r="A2883" i="2"/>
  <c r="B2882" i="2"/>
  <c r="E2882" i="2" s="1"/>
  <c r="G2882" i="2" s="1"/>
  <c r="L2882" i="2" l="1"/>
  <c r="I2883" i="2"/>
  <c r="J2883" i="2" s="1"/>
  <c r="K2883" i="2" s="1"/>
  <c r="C2883" i="2"/>
  <c r="F2882" i="2"/>
  <c r="A2884" i="2"/>
  <c r="B2883" i="2"/>
  <c r="E2883" i="2" s="1"/>
  <c r="G2883" i="2" s="1"/>
  <c r="L2883" i="2" l="1"/>
  <c r="I2884" i="2"/>
  <c r="J2884" i="2" s="1"/>
  <c r="K2884" i="2" s="1"/>
  <c r="C2884" i="2"/>
  <c r="F2883" i="2"/>
  <c r="A2885" i="2"/>
  <c r="B2884" i="2"/>
  <c r="E2884" i="2" s="1"/>
  <c r="G2884" i="2" s="1"/>
  <c r="L2884" i="2" l="1"/>
  <c r="I2885" i="2"/>
  <c r="J2885" i="2" s="1"/>
  <c r="K2885" i="2" s="1"/>
  <c r="C2885" i="2"/>
  <c r="F2884" i="2"/>
  <c r="A2886" i="2"/>
  <c r="B2885" i="2"/>
  <c r="E2885" i="2" s="1"/>
  <c r="G2885" i="2" s="1"/>
  <c r="L2885" i="2" l="1"/>
  <c r="I2886" i="2"/>
  <c r="J2886" i="2" s="1"/>
  <c r="K2886" i="2" s="1"/>
  <c r="C2886" i="2"/>
  <c r="F2885" i="2"/>
  <c r="A2887" i="2"/>
  <c r="B2886" i="2"/>
  <c r="E2886" i="2" s="1"/>
  <c r="G2886" i="2" s="1"/>
  <c r="L2886" i="2" l="1"/>
  <c r="I2887" i="2"/>
  <c r="J2887" i="2" s="1"/>
  <c r="K2887" i="2" s="1"/>
  <c r="C2887" i="2"/>
  <c r="F2886" i="2"/>
  <c r="A2888" i="2"/>
  <c r="B2887" i="2"/>
  <c r="E2887" i="2" s="1"/>
  <c r="G2887" i="2" s="1"/>
  <c r="L2887" i="2" l="1"/>
  <c r="I2888" i="2"/>
  <c r="J2888" i="2" s="1"/>
  <c r="K2888" i="2" s="1"/>
  <c r="C2888" i="2"/>
  <c r="F2887" i="2"/>
  <c r="A2889" i="2"/>
  <c r="B2888" i="2"/>
  <c r="E2888" i="2" s="1"/>
  <c r="G2888" i="2" s="1"/>
  <c r="L2888" i="2" l="1"/>
  <c r="I2889" i="2"/>
  <c r="J2889" i="2" s="1"/>
  <c r="K2889" i="2" s="1"/>
  <c r="C2889" i="2"/>
  <c r="F2888" i="2"/>
  <c r="A2890" i="2"/>
  <c r="B2889" i="2"/>
  <c r="E2889" i="2" s="1"/>
  <c r="G2889" i="2" s="1"/>
  <c r="L2889" i="2" l="1"/>
  <c r="I2890" i="2"/>
  <c r="J2890" i="2" s="1"/>
  <c r="K2890" i="2" s="1"/>
  <c r="C2890" i="2"/>
  <c r="F2889" i="2"/>
  <c r="A2891" i="2"/>
  <c r="B2890" i="2"/>
  <c r="E2890" i="2" s="1"/>
  <c r="G2890" i="2" s="1"/>
  <c r="L2890" i="2" l="1"/>
  <c r="I2891" i="2"/>
  <c r="J2891" i="2" s="1"/>
  <c r="K2891" i="2" s="1"/>
  <c r="C2891" i="2"/>
  <c r="F2890" i="2"/>
  <c r="A2892" i="2"/>
  <c r="B2891" i="2"/>
  <c r="E2891" i="2" s="1"/>
  <c r="G2891" i="2" s="1"/>
  <c r="L2891" i="2" l="1"/>
  <c r="I2892" i="2"/>
  <c r="J2892" i="2" s="1"/>
  <c r="K2892" i="2" s="1"/>
  <c r="C2892" i="2"/>
  <c r="F2891" i="2"/>
  <c r="A2893" i="2"/>
  <c r="B2892" i="2"/>
  <c r="E2892" i="2" s="1"/>
  <c r="G2892" i="2" s="1"/>
  <c r="L2892" i="2" l="1"/>
  <c r="I2893" i="2"/>
  <c r="J2893" i="2" s="1"/>
  <c r="K2893" i="2" s="1"/>
  <c r="C2893" i="2"/>
  <c r="F2892" i="2"/>
  <c r="A2894" i="2"/>
  <c r="B2893" i="2"/>
  <c r="E2893" i="2" s="1"/>
  <c r="G2893" i="2" s="1"/>
  <c r="L2893" i="2" l="1"/>
  <c r="I2894" i="2"/>
  <c r="J2894" i="2" s="1"/>
  <c r="K2894" i="2" s="1"/>
  <c r="C2894" i="2"/>
  <c r="F2893" i="2"/>
  <c r="A2895" i="2"/>
  <c r="B2894" i="2"/>
  <c r="E2894" i="2" s="1"/>
  <c r="G2894" i="2" s="1"/>
  <c r="L2894" i="2" l="1"/>
  <c r="I2895" i="2"/>
  <c r="J2895" i="2" s="1"/>
  <c r="K2895" i="2" s="1"/>
  <c r="C2895" i="2"/>
  <c r="F2894" i="2"/>
  <c r="A2896" i="2"/>
  <c r="B2895" i="2"/>
  <c r="E2895" i="2" s="1"/>
  <c r="G2895" i="2" s="1"/>
  <c r="L2895" i="2" l="1"/>
  <c r="I2896" i="2"/>
  <c r="J2896" i="2" s="1"/>
  <c r="K2896" i="2" s="1"/>
  <c r="C2896" i="2"/>
  <c r="F2895" i="2"/>
  <c r="A2897" i="2"/>
  <c r="B2896" i="2"/>
  <c r="E2896" i="2" s="1"/>
  <c r="G2896" i="2" s="1"/>
  <c r="L2896" i="2" l="1"/>
  <c r="I2897" i="2"/>
  <c r="J2897" i="2" s="1"/>
  <c r="K2897" i="2" s="1"/>
  <c r="C2897" i="2"/>
  <c r="F2896" i="2"/>
  <c r="A2898" i="2"/>
  <c r="B2897" i="2"/>
  <c r="E2897" i="2" s="1"/>
  <c r="G2897" i="2" s="1"/>
  <c r="L2897" i="2" l="1"/>
  <c r="I2898" i="2"/>
  <c r="J2898" i="2" s="1"/>
  <c r="K2898" i="2" s="1"/>
  <c r="C2898" i="2"/>
  <c r="F2897" i="2"/>
  <c r="A2899" i="2"/>
  <c r="B2898" i="2"/>
  <c r="E2898" i="2" s="1"/>
  <c r="G2898" i="2" s="1"/>
  <c r="L2898" i="2" l="1"/>
  <c r="I2899" i="2"/>
  <c r="J2899" i="2" s="1"/>
  <c r="K2899" i="2" s="1"/>
  <c r="C2899" i="2"/>
  <c r="F2898" i="2"/>
  <c r="A2900" i="2"/>
  <c r="B2899" i="2"/>
  <c r="E2899" i="2" s="1"/>
  <c r="G2899" i="2" s="1"/>
  <c r="L2899" i="2" l="1"/>
  <c r="I2900" i="2"/>
  <c r="J2900" i="2" s="1"/>
  <c r="K2900" i="2" s="1"/>
  <c r="C2900" i="2"/>
  <c r="F2899" i="2"/>
  <c r="A2901" i="2"/>
  <c r="B2900" i="2"/>
  <c r="E2900" i="2" s="1"/>
  <c r="G2900" i="2" s="1"/>
  <c r="L2900" i="2" l="1"/>
  <c r="I2901" i="2"/>
  <c r="J2901" i="2" s="1"/>
  <c r="K2901" i="2" s="1"/>
  <c r="C2901" i="2"/>
  <c r="F2900" i="2"/>
  <c r="A2902" i="2"/>
  <c r="B2901" i="2"/>
  <c r="E2901" i="2" s="1"/>
  <c r="G2901" i="2" s="1"/>
  <c r="L2901" i="2" l="1"/>
  <c r="I2902" i="2"/>
  <c r="J2902" i="2" s="1"/>
  <c r="K2902" i="2" s="1"/>
  <c r="C2902" i="2"/>
  <c r="F2901" i="2"/>
  <c r="A2903" i="2"/>
  <c r="B2902" i="2"/>
  <c r="E2902" i="2" s="1"/>
  <c r="G2902" i="2" s="1"/>
  <c r="L2902" i="2" l="1"/>
  <c r="I2903" i="2"/>
  <c r="J2903" i="2" s="1"/>
  <c r="K2903" i="2" s="1"/>
  <c r="C2903" i="2"/>
  <c r="F2902" i="2"/>
  <c r="A2904" i="2"/>
  <c r="B2903" i="2"/>
  <c r="E2903" i="2" s="1"/>
  <c r="G2903" i="2" s="1"/>
  <c r="L2903" i="2" l="1"/>
  <c r="I2904" i="2"/>
  <c r="J2904" i="2" s="1"/>
  <c r="K2904" i="2" s="1"/>
  <c r="C2904" i="2"/>
  <c r="F2903" i="2"/>
  <c r="A2905" i="2"/>
  <c r="B2904" i="2"/>
  <c r="E2904" i="2" s="1"/>
  <c r="G2904" i="2" s="1"/>
  <c r="L2904" i="2" l="1"/>
  <c r="I2905" i="2"/>
  <c r="J2905" i="2" s="1"/>
  <c r="K2905" i="2" s="1"/>
  <c r="C2905" i="2"/>
  <c r="F2904" i="2"/>
  <c r="A2906" i="2"/>
  <c r="B2905" i="2"/>
  <c r="E2905" i="2" s="1"/>
  <c r="G2905" i="2" s="1"/>
  <c r="L2905" i="2" l="1"/>
  <c r="I2906" i="2"/>
  <c r="J2906" i="2" s="1"/>
  <c r="K2906" i="2" s="1"/>
  <c r="C2906" i="2"/>
  <c r="F2905" i="2"/>
  <c r="A2907" i="2"/>
  <c r="B2906" i="2"/>
  <c r="E2906" i="2" s="1"/>
  <c r="G2906" i="2" s="1"/>
  <c r="L2906" i="2" l="1"/>
  <c r="I2907" i="2"/>
  <c r="J2907" i="2" s="1"/>
  <c r="K2907" i="2" s="1"/>
  <c r="C2907" i="2"/>
  <c r="F2906" i="2"/>
  <c r="A2908" i="2"/>
  <c r="B2907" i="2"/>
  <c r="E2907" i="2" s="1"/>
  <c r="G2907" i="2" s="1"/>
  <c r="L2907" i="2" l="1"/>
  <c r="I2908" i="2"/>
  <c r="J2908" i="2" s="1"/>
  <c r="K2908" i="2" s="1"/>
  <c r="C2908" i="2"/>
  <c r="F2907" i="2"/>
  <c r="A2909" i="2"/>
  <c r="B2908" i="2"/>
  <c r="E2908" i="2" s="1"/>
  <c r="G2908" i="2" s="1"/>
  <c r="L2908" i="2" l="1"/>
  <c r="I2909" i="2"/>
  <c r="J2909" i="2" s="1"/>
  <c r="K2909" i="2" s="1"/>
  <c r="C2909" i="2"/>
  <c r="F2908" i="2"/>
  <c r="A2910" i="2"/>
  <c r="B2909" i="2"/>
  <c r="E2909" i="2" s="1"/>
  <c r="G2909" i="2" s="1"/>
  <c r="L2909" i="2" l="1"/>
  <c r="I2910" i="2"/>
  <c r="J2910" i="2" s="1"/>
  <c r="K2910" i="2" s="1"/>
  <c r="C2910" i="2"/>
  <c r="F2909" i="2"/>
  <c r="A2911" i="2"/>
  <c r="B2910" i="2"/>
  <c r="E2910" i="2" s="1"/>
  <c r="G2910" i="2" s="1"/>
  <c r="L2910" i="2" l="1"/>
  <c r="I2911" i="2"/>
  <c r="J2911" i="2" s="1"/>
  <c r="K2911" i="2" s="1"/>
  <c r="C2911" i="2"/>
  <c r="F2910" i="2"/>
  <c r="A2912" i="2"/>
  <c r="B2911" i="2"/>
  <c r="E2911" i="2" s="1"/>
  <c r="G2911" i="2" s="1"/>
  <c r="L2911" i="2" l="1"/>
  <c r="I2912" i="2"/>
  <c r="J2912" i="2" s="1"/>
  <c r="K2912" i="2" s="1"/>
  <c r="C2912" i="2"/>
  <c r="F2911" i="2"/>
  <c r="A2913" i="2"/>
  <c r="B2912" i="2"/>
  <c r="E2912" i="2" s="1"/>
  <c r="G2912" i="2" s="1"/>
  <c r="L2912" i="2" l="1"/>
  <c r="I2913" i="2"/>
  <c r="J2913" i="2" s="1"/>
  <c r="K2913" i="2" s="1"/>
  <c r="C2913" i="2"/>
  <c r="F2912" i="2"/>
  <c r="A2914" i="2"/>
  <c r="B2913" i="2"/>
  <c r="E2913" i="2" s="1"/>
  <c r="G2913" i="2" s="1"/>
  <c r="L2913" i="2" l="1"/>
  <c r="I2914" i="2"/>
  <c r="J2914" i="2" s="1"/>
  <c r="K2914" i="2" s="1"/>
  <c r="C2914" i="2"/>
  <c r="F2913" i="2"/>
  <c r="A2915" i="2"/>
  <c r="B2914" i="2"/>
  <c r="E2914" i="2" s="1"/>
  <c r="G2914" i="2" s="1"/>
  <c r="L2914" i="2" l="1"/>
  <c r="I2915" i="2"/>
  <c r="J2915" i="2" s="1"/>
  <c r="K2915" i="2" s="1"/>
  <c r="C2915" i="2"/>
  <c r="F2914" i="2"/>
  <c r="A2916" i="2"/>
  <c r="B2915" i="2"/>
  <c r="E2915" i="2" s="1"/>
  <c r="G2915" i="2" s="1"/>
  <c r="L2915" i="2" l="1"/>
  <c r="I2916" i="2"/>
  <c r="J2916" i="2" s="1"/>
  <c r="K2916" i="2" s="1"/>
  <c r="C2916" i="2"/>
  <c r="F2915" i="2"/>
  <c r="A2917" i="2"/>
  <c r="B2916" i="2"/>
  <c r="E2916" i="2" s="1"/>
  <c r="G2916" i="2" s="1"/>
  <c r="L2916" i="2" l="1"/>
  <c r="I2917" i="2"/>
  <c r="J2917" i="2" s="1"/>
  <c r="K2917" i="2" s="1"/>
  <c r="C2917" i="2"/>
  <c r="F2916" i="2"/>
  <c r="A2918" i="2"/>
  <c r="B2917" i="2"/>
  <c r="E2917" i="2" s="1"/>
  <c r="G2917" i="2" s="1"/>
  <c r="L2917" i="2" l="1"/>
  <c r="I2918" i="2"/>
  <c r="J2918" i="2" s="1"/>
  <c r="K2918" i="2" s="1"/>
  <c r="C2918" i="2"/>
  <c r="F2917" i="2"/>
  <c r="A2919" i="2"/>
  <c r="B2918" i="2"/>
  <c r="E2918" i="2" s="1"/>
  <c r="G2918" i="2" s="1"/>
  <c r="L2918" i="2" l="1"/>
  <c r="I2919" i="2"/>
  <c r="J2919" i="2" s="1"/>
  <c r="K2919" i="2" s="1"/>
  <c r="C2919" i="2"/>
  <c r="F2918" i="2"/>
  <c r="A2920" i="2"/>
  <c r="B2919" i="2"/>
  <c r="E2919" i="2" s="1"/>
  <c r="G2919" i="2" s="1"/>
  <c r="L2919" i="2" l="1"/>
  <c r="I2920" i="2"/>
  <c r="J2920" i="2" s="1"/>
  <c r="K2920" i="2" s="1"/>
  <c r="C2920" i="2"/>
  <c r="F2919" i="2"/>
  <c r="A2921" i="2"/>
  <c r="B2920" i="2"/>
  <c r="E2920" i="2" s="1"/>
  <c r="G2920" i="2" s="1"/>
  <c r="L2920" i="2" l="1"/>
  <c r="I2921" i="2"/>
  <c r="J2921" i="2" s="1"/>
  <c r="K2921" i="2" s="1"/>
  <c r="C2921" i="2"/>
  <c r="F2920" i="2"/>
  <c r="A2922" i="2"/>
  <c r="B2921" i="2"/>
  <c r="E2921" i="2" s="1"/>
  <c r="G2921" i="2" s="1"/>
  <c r="L2921" i="2" l="1"/>
  <c r="I2922" i="2"/>
  <c r="J2922" i="2" s="1"/>
  <c r="K2922" i="2" s="1"/>
  <c r="C2922" i="2"/>
  <c r="F2921" i="2"/>
  <c r="A2923" i="2"/>
  <c r="B2922" i="2"/>
  <c r="E2922" i="2" s="1"/>
  <c r="G2922" i="2" s="1"/>
  <c r="L2922" i="2" l="1"/>
  <c r="I2923" i="2"/>
  <c r="J2923" i="2" s="1"/>
  <c r="K2923" i="2" s="1"/>
  <c r="C2923" i="2"/>
  <c r="F2922" i="2"/>
  <c r="A2924" i="2"/>
  <c r="B2923" i="2"/>
  <c r="E2923" i="2" s="1"/>
  <c r="G2923" i="2" s="1"/>
  <c r="L2923" i="2" l="1"/>
  <c r="I2924" i="2"/>
  <c r="J2924" i="2" s="1"/>
  <c r="K2924" i="2" s="1"/>
  <c r="C2924" i="2"/>
  <c r="F2923" i="2"/>
  <c r="A2925" i="2"/>
  <c r="B2924" i="2"/>
  <c r="E2924" i="2" s="1"/>
  <c r="G2924" i="2" s="1"/>
  <c r="L2924" i="2" l="1"/>
  <c r="I2925" i="2"/>
  <c r="J2925" i="2" s="1"/>
  <c r="K2925" i="2" s="1"/>
  <c r="C2925" i="2"/>
  <c r="F2924" i="2"/>
  <c r="A2926" i="2"/>
  <c r="B2925" i="2"/>
  <c r="E2925" i="2" s="1"/>
  <c r="G2925" i="2" s="1"/>
  <c r="L2925" i="2" l="1"/>
  <c r="I2926" i="2"/>
  <c r="J2926" i="2" s="1"/>
  <c r="K2926" i="2" s="1"/>
  <c r="C2926" i="2"/>
  <c r="F2925" i="2"/>
  <c r="A2927" i="2"/>
  <c r="B2926" i="2"/>
  <c r="E2926" i="2" s="1"/>
  <c r="G2926" i="2" s="1"/>
  <c r="L2926" i="2" l="1"/>
  <c r="I2927" i="2"/>
  <c r="J2927" i="2" s="1"/>
  <c r="K2927" i="2" s="1"/>
  <c r="C2927" i="2"/>
  <c r="F2926" i="2"/>
  <c r="A2928" i="2"/>
  <c r="B2927" i="2"/>
  <c r="E2927" i="2" s="1"/>
  <c r="G2927" i="2" s="1"/>
  <c r="L2927" i="2" l="1"/>
  <c r="I2928" i="2"/>
  <c r="J2928" i="2" s="1"/>
  <c r="K2928" i="2" s="1"/>
  <c r="C2928" i="2"/>
  <c r="F2927" i="2"/>
  <c r="A2929" i="2"/>
  <c r="B2928" i="2"/>
  <c r="E2928" i="2" s="1"/>
  <c r="G2928" i="2" s="1"/>
  <c r="L2928" i="2" l="1"/>
  <c r="I2929" i="2"/>
  <c r="J2929" i="2" s="1"/>
  <c r="K2929" i="2" s="1"/>
  <c r="C2929" i="2"/>
  <c r="F2928" i="2"/>
  <c r="A2930" i="2"/>
  <c r="B2929" i="2"/>
  <c r="E2929" i="2" s="1"/>
  <c r="G2929" i="2" s="1"/>
  <c r="L2929" i="2" l="1"/>
  <c r="I2930" i="2"/>
  <c r="J2930" i="2" s="1"/>
  <c r="K2930" i="2" s="1"/>
  <c r="C2930" i="2"/>
  <c r="F2929" i="2"/>
  <c r="A2931" i="2"/>
  <c r="B2930" i="2"/>
  <c r="E2930" i="2" s="1"/>
  <c r="G2930" i="2" s="1"/>
  <c r="L2930" i="2" l="1"/>
  <c r="I2931" i="2"/>
  <c r="J2931" i="2" s="1"/>
  <c r="K2931" i="2" s="1"/>
  <c r="C2931" i="2"/>
  <c r="F2930" i="2"/>
  <c r="A2932" i="2"/>
  <c r="B2931" i="2"/>
  <c r="E2931" i="2" s="1"/>
  <c r="G2931" i="2" s="1"/>
  <c r="L2931" i="2" l="1"/>
  <c r="I2932" i="2"/>
  <c r="J2932" i="2" s="1"/>
  <c r="K2932" i="2" s="1"/>
  <c r="C2932" i="2"/>
  <c r="F2931" i="2"/>
  <c r="A2933" i="2"/>
  <c r="B2932" i="2"/>
  <c r="E2932" i="2" s="1"/>
  <c r="G2932" i="2" s="1"/>
  <c r="L2932" i="2" l="1"/>
  <c r="I2933" i="2"/>
  <c r="J2933" i="2" s="1"/>
  <c r="K2933" i="2" s="1"/>
  <c r="C2933" i="2"/>
  <c r="F2932" i="2"/>
  <c r="A2934" i="2"/>
  <c r="B2933" i="2"/>
  <c r="E2933" i="2" s="1"/>
  <c r="G2933" i="2" s="1"/>
  <c r="L2933" i="2" l="1"/>
  <c r="I2934" i="2"/>
  <c r="J2934" i="2" s="1"/>
  <c r="K2934" i="2" s="1"/>
  <c r="C2934" i="2"/>
  <c r="F2933" i="2"/>
  <c r="A2935" i="2"/>
  <c r="B2934" i="2"/>
  <c r="E2934" i="2" s="1"/>
  <c r="G2934" i="2" s="1"/>
  <c r="L2934" i="2" l="1"/>
  <c r="I2935" i="2"/>
  <c r="J2935" i="2" s="1"/>
  <c r="K2935" i="2" s="1"/>
  <c r="C2935" i="2"/>
  <c r="F2934" i="2"/>
  <c r="A2936" i="2"/>
  <c r="B2935" i="2"/>
  <c r="E2935" i="2" s="1"/>
  <c r="G2935" i="2" s="1"/>
  <c r="L2935" i="2" l="1"/>
  <c r="I2936" i="2"/>
  <c r="J2936" i="2" s="1"/>
  <c r="K2936" i="2" s="1"/>
  <c r="C2936" i="2"/>
  <c r="F2935" i="2"/>
  <c r="A2937" i="2"/>
  <c r="B2936" i="2"/>
  <c r="E2936" i="2" s="1"/>
  <c r="G2936" i="2" s="1"/>
  <c r="L2936" i="2" l="1"/>
  <c r="I2937" i="2"/>
  <c r="J2937" i="2" s="1"/>
  <c r="K2937" i="2" s="1"/>
  <c r="C2937" i="2"/>
  <c r="F2936" i="2"/>
  <c r="A2938" i="2"/>
  <c r="B2937" i="2"/>
  <c r="E2937" i="2" s="1"/>
  <c r="G2937" i="2" s="1"/>
  <c r="L2937" i="2" l="1"/>
  <c r="I2938" i="2"/>
  <c r="J2938" i="2" s="1"/>
  <c r="K2938" i="2" s="1"/>
  <c r="C2938" i="2"/>
  <c r="F2937" i="2"/>
  <c r="A2939" i="2"/>
  <c r="B2938" i="2"/>
  <c r="E2938" i="2" s="1"/>
  <c r="G2938" i="2" s="1"/>
  <c r="L2938" i="2" l="1"/>
  <c r="I2939" i="2"/>
  <c r="J2939" i="2" s="1"/>
  <c r="K2939" i="2" s="1"/>
  <c r="C2939" i="2"/>
  <c r="F2938" i="2"/>
  <c r="A2940" i="2"/>
  <c r="B2939" i="2"/>
  <c r="E2939" i="2" s="1"/>
  <c r="G2939" i="2" s="1"/>
  <c r="L2939" i="2" l="1"/>
  <c r="I2940" i="2"/>
  <c r="J2940" i="2" s="1"/>
  <c r="K2940" i="2" s="1"/>
  <c r="C2940" i="2"/>
  <c r="F2939" i="2"/>
  <c r="A2941" i="2"/>
  <c r="B2940" i="2"/>
  <c r="E2940" i="2" s="1"/>
  <c r="G2940" i="2" s="1"/>
  <c r="L2940" i="2" l="1"/>
  <c r="I2941" i="2"/>
  <c r="J2941" i="2" s="1"/>
  <c r="K2941" i="2" s="1"/>
  <c r="C2941" i="2"/>
  <c r="F2940" i="2"/>
  <c r="A2942" i="2"/>
  <c r="B2941" i="2"/>
  <c r="E2941" i="2" s="1"/>
  <c r="G2941" i="2" s="1"/>
  <c r="L2941" i="2" l="1"/>
  <c r="I2942" i="2"/>
  <c r="J2942" i="2" s="1"/>
  <c r="K2942" i="2" s="1"/>
  <c r="C2942" i="2"/>
  <c r="F2941" i="2"/>
  <c r="A2943" i="2"/>
  <c r="B2942" i="2"/>
  <c r="E2942" i="2" s="1"/>
  <c r="G2942" i="2" s="1"/>
  <c r="L2942" i="2" l="1"/>
  <c r="I2943" i="2"/>
  <c r="J2943" i="2" s="1"/>
  <c r="K2943" i="2" s="1"/>
  <c r="C2943" i="2"/>
  <c r="F2942" i="2"/>
  <c r="A2944" i="2"/>
  <c r="B2943" i="2"/>
  <c r="E2943" i="2" s="1"/>
  <c r="G2943" i="2" s="1"/>
  <c r="L2943" i="2" l="1"/>
  <c r="I2944" i="2"/>
  <c r="J2944" i="2" s="1"/>
  <c r="K2944" i="2" s="1"/>
  <c r="C2944" i="2"/>
  <c r="F2943" i="2"/>
  <c r="A2945" i="2"/>
  <c r="B2944" i="2"/>
  <c r="E2944" i="2" s="1"/>
  <c r="G2944" i="2" s="1"/>
  <c r="L2944" i="2" l="1"/>
  <c r="I2945" i="2"/>
  <c r="J2945" i="2" s="1"/>
  <c r="K2945" i="2" s="1"/>
  <c r="C2945" i="2"/>
  <c r="F2944" i="2"/>
  <c r="A2946" i="2"/>
  <c r="B2945" i="2"/>
  <c r="E2945" i="2" s="1"/>
  <c r="G2945" i="2" s="1"/>
  <c r="L2945" i="2" l="1"/>
  <c r="I2946" i="2"/>
  <c r="J2946" i="2" s="1"/>
  <c r="K2946" i="2" s="1"/>
  <c r="C2946" i="2"/>
  <c r="F2945" i="2"/>
  <c r="A2947" i="2"/>
  <c r="B2946" i="2"/>
  <c r="E2946" i="2" s="1"/>
  <c r="G2946" i="2" s="1"/>
  <c r="L2946" i="2" l="1"/>
  <c r="I2947" i="2"/>
  <c r="J2947" i="2" s="1"/>
  <c r="K2947" i="2" s="1"/>
  <c r="C2947" i="2"/>
  <c r="F2946" i="2"/>
  <c r="A2948" i="2"/>
  <c r="B2947" i="2"/>
  <c r="E2947" i="2" s="1"/>
  <c r="G2947" i="2" s="1"/>
  <c r="L2947" i="2" l="1"/>
  <c r="I2948" i="2"/>
  <c r="J2948" i="2" s="1"/>
  <c r="K2948" i="2" s="1"/>
  <c r="C2948" i="2"/>
  <c r="F2947" i="2"/>
  <c r="A2949" i="2"/>
  <c r="B2948" i="2"/>
  <c r="E2948" i="2" s="1"/>
  <c r="G2948" i="2" s="1"/>
  <c r="L2948" i="2" l="1"/>
  <c r="I2949" i="2"/>
  <c r="J2949" i="2" s="1"/>
  <c r="K2949" i="2" s="1"/>
  <c r="C2949" i="2"/>
  <c r="F2948" i="2"/>
  <c r="A2950" i="2"/>
  <c r="B2949" i="2"/>
  <c r="E2949" i="2" s="1"/>
  <c r="G2949" i="2" s="1"/>
  <c r="L2949" i="2" l="1"/>
  <c r="I2950" i="2"/>
  <c r="J2950" i="2" s="1"/>
  <c r="K2950" i="2" s="1"/>
  <c r="C2950" i="2"/>
  <c r="F2949" i="2"/>
  <c r="A2951" i="2"/>
  <c r="B2950" i="2"/>
  <c r="E2950" i="2" s="1"/>
  <c r="G2950" i="2" s="1"/>
  <c r="L2950" i="2" l="1"/>
  <c r="I2951" i="2"/>
  <c r="J2951" i="2" s="1"/>
  <c r="K2951" i="2" s="1"/>
  <c r="C2951" i="2"/>
  <c r="F2950" i="2"/>
  <c r="A2952" i="2"/>
  <c r="B2951" i="2"/>
  <c r="E2951" i="2" s="1"/>
  <c r="G2951" i="2" s="1"/>
  <c r="L2951" i="2" l="1"/>
  <c r="I2952" i="2"/>
  <c r="J2952" i="2" s="1"/>
  <c r="K2952" i="2" s="1"/>
  <c r="C2952" i="2"/>
  <c r="F2951" i="2"/>
  <c r="A2953" i="2"/>
  <c r="B2952" i="2"/>
  <c r="E2952" i="2" s="1"/>
  <c r="G2952" i="2" s="1"/>
  <c r="L2952" i="2" l="1"/>
  <c r="I2953" i="2"/>
  <c r="J2953" i="2" s="1"/>
  <c r="K2953" i="2" s="1"/>
  <c r="C2953" i="2"/>
  <c r="F2952" i="2"/>
  <c r="A2954" i="2"/>
  <c r="B2953" i="2"/>
  <c r="E2953" i="2" s="1"/>
  <c r="G2953" i="2" s="1"/>
  <c r="L2953" i="2" l="1"/>
  <c r="I2954" i="2"/>
  <c r="J2954" i="2" s="1"/>
  <c r="K2954" i="2" s="1"/>
  <c r="C2954" i="2"/>
  <c r="F2953" i="2"/>
  <c r="A2955" i="2"/>
  <c r="B2954" i="2"/>
  <c r="E2954" i="2" s="1"/>
  <c r="G2954" i="2" s="1"/>
  <c r="L2954" i="2" l="1"/>
  <c r="I2955" i="2"/>
  <c r="J2955" i="2" s="1"/>
  <c r="K2955" i="2" s="1"/>
  <c r="C2955" i="2"/>
  <c r="F2954" i="2"/>
  <c r="A2956" i="2"/>
  <c r="B2955" i="2"/>
  <c r="E2955" i="2" s="1"/>
  <c r="G2955" i="2" s="1"/>
  <c r="L2955" i="2" l="1"/>
  <c r="I2956" i="2"/>
  <c r="J2956" i="2" s="1"/>
  <c r="K2956" i="2" s="1"/>
  <c r="C2956" i="2"/>
  <c r="F2955" i="2"/>
  <c r="A2957" i="2"/>
  <c r="B2956" i="2"/>
  <c r="E2956" i="2" s="1"/>
  <c r="G2956" i="2" s="1"/>
  <c r="L2956" i="2" l="1"/>
  <c r="I2957" i="2"/>
  <c r="J2957" i="2" s="1"/>
  <c r="K2957" i="2" s="1"/>
  <c r="C2957" i="2"/>
  <c r="F2956" i="2"/>
  <c r="A2958" i="2"/>
  <c r="B2957" i="2"/>
  <c r="E2957" i="2" s="1"/>
  <c r="G2957" i="2" s="1"/>
  <c r="L2957" i="2" l="1"/>
  <c r="I2958" i="2"/>
  <c r="J2958" i="2" s="1"/>
  <c r="K2958" i="2" s="1"/>
  <c r="C2958" i="2"/>
  <c r="F2957" i="2"/>
  <c r="A2959" i="2"/>
  <c r="B2958" i="2"/>
  <c r="E2958" i="2" s="1"/>
  <c r="G2958" i="2" s="1"/>
  <c r="L2958" i="2" l="1"/>
  <c r="I2959" i="2"/>
  <c r="J2959" i="2" s="1"/>
  <c r="K2959" i="2" s="1"/>
  <c r="C2959" i="2"/>
  <c r="F2958" i="2"/>
  <c r="A2960" i="2"/>
  <c r="B2959" i="2"/>
  <c r="E2959" i="2" s="1"/>
  <c r="G2959" i="2" s="1"/>
  <c r="L2959" i="2" l="1"/>
  <c r="I2960" i="2"/>
  <c r="J2960" i="2" s="1"/>
  <c r="K2960" i="2" s="1"/>
  <c r="C2960" i="2"/>
  <c r="F2959" i="2"/>
  <c r="A2961" i="2"/>
  <c r="B2960" i="2"/>
  <c r="E2960" i="2" s="1"/>
  <c r="G2960" i="2" s="1"/>
  <c r="L2960" i="2" l="1"/>
  <c r="I2961" i="2"/>
  <c r="J2961" i="2" s="1"/>
  <c r="K2961" i="2" s="1"/>
  <c r="C2961" i="2"/>
  <c r="F2960" i="2"/>
  <c r="A2962" i="2"/>
  <c r="B2961" i="2"/>
  <c r="E2961" i="2" s="1"/>
  <c r="G2961" i="2" s="1"/>
  <c r="L2961" i="2" l="1"/>
  <c r="I2962" i="2"/>
  <c r="J2962" i="2" s="1"/>
  <c r="K2962" i="2" s="1"/>
  <c r="C2962" i="2"/>
  <c r="F2961" i="2"/>
  <c r="A2963" i="2"/>
  <c r="B2962" i="2"/>
  <c r="E2962" i="2" s="1"/>
  <c r="G2962" i="2" s="1"/>
  <c r="L2962" i="2" l="1"/>
  <c r="I2963" i="2"/>
  <c r="J2963" i="2" s="1"/>
  <c r="K2963" i="2" s="1"/>
  <c r="C2963" i="2"/>
  <c r="F2962" i="2"/>
  <c r="A2964" i="2"/>
  <c r="B2963" i="2"/>
  <c r="E2963" i="2" s="1"/>
  <c r="G2963" i="2" s="1"/>
  <c r="L2963" i="2" l="1"/>
  <c r="I2964" i="2"/>
  <c r="J2964" i="2" s="1"/>
  <c r="K2964" i="2" s="1"/>
  <c r="C2964" i="2"/>
  <c r="F2963" i="2"/>
  <c r="A2965" i="2"/>
  <c r="B2964" i="2"/>
  <c r="E2964" i="2" s="1"/>
  <c r="G2964" i="2" s="1"/>
  <c r="L2964" i="2" l="1"/>
  <c r="I2965" i="2"/>
  <c r="J2965" i="2" s="1"/>
  <c r="K2965" i="2" s="1"/>
  <c r="C2965" i="2"/>
  <c r="F2964" i="2"/>
  <c r="A2966" i="2"/>
  <c r="B2965" i="2"/>
  <c r="E2965" i="2" s="1"/>
  <c r="G2965" i="2" s="1"/>
  <c r="L2965" i="2" l="1"/>
  <c r="I2966" i="2"/>
  <c r="J2966" i="2" s="1"/>
  <c r="K2966" i="2" s="1"/>
  <c r="C2966" i="2"/>
  <c r="F2965" i="2"/>
  <c r="A2967" i="2"/>
  <c r="B2966" i="2"/>
  <c r="E2966" i="2" s="1"/>
  <c r="G2966" i="2" s="1"/>
  <c r="L2966" i="2" l="1"/>
  <c r="I2967" i="2"/>
  <c r="J2967" i="2" s="1"/>
  <c r="K2967" i="2" s="1"/>
  <c r="C2967" i="2"/>
  <c r="F2966" i="2"/>
  <c r="A2968" i="2"/>
  <c r="B2967" i="2"/>
  <c r="E2967" i="2" s="1"/>
  <c r="G2967" i="2" s="1"/>
  <c r="L2967" i="2" l="1"/>
  <c r="I2968" i="2"/>
  <c r="J2968" i="2" s="1"/>
  <c r="K2968" i="2" s="1"/>
  <c r="C2968" i="2"/>
  <c r="F2967" i="2"/>
  <c r="A2969" i="2"/>
  <c r="B2968" i="2"/>
  <c r="E2968" i="2" s="1"/>
  <c r="G2968" i="2" s="1"/>
  <c r="L2968" i="2" l="1"/>
  <c r="I2969" i="2"/>
  <c r="J2969" i="2" s="1"/>
  <c r="K2969" i="2" s="1"/>
  <c r="C2969" i="2"/>
  <c r="F2968" i="2"/>
  <c r="A2970" i="2"/>
  <c r="B2969" i="2"/>
  <c r="E2969" i="2" s="1"/>
  <c r="G2969" i="2" s="1"/>
  <c r="L2969" i="2" l="1"/>
  <c r="I2970" i="2"/>
  <c r="J2970" i="2" s="1"/>
  <c r="K2970" i="2" s="1"/>
  <c r="C2970" i="2"/>
  <c r="F2969" i="2"/>
  <c r="A2971" i="2"/>
  <c r="B2970" i="2"/>
  <c r="E2970" i="2" s="1"/>
  <c r="G2970" i="2" s="1"/>
  <c r="L2970" i="2" l="1"/>
  <c r="I2971" i="2"/>
  <c r="J2971" i="2" s="1"/>
  <c r="K2971" i="2" s="1"/>
  <c r="C2971" i="2"/>
  <c r="F2970" i="2"/>
  <c r="A2972" i="2"/>
  <c r="B2971" i="2"/>
  <c r="E2971" i="2" s="1"/>
  <c r="G2971" i="2" s="1"/>
  <c r="L2971" i="2" l="1"/>
  <c r="I2972" i="2"/>
  <c r="J2972" i="2" s="1"/>
  <c r="K2972" i="2" s="1"/>
  <c r="C2972" i="2"/>
  <c r="F2971" i="2"/>
  <c r="A2973" i="2"/>
  <c r="B2972" i="2"/>
  <c r="E2972" i="2" s="1"/>
  <c r="G2972" i="2" s="1"/>
  <c r="L2972" i="2" l="1"/>
  <c r="I2973" i="2"/>
  <c r="J2973" i="2" s="1"/>
  <c r="K2973" i="2" s="1"/>
  <c r="C2973" i="2"/>
  <c r="F2972" i="2"/>
  <c r="A2974" i="2"/>
  <c r="B2973" i="2"/>
  <c r="E2973" i="2" s="1"/>
  <c r="G2973" i="2" s="1"/>
  <c r="L2973" i="2" l="1"/>
  <c r="I2974" i="2"/>
  <c r="J2974" i="2" s="1"/>
  <c r="K2974" i="2" s="1"/>
  <c r="C2974" i="2"/>
  <c r="F2973" i="2"/>
  <c r="A2975" i="2"/>
  <c r="B2974" i="2"/>
  <c r="E2974" i="2" s="1"/>
  <c r="G2974" i="2" s="1"/>
  <c r="L2974" i="2" l="1"/>
  <c r="I2975" i="2"/>
  <c r="J2975" i="2" s="1"/>
  <c r="K2975" i="2" s="1"/>
  <c r="C2975" i="2"/>
  <c r="F2974" i="2"/>
  <c r="A2976" i="2"/>
  <c r="B2975" i="2"/>
  <c r="E2975" i="2" s="1"/>
  <c r="G2975" i="2" s="1"/>
  <c r="L2975" i="2" l="1"/>
  <c r="I2976" i="2"/>
  <c r="J2976" i="2" s="1"/>
  <c r="K2976" i="2" s="1"/>
  <c r="C2976" i="2"/>
  <c r="F2975" i="2"/>
  <c r="A2977" i="2"/>
  <c r="B2976" i="2"/>
  <c r="E2976" i="2" s="1"/>
  <c r="G2976" i="2" s="1"/>
  <c r="L2976" i="2" l="1"/>
  <c r="I2977" i="2"/>
  <c r="J2977" i="2" s="1"/>
  <c r="K2977" i="2" s="1"/>
  <c r="C2977" i="2"/>
  <c r="F2976" i="2"/>
  <c r="A2978" i="2"/>
  <c r="B2977" i="2"/>
  <c r="E2977" i="2" s="1"/>
  <c r="G2977" i="2" s="1"/>
  <c r="L2977" i="2" l="1"/>
  <c r="I2978" i="2"/>
  <c r="J2978" i="2" s="1"/>
  <c r="K2978" i="2" s="1"/>
  <c r="C2978" i="2"/>
  <c r="F2977" i="2"/>
  <c r="A2979" i="2"/>
  <c r="B2978" i="2"/>
  <c r="E2978" i="2" s="1"/>
  <c r="G2978" i="2" s="1"/>
  <c r="L2978" i="2" l="1"/>
  <c r="I2979" i="2"/>
  <c r="J2979" i="2" s="1"/>
  <c r="K2979" i="2" s="1"/>
  <c r="C2979" i="2"/>
  <c r="F2978" i="2"/>
  <c r="A2980" i="2"/>
  <c r="B2979" i="2"/>
  <c r="E2979" i="2" s="1"/>
  <c r="G2979" i="2" s="1"/>
  <c r="L2979" i="2" l="1"/>
  <c r="I2980" i="2"/>
  <c r="J2980" i="2" s="1"/>
  <c r="K2980" i="2" s="1"/>
  <c r="C2980" i="2"/>
  <c r="F2979" i="2"/>
  <c r="A2981" i="2"/>
  <c r="B2980" i="2"/>
  <c r="E2980" i="2" s="1"/>
  <c r="G2980" i="2" s="1"/>
  <c r="L2980" i="2" l="1"/>
  <c r="I2981" i="2"/>
  <c r="J2981" i="2" s="1"/>
  <c r="K2981" i="2" s="1"/>
  <c r="C2981" i="2"/>
  <c r="F2980" i="2"/>
  <c r="A2982" i="2"/>
  <c r="B2981" i="2"/>
  <c r="E2981" i="2" s="1"/>
  <c r="G2981" i="2" s="1"/>
  <c r="L2981" i="2" l="1"/>
  <c r="I2982" i="2"/>
  <c r="J2982" i="2" s="1"/>
  <c r="K2982" i="2" s="1"/>
  <c r="C2982" i="2"/>
  <c r="F2981" i="2"/>
  <c r="A2983" i="2"/>
  <c r="B2982" i="2"/>
  <c r="E2982" i="2" s="1"/>
  <c r="G2982" i="2" s="1"/>
  <c r="L2982" i="2" l="1"/>
  <c r="I2983" i="2"/>
  <c r="J2983" i="2" s="1"/>
  <c r="K2983" i="2" s="1"/>
  <c r="C2983" i="2"/>
  <c r="F2982" i="2"/>
  <c r="A2984" i="2"/>
  <c r="B2983" i="2"/>
  <c r="E2983" i="2" s="1"/>
  <c r="G2983" i="2" s="1"/>
  <c r="L2983" i="2" l="1"/>
  <c r="I2984" i="2"/>
  <c r="J2984" i="2" s="1"/>
  <c r="K2984" i="2" s="1"/>
  <c r="C2984" i="2"/>
  <c r="F2983" i="2"/>
  <c r="A2985" i="2"/>
  <c r="B2984" i="2"/>
  <c r="E2984" i="2" s="1"/>
  <c r="G2984" i="2" s="1"/>
  <c r="L2984" i="2" l="1"/>
  <c r="I2985" i="2"/>
  <c r="J2985" i="2" s="1"/>
  <c r="K2985" i="2" s="1"/>
  <c r="C2985" i="2"/>
  <c r="F2984" i="2"/>
  <c r="A2986" i="2"/>
  <c r="B2985" i="2"/>
  <c r="E2985" i="2" s="1"/>
  <c r="G2985" i="2" s="1"/>
  <c r="L2985" i="2" l="1"/>
  <c r="I2986" i="2"/>
  <c r="J2986" i="2" s="1"/>
  <c r="K2986" i="2" s="1"/>
  <c r="C2986" i="2"/>
  <c r="F2985" i="2"/>
  <c r="A2987" i="2"/>
  <c r="B2986" i="2"/>
  <c r="E2986" i="2" s="1"/>
  <c r="G2986" i="2" s="1"/>
  <c r="L2986" i="2" l="1"/>
  <c r="I2987" i="2"/>
  <c r="J2987" i="2" s="1"/>
  <c r="K2987" i="2" s="1"/>
  <c r="C2987" i="2"/>
  <c r="F2986" i="2"/>
  <c r="A2988" i="2"/>
  <c r="B2987" i="2"/>
  <c r="E2987" i="2" s="1"/>
  <c r="G2987" i="2" s="1"/>
  <c r="L2987" i="2" l="1"/>
  <c r="I2988" i="2"/>
  <c r="J2988" i="2" s="1"/>
  <c r="K2988" i="2" s="1"/>
  <c r="C2988" i="2"/>
  <c r="F2987" i="2"/>
  <c r="A2989" i="2"/>
  <c r="B2988" i="2"/>
  <c r="E2988" i="2" s="1"/>
  <c r="G2988" i="2" s="1"/>
  <c r="L2988" i="2" l="1"/>
  <c r="I2989" i="2"/>
  <c r="J2989" i="2" s="1"/>
  <c r="K2989" i="2" s="1"/>
  <c r="C2989" i="2"/>
  <c r="F2988" i="2"/>
  <c r="A2990" i="2"/>
  <c r="B2989" i="2"/>
  <c r="E2989" i="2" s="1"/>
  <c r="G2989" i="2" s="1"/>
  <c r="L2989" i="2" l="1"/>
  <c r="I2990" i="2"/>
  <c r="J2990" i="2" s="1"/>
  <c r="K2990" i="2" s="1"/>
  <c r="C2990" i="2"/>
  <c r="F2989" i="2"/>
  <c r="A2991" i="2"/>
  <c r="B2990" i="2"/>
  <c r="E2990" i="2" s="1"/>
  <c r="G2990" i="2" s="1"/>
  <c r="L2990" i="2" l="1"/>
  <c r="I2991" i="2"/>
  <c r="J2991" i="2" s="1"/>
  <c r="K2991" i="2" s="1"/>
  <c r="C2991" i="2"/>
  <c r="F2990" i="2"/>
  <c r="A2992" i="2"/>
  <c r="B2991" i="2"/>
  <c r="E2991" i="2" s="1"/>
  <c r="G2991" i="2" s="1"/>
  <c r="L2991" i="2" l="1"/>
  <c r="I2992" i="2"/>
  <c r="J2992" i="2" s="1"/>
  <c r="K2992" i="2" s="1"/>
  <c r="C2992" i="2"/>
  <c r="F2991" i="2"/>
  <c r="A2993" i="2"/>
  <c r="B2992" i="2"/>
  <c r="E2992" i="2" s="1"/>
  <c r="G2992" i="2" s="1"/>
  <c r="L2992" i="2" l="1"/>
  <c r="I2993" i="2"/>
  <c r="J2993" i="2" s="1"/>
  <c r="K2993" i="2" s="1"/>
  <c r="C2993" i="2"/>
  <c r="F2992" i="2"/>
  <c r="A2994" i="2"/>
  <c r="B2993" i="2"/>
  <c r="E2993" i="2" s="1"/>
  <c r="G2993" i="2" s="1"/>
  <c r="L2993" i="2" l="1"/>
  <c r="I2994" i="2"/>
  <c r="J2994" i="2" s="1"/>
  <c r="K2994" i="2" s="1"/>
  <c r="C2994" i="2"/>
  <c r="F2993" i="2"/>
  <c r="A2995" i="2"/>
  <c r="B2994" i="2"/>
  <c r="E2994" i="2" s="1"/>
  <c r="G2994" i="2" s="1"/>
  <c r="L2994" i="2" l="1"/>
  <c r="I2995" i="2"/>
  <c r="J2995" i="2" s="1"/>
  <c r="K2995" i="2" s="1"/>
  <c r="C2995" i="2"/>
  <c r="F2994" i="2"/>
  <c r="A2996" i="2"/>
  <c r="B2995" i="2"/>
  <c r="E2995" i="2" s="1"/>
  <c r="G2995" i="2" s="1"/>
  <c r="L2995" i="2" l="1"/>
  <c r="I2996" i="2"/>
  <c r="J2996" i="2" s="1"/>
  <c r="K2996" i="2" s="1"/>
  <c r="C2996" i="2"/>
  <c r="F2995" i="2"/>
  <c r="A2997" i="2"/>
  <c r="B2996" i="2"/>
  <c r="E2996" i="2" s="1"/>
  <c r="G2996" i="2" s="1"/>
  <c r="L2996" i="2" l="1"/>
  <c r="I2997" i="2"/>
  <c r="J2997" i="2" s="1"/>
  <c r="K2997" i="2" s="1"/>
  <c r="C2997" i="2"/>
  <c r="F2996" i="2"/>
  <c r="A2998" i="2"/>
  <c r="B2997" i="2"/>
  <c r="E2997" i="2" s="1"/>
  <c r="G2997" i="2" s="1"/>
  <c r="L2997" i="2" l="1"/>
  <c r="I2998" i="2"/>
  <c r="J2998" i="2" s="1"/>
  <c r="K2998" i="2" s="1"/>
  <c r="C2998" i="2"/>
  <c r="F2997" i="2"/>
  <c r="A2999" i="2"/>
  <c r="B2998" i="2"/>
  <c r="E2998" i="2" s="1"/>
  <c r="G2998" i="2" s="1"/>
  <c r="L2998" i="2" l="1"/>
  <c r="I2999" i="2"/>
  <c r="J2999" i="2" s="1"/>
  <c r="K2999" i="2" s="1"/>
  <c r="C2999" i="2"/>
  <c r="F2998" i="2"/>
  <c r="A3000" i="2"/>
  <c r="B2999" i="2"/>
  <c r="E2999" i="2" s="1"/>
  <c r="G2999" i="2" s="1"/>
  <c r="L2999" i="2" l="1"/>
  <c r="I3000" i="2"/>
  <c r="J3000" i="2" s="1"/>
  <c r="K3000" i="2" s="1"/>
  <c r="C3000" i="2"/>
  <c r="F2999" i="2"/>
  <c r="A3001" i="2"/>
  <c r="B3000" i="2"/>
  <c r="E3000" i="2" s="1"/>
  <c r="G3000" i="2" s="1"/>
  <c r="L3000" i="2" l="1"/>
  <c r="I3001" i="2"/>
  <c r="J3001" i="2" s="1"/>
  <c r="K3001" i="2" s="1"/>
  <c r="C3001" i="2"/>
  <c r="F3000" i="2"/>
  <c r="A3002" i="2"/>
  <c r="B3001" i="2"/>
  <c r="E3001" i="2" s="1"/>
  <c r="G3001" i="2" s="1"/>
  <c r="L3001" i="2" l="1"/>
  <c r="I3002" i="2"/>
  <c r="J3002" i="2" s="1"/>
  <c r="K3002" i="2" s="1"/>
  <c r="C3002" i="2"/>
  <c r="F3001" i="2"/>
  <c r="A3003" i="2"/>
  <c r="B3002" i="2"/>
  <c r="E3002" i="2" s="1"/>
  <c r="G3002" i="2" s="1"/>
  <c r="L3002" i="2" l="1"/>
  <c r="I3003" i="2"/>
  <c r="J3003" i="2" s="1"/>
  <c r="K3003" i="2" s="1"/>
  <c r="C3003" i="2"/>
  <c r="F3002" i="2"/>
  <c r="A3004" i="2"/>
  <c r="B3003" i="2"/>
  <c r="E3003" i="2" s="1"/>
  <c r="G3003" i="2" s="1"/>
  <c r="L3003" i="2" l="1"/>
  <c r="I3004" i="2"/>
  <c r="J3004" i="2" s="1"/>
  <c r="K3004" i="2" s="1"/>
  <c r="C3004" i="2"/>
  <c r="F3003" i="2"/>
  <c r="A3005" i="2"/>
  <c r="B3004" i="2"/>
  <c r="E3004" i="2" s="1"/>
  <c r="G3004" i="2" s="1"/>
  <c r="L3004" i="2" l="1"/>
  <c r="I3005" i="2"/>
  <c r="J3005" i="2" s="1"/>
  <c r="K3005" i="2" s="1"/>
  <c r="C3005" i="2"/>
  <c r="F3004" i="2"/>
  <c r="A3006" i="2"/>
  <c r="B3005" i="2"/>
  <c r="E3005" i="2" s="1"/>
  <c r="G3005" i="2" s="1"/>
  <c r="L3005" i="2" l="1"/>
  <c r="I3006" i="2"/>
  <c r="J3006" i="2" s="1"/>
  <c r="K3006" i="2" s="1"/>
  <c r="C3006" i="2"/>
  <c r="F3005" i="2"/>
  <c r="A3007" i="2"/>
  <c r="B3006" i="2"/>
  <c r="E3006" i="2" s="1"/>
  <c r="G3006" i="2" s="1"/>
  <c r="L3006" i="2" l="1"/>
  <c r="I3007" i="2"/>
  <c r="J3007" i="2" s="1"/>
  <c r="K3007" i="2" s="1"/>
  <c r="C3007" i="2"/>
  <c r="F3006" i="2"/>
  <c r="A3008" i="2"/>
  <c r="B3007" i="2"/>
  <c r="E3007" i="2" s="1"/>
  <c r="G3007" i="2" s="1"/>
  <c r="L3007" i="2" l="1"/>
  <c r="I3008" i="2"/>
  <c r="J3008" i="2" s="1"/>
  <c r="K3008" i="2" s="1"/>
  <c r="C3008" i="2"/>
  <c r="F3007" i="2"/>
  <c r="A3009" i="2"/>
  <c r="B3008" i="2"/>
  <c r="E3008" i="2" s="1"/>
  <c r="G3008" i="2" s="1"/>
  <c r="L3008" i="2" l="1"/>
  <c r="I3009" i="2"/>
  <c r="J3009" i="2" s="1"/>
  <c r="K3009" i="2" s="1"/>
  <c r="C3009" i="2"/>
  <c r="F3008" i="2"/>
  <c r="A3010" i="2"/>
  <c r="B3009" i="2"/>
  <c r="E3009" i="2" s="1"/>
  <c r="G3009" i="2" s="1"/>
  <c r="L3009" i="2" l="1"/>
  <c r="I3010" i="2"/>
  <c r="J3010" i="2" s="1"/>
  <c r="K3010" i="2" s="1"/>
  <c r="C3010" i="2"/>
  <c r="F3009" i="2"/>
  <c r="A3011" i="2"/>
  <c r="B3010" i="2"/>
  <c r="E3010" i="2" s="1"/>
  <c r="G3010" i="2" s="1"/>
  <c r="L3010" i="2" l="1"/>
  <c r="I3011" i="2"/>
  <c r="J3011" i="2" s="1"/>
  <c r="K3011" i="2" s="1"/>
  <c r="C3011" i="2"/>
  <c r="F3010" i="2"/>
  <c r="A3012" i="2"/>
  <c r="B3011" i="2"/>
  <c r="E3011" i="2" s="1"/>
  <c r="G3011" i="2" s="1"/>
  <c r="L3011" i="2" l="1"/>
  <c r="I3012" i="2"/>
  <c r="J3012" i="2" s="1"/>
  <c r="K3012" i="2" s="1"/>
  <c r="C3012" i="2"/>
  <c r="F3011" i="2"/>
  <c r="A3013" i="2"/>
  <c r="B3012" i="2"/>
  <c r="E3012" i="2" s="1"/>
  <c r="G3012" i="2" s="1"/>
  <c r="L3012" i="2" l="1"/>
  <c r="I3013" i="2"/>
  <c r="J3013" i="2" s="1"/>
  <c r="K3013" i="2" s="1"/>
  <c r="C3013" i="2"/>
  <c r="F3012" i="2"/>
  <c r="A3014" i="2"/>
  <c r="B3013" i="2"/>
  <c r="E3013" i="2" s="1"/>
  <c r="G3013" i="2" s="1"/>
  <c r="L3013" i="2" l="1"/>
  <c r="I3014" i="2"/>
  <c r="J3014" i="2" s="1"/>
  <c r="K3014" i="2" s="1"/>
  <c r="C3014" i="2"/>
  <c r="F3013" i="2"/>
  <c r="A3015" i="2"/>
  <c r="B3014" i="2"/>
  <c r="E3014" i="2" s="1"/>
  <c r="G3014" i="2" s="1"/>
  <c r="L3014" i="2" l="1"/>
  <c r="I3015" i="2"/>
  <c r="J3015" i="2" s="1"/>
  <c r="K3015" i="2" s="1"/>
  <c r="C3015" i="2"/>
  <c r="F3014" i="2"/>
  <c r="A3016" i="2"/>
  <c r="B3015" i="2"/>
  <c r="E3015" i="2" s="1"/>
  <c r="G3015" i="2" s="1"/>
  <c r="L3015" i="2" l="1"/>
  <c r="I3016" i="2"/>
  <c r="J3016" i="2" s="1"/>
  <c r="K3016" i="2" s="1"/>
  <c r="C3016" i="2"/>
  <c r="F3015" i="2"/>
  <c r="A3017" i="2"/>
  <c r="B3016" i="2"/>
  <c r="E3016" i="2" s="1"/>
  <c r="G3016" i="2" s="1"/>
  <c r="L3016" i="2" l="1"/>
  <c r="I3017" i="2"/>
  <c r="J3017" i="2" s="1"/>
  <c r="K3017" i="2" s="1"/>
  <c r="C3017" i="2"/>
  <c r="F3016" i="2"/>
  <c r="A3018" i="2"/>
  <c r="B3017" i="2"/>
  <c r="E3017" i="2" s="1"/>
  <c r="G3017" i="2" s="1"/>
  <c r="L3017" i="2" l="1"/>
  <c r="I3018" i="2"/>
  <c r="J3018" i="2" s="1"/>
  <c r="K3018" i="2" s="1"/>
  <c r="C3018" i="2"/>
  <c r="F3017" i="2"/>
  <c r="A3019" i="2"/>
  <c r="B3018" i="2"/>
  <c r="E3018" i="2" s="1"/>
  <c r="G3018" i="2" s="1"/>
  <c r="L3018" i="2" l="1"/>
  <c r="I3019" i="2"/>
  <c r="J3019" i="2" s="1"/>
  <c r="K3019" i="2" s="1"/>
  <c r="C3019" i="2"/>
  <c r="F3018" i="2"/>
  <c r="A3020" i="2"/>
  <c r="B3019" i="2"/>
  <c r="E3019" i="2" s="1"/>
  <c r="G3019" i="2" s="1"/>
  <c r="L3019" i="2" l="1"/>
  <c r="I3020" i="2"/>
  <c r="J3020" i="2" s="1"/>
  <c r="K3020" i="2" s="1"/>
  <c r="C3020" i="2"/>
  <c r="F3019" i="2"/>
  <c r="A3021" i="2"/>
  <c r="B3020" i="2"/>
  <c r="E3020" i="2" s="1"/>
  <c r="G3020" i="2" s="1"/>
  <c r="L3020" i="2" l="1"/>
  <c r="I3021" i="2"/>
  <c r="J3021" i="2" s="1"/>
  <c r="K3021" i="2" s="1"/>
  <c r="C3021" i="2"/>
  <c r="F3020" i="2"/>
  <c r="A3022" i="2"/>
  <c r="B3021" i="2"/>
  <c r="E3021" i="2" s="1"/>
  <c r="G3021" i="2" s="1"/>
  <c r="L3021" i="2" l="1"/>
  <c r="I3022" i="2"/>
  <c r="J3022" i="2" s="1"/>
  <c r="K3022" i="2" s="1"/>
  <c r="C3022" i="2"/>
  <c r="F3021" i="2"/>
  <c r="A3023" i="2"/>
  <c r="B3022" i="2"/>
  <c r="E3022" i="2" s="1"/>
  <c r="G3022" i="2" s="1"/>
  <c r="L3022" i="2" l="1"/>
  <c r="I3023" i="2"/>
  <c r="J3023" i="2" s="1"/>
  <c r="K3023" i="2" s="1"/>
  <c r="C3023" i="2"/>
  <c r="F3022" i="2"/>
  <c r="A3024" i="2"/>
  <c r="B3023" i="2"/>
  <c r="E3023" i="2" s="1"/>
  <c r="G3023" i="2" s="1"/>
  <c r="L3023" i="2" l="1"/>
  <c r="I3024" i="2"/>
  <c r="J3024" i="2" s="1"/>
  <c r="K3024" i="2" s="1"/>
  <c r="C3024" i="2"/>
  <c r="F3023" i="2"/>
  <c r="A3025" i="2"/>
  <c r="B3024" i="2"/>
  <c r="E3024" i="2" s="1"/>
  <c r="G3024" i="2" s="1"/>
  <c r="L3024" i="2" l="1"/>
  <c r="I3025" i="2"/>
  <c r="J3025" i="2" s="1"/>
  <c r="K3025" i="2" s="1"/>
  <c r="C3025" i="2"/>
  <c r="F3024" i="2"/>
  <c r="A3026" i="2"/>
  <c r="B3025" i="2"/>
  <c r="E3025" i="2" s="1"/>
  <c r="G3025" i="2" s="1"/>
  <c r="L3025" i="2" l="1"/>
  <c r="I3026" i="2"/>
  <c r="J3026" i="2" s="1"/>
  <c r="K3026" i="2" s="1"/>
  <c r="C3026" i="2"/>
  <c r="F3025" i="2"/>
  <c r="A3027" i="2"/>
  <c r="B3026" i="2"/>
  <c r="E3026" i="2" s="1"/>
  <c r="G3026" i="2" s="1"/>
  <c r="L3026" i="2" l="1"/>
  <c r="I3027" i="2"/>
  <c r="J3027" i="2" s="1"/>
  <c r="K3027" i="2" s="1"/>
  <c r="C3027" i="2"/>
  <c r="F3026" i="2"/>
  <c r="A3028" i="2"/>
  <c r="B3027" i="2"/>
  <c r="E3027" i="2" s="1"/>
  <c r="G3027" i="2" s="1"/>
  <c r="L3027" i="2" l="1"/>
  <c r="I3028" i="2"/>
  <c r="J3028" i="2" s="1"/>
  <c r="K3028" i="2" s="1"/>
  <c r="C3028" i="2"/>
  <c r="F3027" i="2"/>
  <c r="A3029" i="2"/>
  <c r="B3028" i="2"/>
  <c r="E3028" i="2" s="1"/>
  <c r="G3028" i="2" s="1"/>
  <c r="L3028" i="2" l="1"/>
  <c r="I3029" i="2"/>
  <c r="J3029" i="2" s="1"/>
  <c r="K3029" i="2" s="1"/>
  <c r="C3029" i="2"/>
  <c r="F3028" i="2"/>
  <c r="A3030" i="2"/>
  <c r="B3029" i="2"/>
  <c r="E3029" i="2" s="1"/>
  <c r="G3029" i="2" s="1"/>
  <c r="L3029" i="2" l="1"/>
  <c r="I3030" i="2"/>
  <c r="J3030" i="2" s="1"/>
  <c r="K3030" i="2" s="1"/>
  <c r="C3030" i="2"/>
  <c r="F3029" i="2"/>
  <c r="A3031" i="2"/>
  <c r="B3030" i="2"/>
  <c r="E3030" i="2" s="1"/>
  <c r="G3030" i="2" s="1"/>
  <c r="L3030" i="2" l="1"/>
  <c r="I3031" i="2"/>
  <c r="J3031" i="2" s="1"/>
  <c r="K3031" i="2" s="1"/>
  <c r="C3031" i="2"/>
  <c r="F3030" i="2"/>
  <c r="A3032" i="2"/>
  <c r="B3031" i="2"/>
  <c r="E3031" i="2" s="1"/>
  <c r="G3031" i="2" s="1"/>
  <c r="L3031" i="2" l="1"/>
  <c r="I3032" i="2"/>
  <c r="J3032" i="2" s="1"/>
  <c r="K3032" i="2" s="1"/>
  <c r="C3032" i="2"/>
  <c r="F3031" i="2"/>
  <c r="A3033" i="2"/>
  <c r="B3032" i="2"/>
  <c r="E3032" i="2" s="1"/>
  <c r="G3032" i="2" s="1"/>
  <c r="L3032" i="2" l="1"/>
  <c r="I3033" i="2"/>
  <c r="J3033" i="2" s="1"/>
  <c r="K3033" i="2" s="1"/>
  <c r="C3033" i="2"/>
  <c r="F3032" i="2"/>
  <c r="A3034" i="2"/>
  <c r="B3033" i="2"/>
  <c r="E3033" i="2" s="1"/>
  <c r="G3033" i="2" s="1"/>
  <c r="L3033" i="2" l="1"/>
  <c r="I3034" i="2"/>
  <c r="J3034" i="2" s="1"/>
  <c r="K3034" i="2" s="1"/>
  <c r="C3034" i="2"/>
  <c r="F3033" i="2"/>
  <c r="A3035" i="2"/>
  <c r="B3034" i="2"/>
  <c r="E3034" i="2" s="1"/>
  <c r="G3034" i="2" s="1"/>
  <c r="L3034" i="2" l="1"/>
  <c r="I3035" i="2"/>
  <c r="J3035" i="2" s="1"/>
  <c r="K3035" i="2" s="1"/>
  <c r="C3035" i="2"/>
  <c r="F3034" i="2"/>
  <c r="A3036" i="2"/>
  <c r="B3035" i="2"/>
  <c r="E3035" i="2" s="1"/>
  <c r="G3035" i="2" s="1"/>
  <c r="L3035" i="2" l="1"/>
  <c r="I3036" i="2"/>
  <c r="J3036" i="2" s="1"/>
  <c r="K3036" i="2" s="1"/>
  <c r="C3036" i="2"/>
  <c r="F3035" i="2"/>
  <c r="A3037" i="2"/>
  <c r="B3036" i="2"/>
  <c r="E3036" i="2" s="1"/>
  <c r="G3036" i="2" s="1"/>
  <c r="L3036" i="2" l="1"/>
  <c r="I3037" i="2"/>
  <c r="J3037" i="2" s="1"/>
  <c r="K3037" i="2" s="1"/>
  <c r="C3037" i="2"/>
  <c r="F3036" i="2"/>
  <c r="A3038" i="2"/>
  <c r="B3037" i="2"/>
  <c r="E3037" i="2" s="1"/>
  <c r="G3037" i="2" s="1"/>
  <c r="L3037" i="2" l="1"/>
  <c r="I3038" i="2"/>
  <c r="J3038" i="2" s="1"/>
  <c r="K3038" i="2" s="1"/>
  <c r="C3038" i="2"/>
  <c r="F3037" i="2"/>
  <c r="A3039" i="2"/>
  <c r="B3038" i="2"/>
  <c r="E3038" i="2" s="1"/>
  <c r="G3038" i="2" s="1"/>
  <c r="L3038" i="2" l="1"/>
  <c r="I3039" i="2"/>
  <c r="J3039" i="2" s="1"/>
  <c r="K3039" i="2" s="1"/>
  <c r="C3039" i="2"/>
  <c r="F3038" i="2"/>
  <c r="A3040" i="2"/>
  <c r="B3039" i="2"/>
  <c r="E3039" i="2" s="1"/>
  <c r="G3039" i="2" s="1"/>
  <c r="L3039" i="2" l="1"/>
  <c r="I3040" i="2"/>
  <c r="J3040" i="2" s="1"/>
  <c r="K3040" i="2" s="1"/>
  <c r="C3040" i="2"/>
  <c r="F3039" i="2"/>
  <c r="A3041" i="2"/>
  <c r="B3040" i="2"/>
  <c r="E3040" i="2" s="1"/>
  <c r="G3040" i="2" s="1"/>
  <c r="L3040" i="2" l="1"/>
  <c r="I3041" i="2"/>
  <c r="J3041" i="2" s="1"/>
  <c r="K3041" i="2" s="1"/>
  <c r="C3041" i="2"/>
  <c r="F3040" i="2"/>
  <c r="A3042" i="2"/>
  <c r="B3041" i="2"/>
  <c r="E3041" i="2" s="1"/>
  <c r="G3041" i="2" s="1"/>
  <c r="L3041" i="2" l="1"/>
  <c r="I3042" i="2"/>
  <c r="J3042" i="2" s="1"/>
  <c r="K3042" i="2" s="1"/>
  <c r="C3042" i="2"/>
  <c r="F3041" i="2"/>
  <c r="A3043" i="2"/>
  <c r="B3042" i="2"/>
  <c r="E3042" i="2" s="1"/>
  <c r="G3042" i="2" s="1"/>
  <c r="L3042" i="2" l="1"/>
  <c r="I3043" i="2"/>
  <c r="J3043" i="2" s="1"/>
  <c r="K3043" i="2" s="1"/>
  <c r="C3043" i="2"/>
  <c r="F3042" i="2"/>
  <c r="A3044" i="2"/>
  <c r="B3043" i="2"/>
  <c r="E3043" i="2" s="1"/>
  <c r="G3043" i="2" s="1"/>
  <c r="L3043" i="2" l="1"/>
  <c r="I3044" i="2"/>
  <c r="J3044" i="2" s="1"/>
  <c r="K3044" i="2" s="1"/>
  <c r="C3044" i="2"/>
  <c r="F3043" i="2"/>
  <c r="A3045" i="2"/>
  <c r="B3044" i="2"/>
  <c r="E3044" i="2" s="1"/>
  <c r="G3044" i="2" s="1"/>
  <c r="L3044" i="2" l="1"/>
  <c r="I3045" i="2"/>
  <c r="J3045" i="2" s="1"/>
  <c r="K3045" i="2" s="1"/>
  <c r="C3045" i="2"/>
  <c r="F3044" i="2"/>
  <c r="A3046" i="2"/>
  <c r="B3045" i="2"/>
  <c r="E3045" i="2" s="1"/>
  <c r="G3045" i="2" s="1"/>
  <c r="L3045" i="2" l="1"/>
  <c r="I3046" i="2"/>
  <c r="J3046" i="2" s="1"/>
  <c r="K3046" i="2" s="1"/>
  <c r="C3046" i="2"/>
  <c r="F3045" i="2"/>
  <c r="A3047" i="2"/>
  <c r="B3046" i="2"/>
  <c r="E3046" i="2" s="1"/>
  <c r="G3046" i="2" s="1"/>
  <c r="L3046" i="2" l="1"/>
  <c r="I3047" i="2"/>
  <c r="J3047" i="2" s="1"/>
  <c r="K3047" i="2" s="1"/>
  <c r="C3047" i="2"/>
  <c r="F3046" i="2"/>
  <c r="A3048" i="2"/>
  <c r="B3047" i="2"/>
  <c r="E3047" i="2" s="1"/>
  <c r="G3047" i="2" s="1"/>
  <c r="L3047" i="2" l="1"/>
  <c r="I3048" i="2"/>
  <c r="J3048" i="2" s="1"/>
  <c r="K3048" i="2" s="1"/>
  <c r="C3048" i="2"/>
  <c r="F3047" i="2"/>
  <c r="A3049" i="2"/>
  <c r="B3048" i="2"/>
  <c r="E3048" i="2" s="1"/>
  <c r="G3048" i="2" s="1"/>
  <c r="L3048" i="2" l="1"/>
  <c r="I3049" i="2"/>
  <c r="J3049" i="2" s="1"/>
  <c r="K3049" i="2" s="1"/>
  <c r="C3049" i="2"/>
  <c r="F3048" i="2"/>
  <c r="A3050" i="2"/>
  <c r="B3049" i="2"/>
  <c r="E3049" i="2" s="1"/>
  <c r="G3049" i="2" s="1"/>
  <c r="L3049" i="2" l="1"/>
  <c r="I3050" i="2"/>
  <c r="J3050" i="2" s="1"/>
  <c r="K3050" i="2" s="1"/>
  <c r="C3050" i="2"/>
  <c r="F3049" i="2"/>
  <c r="A3051" i="2"/>
  <c r="B3050" i="2"/>
  <c r="E3050" i="2" s="1"/>
  <c r="G3050" i="2" s="1"/>
  <c r="L3050" i="2" l="1"/>
  <c r="I3051" i="2"/>
  <c r="J3051" i="2" s="1"/>
  <c r="K3051" i="2" s="1"/>
  <c r="C3051" i="2"/>
  <c r="F3050" i="2"/>
  <c r="A3052" i="2"/>
  <c r="B3051" i="2"/>
  <c r="E3051" i="2" s="1"/>
  <c r="G3051" i="2" s="1"/>
  <c r="L3051" i="2" l="1"/>
  <c r="I3052" i="2"/>
  <c r="J3052" i="2" s="1"/>
  <c r="K3052" i="2" s="1"/>
  <c r="C3052" i="2"/>
  <c r="F3051" i="2"/>
  <c r="A3053" i="2"/>
  <c r="B3052" i="2"/>
  <c r="E3052" i="2" s="1"/>
  <c r="G3052" i="2" s="1"/>
  <c r="L3052" i="2" l="1"/>
  <c r="I3053" i="2"/>
  <c r="J3053" i="2" s="1"/>
  <c r="K3053" i="2" s="1"/>
  <c r="C3053" i="2"/>
  <c r="F3052" i="2"/>
  <c r="A3054" i="2"/>
  <c r="B3053" i="2"/>
  <c r="E3053" i="2" s="1"/>
  <c r="G3053" i="2" s="1"/>
  <c r="L3053" i="2" l="1"/>
  <c r="I3054" i="2"/>
  <c r="J3054" i="2" s="1"/>
  <c r="K3054" i="2" s="1"/>
  <c r="C3054" i="2"/>
  <c r="F3053" i="2"/>
  <c r="A3055" i="2"/>
  <c r="B3054" i="2"/>
  <c r="E3054" i="2" s="1"/>
  <c r="G3054" i="2" s="1"/>
  <c r="L3054" i="2" l="1"/>
  <c r="I3055" i="2"/>
  <c r="J3055" i="2" s="1"/>
  <c r="K3055" i="2" s="1"/>
  <c r="C3055" i="2"/>
  <c r="F3054" i="2"/>
  <c r="A3056" i="2"/>
  <c r="B3055" i="2"/>
  <c r="E3055" i="2" s="1"/>
  <c r="G3055" i="2" s="1"/>
  <c r="L3055" i="2" l="1"/>
  <c r="I3056" i="2"/>
  <c r="J3056" i="2" s="1"/>
  <c r="K3056" i="2" s="1"/>
  <c r="C3056" i="2"/>
  <c r="F3055" i="2"/>
  <c r="A3057" i="2"/>
  <c r="B3056" i="2"/>
  <c r="E3056" i="2" s="1"/>
  <c r="G3056" i="2" s="1"/>
  <c r="L3056" i="2" l="1"/>
  <c r="I3057" i="2"/>
  <c r="J3057" i="2" s="1"/>
  <c r="K3057" i="2" s="1"/>
  <c r="C3057" i="2"/>
  <c r="F3056" i="2"/>
  <c r="A3058" i="2"/>
  <c r="B3057" i="2"/>
  <c r="E3057" i="2" s="1"/>
  <c r="G3057" i="2" s="1"/>
  <c r="L3057" i="2" l="1"/>
  <c r="I3058" i="2"/>
  <c r="J3058" i="2" s="1"/>
  <c r="K3058" i="2" s="1"/>
  <c r="C3058" i="2"/>
  <c r="F3057" i="2"/>
  <c r="A3059" i="2"/>
  <c r="B3058" i="2"/>
  <c r="E3058" i="2" s="1"/>
  <c r="G3058" i="2" s="1"/>
  <c r="L3058" i="2" l="1"/>
  <c r="I3059" i="2"/>
  <c r="J3059" i="2" s="1"/>
  <c r="K3059" i="2" s="1"/>
  <c r="C3059" i="2"/>
  <c r="F3058" i="2"/>
  <c r="A3060" i="2"/>
  <c r="B3059" i="2"/>
  <c r="E3059" i="2" s="1"/>
  <c r="G3059" i="2" s="1"/>
  <c r="L3059" i="2" l="1"/>
  <c r="I3060" i="2"/>
  <c r="J3060" i="2" s="1"/>
  <c r="K3060" i="2" s="1"/>
  <c r="C3060" i="2"/>
  <c r="F3059" i="2"/>
  <c r="A3061" i="2"/>
  <c r="B3060" i="2"/>
  <c r="E3060" i="2" s="1"/>
  <c r="G3060" i="2" s="1"/>
  <c r="L3060" i="2" l="1"/>
  <c r="I3061" i="2"/>
  <c r="J3061" i="2" s="1"/>
  <c r="K3061" i="2" s="1"/>
  <c r="C3061" i="2"/>
  <c r="F3060" i="2"/>
  <c r="A3062" i="2"/>
  <c r="B3061" i="2"/>
  <c r="E3061" i="2" s="1"/>
  <c r="G3061" i="2" s="1"/>
  <c r="L3061" i="2" l="1"/>
  <c r="I3062" i="2"/>
  <c r="J3062" i="2" s="1"/>
  <c r="K3062" i="2" s="1"/>
  <c r="C3062" i="2"/>
  <c r="F3061" i="2"/>
  <c r="A3063" i="2"/>
  <c r="B3062" i="2"/>
  <c r="E3062" i="2" s="1"/>
  <c r="G3062" i="2" s="1"/>
  <c r="L3062" i="2" l="1"/>
  <c r="I3063" i="2"/>
  <c r="J3063" i="2" s="1"/>
  <c r="K3063" i="2" s="1"/>
  <c r="C3063" i="2"/>
  <c r="F3062" i="2"/>
  <c r="A3064" i="2"/>
  <c r="B3063" i="2"/>
  <c r="E3063" i="2" s="1"/>
  <c r="G3063" i="2" s="1"/>
  <c r="L3063" i="2" l="1"/>
  <c r="I3064" i="2"/>
  <c r="J3064" i="2" s="1"/>
  <c r="K3064" i="2" s="1"/>
  <c r="C3064" i="2"/>
  <c r="F3063" i="2"/>
  <c r="A3065" i="2"/>
  <c r="B3064" i="2"/>
  <c r="E3064" i="2" s="1"/>
  <c r="G3064" i="2" s="1"/>
  <c r="L3064" i="2" l="1"/>
  <c r="I3065" i="2"/>
  <c r="J3065" i="2" s="1"/>
  <c r="K3065" i="2" s="1"/>
  <c r="C3065" i="2"/>
  <c r="F3064" i="2"/>
  <c r="A3066" i="2"/>
  <c r="B3065" i="2"/>
  <c r="E3065" i="2" s="1"/>
  <c r="G3065" i="2" s="1"/>
  <c r="L3065" i="2" l="1"/>
  <c r="I3066" i="2"/>
  <c r="J3066" i="2" s="1"/>
  <c r="K3066" i="2" s="1"/>
  <c r="C3066" i="2"/>
  <c r="F3065" i="2"/>
  <c r="A3067" i="2"/>
  <c r="B3066" i="2"/>
  <c r="E3066" i="2" s="1"/>
  <c r="G3066" i="2" s="1"/>
  <c r="L3066" i="2" l="1"/>
  <c r="I3067" i="2"/>
  <c r="J3067" i="2" s="1"/>
  <c r="K3067" i="2" s="1"/>
  <c r="C3067" i="2"/>
  <c r="F3066" i="2"/>
  <c r="A3068" i="2"/>
  <c r="B3067" i="2"/>
  <c r="E3067" i="2" s="1"/>
  <c r="G3067" i="2" s="1"/>
  <c r="L3067" i="2" l="1"/>
  <c r="I3068" i="2"/>
  <c r="J3068" i="2" s="1"/>
  <c r="K3068" i="2" s="1"/>
  <c r="C3068" i="2"/>
  <c r="F3067" i="2"/>
  <c r="A3069" i="2"/>
  <c r="B3068" i="2"/>
  <c r="E3068" i="2" s="1"/>
  <c r="G3068" i="2" s="1"/>
  <c r="L3068" i="2" l="1"/>
  <c r="I3069" i="2"/>
  <c r="J3069" i="2" s="1"/>
  <c r="K3069" i="2" s="1"/>
  <c r="C3069" i="2"/>
  <c r="F3068" i="2"/>
  <c r="A3070" i="2"/>
  <c r="B3069" i="2"/>
  <c r="E3069" i="2" s="1"/>
  <c r="G3069" i="2" s="1"/>
  <c r="L3069" i="2" l="1"/>
  <c r="I3070" i="2"/>
  <c r="J3070" i="2" s="1"/>
  <c r="K3070" i="2" s="1"/>
  <c r="C3070" i="2"/>
  <c r="F3069" i="2"/>
  <c r="A3071" i="2"/>
  <c r="B3070" i="2"/>
  <c r="E3070" i="2" s="1"/>
  <c r="G3070" i="2" s="1"/>
  <c r="L3070" i="2" l="1"/>
  <c r="I3071" i="2"/>
  <c r="J3071" i="2" s="1"/>
  <c r="K3071" i="2" s="1"/>
  <c r="C3071" i="2"/>
  <c r="F3070" i="2"/>
  <c r="A3072" i="2"/>
  <c r="B3071" i="2"/>
  <c r="E3071" i="2" s="1"/>
  <c r="G3071" i="2" s="1"/>
  <c r="L3071" i="2" l="1"/>
  <c r="I3072" i="2"/>
  <c r="J3072" i="2" s="1"/>
  <c r="K3072" i="2" s="1"/>
  <c r="C3072" i="2"/>
  <c r="F3071" i="2"/>
  <c r="A3073" i="2"/>
  <c r="B3072" i="2"/>
  <c r="E3072" i="2" s="1"/>
  <c r="G3072" i="2" s="1"/>
  <c r="L3072" i="2" l="1"/>
  <c r="I3073" i="2"/>
  <c r="J3073" i="2" s="1"/>
  <c r="K3073" i="2" s="1"/>
  <c r="C3073" i="2"/>
  <c r="F3072" i="2"/>
  <c r="A3074" i="2"/>
  <c r="B3073" i="2"/>
  <c r="E3073" i="2" s="1"/>
  <c r="G3073" i="2" s="1"/>
  <c r="L3073" i="2" l="1"/>
  <c r="I3074" i="2"/>
  <c r="J3074" i="2" s="1"/>
  <c r="K3074" i="2" s="1"/>
  <c r="C3074" i="2"/>
  <c r="F3073" i="2"/>
  <c r="A3075" i="2"/>
  <c r="B3074" i="2"/>
  <c r="E3074" i="2" s="1"/>
  <c r="G3074" i="2" s="1"/>
  <c r="L3074" i="2" l="1"/>
  <c r="I3075" i="2"/>
  <c r="J3075" i="2" s="1"/>
  <c r="K3075" i="2" s="1"/>
  <c r="C3075" i="2"/>
  <c r="F3074" i="2"/>
  <c r="A3076" i="2"/>
  <c r="B3075" i="2"/>
  <c r="E3075" i="2" s="1"/>
  <c r="G3075" i="2" s="1"/>
  <c r="L3075" i="2" l="1"/>
  <c r="I3076" i="2"/>
  <c r="J3076" i="2" s="1"/>
  <c r="K3076" i="2" s="1"/>
  <c r="C3076" i="2"/>
  <c r="F3075" i="2"/>
  <c r="A3077" i="2"/>
  <c r="B3076" i="2"/>
  <c r="E3076" i="2" s="1"/>
  <c r="G3076" i="2" s="1"/>
  <c r="L3076" i="2" l="1"/>
  <c r="I3077" i="2"/>
  <c r="J3077" i="2" s="1"/>
  <c r="K3077" i="2" s="1"/>
  <c r="C3077" i="2"/>
  <c r="F3076" i="2"/>
  <c r="A3078" i="2"/>
  <c r="B3077" i="2"/>
  <c r="E3077" i="2" s="1"/>
  <c r="G3077" i="2" s="1"/>
  <c r="L3077" i="2" l="1"/>
  <c r="I3078" i="2"/>
  <c r="J3078" i="2" s="1"/>
  <c r="K3078" i="2" s="1"/>
  <c r="C3078" i="2"/>
  <c r="F3077" i="2"/>
  <c r="A3079" i="2"/>
  <c r="B3078" i="2"/>
  <c r="E3078" i="2" s="1"/>
  <c r="G3078" i="2" s="1"/>
  <c r="L3078" i="2" l="1"/>
  <c r="I3079" i="2"/>
  <c r="J3079" i="2" s="1"/>
  <c r="K3079" i="2" s="1"/>
  <c r="C3079" i="2"/>
  <c r="F3078" i="2"/>
  <c r="A3080" i="2"/>
  <c r="B3079" i="2"/>
  <c r="E3079" i="2" s="1"/>
  <c r="G3079" i="2" s="1"/>
  <c r="L3079" i="2" l="1"/>
  <c r="I3080" i="2"/>
  <c r="J3080" i="2" s="1"/>
  <c r="K3080" i="2" s="1"/>
  <c r="C3080" i="2"/>
  <c r="F3079" i="2"/>
  <c r="A3081" i="2"/>
  <c r="B3080" i="2"/>
  <c r="E3080" i="2" s="1"/>
  <c r="G3080" i="2" s="1"/>
  <c r="L3080" i="2" l="1"/>
  <c r="I3081" i="2"/>
  <c r="J3081" i="2" s="1"/>
  <c r="K3081" i="2" s="1"/>
  <c r="C3081" i="2"/>
  <c r="F3080" i="2"/>
  <c r="A3082" i="2"/>
  <c r="B3081" i="2"/>
  <c r="E3081" i="2" s="1"/>
  <c r="G3081" i="2" s="1"/>
  <c r="L3081" i="2" l="1"/>
  <c r="I3082" i="2"/>
  <c r="J3082" i="2" s="1"/>
  <c r="K3082" i="2" s="1"/>
  <c r="C3082" i="2"/>
  <c r="F3081" i="2"/>
  <c r="A3083" i="2"/>
  <c r="B3082" i="2"/>
  <c r="E3082" i="2" s="1"/>
  <c r="G3082" i="2" s="1"/>
  <c r="L3082" i="2" l="1"/>
  <c r="I3083" i="2"/>
  <c r="J3083" i="2" s="1"/>
  <c r="K3083" i="2" s="1"/>
  <c r="C3083" i="2"/>
  <c r="F3082" i="2"/>
  <c r="A3084" i="2"/>
  <c r="B3083" i="2"/>
  <c r="E3083" i="2" s="1"/>
  <c r="G3083" i="2" s="1"/>
  <c r="L3083" i="2" l="1"/>
  <c r="I3084" i="2"/>
  <c r="J3084" i="2" s="1"/>
  <c r="K3084" i="2" s="1"/>
  <c r="C3084" i="2"/>
  <c r="F3083" i="2"/>
  <c r="A3085" i="2"/>
  <c r="B3084" i="2"/>
  <c r="E3084" i="2" s="1"/>
  <c r="G3084" i="2" s="1"/>
  <c r="L3084" i="2" l="1"/>
  <c r="I3085" i="2"/>
  <c r="J3085" i="2" s="1"/>
  <c r="K3085" i="2" s="1"/>
  <c r="C3085" i="2"/>
  <c r="F3084" i="2"/>
  <c r="A3086" i="2"/>
  <c r="B3085" i="2"/>
  <c r="E3085" i="2" s="1"/>
  <c r="G3085" i="2" s="1"/>
  <c r="L3085" i="2" l="1"/>
  <c r="I3086" i="2"/>
  <c r="J3086" i="2" s="1"/>
  <c r="K3086" i="2" s="1"/>
  <c r="C3086" i="2"/>
  <c r="F3085" i="2"/>
  <c r="A3087" i="2"/>
  <c r="B3086" i="2"/>
  <c r="E3086" i="2" s="1"/>
  <c r="G3086" i="2" s="1"/>
  <c r="L3086" i="2" l="1"/>
  <c r="I3087" i="2"/>
  <c r="J3087" i="2" s="1"/>
  <c r="K3087" i="2" s="1"/>
  <c r="C3087" i="2"/>
  <c r="F3086" i="2"/>
  <c r="A3088" i="2"/>
  <c r="B3087" i="2"/>
  <c r="E3087" i="2" s="1"/>
  <c r="G3087" i="2" s="1"/>
  <c r="L3087" i="2" l="1"/>
  <c r="I3088" i="2"/>
  <c r="J3088" i="2" s="1"/>
  <c r="K3088" i="2" s="1"/>
  <c r="C3088" i="2"/>
  <c r="F3087" i="2"/>
  <c r="A3089" i="2"/>
  <c r="B3088" i="2"/>
  <c r="E3088" i="2" s="1"/>
  <c r="G3088" i="2" s="1"/>
  <c r="L3088" i="2" l="1"/>
  <c r="I3089" i="2"/>
  <c r="J3089" i="2" s="1"/>
  <c r="K3089" i="2" s="1"/>
  <c r="C3089" i="2"/>
  <c r="F3088" i="2"/>
  <c r="A3090" i="2"/>
  <c r="B3089" i="2"/>
  <c r="E3089" i="2" s="1"/>
  <c r="G3089" i="2" s="1"/>
  <c r="L3089" i="2" l="1"/>
  <c r="I3090" i="2"/>
  <c r="J3090" i="2" s="1"/>
  <c r="K3090" i="2" s="1"/>
  <c r="C3090" i="2"/>
  <c r="F3089" i="2"/>
  <c r="A3091" i="2"/>
  <c r="B3090" i="2"/>
  <c r="E3090" i="2" s="1"/>
  <c r="G3090" i="2" s="1"/>
  <c r="L3090" i="2" l="1"/>
  <c r="I3091" i="2"/>
  <c r="J3091" i="2" s="1"/>
  <c r="K3091" i="2" s="1"/>
  <c r="C3091" i="2"/>
  <c r="F3090" i="2"/>
  <c r="A3092" i="2"/>
  <c r="B3091" i="2"/>
  <c r="E3091" i="2" s="1"/>
  <c r="G3091" i="2" s="1"/>
  <c r="L3091" i="2" l="1"/>
  <c r="I3092" i="2"/>
  <c r="J3092" i="2" s="1"/>
  <c r="K3092" i="2" s="1"/>
  <c r="C3092" i="2"/>
  <c r="F3091" i="2"/>
  <c r="A3093" i="2"/>
  <c r="B3092" i="2"/>
  <c r="E3092" i="2" s="1"/>
  <c r="G3092" i="2" s="1"/>
  <c r="L3092" i="2" l="1"/>
  <c r="I3093" i="2"/>
  <c r="J3093" i="2" s="1"/>
  <c r="K3093" i="2" s="1"/>
  <c r="C3093" i="2"/>
  <c r="F3092" i="2"/>
  <c r="A3094" i="2"/>
  <c r="B3093" i="2"/>
  <c r="E3093" i="2" s="1"/>
  <c r="G3093" i="2" s="1"/>
  <c r="L3093" i="2" l="1"/>
  <c r="I3094" i="2"/>
  <c r="J3094" i="2" s="1"/>
  <c r="K3094" i="2" s="1"/>
  <c r="C3094" i="2"/>
  <c r="F3093" i="2"/>
  <c r="A3095" i="2"/>
  <c r="B3094" i="2"/>
  <c r="E3094" i="2" s="1"/>
  <c r="G3094" i="2" s="1"/>
  <c r="L3094" i="2" l="1"/>
  <c r="I3095" i="2"/>
  <c r="J3095" i="2" s="1"/>
  <c r="K3095" i="2" s="1"/>
  <c r="C3095" i="2"/>
  <c r="F3094" i="2"/>
  <c r="A3096" i="2"/>
  <c r="B3095" i="2"/>
  <c r="E3095" i="2" s="1"/>
  <c r="G3095" i="2" s="1"/>
  <c r="L3095" i="2" l="1"/>
  <c r="I3096" i="2"/>
  <c r="J3096" i="2" s="1"/>
  <c r="K3096" i="2" s="1"/>
  <c r="C3096" i="2"/>
  <c r="F3095" i="2"/>
  <c r="A3097" i="2"/>
  <c r="B3096" i="2"/>
  <c r="E3096" i="2" s="1"/>
  <c r="G3096" i="2" s="1"/>
  <c r="L3096" i="2" l="1"/>
  <c r="I3097" i="2"/>
  <c r="J3097" i="2" s="1"/>
  <c r="K3097" i="2" s="1"/>
  <c r="C3097" i="2"/>
  <c r="F3096" i="2"/>
  <c r="A3098" i="2"/>
  <c r="B3097" i="2"/>
  <c r="E3097" i="2" s="1"/>
  <c r="G3097" i="2" s="1"/>
  <c r="L3097" i="2" l="1"/>
  <c r="I3098" i="2"/>
  <c r="J3098" i="2" s="1"/>
  <c r="K3098" i="2" s="1"/>
  <c r="C3098" i="2"/>
  <c r="F3097" i="2"/>
  <c r="A3099" i="2"/>
  <c r="B3098" i="2"/>
  <c r="E3098" i="2" s="1"/>
  <c r="G3098" i="2" s="1"/>
  <c r="L3098" i="2" l="1"/>
  <c r="I3099" i="2"/>
  <c r="J3099" i="2" s="1"/>
  <c r="K3099" i="2" s="1"/>
  <c r="C3099" i="2"/>
  <c r="F3098" i="2"/>
  <c r="A3100" i="2"/>
  <c r="B3099" i="2"/>
  <c r="E3099" i="2" s="1"/>
  <c r="G3099" i="2" s="1"/>
  <c r="L3099" i="2" l="1"/>
  <c r="I3100" i="2"/>
  <c r="J3100" i="2" s="1"/>
  <c r="K3100" i="2" s="1"/>
  <c r="C3100" i="2"/>
  <c r="F3099" i="2"/>
  <c r="A3101" i="2"/>
  <c r="B3100" i="2"/>
  <c r="E3100" i="2" s="1"/>
  <c r="G3100" i="2" s="1"/>
  <c r="L3100" i="2" l="1"/>
  <c r="I3101" i="2"/>
  <c r="J3101" i="2" s="1"/>
  <c r="K3101" i="2" s="1"/>
  <c r="C3101" i="2"/>
  <c r="F3100" i="2"/>
  <c r="A3102" i="2"/>
  <c r="B3101" i="2"/>
  <c r="E3101" i="2" s="1"/>
  <c r="G3101" i="2" s="1"/>
  <c r="L3101" i="2" l="1"/>
  <c r="I3102" i="2"/>
  <c r="J3102" i="2" s="1"/>
  <c r="K3102" i="2" s="1"/>
  <c r="C3102" i="2"/>
  <c r="F3101" i="2"/>
  <c r="A3103" i="2"/>
  <c r="B3102" i="2"/>
  <c r="E3102" i="2" s="1"/>
  <c r="G3102" i="2" s="1"/>
  <c r="L3102" i="2" l="1"/>
  <c r="I3103" i="2"/>
  <c r="J3103" i="2" s="1"/>
  <c r="K3103" i="2" s="1"/>
  <c r="C3103" i="2"/>
  <c r="F3102" i="2"/>
  <c r="A3104" i="2"/>
  <c r="B3103" i="2"/>
  <c r="E3103" i="2" s="1"/>
  <c r="G3103" i="2" s="1"/>
  <c r="L3103" i="2" l="1"/>
  <c r="I3104" i="2"/>
  <c r="J3104" i="2" s="1"/>
  <c r="K3104" i="2" s="1"/>
  <c r="C3104" i="2"/>
  <c r="F3103" i="2"/>
  <c r="A3105" i="2"/>
  <c r="B3104" i="2"/>
  <c r="E3104" i="2" s="1"/>
  <c r="G3104" i="2" s="1"/>
  <c r="L3104" i="2" l="1"/>
  <c r="I3105" i="2"/>
  <c r="J3105" i="2" s="1"/>
  <c r="K3105" i="2" s="1"/>
  <c r="C3105" i="2"/>
  <c r="F3104" i="2"/>
  <c r="A3106" i="2"/>
  <c r="B3105" i="2"/>
  <c r="E3105" i="2" s="1"/>
  <c r="G3105" i="2" s="1"/>
  <c r="L3105" i="2" l="1"/>
  <c r="I3106" i="2"/>
  <c r="J3106" i="2" s="1"/>
  <c r="K3106" i="2" s="1"/>
  <c r="C3106" i="2"/>
  <c r="F3105" i="2"/>
  <c r="A3107" i="2"/>
  <c r="B3106" i="2"/>
  <c r="E3106" i="2" s="1"/>
  <c r="G3106" i="2" s="1"/>
  <c r="L3106" i="2" l="1"/>
  <c r="I3107" i="2"/>
  <c r="J3107" i="2" s="1"/>
  <c r="K3107" i="2" s="1"/>
  <c r="C3107" i="2"/>
  <c r="F3106" i="2"/>
  <c r="A3108" i="2"/>
  <c r="B3107" i="2"/>
  <c r="E3107" i="2" s="1"/>
  <c r="G3107" i="2" s="1"/>
  <c r="L3107" i="2" l="1"/>
  <c r="I3108" i="2"/>
  <c r="J3108" i="2" s="1"/>
  <c r="K3108" i="2" s="1"/>
  <c r="C3108" i="2"/>
  <c r="F3107" i="2"/>
  <c r="A3109" i="2"/>
  <c r="B3108" i="2"/>
  <c r="E3108" i="2" s="1"/>
  <c r="G3108" i="2" s="1"/>
  <c r="L3108" i="2" l="1"/>
  <c r="I3109" i="2"/>
  <c r="J3109" i="2" s="1"/>
  <c r="K3109" i="2" s="1"/>
  <c r="C3109" i="2"/>
  <c r="F3108" i="2"/>
  <c r="A3110" i="2"/>
  <c r="B3109" i="2"/>
  <c r="E3109" i="2" s="1"/>
  <c r="G3109" i="2" s="1"/>
  <c r="L3109" i="2" l="1"/>
  <c r="I3110" i="2"/>
  <c r="J3110" i="2" s="1"/>
  <c r="K3110" i="2" s="1"/>
  <c r="C3110" i="2"/>
  <c r="F3109" i="2"/>
  <c r="A3111" i="2"/>
  <c r="B3110" i="2"/>
  <c r="E3110" i="2" s="1"/>
  <c r="G3110" i="2" s="1"/>
  <c r="L3110" i="2" l="1"/>
  <c r="I3111" i="2"/>
  <c r="J3111" i="2" s="1"/>
  <c r="K3111" i="2" s="1"/>
  <c r="C3111" i="2"/>
  <c r="F3110" i="2"/>
  <c r="A3112" i="2"/>
  <c r="B3111" i="2"/>
  <c r="E3111" i="2" s="1"/>
  <c r="G3111" i="2" s="1"/>
  <c r="L3111" i="2" l="1"/>
  <c r="I3112" i="2"/>
  <c r="J3112" i="2" s="1"/>
  <c r="K3112" i="2" s="1"/>
  <c r="C3112" i="2"/>
  <c r="F3111" i="2"/>
  <c r="A3113" i="2"/>
  <c r="B3112" i="2"/>
  <c r="E3112" i="2" s="1"/>
  <c r="G3112" i="2" s="1"/>
  <c r="L3112" i="2" l="1"/>
  <c r="I3113" i="2"/>
  <c r="J3113" i="2" s="1"/>
  <c r="K3113" i="2" s="1"/>
  <c r="C3113" i="2"/>
  <c r="F3112" i="2"/>
  <c r="A3114" i="2"/>
  <c r="B3113" i="2"/>
  <c r="E3113" i="2" s="1"/>
  <c r="G3113" i="2" s="1"/>
  <c r="L3113" i="2" l="1"/>
  <c r="I3114" i="2"/>
  <c r="J3114" i="2" s="1"/>
  <c r="K3114" i="2" s="1"/>
  <c r="C3114" i="2"/>
  <c r="F3113" i="2"/>
  <c r="A3115" i="2"/>
  <c r="B3114" i="2"/>
  <c r="E3114" i="2" s="1"/>
  <c r="G3114" i="2" s="1"/>
  <c r="L3114" i="2" l="1"/>
  <c r="I3115" i="2"/>
  <c r="J3115" i="2" s="1"/>
  <c r="K3115" i="2" s="1"/>
  <c r="C3115" i="2"/>
  <c r="F3114" i="2"/>
  <c r="A3116" i="2"/>
  <c r="B3115" i="2"/>
  <c r="E3115" i="2" s="1"/>
  <c r="G3115" i="2" s="1"/>
  <c r="L3115" i="2" l="1"/>
  <c r="I3116" i="2"/>
  <c r="J3116" i="2" s="1"/>
  <c r="K3116" i="2" s="1"/>
  <c r="C3116" i="2"/>
  <c r="F3115" i="2"/>
  <c r="A3117" i="2"/>
  <c r="B3116" i="2"/>
  <c r="E3116" i="2" s="1"/>
  <c r="G3116" i="2" s="1"/>
  <c r="L3116" i="2" l="1"/>
  <c r="I3117" i="2"/>
  <c r="J3117" i="2" s="1"/>
  <c r="K3117" i="2" s="1"/>
  <c r="C3117" i="2"/>
  <c r="F3116" i="2"/>
  <c r="A3118" i="2"/>
  <c r="B3117" i="2"/>
  <c r="E3117" i="2" s="1"/>
  <c r="G3117" i="2" s="1"/>
  <c r="L3117" i="2" l="1"/>
  <c r="I3118" i="2"/>
  <c r="J3118" i="2" s="1"/>
  <c r="K3118" i="2" s="1"/>
  <c r="C3118" i="2"/>
  <c r="F3117" i="2"/>
  <c r="A3119" i="2"/>
  <c r="B3118" i="2"/>
  <c r="E3118" i="2" s="1"/>
  <c r="G3118" i="2" s="1"/>
  <c r="L3118" i="2" l="1"/>
  <c r="I3119" i="2"/>
  <c r="J3119" i="2" s="1"/>
  <c r="K3119" i="2" s="1"/>
  <c r="C3119" i="2"/>
  <c r="F3118" i="2"/>
  <c r="A3120" i="2"/>
  <c r="B3119" i="2"/>
  <c r="E3119" i="2" s="1"/>
  <c r="G3119" i="2" s="1"/>
  <c r="L3119" i="2" l="1"/>
  <c r="I3120" i="2"/>
  <c r="J3120" i="2" s="1"/>
  <c r="K3120" i="2" s="1"/>
  <c r="C3120" i="2"/>
  <c r="F3119" i="2"/>
  <c r="A3121" i="2"/>
  <c r="B3120" i="2"/>
  <c r="E3120" i="2" s="1"/>
  <c r="G3120" i="2" s="1"/>
  <c r="L3120" i="2" l="1"/>
  <c r="I3121" i="2"/>
  <c r="J3121" i="2" s="1"/>
  <c r="K3121" i="2" s="1"/>
  <c r="C3121" i="2"/>
  <c r="F3120" i="2"/>
  <c r="A3122" i="2"/>
  <c r="B3121" i="2"/>
  <c r="E3121" i="2" s="1"/>
  <c r="G3121" i="2" s="1"/>
  <c r="L3121" i="2" l="1"/>
  <c r="I3122" i="2"/>
  <c r="J3122" i="2" s="1"/>
  <c r="K3122" i="2" s="1"/>
  <c r="C3122" i="2"/>
  <c r="F3121" i="2"/>
  <c r="A3123" i="2"/>
  <c r="B3122" i="2"/>
  <c r="E3122" i="2" s="1"/>
  <c r="G3122" i="2" s="1"/>
  <c r="L3122" i="2" l="1"/>
  <c r="I3123" i="2"/>
  <c r="J3123" i="2" s="1"/>
  <c r="K3123" i="2" s="1"/>
  <c r="C3123" i="2"/>
  <c r="F3122" i="2"/>
  <c r="A3124" i="2"/>
  <c r="B3123" i="2"/>
  <c r="E3123" i="2" s="1"/>
  <c r="G3123" i="2" s="1"/>
  <c r="L3123" i="2" l="1"/>
  <c r="I3124" i="2"/>
  <c r="J3124" i="2" s="1"/>
  <c r="K3124" i="2" s="1"/>
  <c r="C3124" i="2"/>
  <c r="F3123" i="2"/>
  <c r="A3125" i="2"/>
  <c r="B3124" i="2"/>
  <c r="E3124" i="2" s="1"/>
  <c r="G3124" i="2" s="1"/>
  <c r="L3124" i="2" l="1"/>
  <c r="I3125" i="2"/>
  <c r="J3125" i="2" s="1"/>
  <c r="K3125" i="2" s="1"/>
  <c r="C3125" i="2"/>
  <c r="F3124" i="2"/>
  <c r="A3126" i="2"/>
  <c r="B3125" i="2"/>
  <c r="E3125" i="2" s="1"/>
  <c r="G3125" i="2" s="1"/>
  <c r="L3125" i="2" l="1"/>
  <c r="I3126" i="2"/>
  <c r="J3126" i="2" s="1"/>
  <c r="K3126" i="2" s="1"/>
  <c r="C3126" i="2"/>
  <c r="F3125" i="2"/>
  <c r="A3127" i="2"/>
  <c r="B3126" i="2"/>
  <c r="E3126" i="2" s="1"/>
  <c r="G3126" i="2" s="1"/>
  <c r="L3126" i="2" l="1"/>
  <c r="I3127" i="2"/>
  <c r="J3127" i="2" s="1"/>
  <c r="K3127" i="2" s="1"/>
  <c r="C3127" i="2"/>
  <c r="F3126" i="2"/>
  <c r="A3128" i="2"/>
  <c r="B3127" i="2"/>
  <c r="E3127" i="2" s="1"/>
  <c r="G3127" i="2" s="1"/>
  <c r="L3127" i="2" l="1"/>
  <c r="I3128" i="2"/>
  <c r="J3128" i="2" s="1"/>
  <c r="K3128" i="2" s="1"/>
  <c r="C3128" i="2"/>
  <c r="F3127" i="2"/>
  <c r="A3129" i="2"/>
  <c r="B3128" i="2"/>
  <c r="E3128" i="2" s="1"/>
  <c r="G3128" i="2" s="1"/>
  <c r="L3128" i="2" l="1"/>
  <c r="I3129" i="2"/>
  <c r="J3129" i="2" s="1"/>
  <c r="K3129" i="2" s="1"/>
  <c r="C3129" i="2"/>
  <c r="F3128" i="2"/>
  <c r="A3130" i="2"/>
  <c r="B3129" i="2"/>
  <c r="E3129" i="2" s="1"/>
  <c r="G3129" i="2" s="1"/>
  <c r="L3129" i="2" l="1"/>
  <c r="I3130" i="2"/>
  <c r="J3130" i="2" s="1"/>
  <c r="K3130" i="2" s="1"/>
  <c r="C3130" i="2"/>
  <c r="F3129" i="2"/>
  <c r="A3131" i="2"/>
  <c r="B3130" i="2"/>
  <c r="E3130" i="2" s="1"/>
  <c r="G3130" i="2" s="1"/>
  <c r="L3130" i="2" l="1"/>
  <c r="I3131" i="2"/>
  <c r="J3131" i="2" s="1"/>
  <c r="K3131" i="2" s="1"/>
  <c r="C3131" i="2"/>
  <c r="F3130" i="2"/>
  <c r="A3132" i="2"/>
  <c r="B3131" i="2"/>
  <c r="E3131" i="2" s="1"/>
  <c r="G3131" i="2" s="1"/>
  <c r="L3131" i="2" l="1"/>
  <c r="I3132" i="2"/>
  <c r="J3132" i="2" s="1"/>
  <c r="K3132" i="2" s="1"/>
  <c r="C3132" i="2"/>
  <c r="F3131" i="2"/>
  <c r="A3133" i="2"/>
  <c r="B3132" i="2"/>
  <c r="E3132" i="2" s="1"/>
  <c r="G3132" i="2" s="1"/>
  <c r="L3132" i="2" l="1"/>
  <c r="I3133" i="2"/>
  <c r="J3133" i="2" s="1"/>
  <c r="K3133" i="2" s="1"/>
  <c r="C3133" i="2"/>
  <c r="F3132" i="2"/>
  <c r="A3134" i="2"/>
  <c r="B3133" i="2"/>
  <c r="E3133" i="2" s="1"/>
  <c r="G3133" i="2" s="1"/>
  <c r="L3133" i="2" l="1"/>
  <c r="I3134" i="2"/>
  <c r="J3134" i="2" s="1"/>
  <c r="K3134" i="2" s="1"/>
  <c r="C3134" i="2"/>
  <c r="F3133" i="2"/>
  <c r="A3135" i="2"/>
  <c r="B3134" i="2"/>
  <c r="E3134" i="2" s="1"/>
  <c r="G3134" i="2" s="1"/>
  <c r="L3134" i="2" l="1"/>
  <c r="I3135" i="2"/>
  <c r="J3135" i="2" s="1"/>
  <c r="K3135" i="2" s="1"/>
  <c r="C3135" i="2"/>
  <c r="F3134" i="2"/>
  <c r="A3136" i="2"/>
  <c r="B3135" i="2"/>
  <c r="E3135" i="2" s="1"/>
  <c r="G3135" i="2" s="1"/>
  <c r="L3135" i="2" l="1"/>
  <c r="I3136" i="2"/>
  <c r="J3136" i="2" s="1"/>
  <c r="K3136" i="2" s="1"/>
  <c r="C3136" i="2"/>
  <c r="F3135" i="2"/>
  <c r="A3137" i="2"/>
  <c r="B3136" i="2"/>
  <c r="E3136" i="2" s="1"/>
  <c r="G3136" i="2" s="1"/>
  <c r="L3136" i="2" l="1"/>
  <c r="I3137" i="2"/>
  <c r="J3137" i="2" s="1"/>
  <c r="K3137" i="2" s="1"/>
  <c r="C3137" i="2"/>
  <c r="F3136" i="2"/>
  <c r="A3138" i="2"/>
  <c r="B3137" i="2"/>
  <c r="E3137" i="2" s="1"/>
  <c r="G3137" i="2" s="1"/>
  <c r="L3137" i="2" l="1"/>
  <c r="I3138" i="2"/>
  <c r="J3138" i="2" s="1"/>
  <c r="K3138" i="2" s="1"/>
  <c r="C3138" i="2"/>
  <c r="F3137" i="2"/>
  <c r="A3139" i="2"/>
  <c r="B3138" i="2"/>
  <c r="E3138" i="2" s="1"/>
  <c r="G3138" i="2" s="1"/>
  <c r="L3138" i="2" l="1"/>
  <c r="I3139" i="2"/>
  <c r="J3139" i="2" s="1"/>
  <c r="K3139" i="2" s="1"/>
  <c r="C3139" i="2"/>
  <c r="F3138" i="2"/>
  <c r="A3140" i="2"/>
  <c r="B3139" i="2"/>
  <c r="E3139" i="2" s="1"/>
  <c r="G3139" i="2" s="1"/>
  <c r="L3139" i="2" l="1"/>
  <c r="I3140" i="2"/>
  <c r="J3140" i="2" s="1"/>
  <c r="K3140" i="2" s="1"/>
  <c r="C3140" i="2"/>
  <c r="F3139" i="2"/>
  <c r="A3141" i="2"/>
  <c r="B3140" i="2"/>
  <c r="E3140" i="2" s="1"/>
  <c r="G3140" i="2" s="1"/>
  <c r="L3140" i="2" l="1"/>
  <c r="I3141" i="2"/>
  <c r="J3141" i="2" s="1"/>
  <c r="K3141" i="2" s="1"/>
  <c r="C3141" i="2"/>
  <c r="F3140" i="2"/>
  <c r="A3142" i="2"/>
  <c r="B3141" i="2"/>
  <c r="E3141" i="2" s="1"/>
  <c r="G3141" i="2" s="1"/>
  <c r="L3141" i="2" l="1"/>
  <c r="I3142" i="2"/>
  <c r="J3142" i="2" s="1"/>
  <c r="K3142" i="2" s="1"/>
  <c r="C3142" i="2"/>
  <c r="F3141" i="2"/>
  <c r="A3143" i="2"/>
  <c r="B3142" i="2"/>
  <c r="E3142" i="2" s="1"/>
  <c r="G3142" i="2" s="1"/>
  <c r="L3142" i="2" l="1"/>
  <c r="I3143" i="2"/>
  <c r="J3143" i="2" s="1"/>
  <c r="K3143" i="2" s="1"/>
  <c r="C3143" i="2"/>
  <c r="F3142" i="2"/>
  <c r="A3144" i="2"/>
  <c r="B3143" i="2"/>
  <c r="E3143" i="2" s="1"/>
  <c r="G3143" i="2" s="1"/>
  <c r="L3143" i="2" l="1"/>
  <c r="I3144" i="2"/>
  <c r="J3144" i="2" s="1"/>
  <c r="K3144" i="2" s="1"/>
  <c r="C3144" i="2"/>
  <c r="F3143" i="2"/>
  <c r="A3145" i="2"/>
  <c r="B3144" i="2"/>
  <c r="E3144" i="2" s="1"/>
  <c r="G3144" i="2" s="1"/>
  <c r="L3144" i="2" l="1"/>
  <c r="I3145" i="2"/>
  <c r="J3145" i="2" s="1"/>
  <c r="K3145" i="2" s="1"/>
  <c r="C3145" i="2"/>
  <c r="F3144" i="2"/>
  <c r="A3146" i="2"/>
  <c r="B3145" i="2"/>
  <c r="E3145" i="2" s="1"/>
  <c r="G3145" i="2" s="1"/>
  <c r="L3145" i="2" l="1"/>
  <c r="I3146" i="2"/>
  <c r="J3146" i="2" s="1"/>
  <c r="K3146" i="2" s="1"/>
  <c r="C3146" i="2"/>
  <c r="F3145" i="2"/>
  <c r="A3147" i="2"/>
  <c r="B3146" i="2"/>
  <c r="E3146" i="2" s="1"/>
  <c r="G3146" i="2" s="1"/>
  <c r="L3146" i="2" l="1"/>
  <c r="I3147" i="2"/>
  <c r="J3147" i="2" s="1"/>
  <c r="K3147" i="2" s="1"/>
  <c r="C3147" i="2"/>
  <c r="F3146" i="2"/>
  <c r="A3148" i="2"/>
  <c r="B3147" i="2"/>
  <c r="E3147" i="2" s="1"/>
  <c r="G3147" i="2" s="1"/>
  <c r="L3147" i="2" l="1"/>
  <c r="I3148" i="2"/>
  <c r="J3148" i="2" s="1"/>
  <c r="K3148" i="2" s="1"/>
  <c r="C3148" i="2"/>
  <c r="F3147" i="2"/>
  <c r="A3149" i="2"/>
  <c r="B3148" i="2"/>
  <c r="E3148" i="2" s="1"/>
  <c r="G3148" i="2" s="1"/>
  <c r="L3148" i="2" l="1"/>
  <c r="I3149" i="2"/>
  <c r="J3149" i="2" s="1"/>
  <c r="K3149" i="2" s="1"/>
  <c r="C3149" i="2"/>
  <c r="F3148" i="2"/>
  <c r="A3150" i="2"/>
  <c r="B3149" i="2"/>
  <c r="E3149" i="2" s="1"/>
  <c r="G3149" i="2" s="1"/>
  <c r="L3149" i="2" l="1"/>
  <c r="I3150" i="2"/>
  <c r="J3150" i="2" s="1"/>
  <c r="K3150" i="2" s="1"/>
  <c r="C3150" i="2"/>
  <c r="F3149" i="2"/>
  <c r="A3151" i="2"/>
  <c r="B3150" i="2"/>
  <c r="E3150" i="2" s="1"/>
  <c r="G3150" i="2" s="1"/>
  <c r="L3150" i="2" l="1"/>
  <c r="I3151" i="2"/>
  <c r="J3151" i="2" s="1"/>
  <c r="K3151" i="2" s="1"/>
  <c r="C3151" i="2"/>
  <c r="F3150" i="2"/>
  <c r="A3152" i="2"/>
  <c r="B3151" i="2"/>
  <c r="E3151" i="2" s="1"/>
  <c r="G3151" i="2" s="1"/>
  <c r="L3151" i="2" l="1"/>
  <c r="I3152" i="2"/>
  <c r="J3152" i="2" s="1"/>
  <c r="K3152" i="2" s="1"/>
  <c r="C3152" i="2"/>
  <c r="F3151" i="2"/>
  <c r="A3153" i="2"/>
  <c r="B3152" i="2"/>
  <c r="E3152" i="2" s="1"/>
  <c r="G3152" i="2" s="1"/>
  <c r="L3152" i="2" l="1"/>
  <c r="I3153" i="2"/>
  <c r="J3153" i="2" s="1"/>
  <c r="K3153" i="2" s="1"/>
  <c r="C3153" i="2"/>
  <c r="F3152" i="2"/>
  <c r="A3154" i="2"/>
  <c r="B3153" i="2"/>
  <c r="E3153" i="2" s="1"/>
  <c r="G3153" i="2" s="1"/>
  <c r="L3153" i="2" l="1"/>
  <c r="I3154" i="2"/>
  <c r="J3154" i="2" s="1"/>
  <c r="K3154" i="2" s="1"/>
  <c r="C3154" i="2"/>
  <c r="F3153" i="2"/>
  <c r="A3155" i="2"/>
  <c r="B3154" i="2"/>
  <c r="E3154" i="2" s="1"/>
  <c r="G3154" i="2" s="1"/>
  <c r="L3154" i="2" l="1"/>
  <c r="I3155" i="2"/>
  <c r="J3155" i="2" s="1"/>
  <c r="K3155" i="2" s="1"/>
  <c r="C3155" i="2"/>
  <c r="F3154" i="2"/>
  <c r="A3156" i="2"/>
  <c r="B3155" i="2"/>
  <c r="E3155" i="2" s="1"/>
  <c r="G3155" i="2" s="1"/>
  <c r="L3155" i="2" l="1"/>
  <c r="I3156" i="2"/>
  <c r="J3156" i="2" s="1"/>
  <c r="K3156" i="2" s="1"/>
  <c r="C3156" i="2"/>
  <c r="F3155" i="2"/>
  <c r="A3157" i="2"/>
  <c r="B3156" i="2"/>
  <c r="E3156" i="2" s="1"/>
  <c r="G3156" i="2" s="1"/>
  <c r="L3156" i="2" l="1"/>
  <c r="I3157" i="2"/>
  <c r="J3157" i="2" s="1"/>
  <c r="K3157" i="2" s="1"/>
  <c r="C3157" i="2"/>
  <c r="F3156" i="2"/>
  <c r="A3158" i="2"/>
  <c r="B3157" i="2"/>
  <c r="E3157" i="2" s="1"/>
  <c r="G3157" i="2" s="1"/>
  <c r="L3157" i="2" l="1"/>
  <c r="I3158" i="2"/>
  <c r="J3158" i="2" s="1"/>
  <c r="K3158" i="2" s="1"/>
  <c r="C3158" i="2"/>
  <c r="F3157" i="2"/>
  <c r="A3159" i="2"/>
  <c r="B3158" i="2"/>
  <c r="E3158" i="2" s="1"/>
  <c r="G3158" i="2" s="1"/>
  <c r="L3158" i="2" l="1"/>
  <c r="I3159" i="2"/>
  <c r="J3159" i="2" s="1"/>
  <c r="K3159" i="2" s="1"/>
  <c r="C3159" i="2"/>
  <c r="F3158" i="2"/>
  <c r="A3160" i="2"/>
  <c r="B3159" i="2"/>
  <c r="E3159" i="2" s="1"/>
  <c r="G3159" i="2" s="1"/>
  <c r="L3159" i="2" l="1"/>
  <c r="I3160" i="2"/>
  <c r="J3160" i="2" s="1"/>
  <c r="K3160" i="2" s="1"/>
  <c r="C3160" i="2"/>
  <c r="F3159" i="2"/>
  <c r="A3161" i="2"/>
  <c r="B3160" i="2"/>
  <c r="E3160" i="2" s="1"/>
  <c r="G3160" i="2" s="1"/>
  <c r="L3160" i="2" l="1"/>
  <c r="I3161" i="2"/>
  <c r="J3161" i="2" s="1"/>
  <c r="K3161" i="2" s="1"/>
  <c r="C3161" i="2"/>
  <c r="F3160" i="2"/>
  <c r="A3162" i="2"/>
  <c r="B3161" i="2"/>
  <c r="E3161" i="2" s="1"/>
  <c r="G3161" i="2" s="1"/>
  <c r="L3161" i="2" l="1"/>
  <c r="I3162" i="2"/>
  <c r="J3162" i="2" s="1"/>
  <c r="K3162" i="2" s="1"/>
  <c r="C3162" i="2"/>
  <c r="F3161" i="2"/>
  <c r="A3163" i="2"/>
  <c r="B3162" i="2"/>
  <c r="E3162" i="2" s="1"/>
  <c r="G3162" i="2" s="1"/>
  <c r="L3162" i="2" l="1"/>
  <c r="I3163" i="2"/>
  <c r="J3163" i="2" s="1"/>
  <c r="K3163" i="2" s="1"/>
  <c r="C3163" i="2"/>
  <c r="F3162" i="2"/>
  <c r="A3164" i="2"/>
  <c r="B3163" i="2"/>
  <c r="E3163" i="2" s="1"/>
  <c r="G3163" i="2" s="1"/>
  <c r="L3163" i="2" l="1"/>
  <c r="I3164" i="2"/>
  <c r="J3164" i="2" s="1"/>
  <c r="K3164" i="2" s="1"/>
  <c r="C3164" i="2"/>
  <c r="F3163" i="2"/>
  <c r="A3165" i="2"/>
  <c r="B3164" i="2"/>
  <c r="E3164" i="2" s="1"/>
  <c r="G3164" i="2" s="1"/>
  <c r="L3164" i="2" l="1"/>
  <c r="I3165" i="2"/>
  <c r="J3165" i="2" s="1"/>
  <c r="K3165" i="2" s="1"/>
  <c r="C3165" i="2"/>
  <c r="F3164" i="2"/>
  <c r="A3166" i="2"/>
  <c r="B3165" i="2"/>
  <c r="E3165" i="2" s="1"/>
  <c r="G3165" i="2" s="1"/>
  <c r="L3165" i="2" l="1"/>
  <c r="I3166" i="2"/>
  <c r="J3166" i="2" s="1"/>
  <c r="K3166" i="2" s="1"/>
  <c r="C3166" i="2"/>
  <c r="F3165" i="2"/>
  <c r="A3167" i="2"/>
  <c r="B3166" i="2"/>
  <c r="E3166" i="2" s="1"/>
  <c r="G3166" i="2" s="1"/>
  <c r="L3166" i="2" l="1"/>
  <c r="I3167" i="2"/>
  <c r="J3167" i="2" s="1"/>
  <c r="K3167" i="2" s="1"/>
  <c r="C3167" i="2"/>
  <c r="F3166" i="2"/>
  <c r="A3168" i="2"/>
  <c r="B3167" i="2"/>
  <c r="E3167" i="2" s="1"/>
  <c r="G3167" i="2" s="1"/>
  <c r="L3167" i="2" l="1"/>
  <c r="I3168" i="2"/>
  <c r="J3168" i="2" s="1"/>
  <c r="K3168" i="2" s="1"/>
  <c r="C3168" i="2"/>
  <c r="F3167" i="2"/>
  <c r="A3169" i="2"/>
  <c r="B3168" i="2"/>
  <c r="E3168" i="2" s="1"/>
  <c r="G3168" i="2" s="1"/>
  <c r="L3168" i="2" l="1"/>
  <c r="I3169" i="2"/>
  <c r="J3169" i="2" s="1"/>
  <c r="K3169" i="2" s="1"/>
  <c r="C3169" i="2"/>
  <c r="F3168" i="2"/>
  <c r="A3170" i="2"/>
  <c r="B3169" i="2"/>
  <c r="E3169" i="2" s="1"/>
  <c r="G3169" i="2" s="1"/>
  <c r="L3169" i="2" l="1"/>
  <c r="I3170" i="2"/>
  <c r="J3170" i="2" s="1"/>
  <c r="K3170" i="2" s="1"/>
  <c r="C3170" i="2"/>
  <c r="F3169" i="2"/>
  <c r="A3171" i="2"/>
  <c r="B3170" i="2"/>
  <c r="E3170" i="2" s="1"/>
  <c r="G3170" i="2" s="1"/>
  <c r="L3170" i="2" l="1"/>
  <c r="I3171" i="2"/>
  <c r="J3171" i="2" s="1"/>
  <c r="K3171" i="2" s="1"/>
  <c r="C3171" i="2"/>
  <c r="F3170" i="2"/>
  <c r="A3172" i="2"/>
  <c r="B3171" i="2"/>
  <c r="E3171" i="2" s="1"/>
  <c r="G3171" i="2" s="1"/>
  <c r="L3171" i="2" l="1"/>
  <c r="I3172" i="2"/>
  <c r="J3172" i="2" s="1"/>
  <c r="K3172" i="2" s="1"/>
  <c r="C3172" i="2"/>
  <c r="F3171" i="2"/>
  <c r="A3173" i="2"/>
  <c r="B3172" i="2"/>
  <c r="E3172" i="2" s="1"/>
  <c r="G3172" i="2" s="1"/>
  <c r="L3172" i="2" l="1"/>
  <c r="I3173" i="2"/>
  <c r="J3173" i="2" s="1"/>
  <c r="K3173" i="2" s="1"/>
  <c r="C3173" i="2"/>
  <c r="F3172" i="2"/>
  <c r="A3174" i="2"/>
  <c r="B3173" i="2"/>
  <c r="E3173" i="2" s="1"/>
  <c r="G3173" i="2" s="1"/>
  <c r="L3173" i="2" l="1"/>
  <c r="I3174" i="2"/>
  <c r="J3174" i="2" s="1"/>
  <c r="K3174" i="2" s="1"/>
  <c r="C3174" i="2"/>
  <c r="F3173" i="2"/>
  <c r="A3175" i="2"/>
  <c r="B3174" i="2"/>
  <c r="E3174" i="2" s="1"/>
  <c r="G3174" i="2" s="1"/>
  <c r="L3174" i="2" l="1"/>
  <c r="I3175" i="2"/>
  <c r="J3175" i="2" s="1"/>
  <c r="K3175" i="2" s="1"/>
  <c r="C3175" i="2"/>
  <c r="F3174" i="2"/>
  <c r="A3176" i="2"/>
  <c r="B3175" i="2"/>
  <c r="E3175" i="2" s="1"/>
  <c r="G3175" i="2" s="1"/>
  <c r="L3175" i="2" l="1"/>
  <c r="I3176" i="2"/>
  <c r="J3176" i="2" s="1"/>
  <c r="K3176" i="2" s="1"/>
  <c r="C3176" i="2"/>
  <c r="F3175" i="2"/>
  <c r="A3177" i="2"/>
  <c r="B3176" i="2"/>
  <c r="E3176" i="2" s="1"/>
  <c r="G3176" i="2" s="1"/>
  <c r="L3176" i="2" l="1"/>
  <c r="I3177" i="2"/>
  <c r="J3177" i="2" s="1"/>
  <c r="K3177" i="2" s="1"/>
  <c r="C3177" i="2"/>
  <c r="F3176" i="2"/>
  <c r="A3178" i="2"/>
  <c r="B3177" i="2"/>
  <c r="E3177" i="2" s="1"/>
  <c r="G3177" i="2" s="1"/>
  <c r="L3177" i="2" l="1"/>
  <c r="I3178" i="2"/>
  <c r="J3178" i="2" s="1"/>
  <c r="K3178" i="2" s="1"/>
  <c r="C3178" i="2"/>
  <c r="F3177" i="2"/>
  <c r="A3179" i="2"/>
  <c r="B3178" i="2"/>
  <c r="E3178" i="2" s="1"/>
  <c r="G3178" i="2" s="1"/>
  <c r="L3178" i="2" l="1"/>
  <c r="I3179" i="2"/>
  <c r="J3179" i="2" s="1"/>
  <c r="K3179" i="2" s="1"/>
  <c r="C3179" i="2"/>
  <c r="F3178" i="2"/>
  <c r="A3180" i="2"/>
  <c r="B3179" i="2"/>
  <c r="E3179" i="2" s="1"/>
  <c r="G3179" i="2" s="1"/>
  <c r="L3179" i="2" l="1"/>
  <c r="I3180" i="2"/>
  <c r="J3180" i="2" s="1"/>
  <c r="K3180" i="2" s="1"/>
  <c r="C3180" i="2"/>
  <c r="F3179" i="2"/>
  <c r="A3181" i="2"/>
  <c r="B3180" i="2"/>
  <c r="E3180" i="2" s="1"/>
  <c r="G3180" i="2" s="1"/>
  <c r="L3180" i="2" l="1"/>
  <c r="I3181" i="2"/>
  <c r="J3181" i="2" s="1"/>
  <c r="K3181" i="2" s="1"/>
  <c r="C3181" i="2"/>
  <c r="F3180" i="2"/>
  <c r="A3182" i="2"/>
  <c r="B3181" i="2"/>
  <c r="E3181" i="2" s="1"/>
  <c r="G3181" i="2" s="1"/>
  <c r="L3181" i="2" l="1"/>
  <c r="I3182" i="2"/>
  <c r="J3182" i="2" s="1"/>
  <c r="K3182" i="2" s="1"/>
  <c r="C3182" i="2"/>
  <c r="F3181" i="2"/>
  <c r="A3183" i="2"/>
  <c r="B3182" i="2"/>
  <c r="E3182" i="2" s="1"/>
  <c r="G3182" i="2" s="1"/>
  <c r="L3182" i="2" l="1"/>
  <c r="I3183" i="2"/>
  <c r="J3183" i="2" s="1"/>
  <c r="K3183" i="2" s="1"/>
  <c r="C3183" i="2"/>
  <c r="F3182" i="2"/>
  <c r="A3184" i="2"/>
  <c r="B3183" i="2"/>
  <c r="E3183" i="2" s="1"/>
  <c r="G3183" i="2" s="1"/>
  <c r="L3183" i="2" l="1"/>
  <c r="I3184" i="2"/>
  <c r="J3184" i="2" s="1"/>
  <c r="K3184" i="2" s="1"/>
  <c r="C3184" i="2"/>
  <c r="F3183" i="2"/>
  <c r="A3185" i="2"/>
  <c r="B3184" i="2"/>
  <c r="E3184" i="2" s="1"/>
  <c r="G3184" i="2" s="1"/>
  <c r="L3184" i="2" l="1"/>
  <c r="I3185" i="2"/>
  <c r="J3185" i="2" s="1"/>
  <c r="K3185" i="2" s="1"/>
  <c r="C3185" i="2"/>
  <c r="F3184" i="2"/>
  <c r="A3186" i="2"/>
  <c r="B3185" i="2"/>
  <c r="E3185" i="2" s="1"/>
  <c r="G3185" i="2" s="1"/>
  <c r="L3185" i="2" l="1"/>
  <c r="I3186" i="2"/>
  <c r="J3186" i="2" s="1"/>
  <c r="K3186" i="2" s="1"/>
  <c r="C3186" i="2"/>
  <c r="F3185" i="2"/>
  <c r="A3187" i="2"/>
  <c r="B3186" i="2"/>
  <c r="E3186" i="2" s="1"/>
  <c r="G3186" i="2" s="1"/>
  <c r="L3186" i="2" l="1"/>
  <c r="I3187" i="2"/>
  <c r="J3187" i="2" s="1"/>
  <c r="K3187" i="2" s="1"/>
  <c r="C3187" i="2"/>
  <c r="F3186" i="2"/>
  <c r="A3188" i="2"/>
  <c r="B3187" i="2"/>
  <c r="E3187" i="2" s="1"/>
  <c r="G3187" i="2" s="1"/>
  <c r="L3187" i="2" l="1"/>
  <c r="I3188" i="2"/>
  <c r="J3188" i="2" s="1"/>
  <c r="K3188" i="2" s="1"/>
  <c r="C3188" i="2"/>
  <c r="F3187" i="2"/>
  <c r="A3189" i="2"/>
  <c r="B3188" i="2"/>
  <c r="E3188" i="2" s="1"/>
  <c r="G3188" i="2" s="1"/>
  <c r="L3188" i="2" l="1"/>
  <c r="I3189" i="2"/>
  <c r="J3189" i="2" s="1"/>
  <c r="K3189" i="2" s="1"/>
  <c r="C3189" i="2"/>
  <c r="F3188" i="2"/>
  <c r="A3190" i="2"/>
  <c r="B3189" i="2"/>
  <c r="E3189" i="2" s="1"/>
  <c r="G3189" i="2" s="1"/>
  <c r="L3189" i="2" l="1"/>
  <c r="I3190" i="2"/>
  <c r="J3190" i="2" s="1"/>
  <c r="K3190" i="2" s="1"/>
  <c r="C3190" i="2"/>
  <c r="F3189" i="2"/>
  <c r="A3191" i="2"/>
  <c r="B3190" i="2"/>
  <c r="E3190" i="2" s="1"/>
  <c r="G3190" i="2" s="1"/>
  <c r="L3190" i="2" l="1"/>
  <c r="I3191" i="2"/>
  <c r="J3191" i="2" s="1"/>
  <c r="K3191" i="2" s="1"/>
  <c r="C3191" i="2"/>
  <c r="F3190" i="2"/>
  <c r="A3192" i="2"/>
  <c r="B3191" i="2"/>
  <c r="E3191" i="2" s="1"/>
  <c r="G3191" i="2" s="1"/>
  <c r="L3191" i="2" l="1"/>
  <c r="I3192" i="2"/>
  <c r="J3192" i="2" s="1"/>
  <c r="K3192" i="2" s="1"/>
  <c r="C3192" i="2"/>
  <c r="F3191" i="2"/>
  <c r="A3193" i="2"/>
  <c r="B3192" i="2"/>
  <c r="E3192" i="2" s="1"/>
  <c r="G3192" i="2" s="1"/>
  <c r="L3192" i="2" l="1"/>
  <c r="I3193" i="2"/>
  <c r="J3193" i="2" s="1"/>
  <c r="K3193" i="2" s="1"/>
  <c r="C3193" i="2"/>
  <c r="F3192" i="2"/>
  <c r="A3194" i="2"/>
  <c r="B3193" i="2"/>
  <c r="E3193" i="2" s="1"/>
  <c r="G3193" i="2" s="1"/>
  <c r="L3193" i="2" l="1"/>
  <c r="I3194" i="2"/>
  <c r="J3194" i="2" s="1"/>
  <c r="K3194" i="2" s="1"/>
  <c r="C3194" i="2"/>
  <c r="F3193" i="2"/>
  <c r="A3195" i="2"/>
  <c r="B3194" i="2"/>
  <c r="E3194" i="2" s="1"/>
  <c r="G3194" i="2" s="1"/>
  <c r="L3194" i="2" l="1"/>
  <c r="I3195" i="2"/>
  <c r="J3195" i="2" s="1"/>
  <c r="K3195" i="2" s="1"/>
  <c r="C3195" i="2"/>
  <c r="F3194" i="2"/>
  <c r="A3196" i="2"/>
  <c r="B3195" i="2"/>
  <c r="E3195" i="2" s="1"/>
  <c r="G3195" i="2" s="1"/>
  <c r="L3195" i="2" l="1"/>
  <c r="I3196" i="2"/>
  <c r="J3196" i="2" s="1"/>
  <c r="K3196" i="2" s="1"/>
  <c r="C3196" i="2"/>
  <c r="F3195" i="2"/>
  <c r="A3197" i="2"/>
  <c r="B3196" i="2"/>
  <c r="E3196" i="2" s="1"/>
  <c r="G3196" i="2" s="1"/>
  <c r="L3196" i="2" l="1"/>
  <c r="I3197" i="2"/>
  <c r="J3197" i="2" s="1"/>
  <c r="K3197" i="2" s="1"/>
  <c r="C3197" i="2"/>
  <c r="F3196" i="2"/>
  <c r="A3198" i="2"/>
  <c r="B3197" i="2"/>
  <c r="E3197" i="2" s="1"/>
  <c r="G3197" i="2" s="1"/>
  <c r="L3197" i="2" l="1"/>
  <c r="I3198" i="2"/>
  <c r="J3198" i="2" s="1"/>
  <c r="K3198" i="2" s="1"/>
  <c r="C3198" i="2"/>
  <c r="F3197" i="2"/>
  <c r="A3199" i="2"/>
  <c r="B3198" i="2"/>
  <c r="E3198" i="2" s="1"/>
  <c r="G3198" i="2" s="1"/>
  <c r="L3198" i="2" l="1"/>
  <c r="I3199" i="2"/>
  <c r="J3199" i="2" s="1"/>
  <c r="K3199" i="2" s="1"/>
  <c r="C3199" i="2"/>
  <c r="F3198" i="2"/>
  <c r="A3200" i="2"/>
  <c r="B3199" i="2"/>
  <c r="E3199" i="2" s="1"/>
  <c r="G3199" i="2" s="1"/>
  <c r="L3199" i="2" l="1"/>
  <c r="I3200" i="2"/>
  <c r="J3200" i="2" s="1"/>
  <c r="K3200" i="2" s="1"/>
  <c r="C3200" i="2"/>
  <c r="F3199" i="2"/>
  <c r="A3201" i="2"/>
  <c r="B3200" i="2"/>
  <c r="E3200" i="2" s="1"/>
  <c r="G3200" i="2" s="1"/>
  <c r="L3200" i="2" l="1"/>
  <c r="I3201" i="2"/>
  <c r="J3201" i="2" s="1"/>
  <c r="K3201" i="2" s="1"/>
  <c r="C3201" i="2"/>
  <c r="F3200" i="2"/>
  <c r="A3202" i="2"/>
  <c r="B3201" i="2"/>
  <c r="E3201" i="2" s="1"/>
  <c r="G3201" i="2" s="1"/>
  <c r="L3201" i="2" l="1"/>
  <c r="I3202" i="2"/>
  <c r="J3202" i="2" s="1"/>
  <c r="K3202" i="2" s="1"/>
  <c r="C3202" i="2"/>
  <c r="F3201" i="2"/>
  <c r="A3203" i="2"/>
  <c r="B3202" i="2"/>
  <c r="E3202" i="2" s="1"/>
  <c r="G3202" i="2" s="1"/>
  <c r="L3202" i="2" l="1"/>
  <c r="I3203" i="2"/>
  <c r="J3203" i="2" s="1"/>
  <c r="K3203" i="2" s="1"/>
  <c r="C3203" i="2"/>
  <c r="F3202" i="2"/>
  <c r="A3204" i="2"/>
  <c r="B3203" i="2"/>
  <c r="E3203" i="2" s="1"/>
  <c r="G3203" i="2" s="1"/>
  <c r="L3203" i="2" l="1"/>
  <c r="I3204" i="2"/>
  <c r="J3204" i="2" s="1"/>
  <c r="K3204" i="2" s="1"/>
  <c r="C3204" i="2"/>
  <c r="F3203" i="2"/>
  <c r="A3205" i="2"/>
  <c r="B3204" i="2"/>
  <c r="E3204" i="2" s="1"/>
  <c r="G3204" i="2" s="1"/>
  <c r="L3204" i="2" l="1"/>
  <c r="I3205" i="2"/>
  <c r="J3205" i="2" s="1"/>
  <c r="K3205" i="2" s="1"/>
  <c r="C3205" i="2"/>
  <c r="F3204" i="2"/>
  <c r="A3206" i="2"/>
  <c r="B3205" i="2"/>
  <c r="E3205" i="2" s="1"/>
  <c r="G3205" i="2" s="1"/>
  <c r="L3205" i="2" l="1"/>
  <c r="I3206" i="2"/>
  <c r="J3206" i="2" s="1"/>
  <c r="K3206" i="2" s="1"/>
  <c r="C3206" i="2"/>
  <c r="F3205" i="2"/>
  <c r="A3207" i="2"/>
  <c r="B3206" i="2"/>
  <c r="E3206" i="2" s="1"/>
  <c r="G3206" i="2" s="1"/>
  <c r="L3206" i="2" l="1"/>
  <c r="I3207" i="2"/>
  <c r="J3207" i="2" s="1"/>
  <c r="K3207" i="2" s="1"/>
  <c r="C3207" i="2"/>
  <c r="F3206" i="2"/>
  <c r="A3208" i="2"/>
  <c r="B3207" i="2"/>
  <c r="E3207" i="2" s="1"/>
  <c r="G3207" i="2" s="1"/>
  <c r="L3207" i="2" l="1"/>
  <c r="I3208" i="2"/>
  <c r="J3208" i="2" s="1"/>
  <c r="K3208" i="2" s="1"/>
  <c r="C3208" i="2"/>
  <c r="F3207" i="2"/>
  <c r="A3209" i="2"/>
  <c r="B3208" i="2"/>
  <c r="E3208" i="2" s="1"/>
  <c r="G3208" i="2" s="1"/>
  <c r="L3208" i="2" l="1"/>
  <c r="I3209" i="2"/>
  <c r="J3209" i="2" s="1"/>
  <c r="K3209" i="2" s="1"/>
  <c r="C3209" i="2"/>
  <c r="F3208" i="2"/>
  <c r="A3210" i="2"/>
  <c r="B3209" i="2"/>
  <c r="E3209" i="2" s="1"/>
  <c r="G3209" i="2" s="1"/>
  <c r="L3209" i="2" l="1"/>
  <c r="I3210" i="2"/>
  <c r="J3210" i="2" s="1"/>
  <c r="K3210" i="2" s="1"/>
  <c r="C3210" i="2"/>
  <c r="F3209" i="2"/>
  <c r="A3211" i="2"/>
  <c r="B3210" i="2"/>
  <c r="E3210" i="2" s="1"/>
  <c r="G3210" i="2" s="1"/>
  <c r="L3210" i="2" l="1"/>
  <c r="I3211" i="2"/>
  <c r="J3211" i="2" s="1"/>
  <c r="K3211" i="2" s="1"/>
  <c r="C3211" i="2"/>
  <c r="F3210" i="2"/>
  <c r="A3212" i="2"/>
  <c r="B3211" i="2"/>
  <c r="E3211" i="2" s="1"/>
  <c r="G3211" i="2" s="1"/>
  <c r="L3211" i="2" l="1"/>
  <c r="I3212" i="2"/>
  <c r="J3212" i="2" s="1"/>
  <c r="K3212" i="2" s="1"/>
  <c r="C3212" i="2"/>
  <c r="F3211" i="2"/>
  <c r="A3213" i="2"/>
  <c r="B3212" i="2"/>
  <c r="E3212" i="2" s="1"/>
  <c r="G3212" i="2" s="1"/>
  <c r="L3212" i="2" l="1"/>
  <c r="I3213" i="2"/>
  <c r="J3213" i="2" s="1"/>
  <c r="K3213" i="2" s="1"/>
  <c r="C3213" i="2"/>
  <c r="F3212" i="2"/>
  <c r="A3214" i="2"/>
  <c r="B3213" i="2"/>
  <c r="E3213" i="2" s="1"/>
  <c r="G3213" i="2" s="1"/>
  <c r="L3213" i="2" l="1"/>
  <c r="I3214" i="2"/>
  <c r="J3214" i="2" s="1"/>
  <c r="K3214" i="2" s="1"/>
  <c r="C3214" i="2"/>
  <c r="F3213" i="2"/>
  <c r="A3215" i="2"/>
  <c r="B3214" i="2"/>
  <c r="E3214" i="2" s="1"/>
  <c r="G3214" i="2" s="1"/>
  <c r="L3214" i="2" l="1"/>
  <c r="I3215" i="2"/>
  <c r="J3215" i="2" s="1"/>
  <c r="K3215" i="2" s="1"/>
  <c r="C3215" i="2"/>
  <c r="F3214" i="2"/>
  <c r="A3216" i="2"/>
  <c r="B3215" i="2"/>
  <c r="E3215" i="2" s="1"/>
  <c r="G3215" i="2" s="1"/>
  <c r="L3215" i="2" l="1"/>
  <c r="I3216" i="2"/>
  <c r="J3216" i="2" s="1"/>
  <c r="K3216" i="2" s="1"/>
  <c r="C3216" i="2"/>
  <c r="F3215" i="2"/>
  <c r="A3217" i="2"/>
  <c r="B3216" i="2"/>
  <c r="E3216" i="2" s="1"/>
  <c r="G3216" i="2" s="1"/>
  <c r="L3216" i="2" l="1"/>
  <c r="I3217" i="2"/>
  <c r="J3217" i="2" s="1"/>
  <c r="K3217" i="2" s="1"/>
  <c r="C3217" i="2"/>
  <c r="F3216" i="2"/>
  <c r="A3218" i="2"/>
  <c r="B3217" i="2"/>
  <c r="E3217" i="2" s="1"/>
  <c r="G3217" i="2" s="1"/>
  <c r="L3217" i="2" l="1"/>
  <c r="I3218" i="2"/>
  <c r="J3218" i="2" s="1"/>
  <c r="K3218" i="2" s="1"/>
  <c r="C3218" i="2"/>
  <c r="F3217" i="2"/>
  <c r="A3219" i="2"/>
  <c r="B3218" i="2"/>
  <c r="E3218" i="2" s="1"/>
  <c r="G3218" i="2" s="1"/>
  <c r="L3218" i="2" l="1"/>
  <c r="I3219" i="2"/>
  <c r="J3219" i="2" s="1"/>
  <c r="K3219" i="2" s="1"/>
  <c r="C3219" i="2"/>
  <c r="F3218" i="2"/>
  <c r="A3220" i="2"/>
  <c r="B3219" i="2"/>
  <c r="E3219" i="2" s="1"/>
  <c r="G3219" i="2" s="1"/>
  <c r="L3219" i="2" l="1"/>
  <c r="I3220" i="2"/>
  <c r="J3220" i="2" s="1"/>
  <c r="K3220" i="2" s="1"/>
  <c r="C3220" i="2"/>
  <c r="F3219" i="2"/>
  <c r="A3221" i="2"/>
  <c r="B3220" i="2"/>
  <c r="E3220" i="2" s="1"/>
  <c r="G3220" i="2" s="1"/>
  <c r="L3220" i="2" l="1"/>
  <c r="I3221" i="2"/>
  <c r="J3221" i="2" s="1"/>
  <c r="K3221" i="2" s="1"/>
  <c r="C3221" i="2"/>
  <c r="F3220" i="2"/>
  <c r="A3222" i="2"/>
  <c r="B3221" i="2"/>
  <c r="E3221" i="2" s="1"/>
  <c r="G3221" i="2" s="1"/>
  <c r="L3221" i="2" l="1"/>
  <c r="I3222" i="2"/>
  <c r="J3222" i="2" s="1"/>
  <c r="K3222" i="2" s="1"/>
  <c r="C3222" i="2"/>
  <c r="F3221" i="2"/>
  <c r="A3223" i="2"/>
  <c r="B3222" i="2"/>
  <c r="E3222" i="2" s="1"/>
  <c r="G3222" i="2" s="1"/>
  <c r="L3222" i="2" l="1"/>
  <c r="I3223" i="2"/>
  <c r="J3223" i="2" s="1"/>
  <c r="K3223" i="2" s="1"/>
  <c r="C3223" i="2"/>
  <c r="F3222" i="2"/>
  <c r="A3224" i="2"/>
  <c r="B3223" i="2"/>
  <c r="E3223" i="2" s="1"/>
  <c r="G3223" i="2" s="1"/>
  <c r="L3223" i="2" l="1"/>
  <c r="I3224" i="2"/>
  <c r="J3224" i="2" s="1"/>
  <c r="K3224" i="2" s="1"/>
  <c r="C3224" i="2"/>
  <c r="F3223" i="2"/>
  <c r="A3225" i="2"/>
  <c r="B3224" i="2"/>
  <c r="E3224" i="2" s="1"/>
  <c r="G3224" i="2" s="1"/>
  <c r="L3224" i="2" l="1"/>
  <c r="I3225" i="2"/>
  <c r="J3225" i="2" s="1"/>
  <c r="K3225" i="2" s="1"/>
  <c r="C3225" i="2"/>
  <c r="F3224" i="2"/>
  <c r="A3226" i="2"/>
  <c r="B3225" i="2"/>
  <c r="E3225" i="2" s="1"/>
  <c r="G3225" i="2" s="1"/>
  <c r="L3225" i="2" l="1"/>
  <c r="I3226" i="2"/>
  <c r="J3226" i="2" s="1"/>
  <c r="K3226" i="2" s="1"/>
  <c r="C3226" i="2"/>
  <c r="F3225" i="2"/>
  <c r="A3227" i="2"/>
  <c r="B3226" i="2"/>
  <c r="E3226" i="2" s="1"/>
  <c r="G3226" i="2" s="1"/>
  <c r="L3226" i="2" l="1"/>
  <c r="I3227" i="2"/>
  <c r="J3227" i="2" s="1"/>
  <c r="K3227" i="2" s="1"/>
  <c r="C3227" i="2"/>
  <c r="F3226" i="2"/>
  <c r="A3228" i="2"/>
  <c r="B3227" i="2"/>
  <c r="E3227" i="2" s="1"/>
  <c r="G3227" i="2" s="1"/>
  <c r="L3227" i="2" l="1"/>
  <c r="I3228" i="2"/>
  <c r="J3228" i="2" s="1"/>
  <c r="K3228" i="2" s="1"/>
  <c r="C3228" i="2"/>
  <c r="F3227" i="2"/>
  <c r="A3229" i="2"/>
  <c r="B3228" i="2"/>
  <c r="E3228" i="2" s="1"/>
  <c r="G3228" i="2" s="1"/>
  <c r="L3228" i="2" l="1"/>
  <c r="I3229" i="2"/>
  <c r="J3229" i="2" s="1"/>
  <c r="K3229" i="2" s="1"/>
  <c r="C3229" i="2"/>
  <c r="F3228" i="2"/>
  <c r="A3230" i="2"/>
  <c r="B3229" i="2"/>
  <c r="E3229" i="2" s="1"/>
  <c r="G3229" i="2" s="1"/>
  <c r="L3229" i="2" l="1"/>
  <c r="I3230" i="2"/>
  <c r="J3230" i="2" s="1"/>
  <c r="K3230" i="2" s="1"/>
  <c r="C3230" i="2"/>
  <c r="F3229" i="2"/>
  <c r="A3231" i="2"/>
  <c r="B3230" i="2"/>
  <c r="E3230" i="2" s="1"/>
  <c r="G3230" i="2" s="1"/>
  <c r="L3230" i="2" l="1"/>
  <c r="I3231" i="2"/>
  <c r="J3231" i="2" s="1"/>
  <c r="K3231" i="2" s="1"/>
  <c r="C3231" i="2"/>
  <c r="F3230" i="2"/>
  <c r="A3232" i="2"/>
  <c r="B3231" i="2"/>
  <c r="E3231" i="2" s="1"/>
  <c r="G3231" i="2" s="1"/>
  <c r="L3231" i="2" l="1"/>
  <c r="I3232" i="2"/>
  <c r="J3232" i="2" s="1"/>
  <c r="K3232" i="2" s="1"/>
  <c r="C3232" i="2"/>
  <c r="F3231" i="2"/>
  <c r="A3233" i="2"/>
  <c r="B3232" i="2"/>
  <c r="E3232" i="2" s="1"/>
  <c r="G3232" i="2" s="1"/>
  <c r="L3232" i="2" l="1"/>
  <c r="I3233" i="2"/>
  <c r="J3233" i="2" s="1"/>
  <c r="K3233" i="2" s="1"/>
  <c r="C3233" i="2"/>
  <c r="F3232" i="2"/>
  <c r="A3234" i="2"/>
  <c r="B3233" i="2"/>
  <c r="E3233" i="2" s="1"/>
  <c r="G3233" i="2" s="1"/>
  <c r="L3233" i="2" l="1"/>
  <c r="I3234" i="2"/>
  <c r="J3234" i="2" s="1"/>
  <c r="K3234" i="2" s="1"/>
  <c r="C3234" i="2"/>
  <c r="F3233" i="2"/>
  <c r="A3235" i="2"/>
  <c r="B3234" i="2"/>
  <c r="E3234" i="2" s="1"/>
  <c r="G3234" i="2" s="1"/>
  <c r="L3234" i="2" l="1"/>
  <c r="I3235" i="2"/>
  <c r="J3235" i="2" s="1"/>
  <c r="K3235" i="2" s="1"/>
  <c r="C3235" i="2"/>
  <c r="F3234" i="2"/>
  <c r="A3236" i="2"/>
  <c r="B3235" i="2"/>
  <c r="E3235" i="2" s="1"/>
  <c r="G3235" i="2" s="1"/>
  <c r="L3235" i="2" l="1"/>
  <c r="I3236" i="2"/>
  <c r="J3236" i="2" s="1"/>
  <c r="K3236" i="2" s="1"/>
  <c r="C3236" i="2"/>
  <c r="F3235" i="2"/>
  <c r="A3237" i="2"/>
  <c r="B3236" i="2"/>
  <c r="E3236" i="2" s="1"/>
  <c r="G3236" i="2" s="1"/>
  <c r="L3236" i="2" l="1"/>
  <c r="I3237" i="2"/>
  <c r="J3237" i="2" s="1"/>
  <c r="K3237" i="2" s="1"/>
  <c r="C3237" i="2"/>
  <c r="F3236" i="2"/>
  <c r="A3238" i="2"/>
  <c r="B3237" i="2"/>
  <c r="E3237" i="2" s="1"/>
  <c r="G3237" i="2" s="1"/>
  <c r="L3237" i="2" l="1"/>
  <c r="I3238" i="2"/>
  <c r="J3238" i="2" s="1"/>
  <c r="K3238" i="2" s="1"/>
  <c r="C3238" i="2"/>
  <c r="F3237" i="2"/>
  <c r="A3239" i="2"/>
  <c r="B3238" i="2"/>
  <c r="E3238" i="2" s="1"/>
  <c r="G3238" i="2" s="1"/>
  <c r="L3238" i="2" l="1"/>
  <c r="I3239" i="2"/>
  <c r="J3239" i="2" s="1"/>
  <c r="K3239" i="2" s="1"/>
  <c r="C3239" i="2"/>
  <c r="F3238" i="2"/>
  <c r="A3240" i="2"/>
  <c r="B3239" i="2"/>
  <c r="E3239" i="2" s="1"/>
  <c r="G3239" i="2" s="1"/>
  <c r="L3239" i="2" l="1"/>
  <c r="I3240" i="2"/>
  <c r="J3240" i="2" s="1"/>
  <c r="K3240" i="2" s="1"/>
  <c r="C3240" i="2"/>
  <c r="F3239" i="2"/>
  <c r="A3241" i="2"/>
  <c r="B3240" i="2"/>
  <c r="E3240" i="2" s="1"/>
  <c r="G3240" i="2" s="1"/>
  <c r="L3240" i="2" l="1"/>
  <c r="I3241" i="2"/>
  <c r="J3241" i="2" s="1"/>
  <c r="K3241" i="2" s="1"/>
  <c r="C3241" i="2"/>
  <c r="F3240" i="2"/>
  <c r="A3242" i="2"/>
  <c r="B3241" i="2"/>
  <c r="E3241" i="2" s="1"/>
  <c r="G3241" i="2" s="1"/>
  <c r="L3241" i="2" l="1"/>
  <c r="I3242" i="2"/>
  <c r="J3242" i="2" s="1"/>
  <c r="K3242" i="2" s="1"/>
  <c r="C3242" i="2"/>
  <c r="F3241" i="2"/>
  <c r="A3243" i="2"/>
  <c r="B3242" i="2"/>
  <c r="E3242" i="2" s="1"/>
  <c r="G3242" i="2" s="1"/>
  <c r="L3242" i="2" l="1"/>
  <c r="I3243" i="2"/>
  <c r="J3243" i="2" s="1"/>
  <c r="K3243" i="2" s="1"/>
  <c r="C3243" i="2"/>
  <c r="F3242" i="2"/>
  <c r="A3244" i="2"/>
  <c r="B3243" i="2"/>
  <c r="E3243" i="2" s="1"/>
  <c r="G3243" i="2" s="1"/>
  <c r="L3243" i="2" l="1"/>
  <c r="I3244" i="2"/>
  <c r="J3244" i="2" s="1"/>
  <c r="K3244" i="2" s="1"/>
  <c r="C3244" i="2"/>
  <c r="F3243" i="2"/>
  <c r="A3245" i="2"/>
  <c r="B3244" i="2"/>
  <c r="E3244" i="2" s="1"/>
  <c r="G3244" i="2" s="1"/>
  <c r="L3244" i="2" l="1"/>
  <c r="I3245" i="2"/>
  <c r="J3245" i="2" s="1"/>
  <c r="K3245" i="2" s="1"/>
  <c r="C3245" i="2"/>
  <c r="F3244" i="2"/>
  <c r="A3246" i="2"/>
  <c r="B3245" i="2"/>
  <c r="E3245" i="2" s="1"/>
  <c r="G3245" i="2" s="1"/>
  <c r="L3245" i="2" l="1"/>
  <c r="I3246" i="2"/>
  <c r="J3246" i="2" s="1"/>
  <c r="K3246" i="2" s="1"/>
  <c r="C3246" i="2"/>
  <c r="F3245" i="2"/>
  <c r="A3247" i="2"/>
  <c r="B3246" i="2"/>
  <c r="E3246" i="2" s="1"/>
  <c r="G3246" i="2" s="1"/>
  <c r="L3246" i="2" l="1"/>
  <c r="I3247" i="2"/>
  <c r="J3247" i="2" s="1"/>
  <c r="K3247" i="2" s="1"/>
  <c r="C3247" i="2"/>
  <c r="F3246" i="2"/>
  <c r="A3248" i="2"/>
  <c r="B3247" i="2"/>
  <c r="E3247" i="2" s="1"/>
  <c r="G3247" i="2" s="1"/>
  <c r="L3247" i="2" l="1"/>
  <c r="I3248" i="2"/>
  <c r="J3248" i="2" s="1"/>
  <c r="K3248" i="2" s="1"/>
  <c r="C3248" i="2"/>
  <c r="F3247" i="2"/>
  <c r="A3249" i="2"/>
  <c r="B3248" i="2"/>
  <c r="E3248" i="2" s="1"/>
  <c r="G3248" i="2" s="1"/>
  <c r="L3248" i="2" l="1"/>
  <c r="I3249" i="2"/>
  <c r="J3249" i="2" s="1"/>
  <c r="K3249" i="2" s="1"/>
  <c r="C3249" i="2"/>
  <c r="F3248" i="2"/>
  <c r="A3250" i="2"/>
  <c r="B3249" i="2"/>
  <c r="E3249" i="2" s="1"/>
  <c r="G3249" i="2" s="1"/>
  <c r="L3249" i="2" l="1"/>
  <c r="I3250" i="2"/>
  <c r="J3250" i="2" s="1"/>
  <c r="K3250" i="2" s="1"/>
  <c r="C3250" i="2"/>
  <c r="F3249" i="2"/>
  <c r="A3251" i="2"/>
  <c r="B3250" i="2"/>
  <c r="E3250" i="2" s="1"/>
  <c r="G3250" i="2" s="1"/>
  <c r="L3250" i="2" l="1"/>
  <c r="I3251" i="2"/>
  <c r="J3251" i="2" s="1"/>
  <c r="K3251" i="2" s="1"/>
  <c r="C3251" i="2"/>
  <c r="F3250" i="2"/>
  <c r="A3252" i="2"/>
  <c r="B3251" i="2"/>
  <c r="E3251" i="2" s="1"/>
  <c r="G3251" i="2" s="1"/>
  <c r="L3251" i="2" l="1"/>
  <c r="I3252" i="2"/>
  <c r="J3252" i="2" s="1"/>
  <c r="K3252" i="2" s="1"/>
  <c r="C3252" i="2"/>
  <c r="F3251" i="2"/>
  <c r="A3253" i="2"/>
  <c r="B3252" i="2"/>
  <c r="E3252" i="2" s="1"/>
  <c r="G3252" i="2" s="1"/>
  <c r="L3252" i="2" l="1"/>
  <c r="I3253" i="2"/>
  <c r="J3253" i="2" s="1"/>
  <c r="K3253" i="2" s="1"/>
  <c r="C3253" i="2"/>
  <c r="F3252" i="2"/>
  <c r="A3254" i="2"/>
  <c r="B3253" i="2"/>
  <c r="E3253" i="2" s="1"/>
  <c r="G3253" i="2" s="1"/>
  <c r="L3253" i="2" l="1"/>
  <c r="I3254" i="2"/>
  <c r="J3254" i="2" s="1"/>
  <c r="K3254" i="2" s="1"/>
  <c r="C3254" i="2"/>
  <c r="F3253" i="2"/>
  <c r="A3255" i="2"/>
  <c r="B3254" i="2"/>
  <c r="E3254" i="2" s="1"/>
  <c r="G3254" i="2" s="1"/>
  <c r="L3254" i="2" l="1"/>
  <c r="I3255" i="2"/>
  <c r="J3255" i="2" s="1"/>
  <c r="K3255" i="2" s="1"/>
  <c r="C3255" i="2"/>
  <c r="F3254" i="2"/>
  <c r="A3256" i="2"/>
  <c r="B3255" i="2"/>
  <c r="E3255" i="2" s="1"/>
  <c r="G3255" i="2" s="1"/>
  <c r="L3255" i="2" l="1"/>
  <c r="I3256" i="2"/>
  <c r="J3256" i="2" s="1"/>
  <c r="K3256" i="2" s="1"/>
  <c r="C3256" i="2"/>
  <c r="F3255" i="2"/>
  <c r="A3257" i="2"/>
  <c r="B3256" i="2"/>
  <c r="E3256" i="2" s="1"/>
  <c r="G3256" i="2" s="1"/>
  <c r="L3256" i="2" l="1"/>
  <c r="I3257" i="2"/>
  <c r="J3257" i="2" s="1"/>
  <c r="K3257" i="2" s="1"/>
  <c r="C3257" i="2"/>
  <c r="F3256" i="2"/>
  <c r="A3258" i="2"/>
  <c r="B3257" i="2"/>
  <c r="E3257" i="2" s="1"/>
  <c r="G3257" i="2" s="1"/>
  <c r="L3257" i="2" l="1"/>
  <c r="I3258" i="2"/>
  <c r="J3258" i="2" s="1"/>
  <c r="K3258" i="2" s="1"/>
  <c r="C3258" i="2"/>
  <c r="F3257" i="2"/>
  <c r="A3259" i="2"/>
  <c r="B3258" i="2"/>
  <c r="E3258" i="2" s="1"/>
  <c r="G3258" i="2" s="1"/>
  <c r="L3258" i="2" l="1"/>
  <c r="I3259" i="2"/>
  <c r="J3259" i="2" s="1"/>
  <c r="K3259" i="2" s="1"/>
  <c r="C3259" i="2"/>
  <c r="F3258" i="2"/>
  <c r="A3260" i="2"/>
  <c r="B3259" i="2"/>
  <c r="E3259" i="2" s="1"/>
  <c r="G3259" i="2" s="1"/>
  <c r="L3259" i="2" l="1"/>
  <c r="I3260" i="2"/>
  <c r="J3260" i="2" s="1"/>
  <c r="K3260" i="2" s="1"/>
  <c r="C3260" i="2"/>
  <c r="F3259" i="2"/>
  <c r="A3261" i="2"/>
  <c r="B3260" i="2"/>
  <c r="E3260" i="2" s="1"/>
  <c r="G3260" i="2" s="1"/>
  <c r="L3260" i="2" l="1"/>
  <c r="I3261" i="2"/>
  <c r="J3261" i="2" s="1"/>
  <c r="K3261" i="2" s="1"/>
  <c r="C3261" i="2"/>
  <c r="F3260" i="2"/>
  <c r="A3262" i="2"/>
  <c r="B3261" i="2"/>
  <c r="E3261" i="2" s="1"/>
  <c r="G3261" i="2" s="1"/>
  <c r="L3261" i="2" l="1"/>
  <c r="I3262" i="2"/>
  <c r="J3262" i="2" s="1"/>
  <c r="K3262" i="2" s="1"/>
  <c r="C3262" i="2"/>
  <c r="F3261" i="2"/>
  <c r="A3263" i="2"/>
  <c r="B3262" i="2"/>
  <c r="E3262" i="2" s="1"/>
  <c r="G3262" i="2" s="1"/>
  <c r="L3262" i="2" l="1"/>
  <c r="I3263" i="2"/>
  <c r="J3263" i="2" s="1"/>
  <c r="K3263" i="2" s="1"/>
  <c r="C3263" i="2"/>
  <c r="F3262" i="2"/>
  <c r="A3264" i="2"/>
  <c r="B3263" i="2"/>
  <c r="E3263" i="2" s="1"/>
  <c r="G3263" i="2" s="1"/>
  <c r="L3263" i="2" l="1"/>
  <c r="I3264" i="2"/>
  <c r="J3264" i="2" s="1"/>
  <c r="K3264" i="2" s="1"/>
  <c r="C3264" i="2"/>
  <c r="F3263" i="2"/>
  <c r="A3265" i="2"/>
  <c r="B3264" i="2"/>
  <c r="E3264" i="2" s="1"/>
  <c r="G3264" i="2" s="1"/>
  <c r="L3264" i="2" l="1"/>
  <c r="I3265" i="2"/>
  <c r="J3265" i="2" s="1"/>
  <c r="K3265" i="2" s="1"/>
  <c r="C3265" i="2"/>
  <c r="F3264" i="2"/>
  <c r="A3266" i="2"/>
  <c r="B3265" i="2"/>
  <c r="E3265" i="2" s="1"/>
  <c r="G3265" i="2" s="1"/>
  <c r="L3265" i="2" l="1"/>
  <c r="I3266" i="2"/>
  <c r="J3266" i="2" s="1"/>
  <c r="K3266" i="2" s="1"/>
  <c r="C3266" i="2"/>
  <c r="F3265" i="2"/>
  <c r="A3267" i="2"/>
  <c r="B3266" i="2"/>
  <c r="E3266" i="2" s="1"/>
  <c r="G3266" i="2" s="1"/>
  <c r="L3266" i="2" l="1"/>
  <c r="I3267" i="2"/>
  <c r="J3267" i="2" s="1"/>
  <c r="K3267" i="2" s="1"/>
  <c r="C3267" i="2"/>
  <c r="F3266" i="2"/>
  <c r="A3268" i="2"/>
  <c r="B3267" i="2"/>
  <c r="E3267" i="2" s="1"/>
  <c r="G3267" i="2" s="1"/>
  <c r="L3267" i="2" l="1"/>
  <c r="I3268" i="2"/>
  <c r="J3268" i="2" s="1"/>
  <c r="K3268" i="2" s="1"/>
  <c r="C3268" i="2"/>
  <c r="F3267" i="2"/>
  <c r="A3269" i="2"/>
  <c r="B3268" i="2"/>
  <c r="E3268" i="2" s="1"/>
  <c r="G3268" i="2" s="1"/>
  <c r="L3268" i="2" l="1"/>
  <c r="I3269" i="2"/>
  <c r="J3269" i="2" s="1"/>
  <c r="K3269" i="2" s="1"/>
  <c r="C3269" i="2"/>
  <c r="F3268" i="2"/>
  <c r="A3270" i="2"/>
  <c r="B3269" i="2"/>
  <c r="E3269" i="2" s="1"/>
  <c r="G3269" i="2" s="1"/>
  <c r="L3269" i="2" l="1"/>
  <c r="I3270" i="2"/>
  <c r="J3270" i="2" s="1"/>
  <c r="K3270" i="2" s="1"/>
  <c r="C3270" i="2"/>
  <c r="F3269" i="2"/>
  <c r="A3271" i="2"/>
  <c r="B3270" i="2"/>
  <c r="E3270" i="2" s="1"/>
  <c r="G3270" i="2" s="1"/>
  <c r="L3270" i="2" l="1"/>
  <c r="I3271" i="2"/>
  <c r="J3271" i="2" s="1"/>
  <c r="K3271" i="2" s="1"/>
  <c r="C3271" i="2"/>
  <c r="F3270" i="2"/>
  <c r="A3272" i="2"/>
  <c r="B3271" i="2"/>
  <c r="E3271" i="2" s="1"/>
  <c r="G3271" i="2" s="1"/>
  <c r="L3271" i="2" l="1"/>
  <c r="I3272" i="2"/>
  <c r="J3272" i="2" s="1"/>
  <c r="K3272" i="2" s="1"/>
  <c r="C3272" i="2"/>
  <c r="F3271" i="2"/>
  <c r="A3273" i="2"/>
  <c r="B3272" i="2"/>
  <c r="E3272" i="2" s="1"/>
  <c r="G3272" i="2" s="1"/>
  <c r="L3272" i="2" l="1"/>
  <c r="I3273" i="2"/>
  <c r="J3273" i="2" s="1"/>
  <c r="K3273" i="2" s="1"/>
  <c r="C3273" i="2"/>
  <c r="F3272" i="2"/>
  <c r="A3274" i="2"/>
  <c r="B3273" i="2"/>
  <c r="E3273" i="2" s="1"/>
  <c r="G3273" i="2" s="1"/>
  <c r="L3273" i="2" l="1"/>
  <c r="I3274" i="2"/>
  <c r="J3274" i="2" s="1"/>
  <c r="K3274" i="2" s="1"/>
  <c r="C3274" i="2"/>
  <c r="F3273" i="2"/>
  <c r="A3275" i="2"/>
  <c r="B3274" i="2"/>
  <c r="E3274" i="2" s="1"/>
  <c r="G3274" i="2" s="1"/>
  <c r="L3274" i="2" l="1"/>
  <c r="I3275" i="2"/>
  <c r="J3275" i="2" s="1"/>
  <c r="K3275" i="2" s="1"/>
  <c r="C3275" i="2"/>
  <c r="F3274" i="2"/>
  <c r="A3276" i="2"/>
  <c r="B3275" i="2"/>
  <c r="E3275" i="2" s="1"/>
  <c r="G3275" i="2" s="1"/>
  <c r="L3275" i="2" l="1"/>
  <c r="I3276" i="2"/>
  <c r="J3276" i="2" s="1"/>
  <c r="K3276" i="2" s="1"/>
  <c r="C3276" i="2"/>
  <c r="F3275" i="2"/>
  <c r="A3277" i="2"/>
  <c r="B3276" i="2"/>
  <c r="E3276" i="2" s="1"/>
  <c r="G3276" i="2" s="1"/>
  <c r="L3276" i="2" l="1"/>
  <c r="I3277" i="2"/>
  <c r="J3277" i="2" s="1"/>
  <c r="K3277" i="2" s="1"/>
  <c r="C3277" i="2"/>
  <c r="F3276" i="2"/>
  <c r="A3278" i="2"/>
  <c r="B3277" i="2"/>
  <c r="E3277" i="2" s="1"/>
  <c r="G3277" i="2" s="1"/>
  <c r="L3277" i="2" l="1"/>
  <c r="I3278" i="2"/>
  <c r="J3278" i="2" s="1"/>
  <c r="K3278" i="2" s="1"/>
  <c r="C3278" i="2"/>
  <c r="F3277" i="2"/>
  <c r="A3279" i="2"/>
  <c r="B3278" i="2"/>
  <c r="E3278" i="2" s="1"/>
  <c r="G3278" i="2" s="1"/>
  <c r="L3278" i="2" l="1"/>
  <c r="I3279" i="2"/>
  <c r="J3279" i="2" s="1"/>
  <c r="K3279" i="2" s="1"/>
  <c r="C3279" i="2"/>
  <c r="F3278" i="2"/>
  <c r="A3280" i="2"/>
  <c r="B3279" i="2"/>
  <c r="E3279" i="2" s="1"/>
  <c r="G3279" i="2" s="1"/>
  <c r="L3279" i="2" l="1"/>
  <c r="I3280" i="2"/>
  <c r="J3280" i="2" s="1"/>
  <c r="K3280" i="2" s="1"/>
  <c r="C3280" i="2"/>
  <c r="F3279" i="2"/>
  <c r="A3281" i="2"/>
  <c r="B3280" i="2"/>
  <c r="E3280" i="2" s="1"/>
  <c r="G3280" i="2" s="1"/>
  <c r="L3280" i="2" l="1"/>
  <c r="I3281" i="2"/>
  <c r="J3281" i="2" s="1"/>
  <c r="K3281" i="2" s="1"/>
  <c r="C3281" i="2"/>
  <c r="F3280" i="2"/>
  <c r="A3282" i="2"/>
  <c r="B3281" i="2"/>
  <c r="E3281" i="2" s="1"/>
  <c r="G3281" i="2" s="1"/>
  <c r="L3281" i="2" l="1"/>
  <c r="I3282" i="2"/>
  <c r="J3282" i="2" s="1"/>
  <c r="K3282" i="2" s="1"/>
  <c r="C3282" i="2"/>
  <c r="F3281" i="2"/>
  <c r="A3283" i="2"/>
  <c r="B3282" i="2"/>
  <c r="E3282" i="2" s="1"/>
  <c r="G3282" i="2" s="1"/>
  <c r="L3282" i="2" l="1"/>
  <c r="I3283" i="2"/>
  <c r="J3283" i="2" s="1"/>
  <c r="K3283" i="2" s="1"/>
  <c r="C3283" i="2"/>
  <c r="F3282" i="2"/>
  <c r="A3284" i="2"/>
  <c r="B3283" i="2"/>
  <c r="E3283" i="2" s="1"/>
  <c r="G3283" i="2" s="1"/>
  <c r="L3283" i="2" l="1"/>
  <c r="I3284" i="2"/>
  <c r="J3284" i="2" s="1"/>
  <c r="K3284" i="2" s="1"/>
  <c r="C3284" i="2"/>
  <c r="F3283" i="2"/>
  <c r="A3285" i="2"/>
  <c r="B3284" i="2"/>
  <c r="E3284" i="2" s="1"/>
  <c r="G3284" i="2" s="1"/>
  <c r="L3284" i="2" l="1"/>
  <c r="I3285" i="2"/>
  <c r="J3285" i="2" s="1"/>
  <c r="K3285" i="2" s="1"/>
  <c r="C3285" i="2"/>
  <c r="F3284" i="2"/>
  <c r="A3286" i="2"/>
  <c r="B3285" i="2"/>
  <c r="E3285" i="2" s="1"/>
  <c r="G3285" i="2" s="1"/>
  <c r="L3285" i="2" l="1"/>
  <c r="I3286" i="2"/>
  <c r="J3286" i="2" s="1"/>
  <c r="K3286" i="2" s="1"/>
  <c r="C3286" i="2"/>
  <c r="F3285" i="2"/>
  <c r="A3287" i="2"/>
  <c r="B3286" i="2"/>
  <c r="E3286" i="2" s="1"/>
  <c r="G3286" i="2" s="1"/>
  <c r="L3286" i="2" l="1"/>
  <c r="I3287" i="2"/>
  <c r="J3287" i="2" s="1"/>
  <c r="K3287" i="2" s="1"/>
  <c r="C3287" i="2"/>
  <c r="F3286" i="2"/>
  <c r="A3288" i="2"/>
  <c r="B3287" i="2"/>
  <c r="E3287" i="2" s="1"/>
  <c r="G3287" i="2" s="1"/>
  <c r="L3287" i="2" l="1"/>
  <c r="I3288" i="2"/>
  <c r="J3288" i="2" s="1"/>
  <c r="K3288" i="2" s="1"/>
  <c r="C3288" i="2"/>
  <c r="F3287" i="2"/>
  <c r="A3289" i="2"/>
  <c r="B3288" i="2"/>
  <c r="E3288" i="2" s="1"/>
  <c r="G3288" i="2" s="1"/>
  <c r="L3288" i="2" l="1"/>
  <c r="I3289" i="2"/>
  <c r="J3289" i="2" s="1"/>
  <c r="K3289" i="2" s="1"/>
  <c r="C3289" i="2"/>
  <c r="F3288" i="2"/>
  <c r="A3290" i="2"/>
  <c r="B3289" i="2"/>
  <c r="E3289" i="2" s="1"/>
  <c r="G3289" i="2" s="1"/>
  <c r="L3289" i="2" l="1"/>
  <c r="I3290" i="2"/>
  <c r="J3290" i="2" s="1"/>
  <c r="K3290" i="2" s="1"/>
  <c r="C3290" i="2"/>
  <c r="F3289" i="2"/>
  <c r="A3291" i="2"/>
  <c r="B3290" i="2"/>
  <c r="E3290" i="2" s="1"/>
  <c r="G3290" i="2" s="1"/>
  <c r="L3290" i="2" l="1"/>
  <c r="I3291" i="2"/>
  <c r="J3291" i="2" s="1"/>
  <c r="K3291" i="2" s="1"/>
  <c r="C3291" i="2"/>
  <c r="F3290" i="2"/>
  <c r="A3292" i="2"/>
  <c r="B3291" i="2"/>
  <c r="E3291" i="2" s="1"/>
  <c r="G3291" i="2" s="1"/>
  <c r="L3291" i="2" l="1"/>
  <c r="I3292" i="2"/>
  <c r="J3292" i="2" s="1"/>
  <c r="K3292" i="2" s="1"/>
  <c r="C3292" i="2"/>
  <c r="F3291" i="2"/>
  <c r="A3293" i="2"/>
  <c r="B3292" i="2"/>
  <c r="E3292" i="2" s="1"/>
  <c r="G3292" i="2" s="1"/>
  <c r="L3292" i="2" l="1"/>
  <c r="I3293" i="2"/>
  <c r="J3293" i="2" s="1"/>
  <c r="K3293" i="2" s="1"/>
  <c r="C3293" i="2"/>
  <c r="F3292" i="2"/>
  <c r="A3294" i="2"/>
  <c r="B3293" i="2"/>
  <c r="E3293" i="2" s="1"/>
  <c r="G3293" i="2" s="1"/>
  <c r="L3293" i="2" l="1"/>
  <c r="I3294" i="2"/>
  <c r="J3294" i="2" s="1"/>
  <c r="K3294" i="2" s="1"/>
  <c r="C3294" i="2"/>
  <c r="F3293" i="2"/>
  <c r="A3295" i="2"/>
  <c r="B3294" i="2"/>
  <c r="E3294" i="2" s="1"/>
  <c r="G3294" i="2" s="1"/>
  <c r="L3294" i="2" l="1"/>
  <c r="I3295" i="2"/>
  <c r="J3295" i="2" s="1"/>
  <c r="K3295" i="2" s="1"/>
  <c r="C3295" i="2"/>
  <c r="F3294" i="2"/>
  <c r="A3296" i="2"/>
  <c r="B3295" i="2"/>
  <c r="E3295" i="2" s="1"/>
  <c r="G3295" i="2" s="1"/>
  <c r="L3295" i="2" l="1"/>
  <c r="I3296" i="2"/>
  <c r="J3296" i="2" s="1"/>
  <c r="K3296" i="2" s="1"/>
  <c r="C3296" i="2"/>
  <c r="F3295" i="2"/>
  <c r="A3297" i="2"/>
  <c r="B3296" i="2"/>
  <c r="E3296" i="2" s="1"/>
  <c r="G3296" i="2" s="1"/>
  <c r="L3296" i="2" l="1"/>
  <c r="I3297" i="2"/>
  <c r="J3297" i="2" s="1"/>
  <c r="K3297" i="2" s="1"/>
  <c r="C3297" i="2"/>
  <c r="F3296" i="2"/>
  <c r="A3298" i="2"/>
  <c r="B3297" i="2"/>
  <c r="E3297" i="2" s="1"/>
  <c r="G3297" i="2" s="1"/>
  <c r="L3297" i="2" l="1"/>
  <c r="I3298" i="2"/>
  <c r="J3298" i="2" s="1"/>
  <c r="K3298" i="2" s="1"/>
  <c r="C3298" i="2"/>
  <c r="F3297" i="2"/>
  <c r="A3299" i="2"/>
  <c r="B3298" i="2"/>
  <c r="E3298" i="2" s="1"/>
  <c r="G3298" i="2" s="1"/>
  <c r="L3298" i="2" l="1"/>
  <c r="I3299" i="2"/>
  <c r="J3299" i="2" s="1"/>
  <c r="K3299" i="2" s="1"/>
  <c r="C3299" i="2"/>
  <c r="F3298" i="2"/>
  <c r="A3300" i="2"/>
  <c r="B3299" i="2"/>
  <c r="E3299" i="2" s="1"/>
  <c r="G3299" i="2" s="1"/>
  <c r="L3299" i="2" l="1"/>
  <c r="I3300" i="2"/>
  <c r="J3300" i="2" s="1"/>
  <c r="K3300" i="2" s="1"/>
  <c r="C3300" i="2"/>
  <c r="F3299" i="2"/>
  <c r="A3301" i="2"/>
  <c r="B3300" i="2"/>
  <c r="E3300" i="2" s="1"/>
  <c r="G3300" i="2" s="1"/>
  <c r="L3300" i="2" l="1"/>
  <c r="I3301" i="2"/>
  <c r="J3301" i="2" s="1"/>
  <c r="K3301" i="2" s="1"/>
  <c r="C3301" i="2"/>
  <c r="F3300" i="2"/>
  <c r="A3302" i="2"/>
  <c r="B3301" i="2"/>
  <c r="E3301" i="2" s="1"/>
  <c r="G3301" i="2" s="1"/>
  <c r="L3301" i="2" l="1"/>
  <c r="I3302" i="2"/>
  <c r="J3302" i="2" s="1"/>
  <c r="K3302" i="2" s="1"/>
  <c r="C3302" i="2"/>
  <c r="F3301" i="2"/>
  <c r="A3303" i="2"/>
  <c r="B3302" i="2"/>
  <c r="E3302" i="2" s="1"/>
  <c r="G3302" i="2" s="1"/>
  <c r="L3302" i="2" l="1"/>
  <c r="I3303" i="2"/>
  <c r="J3303" i="2" s="1"/>
  <c r="K3303" i="2" s="1"/>
  <c r="C3303" i="2"/>
  <c r="F3302" i="2"/>
  <c r="A3304" i="2"/>
  <c r="B3303" i="2"/>
  <c r="E3303" i="2" s="1"/>
  <c r="G3303" i="2" s="1"/>
  <c r="L3303" i="2" l="1"/>
  <c r="I3304" i="2"/>
  <c r="J3304" i="2" s="1"/>
  <c r="K3304" i="2" s="1"/>
  <c r="C3304" i="2"/>
  <c r="F3303" i="2"/>
  <c r="A3305" i="2"/>
  <c r="B3304" i="2"/>
  <c r="E3304" i="2" s="1"/>
  <c r="G3304" i="2" s="1"/>
  <c r="L3304" i="2" l="1"/>
  <c r="I3305" i="2"/>
  <c r="J3305" i="2" s="1"/>
  <c r="K3305" i="2" s="1"/>
  <c r="C3305" i="2"/>
  <c r="F3304" i="2"/>
  <c r="A3306" i="2"/>
  <c r="B3305" i="2"/>
  <c r="E3305" i="2" s="1"/>
  <c r="G3305" i="2" s="1"/>
  <c r="L3305" i="2" l="1"/>
  <c r="I3306" i="2"/>
  <c r="J3306" i="2" s="1"/>
  <c r="K3306" i="2" s="1"/>
  <c r="C3306" i="2"/>
  <c r="F3305" i="2"/>
  <c r="A3307" i="2"/>
  <c r="B3306" i="2"/>
  <c r="E3306" i="2" s="1"/>
  <c r="G3306" i="2" s="1"/>
  <c r="L3306" i="2" l="1"/>
  <c r="I3307" i="2"/>
  <c r="J3307" i="2" s="1"/>
  <c r="K3307" i="2" s="1"/>
  <c r="C3307" i="2"/>
  <c r="F3306" i="2"/>
  <c r="A3308" i="2"/>
  <c r="B3307" i="2"/>
  <c r="E3307" i="2" s="1"/>
  <c r="G3307" i="2" s="1"/>
  <c r="L3307" i="2" l="1"/>
  <c r="I3308" i="2"/>
  <c r="J3308" i="2" s="1"/>
  <c r="K3308" i="2" s="1"/>
  <c r="C3308" i="2"/>
  <c r="F3307" i="2"/>
  <c r="A3309" i="2"/>
  <c r="B3308" i="2"/>
  <c r="E3308" i="2" s="1"/>
  <c r="G3308" i="2" s="1"/>
  <c r="L3308" i="2" l="1"/>
  <c r="I3309" i="2"/>
  <c r="J3309" i="2" s="1"/>
  <c r="K3309" i="2" s="1"/>
  <c r="C3309" i="2"/>
  <c r="F3308" i="2"/>
  <c r="A3310" i="2"/>
  <c r="B3309" i="2"/>
  <c r="E3309" i="2" s="1"/>
  <c r="G3309" i="2" s="1"/>
  <c r="L3309" i="2" l="1"/>
  <c r="I3310" i="2"/>
  <c r="J3310" i="2" s="1"/>
  <c r="K3310" i="2" s="1"/>
  <c r="C3310" i="2"/>
  <c r="F3309" i="2"/>
  <c r="A3311" i="2"/>
  <c r="B3310" i="2"/>
  <c r="E3310" i="2" s="1"/>
  <c r="G3310" i="2" s="1"/>
  <c r="L3310" i="2" l="1"/>
  <c r="I3311" i="2"/>
  <c r="J3311" i="2" s="1"/>
  <c r="K3311" i="2" s="1"/>
  <c r="C3311" i="2"/>
  <c r="F3310" i="2"/>
  <c r="A3312" i="2"/>
  <c r="B3311" i="2"/>
  <c r="E3311" i="2" s="1"/>
  <c r="G3311" i="2" s="1"/>
  <c r="L3311" i="2" l="1"/>
  <c r="I3312" i="2"/>
  <c r="J3312" i="2" s="1"/>
  <c r="K3312" i="2" s="1"/>
  <c r="C3312" i="2"/>
  <c r="F3311" i="2"/>
  <c r="A3313" i="2"/>
  <c r="B3312" i="2"/>
  <c r="E3312" i="2" s="1"/>
  <c r="G3312" i="2" s="1"/>
  <c r="L3312" i="2" l="1"/>
  <c r="I3313" i="2"/>
  <c r="J3313" i="2" s="1"/>
  <c r="K3313" i="2" s="1"/>
  <c r="C3313" i="2"/>
  <c r="F3312" i="2"/>
  <c r="A3314" i="2"/>
  <c r="B3313" i="2"/>
  <c r="E3313" i="2" s="1"/>
  <c r="G3313" i="2" s="1"/>
  <c r="L3313" i="2" l="1"/>
  <c r="I3314" i="2"/>
  <c r="J3314" i="2" s="1"/>
  <c r="K3314" i="2" s="1"/>
  <c r="C3314" i="2"/>
  <c r="F3313" i="2"/>
  <c r="A3315" i="2"/>
  <c r="B3314" i="2"/>
  <c r="E3314" i="2" s="1"/>
  <c r="G3314" i="2" s="1"/>
  <c r="L3314" i="2" l="1"/>
  <c r="I3315" i="2"/>
  <c r="J3315" i="2" s="1"/>
  <c r="K3315" i="2" s="1"/>
  <c r="C3315" i="2"/>
  <c r="F3314" i="2"/>
  <c r="A3316" i="2"/>
  <c r="B3315" i="2"/>
  <c r="E3315" i="2" s="1"/>
  <c r="G3315" i="2" s="1"/>
  <c r="L3315" i="2" l="1"/>
  <c r="I3316" i="2"/>
  <c r="J3316" i="2" s="1"/>
  <c r="K3316" i="2" s="1"/>
  <c r="C3316" i="2"/>
  <c r="F3315" i="2"/>
  <c r="A3317" i="2"/>
  <c r="B3316" i="2"/>
  <c r="E3316" i="2" s="1"/>
  <c r="G3316" i="2" s="1"/>
  <c r="L3316" i="2" l="1"/>
  <c r="I3317" i="2"/>
  <c r="J3317" i="2" s="1"/>
  <c r="K3317" i="2" s="1"/>
  <c r="C3317" i="2"/>
  <c r="F3316" i="2"/>
  <c r="A3318" i="2"/>
  <c r="B3317" i="2"/>
  <c r="E3317" i="2" s="1"/>
  <c r="G3317" i="2" s="1"/>
  <c r="L3317" i="2" l="1"/>
  <c r="I3318" i="2"/>
  <c r="J3318" i="2" s="1"/>
  <c r="K3318" i="2" s="1"/>
  <c r="C3318" i="2"/>
  <c r="F3317" i="2"/>
  <c r="A3319" i="2"/>
  <c r="B3318" i="2"/>
  <c r="E3318" i="2" s="1"/>
  <c r="G3318" i="2" s="1"/>
  <c r="L3318" i="2" l="1"/>
  <c r="I3319" i="2"/>
  <c r="J3319" i="2" s="1"/>
  <c r="K3319" i="2" s="1"/>
  <c r="C3319" i="2"/>
  <c r="F3318" i="2"/>
  <c r="A3320" i="2"/>
  <c r="B3319" i="2"/>
  <c r="E3319" i="2" s="1"/>
  <c r="G3319" i="2" s="1"/>
  <c r="L3319" i="2" l="1"/>
  <c r="I3320" i="2"/>
  <c r="J3320" i="2" s="1"/>
  <c r="K3320" i="2" s="1"/>
  <c r="C3320" i="2"/>
  <c r="F3319" i="2"/>
  <c r="A3321" i="2"/>
  <c r="B3320" i="2"/>
  <c r="E3320" i="2" s="1"/>
  <c r="G3320" i="2" s="1"/>
  <c r="L3320" i="2" l="1"/>
  <c r="I3321" i="2"/>
  <c r="J3321" i="2" s="1"/>
  <c r="K3321" i="2" s="1"/>
  <c r="C3321" i="2"/>
  <c r="F3320" i="2"/>
  <c r="A3322" i="2"/>
  <c r="B3321" i="2"/>
  <c r="E3321" i="2" s="1"/>
  <c r="G3321" i="2" s="1"/>
  <c r="L3321" i="2" l="1"/>
  <c r="I3322" i="2"/>
  <c r="J3322" i="2" s="1"/>
  <c r="K3322" i="2" s="1"/>
  <c r="C3322" i="2"/>
  <c r="F3321" i="2"/>
  <c r="A3323" i="2"/>
  <c r="B3322" i="2"/>
  <c r="E3322" i="2" s="1"/>
  <c r="G3322" i="2" s="1"/>
  <c r="L3322" i="2" l="1"/>
  <c r="I3323" i="2"/>
  <c r="J3323" i="2" s="1"/>
  <c r="K3323" i="2" s="1"/>
  <c r="C3323" i="2"/>
  <c r="F3322" i="2"/>
  <c r="A3324" i="2"/>
  <c r="B3323" i="2"/>
  <c r="E3323" i="2" s="1"/>
  <c r="G3323" i="2" s="1"/>
  <c r="L3323" i="2" l="1"/>
  <c r="I3324" i="2"/>
  <c r="J3324" i="2" s="1"/>
  <c r="K3324" i="2" s="1"/>
  <c r="C3324" i="2"/>
  <c r="F3323" i="2"/>
  <c r="A3325" i="2"/>
  <c r="B3324" i="2"/>
  <c r="E3324" i="2" s="1"/>
  <c r="G3324" i="2" s="1"/>
  <c r="L3324" i="2" l="1"/>
  <c r="I3325" i="2"/>
  <c r="J3325" i="2" s="1"/>
  <c r="K3325" i="2" s="1"/>
  <c r="C3325" i="2"/>
  <c r="F3324" i="2"/>
  <c r="A3326" i="2"/>
  <c r="B3325" i="2"/>
  <c r="E3325" i="2" s="1"/>
  <c r="G3325" i="2" s="1"/>
  <c r="L3325" i="2" l="1"/>
  <c r="I3326" i="2"/>
  <c r="J3326" i="2" s="1"/>
  <c r="K3326" i="2" s="1"/>
  <c r="C3326" i="2"/>
  <c r="F3325" i="2"/>
  <c r="A3327" i="2"/>
  <c r="B3326" i="2"/>
  <c r="E3326" i="2" s="1"/>
  <c r="G3326" i="2" s="1"/>
  <c r="L3326" i="2" l="1"/>
  <c r="I3327" i="2"/>
  <c r="J3327" i="2" s="1"/>
  <c r="K3327" i="2" s="1"/>
  <c r="C3327" i="2"/>
  <c r="F3326" i="2"/>
  <c r="A3328" i="2"/>
  <c r="B3327" i="2"/>
  <c r="E3327" i="2" s="1"/>
  <c r="G3327" i="2" s="1"/>
  <c r="L3327" i="2" l="1"/>
  <c r="I3328" i="2"/>
  <c r="J3328" i="2" s="1"/>
  <c r="K3328" i="2" s="1"/>
  <c r="C3328" i="2"/>
  <c r="F3327" i="2"/>
  <c r="A3329" i="2"/>
  <c r="B3328" i="2"/>
  <c r="E3328" i="2" s="1"/>
  <c r="G3328" i="2" s="1"/>
  <c r="L3328" i="2" l="1"/>
  <c r="I3329" i="2"/>
  <c r="J3329" i="2" s="1"/>
  <c r="K3329" i="2" s="1"/>
  <c r="C3329" i="2"/>
  <c r="F3328" i="2"/>
  <c r="A3330" i="2"/>
  <c r="B3329" i="2"/>
  <c r="E3329" i="2" s="1"/>
  <c r="G3329" i="2" s="1"/>
  <c r="L3329" i="2" l="1"/>
  <c r="I3330" i="2"/>
  <c r="J3330" i="2" s="1"/>
  <c r="K3330" i="2" s="1"/>
  <c r="C3330" i="2"/>
  <c r="F3329" i="2"/>
  <c r="A3331" i="2"/>
  <c r="B3330" i="2"/>
  <c r="E3330" i="2" s="1"/>
  <c r="G3330" i="2" s="1"/>
  <c r="L3330" i="2" l="1"/>
  <c r="I3331" i="2"/>
  <c r="J3331" i="2" s="1"/>
  <c r="K3331" i="2" s="1"/>
  <c r="C3331" i="2"/>
  <c r="F3330" i="2"/>
  <c r="A3332" i="2"/>
  <c r="B3331" i="2"/>
  <c r="E3331" i="2" s="1"/>
  <c r="G3331" i="2" s="1"/>
  <c r="L3331" i="2" l="1"/>
  <c r="I3332" i="2"/>
  <c r="J3332" i="2" s="1"/>
  <c r="K3332" i="2" s="1"/>
  <c r="C3332" i="2"/>
  <c r="F3331" i="2"/>
  <c r="A3333" i="2"/>
  <c r="B3332" i="2"/>
  <c r="E3332" i="2" s="1"/>
  <c r="G3332" i="2" s="1"/>
  <c r="L3332" i="2" l="1"/>
  <c r="I3333" i="2"/>
  <c r="J3333" i="2" s="1"/>
  <c r="K3333" i="2" s="1"/>
  <c r="C3333" i="2"/>
  <c r="F3332" i="2"/>
  <c r="A3334" i="2"/>
  <c r="B3333" i="2"/>
  <c r="E3333" i="2" s="1"/>
  <c r="G3333" i="2" s="1"/>
  <c r="L3333" i="2" l="1"/>
  <c r="I3334" i="2"/>
  <c r="J3334" i="2" s="1"/>
  <c r="K3334" i="2" s="1"/>
  <c r="C3334" i="2"/>
  <c r="F3333" i="2"/>
  <c r="A3335" i="2"/>
  <c r="B3334" i="2"/>
  <c r="E3334" i="2" s="1"/>
  <c r="G3334" i="2" s="1"/>
  <c r="L3334" i="2" l="1"/>
  <c r="I3335" i="2"/>
  <c r="J3335" i="2" s="1"/>
  <c r="K3335" i="2" s="1"/>
  <c r="C3335" i="2"/>
  <c r="F3334" i="2"/>
  <c r="A3336" i="2"/>
  <c r="B3335" i="2"/>
  <c r="E3335" i="2" s="1"/>
  <c r="G3335" i="2" s="1"/>
  <c r="L3335" i="2" l="1"/>
  <c r="I3336" i="2"/>
  <c r="J3336" i="2" s="1"/>
  <c r="K3336" i="2" s="1"/>
  <c r="C3336" i="2"/>
  <c r="F3335" i="2"/>
  <c r="A3337" i="2"/>
  <c r="B3336" i="2"/>
  <c r="E3336" i="2" s="1"/>
  <c r="G3336" i="2" s="1"/>
  <c r="L3336" i="2" l="1"/>
  <c r="I3337" i="2"/>
  <c r="J3337" i="2" s="1"/>
  <c r="K3337" i="2" s="1"/>
  <c r="C3337" i="2"/>
  <c r="F3336" i="2"/>
  <c r="A3338" i="2"/>
  <c r="B3337" i="2"/>
  <c r="E3337" i="2" s="1"/>
  <c r="G3337" i="2" s="1"/>
  <c r="L3337" i="2" l="1"/>
  <c r="I3338" i="2"/>
  <c r="J3338" i="2" s="1"/>
  <c r="K3338" i="2" s="1"/>
  <c r="C3338" i="2"/>
  <c r="F3337" i="2"/>
  <c r="A3339" i="2"/>
  <c r="B3338" i="2"/>
  <c r="E3338" i="2" s="1"/>
  <c r="G3338" i="2" s="1"/>
  <c r="L3338" i="2" l="1"/>
  <c r="I3339" i="2"/>
  <c r="J3339" i="2" s="1"/>
  <c r="K3339" i="2" s="1"/>
  <c r="C3339" i="2"/>
  <c r="F3338" i="2"/>
  <c r="A3340" i="2"/>
  <c r="B3339" i="2"/>
  <c r="E3339" i="2" s="1"/>
  <c r="G3339" i="2" s="1"/>
  <c r="L3339" i="2" l="1"/>
  <c r="I3340" i="2"/>
  <c r="J3340" i="2" s="1"/>
  <c r="K3340" i="2" s="1"/>
  <c r="C3340" i="2"/>
  <c r="F3339" i="2"/>
  <c r="A3341" i="2"/>
  <c r="B3340" i="2"/>
  <c r="E3340" i="2" s="1"/>
  <c r="G3340" i="2" s="1"/>
  <c r="L3340" i="2" l="1"/>
  <c r="I3341" i="2"/>
  <c r="J3341" i="2" s="1"/>
  <c r="K3341" i="2" s="1"/>
  <c r="C3341" i="2"/>
  <c r="F3340" i="2"/>
  <c r="A3342" i="2"/>
  <c r="B3341" i="2"/>
  <c r="E3341" i="2" s="1"/>
  <c r="G3341" i="2" s="1"/>
  <c r="L3341" i="2" l="1"/>
  <c r="I3342" i="2"/>
  <c r="J3342" i="2" s="1"/>
  <c r="K3342" i="2" s="1"/>
  <c r="C3342" i="2"/>
  <c r="F3341" i="2"/>
  <c r="A3343" i="2"/>
  <c r="B3342" i="2"/>
  <c r="E3342" i="2" s="1"/>
  <c r="G3342" i="2" s="1"/>
  <c r="L3342" i="2" l="1"/>
  <c r="I3343" i="2"/>
  <c r="J3343" i="2" s="1"/>
  <c r="K3343" i="2" s="1"/>
  <c r="C3343" i="2"/>
  <c r="F3342" i="2"/>
  <c r="A3344" i="2"/>
  <c r="B3343" i="2"/>
  <c r="E3343" i="2" s="1"/>
  <c r="G3343" i="2" s="1"/>
  <c r="L3343" i="2" l="1"/>
  <c r="I3344" i="2"/>
  <c r="J3344" i="2" s="1"/>
  <c r="K3344" i="2" s="1"/>
  <c r="C3344" i="2"/>
  <c r="F3343" i="2"/>
  <c r="A3345" i="2"/>
  <c r="B3344" i="2"/>
  <c r="E3344" i="2" s="1"/>
  <c r="G3344" i="2" s="1"/>
  <c r="L3344" i="2" l="1"/>
  <c r="I3345" i="2"/>
  <c r="J3345" i="2" s="1"/>
  <c r="K3345" i="2" s="1"/>
  <c r="C3345" i="2"/>
  <c r="F3344" i="2"/>
  <c r="A3346" i="2"/>
  <c r="B3345" i="2"/>
  <c r="E3345" i="2" s="1"/>
  <c r="G3345" i="2" s="1"/>
  <c r="L3345" i="2" l="1"/>
  <c r="I3346" i="2"/>
  <c r="J3346" i="2" s="1"/>
  <c r="K3346" i="2" s="1"/>
  <c r="C3346" i="2"/>
  <c r="F3345" i="2"/>
  <c r="A3347" i="2"/>
  <c r="B3346" i="2"/>
  <c r="E3346" i="2" s="1"/>
  <c r="G3346" i="2" s="1"/>
  <c r="L3346" i="2" l="1"/>
  <c r="I3347" i="2"/>
  <c r="J3347" i="2" s="1"/>
  <c r="K3347" i="2" s="1"/>
  <c r="C3347" i="2"/>
  <c r="F3346" i="2"/>
  <c r="A3348" i="2"/>
  <c r="B3347" i="2"/>
  <c r="E3347" i="2" s="1"/>
  <c r="G3347" i="2" s="1"/>
  <c r="L3347" i="2" l="1"/>
  <c r="I3348" i="2"/>
  <c r="J3348" i="2" s="1"/>
  <c r="K3348" i="2" s="1"/>
  <c r="C3348" i="2"/>
  <c r="F3347" i="2"/>
  <c r="A3349" i="2"/>
  <c r="B3348" i="2"/>
  <c r="E3348" i="2" s="1"/>
  <c r="G3348" i="2" s="1"/>
  <c r="L3348" i="2" l="1"/>
  <c r="I3349" i="2"/>
  <c r="J3349" i="2" s="1"/>
  <c r="K3349" i="2" s="1"/>
  <c r="C3349" i="2"/>
  <c r="F3348" i="2"/>
  <c r="A3350" i="2"/>
  <c r="B3349" i="2"/>
  <c r="E3349" i="2" s="1"/>
  <c r="G3349" i="2" s="1"/>
  <c r="L3349" i="2" l="1"/>
  <c r="I3350" i="2"/>
  <c r="J3350" i="2" s="1"/>
  <c r="K3350" i="2" s="1"/>
  <c r="C3350" i="2"/>
  <c r="F3349" i="2"/>
  <c r="A3351" i="2"/>
  <c r="B3350" i="2"/>
  <c r="E3350" i="2" s="1"/>
  <c r="G3350" i="2" s="1"/>
  <c r="L3350" i="2" l="1"/>
  <c r="I3351" i="2"/>
  <c r="J3351" i="2" s="1"/>
  <c r="K3351" i="2" s="1"/>
  <c r="C3351" i="2"/>
  <c r="F3350" i="2"/>
  <c r="A3352" i="2"/>
  <c r="B3351" i="2"/>
  <c r="E3351" i="2" s="1"/>
  <c r="G3351" i="2" s="1"/>
  <c r="L3351" i="2" l="1"/>
  <c r="I3352" i="2"/>
  <c r="J3352" i="2" s="1"/>
  <c r="K3352" i="2" s="1"/>
  <c r="C3352" i="2"/>
  <c r="F3351" i="2"/>
  <c r="A3353" i="2"/>
  <c r="B3352" i="2"/>
  <c r="E3352" i="2" s="1"/>
  <c r="G3352" i="2" s="1"/>
  <c r="L3352" i="2" l="1"/>
  <c r="I3353" i="2"/>
  <c r="J3353" i="2" s="1"/>
  <c r="K3353" i="2" s="1"/>
  <c r="C3353" i="2"/>
  <c r="F3352" i="2"/>
  <c r="A3354" i="2"/>
  <c r="B3353" i="2"/>
  <c r="E3353" i="2" s="1"/>
  <c r="G3353" i="2" s="1"/>
  <c r="L3353" i="2" l="1"/>
  <c r="I3354" i="2"/>
  <c r="J3354" i="2" s="1"/>
  <c r="K3354" i="2" s="1"/>
  <c r="C3354" i="2"/>
  <c r="F3353" i="2"/>
  <c r="A3355" i="2"/>
  <c r="B3354" i="2"/>
  <c r="E3354" i="2" s="1"/>
  <c r="G3354" i="2" s="1"/>
  <c r="L3354" i="2" l="1"/>
  <c r="I3355" i="2"/>
  <c r="J3355" i="2" s="1"/>
  <c r="K3355" i="2" s="1"/>
  <c r="C3355" i="2"/>
  <c r="F3354" i="2"/>
  <c r="A3356" i="2"/>
  <c r="B3355" i="2"/>
  <c r="E3355" i="2" s="1"/>
  <c r="G3355" i="2" s="1"/>
  <c r="L3355" i="2" l="1"/>
  <c r="I3356" i="2"/>
  <c r="J3356" i="2" s="1"/>
  <c r="K3356" i="2" s="1"/>
  <c r="C3356" i="2"/>
  <c r="F3355" i="2"/>
  <c r="A3357" i="2"/>
  <c r="B3356" i="2"/>
  <c r="E3356" i="2" s="1"/>
  <c r="G3356" i="2" s="1"/>
  <c r="L3356" i="2" l="1"/>
  <c r="I3357" i="2"/>
  <c r="J3357" i="2" s="1"/>
  <c r="K3357" i="2" s="1"/>
  <c r="C3357" i="2"/>
  <c r="F3356" i="2"/>
  <c r="A3358" i="2"/>
  <c r="B3357" i="2"/>
  <c r="E3357" i="2" s="1"/>
  <c r="G3357" i="2" s="1"/>
  <c r="L3357" i="2" l="1"/>
  <c r="I3358" i="2"/>
  <c r="J3358" i="2" s="1"/>
  <c r="K3358" i="2" s="1"/>
  <c r="C3358" i="2"/>
  <c r="F3357" i="2"/>
  <c r="A3359" i="2"/>
  <c r="B3358" i="2"/>
  <c r="E3358" i="2" s="1"/>
  <c r="G3358" i="2" s="1"/>
  <c r="L3358" i="2" l="1"/>
  <c r="I3359" i="2"/>
  <c r="J3359" i="2" s="1"/>
  <c r="K3359" i="2" s="1"/>
  <c r="C3359" i="2"/>
  <c r="F3358" i="2"/>
  <c r="A3360" i="2"/>
  <c r="B3359" i="2"/>
  <c r="E3359" i="2" s="1"/>
  <c r="G3359" i="2" s="1"/>
  <c r="L3359" i="2" l="1"/>
  <c r="I3360" i="2"/>
  <c r="J3360" i="2" s="1"/>
  <c r="K3360" i="2" s="1"/>
  <c r="C3360" i="2"/>
  <c r="F3359" i="2"/>
  <c r="A3361" i="2"/>
  <c r="B3360" i="2"/>
  <c r="E3360" i="2" s="1"/>
  <c r="G3360" i="2" s="1"/>
  <c r="L3360" i="2" l="1"/>
  <c r="I3361" i="2"/>
  <c r="J3361" i="2" s="1"/>
  <c r="K3361" i="2" s="1"/>
  <c r="C3361" i="2"/>
  <c r="F3360" i="2"/>
  <c r="A3362" i="2"/>
  <c r="B3361" i="2"/>
  <c r="E3361" i="2" s="1"/>
  <c r="G3361" i="2" s="1"/>
  <c r="L3361" i="2" l="1"/>
  <c r="I3362" i="2"/>
  <c r="J3362" i="2" s="1"/>
  <c r="K3362" i="2" s="1"/>
  <c r="C3362" i="2"/>
  <c r="F3361" i="2"/>
  <c r="A3363" i="2"/>
  <c r="B3362" i="2"/>
  <c r="E3362" i="2" s="1"/>
  <c r="G3362" i="2" s="1"/>
  <c r="L3362" i="2" l="1"/>
  <c r="I3363" i="2"/>
  <c r="J3363" i="2" s="1"/>
  <c r="K3363" i="2" s="1"/>
  <c r="C3363" i="2"/>
  <c r="F3362" i="2"/>
  <c r="A3364" i="2"/>
  <c r="B3363" i="2"/>
  <c r="E3363" i="2" s="1"/>
  <c r="G3363" i="2" s="1"/>
  <c r="L3363" i="2" l="1"/>
  <c r="I3364" i="2"/>
  <c r="J3364" i="2" s="1"/>
  <c r="K3364" i="2" s="1"/>
  <c r="C3364" i="2"/>
  <c r="F3363" i="2"/>
  <c r="A3365" i="2"/>
  <c r="B3364" i="2"/>
  <c r="E3364" i="2" s="1"/>
  <c r="G3364" i="2" s="1"/>
  <c r="L3364" i="2" l="1"/>
  <c r="I3365" i="2"/>
  <c r="J3365" i="2" s="1"/>
  <c r="K3365" i="2" s="1"/>
  <c r="C3365" i="2"/>
  <c r="F3364" i="2"/>
  <c r="A3366" i="2"/>
  <c r="B3365" i="2"/>
  <c r="E3365" i="2" s="1"/>
  <c r="G3365" i="2" s="1"/>
  <c r="L3365" i="2" l="1"/>
  <c r="I3366" i="2"/>
  <c r="J3366" i="2" s="1"/>
  <c r="K3366" i="2" s="1"/>
  <c r="C3366" i="2"/>
  <c r="F3365" i="2"/>
  <c r="A3367" i="2"/>
  <c r="B3366" i="2"/>
  <c r="E3366" i="2" s="1"/>
  <c r="G3366" i="2" s="1"/>
  <c r="L3366" i="2" l="1"/>
  <c r="I3367" i="2"/>
  <c r="J3367" i="2" s="1"/>
  <c r="K3367" i="2" s="1"/>
  <c r="C3367" i="2"/>
  <c r="F3366" i="2"/>
  <c r="A3368" i="2"/>
  <c r="B3367" i="2"/>
  <c r="E3367" i="2" s="1"/>
  <c r="G3367" i="2" s="1"/>
  <c r="L3367" i="2" l="1"/>
  <c r="I3368" i="2"/>
  <c r="J3368" i="2" s="1"/>
  <c r="K3368" i="2" s="1"/>
  <c r="C3368" i="2"/>
  <c r="F3367" i="2"/>
  <c r="A3369" i="2"/>
  <c r="B3368" i="2"/>
  <c r="E3368" i="2" s="1"/>
  <c r="G3368" i="2" s="1"/>
  <c r="L3368" i="2" l="1"/>
  <c r="I3369" i="2"/>
  <c r="J3369" i="2" s="1"/>
  <c r="K3369" i="2" s="1"/>
  <c r="C3369" i="2"/>
  <c r="F3368" i="2"/>
  <c r="A3370" i="2"/>
  <c r="B3369" i="2"/>
  <c r="E3369" i="2" s="1"/>
  <c r="G3369" i="2" s="1"/>
  <c r="L3369" i="2" l="1"/>
  <c r="I3370" i="2"/>
  <c r="J3370" i="2" s="1"/>
  <c r="K3370" i="2" s="1"/>
  <c r="C3370" i="2"/>
  <c r="F3369" i="2"/>
  <c r="A3371" i="2"/>
  <c r="B3370" i="2"/>
  <c r="E3370" i="2" s="1"/>
  <c r="G3370" i="2" s="1"/>
  <c r="L3370" i="2" l="1"/>
  <c r="I3371" i="2"/>
  <c r="J3371" i="2" s="1"/>
  <c r="K3371" i="2" s="1"/>
  <c r="C3371" i="2"/>
  <c r="F3370" i="2"/>
  <c r="A3372" i="2"/>
  <c r="B3371" i="2"/>
  <c r="E3371" i="2" s="1"/>
  <c r="G3371" i="2" s="1"/>
  <c r="L3371" i="2" l="1"/>
  <c r="I3372" i="2"/>
  <c r="J3372" i="2" s="1"/>
  <c r="K3372" i="2" s="1"/>
  <c r="C3372" i="2"/>
  <c r="F3371" i="2"/>
  <c r="A3373" i="2"/>
  <c r="B3372" i="2"/>
  <c r="E3372" i="2" s="1"/>
  <c r="G3372" i="2" s="1"/>
  <c r="L3372" i="2" l="1"/>
  <c r="I3373" i="2"/>
  <c r="J3373" i="2" s="1"/>
  <c r="K3373" i="2" s="1"/>
  <c r="C3373" i="2"/>
  <c r="F3372" i="2"/>
  <c r="A3374" i="2"/>
  <c r="B3373" i="2"/>
  <c r="E3373" i="2" s="1"/>
  <c r="G3373" i="2" s="1"/>
  <c r="L3373" i="2" l="1"/>
  <c r="I3374" i="2"/>
  <c r="J3374" i="2" s="1"/>
  <c r="K3374" i="2" s="1"/>
  <c r="C3374" i="2"/>
  <c r="F3373" i="2"/>
  <c r="A3375" i="2"/>
  <c r="B3374" i="2"/>
  <c r="E3374" i="2" s="1"/>
  <c r="G3374" i="2" s="1"/>
  <c r="L3374" i="2" l="1"/>
  <c r="I3375" i="2"/>
  <c r="J3375" i="2" s="1"/>
  <c r="K3375" i="2" s="1"/>
  <c r="C3375" i="2"/>
  <c r="F3374" i="2"/>
  <c r="A3376" i="2"/>
  <c r="B3375" i="2"/>
  <c r="E3375" i="2" s="1"/>
  <c r="G3375" i="2" s="1"/>
  <c r="L3375" i="2" l="1"/>
  <c r="I3376" i="2"/>
  <c r="J3376" i="2" s="1"/>
  <c r="K3376" i="2" s="1"/>
  <c r="C3376" i="2"/>
  <c r="F3375" i="2"/>
  <c r="A3377" i="2"/>
  <c r="B3376" i="2"/>
  <c r="E3376" i="2" s="1"/>
  <c r="G3376" i="2" s="1"/>
  <c r="L3376" i="2" l="1"/>
  <c r="I3377" i="2"/>
  <c r="J3377" i="2" s="1"/>
  <c r="K3377" i="2" s="1"/>
  <c r="C3377" i="2"/>
  <c r="F3376" i="2"/>
  <c r="A3378" i="2"/>
  <c r="B3377" i="2"/>
  <c r="E3377" i="2" s="1"/>
  <c r="G3377" i="2" s="1"/>
  <c r="L3377" i="2" l="1"/>
  <c r="I3378" i="2"/>
  <c r="J3378" i="2" s="1"/>
  <c r="K3378" i="2" s="1"/>
  <c r="C3378" i="2"/>
  <c r="F3377" i="2"/>
  <c r="A3379" i="2"/>
  <c r="B3378" i="2"/>
  <c r="E3378" i="2" s="1"/>
  <c r="G3378" i="2" s="1"/>
  <c r="L3378" i="2" l="1"/>
  <c r="I3379" i="2"/>
  <c r="J3379" i="2" s="1"/>
  <c r="K3379" i="2" s="1"/>
  <c r="C3379" i="2"/>
  <c r="F3378" i="2"/>
  <c r="A3380" i="2"/>
  <c r="B3379" i="2"/>
  <c r="E3379" i="2" s="1"/>
  <c r="G3379" i="2" s="1"/>
  <c r="L3379" i="2" l="1"/>
  <c r="I3380" i="2"/>
  <c r="J3380" i="2" s="1"/>
  <c r="K3380" i="2" s="1"/>
  <c r="C3380" i="2"/>
  <c r="F3379" i="2"/>
  <c r="A3381" i="2"/>
  <c r="B3380" i="2"/>
  <c r="E3380" i="2" s="1"/>
  <c r="G3380" i="2" s="1"/>
  <c r="L3380" i="2" l="1"/>
  <c r="I3381" i="2"/>
  <c r="J3381" i="2" s="1"/>
  <c r="K3381" i="2" s="1"/>
  <c r="C3381" i="2"/>
  <c r="F3380" i="2"/>
  <c r="A3382" i="2"/>
  <c r="B3381" i="2"/>
  <c r="E3381" i="2" s="1"/>
  <c r="G3381" i="2" s="1"/>
  <c r="L3381" i="2" l="1"/>
  <c r="I3382" i="2"/>
  <c r="J3382" i="2" s="1"/>
  <c r="K3382" i="2" s="1"/>
  <c r="C3382" i="2"/>
  <c r="F3381" i="2"/>
  <c r="A3383" i="2"/>
  <c r="B3382" i="2"/>
  <c r="E3382" i="2" s="1"/>
  <c r="G3382" i="2" s="1"/>
  <c r="L3382" i="2" l="1"/>
  <c r="I3383" i="2"/>
  <c r="J3383" i="2" s="1"/>
  <c r="K3383" i="2" s="1"/>
  <c r="C3383" i="2"/>
  <c r="F3382" i="2"/>
  <c r="A3384" i="2"/>
  <c r="B3383" i="2"/>
  <c r="E3383" i="2" s="1"/>
  <c r="G3383" i="2" s="1"/>
  <c r="L3383" i="2" l="1"/>
  <c r="I3384" i="2"/>
  <c r="J3384" i="2" s="1"/>
  <c r="K3384" i="2" s="1"/>
  <c r="C3384" i="2"/>
  <c r="F3383" i="2"/>
  <c r="A3385" i="2"/>
  <c r="B3384" i="2"/>
  <c r="E3384" i="2" s="1"/>
  <c r="G3384" i="2" s="1"/>
  <c r="L3384" i="2" l="1"/>
  <c r="I3385" i="2"/>
  <c r="J3385" i="2" s="1"/>
  <c r="K3385" i="2" s="1"/>
  <c r="C3385" i="2"/>
  <c r="F3384" i="2"/>
  <c r="A3386" i="2"/>
  <c r="B3385" i="2"/>
  <c r="E3385" i="2" s="1"/>
  <c r="G3385" i="2" s="1"/>
  <c r="L3385" i="2" l="1"/>
  <c r="I3386" i="2"/>
  <c r="J3386" i="2" s="1"/>
  <c r="K3386" i="2" s="1"/>
  <c r="C3386" i="2"/>
  <c r="F3385" i="2"/>
  <c r="A3387" i="2"/>
  <c r="B3386" i="2"/>
  <c r="E3386" i="2" s="1"/>
  <c r="G3386" i="2" s="1"/>
  <c r="L3386" i="2" l="1"/>
  <c r="I3387" i="2"/>
  <c r="J3387" i="2" s="1"/>
  <c r="K3387" i="2" s="1"/>
  <c r="C3387" i="2"/>
  <c r="F3386" i="2"/>
  <c r="A3388" i="2"/>
  <c r="B3387" i="2"/>
  <c r="E3387" i="2" s="1"/>
  <c r="G3387" i="2" s="1"/>
  <c r="L3387" i="2" l="1"/>
  <c r="I3388" i="2"/>
  <c r="J3388" i="2" s="1"/>
  <c r="K3388" i="2" s="1"/>
  <c r="C3388" i="2"/>
  <c r="F3387" i="2"/>
  <c r="A3389" i="2"/>
  <c r="B3388" i="2"/>
  <c r="E3388" i="2" s="1"/>
  <c r="G3388" i="2" s="1"/>
  <c r="L3388" i="2" l="1"/>
  <c r="I3389" i="2"/>
  <c r="J3389" i="2" s="1"/>
  <c r="K3389" i="2" s="1"/>
  <c r="C3389" i="2"/>
  <c r="F3388" i="2"/>
  <c r="A3390" i="2"/>
  <c r="B3389" i="2"/>
  <c r="E3389" i="2" s="1"/>
  <c r="G3389" i="2" s="1"/>
  <c r="L3389" i="2" l="1"/>
  <c r="I3390" i="2"/>
  <c r="J3390" i="2" s="1"/>
  <c r="K3390" i="2" s="1"/>
  <c r="C3390" i="2"/>
  <c r="F3389" i="2"/>
  <c r="A3391" i="2"/>
  <c r="B3390" i="2"/>
  <c r="E3390" i="2" s="1"/>
  <c r="G3390" i="2" s="1"/>
  <c r="L3390" i="2" l="1"/>
  <c r="I3391" i="2"/>
  <c r="J3391" i="2" s="1"/>
  <c r="K3391" i="2" s="1"/>
  <c r="C3391" i="2"/>
  <c r="F3390" i="2"/>
  <c r="A3392" i="2"/>
  <c r="B3391" i="2"/>
  <c r="E3391" i="2" s="1"/>
  <c r="G3391" i="2" s="1"/>
  <c r="L3391" i="2" l="1"/>
  <c r="I3392" i="2"/>
  <c r="J3392" i="2" s="1"/>
  <c r="K3392" i="2" s="1"/>
  <c r="C3392" i="2"/>
  <c r="F3391" i="2"/>
  <c r="A3393" i="2"/>
  <c r="B3392" i="2"/>
  <c r="E3392" i="2" s="1"/>
  <c r="G3392" i="2" s="1"/>
  <c r="L3392" i="2" l="1"/>
  <c r="I3393" i="2"/>
  <c r="J3393" i="2" s="1"/>
  <c r="K3393" i="2" s="1"/>
  <c r="C3393" i="2"/>
  <c r="F3392" i="2"/>
  <c r="A3394" i="2"/>
  <c r="B3393" i="2"/>
  <c r="E3393" i="2" s="1"/>
  <c r="G3393" i="2" s="1"/>
  <c r="L3393" i="2" l="1"/>
  <c r="I3394" i="2"/>
  <c r="J3394" i="2" s="1"/>
  <c r="K3394" i="2" s="1"/>
  <c r="C3394" i="2"/>
  <c r="F3393" i="2"/>
  <c r="A3395" i="2"/>
  <c r="B3394" i="2"/>
  <c r="E3394" i="2" s="1"/>
  <c r="G3394" i="2" s="1"/>
  <c r="L3394" i="2" l="1"/>
  <c r="I3395" i="2"/>
  <c r="J3395" i="2" s="1"/>
  <c r="K3395" i="2" s="1"/>
  <c r="C3395" i="2"/>
  <c r="F3394" i="2"/>
  <c r="A3396" i="2"/>
  <c r="B3395" i="2"/>
  <c r="E3395" i="2" s="1"/>
  <c r="G3395" i="2" s="1"/>
  <c r="L3395" i="2" l="1"/>
  <c r="I3396" i="2"/>
  <c r="J3396" i="2" s="1"/>
  <c r="K3396" i="2" s="1"/>
  <c r="C3396" i="2"/>
  <c r="F3395" i="2"/>
  <c r="A3397" i="2"/>
  <c r="B3396" i="2"/>
  <c r="E3396" i="2" s="1"/>
  <c r="G3396" i="2" s="1"/>
  <c r="L3396" i="2" l="1"/>
  <c r="I3397" i="2"/>
  <c r="J3397" i="2" s="1"/>
  <c r="K3397" i="2" s="1"/>
  <c r="C3397" i="2"/>
  <c r="F3396" i="2"/>
  <c r="A3398" i="2"/>
  <c r="B3397" i="2"/>
  <c r="E3397" i="2" s="1"/>
  <c r="G3397" i="2" s="1"/>
  <c r="L3397" i="2" l="1"/>
  <c r="I3398" i="2"/>
  <c r="J3398" i="2" s="1"/>
  <c r="K3398" i="2" s="1"/>
  <c r="C3398" i="2"/>
  <c r="F3397" i="2"/>
  <c r="A3399" i="2"/>
  <c r="B3398" i="2"/>
  <c r="E3398" i="2" s="1"/>
  <c r="G3398" i="2" s="1"/>
  <c r="L3398" i="2" l="1"/>
  <c r="I3399" i="2"/>
  <c r="J3399" i="2" s="1"/>
  <c r="K3399" i="2" s="1"/>
  <c r="C3399" i="2"/>
  <c r="F3398" i="2"/>
  <c r="A3400" i="2"/>
  <c r="B3399" i="2"/>
  <c r="E3399" i="2" s="1"/>
  <c r="G3399" i="2" s="1"/>
  <c r="L3399" i="2" l="1"/>
  <c r="I3400" i="2"/>
  <c r="J3400" i="2" s="1"/>
  <c r="K3400" i="2" s="1"/>
  <c r="C3400" i="2"/>
  <c r="F3399" i="2"/>
  <c r="A3401" i="2"/>
  <c r="B3400" i="2"/>
  <c r="E3400" i="2" s="1"/>
  <c r="G3400" i="2" s="1"/>
  <c r="L3400" i="2" l="1"/>
  <c r="I3401" i="2"/>
  <c r="J3401" i="2" s="1"/>
  <c r="K3401" i="2" s="1"/>
  <c r="C3401" i="2"/>
  <c r="F3400" i="2"/>
  <c r="A3402" i="2"/>
  <c r="B3401" i="2"/>
  <c r="E3401" i="2" s="1"/>
  <c r="G3401" i="2" s="1"/>
  <c r="L3401" i="2" l="1"/>
  <c r="I3402" i="2"/>
  <c r="J3402" i="2" s="1"/>
  <c r="K3402" i="2" s="1"/>
  <c r="C3402" i="2"/>
  <c r="F3401" i="2"/>
  <c r="A3403" i="2"/>
  <c r="B3402" i="2"/>
  <c r="E3402" i="2" s="1"/>
  <c r="G3402" i="2" s="1"/>
  <c r="L3402" i="2" l="1"/>
  <c r="I3403" i="2"/>
  <c r="J3403" i="2" s="1"/>
  <c r="K3403" i="2" s="1"/>
  <c r="C3403" i="2"/>
  <c r="F3402" i="2"/>
  <c r="A3404" i="2"/>
  <c r="B3403" i="2"/>
  <c r="E3403" i="2" s="1"/>
  <c r="G3403" i="2" s="1"/>
  <c r="L3403" i="2" l="1"/>
  <c r="I3404" i="2"/>
  <c r="J3404" i="2" s="1"/>
  <c r="K3404" i="2" s="1"/>
  <c r="C3404" i="2"/>
  <c r="F3403" i="2"/>
  <c r="A3405" i="2"/>
  <c r="B3404" i="2"/>
  <c r="E3404" i="2" s="1"/>
  <c r="G3404" i="2" s="1"/>
  <c r="L3404" i="2" l="1"/>
  <c r="I3405" i="2"/>
  <c r="J3405" i="2" s="1"/>
  <c r="K3405" i="2" s="1"/>
  <c r="C3405" i="2"/>
  <c r="F3404" i="2"/>
  <c r="A3406" i="2"/>
  <c r="B3405" i="2"/>
  <c r="E3405" i="2" s="1"/>
  <c r="G3405" i="2" s="1"/>
  <c r="L3405" i="2" l="1"/>
  <c r="I3406" i="2"/>
  <c r="J3406" i="2" s="1"/>
  <c r="K3406" i="2" s="1"/>
  <c r="C3406" i="2"/>
  <c r="F3405" i="2"/>
  <c r="A3407" i="2"/>
  <c r="B3406" i="2"/>
  <c r="E3406" i="2" s="1"/>
  <c r="G3406" i="2" s="1"/>
  <c r="L3406" i="2" l="1"/>
  <c r="I3407" i="2"/>
  <c r="J3407" i="2" s="1"/>
  <c r="K3407" i="2" s="1"/>
  <c r="C3407" i="2"/>
  <c r="F3406" i="2"/>
  <c r="A3408" i="2"/>
  <c r="B3407" i="2"/>
  <c r="E3407" i="2" s="1"/>
  <c r="G3407" i="2" s="1"/>
  <c r="L3407" i="2" l="1"/>
  <c r="I3408" i="2"/>
  <c r="J3408" i="2" s="1"/>
  <c r="K3408" i="2" s="1"/>
  <c r="C3408" i="2"/>
  <c r="F3407" i="2"/>
  <c r="A3409" i="2"/>
  <c r="B3408" i="2"/>
  <c r="E3408" i="2" s="1"/>
  <c r="G3408" i="2" s="1"/>
  <c r="L3408" i="2" l="1"/>
  <c r="I3409" i="2"/>
  <c r="J3409" i="2" s="1"/>
  <c r="K3409" i="2" s="1"/>
  <c r="C3409" i="2"/>
  <c r="F3408" i="2"/>
  <c r="A3410" i="2"/>
  <c r="B3409" i="2"/>
  <c r="E3409" i="2" s="1"/>
  <c r="G3409" i="2" s="1"/>
  <c r="L3409" i="2" l="1"/>
  <c r="I3410" i="2"/>
  <c r="J3410" i="2" s="1"/>
  <c r="K3410" i="2" s="1"/>
  <c r="C3410" i="2"/>
  <c r="F3409" i="2"/>
  <c r="A3411" i="2"/>
  <c r="B3410" i="2"/>
  <c r="E3410" i="2" s="1"/>
  <c r="G3410" i="2" s="1"/>
  <c r="L3410" i="2" l="1"/>
  <c r="I3411" i="2"/>
  <c r="J3411" i="2" s="1"/>
  <c r="K3411" i="2" s="1"/>
  <c r="C3411" i="2"/>
  <c r="F3410" i="2"/>
  <c r="A3412" i="2"/>
  <c r="B3411" i="2"/>
  <c r="E3411" i="2" s="1"/>
  <c r="G3411" i="2" s="1"/>
  <c r="L3411" i="2" l="1"/>
  <c r="I3412" i="2"/>
  <c r="J3412" i="2" s="1"/>
  <c r="K3412" i="2" s="1"/>
  <c r="C3412" i="2"/>
  <c r="F3411" i="2"/>
  <c r="A3413" i="2"/>
  <c r="B3412" i="2"/>
  <c r="E3412" i="2" s="1"/>
  <c r="G3412" i="2" s="1"/>
  <c r="L3412" i="2" l="1"/>
  <c r="I3413" i="2"/>
  <c r="J3413" i="2" s="1"/>
  <c r="K3413" i="2" s="1"/>
  <c r="C3413" i="2"/>
  <c r="F3412" i="2"/>
  <c r="A3414" i="2"/>
  <c r="B3413" i="2"/>
  <c r="E3413" i="2" s="1"/>
  <c r="G3413" i="2" s="1"/>
  <c r="L3413" i="2" l="1"/>
  <c r="I3414" i="2"/>
  <c r="J3414" i="2" s="1"/>
  <c r="K3414" i="2" s="1"/>
  <c r="C3414" i="2"/>
  <c r="F3413" i="2"/>
  <c r="A3415" i="2"/>
  <c r="B3414" i="2"/>
  <c r="E3414" i="2" s="1"/>
  <c r="G3414" i="2" s="1"/>
  <c r="L3414" i="2" l="1"/>
  <c r="I3415" i="2"/>
  <c r="J3415" i="2" s="1"/>
  <c r="K3415" i="2" s="1"/>
  <c r="C3415" i="2"/>
  <c r="F3414" i="2"/>
  <c r="A3416" i="2"/>
  <c r="B3415" i="2"/>
  <c r="E3415" i="2" s="1"/>
  <c r="G3415" i="2" s="1"/>
  <c r="L3415" i="2" l="1"/>
  <c r="I3416" i="2"/>
  <c r="J3416" i="2" s="1"/>
  <c r="K3416" i="2" s="1"/>
  <c r="C3416" i="2"/>
  <c r="F3415" i="2"/>
  <c r="A3417" i="2"/>
  <c r="B3416" i="2"/>
  <c r="E3416" i="2" s="1"/>
  <c r="G3416" i="2" s="1"/>
  <c r="L3416" i="2" l="1"/>
  <c r="I3417" i="2"/>
  <c r="J3417" i="2" s="1"/>
  <c r="K3417" i="2" s="1"/>
  <c r="C3417" i="2"/>
  <c r="F3416" i="2"/>
  <c r="A3418" i="2"/>
  <c r="B3417" i="2"/>
  <c r="E3417" i="2" s="1"/>
  <c r="G3417" i="2" s="1"/>
  <c r="L3417" i="2" l="1"/>
  <c r="I3418" i="2"/>
  <c r="J3418" i="2" s="1"/>
  <c r="K3418" i="2" s="1"/>
  <c r="C3418" i="2"/>
  <c r="F3417" i="2"/>
  <c r="A3419" i="2"/>
  <c r="B3418" i="2"/>
  <c r="E3418" i="2" s="1"/>
  <c r="G3418" i="2" s="1"/>
  <c r="L3418" i="2" l="1"/>
  <c r="I3419" i="2"/>
  <c r="J3419" i="2" s="1"/>
  <c r="K3419" i="2" s="1"/>
  <c r="C3419" i="2"/>
  <c r="F3418" i="2"/>
  <c r="A3420" i="2"/>
  <c r="B3419" i="2"/>
  <c r="E3419" i="2" s="1"/>
  <c r="G3419" i="2" s="1"/>
  <c r="L3419" i="2" l="1"/>
  <c r="I3420" i="2"/>
  <c r="J3420" i="2" s="1"/>
  <c r="K3420" i="2" s="1"/>
  <c r="C3420" i="2"/>
  <c r="F3419" i="2"/>
  <c r="A3421" i="2"/>
  <c r="B3420" i="2"/>
  <c r="E3420" i="2" s="1"/>
  <c r="G3420" i="2" s="1"/>
  <c r="L3420" i="2" l="1"/>
  <c r="I3421" i="2"/>
  <c r="J3421" i="2" s="1"/>
  <c r="K3421" i="2" s="1"/>
  <c r="C3421" i="2"/>
  <c r="F3420" i="2"/>
  <c r="A3422" i="2"/>
  <c r="B3421" i="2"/>
  <c r="E3421" i="2" s="1"/>
  <c r="G3421" i="2" s="1"/>
  <c r="L3421" i="2" l="1"/>
  <c r="I3422" i="2"/>
  <c r="J3422" i="2" s="1"/>
  <c r="K3422" i="2" s="1"/>
  <c r="C3422" i="2"/>
  <c r="F3421" i="2"/>
  <c r="A3423" i="2"/>
  <c r="B3422" i="2"/>
  <c r="E3422" i="2" s="1"/>
  <c r="G3422" i="2" s="1"/>
  <c r="L3422" i="2" l="1"/>
  <c r="I3423" i="2"/>
  <c r="J3423" i="2" s="1"/>
  <c r="K3423" i="2" s="1"/>
  <c r="C3423" i="2"/>
  <c r="F3422" i="2"/>
  <c r="A3424" i="2"/>
  <c r="B3423" i="2"/>
  <c r="E3423" i="2" s="1"/>
  <c r="G3423" i="2" s="1"/>
  <c r="L3423" i="2" l="1"/>
  <c r="I3424" i="2"/>
  <c r="J3424" i="2" s="1"/>
  <c r="K3424" i="2" s="1"/>
  <c r="C3424" i="2"/>
  <c r="F3423" i="2"/>
  <c r="A3425" i="2"/>
  <c r="B3424" i="2"/>
  <c r="E3424" i="2" s="1"/>
  <c r="G3424" i="2" s="1"/>
  <c r="L3424" i="2" l="1"/>
  <c r="I3425" i="2"/>
  <c r="J3425" i="2" s="1"/>
  <c r="K3425" i="2" s="1"/>
  <c r="C3425" i="2"/>
  <c r="F3424" i="2"/>
  <c r="A3426" i="2"/>
  <c r="B3425" i="2"/>
  <c r="E3425" i="2" s="1"/>
  <c r="G3425" i="2" s="1"/>
  <c r="L3425" i="2" l="1"/>
  <c r="I3426" i="2"/>
  <c r="J3426" i="2" s="1"/>
  <c r="K3426" i="2" s="1"/>
  <c r="C3426" i="2"/>
  <c r="F3425" i="2"/>
  <c r="A3427" i="2"/>
  <c r="B3426" i="2"/>
  <c r="E3426" i="2" s="1"/>
  <c r="G3426" i="2" s="1"/>
  <c r="L3426" i="2" l="1"/>
  <c r="I3427" i="2"/>
  <c r="J3427" i="2" s="1"/>
  <c r="K3427" i="2" s="1"/>
  <c r="C3427" i="2"/>
  <c r="F3426" i="2"/>
  <c r="A3428" i="2"/>
  <c r="B3427" i="2"/>
  <c r="E3427" i="2" s="1"/>
  <c r="G3427" i="2" s="1"/>
  <c r="L3427" i="2" l="1"/>
  <c r="I3428" i="2"/>
  <c r="J3428" i="2" s="1"/>
  <c r="K3428" i="2" s="1"/>
  <c r="C3428" i="2"/>
  <c r="F3427" i="2"/>
  <c r="A3429" i="2"/>
  <c r="B3428" i="2"/>
  <c r="E3428" i="2" s="1"/>
  <c r="G3428" i="2" s="1"/>
  <c r="L3428" i="2" l="1"/>
  <c r="I3429" i="2"/>
  <c r="J3429" i="2" s="1"/>
  <c r="K3429" i="2" s="1"/>
  <c r="C3429" i="2"/>
  <c r="F3428" i="2"/>
  <c r="A3430" i="2"/>
  <c r="B3429" i="2"/>
  <c r="E3429" i="2" s="1"/>
  <c r="G3429" i="2" s="1"/>
  <c r="L3429" i="2" l="1"/>
  <c r="I3430" i="2"/>
  <c r="J3430" i="2" s="1"/>
  <c r="K3430" i="2" s="1"/>
  <c r="C3430" i="2"/>
  <c r="F3429" i="2"/>
  <c r="A3431" i="2"/>
  <c r="B3430" i="2"/>
  <c r="E3430" i="2" s="1"/>
  <c r="G3430" i="2" s="1"/>
  <c r="L3430" i="2" l="1"/>
  <c r="I3431" i="2"/>
  <c r="J3431" i="2" s="1"/>
  <c r="K3431" i="2" s="1"/>
  <c r="C3431" i="2"/>
  <c r="F3430" i="2"/>
  <c r="A3432" i="2"/>
  <c r="B3431" i="2"/>
  <c r="E3431" i="2" s="1"/>
  <c r="G3431" i="2" s="1"/>
  <c r="L3431" i="2" l="1"/>
  <c r="I3432" i="2"/>
  <c r="J3432" i="2" s="1"/>
  <c r="K3432" i="2" s="1"/>
  <c r="C3432" i="2"/>
  <c r="F3431" i="2"/>
  <c r="A3433" i="2"/>
  <c r="B3432" i="2"/>
  <c r="E3432" i="2" s="1"/>
  <c r="G3432" i="2" s="1"/>
  <c r="L3432" i="2" l="1"/>
  <c r="I3433" i="2"/>
  <c r="J3433" i="2" s="1"/>
  <c r="K3433" i="2" s="1"/>
  <c r="C3433" i="2"/>
  <c r="F3432" i="2"/>
  <c r="A3434" i="2"/>
  <c r="B3433" i="2"/>
  <c r="E3433" i="2" s="1"/>
  <c r="G3433" i="2" s="1"/>
  <c r="L3433" i="2" l="1"/>
  <c r="I3434" i="2"/>
  <c r="J3434" i="2" s="1"/>
  <c r="K3434" i="2" s="1"/>
  <c r="C3434" i="2"/>
  <c r="F3433" i="2"/>
  <c r="A3435" i="2"/>
  <c r="B3434" i="2"/>
  <c r="E3434" i="2" s="1"/>
  <c r="G3434" i="2" s="1"/>
  <c r="L3434" i="2" l="1"/>
  <c r="I3435" i="2"/>
  <c r="J3435" i="2" s="1"/>
  <c r="K3435" i="2" s="1"/>
  <c r="C3435" i="2"/>
  <c r="F3434" i="2"/>
  <c r="A3436" i="2"/>
  <c r="B3435" i="2"/>
  <c r="E3435" i="2" s="1"/>
  <c r="G3435" i="2" s="1"/>
  <c r="L3435" i="2" l="1"/>
  <c r="I3436" i="2"/>
  <c r="J3436" i="2" s="1"/>
  <c r="K3436" i="2" s="1"/>
  <c r="C3436" i="2"/>
  <c r="F3435" i="2"/>
  <c r="A3437" i="2"/>
  <c r="B3436" i="2"/>
  <c r="E3436" i="2" s="1"/>
  <c r="G3436" i="2" s="1"/>
  <c r="L3436" i="2" l="1"/>
  <c r="I3437" i="2"/>
  <c r="J3437" i="2" s="1"/>
  <c r="K3437" i="2" s="1"/>
  <c r="C3437" i="2"/>
  <c r="F3436" i="2"/>
  <c r="A3438" i="2"/>
  <c r="B3437" i="2"/>
  <c r="E3437" i="2" s="1"/>
  <c r="G3437" i="2" s="1"/>
  <c r="L3437" i="2" l="1"/>
  <c r="I3438" i="2"/>
  <c r="J3438" i="2" s="1"/>
  <c r="K3438" i="2" s="1"/>
  <c r="C3438" i="2"/>
  <c r="F3437" i="2"/>
  <c r="A3439" i="2"/>
  <c r="B3438" i="2"/>
  <c r="E3438" i="2" s="1"/>
  <c r="G3438" i="2" s="1"/>
  <c r="L3438" i="2" l="1"/>
  <c r="I3439" i="2"/>
  <c r="J3439" i="2" s="1"/>
  <c r="K3439" i="2" s="1"/>
  <c r="C3439" i="2"/>
  <c r="F3438" i="2"/>
  <c r="A3440" i="2"/>
  <c r="B3439" i="2"/>
  <c r="E3439" i="2" s="1"/>
  <c r="G3439" i="2" s="1"/>
  <c r="L3439" i="2" l="1"/>
  <c r="I3440" i="2"/>
  <c r="J3440" i="2" s="1"/>
  <c r="K3440" i="2" s="1"/>
  <c r="C3440" i="2"/>
  <c r="F3439" i="2"/>
  <c r="A3441" i="2"/>
  <c r="B3440" i="2"/>
  <c r="E3440" i="2" s="1"/>
  <c r="G3440" i="2" s="1"/>
  <c r="L3440" i="2" l="1"/>
  <c r="I3441" i="2"/>
  <c r="J3441" i="2" s="1"/>
  <c r="K3441" i="2" s="1"/>
  <c r="C3441" i="2"/>
  <c r="F3440" i="2"/>
  <c r="A3442" i="2"/>
  <c r="B3441" i="2"/>
  <c r="E3441" i="2" s="1"/>
  <c r="G3441" i="2" s="1"/>
  <c r="L3441" i="2" l="1"/>
  <c r="I3442" i="2"/>
  <c r="J3442" i="2" s="1"/>
  <c r="K3442" i="2" s="1"/>
  <c r="C3442" i="2"/>
  <c r="F3441" i="2"/>
  <c r="A3443" i="2"/>
  <c r="B3442" i="2"/>
  <c r="E3442" i="2" s="1"/>
  <c r="G3442" i="2" s="1"/>
  <c r="L3442" i="2" l="1"/>
  <c r="I3443" i="2"/>
  <c r="J3443" i="2" s="1"/>
  <c r="K3443" i="2" s="1"/>
  <c r="C3443" i="2"/>
  <c r="F3442" i="2"/>
  <c r="A3444" i="2"/>
  <c r="B3443" i="2"/>
  <c r="E3443" i="2" s="1"/>
  <c r="G3443" i="2" s="1"/>
  <c r="L3443" i="2" l="1"/>
  <c r="I3444" i="2"/>
  <c r="J3444" i="2" s="1"/>
  <c r="K3444" i="2" s="1"/>
  <c r="C3444" i="2"/>
  <c r="F3443" i="2"/>
  <c r="A3445" i="2"/>
  <c r="B3444" i="2"/>
  <c r="E3444" i="2" s="1"/>
  <c r="G3444" i="2" s="1"/>
  <c r="L3444" i="2" l="1"/>
  <c r="I3445" i="2"/>
  <c r="J3445" i="2" s="1"/>
  <c r="K3445" i="2" s="1"/>
  <c r="C3445" i="2"/>
  <c r="F3444" i="2"/>
  <c r="A3446" i="2"/>
  <c r="B3445" i="2"/>
  <c r="E3445" i="2" s="1"/>
  <c r="G3445" i="2" s="1"/>
  <c r="L3445" i="2" l="1"/>
  <c r="I3446" i="2"/>
  <c r="J3446" i="2" s="1"/>
  <c r="K3446" i="2" s="1"/>
  <c r="C3446" i="2"/>
  <c r="F3445" i="2"/>
  <c r="A3447" i="2"/>
  <c r="B3446" i="2"/>
  <c r="E3446" i="2" s="1"/>
  <c r="G3446" i="2" s="1"/>
  <c r="L3446" i="2" l="1"/>
  <c r="I3447" i="2"/>
  <c r="J3447" i="2" s="1"/>
  <c r="K3447" i="2" s="1"/>
  <c r="C3447" i="2"/>
  <c r="F3446" i="2"/>
  <c r="A3448" i="2"/>
  <c r="B3447" i="2"/>
  <c r="E3447" i="2" s="1"/>
  <c r="G3447" i="2" s="1"/>
  <c r="L3447" i="2" l="1"/>
  <c r="I3448" i="2"/>
  <c r="J3448" i="2" s="1"/>
  <c r="K3448" i="2" s="1"/>
  <c r="C3448" i="2"/>
  <c r="F3447" i="2"/>
  <c r="A3449" i="2"/>
  <c r="B3448" i="2"/>
  <c r="E3448" i="2" s="1"/>
  <c r="G3448" i="2" s="1"/>
  <c r="L3448" i="2" l="1"/>
  <c r="I3449" i="2"/>
  <c r="J3449" i="2" s="1"/>
  <c r="K3449" i="2" s="1"/>
  <c r="C3449" i="2"/>
  <c r="F3448" i="2"/>
  <c r="A3450" i="2"/>
  <c r="B3449" i="2"/>
  <c r="E3449" i="2" s="1"/>
  <c r="G3449" i="2" s="1"/>
  <c r="L3449" i="2" l="1"/>
  <c r="I3450" i="2"/>
  <c r="J3450" i="2" s="1"/>
  <c r="K3450" i="2" s="1"/>
  <c r="C3450" i="2"/>
  <c r="F3449" i="2"/>
  <c r="A3451" i="2"/>
  <c r="B3450" i="2"/>
  <c r="E3450" i="2" s="1"/>
  <c r="G3450" i="2" s="1"/>
  <c r="L3450" i="2" l="1"/>
  <c r="I3451" i="2"/>
  <c r="J3451" i="2" s="1"/>
  <c r="K3451" i="2" s="1"/>
  <c r="C3451" i="2"/>
  <c r="F3450" i="2"/>
  <c r="A3452" i="2"/>
  <c r="B3451" i="2"/>
  <c r="E3451" i="2" s="1"/>
  <c r="G3451" i="2" s="1"/>
  <c r="L3451" i="2" l="1"/>
  <c r="I3452" i="2"/>
  <c r="J3452" i="2" s="1"/>
  <c r="K3452" i="2" s="1"/>
  <c r="C3452" i="2"/>
  <c r="F3451" i="2"/>
  <c r="A3453" i="2"/>
  <c r="B3452" i="2"/>
  <c r="E3452" i="2" s="1"/>
  <c r="G3452" i="2" s="1"/>
  <c r="L3452" i="2" l="1"/>
  <c r="I3453" i="2"/>
  <c r="J3453" i="2" s="1"/>
  <c r="K3453" i="2" s="1"/>
  <c r="C3453" i="2"/>
  <c r="F3452" i="2"/>
  <c r="A3454" i="2"/>
  <c r="B3453" i="2"/>
  <c r="E3453" i="2" s="1"/>
  <c r="G3453" i="2" s="1"/>
  <c r="L3453" i="2" l="1"/>
  <c r="I3454" i="2"/>
  <c r="J3454" i="2" s="1"/>
  <c r="K3454" i="2" s="1"/>
  <c r="C3454" i="2"/>
  <c r="F3453" i="2"/>
  <c r="A3455" i="2"/>
  <c r="B3454" i="2"/>
  <c r="E3454" i="2" s="1"/>
  <c r="G3454" i="2" s="1"/>
  <c r="L3454" i="2" l="1"/>
  <c r="I3455" i="2"/>
  <c r="J3455" i="2" s="1"/>
  <c r="K3455" i="2" s="1"/>
  <c r="C3455" i="2"/>
  <c r="F3454" i="2"/>
  <c r="A3456" i="2"/>
  <c r="B3455" i="2"/>
  <c r="E3455" i="2" s="1"/>
  <c r="G3455" i="2" s="1"/>
  <c r="L3455" i="2" l="1"/>
  <c r="I3456" i="2"/>
  <c r="J3456" i="2" s="1"/>
  <c r="K3456" i="2" s="1"/>
  <c r="C3456" i="2"/>
  <c r="F3455" i="2"/>
  <c r="A3457" i="2"/>
  <c r="B3456" i="2"/>
  <c r="E3456" i="2" s="1"/>
  <c r="G3456" i="2" s="1"/>
  <c r="L3456" i="2" l="1"/>
  <c r="I3457" i="2"/>
  <c r="J3457" i="2" s="1"/>
  <c r="K3457" i="2" s="1"/>
  <c r="C3457" i="2"/>
  <c r="F3456" i="2"/>
  <c r="A3458" i="2"/>
  <c r="B3457" i="2"/>
  <c r="E3457" i="2" s="1"/>
  <c r="G3457" i="2" s="1"/>
  <c r="L3457" i="2" l="1"/>
  <c r="I3458" i="2"/>
  <c r="J3458" i="2" s="1"/>
  <c r="K3458" i="2" s="1"/>
  <c r="C3458" i="2"/>
  <c r="F3457" i="2"/>
  <c r="A3459" i="2"/>
  <c r="B3458" i="2"/>
  <c r="E3458" i="2" s="1"/>
  <c r="G3458" i="2" s="1"/>
  <c r="L3458" i="2" l="1"/>
  <c r="I3459" i="2"/>
  <c r="J3459" i="2" s="1"/>
  <c r="K3459" i="2" s="1"/>
  <c r="C3459" i="2"/>
  <c r="F3458" i="2"/>
  <c r="A3460" i="2"/>
  <c r="B3459" i="2"/>
  <c r="E3459" i="2" s="1"/>
  <c r="G3459" i="2" s="1"/>
  <c r="L3459" i="2" l="1"/>
  <c r="I3460" i="2"/>
  <c r="J3460" i="2" s="1"/>
  <c r="K3460" i="2" s="1"/>
  <c r="C3460" i="2"/>
  <c r="F3459" i="2"/>
  <c r="A3461" i="2"/>
  <c r="B3460" i="2"/>
  <c r="E3460" i="2" s="1"/>
  <c r="G3460" i="2" s="1"/>
  <c r="L3460" i="2" l="1"/>
  <c r="I3461" i="2"/>
  <c r="J3461" i="2" s="1"/>
  <c r="K3461" i="2" s="1"/>
  <c r="C3461" i="2"/>
  <c r="F3460" i="2"/>
  <c r="A3462" i="2"/>
  <c r="B3461" i="2"/>
  <c r="E3461" i="2" s="1"/>
  <c r="G3461" i="2" s="1"/>
  <c r="L3461" i="2" l="1"/>
  <c r="I3462" i="2"/>
  <c r="J3462" i="2" s="1"/>
  <c r="K3462" i="2" s="1"/>
  <c r="C3462" i="2"/>
  <c r="F3461" i="2"/>
  <c r="A3463" i="2"/>
  <c r="B3462" i="2"/>
  <c r="E3462" i="2" s="1"/>
  <c r="G3462" i="2" s="1"/>
  <c r="L3462" i="2" l="1"/>
  <c r="I3463" i="2"/>
  <c r="J3463" i="2" s="1"/>
  <c r="K3463" i="2" s="1"/>
  <c r="C3463" i="2"/>
  <c r="F3462" i="2"/>
  <c r="A3464" i="2"/>
  <c r="B3463" i="2"/>
  <c r="E3463" i="2" s="1"/>
  <c r="G3463" i="2" s="1"/>
  <c r="L3463" i="2" l="1"/>
  <c r="I3464" i="2"/>
  <c r="J3464" i="2" s="1"/>
  <c r="K3464" i="2" s="1"/>
  <c r="C3464" i="2"/>
  <c r="F3463" i="2"/>
  <c r="A3465" i="2"/>
  <c r="B3464" i="2"/>
  <c r="E3464" i="2" s="1"/>
  <c r="G3464" i="2" s="1"/>
  <c r="L3464" i="2" l="1"/>
  <c r="I3465" i="2"/>
  <c r="J3465" i="2" s="1"/>
  <c r="K3465" i="2" s="1"/>
  <c r="C3465" i="2"/>
  <c r="F3464" i="2"/>
  <c r="A3466" i="2"/>
  <c r="B3465" i="2"/>
  <c r="E3465" i="2" s="1"/>
  <c r="G3465" i="2" s="1"/>
  <c r="L3465" i="2" l="1"/>
  <c r="I3466" i="2"/>
  <c r="J3466" i="2" s="1"/>
  <c r="K3466" i="2" s="1"/>
  <c r="C3466" i="2"/>
  <c r="F3465" i="2"/>
  <c r="A3467" i="2"/>
  <c r="B3466" i="2"/>
  <c r="E3466" i="2" s="1"/>
  <c r="G3466" i="2" s="1"/>
  <c r="L3466" i="2" l="1"/>
  <c r="I3467" i="2"/>
  <c r="J3467" i="2" s="1"/>
  <c r="K3467" i="2" s="1"/>
  <c r="C3467" i="2"/>
  <c r="F3466" i="2"/>
  <c r="A3468" i="2"/>
  <c r="B3467" i="2"/>
  <c r="E3467" i="2" s="1"/>
  <c r="G3467" i="2" s="1"/>
  <c r="L3467" i="2" l="1"/>
  <c r="I3468" i="2"/>
  <c r="J3468" i="2" s="1"/>
  <c r="K3468" i="2" s="1"/>
  <c r="C3468" i="2"/>
  <c r="F3467" i="2"/>
  <c r="A3469" i="2"/>
  <c r="B3468" i="2"/>
  <c r="E3468" i="2" s="1"/>
  <c r="G3468" i="2" s="1"/>
  <c r="L3468" i="2" l="1"/>
  <c r="I3469" i="2"/>
  <c r="J3469" i="2" s="1"/>
  <c r="K3469" i="2" s="1"/>
  <c r="C3469" i="2"/>
  <c r="F3468" i="2"/>
  <c r="A3470" i="2"/>
  <c r="B3469" i="2"/>
  <c r="E3469" i="2" s="1"/>
  <c r="G3469" i="2" s="1"/>
  <c r="L3469" i="2" l="1"/>
  <c r="I3470" i="2"/>
  <c r="J3470" i="2" s="1"/>
  <c r="K3470" i="2" s="1"/>
  <c r="C3470" i="2"/>
  <c r="F3469" i="2"/>
  <c r="A3471" i="2"/>
  <c r="B3470" i="2"/>
  <c r="E3470" i="2" s="1"/>
  <c r="G3470" i="2" s="1"/>
  <c r="L3470" i="2" l="1"/>
  <c r="I3471" i="2"/>
  <c r="J3471" i="2" s="1"/>
  <c r="K3471" i="2" s="1"/>
  <c r="C3471" i="2"/>
  <c r="F3470" i="2"/>
  <c r="A3472" i="2"/>
  <c r="B3471" i="2"/>
  <c r="E3471" i="2" s="1"/>
  <c r="G3471" i="2" s="1"/>
  <c r="L3471" i="2" l="1"/>
  <c r="I3472" i="2"/>
  <c r="J3472" i="2" s="1"/>
  <c r="K3472" i="2" s="1"/>
  <c r="C3472" i="2"/>
  <c r="F3471" i="2"/>
  <c r="A3473" i="2"/>
  <c r="B3472" i="2"/>
  <c r="E3472" i="2" s="1"/>
  <c r="G3472" i="2" s="1"/>
  <c r="L3472" i="2" l="1"/>
  <c r="I3473" i="2"/>
  <c r="J3473" i="2" s="1"/>
  <c r="K3473" i="2" s="1"/>
  <c r="C3473" i="2"/>
  <c r="F3472" i="2"/>
  <c r="A3474" i="2"/>
  <c r="B3473" i="2"/>
  <c r="E3473" i="2" s="1"/>
  <c r="G3473" i="2" s="1"/>
  <c r="L3473" i="2" l="1"/>
  <c r="I3474" i="2"/>
  <c r="J3474" i="2" s="1"/>
  <c r="K3474" i="2" s="1"/>
  <c r="C3474" i="2"/>
  <c r="F3473" i="2"/>
  <c r="A3475" i="2"/>
  <c r="B3474" i="2"/>
  <c r="E3474" i="2" s="1"/>
  <c r="G3474" i="2" s="1"/>
  <c r="L3474" i="2" l="1"/>
  <c r="I3475" i="2"/>
  <c r="J3475" i="2" s="1"/>
  <c r="K3475" i="2" s="1"/>
  <c r="C3475" i="2"/>
  <c r="F3474" i="2"/>
  <c r="A3476" i="2"/>
  <c r="B3475" i="2"/>
  <c r="E3475" i="2" s="1"/>
  <c r="G3475" i="2" s="1"/>
  <c r="L3475" i="2" l="1"/>
  <c r="I3476" i="2"/>
  <c r="J3476" i="2" s="1"/>
  <c r="K3476" i="2" s="1"/>
  <c r="C3476" i="2"/>
  <c r="F3475" i="2"/>
  <c r="A3477" i="2"/>
  <c r="B3476" i="2"/>
  <c r="E3476" i="2" s="1"/>
  <c r="G3476" i="2" s="1"/>
  <c r="L3476" i="2" l="1"/>
  <c r="I3477" i="2"/>
  <c r="J3477" i="2" s="1"/>
  <c r="K3477" i="2" s="1"/>
  <c r="C3477" i="2"/>
  <c r="F3476" i="2"/>
  <c r="A3478" i="2"/>
  <c r="B3477" i="2"/>
  <c r="E3477" i="2" s="1"/>
  <c r="G3477" i="2" s="1"/>
  <c r="L3477" i="2" l="1"/>
  <c r="I3478" i="2"/>
  <c r="J3478" i="2" s="1"/>
  <c r="K3478" i="2" s="1"/>
  <c r="C3478" i="2"/>
  <c r="F3477" i="2"/>
  <c r="A3479" i="2"/>
  <c r="B3478" i="2"/>
  <c r="E3478" i="2" s="1"/>
  <c r="G3478" i="2" s="1"/>
  <c r="L3478" i="2" l="1"/>
  <c r="I3479" i="2"/>
  <c r="J3479" i="2" s="1"/>
  <c r="K3479" i="2" s="1"/>
  <c r="C3479" i="2"/>
  <c r="F3478" i="2"/>
  <c r="A3480" i="2"/>
  <c r="B3479" i="2"/>
  <c r="E3479" i="2" s="1"/>
  <c r="G3479" i="2" s="1"/>
  <c r="L3479" i="2" l="1"/>
  <c r="I3480" i="2"/>
  <c r="J3480" i="2" s="1"/>
  <c r="K3480" i="2" s="1"/>
  <c r="C3480" i="2"/>
  <c r="F3479" i="2"/>
  <c r="A3481" i="2"/>
  <c r="B3480" i="2"/>
  <c r="E3480" i="2" s="1"/>
  <c r="G3480" i="2" s="1"/>
  <c r="L3480" i="2" l="1"/>
  <c r="I3481" i="2"/>
  <c r="J3481" i="2" s="1"/>
  <c r="K3481" i="2" s="1"/>
  <c r="C3481" i="2"/>
  <c r="F3480" i="2"/>
  <c r="A3482" i="2"/>
  <c r="B3481" i="2"/>
  <c r="E3481" i="2" s="1"/>
  <c r="G3481" i="2" s="1"/>
  <c r="L3481" i="2" l="1"/>
  <c r="I3482" i="2"/>
  <c r="J3482" i="2" s="1"/>
  <c r="K3482" i="2" s="1"/>
  <c r="C3482" i="2"/>
  <c r="F3481" i="2"/>
  <c r="A3483" i="2"/>
  <c r="B3482" i="2"/>
  <c r="E3482" i="2" s="1"/>
  <c r="G3482" i="2" s="1"/>
  <c r="L3482" i="2" l="1"/>
  <c r="I3483" i="2"/>
  <c r="J3483" i="2" s="1"/>
  <c r="K3483" i="2" s="1"/>
  <c r="C3483" i="2"/>
  <c r="F3482" i="2"/>
  <c r="A3484" i="2"/>
  <c r="B3483" i="2"/>
  <c r="E3483" i="2" s="1"/>
  <c r="G3483" i="2" s="1"/>
  <c r="L3483" i="2" l="1"/>
  <c r="I3484" i="2"/>
  <c r="J3484" i="2" s="1"/>
  <c r="K3484" i="2" s="1"/>
  <c r="C3484" i="2"/>
  <c r="F3483" i="2"/>
  <c r="A3485" i="2"/>
  <c r="B3484" i="2"/>
  <c r="E3484" i="2" s="1"/>
  <c r="G3484" i="2" s="1"/>
  <c r="L3484" i="2" l="1"/>
  <c r="I3485" i="2"/>
  <c r="J3485" i="2" s="1"/>
  <c r="K3485" i="2" s="1"/>
  <c r="C3485" i="2"/>
  <c r="F3484" i="2"/>
  <c r="A3486" i="2"/>
  <c r="B3485" i="2"/>
  <c r="E3485" i="2" s="1"/>
  <c r="G3485" i="2" s="1"/>
  <c r="L3485" i="2" l="1"/>
  <c r="I3486" i="2"/>
  <c r="J3486" i="2" s="1"/>
  <c r="K3486" i="2" s="1"/>
  <c r="C3486" i="2"/>
  <c r="F3485" i="2"/>
  <c r="A3487" i="2"/>
  <c r="B3486" i="2"/>
  <c r="E3486" i="2" s="1"/>
  <c r="G3486" i="2" s="1"/>
  <c r="L3486" i="2" l="1"/>
  <c r="I3487" i="2"/>
  <c r="J3487" i="2" s="1"/>
  <c r="K3487" i="2" s="1"/>
  <c r="C3487" i="2"/>
  <c r="F3486" i="2"/>
  <c r="A3488" i="2"/>
  <c r="B3487" i="2"/>
  <c r="E3487" i="2" s="1"/>
  <c r="G3487" i="2" s="1"/>
  <c r="L3487" i="2" l="1"/>
  <c r="I3488" i="2"/>
  <c r="J3488" i="2" s="1"/>
  <c r="K3488" i="2" s="1"/>
  <c r="C3488" i="2"/>
  <c r="F3487" i="2"/>
  <c r="A3489" i="2"/>
  <c r="B3488" i="2"/>
  <c r="E3488" i="2" s="1"/>
  <c r="G3488" i="2" s="1"/>
  <c r="L3488" i="2" l="1"/>
  <c r="I3489" i="2"/>
  <c r="J3489" i="2" s="1"/>
  <c r="K3489" i="2" s="1"/>
  <c r="C3489" i="2"/>
  <c r="F3488" i="2"/>
  <c r="A3490" i="2"/>
  <c r="B3489" i="2"/>
  <c r="E3489" i="2" s="1"/>
  <c r="G3489" i="2" s="1"/>
  <c r="L3489" i="2" l="1"/>
  <c r="I3490" i="2"/>
  <c r="J3490" i="2" s="1"/>
  <c r="K3490" i="2" s="1"/>
  <c r="C3490" i="2"/>
  <c r="F3489" i="2"/>
  <c r="A3491" i="2"/>
  <c r="B3490" i="2"/>
  <c r="E3490" i="2" s="1"/>
  <c r="G3490" i="2" s="1"/>
  <c r="L3490" i="2" l="1"/>
  <c r="I3491" i="2"/>
  <c r="J3491" i="2" s="1"/>
  <c r="K3491" i="2" s="1"/>
  <c r="C3491" i="2"/>
  <c r="F3490" i="2"/>
  <c r="A3492" i="2"/>
  <c r="B3491" i="2"/>
  <c r="E3491" i="2" s="1"/>
  <c r="G3491" i="2" s="1"/>
  <c r="L3491" i="2" l="1"/>
  <c r="I3492" i="2"/>
  <c r="J3492" i="2" s="1"/>
  <c r="K3492" i="2" s="1"/>
  <c r="C3492" i="2"/>
  <c r="F3491" i="2"/>
  <c r="A3493" i="2"/>
  <c r="B3492" i="2"/>
  <c r="E3492" i="2" s="1"/>
  <c r="G3492" i="2" s="1"/>
  <c r="L3492" i="2" l="1"/>
  <c r="I3493" i="2"/>
  <c r="J3493" i="2" s="1"/>
  <c r="K3493" i="2" s="1"/>
  <c r="C3493" i="2"/>
  <c r="F3492" i="2"/>
  <c r="A3494" i="2"/>
  <c r="B3493" i="2"/>
  <c r="E3493" i="2" s="1"/>
  <c r="G3493" i="2" s="1"/>
  <c r="L3493" i="2" l="1"/>
  <c r="I3494" i="2"/>
  <c r="J3494" i="2" s="1"/>
  <c r="K3494" i="2" s="1"/>
  <c r="C3494" i="2"/>
  <c r="F3493" i="2"/>
  <c r="A3495" i="2"/>
  <c r="B3494" i="2"/>
  <c r="E3494" i="2" s="1"/>
  <c r="G3494" i="2" s="1"/>
  <c r="L3494" i="2" l="1"/>
  <c r="I3495" i="2"/>
  <c r="J3495" i="2" s="1"/>
  <c r="K3495" i="2" s="1"/>
  <c r="C3495" i="2"/>
  <c r="F3494" i="2"/>
  <c r="A3496" i="2"/>
  <c r="B3495" i="2"/>
  <c r="E3495" i="2" s="1"/>
  <c r="G3495" i="2" s="1"/>
  <c r="L3495" i="2" l="1"/>
  <c r="I3496" i="2"/>
  <c r="J3496" i="2" s="1"/>
  <c r="K3496" i="2" s="1"/>
  <c r="C3496" i="2"/>
  <c r="F3495" i="2"/>
  <c r="A3497" i="2"/>
  <c r="B3496" i="2"/>
  <c r="E3496" i="2" s="1"/>
  <c r="G3496" i="2" s="1"/>
  <c r="L3496" i="2" l="1"/>
  <c r="I3497" i="2"/>
  <c r="J3497" i="2" s="1"/>
  <c r="K3497" i="2" s="1"/>
  <c r="C3497" i="2"/>
  <c r="F3496" i="2"/>
  <c r="A3498" i="2"/>
  <c r="B3497" i="2"/>
  <c r="E3497" i="2" s="1"/>
  <c r="G3497" i="2" s="1"/>
  <c r="L3497" i="2" l="1"/>
  <c r="I3498" i="2"/>
  <c r="J3498" i="2" s="1"/>
  <c r="K3498" i="2" s="1"/>
  <c r="C3498" i="2"/>
  <c r="F3497" i="2"/>
  <c r="A3499" i="2"/>
  <c r="B3498" i="2"/>
  <c r="E3498" i="2" s="1"/>
  <c r="G3498" i="2" s="1"/>
  <c r="L3498" i="2" l="1"/>
  <c r="I3499" i="2"/>
  <c r="J3499" i="2" s="1"/>
  <c r="K3499" i="2" s="1"/>
  <c r="C3499" i="2"/>
  <c r="F3498" i="2"/>
  <c r="A3500" i="2"/>
  <c r="B3499" i="2"/>
  <c r="E3499" i="2" s="1"/>
  <c r="G3499" i="2" s="1"/>
  <c r="L3499" i="2" l="1"/>
  <c r="I3500" i="2"/>
  <c r="J3500" i="2" s="1"/>
  <c r="K3500" i="2" s="1"/>
  <c r="C3500" i="2"/>
  <c r="F3499" i="2"/>
  <c r="A3501" i="2"/>
  <c r="B3500" i="2"/>
  <c r="E3500" i="2" s="1"/>
  <c r="G3500" i="2" s="1"/>
  <c r="L3500" i="2" l="1"/>
  <c r="I3501" i="2"/>
  <c r="J3501" i="2" s="1"/>
  <c r="K3501" i="2" s="1"/>
  <c r="C3501" i="2"/>
  <c r="F3500" i="2"/>
  <c r="A3502" i="2"/>
  <c r="B3501" i="2"/>
  <c r="E3501" i="2" s="1"/>
  <c r="G3501" i="2" s="1"/>
  <c r="L3501" i="2" l="1"/>
  <c r="I3502" i="2"/>
  <c r="J3502" i="2" s="1"/>
  <c r="K3502" i="2" s="1"/>
  <c r="C3502" i="2"/>
  <c r="F3501" i="2"/>
  <c r="A3503" i="2"/>
  <c r="B3502" i="2"/>
  <c r="E3502" i="2" s="1"/>
  <c r="G3502" i="2" s="1"/>
  <c r="L3502" i="2" l="1"/>
  <c r="I3503" i="2"/>
  <c r="J3503" i="2" s="1"/>
  <c r="K3503" i="2" s="1"/>
  <c r="C3503" i="2"/>
  <c r="F3502" i="2"/>
  <c r="A3504" i="2"/>
  <c r="B3503" i="2"/>
  <c r="E3503" i="2" s="1"/>
  <c r="G3503" i="2" s="1"/>
  <c r="L3503" i="2" l="1"/>
  <c r="I3504" i="2"/>
  <c r="J3504" i="2" s="1"/>
  <c r="K3504" i="2" s="1"/>
  <c r="C3504" i="2"/>
  <c r="F3503" i="2"/>
  <c r="A3505" i="2"/>
  <c r="B3504" i="2"/>
  <c r="E3504" i="2" s="1"/>
  <c r="G3504" i="2" s="1"/>
  <c r="L3504" i="2" l="1"/>
  <c r="I3505" i="2"/>
  <c r="J3505" i="2" s="1"/>
  <c r="K3505" i="2" s="1"/>
  <c r="C3505" i="2"/>
  <c r="F3504" i="2"/>
  <c r="A3506" i="2"/>
  <c r="B3505" i="2"/>
  <c r="E3505" i="2" s="1"/>
  <c r="G3505" i="2" s="1"/>
  <c r="L3505" i="2" l="1"/>
  <c r="I3506" i="2"/>
  <c r="J3506" i="2" s="1"/>
  <c r="K3506" i="2" s="1"/>
  <c r="C3506" i="2"/>
  <c r="F3505" i="2"/>
  <c r="A3507" i="2"/>
  <c r="B3506" i="2"/>
  <c r="E3506" i="2" s="1"/>
  <c r="G3506" i="2" s="1"/>
  <c r="L3506" i="2" l="1"/>
  <c r="I3507" i="2"/>
  <c r="J3507" i="2" s="1"/>
  <c r="K3507" i="2" s="1"/>
  <c r="C3507" i="2"/>
  <c r="F3506" i="2"/>
  <c r="A3508" i="2"/>
  <c r="B3507" i="2"/>
  <c r="E3507" i="2" s="1"/>
  <c r="G3507" i="2" s="1"/>
  <c r="L3507" i="2" l="1"/>
  <c r="I3508" i="2"/>
  <c r="J3508" i="2" s="1"/>
  <c r="K3508" i="2" s="1"/>
  <c r="C3508" i="2"/>
  <c r="F3507" i="2"/>
  <c r="A3509" i="2"/>
  <c r="B3508" i="2"/>
  <c r="E3508" i="2" s="1"/>
  <c r="G3508" i="2" s="1"/>
  <c r="L3508" i="2" l="1"/>
  <c r="I3509" i="2"/>
  <c r="J3509" i="2" s="1"/>
  <c r="K3509" i="2" s="1"/>
  <c r="C3509" i="2"/>
  <c r="F3508" i="2"/>
  <c r="A3510" i="2"/>
  <c r="B3509" i="2"/>
  <c r="E3509" i="2" s="1"/>
  <c r="G3509" i="2" s="1"/>
  <c r="L3509" i="2" l="1"/>
  <c r="I3510" i="2"/>
  <c r="J3510" i="2" s="1"/>
  <c r="K3510" i="2" s="1"/>
  <c r="C3510" i="2"/>
  <c r="F3509" i="2"/>
  <c r="A3511" i="2"/>
  <c r="B3510" i="2"/>
  <c r="E3510" i="2" s="1"/>
  <c r="G3510" i="2" s="1"/>
  <c r="L3510" i="2" l="1"/>
  <c r="I3511" i="2"/>
  <c r="J3511" i="2" s="1"/>
  <c r="K3511" i="2" s="1"/>
  <c r="C3511" i="2"/>
  <c r="F3510" i="2"/>
  <c r="A3512" i="2"/>
  <c r="B3511" i="2"/>
  <c r="E3511" i="2" s="1"/>
  <c r="G3511" i="2" s="1"/>
  <c r="L3511" i="2" l="1"/>
  <c r="I3512" i="2"/>
  <c r="J3512" i="2" s="1"/>
  <c r="K3512" i="2" s="1"/>
  <c r="C3512" i="2"/>
  <c r="F3511" i="2"/>
  <c r="A3513" i="2"/>
  <c r="B3512" i="2"/>
  <c r="E3512" i="2" s="1"/>
  <c r="G3512" i="2" s="1"/>
  <c r="L3512" i="2" l="1"/>
  <c r="I3513" i="2"/>
  <c r="J3513" i="2" s="1"/>
  <c r="K3513" i="2" s="1"/>
  <c r="C3513" i="2"/>
  <c r="F3512" i="2"/>
  <c r="A3514" i="2"/>
  <c r="B3513" i="2"/>
  <c r="E3513" i="2" s="1"/>
  <c r="G3513" i="2" s="1"/>
  <c r="L3513" i="2" l="1"/>
  <c r="I3514" i="2"/>
  <c r="J3514" i="2" s="1"/>
  <c r="K3514" i="2" s="1"/>
  <c r="C3514" i="2"/>
  <c r="F3513" i="2"/>
  <c r="A3515" i="2"/>
  <c r="B3514" i="2"/>
  <c r="E3514" i="2" s="1"/>
  <c r="G3514" i="2" s="1"/>
  <c r="L3514" i="2" l="1"/>
  <c r="I3515" i="2"/>
  <c r="J3515" i="2" s="1"/>
  <c r="K3515" i="2" s="1"/>
  <c r="C3515" i="2"/>
  <c r="F3514" i="2"/>
  <c r="A3516" i="2"/>
  <c r="B3515" i="2"/>
  <c r="E3515" i="2" s="1"/>
  <c r="G3515" i="2" s="1"/>
  <c r="L3515" i="2" l="1"/>
  <c r="I3516" i="2"/>
  <c r="J3516" i="2" s="1"/>
  <c r="K3516" i="2" s="1"/>
  <c r="C3516" i="2"/>
  <c r="F3515" i="2"/>
  <c r="A3517" i="2"/>
  <c r="B3516" i="2"/>
  <c r="E3516" i="2" s="1"/>
  <c r="G3516" i="2" s="1"/>
  <c r="L3516" i="2" l="1"/>
  <c r="I3517" i="2"/>
  <c r="J3517" i="2" s="1"/>
  <c r="K3517" i="2" s="1"/>
  <c r="C3517" i="2"/>
  <c r="F3516" i="2"/>
  <c r="A3518" i="2"/>
  <c r="B3517" i="2"/>
  <c r="E3517" i="2" s="1"/>
  <c r="G3517" i="2" s="1"/>
  <c r="L3517" i="2" l="1"/>
  <c r="I3518" i="2"/>
  <c r="J3518" i="2" s="1"/>
  <c r="K3518" i="2" s="1"/>
  <c r="C3518" i="2"/>
  <c r="F3517" i="2"/>
  <c r="A3519" i="2"/>
  <c r="B3518" i="2"/>
  <c r="E3518" i="2" s="1"/>
  <c r="G3518" i="2" s="1"/>
  <c r="L3518" i="2" l="1"/>
  <c r="I3519" i="2"/>
  <c r="J3519" i="2" s="1"/>
  <c r="K3519" i="2" s="1"/>
  <c r="C3519" i="2"/>
  <c r="F3518" i="2"/>
  <c r="A3520" i="2"/>
  <c r="B3519" i="2"/>
  <c r="E3519" i="2" s="1"/>
  <c r="G3519" i="2" s="1"/>
  <c r="L3519" i="2" l="1"/>
  <c r="I3520" i="2"/>
  <c r="J3520" i="2" s="1"/>
  <c r="K3520" i="2" s="1"/>
  <c r="C3520" i="2"/>
  <c r="F3519" i="2"/>
  <c r="A3521" i="2"/>
  <c r="B3520" i="2"/>
  <c r="E3520" i="2" s="1"/>
  <c r="G3520" i="2" s="1"/>
  <c r="L3520" i="2" l="1"/>
  <c r="I3521" i="2"/>
  <c r="J3521" i="2" s="1"/>
  <c r="K3521" i="2" s="1"/>
  <c r="C3521" i="2"/>
  <c r="F3520" i="2"/>
  <c r="A3522" i="2"/>
  <c r="B3521" i="2"/>
  <c r="E3521" i="2" s="1"/>
  <c r="G3521" i="2" s="1"/>
  <c r="L3521" i="2" l="1"/>
  <c r="I3522" i="2"/>
  <c r="J3522" i="2" s="1"/>
  <c r="K3522" i="2" s="1"/>
  <c r="C3522" i="2"/>
  <c r="F3521" i="2"/>
  <c r="A3523" i="2"/>
  <c r="B3522" i="2"/>
  <c r="E3522" i="2" s="1"/>
  <c r="G3522" i="2" s="1"/>
  <c r="L3522" i="2" l="1"/>
  <c r="I3523" i="2"/>
  <c r="J3523" i="2" s="1"/>
  <c r="K3523" i="2" s="1"/>
  <c r="C3523" i="2"/>
  <c r="F3522" i="2"/>
  <c r="A3524" i="2"/>
  <c r="B3523" i="2"/>
  <c r="E3523" i="2" s="1"/>
  <c r="G3523" i="2" s="1"/>
  <c r="L3523" i="2" l="1"/>
  <c r="I3524" i="2"/>
  <c r="J3524" i="2" s="1"/>
  <c r="K3524" i="2" s="1"/>
  <c r="C3524" i="2"/>
  <c r="F3523" i="2"/>
  <c r="A3525" i="2"/>
  <c r="B3524" i="2"/>
  <c r="E3524" i="2" s="1"/>
  <c r="G3524" i="2" s="1"/>
  <c r="L3524" i="2" l="1"/>
  <c r="I3525" i="2"/>
  <c r="J3525" i="2" s="1"/>
  <c r="K3525" i="2" s="1"/>
  <c r="C3525" i="2"/>
  <c r="F3524" i="2"/>
  <c r="A3526" i="2"/>
  <c r="B3525" i="2"/>
  <c r="E3525" i="2" s="1"/>
  <c r="G3525" i="2" s="1"/>
  <c r="L3525" i="2" l="1"/>
  <c r="I3526" i="2"/>
  <c r="J3526" i="2" s="1"/>
  <c r="K3526" i="2" s="1"/>
  <c r="C3526" i="2"/>
  <c r="F3525" i="2"/>
  <c r="A3527" i="2"/>
  <c r="B3526" i="2"/>
  <c r="E3526" i="2" s="1"/>
  <c r="G3526" i="2" s="1"/>
  <c r="L3526" i="2" l="1"/>
  <c r="I3527" i="2"/>
  <c r="L3527" i="2" s="1"/>
  <c r="C3527" i="2"/>
  <c r="F3526" i="2"/>
  <c r="A3528" i="2"/>
  <c r="B3527" i="2"/>
  <c r="E3527" i="2" s="1"/>
  <c r="G3527" i="2" s="1"/>
  <c r="J3527" i="2" l="1"/>
  <c r="K3527" i="2" s="1"/>
  <c r="I3528" i="2"/>
  <c r="J3528" i="2" s="1"/>
  <c r="K3528" i="2" s="1"/>
  <c r="C3528" i="2"/>
  <c r="F3527" i="2"/>
  <c r="A3529" i="2"/>
  <c r="B3528" i="2"/>
  <c r="E3528" i="2" s="1"/>
  <c r="G3528" i="2" s="1"/>
  <c r="L3528" i="2" l="1"/>
  <c r="I3529" i="2"/>
  <c r="J3529" i="2" s="1"/>
  <c r="K3529" i="2" s="1"/>
  <c r="C3529" i="2"/>
  <c r="F3528" i="2"/>
  <c r="A3530" i="2"/>
  <c r="B3529" i="2"/>
  <c r="E3529" i="2" s="1"/>
  <c r="G3529" i="2" s="1"/>
  <c r="L3529" i="2" l="1"/>
  <c r="I3530" i="2"/>
  <c r="J3530" i="2" s="1"/>
  <c r="K3530" i="2" s="1"/>
  <c r="C3530" i="2"/>
  <c r="F3529" i="2"/>
  <c r="A3531" i="2"/>
  <c r="B3530" i="2"/>
  <c r="E3530" i="2" s="1"/>
  <c r="G3530" i="2" s="1"/>
  <c r="L3530" i="2" l="1"/>
  <c r="I3531" i="2"/>
  <c r="J3531" i="2" s="1"/>
  <c r="K3531" i="2" s="1"/>
  <c r="C3531" i="2"/>
  <c r="F3530" i="2"/>
  <c r="A3532" i="2"/>
  <c r="B3531" i="2"/>
  <c r="E3531" i="2" s="1"/>
  <c r="G3531" i="2" s="1"/>
  <c r="L3531" i="2" l="1"/>
  <c r="I3532" i="2"/>
  <c r="J3532" i="2" s="1"/>
  <c r="K3532" i="2" s="1"/>
  <c r="C3532" i="2"/>
  <c r="F3531" i="2"/>
  <c r="A3533" i="2"/>
  <c r="B3532" i="2"/>
  <c r="E3532" i="2" s="1"/>
  <c r="G3532" i="2" s="1"/>
  <c r="L3532" i="2" l="1"/>
  <c r="I3533" i="2"/>
  <c r="J3533" i="2" s="1"/>
  <c r="K3533" i="2" s="1"/>
  <c r="C3533" i="2"/>
  <c r="F3532" i="2"/>
  <c r="A3534" i="2"/>
  <c r="B3533" i="2"/>
  <c r="E3533" i="2" s="1"/>
  <c r="G3533" i="2" s="1"/>
  <c r="L3533" i="2" l="1"/>
  <c r="I3534" i="2"/>
  <c r="J3534" i="2" s="1"/>
  <c r="K3534" i="2" s="1"/>
  <c r="C3534" i="2"/>
  <c r="F3533" i="2"/>
  <c r="A3535" i="2"/>
  <c r="B3534" i="2"/>
  <c r="E3534" i="2" s="1"/>
  <c r="G3534" i="2" s="1"/>
  <c r="L3534" i="2" l="1"/>
  <c r="I3535" i="2"/>
  <c r="L3535" i="2" s="1"/>
  <c r="C3535" i="2"/>
  <c r="F3534" i="2"/>
  <c r="A3536" i="2"/>
  <c r="B3535" i="2"/>
  <c r="E3535" i="2" s="1"/>
  <c r="G3535" i="2" s="1"/>
  <c r="J3535" i="2" l="1"/>
  <c r="K3535" i="2" s="1"/>
  <c r="I3536" i="2"/>
  <c r="J3536" i="2" s="1"/>
  <c r="K3536" i="2" s="1"/>
  <c r="C3536" i="2"/>
  <c r="F3535" i="2"/>
  <c r="A3537" i="2"/>
  <c r="B3536" i="2"/>
  <c r="E3536" i="2" s="1"/>
  <c r="G3536" i="2" s="1"/>
  <c r="L3536" i="2" l="1"/>
  <c r="I3537" i="2"/>
  <c r="J3537" i="2" s="1"/>
  <c r="K3537" i="2" s="1"/>
  <c r="C3537" i="2"/>
  <c r="F3536" i="2"/>
  <c r="A3538" i="2"/>
  <c r="B3537" i="2"/>
  <c r="E3537" i="2" s="1"/>
  <c r="G3537" i="2" s="1"/>
  <c r="L3537" i="2" l="1"/>
  <c r="I3538" i="2"/>
  <c r="J3538" i="2" s="1"/>
  <c r="K3538" i="2" s="1"/>
  <c r="C3538" i="2"/>
  <c r="F3537" i="2"/>
  <c r="A3539" i="2"/>
  <c r="B3538" i="2"/>
  <c r="E3538" i="2" s="1"/>
  <c r="G3538" i="2" s="1"/>
  <c r="L3538" i="2" l="1"/>
  <c r="I3539" i="2"/>
  <c r="J3539" i="2" s="1"/>
  <c r="K3539" i="2" s="1"/>
  <c r="C3539" i="2"/>
  <c r="F3538" i="2"/>
  <c r="A3540" i="2"/>
  <c r="B3539" i="2"/>
  <c r="E3539" i="2" s="1"/>
  <c r="G3539" i="2" s="1"/>
  <c r="L3539" i="2" l="1"/>
  <c r="I3540" i="2"/>
  <c r="J3540" i="2" s="1"/>
  <c r="K3540" i="2" s="1"/>
  <c r="C3540" i="2"/>
  <c r="F3539" i="2"/>
  <c r="A3541" i="2"/>
  <c r="B3540" i="2"/>
  <c r="E3540" i="2" s="1"/>
  <c r="G3540" i="2" s="1"/>
  <c r="L3540" i="2" l="1"/>
  <c r="I3541" i="2"/>
  <c r="J3541" i="2" s="1"/>
  <c r="K3541" i="2" s="1"/>
  <c r="C3541" i="2"/>
  <c r="F3540" i="2"/>
  <c r="A3542" i="2"/>
  <c r="B3541" i="2"/>
  <c r="E3541" i="2" s="1"/>
  <c r="G3541" i="2" s="1"/>
  <c r="L3541" i="2" l="1"/>
  <c r="I3542" i="2"/>
  <c r="J3542" i="2" s="1"/>
  <c r="K3542" i="2" s="1"/>
  <c r="C3542" i="2"/>
  <c r="F3541" i="2"/>
  <c r="A3543" i="2"/>
  <c r="B3542" i="2"/>
  <c r="E3542" i="2" s="1"/>
  <c r="G3542" i="2" s="1"/>
  <c r="L3542" i="2" l="1"/>
  <c r="I3543" i="2"/>
  <c r="J3543" i="2" s="1"/>
  <c r="K3543" i="2" s="1"/>
  <c r="C3543" i="2"/>
  <c r="F3542" i="2"/>
  <c r="A3544" i="2"/>
  <c r="B3543" i="2"/>
  <c r="E3543" i="2" s="1"/>
  <c r="G3543" i="2" s="1"/>
  <c r="L3543" i="2" l="1"/>
  <c r="I3544" i="2"/>
  <c r="J3544" i="2" s="1"/>
  <c r="K3544" i="2" s="1"/>
  <c r="C3544" i="2"/>
  <c r="F3543" i="2"/>
  <c r="A3545" i="2"/>
  <c r="B3544" i="2"/>
  <c r="E3544" i="2" s="1"/>
  <c r="G3544" i="2" s="1"/>
  <c r="L3544" i="2" l="1"/>
  <c r="I3545" i="2"/>
  <c r="J3545" i="2" s="1"/>
  <c r="K3545" i="2" s="1"/>
  <c r="C3545" i="2"/>
  <c r="F3544" i="2"/>
  <c r="A3546" i="2"/>
  <c r="B3545" i="2"/>
  <c r="E3545" i="2" s="1"/>
  <c r="G3545" i="2" s="1"/>
  <c r="L3545" i="2" l="1"/>
  <c r="I3546" i="2"/>
  <c r="J3546" i="2" s="1"/>
  <c r="K3546" i="2" s="1"/>
  <c r="C3546" i="2"/>
  <c r="F3545" i="2"/>
  <c r="A3547" i="2"/>
  <c r="B3546" i="2"/>
  <c r="E3546" i="2" s="1"/>
  <c r="G3546" i="2" s="1"/>
  <c r="L3546" i="2" l="1"/>
  <c r="I3547" i="2"/>
  <c r="J3547" i="2" s="1"/>
  <c r="K3547" i="2" s="1"/>
  <c r="C3547" i="2"/>
  <c r="F3546" i="2"/>
  <c r="A3548" i="2"/>
  <c r="B3547" i="2"/>
  <c r="E3547" i="2" s="1"/>
  <c r="G3547" i="2" s="1"/>
  <c r="L3547" i="2" l="1"/>
  <c r="I3548" i="2"/>
  <c r="J3548" i="2" s="1"/>
  <c r="K3548" i="2" s="1"/>
  <c r="C3548" i="2"/>
  <c r="F3547" i="2"/>
  <c r="A3549" i="2"/>
  <c r="B3548" i="2"/>
  <c r="E3548" i="2" s="1"/>
  <c r="G3548" i="2" s="1"/>
  <c r="L3548" i="2" l="1"/>
  <c r="I3549" i="2"/>
  <c r="J3549" i="2" s="1"/>
  <c r="K3549" i="2" s="1"/>
  <c r="C3549" i="2"/>
  <c r="F3548" i="2"/>
  <c r="A3550" i="2"/>
  <c r="B3549" i="2"/>
  <c r="E3549" i="2" s="1"/>
  <c r="G3549" i="2" s="1"/>
  <c r="L3549" i="2" l="1"/>
  <c r="I3550" i="2"/>
  <c r="J3550" i="2" s="1"/>
  <c r="K3550" i="2" s="1"/>
  <c r="C3550" i="2"/>
  <c r="F3549" i="2"/>
  <c r="A3551" i="2"/>
  <c r="B3550" i="2"/>
  <c r="E3550" i="2" s="1"/>
  <c r="G3550" i="2" s="1"/>
  <c r="L3550" i="2" l="1"/>
  <c r="I3551" i="2"/>
  <c r="J3551" i="2" s="1"/>
  <c r="K3551" i="2" s="1"/>
  <c r="C3551" i="2"/>
  <c r="F3550" i="2"/>
  <c r="A3552" i="2"/>
  <c r="B3551" i="2"/>
  <c r="E3551" i="2" s="1"/>
  <c r="G3551" i="2" s="1"/>
  <c r="L3551" i="2" l="1"/>
  <c r="I3552" i="2"/>
  <c r="J3552" i="2" s="1"/>
  <c r="K3552" i="2" s="1"/>
  <c r="C3552" i="2"/>
  <c r="F3551" i="2"/>
  <c r="A3553" i="2"/>
  <c r="B3552" i="2"/>
  <c r="E3552" i="2" s="1"/>
  <c r="G3552" i="2" s="1"/>
  <c r="L3552" i="2" l="1"/>
  <c r="I3553" i="2"/>
  <c r="J3553" i="2" s="1"/>
  <c r="K3553" i="2" s="1"/>
  <c r="C3553" i="2"/>
  <c r="F3552" i="2"/>
  <c r="A3554" i="2"/>
  <c r="B3553" i="2"/>
  <c r="E3553" i="2" s="1"/>
  <c r="G3553" i="2" s="1"/>
  <c r="L3553" i="2" l="1"/>
  <c r="I3554" i="2"/>
  <c r="J3554" i="2" s="1"/>
  <c r="K3554" i="2" s="1"/>
  <c r="C3554" i="2"/>
  <c r="F3553" i="2"/>
  <c r="A3555" i="2"/>
  <c r="B3554" i="2"/>
  <c r="E3554" i="2" s="1"/>
  <c r="G3554" i="2" s="1"/>
  <c r="L3554" i="2" l="1"/>
  <c r="I3555" i="2"/>
  <c r="J3555" i="2" s="1"/>
  <c r="K3555" i="2" s="1"/>
  <c r="C3555" i="2"/>
  <c r="F3554" i="2"/>
  <c r="A3556" i="2"/>
  <c r="B3555" i="2"/>
  <c r="E3555" i="2" s="1"/>
  <c r="G3555" i="2" s="1"/>
  <c r="L3555" i="2" l="1"/>
  <c r="I3556" i="2"/>
  <c r="J3556" i="2" s="1"/>
  <c r="K3556" i="2" s="1"/>
  <c r="C3556" i="2"/>
  <c r="F3555" i="2"/>
  <c r="A3557" i="2"/>
  <c r="B3556" i="2"/>
  <c r="E3556" i="2" s="1"/>
  <c r="G3556" i="2" s="1"/>
  <c r="L3556" i="2" l="1"/>
  <c r="I3557" i="2"/>
  <c r="J3557" i="2" s="1"/>
  <c r="K3557" i="2" s="1"/>
  <c r="C3557" i="2"/>
  <c r="F3556" i="2"/>
  <c r="A3558" i="2"/>
  <c r="B3557" i="2"/>
  <c r="E3557" i="2" s="1"/>
  <c r="G3557" i="2" s="1"/>
  <c r="L3557" i="2" l="1"/>
  <c r="I3558" i="2"/>
  <c r="J3558" i="2" s="1"/>
  <c r="K3558" i="2" s="1"/>
  <c r="C3558" i="2"/>
  <c r="F3557" i="2"/>
  <c r="A3559" i="2"/>
  <c r="B3558" i="2"/>
  <c r="E3558" i="2" s="1"/>
  <c r="G3558" i="2" s="1"/>
  <c r="L3558" i="2" l="1"/>
  <c r="I3559" i="2"/>
  <c r="J3559" i="2" s="1"/>
  <c r="K3559" i="2" s="1"/>
  <c r="C3559" i="2"/>
  <c r="F3558" i="2"/>
  <c r="A3560" i="2"/>
  <c r="B3559" i="2"/>
  <c r="E3559" i="2" s="1"/>
  <c r="G3559" i="2" s="1"/>
  <c r="L3559" i="2" l="1"/>
  <c r="I3560" i="2"/>
  <c r="J3560" i="2" s="1"/>
  <c r="K3560" i="2" s="1"/>
  <c r="C3560" i="2"/>
  <c r="F3559" i="2"/>
  <c r="A3561" i="2"/>
  <c r="B3560" i="2"/>
  <c r="E3560" i="2" s="1"/>
  <c r="G3560" i="2" s="1"/>
  <c r="L3560" i="2" l="1"/>
  <c r="I3561" i="2"/>
  <c r="J3561" i="2" s="1"/>
  <c r="K3561" i="2" s="1"/>
  <c r="C3561" i="2"/>
  <c r="F3560" i="2"/>
  <c r="A3562" i="2"/>
  <c r="B3561" i="2"/>
  <c r="E3561" i="2" s="1"/>
  <c r="G3561" i="2" s="1"/>
  <c r="L3561" i="2" l="1"/>
  <c r="I3562" i="2"/>
  <c r="J3562" i="2" s="1"/>
  <c r="K3562" i="2" s="1"/>
  <c r="C3562" i="2"/>
  <c r="F3561" i="2"/>
  <c r="A3563" i="2"/>
  <c r="B3562" i="2"/>
  <c r="E3562" i="2" s="1"/>
  <c r="G3562" i="2" s="1"/>
  <c r="L3562" i="2" l="1"/>
  <c r="I3563" i="2"/>
  <c r="J3563" i="2" s="1"/>
  <c r="K3563" i="2" s="1"/>
  <c r="C3563" i="2"/>
  <c r="F3562" i="2"/>
  <c r="A3564" i="2"/>
  <c r="B3563" i="2"/>
  <c r="E3563" i="2" s="1"/>
  <c r="G3563" i="2" s="1"/>
  <c r="L3563" i="2" l="1"/>
  <c r="I3564" i="2"/>
  <c r="J3564" i="2" s="1"/>
  <c r="K3564" i="2" s="1"/>
  <c r="C3564" i="2"/>
  <c r="F3563" i="2"/>
  <c r="A3565" i="2"/>
  <c r="B3564" i="2"/>
  <c r="E3564" i="2" s="1"/>
  <c r="G3564" i="2" s="1"/>
  <c r="L3564" i="2" l="1"/>
  <c r="I3565" i="2"/>
  <c r="L3565" i="2" s="1"/>
  <c r="C3565" i="2"/>
  <c r="F3564" i="2"/>
  <c r="A3566" i="2"/>
  <c r="B3565" i="2"/>
  <c r="E3565" i="2" s="1"/>
  <c r="G3565" i="2" s="1"/>
  <c r="J3565" i="2" l="1"/>
  <c r="K3565" i="2" s="1"/>
  <c r="I3566" i="2"/>
  <c r="J3566" i="2" s="1"/>
  <c r="K3566" i="2" s="1"/>
  <c r="C3566" i="2"/>
  <c r="F3565" i="2"/>
  <c r="A3567" i="2"/>
  <c r="B3566" i="2"/>
  <c r="E3566" i="2" s="1"/>
  <c r="G3566" i="2" s="1"/>
  <c r="L3566" i="2" l="1"/>
  <c r="I3567" i="2"/>
  <c r="L3567" i="2" s="1"/>
  <c r="C3567" i="2"/>
  <c r="F3566" i="2"/>
  <c r="A3568" i="2"/>
  <c r="B3567" i="2"/>
  <c r="E3567" i="2" s="1"/>
  <c r="G3567" i="2" s="1"/>
  <c r="J3567" i="2" l="1"/>
  <c r="K3567" i="2" s="1"/>
  <c r="I3568" i="2"/>
  <c r="J3568" i="2" s="1"/>
  <c r="K3568" i="2" s="1"/>
  <c r="C3568" i="2"/>
  <c r="F3567" i="2"/>
  <c r="A3569" i="2"/>
  <c r="B3568" i="2"/>
  <c r="E3568" i="2" s="1"/>
  <c r="G3568" i="2" s="1"/>
  <c r="L3568" i="2" l="1"/>
  <c r="I3569" i="2"/>
  <c r="J3569" i="2" s="1"/>
  <c r="K3569" i="2" s="1"/>
  <c r="C3569" i="2"/>
  <c r="F3568" i="2"/>
  <c r="A3570" i="2"/>
  <c r="B3569" i="2"/>
  <c r="E3569" i="2" s="1"/>
  <c r="G3569" i="2" s="1"/>
  <c r="L3569" i="2" l="1"/>
  <c r="I3570" i="2"/>
  <c r="J3570" i="2" s="1"/>
  <c r="K3570" i="2" s="1"/>
  <c r="C3570" i="2"/>
  <c r="F3569" i="2"/>
  <c r="A3571" i="2"/>
  <c r="B3570" i="2"/>
  <c r="E3570" i="2" s="1"/>
  <c r="G3570" i="2" s="1"/>
  <c r="L3570" i="2" l="1"/>
  <c r="I3571" i="2"/>
  <c r="L3571" i="2" s="1"/>
  <c r="C3571" i="2"/>
  <c r="F3570" i="2"/>
  <c r="A3572" i="2"/>
  <c r="B3571" i="2"/>
  <c r="E3571" i="2" s="1"/>
  <c r="G3571" i="2" s="1"/>
  <c r="J3571" i="2" l="1"/>
  <c r="K3571" i="2" s="1"/>
  <c r="I3572" i="2"/>
  <c r="J3572" i="2" s="1"/>
  <c r="K3572" i="2" s="1"/>
  <c r="C3572" i="2"/>
  <c r="F3571" i="2"/>
  <c r="A3573" i="2"/>
  <c r="B3572" i="2"/>
  <c r="E3572" i="2" s="1"/>
  <c r="G3572" i="2" s="1"/>
  <c r="L3572" i="2" l="1"/>
  <c r="I3573" i="2"/>
  <c r="L3573" i="2" s="1"/>
  <c r="C3573" i="2"/>
  <c r="F3572" i="2"/>
  <c r="A3574" i="2"/>
  <c r="B3573" i="2"/>
  <c r="E3573" i="2" s="1"/>
  <c r="G3573" i="2" s="1"/>
  <c r="J3573" i="2" l="1"/>
  <c r="K3573" i="2" s="1"/>
  <c r="I3574" i="2"/>
  <c r="J3574" i="2" s="1"/>
  <c r="K3574" i="2" s="1"/>
  <c r="C3574" i="2"/>
  <c r="F3573" i="2"/>
  <c r="A3575" i="2"/>
  <c r="B3574" i="2"/>
  <c r="E3574" i="2" s="1"/>
  <c r="G3574" i="2" s="1"/>
  <c r="L3574" i="2" l="1"/>
  <c r="I3575" i="2"/>
  <c r="L3575" i="2" s="1"/>
  <c r="C3575" i="2"/>
  <c r="F3574" i="2"/>
  <c r="A3576" i="2"/>
  <c r="B3575" i="2"/>
  <c r="E3575" i="2" s="1"/>
  <c r="G3575" i="2" s="1"/>
  <c r="J3575" i="2" l="1"/>
  <c r="K3575" i="2" s="1"/>
  <c r="I3576" i="2"/>
  <c r="J3576" i="2" s="1"/>
  <c r="K3576" i="2" s="1"/>
  <c r="C3576" i="2"/>
  <c r="F3575" i="2"/>
  <c r="A3577" i="2"/>
  <c r="B3576" i="2"/>
  <c r="E3576" i="2" s="1"/>
  <c r="G3576" i="2" s="1"/>
  <c r="L3576" i="2" l="1"/>
  <c r="I3577" i="2"/>
  <c r="L3577" i="2" s="1"/>
  <c r="C3577" i="2"/>
  <c r="F3576" i="2"/>
  <c r="A3578" i="2"/>
  <c r="B3577" i="2"/>
  <c r="E3577" i="2" s="1"/>
  <c r="G3577" i="2" s="1"/>
  <c r="J3577" i="2" l="1"/>
  <c r="K3577" i="2" s="1"/>
  <c r="I3578" i="2"/>
  <c r="J3578" i="2" s="1"/>
  <c r="K3578" i="2" s="1"/>
  <c r="C3578" i="2"/>
  <c r="F3577" i="2"/>
  <c r="A3579" i="2"/>
  <c r="B3578" i="2"/>
  <c r="E3578" i="2" s="1"/>
  <c r="G3578" i="2" s="1"/>
  <c r="L3578" i="2" l="1"/>
  <c r="I3579" i="2"/>
  <c r="J3579" i="2" s="1"/>
  <c r="K3579" i="2" s="1"/>
  <c r="C3579" i="2"/>
  <c r="F3578" i="2"/>
  <c r="A3580" i="2"/>
  <c r="B3579" i="2"/>
  <c r="E3579" i="2" s="1"/>
  <c r="G3579" i="2" s="1"/>
  <c r="L3579" i="2" l="1"/>
  <c r="I3580" i="2"/>
  <c r="J3580" i="2" s="1"/>
  <c r="K3580" i="2" s="1"/>
  <c r="C3580" i="2"/>
  <c r="F3579" i="2"/>
  <c r="A3581" i="2"/>
  <c r="B3580" i="2"/>
  <c r="E3580" i="2" s="1"/>
  <c r="G3580" i="2" s="1"/>
  <c r="L3580" i="2" l="1"/>
  <c r="I3581" i="2"/>
  <c r="L3581" i="2" s="1"/>
  <c r="C3581" i="2"/>
  <c r="F3580" i="2"/>
  <c r="A3582" i="2"/>
  <c r="B3581" i="2"/>
  <c r="E3581" i="2" s="1"/>
  <c r="G3581" i="2" s="1"/>
  <c r="J3581" i="2" l="1"/>
  <c r="K3581" i="2" s="1"/>
  <c r="I3582" i="2"/>
  <c r="J3582" i="2" s="1"/>
  <c r="K3582" i="2" s="1"/>
  <c r="C3582" i="2"/>
  <c r="F3581" i="2"/>
  <c r="A3583" i="2"/>
  <c r="B3582" i="2"/>
  <c r="E3582" i="2" s="1"/>
  <c r="G3582" i="2" s="1"/>
  <c r="L3582" i="2" l="1"/>
  <c r="I3583" i="2"/>
  <c r="J3583" i="2" s="1"/>
  <c r="K3583" i="2" s="1"/>
  <c r="C3583" i="2"/>
  <c r="F3582" i="2"/>
  <c r="A3584" i="2"/>
  <c r="B3583" i="2"/>
  <c r="E3583" i="2" s="1"/>
  <c r="G3583" i="2" s="1"/>
  <c r="L3583" i="2" l="1"/>
  <c r="I3584" i="2"/>
  <c r="J3584" i="2" s="1"/>
  <c r="K3584" i="2" s="1"/>
  <c r="C3584" i="2"/>
  <c r="F3583" i="2"/>
  <c r="A3585" i="2"/>
  <c r="B3584" i="2"/>
  <c r="E3584" i="2" s="1"/>
  <c r="G3584" i="2" s="1"/>
  <c r="L3584" i="2" l="1"/>
  <c r="I3585" i="2"/>
  <c r="J3585" i="2" s="1"/>
  <c r="K3585" i="2" s="1"/>
  <c r="C3585" i="2"/>
  <c r="F3584" i="2"/>
  <c r="A3586" i="2"/>
  <c r="B3585" i="2"/>
  <c r="E3585" i="2" s="1"/>
  <c r="G3585" i="2" s="1"/>
  <c r="L3585" i="2" l="1"/>
  <c r="I3586" i="2"/>
  <c r="J3586" i="2" s="1"/>
  <c r="K3586" i="2" s="1"/>
  <c r="C3586" i="2"/>
  <c r="F3585" i="2"/>
  <c r="A3587" i="2"/>
  <c r="B3586" i="2"/>
  <c r="E3586" i="2" s="1"/>
  <c r="G3586" i="2" s="1"/>
  <c r="L3586" i="2" l="1"/>
  <c r="I3587" i="2"/>
  <c r="L3587" i="2" s="1"/>
  <c r="C3587" i="2"/>
  <c r="F3586" i="2"/>
  <c r="A3588" i="2"/>
  <c r="B3587" i="2"/>
  <c r="E3587" i="2" s="1"/>
  <c r="G3587" i="2" s="1"/>
  <c r="J3587" i="2" l="1"/>
  <c r="K3587" i="2" s="1"/>
  <c r="I3588" i="2"/>
  <c r="J3588" i="2" s="1"/>
  <c r="K3588" i="2" s="1"/>
  <c r="C3588" i="2"/>
  <c r="F3587" i="2"/>
  <c r="A3589" i="2"/>
  <c r="B3588" i="2"/>
  <c r="E3588" i="2" s="1"/>
  <c r="G3588" i="2" s="1"/>
  <c r="L3588" i="2" l="1"/>
  <c r="I3589" i="2"/>
  <c r="J3589" i="2" s="1"/>
  <c r="K3589" i="2" s="1"/>
  <c r="C3589" i="2"/>
  <c r="F3588" i="2"/>
  <c r="A3590" i="2"/>
  <c r="B3589" i="2"/>
  <c r="E3589" i="2" s="1"/>
  <c r="G3589" i="2" s="1"/>
  <c r="L3589" i="2" l="1"/>
  <c r="I3590" i="2"/>
  <c r="J3590" i="2" s="1"/>
  <c r="K3590" i="2" s="1"/>
  <c r="C3590" i="2"/>
  <c r="F3589" i="2"/>
  <c r="A3591" i="2"/>
  <c r="B3590" i="2"/>
  <c r="E3590" i="2" s="1"/>
  <c r="G3590" i="2" s="1"/>
  <c r="L3590" i="2" l="1"/>
  <c r="I3591" i="2"/>
  <c r="J3591" i="2" s="1"/>
  <c r="K3591" i="2" s="1"/>
  <c r="C3591" i="2"/>
  <c r="F3590" i="2"/>
  <c r="A3592" i="2"/>
  <c r="B3591" i="2"/>
  <c r="E3591" i="2" s="1"/>
  <c r="G3591" i="2" s="1"/>
  <c r="L3591" i="2" l="1"/>
  <c r="I3592" i="2"/>
  <c r="J3592" i="2" s="1"/>
  <c r="K3592" i="2" s="1"/>
  <c r="C3592" i="2"/>
  <c r="F3591" i="2"/>
  <c r="A3593" i="2"/>
  <c r="B3592" i="2"/>
  <c r="E3592" i="2" s="1"/>
  <c r="G3592" i="2" s="1"/>
  <c r="L3592" i="2" l="1"/>
  <c r="I3593" i="2"/>
  <c r="J3593" i="2" s="1"/>
  <c r="K3593" i="2" s="1"/>
  <c r="C3593" i="2"/>
  <c r="F3592" i="2"/>
  <c r="A3594" i="2"/>
  <c r="B3593" i="2"/>
  <c r="E3593" i="2" s="1"/>
  <c r="G3593" i="2" s="1"/>
  <c r="L3593" i="2" l="1"/>
  <c r="I3594" i="2"/>
  <c r="J3594" i="2" s="1"/>
  <c r="K3594" i="2" s="1"/>
  <c r="C3594" i="2"/>
  <c r="F3593" i="2"/>
  <c r="A3595" i="2"/>
  <c r="B3594" i="2"/>
  <c r="E3594" i="2" s="1"/>
  <c r="G3594" i="2" s="1"/>
  <c r="L3594" i="2" l="1"/>
  <c r="I3595" i="2"/>
  <c r="J3595" i="2" s="1"/>
  <c r="K3595" i="2" s="1"/>
  <c r="C3595" i="2"/>
  <c r="F3594" i="2"/>
  <c r="A3596" i="2"/>
  <c r="B3595" i="2"/>
  <c r="E3595" i="2" s="1"/>
  <c r="G3595" i="2" s="1"/>
  <c r="L3595" i="2" l="1"/>
  <c r="I3596" i="2"/>
  <c r="J3596" i="2" s="1"/>
  <c r="K3596" i="2" s="1"/>
  <c r="C3596" i="2"/>
  <c r="F3595" i="2"/>
  <c r="A3597" i="2"/>
  <c r="B3596" i="2"/>
  <c r="E3596" i="2" s="1"/>
  <c r="G3596" i="2" s="1"/>
  <c r="L3596" i="2" l="1"/>
  <c r="I3597" i="2"/>
  <c r="J3597" i="2" s="1"/>
  <c r="K3597" i="2" s="1"/>
  <c r="C3597" i="2"/>
  <c r="F3596" i="2"/>
  <c r="A3598" i="2"/>
  <c r="B3597" i="2"/>
  <c r="E3597" i="2" s="1"/>
  <c r="G3597" i="2" s="1"/>
  <c r="L3597" i="2" l="1"/>
  <c r="I3598" i="2"/>
  <c r="J3598" i="2" s="1"/>
  <c r="K3598" i="2" s="1"/>
  <c r="C3598" i="2"/>
  <c r="F3597" i="2"/>
  <c r="A3599" i="2"/>
  <c r="B3598" i="2"/>
  <c r="E3598" i="2" s="1"/>
  <c r="G3598" i="2" s="1"/>
  <c r="L3598" i="2" l="1"/>
  <c r="I3599" i="2"/>
  <c r="J3599" i="2" s="1"/>
  <c r="K3599" i="2" s="1"/>
  <c r="C3599" i="2"/>
  <c r="F3598" i="2"/>
  <c r="A3600" i="2"/>
  <c r="B3599" i="2"/>
  <c r="E3599" i="2" s="1"/>
  <c r="G3599" i="2" s="1"/>
  <c r="L3599" i="2" l="1"/>
  <c r="I3600" i="2"/>
  <c r="J3600" i="2" s="1"/>
  <c r="K3600" i="2" s="1"/>
  <c r="C3600" i="2"/>
  <c r="F3599" i="2"/>
  <c r="A3601" i="2"/>
  <c r="B3600" i="2"/>
  <c r="E3600" i="2" s="1"/>
  <c r="G3600" i="2" s="1"/>
  <c r="L3600" i="2" l="1"/>
  <c r="I3601" i="2"/>
  <c r="J3601" i="2" s="1"/>
  <c r="K3601" i="2" s="1"/>
  <c r="C3601" i="2"/>
  <c r="F3600" i="2"/>
  <c r="A3602" i="2"/>
  <c r="B3601" i="2"/>
  <c r="E3601" i="2" s="1"/>
  <c r="G3601" i="2" s="1"/>
  <c r="L3601" i="2" l="1"/>
  <c r="I3602" i="2"/>
  <c r="J3602" i="2" s="1"/>
  <c r="K3602" i="2" s="1"/>
  <c r="C3602" i="2"/>
  <c r="F3601" i="2"/>
  <c r="A3603" i="2"/>
  <c r="B3602" i="2"/>
  <c r="E3602" i="2" s="1"/>
  <c r="G3602" i="2" s="1"/>
  <c r="L3602" i="2" l="1"/>
  <c r="I3603" i="2"/>
  <c r="J3603" i="2" s="1"/>
  <c r="K3603" i="2" s="1"/>
  <c r="C3603" i="2"/>
  <c r="F3602" i="2"/>
  <c r="A3604" i="2"/>
  <c r="B3603" i="2"/>
  <c r="E3603" i="2" s="1"/>
  <c r="G3603" i="2" s="1"/>
  <c r="L3603" i="2" l="1"/>
  <c r="I3604" i="2"/>
  <c r="J3604" i="2" s="1"/>
  <c r="K3604" i="2" s="1"/>
  <c r="C3604" i="2"/>
  <c r="F3603" i="2"/>
  <c r="A3605" i="2"/>
  <c r="B3604" i="2"/>
  <c r="E3604" i="2" s="1"/>
  <c r="G3604" i="2" s="1"/>
  <c r="L3604" i="2" l="1"/>
  <c r="I3605" i="2"/>
  <c r="J3605" i="2" s="1"/>
  <c r="K3605" i="2" s="1"/>
  <c r="C3605" i="2"/>
  <c r="F3604" i="2"/>
  <c r="A3606" i="2"/>
  <c r="B3605" i="2"/>
  <c r="E3605" i="2" s="1"/>
  <c r="G3605" i="2" s="1"/>
  <c r="L3605" i="2" l="1"/>
  <c r="I3606" i="2"/>
  <c r="J3606" i="2" s="1"/>
  <c r="K3606" i="2" s="1"/>
  <c r="C3606" i="2"/>
  <c r="F3605" i="2"/>
  <c r="A3607" i="2"/>
  <c r="B3606" i="2"/>
  <c r="E3606" i="2" s="1"/>
  <c r="G3606" i="2" s="1"/>
  <c r="L3606" i="2" l="1"/>
  <c r="I3607" i="2"/>
  <c r="J3607" i="2" s="1"/>
  <c r="K3607" i="2" s="1"/>
  <c r="C3607" i="2"/>
  <c r="F3606" i="2"/>
  <c r="A3608" i="2"/>
  <c r="B3607" i="2"/>
  <c r="E3607" i="2" s="1"/>
  <c r="G3607" i="2" s="1"/>
  <c r="L3607" i="2" l="1"/>
  <c r="I3608" i="2"/>
  <c r="J3608" i="2" s="1"/>
  <c r="K3608" i="2" s="1"/>
  <c r="C3608" i="2"/>
  <c r="F3607" i="2"/>
  <c r="A3609" i="2"/>
  <c r="B3608" i="2"/>
  <c r="E3608" i="2" s="1"/>
  <c r="G3608" i="2" s="1"/>
  <c r="L3608" i="2" l="1"/>
  <c r="I3609" i="2"/>
  <c r="J3609" i="2" s="1"/>
  <c r="K3609" i="2" s="1"/>
  <c r="C3609" i="2"/>
  <c r="F3608" i="2"/>
  <c r="A3610" i="2"/>
  <c r="B3609" i="2"/>
  <c r="E3609" i="2" s="1"/>
  <c r="G3609" i="2" s="1"/>
  <c r="L3609" i="2" l="1"/>
  <c r="I3610" i="2"/>
  <c r="J3610" i="2" s="1"/>
  <c r="K3610" i="2" s="1"/>
  <c r="C3610" i="2"/>
  <c r="F3609" i="2"/>
  <c r="A3611" i="2"/>
  <c r="B3610" i="2"/>
  <c r="E3610" i="2" s="1"/>
  <c r="G3610" i="2" s="1"/>
  <c r="L3610" i="2" l="1"/>
  <c r="I3611" i="2"/>
  <c r="J3611" i="2" s="1"/>
  <c r="K3611" i="2" s="1"/>
  <c r="C3611" i="2"/>
  <c r="F3610" i="2"/>
  <c r="A3612" i="2"/>
  <c r="B3611" i="2"/>
  <c r="E3611" i="2" s="1"/>
  <c r="G3611" i="2" s="1"/>
  <c r="L3611" i="2" l="1"/>
  <c r="I3612" i="2"/>
  <c r="J3612" i="2" s="1"/>
  <c r="K3612" i="2" s="1"/>
  <c r="C3612" i="2"/>
  <c r="F3611" i="2"/>
  <c r="A3613" i="2"/>
  <c r="B3612" i="2"/>
  <c r="E3612" i="2" s="1"/>
  <c r="G3612" i="2" s="1"/>
  <c r="L3612" i="2" l="1"/>
  <c r="I3613" i="2"/>
  <c r="J3613" i="2" s="1"/>
  <c r="K3613" i="2" s="1"/>
  <c r="C3613" i="2"/>
  <c r="F3612" i="2"/>
  <c r="A3614" i="2"/>
  <c r="B3613" i="2"/>
  <c r="E3613" i="2" s="1"/>
  <c r="G3613" i="2" s="1"/>
  <c r="L3613" i="2" l="1"/>
  <c r="I3614" i="2"/>
  <c r="J3614" i="2" s="1"/>
  <c r="K3614" i="2" s="1"/>
  <c r="C3614" i="2"/>
  <c r="F3613" i="2"/>
  <c r="A3615" i="2"/>
  <c r="B3614" i="2"/>
  <c r="E3614" i="2" s="1"/>
  <c r="G3614" i="2" s="1"/>
  <c r="L3614" i="2" l="1"/>
  <c r="I3615" i="2"/>
  <c r="J3615" i="2" s="1"/>
  <c r="K3615" i="2" s="1"/>
  <c r="C3615" i="2"/>
  <c r="F3614" i="2"/>
  <c r="A3616" i="2"/>
  <c r="B3615" i="2"/>
  <c r="E3615" i="2" s="1"/>
  <c r="G3615" i="2" s="1"/>
  <c r="L3615" i="2" l="1"/>
  <c r="I3616" i="2"/>
  <c r="J3616" i="2" s="1"/>
  <c r="K3616" i="2" s="1"/>
  <c r="C3616" i="2"/>
  <c r="F3615" i="2"/>
  <c r="A3617" i="2"/>
  <c r="B3616" i="2"/>
  <c r="E3616" i="2" s="1"/>
  <c r="G3616" i="2" s="1"/>
  <c r="L3616" i="2" l="1"/>
  <c r="I3617" i="2"/>
  <c r="J3617" i="2" s="1"/>
  <c r="K3617" i="2" s="1"/>
  <c r="C3617" i="2"/>
  <c r="F3616" i="2"/>
  <c r="A3618" i="2"/>
  <c r="B3617" i="2"/>
  <c r="E3617" i="2" s="1"/>
  <c r="G3617" i="2" s="1"/>
  <c r="L3617" i="2" l="1"/>
  <c r="I3618" i="2"/>
  <c r="J3618" i="2" s="1"/>
  <c r="K3618" i="2" s="1"/>
  <c r="C3618" i="2"/>
  <c r="F3617" i="2"/>
  <c r="A3619" i="2"/>
  <c r="B3618" i="2"/>
  <c r="E3618" i="2" s="1"/>
  <c r="G3618" i="2" s="1"/>
  <c r="L3618" i="2" l="1"/>
  <c r="I3619" i="2"/>
  <c r="J3619" i="2" s="1"/>
  <c r="K3619" i="2" s="1"/>
  <c r="C3619" i="2"/>
  <c r="F3618" i="2"/>
  <c r="A3620" i="2"/>
  <c r="B3619" i="2"/>
  <c r="E3619" i="2" s="1"/>
  <c r="G3619" i="2" s="1"/>
  <c r="L3619" i="2" l="1"/>
  <c r="I3620" i="2"/>
  <c r="J3620" i="2" s="1"/>
  <c r="K3620" i="2" s="1"/>
  <c r="C3620" i="2"/>
  <c r="F3619" i="2"/>
  <c r="A3621" i="2"/>
  <c r="B3620" i="2"/>
  <c r="E3620" i="2" s="1"/>
  <c r="G3620" i="2" s="1"/>
  <c r="L3620" i="2" l="1"/>
  <c r="I3621" i="2"/>
  <c r="J3621" i="2" s="1"/>
  <c r="K3621" i="2" s="1"/>
  <c r="C3621" i="2"/>
  <c r="F3620" i="2"/>
  <c r="A3622" i="2"/>
  <c r="B3621" i="2"/>
  <c r="E3621" i="2" s="1"/>
  <c r="G3621" i="2" s="1"/>
  <c r="L3621" i="2" l="1"/>
  <c r="I3622" i="2"/>
  <c r="J3622" i="2" s="1"/>
  <c r="K3622" i="2" s="1"/>
  <c r="C3622" i="2"/>
  <c r="F3621" i="2"/>
  <c r="A3623" i="2"/>
  <c r="B3622" i="2"/>
  <c r="E3622" i="2" s="1"/>
  <c r="G3622" i="2" s="1"/>
  <c r="L3622" i="2" l="1"/>
  <c r="I3623" i="2"/>
  <c r="J3623" i="2" s="1"/>
  <c r="K3623" i="2" s="1"/>
  <c r="C3623" i="2"/>
  <c r="F3622" i="2"/>
  <c r="A3624" i="2"/>
  <c r="B3623" i="2"/>
  <c r="E3623" i="2" s="1"/>
  <c r="G3623" i="2" s="1"/>
  <c r="L3623" i="2" l="1"/>
  <c r="I3624" i="2"/>
  <c r="J3624" i="2" s="1"/>
  <c r="K3624" i="2" s="1"/>
  <c r="C3624" i="2"/>
  <c r="F3623" i="2"/>
  <c r="A3625" i="2"/>
  <c r="B3624" i="2"/>
  <c r="E3624" i="2" s="1"/>
  <c r="G3624" i="2" s="1"/>
  <c r="L3624" i="2" l="1"/>
  <c r="I3625" i="2"/>
  <c r="J3625" i="2" s="1"/>
  <c r="K3625" i="2" s="1"/>
  <c r="C3625" i="2"/>
  <c r="F3624" i="2"/>
  <c r="A3626" i="2"/>
  <c r="B3625" i="2"/>
  <c r="E3625" i="2" s="1"/>
  <c r="G3625" i="2" s="1"/>
  <c r="L3625" i="2" l="1"/>
  <c r="I3626" i="2"/>
  <c r="J3626" i="2" s="1"/>
  <c r="K3626" i="2" s="1"/>
  <c r="C3626" i="2"/>
  <c r="F3625" i="2"/>
  <c r="A3627" i="2"/>
  <c r="B3626" i="2"/>
  <c r="E3626" i="2" s="1"/>
  <c r="G3626" i="2" s="1"/>
  <c r="L3626" i="2" l="1"/>
  <c r="I3627" i="2"/>
  <c r="J3627" i="2" s="1"/>
  <c r="K3627" i="2" s="1"/>
  <c r="C3627" i="2"/>
  <c r="F3626" i="2"/>
  <c r="A3628" i="2"/>
  <c r="B3627" i="2"/>
  <c r="E3627" i="2" s="1"/>
  <c r="G3627" i="2" s="1"/>
  <c r="L3627" i="2" l="1"/>
  <c r="I3628" i="2"/>
  <c r="J3628" i="2" s="1"/>
  <c r="K3628" i="2" s="1"/>
  <c r="C3628" i="2"/>
  <c r="F3627" i="2"/>
  <c r="A3629" i="2"/>
  <c r="B3628" i="2"/>
  <c r="E3628" i="2" s="1"/>
  <c r="G3628" i="2" s="1"/>
  <c r="L3628" i="2" l="1"/>
  <c r="I3629" i="2"/>
  <c r="J3629" i="2" s="1"/>
  <c r="K3629" i="2" s="1"/>
  <c r="C3629" i="2"/>
  <c r="F3628" i="2"/>
  <c r="A3630" i="2"/>
  <c r="B3629" i="2"/>
  <c r="E3629" i="2" s="1"/>
  <c r="G3629" i="2" s="1"/>
  <c r="L3629" i="2" l="1"/>
  <c r="I3630" i="2"/>
  <c r="J3630" i="2" s="1"/>
  <c r="K3630" i="2" s="1"/>
  <c r="C3630" i="2"/>
  <c r="F3629" i="2"/>
  <c r="A3631" i="2"/>
  <c r="B3630" i="2"/>
  <c r="E3630" i="2" s="1"/>
  <c r="G3630" i="2" s="1"/>
  <c r="L3630" i="2" l="1"/>
  <c r="I3631" i="2"/>
  <c r="J3631" i="2" s="1"/>
  <c r="K3631" i="2" s="1"/>
  <c r="C3631" i="2"/>
  <c r="F3630" i="2"/>
  <c r="A3632" i="2"/>
  <c r="B3631" i="2"/>
  <c r="E3631" i="2" s="1"/>
  <c r="G3631" i="2" s="1"/>
  <c r="L3631" i="2" l="1"/>
  <c r="I3632" i="2"/>
  <c r="J3632" i="2" s="1"/>
  <c r="K3632" i="2" s="1"/>
  <c r="C3632" i="2"/>
  <c r="F3631" i="2"/>
  <c r="A3633" i="2"/>
  <c r="B3632" i="2"/>
  <c r="E3632" i="2" s="1"/>
  <c r="G3632" i="2" s="1"/>
  <c r="L3632" i="2" l="1"/>
  <c r="I3633" i="2"/>
  <c r="J3633" i="2" s="1"/>
  <c r="K3633" i="2" s="1"/>
  <c r="C3633" i="2"/>
  <c r="F3632" i="2"/>
  <c r="A3634" i="2"/>
  <c r="B3633" i="2"/>
  <c r="E3633" i="2" s="1"/>
  <c r="G3633" i="2" s="1"/>
  <c r="L3633" i="2" l="1"/>
  <c r="I3634" i="2"/>
  <c r="J3634" i="2" s="1"/>
  <c r="K3634" i="2" s="1"/>
  <c r="C3634" i="2"/>
  <c r="F3633" i="2"/>
  <c r="A3635" i="2"/>
  <c r="B3634" i="2"/>
  <c r="E3634" i="2" s="1"/>
  <c r="G3634" i="2" s="1"/>
  <c r="L3634" i="2" l="1"/>
  <c r="I3635" i="2"/>
  <c r="L3635" i="2" s="1"/>
  <c r="C3635" i="2"/>
  <c r="F3634" i="2"/>
  <c r="A3636" i="2"/>
  <c r="B3635" i="2"/>
  <c r="E3635" i="2" s="1"/>
  <c r="G3635" i="2" s="1"/>
  <c r="J3635" i="2" l="1"/>
  <c r="K3635" i="2" s="1"/>
  <c r="I3636" i="2"/>
  <c r="J3636" i="2" s="1"/>
  <c r="K3636" i="2" s="1"/>
  <c r="C3636" i="2"/>
  <c r="F3635" i="2"/>
  <c r="A3637" i="2"/>
  <c r="B3636" i="2"/>
  <c r="E3636" i="2" s="1"/>
  <c r="G3636" i="2" s="1"/>
  <c r="L3636" i="2" l="1"/>
  <c r="I3637" i="2"/>
  <c r="J3637" i="2" s="1"/>
  <c r="K3637" i="2" s="1"/>
  <c r="C3637" i="2"/>
  <c r="F3636" i="2"/>
  <c r="A3638" i="2"/>
  <c r="B3637" i="2"/>
  <c r="E3637" i="2" s="1"/>
  <c r="G3637" i="2" s="1"/>
  <c r="L3637" i="2" l="1"/>
  <c r="I3638" i="2"/>
  <c r="J3638" i="2" s="1"/>
  <c r="K3638" i="2" s="1"/>
  <c r="C3638" i="2"/>
  <c r="F3637" i="2"/>
  <c r="A3639" i="2"/>
  <c r="B3638" i="2"/>
  <c r="E3638" i="2" s="1"/>
  <c r="G3638" i="2" s="1"/>
  <c r="L3638" i="2" l="1"/>
  <c r="I3639" i="2"/>
  <c r="J3639" i="2" s="1"/>
  <c r="K3639" i="2" s="1"/>
  <c r="C3639" i="2"/>
  <c r="F3638" i="2"/>
  <c r="A3640" i="2"/>
  <c r="B3639" i="2"/>
  <c r="E3639" i="2" s="1"/>
  <c r="G3639" i="2" s="1"/>
  <c r="L3639" i="2" l="1"/>
  <c r="I3640" i="2"/>
  <c r="J3640" i="2" s="1"/>
  <c r="K3640" i="2" s="1"/>
  <c r="C3640" i="2"/>
  <c r="F3639" i="2"/>
  <c r="A3641" i="2"/>
  <c r="B3640" i="2"/>
  <c r="E3640" i="2" s="1"/>
  <c r="G3640" i="2" s="1"/>
  <c r="L3640" i="2" l="1"/>
  <c r="I3641" i="2"/>
  <c r="J3641" i="2" s="1"/>
  <c r="K3641" i="2" s="1"/>
  <c r="C3641" i="2"/>
  <c r="F3640" i="2"/>
  <c r="A3642" i="2"/>
  <c r="B3641" i="2"/>
  <c r="E3641" i="2" s="1"/>
  <c r="G3641" i="2" s="1"/>
  <c r="L3641" i="2" l="1"/>
  <c r="I3642" i="2"/>
  <c r="J3642" i="2" s="1"/>
  <c r="K3642" i="2" s="1"/>
  <c r="C3642" i="2"/>
  <c r="F3641" i="2"/>
  <c r="A3643" i="2"/>
  <c r="B3642" i="2"/>
  <c r="E3642" i="2" s="1"/>
  <c r="G3642" i="2" s="1"/>
  <c r="L3642" i="2" l="1"/>
  <c r="I3643" i="2"/>
  <c r="L3643" i="2" s="1"/>
  <c r="C3643" i="2"/>
  <c r="F3642" i="2"/>
  <c r="A3644" i="2"/>
  <c r="B3643" i="2"/>
  <c r="E3643" i="2" s="1"/>
  <c r="G3643" i="2" s="1"/>
  <c r="J3643" i="2" l="1"/>
  <c r="K3643" i="2" s="1"/>
  <c r="I3644" i="2"/>
  <c r="J3644" i="2" s="1"/>
  <c r="K3644" i="2" s="1"/>
  <c r="C3644" i="2"/>
  <c r="F3643" i="2"/>
  <c r="A3645" i="2"/>
  <c r="B3644" i="2"/>
  <c r="E3644" i="2" s="1"/>
  <c r="G3644" i="2" s="1"/>
  <c r="L3644" i="2" l="1"/>
  <c r="I3645" i="2"/>
  <c r="J3645" i="2" s="1"/>
  <c r="K3645" i="2" s="1"/>
  <c r="C3645" i="2"/>
  <c r="F3644" i="2"/>
  <c r="A3646" i="2"/>
  <c r="B3645" i="2"/>
  <c r="E3645" i="2" s="1"/>
  <c r="G3645" i="2" s="1"/>
  <c r="L3645" i="2" l="1"/>
  <c r="I3646" i="2"/>
  <c r="J3646" i="2" s="1"/>
  <c r="K3646" i="2" s="1"/>
  <c r="C3646" i="2"/>
  <c r="F3645" i="2"/>
  <c r="A3647" i="2"/>
  <c r="B3646" i="2"/>
  <c r="E3646" i="2" s="1"/>
  <c r="G3646" i="2" s="1"/>
  <c r="L3646" i="2" l="1"/>
  <c r="I3647" i="2"/>
  <c r="J3647" i="2" s="1"/>
  <c r="K3647" i="2" s="1"/>
  <c r="C3647" i="2"/>
  <c r="F3646" i="2"/>
  <c r="A3648" i="2"/>
  <c r="B3647" i="2"/>
  <c r="E3647" i="2" s="1"/>
  <c r="G3647" i="2" s="1"/>
  <c r="L3647" i="2" l="1"/>
  <c r="I3648" i="2"/>
  <c r="J3648" i="2" s="1"/>
  <c r="K3648" i="2" s="1"/>
  <c r="C3648" i="2"/>
  <c r="F3647" i="2"/>
  <c r="A3649" i="2"/>
  <c r="B3648" i="2"/>
  <c r="E3648" i="2" s="1"/>
  <c r="G3648" i="2" s="1"/>
  <c r="L3648" i="2" l="1"/>
  <c r="I3649" i="2"/>
  <c r="J3649" i="2" s="1"/>
  <c r="K3649" i="2" s="1"/>
  <c r="C3649" i="2"/>
  <c r="F3648" i="2"/>
  <c r="A3650" i="2"/>
  <c r="B3649" i="2"/>
  <c r="E3649" i="2" s="1"/>
  <c r="G3649" i="2" s="1"/>
  <c r="L3649" i="2" l="1"/>
  <c r="I3650" i="2"/>
  <c r="J3650" i="2" s="1"/>
  <c r="K3650" i="2" s="1"/>
  <c r="C3650" i="2"/>
  <c r="F3649" i="2"/>
  <c r="A3651" i="2"/>
  <c r="B3650" i="2"/>
  <c r="E3650" i="2" s="1"/>
  <c r="G3650" i="2" s="1"/>
  <c r="L3650" i="2" l="1"/>
  <c r="I3651" i="2"/>
  <c r="J3651" i="2" s="1"/>
  <c r="K3651" i="2" s="1"/>
  <c r="C3651" i="2"/>
  <c r="F3650" i="2"/>
  <c r="A3652" i="2"/>
  <c r="B3651" i="2"/>
  <c r="E3651" i="2" s="1"/>
  <c r="G3651" i="2" s="1"/>
  <c r="L3651" i="2" l="1"/>
  <c r="I3652" i="2"/>
  <c r="J3652" i="2" s="1"/>
  <c r="K3652" i="2" s="1"/>
  <c r="C3652" i="2"/>
  <c r="F3651" i="2"/>
  <c r="A3653" i="2"/>
  <c r="B3652" i="2"/>
  <c r="E3652" i="2" s="1"/>
  <c r="G3652" i="2" s="1"/>
  <c r="L3652" i="2" l="1"/>
  <c r="I3653" i="2"/>
  <c r="J3653" i="2" s="1"/>
  <c r="K3653" i="2" s="1"/>
  <c r="C3653" i="2"/>
  <c r="F3652" i="2"/>
  <c r="A3654" i="2"/>
  <c r="B3653" i="2"/>
  <c r="E3653" i="2" s="1"/>
  <c r="G3653" i="2" s="1"/>
  <c r="L3653" i="2" l="1"/>
  <c r="I3654" i="2"/>
  <c r="J3654" i="2" s="1"/>
  <c r="K3654" i="2" s="1"/>
  <c r="C3654" i="2"/>
  <c r="F3653" i="2"/>
  <c r="A3655" i="2"/>
  <c r="B3654" i="2"/>
  <c r="E3654" i="2" s="1"/>
  <c r="G3654" i="2" s="1"/>
  <c r="L3654" i="2" l="1"/>
  <c r="I3655" i="2"/>
  <c r="J3655" i="2" s="1"/>
  <c r="K3655" i="2" s="1"/>
  <c r="C3655" i="2"/>
  <c r="F3654" i="2"/>
  <c r="A3656" i="2"/>
  <c r="B3655" i="2"/>
  <c r="E3655" i="2" s="1"/>
  <c r="G3655" i="2" s="1"/>
  <c r="L3655" i="2" l="1"/>
  <c r="I3656" i="2"/>
  <c r="J3656" i="2" s="1"/>
  <c r="K3656" i="2" s="1"/>
  <c r="C3656" i="2"/>
  <c r="F3655" i="2"/>
  <c r="A3657" i="2"/>
  <c r="B3656" i="2"/>
  <c r="E3656" i="2" s="1"/>
  <c r="G3656" i="2" s="1"/>
  <c r="L3656" i="2" l="1"/>
  <c r="I3657" i="2"/>
  <c r="J3657" i="2" s="1"/>
  <c r="K3657" i="2" s="1"/>
  <c r="C3657" i="2"/>
  <c r="F3656" i="2"/>
  <c r="A3658" i="2"/>
  <c r="B3657" i="2"/>
  <c r="E3657" i="2" s="1"/>
  <c r="G3657" i="2" s="1"/>
  <c r="L3657" i="2" l="1"/>
  <c r="I3658" i="2"/>
  <c r="J3658" i="2" s="1"/>
  <c r="K3658" i="2" s="1"/>
  <c r="C3658" i="2"/>
  <c r="F3657" i="2"/>
  <c r="A3659" i="2"/>
  <c r="B3658" i="2"/>
  <c r="E3658" i="2" s="1"/>
  <c r="G3658" i="2" s="1"/>
  <c r="L3658" i="2" l="1"/>
  <c r="I3659" i="2"/>
  <c r="J3659" i="2" s="1"/>
  <c r="K3659" i="2" s="1"/>
  <c r="C3659" i="2"/>
  <c r="F3658" i="2"/>
  <c r="A3660" i="2"/>
  <c r="B3659" i="2"/>
  <c r="E3659" i="2" s="1"/>
  <c r="G3659" i="2" s="1"/>
  <c r="L3659" i="2" l="1"/>
  <c r="I3660" i="2"/>
  <c r="J3660" i="2" s="1"/>
  <c r="K3660" i="2" s="1"/>
  <c r="C3660" i="2"/>
  <c r="F3659" i="2"/>
  <c r="A3661" i="2"/>
  <c r="B3660" i="2"/>
  <c r="E3660" i="2" s="1"/>
  <c r="G3660" i="2" s="1"/>
  <c r="L3660" i="2" l="1"/>
  <c r="I3661" i="2"/>
  <c r="J3661" i="2" s="1"/>
  <c r="K3661" i="2" s="1"/>
  <c r="C3661" i="2"/>
  <c r="F3660" i="2"/>
  <c r="A3662" i="2"/>
  <c r="B3661" i="2"/>
  <c r="E3661" i="2" s="1"/>
  <c r="G3661" i="2" s="1"/>
  <c r="L3661" i="2" l="1"/>
  <c r="I3662" i="2"/>
  <c r="J3662" i="2" s="1"/>
  <c r="K3662" i="2" s="1"/>
  <c r="C3662" i="2"/>
  <c r="F3661" i="2"/>
  <c r="A3663" i="2"/>
  <c r="B3662" i="2"/>
  <c r="E3662" i="2" s="1"/>
  <c r="G3662" i="2" s="1"/>
  <c r="L3662" i="2" l="1"/>
  <c r="I3663" i="2"/>
  <c r="J3663" i="2" s="1"/>
  <c r="K3663" i="2" s="1"/>
  <c r="C3663" i="2"/>
  <c r="F3662" i="2"/>
  <c r="A3664" i="2"/>
  <c r="B3663" i="2"/>
  <c r="E3663" i="2" s="1"/>
  <c r="G3663" i="2" s="1"/>
  <c r="L3663" i="2" l="1"/>
  <c r="I3664" i="2"/>
  <c r="J3664" i="2" s="1"/>
  <c r="K3664" i="2" s="1"/>
  <c r="C3664" i="2"/>
  <c r="F3663" i="2"/>
  <c r="A3665" i="2"/>
  <c r="B3664" i="2"/>
  <c r="E3664" i="2" s="1"/>
  <c r="G3664" i="2" s="1"/>
  <c r="L3664" i="2" l="1"/>
  <c r="I3665" i="2"/>
  <c r="J3665" i="2" s="1"/>
  <c r="K3665" i="2" s="1"/>
  <c r="C3665" i="2"/>
  <c r="F3664" i="2"/>
  <c r="A3666" i="2"/>
  <c r="B3665" i="2"/>
  <c r="E3665" i="2" s="1"/>
  <c r="G3665" i="2" s="1"/>
  <c r="L3665" i="2" l="1"/>
  <c r="I3666" i="2"/>
  <c r="J3666" i="2" s="1"/>
  <c r="K3666" i="2" s="1"/>
  <c r="C3666" i="2"/>
  <c r="F3665" i="2"/>
  <c r="A3667" i="2"/>
  <c r="B3666" i="2"/>
  <c r="E3666" i="2" s="1"/>
  <c r="G3666" i="2" s="1"/>
  <c r="L3666" i="2" l="1"/>
  <c r="I3667" i="2"/>
  <c r="J3667" i="2" s="1"/>
  <c r="K3667" i="2" s="1"/>
  <c r="C3667" i="2"/>
  <c r="F3666" i="2"/>
  <c r="A3668" i="2"/>
  <c r="B3667" i="2"/>
  <c r="E3667" i="2" s="1"/>
  <c r="G3667" i="2" s="1"/>
  <c r="L3667" i="2" l="1"/>
  <c r="I3668" i="2"/>
  <c r="J3668" i="2" s="1"/>
  <c r="K3668" i="2" s="1"/>
  <c r="C3668" i="2"/>
  <c r="F3667" i="2"/>
  <c r="A3669" i="2"/>
  <c r="B3668" i="2"/>
  <c r="E3668" i="2" s="1"/>
  <c r="G3668" i="2" s="1"/>
  <c r="L3668" i="2" l="1"/>
  <c r="I3669" i="2"/>
  <c r="J3669" i="2" s="1"/>
  <c r="K3669" i="2" s="1"/>
  <c r="C3669" i="2"/>
  <c r="F3668" i="2"/>
  <c r="A3670" i="2"/>
  <c r="B3669" i="2"/>
  <c r="E3669" i="2" s="1"/>
  <c r="G3669" i="2" s="1"/>
  <c r="L3669" i="2" l="1"/>
  <c r="I3670" i="2"/>
  <c r="J3670" i="2" s="1"/>
  <c r="K3670" i="2" s="1"/>
  <c r="C3670" i="2"/>
  <c r="F3669" i="2"/>
  <c r="A3671" i="2"/>
  <c r="B3670" i="2"/>
  <c r="E3670" i="2" s="1"/>
  <c r="G3670" i="2" s="1"/>
  <c r="L3670" i="2" l="1"/>
  <c r="I3671" i="2"/>
  <c r="J3671" i="2" s="1"/>
  <c r="K3671" i="2" s="1"/>
  <c r="C3671" i="2"/>
  <c r="F3670" i="2"/>
  <c r="A3672" i="2"/>
  <c r="B3671" i="2"/>
  <c r="E3671" i="2" s="1"/>
  <c r="G3671" i="2" s="1"/>
  <c r="L3671" i="2" l="1"/>
  <c r="I3672" i="2"/>
  <c r="J3672" i="2" s="1"/>
  <c r="K3672" i="2" s="1"/>
  <c r="C3672" i="2"/>
  <c r="F3671" i="2"/>
  <c r="A3673" i="2"/>
  <c r="B3672" i="2"/>
  <c r="E3672" i="2" s="1"/>
  <c r="G3672" i="2" s="1"/>
  <c r="L3672" i="2" l="1"/>
  <c r="I3673" i="2"/>
  <c r="J3673" i="2" s="1"/>
  <c r="K3673" i="2" s="1"/>
  <c r="C3673" i="2"/>
  <c r="F3672" i="2"/>
  <c r="A3674" i="2"/>
  <c r="B3673" i="2"/>
  <c r="E3673" i="2" s="1"/>
  <c r="G3673" i="2" s="1"/>
  <c r="L3673" i="2" l="1"/>
  <c r="I3674" i="2"/>
  <c r="J3674" i="2" s="1"/>
  <c r="K3674" i="2" s="1"/>
  <c r="C3674" i="2"/>
  <c r="F3673" i="2"/>
  <c r="A3675" i="2"/>
  <c r="B3674" i="2"/>
  <c r="E3674" i="2" s="1"/>
  <c r="G3674" i="2" s="1"/>
  <c r="L3674" i="2" l="1"/>
  <c r="I3675" i="2"/>
  <c r="J3675" i="2" s="1"/>
  <c r="K3675" i="2" s="1"/>
  <c r="C3675" i="2"/>
  <c r="F3674" i="2"/>
  <c r="A3676" i="2"/>
  <c r="B3675" i="2"/>
  <c r="E3675" i="2" s="1"/>
  <c r="G3675" i="2" s="1"/>
  <c r="L3675" i="2" l="1"/>
  <c r="I3676" i="2"/>
  <c r="J3676" i="2" s="1"/>
  <c r="K3676" i="2" s="1"/>
  <c r="C3676" i="2"/>
  <c r="F3675" i="2"/>
  <c r="A3677" i="2"/>
  <c r="B3676" i="2"/>
  <c r="E3676" i="2" s="1"/>
  <c r="G3676" i="2" s="1"/>
  <c r="L3676" i="2" l="1"/>
  <c r="I3677" i="2"/>
  <c r="J3677" i="2" s="1"/>
  <c r="K3677" i="2" s="1"/>
  <c r="C3677" i="2"/>
  <c r="F3676" i="2"/>
  <c r="A3678" i="2"/>
  <c r="B3677" i="2"/>
  <c r="E3677" i="2" s="1"/>
  <c r="G3677" i="2" s="1"/>
  <c r="L3677" i="2" l="1"/>
  <c r="I3678" i="2"/>
  <c r="J3678" i="2" s="1"/>
  <c r="K3678" i="2" s="1"/>
  <c r="C3678" i="2"/>
  <c r="F3677" i="2"/>
  <c r="A3679" i="2"/>
  <c r="B3678" i="2"/>
  <c r="E3678" i="2" s="1"/>
  <c r="G3678" i="2" s="1"/>
  <c r="L3678" i="2" l="1"/>
  <c r="I3679" i="2"/>
  <c r="L3679" i="2" s="1"/>
  <c r="C3679" i="2"/>
  <c r="F3678" i="2"/>
  <c r="A3680" i="2"/>
  <c r="B3679" i="2"/>
  <c r="E3679" i="2" s="1"/>
  <c r="G3679" i="2" s="1"/>
  <c r="J3679" i="2" l="1"/>
  <c r="K3679" i="2" s="1"/>
  <c r="I3680" i="2"/>
  <c r="J3680" i="2" s="1"/>
  <c r="K3680" i="2" s="1"/>
  <c r="C3680" i="2"/>
  <c r="F3679" i="2"/>
  <c r="A3681" i="2"/>
  <c r="B3680" i="2"/>
  <c r="E3680" i="2" s="1"/>
  <c r="G3680" i="2" s="1"/>
  <c r="L3680" i="2" l="1"/>
  <c r="I3681" i="2"/>
  <c r="J3681" i="2" s="1"/>
  <c r="K3681" i="2" s="1"/>
  <c r="C3681" i="2"/>
  <c r="F3680" i="2"/>
  <c r="A3682" i="2"/>
  <c r="B3681" i="2"/>
  <c r="E3681" i="2" s="1"/>
  <c r="G3681" i="2" s="1"/>
  <c r="L3681" i="2" l="1"/>
  <c r="I3682" i="2"/>
  <c r="J3682" i="2" s="1"/>
  <c r="K3682" i="2" s="1"/>
  <c r="C3682" i="2"/>
  <c r="F3681" i="2"/>
  <c r="A3683" i="2"/>
  <c r="B3682" i="2"/>
  <c r="E3682" i="2" s="1"/>
  <c r="G3682" i="2" s="1"/>
  <c r="L3682" i="2" l="1"/>
  <c r="I3683" i="2"/>
  <c r="J3683" i="2" s="1"/>
  <c r="K3683" i="2" s="1"/>
  <c r="C3683" i="2"/>
  <c r="F3682" i="2"/>
  <c r="A3684" i="2"/>
  <c r="B3683" i="2"/>
  <c r="E3683" i="2" s="1"/>
  <c r="G3683" i="2" s="1"/>
  <c r="L3683" i="2" l="1"/>
  <c r="I3684" i="2"/>
  <c r="J3684" i="2" s="1"/>
  <c r="K3684" i="2" s="1"/>
  <c r="C3684" i="2"/>
  <c r="F3683" i="2"/>
  <c r="A3685" i="2"/>
  <c r="B3684" i="2"/>
  <c r="E3684" i="2" s="1"/>
  <c r="G3684" i="2" s="1"/>
  <c r="L3684" i="2" l="1"/>
  <c r="I3685" i="2"/>
  <c r="J3685" i="2" s="1"/>
  <c r="K3685" i="2" s="1"/>
  <c r="C3685" i="2"/>
  <c r="F3684" i="2"/>
  <c r="A3686" i="2"/>
  <c r="B3685" i="2"/>
  <c r="E3685" i="2" s="1"/>
  <c r="G3685" i="2" s="1"/>
  <c r="L3685" i="2" l="1"/>
  <c r="I3686" i="2"/>
  <c r="J3686" i="2" s="1"/>
  <c r="K3686" i="2" s="1"/>
  <c r="C3686" i="2"/>
  <c r="F3685" i="2"/>
  <c r="A3687" i="2"/>
  <c r="B3686" i="2"/>
  <c r="E3686" i="2" s="1"/>
  <c r="G3686" i="2" s="1"/>
  <c r="L3686" i="2" l="1"/>
  <c r="I3687" i="2"/>
  <c r="J3687" i="2" s="1"/>
  <c r="K3687" i="2" s="1"/>
  <c r="C3687" i="2"/>
  <c r="F3686" i="2"/>
  <c r="A3688" i="2"/>
  <c r="B3687" i="2"/>
  <c r="E3687" i="2" s="1"/>
  <c r="G3687" i="2" s="1"/>
  <c r="L3687" i="2" l="1"/>
  <c r="I3688" i="2"/>
  <c r="J3688" i="2" s="1"/>
  <c r="K3688" i="2" s="1"/>
  <c r="C3688" i="2"/>
  <c r="F3687" i="2"/>
  <c r="A3689" i="2"/>
  <c r="B3688" i="2"/>
  <c r="E3688" i="2" s="1"/>
  <c r="G3688" i="2" s="1"/>
  <c r="L3688" i="2" l="1"/>
  <c r="I3689" i="2"/>
  <c r="J3689" i="2" s="1"/>
  <c r="K3689" i="2" s="1"/>
  <c r="C3689" i="2"/>
  <c r="F3688" i="2"/>
  <c r="A3690" i="2"/>
  <c r="B3689" i="2"/>
  <c r="E3689" i="2" s="1"/>
  <c r="G3689" i="2" s="1"/>
  <c r="L3689" i="2" l="1"/>
  <c r="I3690" i="2"/>
  <c r="J3690" i="2" s="1"/>
  <c r="K3690" i="2" s="1"/>
  <c r="C3690" i="2"/>
  <c r="F3689" i="2"/>
  <c r="A3691" i="2"/>
  <c r="B3690" i="2"/>
  <c r="E3690" i="2" s="1"/>
  <c r="G3690" i="2" s="1"/>
  <c r="L3690" i="2" l="1"/>
  <c r="I3691" i="2"/>
  <c r="J3691" i="2" s="1"/>
  <c r="K3691" i="2" s="1"/>
  <c r="C3691" i="2"/>
  <c r="F3690" i="2"/>
  <c r="A3692" i="2"/>
  <c r="B3691" i="2"/>
  <c r="E3691" i="2" s="1"/>
  <c r="G3691" i="2" s="1"/>
  <c r="L3691" i="2" l="1"/>
  <c r="I3692" i="2"/>
  <c r="J3692" i="2" s="1"/>
  <c r="K3692" i="2" s="1"/>
  <c r="C3692" i="2"/>
  <c r="F3691" i="2"/>
  <c r="A3693" i="2"/>
  <c r="B3692" i="2"/>
  <c r="E3692" i="2" s="1"/>
  <c r="G3692" i="2" s="1"/>
  <c r="L3692" i="2" l="1"/>
  <c r="I3693" i="2"/>
  <c r="J3693" i="2" s="1"/>
  <c r="K3693" i="2" s="1"/>
  <c r="C3693" i="2"/>
  <c r="F3692" i="2"/>
  <c r="A3694" i="2"/>
  <c r="B3693" i="2"/>
  <c r="E3693" i="2" s="1"/>
  <c r="G3693" i="2" s="1"/>
  <c r="L3693" i="2" l="1"/>
  <c r="I3694" i="2"/>
  <c r="J3694" i="2" s="1"/>
  <c r="K3694" i="2" s="1"/>
  <c r="C3694" i="2"/>
  <c r="F3693" i="2"/>
  <c r="A3695" i="2"/>
  <c r="B3694" i="2"/>
  <c r="E3694" i="2" s="1"/>
  <c r="G3694" i="2" s="1"/>
  <c r="L3694" i="2" l="1"/>
  <c r="I3695" i="2"/>
  <c r="J3695" i="2" s="1"/>
  <c r="K3695" i="2" s="1"/>
  <c r="C3695" i="2"/>
  <c r="F3694" i="2"/>
  <c r="A3696" i="2"/>
  <c r="B3695" i="2"/>
  <c r="E3695" i="2" s="1"/>
  <c r="G3695" i="2" s="1"/>
  <c r="L3695" i="2" l="1"/>
  <c r="I3696" i="2"/>
  <c r="J3696" i="2" s="1"/>
  <c r="K3696" i="2" s="1"/>
  <c r="C3696" i="2"/>
  <c r="F3695" i="2"/>
  <c r="A3697" i="2"/>
  <c r="B3696" i="2"/>
  <c r="E3696" i="2" s="1"/>
  <c r="G3696" i="2" s="1"/>
  <c r="L3696" i="2" l="1"/>
  <c r="I3697" i="2"/>
  <c r="J3697" i="2" s="1"/>
  <c r="K3697" i="2" s="1"/>
  <c r="C3697" i="2"/>
  <c r="F3696" i="2"/>
  <c r="A3698" i="2"/>
  <c r="B3697" i="2"/>
  <c r="E3697" i="2" s="1"/>
  <c r="G3697" i="2" s="1"/>
  <c r="L3697" i="2" l="1"/>
  <c r="I3698" i="2"/>
  <c r="J3698" i="2" s="1"/>
  <c r="K3698" i="2" s="1"/>
  <c r="C3698" i="2"/>
  <c r="F3697" i="2"/>
  <c r="A3699" i="2"/>
  <c r="B3698" i="2"/>
  <c r="E3698" i="2" s="1"/>
  <c r="G3698" i="2" s="1"/>
  <c r="L3698" i="2" l="1"/>
  <c r="I3699" i="2"/>
  <c r="J3699" i="2" s="1"/>
  <c r="K3699" i="2" s="1"/>
  <c r="C3699" i="2"/>
  <c r="F3698" i="2"/>
  <c r="A3700" i="2"/>
  <c r="B3699" i="2"/>
  <c r="E3699" i="2" s="1"/>
  <c r="G3699" i="2" s="1"/>
  <c r="L3699" i="2" l="1"/>
  <c r="I3700" i="2"/>
  <c r="J3700" i="2" s="1"/>
  <c r="K3700" i="2" s="1"/>
  <c r="C3700" i="2"/>
  <c r="F3699" i="2"/>
  <c r="A3701" i="2"/>
  <c r="B3700" i="2"/>
  <c r="E3700" i="2" s="1"/>
  <c r="G3700" i="2" s="1"/>
  <c r="L3700" i="2" l="1"/>
  <c r="I3701" i="2"/>
  <c r="J3701" i="2" s="1"/>
  <c r="K3701" i="2" s="1"/>
  <c r="C3701" i="2"/>
  <c r="F3700" i="2"/>
  <c r="A3702" i="2"/>
  <c r="B3701" i="2"/>
  <c r="E3701" i="2" s="1"/>
  <c r="G3701" i="2" s="1"/>
  <c r="L3701" i="2" l="1"/>
  <c r="I3702" i="2"/>
  <c r="J3702" i="2" s="1"/>
  <c r="K3702" i="2" s="1"/>
  <c r="C3702" i="2"/>
  <c r="F3701" i="2"/>
  <c r="A3703" i="2"/>
  <c r="B3702" i="2"/>
  <c r="E3702" i="2" s="1"/>
  <c r="G3702" i="2" s="1"/>
  <c r="L3702" i="2" l="1"/>
  <c r="I3703" i="2"/>
  <c r="J3703" i="2" s="1"/>
  <c r="K3703" i="2" s="1"/>
  <c r="C3703" i="2"/>
  <c r="F3702" i="2"/>
  <c r="A3704" i="2"/>
  <c r="B3703" i="2"/>
  <c r="E3703" i="2" s="1"/>
  <c r="G3703" i="2" s="1"/>
  <c r="L3703" i="2" l="1"/>
  <c r="I3704" i="2"/>
  <c r="J3704" i="2" s="1"/>
  <c r="K3704" i="2" s="1"/>
  <c r="C3704" i="2"/>
  <c r="F3703" i="2"/>
  <c r="A3705" i="2"/>
  <c r="B3704" i="2"/>
  <c r="E3704" i="2" s="1"/>
  <c r="G3704" i="2" s="1"/>
  <c r="L3704" i="2" l="1"/>
  <c r="I3705" i="2"/>
  <c r="J3705" i="2" s="1"/>
  <c r="K3705" i="2" s="1"/>
  <c r="C3705" i="2"/>
  <c r="F3704" i="2"/>
  <c r="A3706" i="2"/>
  <c r="B3705" i="2"/>
  <c r="E3705" i="2" s="1"/>
  <c r="G3705" i="2" s="1"/>
  <c r="L3705" i="2" l="1"/>
  <c r="I3706" i="2"/>
  <c r="J3706" i="2" s="1"/>
  <c r="K3706" i="2" s="1"/>
  <c r="C3706" i="2"/>
  <c r="F3705" i="2"/>
  <c r="A3707" i="2"/>
  <c r="B3706" i="2"/>
  <c r="E3706" i="2" s="1"/>
  <c r="G3706" i="2" s="1"/>
  <c r="L3706" i="2" l="1"/>
  <c r="I3707" i="2"/>
  <c r="L3707" i="2" s="1"/>
  <c r="C3707" i="2"/>
  <c r="F3706" i="2"/>
  <c r="A3708" i="2"/>
  <c r="B3707" i="2"/>
  <c r="E3707" i="2" s="1"/>
  <c r="G3707" i="2" s="1"/>
  <c r="J3707" i="2" l="1"/>
  <c r="K3707" i="2" s="1"/>
  <c r="I3708" i="2"/>
  <c r="J3708" i="2" s="1"/>
  <c r="K3708" i="2" s="1"/>
  <c r="C3708" i="2"/>
  <c r="F3707" i="2"/>
  <c r="A3709" i="2"/>
  <c r="B3708" i="2"/>
  <c r="E3708" i="2" s="1"/>
  <c r="G3708" i="2" s="1"/>
  <c r="L3708" i="2" l="1"/>
  <c r="I3709" i="2"/>
  <c r="J3709" i="2" s="1"/>
  <c r="K3709" i="2" s="1"/>
  <c r="C3709" i="2"/>
  <c r="F3708" i="2"/>
  <c r="A3710" i="2"/>
  <c r="B3709" i="2"/>
  <c r="E3709" i="2" s="1"/>
  <c r="G3709" i="2" s="1"/>
  <c r="L3709" i="2" l="1"/>
  <c r="I3710" i="2"/>
  <c r="J3710" i="2" s="1"/>
  <c r="K3710" i="2" s="1"/>
  <c r="C3710" i="2"/>
  <c r="F3709" i="2"/>
  <c r="A3711" i="2"/>
  <c r="B3710" i="2"/>
  <c r="E3710" i="2" s="1"/>
  <c r="G3710" i="2" s="1"/>
  <c r="L3710" i="2" l="1"/>
  <c r="I3711" i="2"/>
  <c r="J3711" i="2" s="1"/>
  <c r="K3711" i="2" s="1"/>
  <c r="C3711" i="2"/>
  <c r="F3710" i="2"/>
  <c r="A3712" i="2"/>
  <c r="B3711" i="2"/>
  <c r="E3711" i="2" s="1"/>
  <c r="G3711" i="2" s="1"/>
  <c r="L3711" i="2" l="1"/>
  <c r="I3712" i="2"/>
  <c r="J3712" i="2" s="1"/>
  <c r="K3712" i="2" s="1"/>
  <c r="C3712" i="2"/>
  <c r="F3711" i="2"/>
  <c r="A3713" i="2"/>
  <c r="B3712" i="2"/>
  <c r="E3712" i="2" s="1"/>
  <c r="G3712" i="2" s="1"/>
  <c r="L3712" i="2" l="1"/>
  <c r="I3713" i="2"/>
  <c r="J3713" i="2" s="1"/>
  <c r="K3713" i="2" s="1"/>
  <c r="C3713" i="2"/>
  <c r="F3712" i="2"/>
  <c r="A3714" i="2"/>
  <c r="B3713" i="2"/>
  <c r="E3713" i="2" s="1"/>
  <c r="G3713" i="2" s="1"/>
  <c r="L3713" i="2" l="1"/>
  <c r="I3714" i="2"/>
  <c r="J3714" i="2" s="1"/>
  <c r="K3714" i="2" s="1"/>
  <c r="C3714" i="2"/>
  <c r="F3713" i="2"/>
  <c r="A3715" i="2"/>
  <c r="B3714" i="2"/>
  <c r="E3714" i="2" s="1"/>
  <c r="G3714" i="2" s="1"/>
  <c r="L3714" i="2" l="1"/>
  <c r="I3715" i="2"/>
  <c r="J3715" i="2" s="1"/>
  <c r="K3715" i="2" s="1"/>
  <c r="C3715" i="2"/>
  <c r="F3714" i="2"/>
  <c r="A3716" i="2"/>
  <c r="B3715" i="2"/>
  <c r="E3715" i="2" s="1"/>
  <c r="G3715" i="2" s="1"/>
  <c r="L3715" i="2" l="1"/>
  <c r="I3716" i="2"/>
  <c r="J3716" i="2" s="1"/>
  <c r="K3716" i="2" s="1"/>
  <c r="C3716" i="2"/>
  <c r="F3715" i="2"/>
  <c r="A3717" i="2"/>
  <c r="B3716" i="2"/>
  <c r="E3716" i="2" s="1"/>
  <c r="G3716" i="2" s="1"/>
  <c r="L3716" i="2" l="1"/>
  <c r="I3717" i="2"/>
  <c r="J3717" i="2" s="1"/>
  <c r="K3717" i="2" s="1"/>
  <c r="C3717" i="2"/>
  <c r="F3716" i="2"/>
  <c r="A3718" i="2"/>
  <c r="B3717" i="2"/>
  <c r="E3717" i="2" s="1"/>
  <c r="G3717" i="2" s="1"/>
  <c r="L3717" i="2" l="1"/>
  <c r="I3718" i="2"/>
  <c r="J3718" i="2" s="1"/>
  <c r="K3718" i="2" s="1"/>
  <c r="C3718" i="2"/>
  <c r="F3717" i="2"/>
  <c r="A3719" i="2"/>
  <c r="B3718" i="2"/>
  <c r="E3718" i="2" s="1"/>
  <c r="G3718" i="2" s="1"/>
  <c r="L3718" i="2" l="1"/>
  <c r="I3719" i="2"/>
  <c r="J3719" i="2" s="1"/>
  <c r="K3719" i="2" s="1"/>
  <c r="C3719" i="2"/>
  <c r="F3718" i="2"/>
  <c r="A3720" i="2"/>
  <c r="B3719" i="2"/>
  <c r="E3719" i="2" s="1"/>
  <c r="G3719" i="2" s="1"/>
  <c r="L3719" i="2" l="1"/>
  <c r="I3720" i="2"/>
  <c r="J3720" i="2" s="1"/>
  <c r="K3720" i="2" s="1"/>
  <c r="C3720" i="2"/>
  <c r="F3719" i="2"/>
  <c r="A3721" i="2"/>
  <c r="B3720" i="2"/>
  <c r="E3720" i="2" s="1"/>
  <c r="G3720" i="2" s="1"/>
  <c r="L3720" i="2" l="1"/>
  <c r="I3721" i="2"/>
  <c r="J3721" i="2" s="1"/>
  <c r="K3721" i="2" s="1"/>
  <c r="C3721" i="2"/>
  <c r="F3720" i="2"/>
  <c r="A3722" i="2"/>
  <c r="B3721" i="2"/>
  <c r="E3721" i="2" s="1"/>
  <c r="G3721" i="2" s="1"/>
  <c r="L3721" i="2" l="1"/>
  <c r="I3722" i="2"/>
  <c r="J3722" i="2" s="1"/>
  <c r="K3722" i="2" s="1"/>
  <c r="C3722" i="2"/>
  <c r="F3721" i="2"/>
  <c r="A3723" i="2"/>
  <c r="B3722" i="2"/>
  <c r="E3722" i="2" s="1"/>
  <c r="G3722" i="2" s="1"/>
  <c r="L3722" i="2" l="1"/>
  <c r="I3723" i="2"/>
  <c r="J3723" i="2" s="1"/>
  <c r="K3723" i="2" s="1"/>
  <c r="C3723" i="2"/>
  <c r="F3722" i="2"/>
  <c r="A3724" i="2"/>
  <c r="B3723" i="2"/>
  <c r="E3723" i="2" s="1"/>
  <c r="G3723" i="2" s="1"/>
  <c r="L3723" i="2" l="1"/>
  <c r="I3724" i="2"/>
  <c r="J3724" i="2" s="1"/>
  <c r="K3724" i="2" s="1"/>
  <c r="C3724" i="2"/>
  <c r="F3723" i="2"/>
  <c r="A3725" i="2"/>
  <c r="B3724" i="2"/>
  <c r="E3724" i="2" s="1"/>
  <c r="G3724" i="2" s="1"/>
  <c r="L3724" i="2" l="1"/>
  <c r="I3725" i="2"/>
  <c r="J3725" i="2" s="1"/>
  <c r="K3725" i="2" s="1"/>
  <c r="C3725" i="2"/>
  <c r="F3724" i="2"/>
  <c r="A3726" i="2"/>
  <c r="B3725" i="2"/>
  <c r="E3725" i="2" s="1"/>
  <c r="G3725" i="2" s="1"/>
  <c r="L3725" i="2" l="1"/>
  <c r="I3726" i="2"/>
  <c r="J3726" i="2" s="1"/>
  <c r="K3726" i="2" s="1"/>
  <c r="C3726" i="2"/>
  <c r="F3725" i="2"/>
  <c r="A3727" i="2"/>
  <c r="B3726" i="2"/>
  <c r="E3726" i="2" s="1"/>
  <c r="G3726" i="2" s="1"/>
  <c r="L3726" i="2" l="1"/>
  <c r="I3727" i="2"/>
  <c r="J3727" i="2" s="1"/>
  <c r="K3727" i="2" s="1"/>
  <c r="C3727" i="2"/>
  <c r="F3726" i="2"/>
  <c r="A3728" i="2"/>
  <c r="B3727" i="2"/>
  <c r="E3727" i="2" s="1"/>
  <c r="G3727" i="2" s="1"/>
  <c r="L3727" i="2" l="1"/>
  <c r="I3728" i="2"/>
  <c r="J3728" i="2" s="1"/>
  <c r="K3728" i="2" s="1"/>
  <c r="C3728" i="2"/>
  <c r="F3727" i="2"/>
  <c r="A3729" i="2"/>
  <c r="B3728" i="2"/>
  <c r="E3728" i="2" s="1"/>
  <c r="G3728" i="2" s="1"/>
  <c r="L3728" i="2" l="1"/>
  <c r="I3729" i="2"/>
  <c r="J3729" i="2" s="1"/>
  <c r="K3729" i="2" s="1"/>
  <c r="C3729" i="2"/>
  <c r="F3728" i="2"/>
  <c r="A3730" i="2"/>
  <c r="B3729" i="2"/>
  <c r="E3729" i="2" s="1"/>
  <c r="G3729" i="2" s="1"/>
  <c r="L3729" i="2" l="1"/>
  <c r="I3730" i="2"/>
  <c r="J3730" i="2" s="1"/>
  <c r="K3730" i="2" s="1"/>
  <c r="C3730" i="2"/>
  <c r="F3729" i="2"/>
  <c r="A3731" i="2"/>
  <c r="B3730" i="2"/>
  <c r="E3730" i="2" s="1"/>
  <c r="G3730" i="2" s="1"/>
  <c r="L3730" i="2" l="1"/>
  <c r="I3731" i="2"/>
  <c r="J3731" i="2" s="1"/>
  <c r="K3731" i="2" s="1"/>
  <c r="C3731" i="2"/>
  <c r="F3730" i="2"/>
  <c r="A3732" i="2"/>
  <c r="B3731" i="2"/>
  <c r="E3731" i="2" s="1"/>
  <c r="G3731" i="2" s="1"/>
  <c r="L3731" i="2" l="1"/>
  <c r="I3732" i="2"/>
  <c r="J3732" i="2" s="1"/>
  <c r="K3732" i="2" s="1"/>
  <c r="C3732" i="2"/>
  <c r="F3731" i="2"/>
  <c r="A3733" i="2"/>
  <c r="B3732" i="2"/>
  <c r="E3732" i="2" s="1"/>
  <c r="G3732" i="2" s="1"/>
  <c r="L3732" i="2" l="1"/>
  <c r="I3733" i="2"/>
  <c r="J3733" i="2" s="1"/>
  <c r="K3733" i="2" s="1"/>
  <c r="C3733" i="2"/>
  <c r="F3732" i="2"/>
  <c r="A3734" i="2"/>
  <c r="B3733" i="2"/>
  <c r="E3733" i="2" s="1"/>
  <c r="G3733" i="2" s="1"/>
  <c r="L3733" i="2" l="1"/>
  <c r="I3734" i="2"/>
  <c r="J3734" i="2" s="1"/>
  <c r="K3734" i="2" s="1"/>
  <c r="C3734" i="2"/>
  <c r="F3733" i="2"/>
  <c r="A3735" i="2"/>
  <c r="B3734" i="2"/>
  <c r="E3734" i="2" s="1"/>
  <c r="G3734" i="2" s="1"/>
  <c r="L3734" i="2" l="1"/>
  <c r="I3735" i="2"/>
  <c r="J3735" i="2" s="1"/>
  <c r="K3735" i="2" s="1"/>
  <c r="C3735" i="2"/>
  <c r="F3734" i="2"/>
  <c r="A3736" i="2"/>
  <c r="B3735" i="2"/>
  <c r="E3735" i="2" s="1"/>
  <c r="G3735" i="2" s="1"/>
  <c r="L3735" i="2" l="1"/>
  <c r="I3736" i="2"/>
  <c r="J3736" i="2" s="1"/>
  <c r="K3736" i="2" s="1"/>
  <c r="C3736" i="2"/>
  <c r="F3735" i="2"/>
  <c r="A3737" i="2"/>
  <c r="B3736" i="2"/>
  <c r="E3736" i="2" s="1"/>
  <c r="G3736" i="2" s="1"/>
  <c r="L3736" i="2" l="1"/>
  <c r="I3737" i="2"/>
  <c r="J3737" i="2" s="1"/>
  <c r="K3737" i="2" s="1"/>
  <c r="C3737" i="2"/>
  <c r="F3736" i="2"/>
  <c r="A3738" i="2"/>
  <c r="B3737" i="2"/>
  <c r="E3737" i="2" s="1"/>
  <c r="G3737" i="2" s="1"/>
  <c r="L3737" i="2" l="1"/>
  <c r="I3738" i="2"/>
  <c r="L3738" i="2" s="1"/>
  <c r="C3738" i="2"/>
  <c r="F3737" i="2"/>
  <c r="A3739" i="2"/>
  <c r="B3738" i="2"/>
  <c r="E3738" i="2" s="1"/>
  <c r="G3738" i="2" s="1"/>
  <c r="J3738" i="2" l="1"/>
  <c r="K3738" i="2" s="1"/>
  <c r="I3739" i="2"/>
  <c r="J3739" i="2" s="1"/>
  <c r="K3739" i="2" s="1"/>
  <c r="C3739" i="2"/>
  <c r="F3738" i="2"/>
  <c r="A3740" i="2"/>
  <c r="B3739" i="2"/>
  <c r="E3739" i="2" s="1"/>
  <c r="G3739" i="2" s="1"/>
  <c r="L3739" i="2" l="1"/>
  <c r="I3740" i="2"/>
  <c r="J3740" i="2" s="1"/>
  <c r="K3740" i="2" s="1"/>
  <c r="C3740" i="2"/>
  <c r="F3739" i="2"/>
  <c r="A3741" i="2"/>
  <c r="B3740" i="2"/>
  <c r="E3740" i="2" s="1"/>
  <c r="G3740" i="2" s="1"/>
  <c r="L3740" i="2" l="1"/>
  <c r="I3741" i="2"/>
  <c r="J3741" i="2" s="1"/>
  <c r="K3741" i="2" s="1"/>
  <c r="C3741" i="2"/>
  <c r="F3740" i="2"/>
  <c r="A3742" i="2"/>
  <c r="B3741" i="2"/>
  <c r="E3741" i="2" s="1"/>
  <c r="G3741" i="2" s="1"/>
  <c r="L3741" i="2" l="1"/>
  <c r="I3742" i="2"/>
  <c r="J3742" i="2" s="1"/>
  <c r="K3742" i="2" s="1"/>
  <c r="C3742" i="2"/>
  <c r="F3741" i="2"/>
  <c r="A3743" i="2"/>
  <c r="B3742" i="2"/>
  <c r="E3742" i="2" s="1"/>
  <c r="G3742" i="2" s="1"/>
  <c r="L3742" i="2" l="1"/>
  <c r="I3743" i="2"/>
  <c r="J3743" i="2" s="1"/>
  <c r="K3743" i="2" s="1"/>
  <c r="C3743" i="2"/>
  <c r="F3742" i="2"/>
  <c r="A3744" i="2"/>
  <c r="B3743" i="2"/>
  <c r="E3743" i="2" s="1"/>
  <c r="G3743" i="2" s="1"/>
  <c r="L3743" i="2" l="1"/>
  <c r="I3744" i="2"/>
  <c r="J3744" i="2" s="1"/>
  <c r="K3744" i="2" s="1"/>
  <c r="C3744" i="2"/>
  <c r="F3743" i="2"/>
  <c r="A3745" i="2"/>
  <c r="B3744" i="2"/>
  <c r="E3744" i="2" s="1"/>
  <c r="G3744" i="2" s="1"/>
  <c r="L3744" i="2" l="1"/>
  <c r="I3745" i="2"/>
  <c r="J3745" i="2" s="1"/>
  <c r="K3745" i="2" s="1"/>
  <c r="C3745" i="2"/>
  <c r="F3744" i="2"/>
  <c r="A3746" i="2"/>
  <c r="B3745" i="2"/>
  <c r="E3745" i="2" s="1"/>
  <c r="G3745" i="2" s="1"/>
  <c r="L3745" i="2" l="1"/>
  <c r="I3746" i="2"/>
  <c r="J3746" i="2" s="1"/>
  <c r="K3746" i="2" s="1"/>
  <c r="C3746" i="2"/>
  <c r="F3745" i="2"/>
  <c r="A3747" i="2"/>
  <c r="B3746" i="2"/>
  <c r="E3746" i="2" s="1"/>
  <c r="G3746" i="2" s="1"/>
  <c r="L3746" i="2" l="1"/>
  <c r="I3747" i="2"/>
  <c r="J3747" i="2" s="1"/>
  <c r="K3747" i="2" s="1"/>
  <c r="C3747" i="2"/>
  <c r="F3746" i="2"/>
  <c r="A3748" i="2"/>
  <c r="B3747" i="2"/>
  <c r="E3747" i="2" s="1"/>
  <c r="G3747" i="2" s="1"/>
  <c r="L3747" i="2" l="1"/>
  <c r="I3748" i="2"/>
  <c r="J3748" i="2" s="1"/>
  <c r="K3748" i="2" s="1"/>
  <c r="C3748" i="2"/>
  <c r="F3747" i="2"/>
  <c r="A3749" i="2"/>
  <c r="B3748" i="2"/>
  <c r="E3748" i="2" s="1"/>
  <c r="G3748" i="2" s="1"/>
  <c r="L3748" i="2" l="1"/>
  <c r="I3749" i="2"/>
  <c r="J3749" i="2" s="1"/>
  <c r="K3749" i="2" s="1"/>
  <c r="C3749" i="2"/>
  <c r="F3748" i="2"/>
  <c r="A3750" i="2"/>
  <c r="B3749" i="2"/>
  <c r="E3749" i="2" s="1"/>
  <c r="G3749" i="2" s="1"/>
  <c r="L3749" i="2" l="1"/>
  <c r="I3750" i="2"/>
  <c r="J3750" i="2" s="1"/>
  <c r="K3750" i="2" s="1"/>
  <c r="C3750" i="2"/>
  <c r="F3749" i="2"/>
  <c r="A3751" i="2"/>
  <c r="B3750" i="2"/>
  <c r="E3750" i="2" s="1"/>
  <c r="G3750" i="2" s="1"/>
  <c r="L3750" i="2" l="1"/>
  <c r="I3751" i="2"/>
  <c r="J3751" i="2" s="1"/>
  <c r="K3751" i="2" s="1"/>
  <c r="C3751" i="2"/>
  <c r="F3750" i="2"/>
  <c r="A3752" i="2"/>
  <c r="B3751" i="2"/>
  <c r="E3751" i="2" s="1"/>
  <c r="G3751" i="2" s="1"/>
  <c r="L3751" i="2" l="1"/>
  <c r="I3752" i="2"/>
  <c r="J3752" i="2" s="1"/>
  <c r="K3752" i="2" s="1"/>
  <c r="C3752" i="2"/>
  <c r="F3751" i="2"/>
  <c r="A3753" i="2"/>
  <c r="B3752" i="2"/>
  <c r="E3752" i="2" s="1"/>
  <c r="G3752" i="2" s="1"/>
  <c r="L3752" i="2" l="1"/>
  <c r="I3753" i="2"/>
  <c r="J3753" i="2" s="1"/>
  <c r="K3753" i="2" s="1"/>
  <c r="C3753" i="2"/>
  <c r="F3752" i="2"/>
  <c r="A3754" i="2"/>
  <c r="B3753" i="2"/>
  <c r="E3753" i="2" s="1"/>
  <c r="G3753" i="2" s="1"/>
  <c r="L3753" i="2" l="1"/>
  <c r="I3754" i="2"/>
  <c r="J3754" i="2" s="1"/>
  <c r="K3754" i="2" s="1"/>
  <c r="C3754" i="2"/>
  <c r="F3753" i="2"/>
  <c r="A3755" i="2"/>
  <c r="B3754" i="2"/>
  <c r="E3754" i="2" s="1"/>
  <c r="G3754" i="2" s="1"/>
  <c r="L3754" i="2" l="1"/>
  <c r="I3755" i="2"/>
  <c r="J3755" i="2" s="1"/>
  <c r="K3755" i="2" s="1"/>
  <c r="C3755" i="2"/>
  <c r="F3754" i="2"/>
  <c r="A3756" i="2"/>
  <c r="B3755" i="2"/>
  <c r="E3755" i="2" s="1"/>
  <c r="G3755" i="2" s="1"/>
  <c r="L3755" i="2" l="1"/>
  <c r="I3756" i="2"/>
  <c r="J3756" i="2" s="1"/>
  <c r="K3756" i="2" s="1"/>
  <c r="C3756" i="2"/>
  <c r="F3755" i="2"/>
  <c r="A3757" i="2"/>
  <c r="B3756" i="2"/>
  <c r="E3756" i="2" s="1"/>
  <c r="G3756" i="2" s="1"/>
  <c r="L3756" i="2" l="1"/>
  <c r="I3757" i="2"/>
  <c r="J3757" i="2" s="1"/>
  <c r="K3757" i="2" s="1"/>
  <c r="C3757" i="2"/>
  <c r="F3756" i="2"/>
  <c r="A3758" i="2"/>
  <c r="B3757" i="2"/>
  <c r="E3757" i="2" s="1"/>
  <c r="G3757" i="2" s="1"/>
  <c r="L3757" i="2" l="1"/>
  <c r="I3758" i="2"/>
  <c r="J3758" i="2" s="1"/>
  <c r="K3758" i="2" s="1"/>
  <c r="C3758" i="2"/>
  <c r="F3757" i="2"/>
  <c r="A3759" i="2"/>
  <c r="B3758" i="2"/>
  <c r="E3758" i="2" s="1"/>
  <c r="G3758" i="2" s="1"/>
  <c r="L3758" i="2" l="1"/>
  <c r="I3759" i="2"/>
  <c r="J3759" i="2" s="1"/>
  <c r="K3759" i="2" s="1"/>
  <c r="C3759" i="2"/>
  <c r="F3758" i="2"/>
  <c r="A3760" i="2"/>
  <c r="B3759" i="2"/>
  <c r="E3759" i="2" s="1"/>
  <c r="G3759" i="2" s="1"/>
  <c r="L3759" i="2" l="1"/>
  <c r="I3760" i="2"/>
  <c r="J3760" i="2" s="1"/>
  <c r="K3760" i="2" s="1"/>
  <c r="C3760" i="2"/>
  <c r="F3759" i="2"/>
  <c r="A3761" i="2"/>
  <c r="B3760" i="2"/>
  <c r="E3760" i="2" s="1"/>
  <c r="G3760" i="2" s="1"/>
  <c r="L3760" i="2" l="1"/>
  <c r="I3761" i="2"/>
  <c r="J3761" i="2" s="1"/>
  <c r="K3761" i="2" s="1"/>
  <c r="C3761" i="2"/>
  <c r="F3760" i="2"/>
  <c r="A3762" i="2"/>
  <c r="B3761" i="2"/>
  <c r="E3761" i="2" s="1"/>
  <c r="G3761" i="2" s="1"/>
  <c r="L3761" i="2" l="1"/>
  <c r="I3762" i="2"/>
  <c r="J3762" i="2" s="1"/>
  <c r="K3762" i="2" s="1"/>
  <c r="C3762" i="2"/>
  <c r="F3761" i="2"/>
  <c r="A3763" i="2"/>
  <c r="B3762" i="2"/>
  <c r="E3762" i="2" s="1"/>
  <c r="G3762" i="2" s="1"/>
  <c r="L3762" i="2" l="1"/>
  <c r="I3763" i="2"/>
  <c r="J3763" i="2" s="1"/>
  <c r="K3763" i="2" s="1"/>
  <c r="C3763" i="2"/>
  <c r="F3762" i="2"/>
  <c r="A3764" i="2"/>
  <c r="B3763" i="2"/>
  <c r="E3763" i="2" s="1"/>
  <c r="G3763" i="2" s="1"/>
  <c r="L3763" i="2" l="1"/>
  <c r="I3764" i="2"/>
  <c r="J3764" i="2" s="1"/>
  <c r="K3764" i="2" s="1"/>
  <c r="C3764" i="2"/>
  <c r="F3763" i="2"/>
  <c r="A3765" i="2"/>
  <c r="B3764" i="2"/>
  <c r="E3764" i="2" s="1"/>
  <c r="G3764" i="2" s="1"/>
  <c r="L3764" i="2" l="1"/>
  <c r="I3765" i="2"/>
  <c r="J3765" i="2" s="1"/>
  <c r="K3765" i="2" s="1"/>
  <c r="C3765" i="2"/>
  <c r="F3764" i="2"/>
  <c r="A3766" i="2"/>
  <c r="B3765" i="2"/>
  <c r="E3765" i="2" s="1"/>
  <c r="G3765" i="2" s="1"/>
  <c r="L3765" i="2" l="1"/>
  <c r="I3766" i="2"/>
  <c r="J3766" i="2" s="1"/>
  <c r="K3766" i="2" s="1"/>
  <c r="C3766" i="2"/>
  <c r="F3765" i="2"/>
  <c r="A3767" i="2"/>
  <c r="B3766" i="2"/>
  <c r="E3766" i="2" s="1"/>
  <c r="G3766" i="2" s="1"/>
  <c r="L3766" i="2" l="1"/>
  <c r="I3767" i="2"/>
  <c r="J3767" i="2" s="1"/>
  <c r="K3767" i="2" s="1"/>
  <c r="C3767" i="2"/>
  <c r="F3766" i="2"/>
  <c r="A3768" i="2"/>
  <c r="B3767" i="2"/>
  <c r="E3767" i="2" s="1"/>
  <c r="G3767" i="2" s="1"/>
  <c r="L3767" i="2" l="1"/>
  <c r="I3768" i="2"/>
  <c r="J3768" i="2" s="1"/>
  <c r="K3768" i="2" s="1"/>
  <c r="C3768" i="2"/>
  <c r="F3767" i="2"/>
  <c r="A3769" i="2"/>
  <c r="B3768" i="2"/>
  <c r="E3768" i="2" s="1"/>
  <c r="G3768" i="2" s="1"/>
  <c r="L3768" i="2" l="1"/>
  <c r="I3769" i="2"/>
  <c r="J3769" i="2" s="1"/>
  <c r="K3769" i="2" s="1"/>
  <c r="C3769" i="2"/>
  <c r="F3768" i="2"/>
  <c r="A3770" i="2"/>
  <c r="B3769" i="2"/>
  <c r="E3769" i="2" s="1"/>
  <c r="G3769" i="2" s="1"/>
  <c r="L3769" i="2" l="1"/>
  <c r="I3770" i="2"/>
  <c r="J3770" i="2" s="1"/>
  <c r="K3770" i="2" s="1"/>
  <c r="C3770" i="2"/>
  <c r="F3769" i="2"/>
  <c r="A3771" i="2"/>
  <c r="B3770" i="2"/>
  <c r="E3770" i="2" s="1"/>
  <c r="G3770" i="2" s="1"/>
  <c r="L3770" i="2" l="1"/>
  <c r="I3771" i="2"/>
  <c r="J3771" i="2" s="1"/>
  <c r="K3771" i="2" s="1"/>
  <c r="C3771" i="2"/>
  <c r="F3770" i="2"/>
  <c r="A3772" i="2"/>
  <c r="B3771" i="2"/>
  <c r="E3771" i="2" s="1"/>
  <c r="G3771" i="2" s="1"/>
  <c r="L3771" i="2" l="1"/>
  <c r="I3772" i="2"/>
  <c r="J3772" i="2" s="1"/>
  <c r="K3772" i="2" s="1"/>
  <c r="C3772" i="2"/>
  <c r="F3771" i="2"/>
  <c r="A3773" i="2"/>
  <c r="B3772" i="2"/>
  <c r="E3772" i="2" s="1"/>
  <c r="G3772" i="2" s="1"/>
  <c r="L3772" i="2" l="1"/>
  <c r="I3773" i="2"/>
  <c r="J3773" i="2" s="1"/>
  <c r="K3773" i="2" s="1"/>
  <c r="C3773" i="2"/>
  <c r="F3772" i="2"/>
  <c r="A3774" i="2"/>
  <c r="B3773" i="2"/>
  <c r="E3773" i="2" s="1"/>
  <c r="G3773" i="2" s="1"/>
  <c r="L3773" i="2" l="1"/>
  <c r="I3774" i="2"/>
  <c r="J3774" i="2" s="1"/>
  <c r="K3774" i="2" s="1"/>
  <c r="C3774" i="2"/>
  <c r="F3773" i="2"/>
  <c r="A3775" i="2"/>
  <c r="B3774" i="2"/>
  <c r="E3774" i="2" s="1"/>
  <c r="G3774" i="2" s="1"/>
  <c r="L3774" i="2" l="1"/>
  <c r="I3775" i="2"/>
  <c r="J3775" i="2" s="1"/>
  <c r="K3775" i="2" s="1"/>
  <c r="C3775" i="2"/>
  <c r="F3774" i="2"/>
  <c r="A3776" i="2"/>
  <c r="B3775" i="2"/>
  <c r="E3775" i="2" s="1"/>
  <c r="G3775" i="2" s="1"/>
  <c r="L3775" i="2" l="1"/>
  <c r="I3776" i="2"/>
  <c r="J3776" i="2" s="1"/>
  <c r="K3776" i="2" s="1"/>
  <c r="C3776" i="2"/>
  <c r="F3775" i="2"/>
  <c r="A3777" i="2"/>
  <c r="B3776" i="2"/>
  <c r="E3776" i="2" s="1"/>
  <c r="G3776" i="2" s="1"/>
  <c r="L3776" i="2" l="1"/>
  <c r="I3777" i="2"/>
  <c r="J3777" i="2" s="1"/>
  <c r="K3777" i="2" s="1"/>
  <c r="C3777" i="2"/>
  <c r="F3776" i="2"/>
  <c r="A3778" i="2"/>
  <c r="B3777" i="2"/>
  <c r="E3777" i="2" s="1"/>
  <c r="G3777" i="2" s="1"/>
  <c r="L3777" i="2" l="1"/>
  <c r="I3778" i="2"/>
  <c r="J3778" i="2" s="1"/>
  <c r="K3778" i="2" s="1"/>
  <c r="C3778" i="2"/>
  <c r="F3777" i="2"/>
  <c r="A3779" i="2"/>
  <c r="B3778" i="2"/>
  <c r="E3778" i="2" s="1"/>
  <c r="G3778" i="2" s="1"/>
  <c r="L3778" i="2" l="1"/>
  <c r="I3779" i="2"/>
  <c r="J3779" i="2" s="1"/>
  <c r="K3779" i="2" s="1"/>
  <c r="C3779" i="2"/>
  <c r="F3778" i="2"/>
  <c r="A3780" i="2"/>
  <c r="B3779" i="2"/>
  <c r="E3779" i="2" s="1"/>
  <c r="G3779" i="2" s="1"/>
  <c r="L3779" i="2" l="1"/>
  <c r="I3780" i="2"/>
  <c r="J3780" i="2" s="1"/>
  <c r="K3780" i="2" s="1"/>
  <c r="C3780" i="2"/>
  <c r="F3779" i="2"/>
  <c r="A3781" i="2"/>
  <c r="B3780" i="2"/>
  <c r="E3780" i="2" s="1"/>
  <c r="G3780" i="2" s="1"/>
  <c r="L3780" i="2" l="1"/>
  <c r="I3781" i="2"/>
  <c r="J3781" i="2" s="1"/>
  <c r="K3781" i="2" s="1"/>
  <c r="C3781" i="2"/>
  <c r="F3780" i="2"/>
  <c r="A3782" i="2"/>
  <c r="B3781" i="2"/>
  <c r="E3781" i="2" s="1"/>
  <c r="G3781" i="2" s="1"/>
  <c r="L3781" i="2" l="1"/>
  <c r="I3782" i="2"/>
  <c r="J3782" i="2" s="1"/>
  <c r="K3782" i="2" s="1"/>
  <c r="C3782" i="2"/>
  <c r="F3781" i="2"/>
  <c r="A3783" i="2"/>
  <c r="B3782" i="2"/>
  <c r="E3782" i="2" s="1"/>
  <c r="G3782" i="2" s="1"/>
  <c r="L3782" i="2" l="1"/>
  <c r="I3783" i="2"/>
  <c r="J3783" i="2" s="1"/>
  <c r="K3783" i="2" s="1"/>
  <c r="C3783" i="2"/>
  <c r="F3782" i="2"/>
  <c r="A3784" i="2"/>
  <c r="B3783" i="2"/>
  <c r="E3783" i="2" s="1"/>
  <c r="G3783" i="2" s="1"/>
  <c r="L3783" i="2" l="1"/>
  <c r="I3784" i="2"/>
  <c r="J3784" i="2" s="1"/>
  <c r="K3784" i="2" s="1"/>
  <c r="C3784" i="2"/>
  <c r="F3783" i="2"/>
  <c r="A3785" i="2"/>
  <c r="B3784" i="2"/>
  <c r="E3784" i="2" s="1"/>
  <c r="G3784" i="2" s="1"/>
  <c r="L3784" i="2" l="1"/>
  <c r="I3785" i="2"/>
  <c r="J3785" i="2" s="1"/>
  <c r="K3785" i="2" s="1"/>
  <c r="C3785" i="2"/>
  <c r="F3784" i="2"/>
  <c r="A3786" i="2"/>
  <c r="B3785" i="2"/>
  <c r="E3785" i="2" s="1"/>
  <c r="G3785" i="2" s="1"/>
  <c r="L3785" i="2" l="1"/>
  <c r="I3786" i="2"/>
  <c r="J3786" i="2" s="1"/>
  <c r="K3786" i="2" s="1"/>
  <c r="C3786" i="2"/>
  <c r="F3785" i="2"/>
  <c r="A3787" i="2"/>
  <c r="B3786" i="2"/>
  <c r="E3786" i="2" s="1"/>
  <c r="G3786" i="2" s="1"/>
  <c r="L3786" i="2" l="1"/>
  <c r="I3787" i="2"/>
  <c r="J3787" i="2" s="1"/>
  <c r="K3787" i="2" s="1"/>
  <c r="C3787" i="2"/>
  <c r="F3786" i="2"/>
  <c r="A3788" i="2"/>
  <c r="B3787" i="2"/>
  <c r="E3787" i="2" s="1"/>
  <c r="G3787" i="2" s="1"/>
  <c r="L3787" i="2" l="1"/>
  <c r="I3788" i="2"/>
  <c r="J3788" i="2" s="1"/>
  <c r="K3788" i="2" s="1"/>
  <c r="C3788" i="2"/>
  <c r="F3787" i="2"/>
  <c r="A3789" i="2"/>
  <c r="B3788" i="2"/>
  <c r="E3788" i="2" s="1"/>
  <c r="G3788" i="2" s="1"/>
  <c r="L3788" i="2" l="1"/>
  <c r="I3789" i="2"/>
  <c r="J3789" i="2" s="1"/>
  <c r="K3789" i="2" s="1"/>
  <c r="C3789" i="2"/>
  <c r="F3788" i="2"/>
  <c r="A3790" i="2"/>
  <c r="B3789" i="2"/>
  <c r="E3789" i="2" s="1"/>
  <c r="G3789" i="2" s="1"/>
  <c r="L3789" i="2" l="1"/>
  <c r="I3790" i="2"/>
  <c r="J3790" i="2" s="1"/>
  <c r="K3790" i="2" s="1"/>
  <c r="C3790" i="2"/>
  <c r="F3789" i="2"/>
  <c r="A3791" i="2"/>
  <c r="B3790" i="2"/>
  <c r="E3790" i="2" s="1"/>
  <c r="G3790" i="2" s="1"/>
  <c r="L3790" i="2" l="1"/>
  <c r="I3791" i="2"/>
  <c r="J3791" i="2" s="1"/>
  <c r="K3791" i="2" s="1"/>
  <c r="C3791" i="2"/>
  <c r="F3790" i="2"/>
  <c r="A3792" i="2"/>
  <c r="B3791" i="2"/>
  <c r="E3791" i="2" s="1"/>
  <c r="G3791" i="2" s="1"/>
  <c r="L3791" i="2" l="1"/>
  <c r="I3792" i="2"/>
  <c r="J3792" i="2" s="1"/>
  <c r="K3792" i="2" s="1"/>
  <c r="C3792" i="2"/>
  <c r="F3791" i="2"/>
  <c r="A3793" i="2"/>
  <c r="B3792" i="2"/>
  <c r="E3792" i="2" s="1"/>
  <c r="G3792" i="2" s="1"/>
  <c r="L3792" i="2" l="1"/>
  <c r="I3793" i="2"/>
  <c r="J3793" i="2" s="1"/>
  <c r="K3793" i="2" s="1"/>
  <c r="C3793" i="2"/>
  <c r="F3792" i="2"/>
  <c r="A3794" i="2"/>
  <c r="B3793" i="2"/>
  <c r="E3793" i="2" s="1"/>
  <c r="G3793" i="2" s="1"/>
  <c r="L3793" i="2" l="1"/>
  <c r="I3794" i="2"/>
  <c r="J3794" i="2" s="1"/>
  <c r="K3794" i="2" s="1"/>
  <c r="C3794" i="2"/>
  <c r="F3793" i="2"/>
  <c r="A3795" i="2"/>
  <c r="B3794" i="2"/>
  <c r="E3794" i="2" s="1"/>
  <c r="G3794" i="2" s="1"/>
  <c r="L3794" i="2" l="1"/>
  <c r="I3795" i="2"/>
  <c r="J3795" i="2" s="1"/>
  <c r="K3795" i="2" s="1"/>
  <c r="C3795" i="2"/>
  <c r="F3794" i="2"/>
  <c r="A3796" i="2"/>
  <c r="B3795" i="2"/>
  <c r="E3795" i="2" s="1"/>
  <c r="G3795" i="2" s="1"/>
  <c r="L3795" i="2" l="1"/>
  <c r="I3796" i="2"/>
  <c r="J3796" i="2" s="1"/>
  <c r="K3796" i="2" s="1"/>
  <c r="C3796" i="2"/>
  <c r="F3795" i="2"/>
  <c r="A3797" i="2"/>
  <c r="B3796" i="2"/>
  <c r="E3796" i="2" s="1"/>
  <c r="G3796" i="2" s="1"/>
  <c r="L3796" i="2" l="1"/>
  <c r="I3797" i="2"/>
  <c r="J3797" i="2" s="1"/>
  <c r="K3797" i="2" s="1"/>
  <c r="C3797" i="2"/>
  <c r="F3796" i="2"/>
  <c r="A3798" i="2"/>
  <c r="B3797" i="2"/>
  <c r="E3797" i="2" s="1"/>
  <c r="G3797" i="2" s="1"/>
  <c r="L3797" i="2" l="1"/>
  <c r="I3798" i="2"/>
  <c r="J3798" i="2" s="1"/>
  <c r="K3798" i="2" s="1"/>
  <c r="C3798" i="2"/>
  <c r="F3797" i="2"/>
  <c r="A3799" i="2"/>
  <c r="B3798" i="2"/>
  <c r="E3798" i="2" s="1"/>
  <c r="G3798" i="2" s="1"/>
  <c r="L3798" i="2" l="1"/>
  <c r="I3799" i="2"/>
  <c r="J3799" i="2" s="1"/>
  <c r="K3799" i="2" s="1"/>
  <c r="C3799" i="2"/>
  <c r="F3798" i="2"/>
  <c r="A3800" i="2"/>
  <c r="B3799" i="2"/>
  <c r="E3799" i="2" s="1"/>
  <c r="G3799" i="2" s="1"/>
  <c r="L3799" i="2" l="1"/>
  <c r="I3800" i="2"/>
  <c r="J3800" i="2" s="1"/>
  <c r="K3800" i="2" s="1"/>
  <c r="C3800" i="2"/>
  <c r="F3799" i="2"/>
  <c r="A3801" i="2"/>
  <c r="B3800" i="2"/>
  <c r="E3800" i="2" s="1"/>
  <c r="G3800" i="2" s="1"/>
  <c r="L3800" i="2" l="1"/>
  <c r="I3801" i="2"/>
  <c r="J3801" i="2" s="1"/>
  <c r="K3801" i="2" s="1"/>
  <c r="C3801" i="2"/>
  <c r="F3800" i="2"/>
  <c r="A3802" i="2"/>
  <c r="B3801" i="2"/>
  <c r="E3801" i="2" s="1"/>
  <c r="G3801" i="2" s="1"/>
  <c r="L3801" i="2" l="1"/>
  <c r="I3802" i="2"/>
  <c r="J3802" i="2" s="1"/>
  <c r="K3802" i="2" s="1"/>
  <c r="C3802" i="2"/>
  <c r="F3801" i="2"/>
  <c r="A3803" i="2"/>
  <c r="B3802" i="2"/>
  <c r="E3802" i="2" s="1"/>
  <c r="G3802" i="2" s="1"/>
  <c r="L3802" i="2" l="1"/>
  <c r="I3803" i="2"/>
  <c r="J3803" i="2" s="1"/>
  <c r="K3803" i="2" s="1"/>
  <c r="C3803" i="2"/>
  <c r="F3802" i="2"/>
  <c r="A3804" i="2"/>
  <c r="B3803" i="2"/>
  <c r="E3803" i="2" s="1"/>
  <c r="G3803" i="2" s="1"/>
  <c r="L3803" i="2" l="1"/>
  <c r="I3804" i="2"/>
  <c r="J3804" i="2" s="1"/>
  <c r="K3804" i="2" s="1"/>
  <c r="C3804" i="2"/>
  <c r="F3803" i="2"/>
  <c r="A3805" i="2"/>
  <c r="B3804" i="2"/>
  <c r="E3804" i="2" s="1"/>
  <c r="G3804" i="2" s="1"/>
  <c r="L3804" i="2" l="1"/>
  <c r="I3805" i="2"/>
  <c r="J3805" i="2" s="1"/>
  <c r="K3805" i="2" s="1"/>
  <c r="C3805" i="2"/>
  <c r="F3804" i="2"/>
  <c r="A3806" i="2"/>
  <c r="B3805" i="2"/>
  <c r="E3805" i="2" s="1"/>
  <c r="G3805" i="2" s="1"/>
  <c r="L3805" i="2" l="1"/>
  <c r="I3806" i="2"/>
  <c r="J3806" i="2" s="1"/>
  <c r="K3806" i="2" s="1"/>
  <c r="C3806" i="2"/>
  <c r="F3805" i="2"/>
  <c r="A3807" i="2"/>
  <c r="B3806" i="2"/>
  <c r="E3806" i="2" s="1"/>
  <c r="G3806" i="2" s="1"/>
  <c r="L3806" i="2" l="1"/>
  <c r="I3807" i="2"/>
  <c r="J3807" i="2" s="1"/>
  <c r="K3807" i="2" s="1"/>
  <c r="C3807" i="2"/>
  <c r="F3806" i="2"/>
  <c r="A3808" i="2"/>
  <c r="B3807" i="2"/>
  <c r="E3807" i="2" s="1"/>
  <c r="G3807" i="2" s="1"/>
  <c r="L3807" i="2" l="1"/>
  <c r="I3808" i="2"/>
  <c r="J3808" i="2" s="1"/>
  <c r="K3808" i="2" s="1"/>
  <c r="C3808" i="2"/>
  <c r="F3807" i="2"/>
  <c r="A3809" i="2"/>
  <c r="B3808" i="2"/>
  <c r="E3808" i="2" s="1"/>
  <c r="G3808" i="2" s="1"/>
  <c r="L3808" i="2" l="1"/>
  <c r="I3809" i="2"/>
  <c r="J3809" i="2" s="1"/>
  <c r="K3809" i="2" s="1"/>
  <c r="C3809" i="2"/>
  <c r="F3808" i="2"/>
  <c r="A3810" i="2"/>
  <c r="B3809" i="2"/>
  <c r="E3809" i="2" s="1"/>
  <c r="G3809" i="2" s="1"/>
  <c r="L3809" i="2" l="1"/>
  <c r="I3810" i="2"/>
  <c r="J3810" i="2" s="1"/>
  <c r="K3810" i="2" s="1"/>
  <c r="C3810" i="2"/>
  <c r="F3809" i="2"/>
  <c r="A3811" i="2"/>
  <c r="B3810" i="2"/>
  <c r="E3810" i="2" s="1"/>
  <c r="G3810" i="2" s="1"/>
  <c r="L3810" i="2" l="1"/>
  <c r="I3811" i="2"/>
  <c r="J3811" i="2" s="1"/>
  <c r="K3811" i="2" s="1"/>
  <c r="C3811" i="2"/>
  <c r="F3810" i="2"/>
  <c r="A3812" i="2"/>
  <c r="B3811" i="2"/>
  <c r="E3811" i="2" s="1"/>
  <c r="G3811" i="2" s="1"/>
  <c r="L3811" i="2" l="1"/>
  <c r="I3812" i="2"/>
  <c r="J3812" i="2" s="1"/>
  <c r="K3812" i="2" s="1"/>
  <c r="C3812" i="2"/>
  <c r="F3811" i="2"/>
  <c r="A3813" i="2"/>
  <c r="B3812" i="2"/>
  <c r="E3812" i="2" s="1"/>
  <c r="G3812" i="2" s="1"/>
  <c r="L3812" i="2" l="1"/>
  <c r="I3813" i="2"/>
  <c r="J3813" i="2" s="1"/>
  <c r="K3813" i="2" s="1"/>
  <c r="C3813" i="2"/>
  <c r="F3812" i="2"/>
  <c r="A3814" i="2"/>
  <c r="B3813" i="2"/>
  <c r="E3813" i="2" s="1"/>
  <c r="G3813" i="2" s="1"/>
  <c r="L3813" i="2" l="1"/>
  <c r="I3814" i="2"/>
  <c r="J3814" i="2" s="1"/>
  <c r="K3814" i="2" s="1"/>
  <c r="C3814" i="2"/>
  <c r="F3813" i="2"/>
  <c r="A3815" i="2"/>
  <c r="B3814" i="2"/>
  <c r="E3814" i="2" s="1"/>
  <c r="G3814" i="2" s="1"/>
  <c r="L3814" i="2" l="1"/>
  <c r="I3815" i="2"/>
  <c r="J3815" i="2" s="1"/>
  <c r="K3815" i="2" s="1"/>
  <c r="C3815" i="2"/>
  <c r="F3814" i="2"/>
  <c r="A3816" i="2"/>
  <c r="B3815" i="2"/>
  <c r="E3815" i="2" s="1"/>
  <c r="G3815" i="2" s="1"/>
  <c r="L3815" i="2" l="1"/>
  <c r="I3816" i="2"/>
  <c r="J3816" i="2" s="1"/>
  <c r="K3816" i="2" s="1"/>
  <c r="C3816" i="2"/>
  <c r="F3815" i="2"/>
  <c r="A3817" i="2"/>
  <c r="B3816" i="2"/>
  <c r="E3816" i="2" s="1"/>
  <c r="G3816" i="2" s="1"/>
  <c r="L3816" i="2" l="1"/>
  <c r="I3817" i="2"/>
  <c r="J3817" i="2" s="1"/>
  <c r="K3817" i="2" s="1"/>
  <c r="C3817" i="2"/>
  <c r="F3816" i="2"/>
  <c r="A3818" i="2"/>
  <c r="B3817" i="2"/>
  <c r="E3817" i="2" s="1"/>
  <c r="G3817" i="2" s="1"/>
  <c r="L3817" i="2" l="1"/>
  <c r="I3818" i="2"/>
  <c r="J3818" i="2" s="1"/>
  <c r="K3818" i="2" s="1"/>
  <c r="C3818" i="2"/>
  <c r="F3817" i="2"/>
  <c r="A3819" i="2"/>
  <c r="B3818" i="2"/>
  <c r="E3818" i="2" s="1"/>
  <c r="G3818" i="2" s="1"/>
  <c r="L3818" i="2" l="1"/>
  <c r="I3819" i="2"/>
  <c r="J3819" i="2" s="1"/>
  <c r="K3819" i="2" s="1"/>
  <c r="C3819" i="2"/>
  <c r="F3818" i="2"/>
  <c r="A3820" i="2"/>
  <c r="B3819" i="2"/>
  <c r="E3819" i="2" s="1"/>
  <c r="G3819" i="2" s="1"/>
  <c r="L3819" i="2" l="1"/>
  <c r="I3820" i="2"/>
  <c r="J3820" i="2" s="1"/>
  <c r="K3820" i="2" s="1"/>
  <c r="C3820" i="2"/>
  <c r="F3819" i="2"/>
  <c r="A3821" i="2"/>
  <c r="B3820" i="2"/>
  <c r="E3820" i="2" s="1"/>
  <c r="G3820" i="2" s="1"/>
  <c r="L3820" i="2" l="1"/>
  <c r="I3821" i="2"/>
  <c r="J3821" i="2" s="1"/>
  <c r="K3821" i="2" s="1"/>
  <c r="C3821" i="2"/>
  <c r="F3820" i="2"/>
  <c r="A3822" i="2"/>
  <c r="B3821" i="2"/>
  <c r="E3821" i="2" s="1"/>
  <c r="G3821" i="2" s="1"/>
  <c r="L3821" i="2" l="1"/>
  <c r="I3822" i="2"/>
  <c r="J3822" i="2" s="1"/>
  <c r="K3822" i="2" s="1"/>
  <c r="C3822" i="2"/>
  <c r="F3821" i="2"/>
  <c r="A3823" i="2"/>
  <c r="B3822" i="2"/>
  <c r="E3822" i="2" s="1"/>
  <c r="G3822" i="2" s="1"/>
  <c r="L3822" i="2" l="1"/>
  <c r="I3823" i="2"/>
  <c r="L3823" i="2" s="1"/>
  <c r="C3823" i="2"/>
  <c r="F3822" i="2"/>
  <c r="A3824" i="2"/>
  <c r="B3823" i="2"/>
  <c r="E3823" i="2" s="1"/>
  <c r="G3823" i="2" s="1"/>
  <c r="J3823" i="2" l="1"/>
  <c r="K3823" i="2" s="1"/>
  <c r="I3824" i="2"/>
  <c r="J3824" i="2" s="1"/>
  <c r="K3824" i="2" s="1"/>
  <c r="C3824" i="2"/>
  <c r="F3823" i="2"/>
  <c r="A3825" i="2"/>
  <c r="B3824" i="2"/>
  <c r="E3824" i="2" s="1"/>
  <c r="G3824" i="2" s="1"/>
  <c r="L3824" i="2" l="1"/>
  <c r="I3825" i="2"/>
  <c r="J3825" i="2" s="1"/>
  <c r="K3825" i="2" s="1"/>
  <c r="C3825" i="2"/>
  <c r="F3824" i="2"/>
  <c r="A3826" i="2"/>
  <c r="B3825" i="2"/>
  <c r="E3825" i="2" s="1"/>
  <c r="G3825" i="2" s="1"/>
  <c r="L3825" i="2" l="1"/>
  <c r="I3826" i="2"/>
  <c r="J3826" i="2" s="1"/>
  <c r="K3826" i="2" s="1"/>
  <c r="C3826" i="2"/>
  <c r="F3825" i="2"/>
  <c r="A3827" i="2"/>
  <c r="B3826" i="2"/>
  <c r="E3826" i="2" s="1"/>
  <c r="G3826" i="2" s="1"/>
  <c r="L3826" i="2" l="1"/>
  <c r="I3827" i="2"/>
  <c r="L3827" i="2" s="1"/>
  <c r="C3827" i="2"/>
  <c r="F3826" i="2"/>
  <c r="A3828" i="2"/>
  <c r="B3827" i="2"/>
  <c r="E3827" i="2" s="1"/>
  <c r="G3827" i="2" s="1"/>
  <c r="J3827" i="2" l="1"/>
  <c r="K3827" i="2" s="1"/>
  <c r="I3828" i="2"/>
  <c r="J3828" i="2" s="1"/>
  <c r="K3828" i="2" s="1"/>
  <c r="C3828" i="2"/>
  <c r="F3827" i="2"/>
  <c r="A3829" i="2"/>
  <c r="B3828" i="2"/>
  <c r="E3828" i="2" s="1"/>
  <c r="G3828" i="2" s="1"/>
  <c r="L3828" i="2" l="1"/>
  <c r="I3829" i="2"/>
  <c r="J3829" i="2" s="1"/>
  <c r="K3829" i="2" s="1"/>
  <c r="C3829" i="2"/>
  <c r="F3828" i="2"/>
  <c r="A3830" i="2"/>
  <c r="B3829" i="2"/>
  <c r="E3829" i="2" s="1"/>
  <c r="G3829" i="2" s="1"/>
  <c r="L3829" i="2" l="1"/>
  <c r="I3830" i="2"/>
  <c r="J3830" i="2" s="1"/>
  <c r="K3830" i="2" s="1"/>
  <c r="C3830" i="2"/>
  <c r="F3829" i="2"/>
  <c r="A3831" i="2"/>
  <c r="B3830" i="2"/>
  <c r="E3830" i="2" s="1"/>
  <c r="G3830" i="2" s="1"/>
  <c r="L3830" i="2" l="1"/>
  <c r="I3831" i="2"/>
  <c r="J3831" i="2" s="1"/>
  <c r="K3831" i="2" s="1"/>
  <c r="C3831" i="2"/>
  <c r="F3830" i="2"/>
  <c r="A3832" i="2"/>
  <c r="B3831" i="2"/>
  <c r="E3831" i="2" s="1"/>
  <c r="G3831" i="2" s="1"/>
  <c r="L3831" i="2" l="1"/>
  <c r="I3832" i="2"/>
  <c r="J3832" i="2" s="1"/>
  <c r="K3832" i="2" s="1"/>
  <c r="C3832" i="2"/>
  <c r="F3831" i="2"/>
  <c r="A3833" i="2"/>
  <c r="B3832" i="2"/>
  <c r="E3832" i="2" s="1"/>
  <c r="G3832" i="2" s="1"/>
  <c r="L3832" i="2" l="1"/>
  <c r="I3833" i="2"/>
  <c r="J3833" i="2" s="1"/>
  <c r="K3833" i="2" s="1"/>
  <c r="C3833" i="2"/>
  <c r="F3832" i="2"/>
  <c r="A3834" i="2"/>
  <c r="B3833" i="2"/>
  <c r="E3833" i="2" s="1"/>
  <c r="G3833" i="2" s="1"/>
  <c r="L3833" i="2" l="1"/>
  <c r="I3834" i="2"/>
  <c r="J3834" i="2" s="1"/>
  <c r="K3834" i="2" s="1"/>
  <c r="C3834" i="2"/>
  <c r="F3833" i="2"/>
  <c r="A3835" i="2"/>
  <c r="B3834" i="2"/>
  <c r="E3834" i="2" s="1"/>
  <c r="G3834" i="2" s="1"/>
  <c r="L3834" i="2" l="1"/>
  <c r="I3835" i="2"/>
  <c r="J3835" i="2" s="1"/>
  <c r="K3835" i="2" s="1"/>
  <c r="C3835" i="2"/>
  <c r="F3834" i="2"/>
  <c r="A3836" i="2"/>
  <c r="B3835" i="2"/>
  <c r="E3835" i="2" s="1"/>
  <c r="G3835" i="2" s="1"/>
  <c r="L3835" i="2" l="1"/>
  <c r="I3836" i="2"/>
  <c r="J3836" i="2" s="1"/>
  <c r="K3836" i="2" s="1"/>
  <c r="C3836" i="2"/>
  <c r="F3835" i="2"/>
  <c r="A3837" i="2"/>
  <c r="B3836" i="2"/>
  <c r="E3836" i="2" s="1"/>
  <c r="G3836" i="2" s="1"/>
  <c r="L3836" i="2" l="1"/>
  <c r="I3837" i="2"/>
  <c r="J3837" i="2" s="1"/>
  <c r="K3837" i="2" s="1"/>
  <c r="C3837" i="2"/>
  <c r="F3836" i="2"/>
  <c r="A3838" i="2"/>
  <c r="B3837" i="2"/>
  <c r="E3837" i="2" s="1"/>
  <c r="G3837" i="2" s="1"/>
  <c r="L3837" i="2" l="1"/>
  <c r="I3838" i="2"/>
  <c r="J3838" i="2" s="1"/>
  <c r="K3838" i="2" s="1"/>
  <c r="C3838" i="2"/>
  <c r="F3837" i="2"/>
  <c r="A3839" i="2"/>
  <c r="B3838" i="2"/>
  <c r="E3838" i="2" s="1"/>
  <c r="G3838" i="2" s="1"/>
  <c r="L3838" i="2" l="1"/>
  <c r="I3839" i="2"/>
  <c r="J3839" i="2" s="1"/>
  <c r="K3839" i="2" s="1"/>
  <c r="C3839" i="2"/>
  <c r="F3838" i="2"/>
  <c r="A3840" i="2"/>
  <c r="B3839" i="2"/>
  <c r="E3839" i="2" s="1"/>
  <c r="G3839" i="2" s="1"/>
  <c r="L3839" i="2" l="1"/>
  <c r="I3840" i="2"/>
  <c r="J3840" i="2" s="1"/>
  <c r="K3840" i="2" s="1"/>
  <c r="C3840" i="2"/>
  <c r="F3839" i="2"/>
  <c r="A3841" i="2"/>
  <c r="B3840" i="2"/>
  <c r="E3840" i="2" s="1"/>
  <c r="G3840" i="2" s="1"/>
  <c r="L3840" i="2" l="1"/>
  <c r="I3841" i="2"/>
  <c r="J3841" i="2" s="1"/>
  <c r="K3841" i="2" s="1"/>
  <c r="C3841" i="2"/>
  <c r="F3840" i="2"/>
  <c r="A3842" i="2"/>
  <c r="B3841" i="2"/>
  <c r="E3841" i="2" s="1"/>
  <c r="G3841" i="2" s="1"/>
  <c r="L3841" i="2" l="1"/>
  <c r="I3842" i="2"/>
  <c r="J3842" i="2" s="1"/>
  <c r="K3842" i="2" s="1"/>
  <c r="C3842" i="2"/>
  <c r="F3841" i="2"/>
  <c r="A3843" i="2"/>
  <c r="B3842" i="2"/>
  <c r="E3842" i="2" s="1"/>
  <c r="G3842" i="2" s="1"/>
  <c r="L3842" i="2" l="1"/>
  <c r="I3843" i="2"/>
  <c r="J3843" i="2" s="1"/>
  <c r="K3843" i="2" s="1"/>
  <c r="C3843" i="2"/>
  <c r="F3842" i="2"/>
  <c r="A3844" i="2"/>
  <c r="B3843" i="2"/>
  <c r="E3843" i="2" s="1"/>
  <c r="G3843" i="2" s="1"/>
  <c r="L3843" i="2" l="1"/>
  <c r="I3844" i="2"/>
  <c r="J3844" i="2" s="1"/>
  <c r="K3844" i="2" s="1"/>
  <c r="C3844" i="2"/>
  <c r="F3843" i="2"/>
  <c r="A3845" i="2"/>
  <c r="B3844" i="2"/>
  <c r="E3844" i="2" s="1"/>
  <c r="G3844" i="2" s="1"/>
  <c r="L3844" i="2" l="1"/>
  <c r="I3845" i="2"/>
  <c r="J3845" i="2" s="1"/>
  <c r="K3845" i="2" s="1"/>
  <c r="C3845" i="2"/>
  <c r="F3844" i="2"/>
  <c r="A3846" i="2"/>
  <c r="B3845" i="2"/>
  <c r="E3845" i="2" s="1"/>
  <c r="G3845" i="2" s="1"/>
  <c r="L3845" i="2" l="1"/>
  <c r="I3846" i="2"/>
  <c r="J3846" i="2" s="1"/>
  <c r="K3846" i="2" s="1"/>
  <c r="C3846" i="2"/>
  <c r="F3845" i="2"/>
  <c r="A3847" i="2"/>
  <c r="B3846" i="2"/>
  <c r="E3846" i="2" s="1"/>
  <c r="G3846" i="2" s="1"/>
  <c r="L3846" i="2" l="1"/>
  <c r="I3847" i="2"/>
  <c r="J3847" i="2" s="1"/>
  <c r="K3847" i="2" s="1"/>
  <c r="C3847" i="2"/>
  <c r="F3846" i="2"/>
  <c r="A3848" i="2"/>
  <c r="B3847" i="2"/>
  <c r="E3847" i="2" s="1"/>
  <c r="G3847" i="2" s="1"/>
  <c r="L3847" i="2" l="1"/>
  <c r="I3848" i="2"/>
  <c r="J3848" i="2" s="1"/>
  <c r="K3848" i="2" s="1"/>
  <c r="C3848" i="2"/>
  <c r="F3847" i="2"/>
  <c r="A3849" i="2"/>
  <c r="B3848" i="2"/>
  <c r="E3848" i="2" s="1"/>
  <c r="G3848" i="2" s="1"/>
  <c r="L3848" i="2" l="1"/>
  <c r="I3849" i="2"/>
  <c r="J3849" i="2" s="1"/>
  <c r="K3849" i="2" s="1"/>
  <c r="C3849" i="2"/>
  <c r="F3848" i="2"/>
  <c r="A3850" i="2"/>
  <c r="B3849" i="2"/>
  <c r="E3849" i="2" s="1"/>
  <c r="G3849" i="2" s="1"/>
  <c r="L3849" i="2" l="1"/>
  <c r="I3850" i="2"/>
  <c r="J3850" i="2" s="1"/>
  <c r="K3850" i="2" s="1"/>
  <c r="C3850" i="2"/>
  <c r="F3849" i="2"/>
  <c r="A3851" i="2"/>
  <c r="B3850" i="2"/>
  <c r="E3850" i="2" s="1"/>
  <c r="G3850" i="2" s="1"/>
  <c r="L3850" i="2" l="1"/>
  <c r="I3851" i="2"/>
  <c r="J3851" i="2" s="1"/>
  <c r="K3851" i="2" s="1"/>
  <c r="C3851" i="2"/>
  <c r="F3850" i="2"/>
  <c r="A3852" i="2"/>
  <c r="B3851" i="2"/>
  <c r="E3851" i="2" s="1"/>
  <c r="G3851" i="2" s="1"/>
  <c r="L3851" i="2" l="1"/>
  <c r="I3852" i="2"/>
  <c r="L3852" i="2" s="1"/>
  <c r="C3852" i="2"/>
  <c r="F3851" i="2"/>
  <c r="A3853" i="2"/>
  <c r="B3852" i="2"/>
  <c r="E3852" i="2" s="1"/>
  <c r="G3852" i="2" s="1"/>
  <c r="J3852" i="2" l="1"/>
  <c r="K3852" i="2" s="1"/>
  <c r="I3853" i="2"/>
  <c r="J3853" i="2" s="1"/>
  <c r="K3853" i="2" s="1"/>
  <c r="C3853" i="2"/>
  <c r="F3852" i="2"/>
  <c r="A3854" i="2"/>
  <c r="B3853" i="2"/>
  <c r="E3853" i="2" s="1"/>
  <c r="G3853" i="2" s="1"/>
  <c r="L3853" i="2" l="1"/>
  <c r="I3854" i="2"/>
  <c r="J3854" i="2" s="1"/>
  <c r="K3854" i="2" s="1"/>
  <c r="C3854" i="2"/>
  <c r="F3853" i="2"/>
  <c r="A3855" i="2"/>
  <c r="B3854" i="2"/>
  <c r="E3854" i="2" s="1"/>
  <c r="G3854" i="2" s="1"/>
  <c r="L3854" i="2" l="1"/>
  <c r="I3855" i="2"/>
  <c r="J3855" i="2" s="1"/>
  <c r="K3855" i="2" s="1"/>
  <c r="C3855" i="2"/>
  <c r="F3854" i="2"/>
  <c r="A3856" i="2"/>
  <c r="B3855" i="2"/>
  <c r="E3855" i="2" s="1"/>
  <c r="G3855" i="2" s="1"/>
  <c r="L3855" i="2" l="1"/>
  <c r="I3856" i="2"/>
  <c r="J3856" i="2" s="1"/>
  <c r="K3856" i="2" s="1"/>
  <c r="C3856" i="2"/>
  <c r="F3855" i="2"/>
  <c r="A3857" i="2"/>
  <c r="B3856" i="2"/>
  <c r="E3856" i="2" s="1"/>
  <c r="G3856" i="2" s="1"/>
  <c r="L3856" i="2" l="1"/>
  <c r="I3857" i="2"/>
  <c r="J3857" i="2" s="1"/>
  <c r="K3857" i="2" s="1"/>
  <c r="C3857" i="2"/>
  <c r="F3856" i="2"/>
  <c r="A3858" i="2"/>
  <c r="B3857" i="2"/>
  <c r="E3857" i="2" s="1"/>
  <c r="G3857" i="2" s="1"/>
  <c r="L3857" i="2" l="1"/>
  <c r="I3858" i="2"/>
  <c r="J3858" i="2" s="1"/>
  <c r="K3858" i="2" s="1"/>
  <c r="C3858" i="2"/>
  <c r="F3857" i="2"/>
  <c r="A3859" i="2"/>
  <c r="B3858" i="2"/>
  <c r="E3858" i="2" s="1"/>
  <c r="G3858" i="2" s="1"/>
  <c r="L3858" i="2" l="1"/>
  <c r="I3859" i="2"/>
  <c r="J3859" i="2" s="1"/>
  <c r="K3859" i="2" s="1"/>
  <c r="C3859" i="2"/>
  <c r="F3858" i="2"/>
  <c r="A3860" i="2"/>
  <c r="B3859" i="2"/>
  <c r="E3859" i="2" s="1"/>
  <c r="G3859" i="2" s="1"/>
  <c r="L3859" i="2" l="1"/>
  <c r="I3860" i="2"/>
  <c r="J3860" i="2" s="1"/>
  <c r="K3860" i="2" s="1"/>
  <c r="C3860" i="2"/>
  <c r="F3859" i="2"/>
  <c r="A3861" i="2"/>
  <c r="B3860" i="2"/>
  <c r="E3860" i="2" s="1"/>
  <c r="G3860" i="2" s="1"/>
  <c r="L3860" i="2" l="1"/>
  <c r="I3861" i="2"/>
  <c r="J3861" i="2" s="1"/>
  <c r="K3861" i="2" s="1"/>
  <c r="C3861" i="2"/>
  <c r="F3860" i="2"/>
  <c r="A3862" i="2"/>
  <c r="B3861" i="2"/>
  <c r="E3861" i="2" s="1"/>
  <c r="G3861" i="2" s="1"/>
  <c r="L3861" i="2" l="1"/>
  <c r="I3862" i="2"/>
  <c r="J3862" i="2" s="1"/>
  <c r="K3862" i="2" s="1"/>
  <c r="C3862" i="2"/>
  <c r="F3861" i="2"/>
  <c r="A3863" i="2"/>
  <c r="B3862" i="2"/>
  <c r="E3862" i="2" s="1"/>
  <c r="G3862" i="2" s="1"/>
  <c r="L3862" i="2" l="1"/>
  <c r="I3863" i="2"/>
  <c r="J3863" i="2" s="1"/>
  <c r="K3863" i="2" s="1"/>
  <c r="C3863" i="2"/>
  <c r="F3862" i="2"/>
  <c r="A3864" i="2"/>
  <c r="B3863" i="2"/>
  <c r="E3863" i="2" s="1"/>
  <c r="G3863" i="2" s="1"/>
  <c r="L3863" i="2" l="1"/>
  <c r="I3864" i="2"/>
  <c r="J3864" i="2" s="1"/>
  <c r="K3864" i="2" s="1"/>
  <c r="C3864" i="2"/>
  <c r="F3863" i="2"/>
  <c r="A3865" i="2"/>
  <c r="B3864" i="2"/>
  <c r="E3864" i="2" s="1"/>
  <c r="G3864" i="2" s="1"/>
  <c r="L3864" i="2" l="1"/>
  <c r="I3865" i="2"/>
  <c r="J3865" i="2" s="1"/>
  <c r="K3865" i="2" s="1"/>
  <c r="C3865" i="2"/>
  <c r="F3864" i="2"/>
  <c r="A3866" i="2"/>
  <c r="B3865" i="2"/>
  <c r="E3865" i="2" s="1"/>
  <c r="G3865" i="2" s="1"/>
  <c r="L3865" i="2" l="1"/>
  <c r="I3866" i="2"/>
  <c r="J3866" i="2" s="1"/>
  <c r="K3866" i="2" s="1"/>
  <c r="C3866" i="2"/>
  <c r="F3865" i="2"/>
  <c r="A3867" i="2"/>
  <c r="B3866" i="2"/>
  <c r="E3866" i="2" s="1"/>
  <c r="G3866" i="2" s="1"/>
  <c r="L3866" i="2" l="1"/>
  <c r="I3867" i="2"/>
  <c r="J3867" i="2" s="1"/>
  <c r="K3867" i="2" s="1"/>
  <c r="C3867" i="2"/>
  <c r="F3866" i="2"/>
  <c r="A3868" i="2"/>
  <c r="B3867" i="2"/>
  <c r="E3867" i="2" s="1"/>
  <c r="G3867" i="2" s="1"/>
  <c r="L3867" i="2" l="1"/>
  <c r="I3868" i="2"/>
  <c r="L3868" i="2" s="1"/>
  <c r="C3868" i="2"/>
  <c r="F3867" i="2"/>
  <c r="A3869" i="2"/>
  <c r="B3868" i="2"/>
  <c r="E3868" i="2" s="1"/>
  <c r="G3868" i="2" s="1"/>
  <c r="J3868" i="2" l="1"/>
  <c r="K3868" i="2" s="1"/>
  <c r="I3869" i="2"/>
  <c r="J3869" i="2" s="1"/>
  <c r="K3869" i="2" s="1"/>
  <c r="C3869" i="2"/>
  <c r="F3868" i="2"/>
  <c r="A3870" i="2"/>
  <c r="B3869" i="2"/>
  <c r="E3869" i="2" s="1"/>
  <c r="G3869" i="2" s="1"/>
  <c r="L3869" i="2" l="1"/>
  <c r="I3870" i="2"/>
  <c r="J3870" i="2" s="1"/>
  <c r="K3870" i="2" s="1"/>
  <c r="C3870" i="2"/>
  <c r="F3869" i="2"/>
  <c r="A3871" i="2"/>
  <c r="B3870" i="2"/>
  <c r="E3870" i="2" s="1"/>
  <c r="G3870" i="2" s="1"/>
  <c r="L3870" i="2" l="1"/>
  <c r="I3871" i="2"/>
  <c r="J3871" i="2" s="1"/>
  <c r="K3871" i="2" s="1"/>
  <c r="C3871" i="2"/>
  <c r="F3870" i="2"/>
  <c r="A3872" i="2"/>
  <c r="B3871" i="2"/>
  <c r="E3871" i="2" s="1"/>
  <c r="G3871" i="2" s="1"/>
  <c r="L3871" i="2" l="1"/>
  <c r="I3872" i="2"/>
  <c r="J3872" i="2" s="1"/>
  <c r="K3872" i="2" s="1"/>
  <c r="C3872" i="2"/>
  <c r="F3871" i="2"/>
  <c r="A3873" i="2"/>
  <c r="B3872" i="2"/>
  <c r="E3872" i="2" s="1"/>
  <c r="G3872" i="2" s="1"/>
  <c r="L3872" i="2" l="1"/>
  <c r="I3873" i="2"/>
  <c r="J3873" i="2" s="1"/>
  <c r="K3873" i="2" s="1"/>
  <c r="C3873" i="2"/>
  <c r="F3872" i="2"/>
  <c r="A3874" i="2"/>
  <c r="B3873" i="2"/>
  <c r="E3873" i="2" s="1"/>
  <c r="G3873" i="2" s="1"/>
  <c r="L3873" i="2" l="1"/>
  <c r="I3874" i="2"/>
  <c r="L3874" i="2" s="1"/>
  <c r="C3874" i="2"/>
  <c r="F3873" i="2"/>
  <c r="A3875" i="2"/>
  <c r="B3874" i="2"/>
  <c r="E3874" i="2" s="1"/>
  <c r="G3874" i="2" s="1"/>
  <c r="J3874" i="2" l="1"/>
  <c r="K3874" i="2" s="1"/>
  <c r="I3875" i="2"/>
  <c r="J3875" i="2" s="1"/>
  <c r="K3875" i="2" s="1"/>
  <c r="C3875" i="2"/>
  <c r="F3874" i="2"/>
  <c r="A3876" i="2"/>
  <c r="B3875" i="2"/>
  <c r="E3875" i="2" s="1"/>
  <c r="G3875" i="2" s="1"/>
  <c r="L3875" i="2" l="1"/>
  <c r="I3876" i="2"/>
  <c r="J3876" i="2" s="1"/>
  <c r="K3876" i="2" s="1"/>
  <c r="C3876" i="2"/>
  <c r="F3875" i="2"/>
  <c r="A3877" i="2"/>
  <c r="B3876" i="2"/>
  <c r="E3876" i="2" s="1"/>
  <c r="G3876" i="2" s="1"/>
  <c r="L3876" i="2" l="1"/>
  <c r="I3877" i="2"/>
  <c r="J3877" i="2" s="1"/>
  <c r="K3877" i="2" s="1"/>
  <c r="C3877" i="2"/>
  <c r="F3876" i="2"/>
  <c r="A3878" i="2"/>
  <c r="B3877" i="2"/>
  <c r="E3877" i="2" s="1"/>
  <c r="G3877" i="2" s="1"/>
  <c r="L3877" i="2" l="1"/>
  <c r="I3878" i="2"/>
  <c r="J3878" i="2" s="1"/>
  <c r="K3878" i="2" s="1"/>
  <c r="C3878" i="2"/>
  <c r="F3877" i="2"/>
  <c r="A3879" i="2"/>
  <c r="B3878" i="2"/>
  <c r="E3878" i="2" s="1"/>
  <c r="G3878" i="2" s="1"/>
  <c r="L3878" i="2" l="1"/>
  <c r="I3879" i="2"/>
  <c r="J3879" i="2" s="1"/>
  <c r="K3879" i="2" s="1"/>
  <c r="C3879" i="2"/>
  <c r="F3878" i="2"/>
  <c r="A3880" i="2"/>
  <c r="B3879" i="2"/>
  <c r="E3879" i="2" s="1"/>
  <c r="G3879" i="2" s="1"/>
  <c r="L3879" i="2" l="1"/>
  <c r="I3880" i="2"/>
  <c r="J3880" i="2" s="1"/>
  <c r="K3880" i="2" s="1"/>
  <c r="C3880" i="2"/>
  <c r="F3879" i="2"/>
  <c r="A3881" i="2"/>
  <c r="B3880" i="2"/>
  <c r="E3880" i="2" s="1"/>
  <c r="G3880" i="2" s="1"/>
  <c r="L3880" i="2" l="1"/>
  <c r="I3881" i="2"/>
  <c r="J3881" i="2" s="1"/>
  <c r="K3881" i="2" s="1"/>
  <c r="C3881" i="2"/>
  <c r="F3880" i="2"/>
  <c r="A3882" i="2"/>
  <c r="B3881" i="2"/>
  <c r="E3881" i="2" s="1"/>
  <c r="G3881" i="2" s="1"/>
  <c r="L3881" i="2" l="1"/>
  <c r="I3882" i="2"/>
  <c r="J3882" i="2" s="1"/>
  <c r="K3882" i="2" s="1"/>
  <c r="C3882" i="2"/>
  <c r="F3881" i="2"/>
  <c r="A3883" i="2"/>
  <c r="B3882" i="2"/>
  <c r="E3882" i="2" s="1"/>
  <c r="G3882" i="2" s="1"/>
  <c r="L3882" i="2" l="1"/>
  <c r="I3883" i="2"/>
  <c r="J3883" i="2" s="1"/>
  <c r="K3883" i="2" s="1"/>
  <c r="C3883" i="2"/>
  <c r="F3882" i="2"/>
  <c r="A3884" i="2"/>
  <c r="B3883" i="2"/>
  <c r="E3883" i="2" s="1"/>
  <c r="G3883" i="2" s="1"/>
  <c r="L3883" i="2" l="1"/>
  <c r="I3884" i="2"/>
  <c r="J3884" i="2" s="1"/>
  <c r="K3884" i="2" s="1"/>
  <c r="C3884" i="2"/>
  <c r="F3883" i="2"/>
  <c r="A3885" i="2"/>
  <c r="B3884" i="2"/>
  <c r="E3884" i="2" s="1"/>
  <c r="G3884" i="2" s="1"/>
  <c r="L3884" i="2" l="1"/>
  <c r="I3885" i="2"/>
  <c r="J3885" i="2" s="1"/>
  <c r="K3885" i="2" s="1"/>
  <c r="C3885" i="2"/>
  <c r="F3884" i="2"/>
  <c r="A3886" i="2"/>
  <c r="B3885" i="2"/>
  <c r="E3885" i="2" s="1"/>
  <c r="G3885" i="2" s="1"/>
  <c r="L3885" i="2" l="1"/>
  <c r="I3886" i="2"/>
  <c r="J3886" i="2" s="1"/>
  <c r="K3886" i="2" s="1"/>
  <c r="C3886" i="2"/>
  <c r="F3885" i="2"/>
  <c r="A3887" i="2"/>
  <c r="B3886" i="2"/>
  <c r="E3886" i="2" s="1"/>
  <c r="G3886" i="2" s="1"/>
  <c r="L3886" i="2" l="1"/>
  <c r="I3887" i="2"/>
  <c r="J3887" i="2" s="1"/>
  <c r="K3887" i="2" s="1"/>
  <c r="C3887" i="2"/>
  <c r="F3886" i="2"/>
  <c r="A3888" i="2"/>
  <c r="B3887" i="2"/>
  <c r="E3887" i="2" s="1"/>
  <c r="G3887" i="2" s="1"/>
  <c r="L3887" i="2" l="1"/>
  <c r="I3888" i="2"/>
  <c r="J3888" i="2" s="1"/>
  <c r="K3888" i="2" s="1"/>
  <c r="C3888" i="2"/>
  <c r="F3887" i="2"/>
  <c r="A3889" i="2"/>
  <c r="B3888" i="2"/>
  <c r="E3888" i="2" s="1"/>
  <c r="G3888" i="2" s="1"/>
  <c r="L3888" i="2" l="1"/>
  <c r="I3889" i="2"/>
  <c r="J3889" i="2" s="1"/>
  <c r="K3889" i="2" s="1"/>
  <c r="C3889" i="2"/>
  <c r="F3888" i="2"/>
  <c r="A3890" i="2"/>
  <c r="B3889" i="2"/>
  <c r="E3889" i="2" s="1"/>
  <c r="G3889" i="2" s="1"/>
  <c r="L3889" i="2" l="1"/>
  <c r="I3890" i="2"/>
  <c r="J3890" i="2" s="1"/>
  <c r="K3890" i="2" s="1"/>
  <c r="C3890" i="2"/>
  <c r="F3889" i="2"/>
  <c r="A3891" i="2"/>
  <c r="B3890" i="2"/>
  <c r="E3890" i="2" s="1"/>
  <c r="G3890" i="2" s="1"/>
  <c r="L3890" i="2" l="1"/>
  <c r="I3891" i="2"/>
  <c r="J3891" i="2" s="1"/>
  <c r="K3891" i="2" s="1"/>
  <c r="C3891" i="2"/>
  <c r="F3890" i="2"/>
  <c r="A3892" i="2"/>
  <c r="B3891" i="2"/>
  <c r="E3891" i="2" s="1"/>
  <c r="G3891" i="2" s="1"/>
  <c r="L3891" i="2" l="1"/>
  <c r="I3892" i="2"/>
  <c r="J3892" i="2" s="1"/>
  <c r="K3892" i="2" s="1"/>
  <c r="C3892" i="2"/>
  <c r="F3891" i="2"/>
  <c r="A3893" i="2"/>
  <c r="B3892" i="2"/>
  <c r="E3892" i="2" s="1"/>
  <c r="G3892" i="2" s="1"/>
  <c r="L3892" i="2" l="1"/>
  <c r="I3893" i="2"/>
  <c r="J3893" i="2" s="1"/>
  <c r="K3893" i="2" s="1"/>
  <c r="C3893" i="2"/>
  <c r="F3892" i="2"/>
  <c r="A3894" i="2"/>
  <c r="B3893" i="2"/>
  <c r="E3893" i="2" s="1"/>
  <c r="G3893" i="2" s="1"/>
  <c r="L3893" i="2" l="1"/>
  <c r="I3894" i="2"/>
  <c r="J3894" i="2" s="1"/>
  <c r="K3894" i="2" s="1"/>
  <c r="C3894" i="2"/>
  <c r="F3893" i="2"/>
  <c r="A3895" i="2"/>
  <c r="B3894" i="2"/>
  <c r="E3894" i="2" s="1"/>
  <c r="G3894" i="2" s="1"/>
  <c r="L3894" i="2" l="1"/>
  <c r="I3895" i="2"/>
  <c r="J3895" i="2" s="1"/>
  <c r="K3895" i="2" s="1"/>
  <c r="C3895" i="2"/>
  <c r="F3894" i="2"/>
  <c r="A3896" i="2"/>
  <c r="B3895" i="2"/>
  <c r="E3895" i="2" s="1"/>
  <c r="G3895" i="2" s="1"/>
  <c r="L3895" i="2" l="1"/>
  <c r="I3896" i="2"/>
  <c r="J3896" i="2" s="1"/>
  <c r="K3896" i="2" s="1"/>
  <c r="C3896" i="2"/>
  <c r="F3895" i="2"/>
  <c r="A3897" i="2"/>
  <c r="B3896" i="2"/>
  <c r="E3896" i="2" s="1"/>
  <c r="G3896" i="2" s="1"/>
  <c r="L3896" i="2" l="1"/>
  <c r="I3897" i="2"/>
  <c r="J3897" i="2" s="1"/>
  <c r="K3897" i="2" s="1"/>
  <c r="C3897" i="2"/>
  <c r="F3896" i="2"/>
  <c r="A3898" i="2"/>
  <c r="B3897" i="2"/>
  <c r="E3897" i="2" s="1"/>
  <c r="G3897" i="2" s="1"/>
  <c r="L3897" i="2" l="1"/>
  <c r="I3898" i="2"/>
  <c r="J3898" i="2" s="1"/>
  <c r="K3898" i="2" s="1"/>
  <c r="C3898" i="2"/>
  <c r="F3897" i="2"/>
  <c r="A3899" i="2"/>
  <c r="B3898" i="2"/>
  <c r="E3898" i="2" s="1"/>
  <c r="G3898" i="2" s="1"/>
  <c r="L3898" i="2" l="1"/>
  <c r="I3899" i="2"/>
  <c r="J3899" i="2" s="1"/>
  <c r="K3899" i="2" s="1"/>
  <c r="C3899" i="2"/>
  <c r="F3898" i="2"/>
  <c r="A3900" i="2"/>
  <c r="B3899" i="2"/>
  <c r="E3899" i="2" s="1"/>
  <c r="G3899" i="2" s="1"/>
  <c r="L3899" i="2" l="1"/>
  <c r="I3900" i="2"/>
  <c r="J3900" i="2" s="1"/>
  <c r="K3900" i="2" s="1"/>
  <c r="C3900" i="2"/>
  <c r="F3899" i="2"/>
  <c r="A3901" i="2"/>
  <c r="B3900" i="2"/>
  <c r="E3900" i="2" s="1"/>
  <c r="G3900" i="2" s="1"/>
  <c r="L3900" i="2" l="1"/>
  <c r="I3901" i="2"/>
  <c r="J3901" i="2" s="1"/>
  <c r="K3901" i="2" s="1"/>
  <c r="C3901" i="2"/>
  <c r="F3900" i="2"/>
  <c r="A3902" i="2"/>
  <c r="B3901" i="2"/>
  <c r="E3901" i="2" s="1"/>
  <c r="G3901" i="2" s="1"/>
  <c r="L3901" i="2" l="1"/>
  <c r="I3902" i="2"/>
  <c r="J3902" i="2" s="1"/>
  <c r="K3902" i="2" s="1"/>
  <c r="C3902" i="2"/>
  <c r="F3901" i="2"/>
  <c r="A3903" i="2"/>
  <c r="B3902" i="2"/>
  <c r="E3902" i="2" s="1"/>
  <c r="G3902" i="2" s="1"/>
  <c r="L3902" i="2" l="1"/>
  <c r="I3903" i="2"/>
  <c r="J3903" i="2" s="1"/>
  <c r="K3903" i="2" s="1"/>
  <c r="C3903" i="2"/>
  <c r="F3902" i="2"/>
  <c r="A3904" i="2"/>
  <c r="B3903" i="2"/>
  <c r="E3903" i="2" s="1"/>
  <c r="G3903" i="2" s="1"/>
  <c r="L3903" i="2" l="1"/>
  <c r="I3904" i="2"/>
  <c r="J3904" i="2" s="1"/>
  <c r="K3904" i="2" s="1"/>
  <c r="C3904" i="2"/>
  <c r="F3903" i="2"/>
  <c r="A3905" i="2"/>
  <c r="B3904" i="2"/>
  <c r="E3904" i="2" s="1"/>
  <c r="G3904" i="2" s="1"/>
  <c r="L3904" i="2" l="1"/>
  <c r="I3905" i="2"/>
  <c r="J3905" i="2" s="1"/>
  <c r="K3905" i="2" s="1"/>
  <c r="C3905" i="2"/>
  <c r="F3904" i="2"/>
  <c r="A3906" i="2"/>
  <c r="B3905" i="2"/>
  <c r="E3905" i="2" s="1"/>
  <c r="G3905" i="2" s="1"/>
  <c r="L3905" i="2" l="1"/>
  <c r="I3906" i="2"/>
  <c r="J3906" i="2" s="1"/>
  <c r="K3906" i="2" s="1"/>
  <c r="C3906" i="2"/>
  <c r="F3905" i="2"/>
  <c r="A3907" i="2"/>
  <c r="B3906" i="2"/>
  <c r="E3906" i="2" s="1"/>
  <c r="G3906" i="2" s="1"/>
  <c r="L3906" i="2" l="1"/>
  <c r="I3907" i="2"/>
  <c r="J3907" i="2" s="1"/>
  <c r="K3907" i="2" s="1"/>
  <c r="C3907" i="2"/>
  <c r="F3906" i="2"/>
  <c r="A3908" i="2"/>
  <c r="B3907" i="2"/>
  <c r="E3907" i="2" s="1"/>
  <c r="G3907" i="2" s="1"/>
  <c r="L3907" i="2" l="1"/>
  <c r="I3908" i="2"/>
  <c r="J3908" i="2" s="1"/>
  <c r="K3908" i="2" s="1"/>
  <c r="C3908" i="2"/>
  <c r="F3907" i="2"/>
  <c r="A3909" i="2"/>
  <c r="B3908" i="2"/>
  <c r="E3908" i="2" s="1"/>
  <c r="G3908" i="2" s="1"/>
  <c r="L3908" i="2" l="1"/>
  <c r="I3909" i="2"/>
  <c r="J3909" i="2" s="1"/>
  <c r="K3909" i="2" s="1"/>
  <c r="C3909" i="2"/>
  <c r="F3908" i="2"/>
  <c r="A3910" i="2"/>
  <c r="B3909" i="2"/>
  <c r="E3909" i="2" s="1"/>
  <c r="G3909" i="2" s="1"/>
  <c r="L3909" i="2" l="1"/>
  <c r="I3910" i="2"/>
  <c r="J3910" i="2" s="1"/>
  <c r="K3910" i="2" s="1"/>
  <c r="C3910" i="2"/>
  <c r="F3909" i="2"/>
  <c r="A3911" i="2"/>
  <c r="B3910" i="2"/>
  <c r="E3910" i="2" s="1"/>
  <c r="G3910" i="2" s="1"/>
  <c r="L3910" i="2" l="1"/>
  <c r="I3911" i="2"/>
  <c r="J3911" i="2" s="1"/>
  <c r="K3911" i="2" s="1"/>
  <c r="C3911" i="2"/>
  <c r="F3910" i="2"/>
  <c r="A3912" i="2"/>
  <c r="B3911" i="2"/>
  <c r="E3911" i="2" s="1"/>
  <c r="G3911" i="2" s="1"/>
  <c r="L3911" i="2" l="1"/>
  <c r="I3912" i="2"/>
  <c r="J3912" i="2" s="1"/>
  <c r="K3912" i="2" s="1"/>
  <c r="C3912" i="2"/>
  <c r="F3911" i="2"/>
  <c r="A3913" i="2"/>
  <c r="B3912" i="2"/>
  <c r="E3912" i="2" s="1"/>
  <c r="G3912" i="2" s="1"/>
  <c r="L3912" i="2" l="1"/>
  <c r="I3913" i="2"/>
  <c r="J3913" i="2" s="1"/>
  <c r="K3913" i="2" s="1"/>
  <c r="C3913" i="2"/>
  <c r="F3912" i="2"/>
  <c r="A3914" i="2"/>
  <c r="B3913" i="2"/>
  <c r="E3913" i="2" s="1"/>
  <c r="G3913" i="2" s="1"/>
  <c r="L3913" i="2" l="1"/>
  <c r="I3914" i="2"/>
  <c r="J3914" i="2" s="1"/>
  <c r="K3914" i="2" s="1"/>
  <c r="C3914" i="2"/>
  <c r="F3913" i="2"/>
  <c r="A3915" i="2"/>
  <c r="B3914" i="2"/>
  <c r="E3914" i="2" s="1"/>
  <c r="G3914" i="2" s="1"/>
  <c r="L3914" i="2" l="1"/>
  <c r="I3915" i="2"/>
  <c r="L3915" i="2" s="1"/>
  <c r="C3915" i="2"/>
  <c r="F3914" i="2"/>
  <c r="A3916" i="2"/>
  <c r="B3915" i="2"/>
  <c r="E3915" i="2" s="1"/>
  <c r="G3915" i="2" s="1"/>
  <c r="J3915" i="2" l="1"/>
  <c r="K3915" i="2" s="1"/>
  <c r="I3916" i="2"/>
  <c r="J3916" i="2" s="1"/>
  <c r="K3916" i="2" s="1"/>
  <c r="C3916" i="2"/>
  <c r="F3915" i="2"/>
  <c r="A3917" i="2"/>
  <c r="B3916" i="2"/>
  <c r="E3916" i="2" s="1"/>
  <c r="G3916" i="2" s="1"/>
  <c r="L3916" i="2" l="1"/>
  <c r="I3917" i="2"/>
  <c r="L3917" i="2" s="1"/>
  <c r="C3917" i="2"/>
  <c r="F3916" i="2"/>
  <c r="A3918" i="2"/>
  <c r="B3917" i="2"/>
  <c r="E3917" i="2" s="1"/>
  <c r="G3917" i="2" s="1"/>
  <c r="J3917" i="2" l="1"/>
  <c r="K3917" i="2" s="1"/>
  <c r="I3918" i="2"/>
  <c r="J3918" i="2" s="1"/>
  <c r="K3918" i="2" s="1"/>
  <c r="C3918" i="2"/>
  <c r="F3917" i="2"/>
  <c r="A3919" i="2"/>
  <c r="B3918" i="2"/>
  <c r="E3918" i="2" s="1"/>
  <c r="G3918" i="2" s="1"/>
  <c r="L3918" i="2" l="1"/>
  <c r="I3919" i="2"/>
  <c r="L3919" i="2" s="1"/>
  <c r="C3919" i="2"/>
  <c r="F3918" i="2"/>
  <c r="A3920" i="2"/>
  <c r="B3919" i="2"/>
  <c r="E3919" i="2" s="1"/>
  <c r="G3919" i="2" s="1"/>
  <c r="J3919" i="2" l="1"/>
  <c r="K3919" i="2" s="1"/>
  <c r="I3920" i="2"/>
  <c r="J3920" i="2" s="1"/>
  <c r="K3920" i="2" s="1"/>
  <c r="C3920" i="2"/>
  <c r="F3919" i="2"/>
  <c r="A3921" i="2"/>
  <c r="B3920" i="2"/>
  <c r="E3920" i="2" s="1"/>
  <c r="G3920" i="2" s="1"/>
  <c r="L3920" i="2" l="1"/>
  <c r="I3921" i="2"/>
  <c r="J3921" i="2" s="1"/>
  <c r="K3921" i="2" s="1"/>
  <c r="C3921" i="2"/>
  <c r="F3920" i="2"/>
  <c r="A3922" i="2"/>
  <c r="B3921" i="2"/>
  <c r="E3921" i="2" s="1"/>
  <c r="G3921" i="2" s="1"/>
  <c r="L3921" i="2" l="1"/>
  <c r="I3922" i="2"/>
  <c r="J3922" i="2" s="1"/>
  <c r="K3922" i="2" s="1"/>
  <c r="C3922" i="2"/>
  <c r="F3921" i="2"/>
  <c r="A3923" i="2"/>
  <c r="B3922" i="2"/>
  <c r="E3922" i="2" s="1"/>
  <c r="G3922" i="2" s="1"/>
  <c r="L3922" i="2" l="1"/>
  <c r="I3923" i="2"/>
  <c r="J3923" i="2" s="1"/>
  <c r="K3923" i="2" s="1"/>
  <c r="C3923" i="2"/>
  <c r="F3922" i="2"/>
  <c r="A3924" i="2"/>
  <c r="B3923" i="2"/>
  <c r="E3923" i="2" s="1"/>
  <c r="G3923" i="2" s="1"/>
  <c r="L3923" i="2" l="1"/>
  <c r="I3924" i="2"/>
  <c r="J3924" i="2" s="1"/>
  <c r="K3924" i="2" s="1"/>
  <c r="C3924" i="2"/>
  <c r="F3923" i="2"/>
  <c r="A3925" i="2"/>
  <c r="B3924" i="2"/>
  <c r="E3924" i="2" s="1"/>
  <c r="G3924" i="2" s="1"/>
  <c r="L3924" i="2" l="1"/>
  <c r="I3925" i="2"/>
  <c r="J3925" i="2" s="1"/>
  <c r="K3925" i="2" s="1"/>
  <c r="C3925" i="2"/>
  <c r="F3924" i="2"/>
  <c r="A3926" i="2"/>
  <c r="B3925" i="2"/>
  <c r="E3925" i="2" s="1"/>
  <c r="G3925" i="2" s="1"/>
  <c r="L3925" i="2" l="1"/>
  <c r="I3926" i="2"/>
  <c r="J3926" i="2" s="1"/>
  <c r="K3926" i="2" s="1"/>
  <c r="C3926" i="2"/>
  <c r="F3925" i="2"/>
  <c r="A3927" i="2"/>
  <c r="B3926" i="2"/>
  <c r="E3926" i="2" s="1"/>
  <c r="G3926" i="2" s="1"/>
  <c r="L3926" i="2" l="1"/>
  <c r="I3927" i="2"/>
  <c r="J3927" i="2" s="1"/>
  <c r="K3927" i="2" s="1"/>
  <c r="C3927" i="2"/>
  <c r="F3926" i="2"/>
  <c r="A3928" i="2"/>
  <c r="B3927" i="2"/>
  <c r="E3927" i="2" s="1"/>
  <c r="G3927" i="2" s="1"/>
  <c r="L3927" i="2" l="1"/>
  <c r="I3928" i="2"/>
  <c r="J3928" i="2" s="1"/>
  <c r="K3928" i="2" s="1"/>
  <c r="C3928" i="2"/>
  <c r="F3927" i="2"/>
  <c r="A3929" i="2"/>
  <c r="B3928" i="2"/>
  <c r="E3928" i="2" s="1"/>
  <c r="G3928" i="2" s="1"/>
  <c r="L3928" i="2" l="1"/>
  <c r="I3929" i="2"/>
  <c r="J3929" i="2" s="1"/>
  <c r="K3929" i="2" s="1"/>
  <c r="C3929" i="2"/>
  <c r="F3928" i="2"/>
  <c r="A3930" i="2"/>
  <c r="B3929" i="2"/>
  <c r="E3929" i="2" s="1"/>
  <c r="G3929" i="2" s="1"/>
  <c r="L3929" i="2" l="1"/>
  <c r="I3930" i="2"/>
  <c r="J3930" i="2" s="1"/>
  <c r="K3930" i="2" s="1"/>
  <c r="C3930" i="2"/>
  <c r="F3929" i="2"/>
  <c r="A3931" i="2"/>
  <c r="B3930" i="2"/>
  <c r="E3930" i="2" s="1"/>
  <c r="G3930" i="2" s="1"/>
  <c r="L3930" i="2" l="1"/>
  <c r="I3931" i="2"/>
  <c r="J3931" i="2" s="1"/>
  <c r="K3931" i="2" s="1"/>
  <c r="C3931" i="2"/>
  <c r="F3930" i="2"/>
  <c r="A3932" i="2"/>
  <c r="B3931" i="2"/>
  <c r="E3931" i="2" s="1"/>
  <c r="G3931" i="2" s="1"/>
  <c r="L3931" i="2" l="1"/>
  <c r="I3932" i="2"/>
  <c r="J3932" i="2" s="1"/>
  <c r="K3932" i="2" s="1"/>
  <c r="C3932" i="2"/>
  <c r="F3931" i="2"/>
  <c r="A3933" i="2"/>
  <c r="B3932" i="2"/>
  <c r="E3932" i="2" s="1"/>
  <c r="G3932" i="2" s="1"/>
  <c r="L3932" i="2" l="1"/>
  <c r="I3933" i="2"/>
  <c r="J3933" i="2" s="1"/>
  <c r="K3933" i="2" s="1"/>
  <c r="C3933" i="2"/>
  <c r="F3932" i="2"/>
  <c r="A3934" i="2"/>
  <c r="B3933" i="2"/>
  <c r="E3933" i="2" s="1"/>
  <c r="G3933" i="2" s="1"/>
  <c r="L3933" i="2" l="1"/>
  <c r="I3934" i="2"/>
  <c r="J3934" i="2" s="1"/>
  <c r="K3934" i="2" s="1"/>
  <c r="C3934" i="2"/>
  <c r="F3933" i="2"/>
  <c r="A3935" i="2"/>
  <c r="B3934" i="2"/>
  <c r="E3934" i="2" s="1"/>
  <c r="G3934" i="2" s="1"/>
  <c r="L3934" i="2" l="1"/>
  <c r="I3935" i="2"/>
  <c r="J3935" i="2" s="1"/>
  <c r="K3935" i="2" s="1"/>
  <c r="C3935" i="2"/>
  <c r="F3934" i="2"/>
  <c r="A3936" i="2"/>
  <c r="B3935" i="2"/>
  <c r="E3935" i="2" s="1"/>
  <c r="G3935" i="2" s="1"/>
  <c r="L3935" i="2" l="1"/>
  <c r="I3936" i="2"/>
  <c r="J3936" i="2" s="1"/>
  <c r="K3936" i="2" s="1"/>
  <c r="C3936" i="2"/>
  <c r="F3935" i="2"/>
  <c r="A3937" i="2"/>
  <c r="B3936" i="2"/>
  <c r="E3936" i="2" s="1"/>
  <c r="G3936" i="2" s="1"/>
  <c r="L3936" i="2" l="1"/>
  <c r="I3937" i="2"/>
  <c r="J3937" i="2" s="1"/>
  <c r="K3937" i="2" s="1"/>
  <c r="C3937" i="2"/>
  <c r="F3936" i="2"/>
  <c r="A3938" i="2"/>
  <c r="B3937" i="2"/>
  <c r="E3937" i="2" s="1"/>
  <c r="G3937" i="2" s="1"/>
  <c r="L3937" i="2" l="1"/>
  <c r="I3938" i="2"/>
  <c r="J3938" i="2" s="1"/>
  <c r="K3938" i="2" s="1"/>
  <c r="C3938" i="2"/>
  <c r="F3937" i="2"/>
  <c r="A3939" i="2"/>
  <c r="B3938" i="2"/>
  <c r="E3938" i="2" s="1"/>
  <c r="G3938" i="2" s="1"/>
  <c r="L3938" i="2" l="1"/>
  <c r="I3939" i="2"/>
  <c r="J3939" i="2" s="1"/>
  <c r="K3939" i="2" s="1"/>
  <c r="C3939" i="2"/>
  <c r="F3938" i="2"/>
  <c r="A3940" i="2"/>
  <c r="B3939" i="2"/>
  <c r="E3939" i="2" s="1"/>
  <c r="G3939" i="2" s="1"/>
  <c r="L3939" i="2" l="1"/>
  <c r="I3940" i="2"/>
  <c r="J3940" i="2" s="1"/>
  <c r="K3940" i="2" s="1"/>
  <c r="C3940" i="2"/>
  <c r="F3939" i="2"/>
  <c r="A3941" i="2"/>
  <c r="B3940" i="2"/>
  <c r="E3940" i="2" s="1"/>
  <c r="G3940" i="2" s="1"/>
  <c r="L3940" i="2" l="1"/>
  <c r="I3941" i="2"/>
  <c r="J3941" i="2" s="1"/>
  <c r="K3941" i="2" s="1"/>
  <c r="C3941" i="2"/>
  <c r="F3940" i="2"/>
  <c r="A3942" i="2"/>
  <c r="B3941" i="2"/>
  <c r="E3941" i="2" s="1"/>
  <c r="G3941" i="2" s="1"/>
  <c r="L3941" i="2" l="1"/>
  <c r="I3942" i="2"/>
  <c r="J3942" i="2" s="1"/>
  <c r="K3942" i="2" s="1"/>
  <c r="C3942" i="2"/>
  <c r="F3941" i="2"/>
  <c r="A3943" i="2"/>
  <c r="B3942" i="2"/>
  <c r="E3942" i="2" s="1"/>
  <c r="G3942" i="2" s="1"/>
  <c r="L3942" i="2" l="1"/>
  <c r="I3943" i="2"/>
  <c r="J3943" i="2" s="1"/>
  <c r="K3943" i="2" s="1"/>
  <c r="C3943" i="2"/>
  <c r="F3942" i="2"/>
  <c r="A3944" i="2"/>
  <c r="B3943" i="2"/>
  <c r="E3943" i="2" s="1"/>
  <c r="G3943" i="2" s="1"/>
  <c r="L3943" i="2" l="1"/>
  <c r="I3944" i="2"/>
  <c r="J3944" i="2" s="1"/>
  <c r="K3944" i="2" s="1"/>
  <c r="C3944" i="2"/>
  <c r="F3943" i="2"/>
  <c r="A3945" i="2"/>
  <c r="B3944" i="2"/>
  <c r="E3944" i="2" s="1"/>
  <c r="G3944" i="2" s="1"/>
  <c r="L3944" i="2" l="1"/>
  <c r="I3945" i="2"/>
  <c r="J3945" i="2" s="1"/>
  <c r="K3945" i="2" s="1"/>
  <c r="C3945" i="2"/>
  <c r="F3944" i="2"/>
  <c r="A3946" i="2"/>
  <c r="B3945" i="2"/>
  <c r="E3945" i="2" s="1"/>
  <c r="G3945" i="2" s="1"/>
  <c r="L3945" i="2" l="1"/>
  <c r="I3946" i="2"/>
  <c r="J3946" i="2" s="1"/>
  <c r="K3946" i="2" s="1"/>
  <c r="C3946" i="2"/>
  <c r="F3945" i="2"/>
  <c r="A3947" i="2"/>
  <c r="B3946" i="2"/>
  <c r="E3946" i="2" s="1"/>
  <c r="G3946" i="2" s="1"/>
  <c r="L3946" i="2" l="1"/>
  <c r="I3947" i="2"/>
  <c r="J3947" i="2" s="1"/>
  <c r="K3947" i="2" s="1"/>
  <c r="C3947" i="2"/>
  <c r="F3946" i="2"/>
  <c r="A3948" i="2"/>
  <c r="B3947" i="2"/>
  <c r="E3947" i="2" s="1"/>
  <c r="G3947" i="2" s="1"/>
  <c r="L3947" i="2" l="1"/>
  <c r="I3948" i="2"/>
  <c r="J3948" i="2" s="1"/>
  <c r="K3948" i="2" s="1"/>
  <c r="C3948" i="2"/>
  <c r="F3947" i="2"/>
  <c r="A3949" i="2"/>
  <c r="B3948" i="2"/>
  <c r="E3948" i="2" s="1"/>
  <c r="G3948" i="2" s="1"/>
  <c r="L3948" i="2" l="1"/>
  <c r="I3949" i="2"/>
  <c r="J3949" i="2" s="1"/>
  <c r="K3949" i="2" s="1"/>
  <c r="C3949" i="2"/>
  <c r="F3948" i="2"/>
  <c r="A3950" i="2"/>
  <c r="B3949" i="2"/>
  <c r="E3949" i="2" s="1"/>
  <c r="G3949" i="2" s="1"/>
  <c r="L3949" i="2" l="1"/>
  <c r="I3950" i="2"/>
  <c r="J3950" i="2" s="1"/>
  <c r="K3950" i="2" s="1"/>
  <c r="C3950" i="2"/>
  <c r="F3949" i="2"/>
  <c r="A3951" i="2"/>
  <c r="B3950" i="2"/>
  <c r="E3950" i="2" s="1"/>
  <c r="G3950" i="2" s="1"/>
  <c r="L3950" i="2" l="1"/>
  <c r="I3951" i="2"/>
  <c r="J3951" i="2" s="1"/>
  <c r="K3951" i="2" s="1"/>
  <c r="C3951" i="2"/>
  <c r="F3950" i="2"/>
  <c r="A3952" i="2"/>
  <c r="B3951" i="2"/>
  <c r="E3951" i="2" s="1"/>
  <c r="G3951" i="2" s="1"/>
  <c r="L3951" i="2" l="1"/>
  <c r="I3952" i="2"/>
  <c r="J3952" i="2" s="1"/>
  <c r="K3952" i="2" s="1"/>
  <c r="C3952" i="2"/>
  <c r="F3951" i="2"/>
  <c r="A3953" i="2"/>
  <c r="B3952" i="2"/>
  <c r="E3952" i="2" s="1"/>
  <c r="G3952" i="2" s="1"/>
  <c r="L3952" i="2" l="1"/>
  <c r="I3953" i="2"/>
  <c r="J3953" i="2" s="1"/>
  <c r="K3953" i="2" s="1"/>
  <c r="C3953" i="2"/>
  <c r="F3952" i="2"/>
  <c r="A3954" i="2"/>
  <c r="B3953" i="2"/>
  <c r="E3953" i="2" s="1"/>
  <c r="G3953" i="2" s="1"/>
  <c r="L3953" i="2" l="1"/>
  <c r="I3954" i="2"/>
  <c r="J3954" i="2" s="1"/>
  <c r="K3954" i="2" s="1"/>
  <c r="C3954" i="2"/>
  <c r="F3953" i="2"/>
  <c r="A3955" i="2"/>
  <c r="B3954" i="2"/>
  <c r="E3954" i="2" s="1"/>
  <c r="G3954" i="2" s="1"/>
  <c r="L3954" i="2" l="1"/>
  <c r="I3955" i="2"/>
  <c r="J3955" i="2" s="1"/>
  <c r="K3955" i="2" s="1"/>
  <c r="C3955" i="2"/>
  <c r="F3954" i="2"/>
  <c r="A3956" i="2"/>
  <c r="B3955" i="2"/>
  <c r="E3955" i="2" s="1"/>
  <c r="G3955" i="2" s="1"/>
  <c r="L3955" i="2" l="1"/>
  <c r="I3956" i="2"/>
  <c r="J3956" i="2" s="1"/>
  <c r="K3956" i="2" s="1"/>
  <c r="C3956" i="2"/>
  <c r="F3955" i="2"/>
  <c r="A3957" i="2"/>
  <c r="B3956" i="2"/>
  <c r="E3956" i="2" s="1"/>
  <c r="G3956" i="2" s="1"/>
  <c r="L3956" i="2" l="1"/>
  <c r="I3957" i="2"/>
  <c r="J3957" i="2" s="1"/>
  <c r="K3957" i="2" s="1"/>
  <c r="C3957" i="2"/>
  <c r="F3956" i="2"/>
  <c r="A3958" i="2"/>
  <c r="B3957" i="2"/>
  <c r="E3957" i="2" s="1"/>
  <c r="G3957" i="2" s="1"/>
  <c r="L3957" i="2" l="1"/>
  <c r="I3958" i="2"/>
  <c r="J3958" i="2" s="1"/>
  <c r="K3958" i="2" s="1"/>
  <c r="C3958" i="2"/>
  <c r="F3957" i="2"/>
  <c r="A3959" i="2"/>
  <c r="B3958" i="2"/>
  <c r="E3958" i="2" s="1"/>
  <c r="G3958" i="2" s="1"/>
  <c r="L3958" i="2" l="1"/>
  <c r="I3959" i="2"/>
  <c r="J3959" i="2" s="1"/>
  <c r="K3959" i="2" s="1"/>
  <c r="C3959" i="2"/>
  <c r="F3958" i="2"/>
  <c r="A3960" i="2"/>
  <c r="B3959" i="2"/>
  <c r="E3959" i="2" s="1"/>
  <c r="G3959" i="2" s="1"/>
  <c r="L3959" i="2" l="1"/>
  <c r="I3960" i="2"/>
  <c r="J3960" i="2" s="1"/>
  <c r="K3960" i="2" s="1"/>
  <c r="C3960" i="2"/>
  <c r="F3959" i="2"/>
  <c r="A3961" i="2"/>
  <c r="B3960" i="2"/>
  <c r="E3960" i="2" s="1"/>
  <c r="G3960" i="2" s="1"/>
  <c r="L3960" i="2" l="1"/>
  <c r="I3961" i="2"/>
  <c r="J3961" i="2" s="1"/>
  <c r="K3961" i="2" s="1"/>
  <c r="C3961" i="2"/>
  <c r="F3960" i="2"/>
  <c r="A3962" i="2"/>
  <c r="B3961" i="2"/>
  <c r="E3961" i="2" s="1"/>
  <c r="G3961" i="2" s="1"/>
  <c r="L3961" i="2" l="1"/>
  <c r="I3962" i="2"/>
  <c r="J3962" i="2" s="1"/>
  <c r="K3962" i="2" s="1"/>
  <c r="C3962" i="2"/>
  <c r="F3961" i="2"/>
  <c r="A3963" i="2"/>
  <c r="B3962" i="2"/>
  <c r="E3962" i="2" s="1"/>
  <c r="G3962" i="2" s="1"/>
  <c r="L3962" i="2" l="1"/>
  <c r="I3963" i="2"/>
  <c r="J3963" i="2" s="1"/>
  <c r="K3963" i="2" s="1"/>
  <c r="C3963" i="2"/>
  <c r="F3962" i="2"/>
  <c r="A3964" i="2"/>
  <c r="B3963" i="2"/>
  <c r="E3963" i="2" s="1"/>
  <c r="G3963" i="2" s="1"/>
  <c r="L3963" i="2" l="1"/>
  <c r="I3964" i="2"/>
  <c r="J3964" i="2" s="1"/>
  <c r="K3964" i="2" s="1"/>
  <c r="C3964" i="2"/>
  <c r="F3963" i="2"/>
  <c r="A3965" i="2"/>
  <c r="B3964" i="2"/>
  <c r="E3964" i="2" s="1"/>
  <c r="G3964" i="2" s="1"/>
  <c r="L3964" i="2" l="1"/>
  <c r="I3965" i="2"/>
  <c r="J3965" i="2" s="1"/>
  <c r="K3965" i="2" s="1"/>
  <c r="C3965" i="2"/>
  <c r="F3964" i="2"/>
  <c r="A3966" i="2"/>
  <c r="B3965" i="2"/>
  <c r="E3965" i="2" s="1"/>
  <c r="G3965" i="2" s="1"/>
  <c r="L3965" i="2" l="1"/>
  <c r="I3966" i="2"/>
  <c r="J3966" i="2" s="1"/>
  <c r="K3966" i="2" s="1"/>
  <c r="C3966" i="2"/>
  <c r="F3965" i="2"/>
  <c r="A3967" i="2"/>
  <c r="B3966" i="2"/>
  <c r="E3966" i="2" s="1"/>
  <c r="G3966" i="2" s="1"/>
  <c r="L3966" i="2" l="1"/>
  <c r="I3967" i="2"/>
  <c r="J3967" i="2" s="1"/>
  <c r="K3967" i="2" s="1"/>
  <c r="C3967" i="2"/>
  <c r="F3966" i="2"/>
  <c r="A3968" i="2"/>
  <c r="B3967" i="2"/>
  <c r="E3967" i="2" s="1"/>
  <c r="G3967" i="2" s="1"/>
  <c r="L3967" i="2" l="1"/>
  <c r="I3968" i="2"/>
  <c r="J3968" i="2" s="1"/>
  <c r="K3968" i="2" s="1"/>
  <c r="C3968" i="2"/>
  <c r="F3967" i="2"/>
  <c r="A3969" i="2"/>
  <c r="B3968" i="2"/>
  <c r="E3968" i="2" s="1"/>
  <c r="G3968" i="2" s="1"/>
  <c r="L3968" i="2" l="1"/>
  <c r="I3969" i="2"/>
  <c r="J3969" i="2" s="1"/>
  <c r="K3969" i="2" s="1"/>
  <c r="C3969" i="2"/>
  <c r="F3968" i="2"/>
  <c r="A3970" i="2"/>
  <c r="B3969" i="2"/>
  <c r="E3969" i="2" s="1"/>
  <c r="G3969" i="2" s="1"/>
  <c r="L3969" i="2" l="1"/>
  <c r="I3970" i="2"/>
  <c r="J3970" i="2" s="1"/>
  <c r="K3970" i="2" s="1"/>
  <c r="C3970" i="2"/>
  <c r="F3969" i="2"/>
  <c r="A3971" i="2"/>
  <c r="B3970" i="2"/>
  <c r="E3970" i="2" s="1"/>
  <c r="G3970" i="2" s="1"/>
  <c r="L3970" i="2" l="1"/>
  <c r="I3971" i="2"/>
  <c r="J3971" i="2" s="1"/>
  <c r="K3971" i="2" s="1"/>
  <c r="C3971" i="2"/>
  <c r="F3970" i="2"/>
  <c r="A3972" i="2"/>
  <c r="B3971" i="2"/>
  <c r="E3971" i="2" s="1"/>
  <c r="G3971" i="2" s="1"/>
  <c r="L3971" i="2" l="1"/>
  <c r="I3972" i="2"/>
  <c r="J3972" i="2" s="1"/>
  <c r="K3972" i="2" s="1"/>
  <c r="C3972" i="2"/>
  <c r="F3971" i="2"/>
  <c r="A3973" i="2"/>
  <c r="B3972" i="2"/>
  <c r="E3972" i="2" s="1"/>
  <c r="G3972" i="2" s="1"/>
  <c r="L3972" i="2" l="1"/>
  <c r="I3973" i="2"/>
  <c r="J3973" i="2" s="1"/>
  <c r="K3973" i="2" s="1"/>
  <c r="C3973" i="2"/>
  <c r="F3972" i="2"/>
  <c r="A3974" i="2"/>
  <c r="B3973" i="2"/>
  <c r="E3973" i="2" s="1"/>
  <c r="G3973" i="2" s="1"/>
  <c r="L3973" i="2" l="1"/>
  <c r="I3974" i="2"/>
  <c r="J3974" i="2" s="1"/>
  <c r="K3974" i="2" s="1"/>
  <c r="C3974" i="2"/>
  <c r="F3973" i="2"/>
  <c r="A3975" i="2"/>
  <c r="B3974" i="2"/>
  <c r="E3974" i="2" s="1"/>
  <c r="G3974" i="2" s="1"/>
  <c r="L3974" i="2" l="1"/>
  <c r="I3975" i="2"/>
  <c r="J3975" i="2" s="1"/>
  <c r="K3975" i="2" s="1"/>
  <c r="C3975" i="2"/>
  <c r="F3974" i="2"/>
  <c r="A3976" i="2"/>
  <c r="B3975" i="2"/>
  <c r="E3975" i="2" s="1"/>
  <c r="G3975" i="2" s="1"/>
  <c r="L3975" i="2" l="1"/>
  <c r="I3976" i="2"/>
  <c r="J3976" i="2" s="1"/>
  <c r="K3976" i="2" s="1"/>
  <c r="C3976" i="2"/>
  <c r="F3975" i="2"/>
  <c r="A3977" i="2"/>
  <c r="B3976" i="2"/>
  <c r="E3976" i="2" s="1"/>
  <c r="G3976" i="2" s="1"/>
  <c r="L3976" i="2" l="1"/>
  <c r="I3977" i="2"/>
  <c r="J3977" i="2" s="1"/>
  <c r="K3977" i="2" s="1"/>
  <c r="C3977" i="2"/>
  <c r="F3976" i="2"/>
  <c r="A3978" i="2"/>
  <c r="B3977" i="2"/>
  <c r="E3977" i="2" s="1"/>
  <c r="G3977" i="2" s="1"/>
  <c r="L3977" i="2" l="1"/>
  <c r="I3978" i="2"/>
  <c r="J3978" i="2" s="1"/>
  <c r="K3978" i="2" s="1"/>
  <c r="C3978" i="2"/>
  <c r="F3977" i="2"/>
  <c r="A3979" i="2"/>
  <c r="B3978" i="2"/>
  <c r="E3978" i="2" s="1"/>
  <c r="G3978" i="2" s="1"/>
  <c r="L3978" i="2" l="1"/>
  <c r="I3979" i="2"/>
  <c r="J3979" i="2" s="1"/>
  <c r="K3979" i="2" s="1"/>
  <c r="C3979" i="2"/>
  <c r="F3978" i="2"/>
  <c r="A3980" i="2"/>
  <c r="B3979" i="2"/>
  <c r="E3979" i="2" s="1"/>
  <c r="G3979" i="2" s="1"/>
  <c r="L3979" i="2" l="1"/>
  <c r="I3980" i="2"/>
  <c r="J3980" i="2" s="1"/>
  <c r="K3980" i="2" s="1"/>
  <c r="C3980" i="2"/>
  <c r="F3979" i="2"/>
  <c r="A3981" i="2"/>
  <c r="B3980" i="2"/>
  <c r="E3980" i="2" s="1"/>
  <c r="G3980" i="2" s="1"/>
  <c r="L3980" i="2" l="1"/>
  <c r="I3981" i="2"/>
  <c r="J3981" i="2" s="1"/>
  <c r="K3981" i="2" s="1"/>
  <c r="C3981" i="2"/>
  <c r="F3980" i="2"/>
  <c r="A3982" i="2"/>
  <c r="B3981" i="2"/>
  <c r="E3981" i="2" s="1"/>
  <c r="G3981" i="2" s="1"/>
  <c r="L3981" i="2" l="1"/>
  <c r="I3982" i="2"/>
  <c r="J3982" i="2" s="1"/>
  <c r="K3982" i="2" s="1"/>
  <c r="C3982" i="2"/>
  <c r="F3981" i="2"/>
  <c r="A3983" i="2"/>
  <c r="B3982" i="2"/>
  <c r="E3982" i="2" s="1"/>
  <c r="G3982" i="2" s="1"/>
  <c r="L3982" i="2" l="1"/>
  <c r="I3983" i="2"/>
  <c r="J3983" i="2" s="1"/>
  <c r="K3983" i="2" s="1"/>
  <c r="C3983" i="2"/>
  <c r="F3982" i="2"/>
  <c r="A3984" i="2"/>
  <c r="B3983" i="2"/>
  <c r="E3983" i="2" s="1"/>
  <c r="G3983" i="2" s="1"/>
  <c r="L3983" i="2" l="1"/>
  <c r="I3984" i="2"/>
  <c r="J3984" i="2" s="1"/>
  <c r="K3984" i="2" s="1"/>
  <c r="C3984" i="2"/>
  <c r="F3983" i="2"/>
  <c r="A3985" i="2"/>
  <c r="B3984" i="2"/>
  <c r="E3984" i="2" s="1"/>
  <c r="G3984" i="2" s="1"/>
  <c r="L3984" i="2" l="1"/>
  <c r="I3985" i="2"/>
  <c r="J3985" i="2" s="1"/>
  <c r="K3985" i="2" s="1"/>
  <c r="C3985" i="2"/>
  <c r="F3984" i="2"/>
  <c r="A3986" i="2"/>
  <c r="B3985" i="2"/>
  <c r="E3985" i="2" s="1"/>
  <c r="G3985" i="2" s="1"/>
  <c r="L3985" i="2" l="1"/>
  <c r="I3986" i="2"/>
  <c r="J3986" i="2" s="1"/>
  <c r="K3986" i="2" s="1"/>
  <c r="C3986" i="2"/>
  <c r="F3985" i="2"/>
  <c r="A3987" i="2"/>
  <c r="B3986" i="2"/>
  <c r="E3986" i="2" s="1"/>
  <c r="G3986" i="2" s="1"/>
  <c r="L3986" i="2" l="1"/>
  <c r="I3987" i="2"/>
  <c r="J3987" i="2" s="1"/>
  <c r="K3987" i="2" s="1"/>
  <c r="C3987" i="2"/>
  <c r="F3986" i="2"/>
  <c r="A3988" i="2"/>
  <c r="B3987" i="2"/>
  <c r="E3987" i="2" s="1"/>
  <c r="G3987" i="2" s="1"/>
  <c r="L3987" i="2" l="1"/>
  <c r="I3988" i="2"/>
  <c r="J3988" i="2" s="1"/>
  <c r="K3988" i="2" s="1"/>
  <c r="C3988" i="2"/>
  <c r="F3987" i="2"/>
  <c r="A3989" i="2"/>
  <c r="B3988" i="2"/>
  <c r="E3988" i="2" s="1"/>
  <c r="G3988" i="2" s="1"/>
  <c r="L3988" i="2" l="1"/>
  <c r="I3989" i="2"/>
  <c r="J3989" i="2" s="1"/>
  <c r="K3989" i="2" s="1"/>
  <c r="C3989" i="2"/>
  <c r="F3988" i="2"/>
  <c r="A3990" i="2"/>
  <c r="B3989" i="2"/>
  <c r="E3989" i="2" s="1"/>
  <c r="G3989" i="2" s="1"/>
  <c r="L3989" i="2" l="1"/>
  <c r="I3990" i="2"/>
  <c r="J3990" i="2" s="1"/>
  <c r="K3990" i="2" s="1"/>
  <c r="C3990" i="2"/>
  <c r="F3989" i="2"/>
  <c r="A3991" i="2"/>
  <c r="B3990" i="2"/>
  <c r="E3990" i="2" s="1"/>
  <c r="G3990" i="2" s="1"/>
  <c r="L3990" i="2" l="1"/>
  <c r="I3991" i="2"/>
  <c r="J3991" i="2" s="1"/>
  <c r="K3991" i="2" s="1"/>
  <c r="C3991" i="2"/>
  <c r="F3990" i="2"/>
  <c r="A3992" i="2"/>
  <c r="B3991" i="2"/>
  <c r="E3991" i="2" s="1"/>
  <c r="G3991" i="2" s="1"/>
  <c r="L3991" i="2" l="1"/>
  <c r="I3992" i="2"/>
  <c r="J3992" i="2" s="1"/>
  <c r="K3992" i="2" s="1"/>
  <c r="C3992" i="2"/>
  <c r="F3991" i="2"/>
  <c r="A3993" i="2"/>
  <c r="B3992" i="2"/>
  <c r="E3992" i="2" s="1"/>
  <c r="G3992" i="2" s="1"/>
  <c r="L3992" i="2" l="1"/>
  <c r="I3993" i="2"/>
  <c r="J3993" i="2" s="1"/>
  <c r="K3993" i="2" s="1"/>
  <c r="C3993" i="2"/>
  <c r="F3992" i="2"/>
  <c r="A3994" i="2"/>
  <c r="B3993" i="2"/>
  <c r="E3993" i="2" s="1"/>
  <c r="G3993" i="2" s="1"/>
  <c r="L3993" i="2" l="1"/>
  <c r="I3994" i="2"/>
  <c r="J3994" i="2" s="1"/>
  <c r="K3994" i="2" s="1"/>
  <c r="C3994" i="2"/>
  <c r="F3993" i="2"/>
  <c r="A3995" i="2"/>
  <c r="B3994" i="2"/>
  <c r="E3994" i="2" s="1"/>
  <c r="G3994" i="2" s="1"/>
  <c r="L3994" i="2" l="1"/>
  <c r="I3995" i="2"/>
  <c r="J3995" i="2" s="1"/>
  <c r="K3995" i="2" s="1"/>
  <c r="C3995" i="2"/>
  <c r="F3994" i="2"/>
  <c r="A3996" i="2"/>
  <c r="B3995" i="2"/>
  <c r="E3995" i="2" s="1"/>
  <c r="G3995" i="2" s="1"/>
  <c r="L3995" i="2" l="1"/>
  <c r="I3996" i="2"/>
  <c r="J3996" i="2" s="1"/>
  <c r="K3996" i="2" s="1"/>
  <c r="C3996" i="2"/>
  <c r="F3995" i="2"/>
  <c r="A3997" i="2"/>
  <c r="B3996" i="2"/>
  <c r="E3996" i="2" s="1"/>
  <c r="G3996" i="2" s="1"/>
  <c r="L3996" i="2" l="1"/>
  <c r="I3997" i="2"/>
  <c r="J3997" i="2" s="1"/>
  <c r="K3997" i="2" s="1"/>
  <c r="C3997" i="2"/>
  <c r="F3996" i="2"/>
  <c r="A3998" i="2"/>
  <c r="B3997" i="2"/>
  <c r="E3997" i="2" s="1"/>
  <c r="G3997" i="2" s="1"/>
  <c r="L3997" i="2" l="1"/>
  <c r="I3998" i="2"/>
  <c r="J3998" i="2" s="1"/>
  <c r="K3998" i="2" s="1"/>
  <c r="C3998" i="2"/>
  <c r="F3997" i="2"/>
  <c r="A3999" i="2"/>
  <c r="B3998" i="2"/>
  <c r="E3998" i="2" s="1"/>
  <c r="G3998" i="2" s="1"/>
  <c r="L3998" i="2" l="1"/>
  <c r="I3999" i="2"/>
  <c r="J3999" i="2" s="1"/>
  <c r="K3999" i="2" s="1"/>
  <c r="C3999" i="2"/>
  <c r="F3998" i="2"/>
  <c r="A4000" i="2"/>
  <c r="B3999" i="2"/>
  <c r="E3999" i="2" s="1"/>
  <c r="G3999" i="2" s="1"/>
  <c r="L3999" i="2" l="1"/>
  <c r="I4000" i="2"/>
  <c r="J4000" i="2" s="1"/>
  <c r="K4000" i="2" s="1"/>
  <c r="C4000" i="2"/>
  <c r="F3999" i="2"/>
  <c r="A4001" i="2"/>
  <c r="B4000" i="2"/>
  <c r="E4000" i="2" s="1"/>
  <c r="G4000" i="2" s="1"/>
  <c r="L4000" i="2" l="1"/>
  <c r="I4001" i="2"/>
  <c r="J4001" i="2" s="1"/>
  <c r="K4001" i="2" s="1"/>
  <c r="C4001" i="2"/>
  <c r="F4000" i="2"/>
  <c r="A4002" i="2"/>
  <c r="B4001" i="2"/>
  <c r="E4001" i="2" s="1"/>
  <c r="G4001" i="2" s="1"/>
  <c r="L4001" i="2" l="1"/>
  <c r="I4002" i="2"/>
  <c r="J4002" i="2" s="1"/>
  <c r="K4002" i="2" s="1"/>
  <c r="C4002" i="2"/>
  <c r="F4001" i="2"/>
  <c r="A4003" i="2"/>
  <c r="B4002" i="2"/>
  <c r="E4002" i="2" s="1"/>
  <c r="G4002" i="2" s="1"/>
  <c r="L4002" i="2" l="1"/>
  <c r="I4003" i="2"/>
  <c r="J4003" i="2" s="1"/>
  <c r="K4003" i="2" s="1"/>
  <c r="C4003" i="2"/>
  <c r="F4002" i="2"/>
  <c r="A4004" i="2"/>
  <c r="B4003" i="2"/>
  <c r="E4003" i="2" s="1"/>
  <c r="G4003" i="2" s="1"/>
  <c r="L4003" i="2" l="1"/>
  <c r="I4004" i="2"/>
  <c r="J4004" i="2" s="1"/>
  <c r="K4004" i="2" s="1"/>
  <c r="C4004" i="2"/>
  <c r="F4003" i="2"/>
  <c r="A4005" i="2"/>
  <c r="B4004" i="2"/>
  <c r="E4004" i="2" s="1"/>
  <c r="G4004" i="2" s="1"/>
  <c r="L4004" i="2" l="1"/>
  <c r="I4005" i="2"/>
  <c r="J4005" i="2" s="1"/>
  <c r="K4005" i="2" s="1"/>
  <c r="C4005" i="2"/>
  <c r="F4004" i="2"/>
  <c r="A4006" i="2"/>
  <c r="B4005" i="2"/>
  <c r="E4005" i="2" s="1"/>
  <c r="G4005" i="2" s="1"/>
  <c r="L4005" i="2" l="1"/>
  <c r="I4006" i="2"/>
  <c r="J4006" i="2" s="1"/>
  <c r="K4006" i="2" s="1"/>
  <c r="C4006" i="2"/>
  <c r="F4005" i="2"/>
  <c r="A4007" i="2"/>
  <c r="B4006" i="2"/>
  <c r="E4006" i="2" s="1"/>
  <c r="G4006" i="2" s="1"/>
  <c r="L4006" i="2" l="1"/>
  <c r="I4007" i="2"/>
  <c r="J4007" i="2" s="1"/>
  <c r="K4007" i="2" s="1"/>
  <c r="C4007" i="2"/>
  <c r="F4006" i="2"/>
  <c r="A4008" i="2"/>
  <c r="B4007" i="2"/>
  <c r="E4007" i="2" s="1"/>
  <c r="G4007" i="2" s="1"/>
  <c r="L4007" i="2" l="1"/>
  <c r="I4008" i="2"/>
  <c r="J4008" i="2" s="1"/>
  <c r="K4008" i="2" s="1"/>
  <c r="C4008" i="2"/>
  <c r="F4007" i="2"/>
  <c r="A4009" i="2"/>
  <c r="B4008" i="2"/>
  <c r="E4008" i="2" s="1"/>
  <c r="G4008" i="2" s="1"/>
  <c r="L4008" i="2" l="1"/>
  <c r="I4009" i="2"/>
  <c r="J4009" i="2" s="1"/>
  <c r="K4009" i="2" s="1"/>
  <c r="C4009" i="2"/>
  <c r="F4008" i="2"/>
  <c r="A4010" i="2"/>
  <c r="B4009" i="2"/>
  <c r="E4009" i="2" s="1"/>
  <c r="G4009" i="2" s="1"/>
  <c r="L4009" i="2" l="1"/>
  <c r="I4010" i="2"/>
  <c r="J4010" i="2" s="1"/>
  <c r="K4010" i="2" s="1"/>
  <c r="C4010" i="2"/>
  <c r="F4009" i="2"/>
  <c r="A4011" i="2"/>
  <c r="B4010" i="2"/>
  <c r="E4010" i="2" s="1"/>
  <c r="G4010" i="2" s="1"/>
  <c r="L4010" i="2" l="1"/>
  <c r="I4011" i="2"/>
  <c r="J4011" i="2" s="1"/>
  <c r="K4011" i="2" s="1"/>
  <c r="C4011" i="2"/>
  <c r="F4010" i="2"/>
  <c r="A4012" i="2"/>
  <c r="B4011" i="2"/>
  <c r="E4011" i="2" s="1"/>
  <c r="G4011" i="2" s="1"/>
  <c r="L4011" i="2" l="1"/>
  <c r="I4012" i="2"/>
  <c r="J4012" i="2" s="1"/>
  <c r="K4012" i="2" s="1"/>
  <c r="C4012" i="2"/>
  <c r="F4011" i="2"/>
  <c r="A4013" i="2"/>
  <c r="B4012" i="2"/>
  <c r="E4012" i="2" s="1"/>
  <c r="G4012" i="2" s="1"/>
  <c r="L4012" i="2" l="1"/>
  <c r="I4013" i="2"/>
  <c r="J4013" i="2" s="1"/>
  <c r="K4013" i="2" s="1"/>
  <c r="C4013" i="2"/>
  <c r="F4012" i="2"/>
  <c r="A4014" i="2"/>
  <c r="B4013" i="2"/>
  <c r="E4013" i="2" s="1"/>
  <c r="G4013" i="2" s="1"/>
  <c r="L4013" i="2" l="1"/>
  <c r="I4014" i="2"/>
  <c r="J4014" i="2" s="1"/>
  <c r="K4014" i="2" s="1"/>
  <c r="C4014" i="2"/>
  <c r="F4013" i="2"/>
  <c r="A4015" i="2"/>
  <c r="B4014" i="2"/>
  <c r="E4014" i="2" s="1"/>
  <c r="G4014" i="2" s="1"/>
  <c r="L4014" i="2" l="1"/>
  <c r="I4015" i="2"/>
  <c r="J4015" i="2" s="1"/>
  <c r="K4015" i="2" s="1"/>
  <c r="C4015" i="2"/>
  <c r="F4014" i="2"/>
  <c r="A4016" i="2"/>
  <c r="B4015" i="2"/>
  <c r="E4015" i="2" s="1"/>
  <c r="G4015" i="2" s="1"/>
  <c r="L4015" i="2" l="1"/>
  <c r="I4016" i="2"/>
  <c r="J4016" i="2" s="1"/>
  <c r="K4016" i="2" s="1"/>
  <c r="C4016" i="2"/>
  <c r="F4015" i="2"/>
  <c r="A4017" i="2"/>
  <c r="B4016" i="2"/>
  <c r="E4016" i="2" s="1"/>
  <c r="G4016" i="2" s="1"/>
  <c r="L4016" i="2" l="1"/>
  <c r="I4017" i="2"/>
  <c r="J4017" i="2" s="1"/>
  <c r="K4017" i="2" s="1"/>
  <c r="C4017" i="2"/>
  <c r="F4016" i="2"/>
  <c r="A4018" i="2"/>
  <c r="B4017" i="2"/>
  <c r="E4017" i="2" s="1"/>
  <c r="G4017" i="2" s="1"/>
  <c r="L4017" i="2" l="1"/>
  <c r="I4018" i="2"/>
  <c r="J4018" i="2" s="1"/>
  <c r="K4018" i="2" s="1"/>
  <c r="C4018" i="2"/>
  <c r="F4017" i="2"/>
  <c r="A4019" i="2"/>
  <c r="B4018" i="2"/>
  <c r="E4018" i="2" s="1"/>
  <c r="G4018" i="2" s="1"/>
  <c r="L4018" i="2" l="1"/>
  <c r="I4019" i="2"/>
  <c r="J4019" i="2" s="1"/>
  <c r="K4019" i="2" s="1"/>
  <c r="C4019" i="2"/>
  <c r="F4018" i="2"/>
  <c r="A4020" i="2"/>
  <c r="B4019" i="2"/>
  <c r="E4019" i="2" s="1"/>
  <c r="G4019" i="2" s="1"/>
  <c r="L4019" i="2" l="1"/>
  <c r="I4020" i="2"/>
  <c r="J4020" i="2" s="1"/>
  <c r="K4020" i="2" s="1"/>
  <c r="C4020" i="2"/>
  <c r="F4019" i="2"/>
  <c r="A4021" i="2"/>
  <c r="B4020" i="2"/>
  <c r="E4020" i="2" s="1"/>
  <c r="G4020" i="2" s="1"/>
  <c r="L4020" i="2" l="1"/>
  <c r="I4021" i="2"/>
  <c r="J4021" i="2" s="1"/>
  <c r="K4021" i="2" s="1"/>
  <c r="C4021" i="2"/>
  <c r="F4020" i="2"/>
  <c r="A4022" i="2"/>
  <c r="B4021" i="2"/>
  <c r="E4021" i="2" s="1"/>
  <c r="G4021" i="2" s="1"/>
  <c r="L4021" i="2" l="1"/>
  <c r="I4022" i="2"/>
  <c r="J4022" i="2" s="1"/>
  <c r="K4022" i="2" s="1"/>
  <c r="C4022" i="2"/>
  <c r="F4021" i="2"/>
  <c r="A4023" i="2"/>
  <c r="B4022" i="2"/>
  <c r="E4022" i="2" s="1"/>
  <c r="G4022" i="2" s="1"/>
  <c r="L4022" i="2" l="1"/>
  <c r="I4023" i="2"/>
  <c r="J4023" i="2" s="1"/>
  <c r="K4023" i="2" s="1"/>
  <c r="C4023" i="2"/>
  <c r="F4022" i="2"/>
  <c r="A4024" i="2"/>
  <c r="B4023" i="2"/>
  <c r="E4023" i="2" s="1"/>
  <c r="G4023" i="2" s="1"/>
  <c r="L4023" i="2" l="1"/>
  <c r="I4024" i="2"/>
  <c r="J4024" i="2" s="1"/>
  <c r="K4024" i="2" s="1"/>
  <c r="C4024" i="2"/>
  <c r="F4023" i="2"/>
  <c r="A4025" i="2"/>
  <c r="B4024" i="2"/>
  <c r="E4024" i="2" s="1"/>
  <c r="G4024" i="2" s="1"/>
  <c r="L4024" i="2" l="1"/>
  <c r="I4025" i="2"/>
  <c r="J4025" i="2" s="1"/>
  <c r="K4025" i="2" s="1"/>
  <c r="C4025" i="2"/>
  <c r="F4024" i="2"/>
  <c r="A4026" i="2"/>
  <c r="B4025" i="2"/>
  <c r="E4025" i="2" s="1"/>
  <c r="G4025" i="2" s="1"/>
  <c r="L4025" i="2" l="1"/>
  <c r="I4026" i="2"/>
  <c r="J4026" i="2" s="1"/>
  <c r="K4026" i="2" s="1"/>
  <c r="C4026" i="2"/>
  <c r="F4025" i="2"/>
  <c r="A4027" i="2"/>
  <c r="B4026" i="2"/>
  <c r="E4026" i="2" s="1"/>
  <c r="G4026" i="2" s="1"/>
  <c r="L4026" i="2" l="1"/>
  <c r="I4027" i="2"/>
  <c r="J4027" i="2" s="1"/>
  <c r="K4027" i="2" s="1"/>
  <c r="C4027" i="2"/>
  <c r="F4026" i="2"/>
  <c r="A4028" i="2"/>
  <c r="B4027" i="2"/>
  <c r="E4027" i="2" s="1"/>
  <c r="G4027" i="2" s="1"/>
  <c r="L4027" i="2" l="1"/>
  <c r="I4028" i="2"/>
  <c r="J4028" i="2" s="1"/>
  <c r="K4028" i="2" s="1"/>
  <c r="C4028" i="2"/>
  <c r="F4027" i="2"/>
  <c r="A4029" i="2"/>
  <c r="B4028" i="2"/>
  <c r="E4028" i="2" s="1"/>
  <c r="G4028" i="2" s="1"/>
  <c r="L4028" i="2" l="1"/>
  <c r="I4029" i="2"/>
  <c r="J4029" i="2" s="1"/>
  <c r="K4029" i="2" s="1"/>
  <c r="C4029" i="2"/>
  <c r="F4028" i="2"/>
  <c r="A4030" i="2"/>
  <c r="B4029" i="2"/>
  <c r="E4029" i="2" s="1"/>
  <c r="G4029" i="2" s="1"/>
  <c r="L4029" i="2" l="1"/>
  <c r="I4030" i="2"/>
  <c r="J4030" i="2" s="1"/>
  <c r="K4030" i="2" s="1"/>
  <c r="C4030" i="2"/>
  <c r="F4029" i="2"/>
  <c r="A4031" i="2"/>
  <c r="B4030" i="2"/>
  <c r="E4030" i="2" s="1"/>
  <c r="G4030" i="2" s="1"/>
  <c r="L4030" i="2" l="1"/>
  <c r="I4031" i="2"/>
  <c r="J4031" i="2" s="1"/>
  <c r="K4031" i="2" s="1"/>
  <c r="C4031" i="2"/>
  <c r="F4030" i="2"/>
  <c r="A4032" i="2"/>
  <c r="B4031" i="2"/>
  <c r="E4031" i="2" s="1"/>
  <c r="G4031" i="2" s="1"/>
  <c r="L4031" i="2" l="1"/>
  <c r="I4032" i="2"/>
  <c r="J4032" i="2" s="1"/>
  <c r="K4032" i="2" s="1"/>
  <c r="C4032" i="2"/>
  <c r="F4031" i="2"/>
  <c r="A4033" i="2"/>
  <c r="B4032" i="2"/>
  <c r="E4032" i="2" s="1"/>
  <c r="G4032" i="2" s="1"/>
  <c r="L4032" i="2" l="1"/>
  <c r="I4033" i="2"/>
  <c r="J4033" i="2" s="1"/>
  <c r="K4033" i="2" s="1"/>
  <c r="C4033" i="2"/>
  <c r="F4032" i="2"/>
  <c r="A4034" i="2"/>
  <c r="B4033" i="2"/>
  <c r="E4033" i="2" s="1"/>
  <c r="G4033" i="2" s="1"/>
  <c r="L4033" i="2" l="1"/>
  <c r="I4034" i="2"/>
  <c r="J4034" i="2" s="1"/>
  <c r="K4034" i="2" s="1"/>
  <c r="C4034" i="2"/>
  <c r="F4033" i="2"/>
  <c r="A4035" i="2"/>
  <c r="B4034" i="2"/>
  <c r="E4034" i="2" s="1"/>
  <c r="G4034" i="2" s="1"/>
  <c r="L4034" i="2" l="1"/>
  <c r="I4035" i="2"/>
  <c r="J4035" i="2" s="1"/>
  <c r="K4035" i="2" s="1"/>
  <c r="C4035" i="2"/>
  <c r="F4034" i="2"/>
  <c r="A4036" i="2"/>
  <c r="B4035" i="2"/>
  <c r="E4035" i="2" s="1"/>
  <c r="G4035" i="2" s="1"/>
  <c r="L4035" i="2" l="1"/>
  <c r="I4036" i="2"/>
  <c r="J4036" i="2" s="1"/>
  <c r="K4036" i="2" s="1"/>
  <c r="C4036" i="2"/>
  <c r="F4035" i="2"/>
  <c r="A4037" i="2"/>
  <c r="B4036" i="2"/>
  <c r="E4036" i="2" s="1"/>
  <c r="G4036" i="2" s="1"/>
  <c r="L4036" i="2" l="1"/>
  <c r="I4037" i="2"/>
  <c r="J4037" i="2" s="1"/>
  <c r="K4037" i="2" s="1"/>
  <c r="C4037" i="2"/>
  <c r="F4036" i="2"/>
  <c r="A4038" i="2"/>
  <c r="B4037" i="2"/>
  <c r="E4037" i="2" s="1"/>
  <c r="G4037" i="2" s="1"/>
  <c r="L4037" i="2" l="1"/>
  <c r="I4038" i="2"/>
  <c r="J4038" i="2" s="1"/>
  <c r="K4038" i="2" s="1"/>
  <c r="C4038" i="2"/>
  <c r="F4037" i="2"/>
  <c r="A4039" i="2"/>
  <c r="B4038" i="2"/>
  <c r="E4038" i="2" s="1"/>
  <c r="G4038" i="2" s="1"/>
  <c r="L4038" i="2" l="1"/>
  <c r="I4039" i="2"/>
  <c r="J4039" i="2" s="1"/>
  <c r="K4039" i="2" s="1"/>
  <c r="C4039" i="2"/>
  <c r="F4038" i="2"/>
  <c r="A4040" i="2"/>
  <c r="B4039" i="2"/>
  <c r="E4039" i="2" s="1"/>
  <c r="G4039" i="2" s="1"/>
  <c r="L4039" i="2" l="1"/>
  <c r="I4040" i="2"/>
  <c r="J4040" i="2" s="1"/>
  <c r="K4040" i="2" s="1"/>
  <c r="C4040" i="2"/>
  <c r="F4039" i="2"/>
  <c r="A4041" i="2"/>
  <c r="B4040" i="2"/>
  <c r="E4040" i="2" s="1"/>
  <c r="G4040" i="2" s="1"/>
  <c r="L4040" i="2" l="1"/>
  <c r="I4041" i="2"/>
  <c r="J4041" i="2" s="1"/>
  <c r="K4041" i="2" s="1"/>
  <c r="C4041" i="2"/>
  <c r="F4040" i="2"/>
  <c r="A4042" i="2"/>
  <c r="B4041" i="2"/>
  <c r="E4041" i="2" s="1"/>
  <c r="G4041" i="2" s="1"/>
  <c r="L4041" i="2" l="1"/>
  <c r="I4042" i="2"/>
  <c r="J4042" i="2" s="1"/>
  <c r="K4042" i="2" s="1"/>
  <c r="C4042" i="2"/>
  <c r="F4041" i="2"/>
  <c r="A4043" i="2"/>
  <c r="B4042" i="2"/>
  <c r="E4042" i="2" s="1"/>
  <c r="G4042" i="2" s="1"/>
  <c r="L4042" i="2" l="1"/>
  <c r="I4043" i="2"/>
  <c r="J4043" i="2" s="1"/>
  <c r="K4043" i="2" s="1"/>
  <c r="C4043" i="2"/>
  <c r="F4042" i="2"/>
  <c r="A4044" i="2"/>
  <c r="B4043" i="2"/>
  <c r="E4043" i="2" s="1"/>
  <c r="G4043" i="2" s="1"/>
  <c r="L4043" i="2" l="1"/>
  <c r="I4044" i="2"/>
  <c r="J4044" i="2" s="1"/>
  <c r="K4044" i="2" s="1"/>
  <c r="C4044" i="2"/>
  <c r="F4043" i="2"/>
  <c r="A4045" i="2"/>
  <c r="B4044" i="2"/>
  <c r="E4044" i="2" s="1"/>
  <c r="G4044" i="2" s="1"/>
  <c r="L4044" i="2" l="1"/>
  <c r="I4045" i="2"/>
  <c r="J4045" i="2" s="1"/>
  <c r="K4045" i="2" s="1"/>
  <c r="C4045" i="2"/>
  <c r="F4044" i="2"/>
  <c r="A4046" i="2"/>
  <c r="B4045" i="2"/>
  <c r="E4045" i="2" s="1"/>
  <c r="G4045" i="2" s="1"/>
  <c r="L4045" i="2" l="1"/>
  <c r="I4046" i="2"/>
  <c r="J4046" i="2" s="1"/>
  <c r="K4046" i="2" s="1"/>
  <c r="C4046" i="2"/>
  <c r="F4045" i="2"/>
  <c r="A4047" i="2"/>
  <c r="B4046" i="2"/>
  <c r="E4046" i="2" s="1"/>
  <c r="G4046" i="2" s="1"/>
  <c r="L4046" i="2" l="1"/>
  <c r="I4047" i="2"/>
  <c r="J4047" i="2" s="1"/>
  <c r="K4047" i="2" s="1"/>
  <c r="C4047" i="2"/>
  <c r="F4046" i="2"/>
  <c r="A4048" i="2"/>
  <c r="B4047" i="2"/>
  <c r="E4047" i="2" s="1"/>
  <c r="G4047" i="2" s="1"/>
  <c r="L4047" i="2" l="1"/>
  <c r="I4048" i="2"/>
  <c r="J4048" i="2" s="1"/>
  <c r="K4048" i="2" s="1"/>
  <c r="C4048" i="2"/>
  <c r="F4047" i="2"/>
  <c r="A4049" i="2"/>
  <c r="B4048" i="2"/>
  <c r="E4048" i="2" s="1"/>
  <c r="G4048" i="2" s="1"/>
  <c r="L4048" i="2" l="1"/>
  <c r="I4049" i="2"/>
  <c r="J4049" i="2" s="1"/>
  <c r="K4049" i="2" s="1"/>
  <c r="C4049" i="2"/>
  <c r="F4048" i="2"/>
  <c r="A4050" i="2"/>
  <c r="B4049" i="2"/>
  <c r="E4049" i="2" s="1"/>
  <c r="G4049" i="2" s="1"/>
  <c r="L4049" i="2" l="1"/>
  <c r="I4050" i="2"/>
  <c r="J4050" i="2" s="1"/>
  <c r="K4050" i="2" s="1"/>
  <c r="C4050" i="2"/>
  <c r="F4049" i="2"/>
  <c r="A4051" i="2"/>
  <c r="B4050" i="2"/>
  <c r="E4050" i="2" s="1"/>
  <c r="G4050" i="2" s="1"/>
  <c r="L4050" i="2" l="1"/>
  <c r="I4051" i="2"/>
  <c r="J4051" i="2" s="1"/>
  <c r="K4051" i="2" s="1"/>
  <c r="C4051" i="2"/>
  <c r="F4050" i="2"/>
  <c r="A4052" i="2"/>
  <c r="B4051" i="2"/>
  <c r="E4051" i="2" s="1"/>
  <c r="G4051" i="2" s="1"/>
  <c r="L4051" i="2" l="1"/>
  <c r="I4052" i="2"/>
  <c r="J4052" i="2" s="1"/>
  <c r="K4052" i="2" s="1"/>
  <c r="C4052" i="2"/>
  <c r="F4051" i="2"/>
  <c r="A4053" i="2"/>
  <c r="B4052" i="2"/>
  <c r="E4052" i="2" s="1"/>
  <c r="G4052" i="2" s="1"/>
  <c r="L4052" i="2" l="1"/>
  <c r="I4053" i="2"/>
  <c r="J4053" i="2" s="1"/>
  <c r="K4053" i="2" s="1"/>
  <c r="C4053" i="2"/>
  <c r="F4052" i="2"/>
  <c r="A4054" i="2"/>
  <c r="B4053" i="2"/>
  <c r="E4053" i="2" s="1"/>
  <c r="G4053" i="2" s="1"/>
  <c r="L4053" i="2" l="1"/>
  <c r="I4054" i="2"/>
  <c r="J4054" i="2" s="1"/>
  <c r="K4054" i="2" s="1"/>
  <c r="C4054" i="2"/>
  <c r="F4053" i="2"/>
  <c r="A4055" i="2"/>
  <c r="B4054" i="2"/>
  <c r="E4054" i="2" s="1"/>
  <c r="G4054" i="2" s="1"/>
  <c r="L4054" i="2" l="1"/>
  <c r="I4055" i="2"/>
  <c r="J4055" i="2" s="1"/>
  <c r="K4055" i="2" s="1"/>
  <c r="C4055" i="2"/>
  <c r="F4054" i="2"/>
  <c r="A4056" i="2"/>
  <c r="B4055" i="2"/>
  <c r="E4055" i="2" s="1"/>
  <c r="G4055" i="2" s="1"/>
  <c r="L4055" i="2" l="1"/>
  <c r="I4056" i="2"/>
  <c r="J4056" i="2" s="1"/>
  <c r="K4056" i="2" s="1"/>
  <c r="C4056" i="2"/>
  <c r="F4055" i="2"/>
  <c r="A4057" i="2"/>
  <c r="B4056" i="2"/>
  <c r="E4056" i="2" s="1"/>
  <c r="G4056" i="2" s="1"/>
  <c r="L4056" i="2" l="1"/>
  <c r="I4057" i="2"/>
  <c r="J4057" i="2" s="1"/>
  <c r="K4057" i="2" s="1"/>
  <c r="C4057" i="2"/>
  <c r="F4056" i="2"/>
  <c r="A4058" i="2"/>
  <c r="B4057" i="2"/>
  <c r="E4057" i="2" s="1"/>
  <c r="G4057" i="2" s="1"/>
  <c r="L4057" i="2" l="1"/>
  <c r="I4058" i="2"/>
  <c r="J4058" i="2" s="1"/>
  <c r="K4058" i="2" s="1"/>
  <c r="C4058" i="2"/>
  <c r="F4057" i="2"/>
  <c r="A4059" i="2"/>
  <c r="B4058" i="2"/>
  <c r="E4058" i="2" s="1"/>
  <c r="G4058" i="2" s="1"/>
  <c r="L4058" i="2" l="1"/>
  <c r="I4059" i="2"/>
  <c r="J4059" i="2" s="1"/>
  <c r="K4059" i="2" s="1"/>
  <c r="C4059" i="2"/>
  <c r="F4058" i="2"/>
  <c r="A4060" i="2"/>
  <c r="B4059" i="2"/>
  <c r="E4059" i="2" s="1"/>
  <c r="G4059" i="2" s="1"/>
  <c r="L4059" i="2" l="1"/>
  <c r="I4060" i="2"/>
  <c r="J4060" i="2" s="1"/>
  <c r="K4060" i="2" s="1"/>
  <c r="C4060" i="2"/>
  <c r="F4059" i="2"/>
  <c r="A4061" i="2"/>
  <c r="B4060" i="2"/>
  <c r="E4060" i="2" s="1"/>
  <c r="G4060" i="2" s="1"/>
  <c r="L4060" i="2" l="1"/>
  <c r="I4061" i="2"/>
  <c r="J4061" i="2" s="1"/>
  <c r="K4061" i="2" s="1"/>
  <c r="C4061" i="2"/>
  <c r="F4060" i="2"/>
  <c r="A4062" i="2"/>
  <c r="B4061" i="2"/>
  <c r="E4061" i="2" s="1"/>
  <c r="G4061" i="2" s="1"/>
  <c r="L4061" i="2" l="1"/>
  <c r="I4062" i="2"/>
  <c r="J4062" i="2" s="1"/>
  <c r="K4062" i="2" s="1"/>
  <c r="C4062" i="2"/>
  <c r="F4061" i="2"/>
  <c r="A4063" i="2"/>
  <c r="B4062" i="2"/>
  <c r="E4062" i="2" s="1"/>
  <c r="G4062" i="2" s="1"/>
  <c r="L4062" i="2" l="1"/>
  <c r="I4063" i="2"/>
  <c r="J4063" i="2" s="1"/>
  <c r="K4063" i="2" s="1"/>
  <c r="C4063" i="2"/>
  <c r="F4062" i="2"/>
  <c r="A4064" i="2"/>
  <c r="B4063" i="2"/>
  <c r="E4063" i="2" s="1"/>
  <c r="G4063" i="2" s="1"/>
  <c r="L4063" i="2" l="1"/>
  <c r="I4064" i="2"/>
  <c r="J4064" i="2" s="1"/>
  <c r="K4064" i="2" s="1"/>
  <c r="C4064" i="2"/>
  <c r="F4063" i="2"/>
  <c r="A4065" i="2"/>
  <c r="B4064" i="2"/>
  <c r="E4064" i="2" s="1"/>
  <c r="G4064" i="2" s="1"/>
  <c r="L4064" i="2" l="1"/>
  <c r="I4065" i="2"/>
  <c r="J4065" i="2" s="1"/>
  <c r="K4065" i="2" s="1"/>
  <c r="C4065" i="2"/>
  <c r="F4064" i="2"/>
  <c r="A4066" i="2"/>
  <c r="B4065" i="2"/>
  <c r="E4065" i="2" s="1"/>
  <c r="G4065" i="2" s="1"/>
  <c r="L4065" i="2" l="1"/>
  <c r="I4066" i="2"/>
  <c r="J4066" i="2" s="1"/>
  <c r="K4066" i="2" s="1"/>
  <c r="C4066" i="2"/>
  <c r="F4065" i="2"/>
  <c r="A4067" i="2"/>
  <c r="B4066" i="2"/>
  <c r="E4066" i="2" s="1"/>
  <c r="G4066" i="2" s="1"/>
  <c r="L4066" i="2" l="1"/>
  <c r="I4067" i="2"/>
  <c r="J4067" i="2" s="1"/>
  <c r="K4067" i="2" s="1"/>
  <c r="C4067" i="2"/>
  <c r="F4066" i="2"/>
  <c r="A4068" i="2"/>
  <c r="B4067" i="2"/>
  <c r="E4067" i="2" s="1"/>
  <c r="G4067" i="2" s="1"/>
  <c r="L4067" i="2" l="1"/>
  <c r="I4068" i="2"/>
  <c r="J4068" i="2" s="1"/>
  <c r="K4068" i="2" s="1"/>
  <c r="C4068" i="2"/>
  <c r="F4067" i="2"/>
  <c r="A4069" i="2"/>
  <c r="B4068" i="2"/>
  <c r="E4068" i="2" s="1"/>
  <c r="G4068" i="2" s="1"/>
  <c r="L4068" i="2" l="1"/>
  <c r="I4069" i="2"/>
  <c r="J4069" i="2" s="1"/>
  <c r="K4069" i="2" s="1"/>
  <c r="C4069" i="2"/>
  <c r="F4068" i="2"/>
  <c r="A4070" i="2"/>
  <c r="B4069" i="2"/>
  <c r="E4069" i="2" s="1"/>
  <c r="G4069" i="2" s="1"/>
  <c r="L4069" i="2" l="1"/>
  <c r="I4070" i="2"/>
  <c r="J4070" i="2" s="1"/>
  <c r="K4070" i="2" s="1"/>
  <c r="C4070" i="2"/>
  <c r="F4069" i="2"/>
  <c r="A4071" i="2"/>
  <c r="B4070" i="2"/>
  <c r="E4070" i="2" s="1"/>
  <c r="G4070" i="2" s="1"/>
  <c r="L4070" i="2" l="1"/>
  <c r="I4071" i="2"/>
  <c r="J4071" i="2" s="1"/>
  <c r="K4071" i="2" s="1"/>
  <c r="C4071" i="2"/>
  <c r="F4070" i="2"/>
  <c r="A4072" i="2"/>
  <c r="B4071" i="2"/>
  <c r="E4071" i="2" s="1"/>
  <c r="G4071" i="2" s="1"/>
  <c r="L4071" i="2" l="1"/>
  <c r="I4072" i="2"/>
  <c r="J4072" i="2" s="1"/>
  <c r="K4072" i="2" s="1"/>
  <c r="C4072" i="2"/>
  <c r="F4071" i="2"/>
  <c r="A4073" i="2"/>
  <c r="B4072" i="2"/>
  <c r="E4072" i="2" s="1"/>
  <c r="G4072" i="2" s="1"/>
  <c r="L4072" i="2" l="1"/>
  <c r="I4073" i="2"/>
  <c r="J4073" i="2" s="1"/>
  <c r="K4073" i="2" s="1"/>
  <c r="C4073" i="2"/>
  <c r="F4072" i="2"/>
  <c r="A4074" i="2"/>
  <c r="B4073" i="2"/>
  <c r="E4073" i="2" s="1"/>
  <c r="G4073" i="2" s="1"/>
  <c r="L4073" i="2" l="1"/>
  <c r="I4074" i="2"/>
  <c r="J4074" i="2" s="1"/>
  <c r="K4074" i="2" s="1"/>
  <c r="C4074" i="2"/>
  <c r="F4073" i="2"/>
  <c r="A4075" i="2"/>
  <c r="B4074" i="2"/>
  <c r="E4074" i="2" s="1"/>
  <c r="G4074" i="2" s="1"/>
  <c r="L4074" i="2" l="1"/>
  <c r="I4075" i="2"/>
  <c r="J4075" i="2" s="1"/>
  <c r="K4075" i="2" s="1"/>
  <c r="C4075" i="2"/>
  <c r="F4074" i="2"/>
  <c r="A4076" i="2"/>
  <c r="B4075" i="2"/>
  <c r="E4075" i="2" s="1"/>
  <c r="G4075" i="2" s="1"/>
  <c r="L4075" i="2" l="1"/>
  <c r="I4076" i="2"/>
  <c r="J4076" i="2" s="1"/>
  <c r="K4076" i="2" s="1"/>
  <c r="C4076" i="2"/>
  <c r="F4075" i="2"/>
  <c r="A4077" i="2"/>
  <c r="B4076" i="2"/>
  <c r="E4076" i="2" s="1"/>
  <c r="G4076" i="2" s="1"/>
  <c r="L4076" i="2" l="1"/>
  <c r="I4077" i="2"/>
  <c r="J4077" i="2" s="1"/>
  <c r="K4077" i="2" s="1"/>
  <c r="C4077" i="2"/>
  <c r="F4076" i="2"/>
  <c r="A4078" i="2"/>
  <c r="B4077" i="2"/>
  <c r="E4077" i="2" s="1"/>
  <c r="G4077" i="2" s="1"/>
  <c r="L4077" i="2" l="1"/>
  <c r="I4078" i="2"/>
  <c r="J4078" i="2" s="1"/>
  <c r="K4078" i="2" s="1"/>
  <c r="C4078" i="2"/>
  <c r="F4077" i="2"/>
  <c r="A4079" i="2"/>
  <c r="B4078" i="2"/>
  <c r="E4078" i="2" s="1"/>
  <c r="G4078" i="2" s="1"/>
  <c r="L4078" i="2" l="1"/>
  <c r="I4079" i="2"/>
  <c r="J4079" i="2" s="1"/>
  <c r="K4079" i="2" s="1"/>
  <c r="C4079" i="2"/>
  <c r="F4078" i="2"/>
  <c r="A4080" i="2"/>
  <c r="B4079" i="2"/>
  <c r="E4079" i="2" s="1"/>
  <c r="G4079" i="2" s="1"/>
  <c r="L4079" i="2" l="1"/>
  <c r="I4080" i="2"/>
  <c r="J4080" i="2" s="1"/>
  <c r="K4080" i="2" s="1"/>
  <c r="C4080" i="2"/>
  <c r="F4079" i="2"/>
  <c r="A4081" i="2"/>
  <c r="B4080" i="2"/>
  <c r="E4080" i="2" s="1"/>
  <c r="G4080" i="2" s="1"/>
  <c r="L4080" i="2" l="1"/>
  <c r="I4081" i="2"/>
  <c r="J4081" i="2" s="1"/>
  <c r="K4081" i="2" s="1"/>
  <c r="C4081" i="2"/>
  <c r="F4080" i="2"/>
  <c r="A4082" i="2"/>
  <c r="B4081" i="2"/>
  <c r="E4081" i="2" s="1"/>
  <c r="G4081" i="2" s="1"/>
  <c r="L4081" i="2" l="1"/>
  <c r="I4082" i="2"/>
  <c r="J4082" i="2" s="1"/>
  <c r="K4082" i="2" s="1"/>
  <c r="C4082" i="2"/>
  <c r="F4081" i="2"/>
  <c r="A4083" i="2"/>
  <c r="B4082" i="2"/>
  <c r="E4082" i="2" s="1"/>
  <c r="G4082" i="2" s="1"/>
  <c r="L4082" i="2" l="1"/>
  <c r="I4083" i="2"/>
  <c r="J4083" i="2" s="1"/>
  <c r="K4083" i="2" s="1"/>
  <c r="C4083" i="2"/>
  <c r="F4082" i="2"/>
  <c r="A4084" i="2"/>
  <c r="B4083" i="2"/>
  <c r="E4083" i="2" s="1"/>
  <c r="G4083" i="2" s="1"/>
  <c r="L4083" i="2" l="1"/>
  <c r="I4084" i="2"/>
  <c r="J4084" i="2" s="1"/>
  <c r="K4084" i="2" s="1"/>
  <c r="C4084" i="2"/>
  <c r="F4083" i="2"/>
  <c r="A4085" i="2"/>
  <c r="B4084" i="2"/>
  <c r="E4084" i="2" s="1"/>
  <c r="G4084" i="2" s="1"/>
  <c r="L4084" i="2" l="1"/>
  <c r="I4085" i="2"/>
  <c r="J4085" i="2" s="1"/>
  <c r="K4085" i="2" s="1"/>
  <c r="C4085" i="2"/>
  <c r="F4084" i="2"/>
  <c r="A4086" i="2"/>
  <c r="B4085" i="2"/>
  <c r="E4085" i="2" s="1"/>
  <c r="G4085" i="2" s="1"/>
  <c r="L4085" i="2" l="1"/>
  <c r="I4086" i="2"/>
  <c r="J4086" i="2" s="1"/>
  <c r="K4086" i="2" s="1"/>
  <c r="C4086" i="2"/>
  <c r="F4085" i="2"/>
  <c r="A4087" i="2"/>
  <c r="B4086" i="2"/>
  <c r="E4086" i="2" s="1"/>
  <c r="G4086" i="2" s="1"/>
  <c r="L4086" i="2" l="1"/>
  <c r="I4087" i="2"/>
  <c r="J4087" i="2" s="1"/>
  <c r="K4087" i="2" s="1"/>
  <c r="C4087" i="2"/>
  <c r="F4086" i="2"/>
  <c r="A4088" i="2"/>
  <c r="B4087" i="2"/>
  <c r="E4087" i="2" s="1"/>
  <c r="G4087" i="2" s="1"/>
  <c r="L4087" i="2" l="1"/>
  <c r="I4088" i="2"/>
  <c r="J4088" i="2" s="1"/>
  <c r="K4088" i="2" s="1"/>
  <c r="C4088" i="2"/>
  <c r="F4087" i="2"/>
  <c r="A4089" i="2"/>
  <c r="B4088" i="2"/>
  <c r="E4088" i="2" s="1"/>
  <c r="G4088" i="2" s="1"/>
  <c r="L4088" i="2" l="1"/>
  <c r="I4089" i="2"/>
  <c r="J4089" i="2" s="1"/>
  <c r="K4089" i="2" s="1"/>
  <c r="C4089" i="2"/>
  <c r="F4088" i="2"/>
  <c r="A4090" i="2"/>
  <c r="B4089" i="2"/>
  <c r="E4089" i="2" s="1"/>
  <c r="G4089" i="2" s="1"/>
  <c r="L4089" i="2" l="1"/>
  <c r="I4090" i="2"/>
  <c r="J4090" i="2" s="1"/>
  <c r="K4090" i="2" s="1"/>
  <c r="C4090" i="2"/>
  <c r="F4089" i="2"/>
  <c r="A4091" i="2"/>
  <c r="B4090" i="2"/>
  <c r="E4090" i="2" s="1"/>
  <c r="G4090" i="2" s="1"/>
  <c r="L4090" i="2" l="1"/>
  <c r="I4091" i="2"/>
  <c r="J4091" i="2" s="1"/>
  <c r="K4091" i="2" s="1"/>
  <c r="C4091" i="2"/>
  <c r="F4090" i="2"/>
  <c r="A4092" i="2"/>
  <c r="B4091" i="2"/>
  <c r="E4091" i="2" s="1"/>
  <c r="G4091" i="2" s="1"/>
  <c r="L4091" i="2" l="1"/>
  <c r="I4092" i="2"/>
  <c r="J4092" i="2" s="1"/>
  <c r="K4092" i="2" s="1"/>
  <c r="C4092" i="2"/>
  <c r="F4091" i="2"/>
  <c r="A4093" i="2"/>
  <c r="B4092" i="2"/>
  <c r="E4092" i="2" s="1"/>
  <c r="G4092" i="2" s="1"/>
  <c r="L4092" i="2" l="1"/>
  <c r="I4093" i="2"/>
  <c r="J4093" i="2" s="1"/>
  <c r="K4093" i="2" s="1"/>
  <c r="C4093" i="2"/>
  <c r="F4092" i="2"/>
  <c r="A4094" i="2"/>
  <c r="B4093" i="2"/>
  <c r="E4093" i="2" s="1"/>
  <c r="G4093" i="2" s="1"/>
  <c r="L4093" i="2" l="1"/>
  <c r="I4094" i="2"/>
  <c r="J4094" i="2" s="1"/>
  <c r="K4094" i="2" s="1"/>
  <c r="C4094" i="2"/>
  <c r="F4093" i="2"/>
  <c r="A4095" i="2"/>
  <c r="B4094" i="2"/>
  <c r="E4094" i="2" s="1"/>
  <c r="G4094" i="2" s="1"/>
  <c r="L4094" i="2" l="1"/>
  <c r="I4095" i="2"/>
  <c r="J4095" i="2" s="1"/>
  <c r="K4095" i="2" s="1"/>
  <c r="C4095" i="2"/>
  <c r="F4094" i="2"/>
  <c r="A4096" i="2"/>
  <c r="B4095" i="2"/>
  <c r="E4095" i="2" s="1"/>
  <c r="G4095" i="2" s="1"/>
  <c r="L4095" i="2" l="1"/>
  <c r="I4096" i="2"/>
  <c r="J4096" i="2" s="1"/>
  <c r="K4096" i="2" s="1"/>
  <c r="C4096" i="2"/>
  <c r="F4095" i="2"/>
  <c r="A4097" i="2"/>
  <c r="B4096" i="2"/>
  <c r="E4096" i="2" s="1"/>
  <c r="G4096" i="2" s="1"/>
  <c r="L4096" i="2" l="1"/>
  <c r="I4097" i="2"/>
  <c r="J4097" i="2" s="1"/>
  <c r="K4097" i="2" s="1"/>
  <c r="C4097" i="2"/>
  <c r="F4096" i="2"/>
  <c r="A4098" i="2"/>
  <c r="B4097" i="2"/>
  <c r="E4097" i="2" s="1"/>
  <c r="G4097" i="2" s="1"/>
  <c r="L4097" i="2" l="1"/>
  <c r="I4098" i="2"/>
  <c r="J4098" i="2" s="1"/>
  <c r="K4098" i="2" s="1"/>
  <c r="C4098" i="2"/>
  <c r="F4097" i="2"/>
  <c r="A4099" i="2"/>
  <c r="B4098" i="2"/>
  <c r="E4098" i="2" s="1"/>
  <c r="G4098" i="2" s="1"/>
  <c r="L4098" i="2" l="1"/>
  <c r="I4099" i="2"/>
  <c r="J4099" i="2" s="1"/>
  <c r="K4099" i="2" s="1"/>
  <c r="C4099" i="2"/>
  <c r="F4098" i="2"/>
  <c r="A4100" i="2"/>
  <c r="B4099" i="2"/>
  <c r="E4099" i="2" s="1"/>
  <c r="G4099" i="2" s="1"/>
  <c r="L4099" i="2" l="1"/>
  <c r="I4100" i="2"/>
  <c r="J4100" i="2" s="1"/>
  <c r="K4100" i="2" s="1"/>
  <c r="C4100" i="2"/>
  <c r="F4099" i="2"/>
  <c r="A4101" i="2"/>
  <c r="B4100" i="2"/>
  <c r="E4100" i="2" s="1"/>
  <c r="G4100" i="2" s="1"/>
  <c r="L4100" i="2" l="1"/>
  <c r="I4101" i="2"/>
  <c r="J4101" i="2" s="1"/>
  <c r="K4101" i="2" s="1"/>
  <c r="C4101" i="2"/>
  <c r="F4100" i="2"/>
  <c r="A4102" i="2"/>
  <c r="B4101" i="2"/>
  <c r="E4101" i="2" s="1"/>
  <c r="G4101" i="2" s="1"/>
  <c r="L4101" i="2" l="1"/>
  <c r="I4102" i="2"/>
  <c r="J4102" i="2" s="1"/>
  <c r="K4102" i="2" s="1"/>
  <c r="C4102" i="2"/>
  <c r="F4101" i="2"/>
  <c r="A4103" i="2"/>
  <c r="B4102" i="2"/>
  <c r="E4102" i="2" s="1"/>
  <c r="G4102" i="2" s="1"/>
  <c r="L4102" i="2" l="1"/>
  <c r="I4103" i="2"/>
  <c r="J4103" i="2" s="1"/>
  <c r="K4103" i="2" s="1"/>
  <c r="C4103" i="2"/>
  <c r="F4102" i="2"/>
  <c r="A4104" i="2"/>
  <c r="B4103" i="2"/>
  <c r="E4103" i="2" s="1"/>
  <c r="G4103" i="2" s="1"/>
  <c r="L4103" i="2" l="1"/>
  <c r="I4104" i="2"/>
  <c r="J4104" i="2" s="1"/>
  <c r="K4104" i="2" s="1"/>
  <c r="C4104" i="2"/>
  <c r="F4103" i="2"/>
  <c r="A4105" i="2"/>
  <c r="B4104" i="2"/>
  <c r="E4104" i="2" s="1"/>
  <c r="G4104" i="2" s="1"/>
  <c r="L4104" i="2" l="1"/>
  <c r="I4105" i="2"/>
  <c r="J4105" i="2" s="1"/>
  <c r="K4105" i="2" s="1"/>
  <c r="C4105" i="2"/>
  <c r="F4104" i="2"/>
  <c r="A4106" i="2"/>
  <c r="B4105" i="2"/>
  <c r="E4105" i="2" s="1"/>
  <c r="G4105" i="2" s="1"/>
  <c r="L4105" i="2" l="1"/>
  <c r="I4106" i="2"/>
  <c r="J4106" i="2" s="1"/>
  <c r="K4106" i="2" s="1"/>
  <c r="C4106" i="2"/>
  <c r="F4105" i="2"/>
  <c r="A4107" i="2"/>
  <c r="B4106" i="2"/>
  <c r="E4106" i="2" s="1"/>
  <c r="G4106" i="2" s="1"/>
  <c r="L4106" i="2" l="1"/>
  <c r="I4107" i="2"/>
  <c r="J4107" i="2" s="1"/>
  <c r="K4107" i="2" s="1"/>
  <c r="C4107" i="2"/>
  <c r="F4106" i="2"/>
  <c r="A4108" i="2"/>
  <c r="B4107" i="2"/>
  <c r="E4107" i="2" s="1"/>
  <c r="G4107" i="2" s="1"/>
  <c r="L4107" i="2" l="1"/>
  <c r="I4108" i="2"/>
  <c r="J4108" i="2" s="1"/>
  <c r="K4108" i="2" s="1"/>
  <c r="C4108" i="2"/>
  <c r="F4107" i="2"/>
  <c r="A4109" i="2"/>
  <c r="B4108" i="2"/>
  <c r="E4108" i="2" s="1"/>
  <c r="G4108" i="2" s="1"/>
  <c r="L4108" i="2" l="1"/>
  <c r="I4109" i="2"/>
  <c r="J4109" i="2" s="1"/>
  <c r="K4109" i="2" s="1"/>
  <c r="C4109" i="2"/>
  <c r="F4108" i="2"/>
  <c r="A4110" i="2"/>
  <c r="B4109" i="2"/>
  <c r="E4109" i="2" s="1"/>
  <c r="G4109" i="2" s="1"/>
  <c r="L4109" i="2" l="1"/>
  <c r="I4110" i="2"/>
  <c r="J4110" i="2" s="1"/>
  <c r="K4110" i="2" s="1"/>
  <c r="C4110" i="2"/>
  <c r="F4109" i="2"/>
  <c r="A4111" i="2"/>
  <c r="B4110" i="2"/>
  <c r="E4110" i="2" s="1"/>
  <c r="G4110" i="2" s="1"/>
  <c r="L4110" i="2" l="1"/>
  <c r="I4111" i="2"/>
  <c r="J4111" i="2" s="1"/>
  <c r="K4111" i="2" s="1"/>
  <c r="C4111" i="2"/>
  <c r="F4110" i="2"/>
  <c r="A4112" i="2"/>
  <c r="B4111" i="2"/>
  <c r="E4111" i="2" s="1"/>
  <c r="G4111" i="2" s="1"/>
  <c r="L4111" i="2" l="1"/>
  <c r="I4112" i="2"/>
  <c r="J4112" i="2" s="1"/>
  <c r="K4112" i="2" s="1"/>
  <c r="C4112" i="2"/>
  <c r="F4111" i="2"/>
  <c r="A4113" i="2"/>
  <c r="B4112" i="2"/>
  <c r="E4112" i="2" s="1"/>
  <c r="G4112" i="2" s="1"/>
  <c r="L4112" i="2" l="1"/>
  <c r="I4113" i="2"/>
  <c r="J4113" i="2" s="1"/>
  <c r="K4113" i="2" s="1"/>
  <c r="C4113" i="2"/>
  <c r="F4112" i="2"/>
  <c r="A4114" i="2"/>
  <c r="B4113" i="2"/>
  <c r="E4113" i="2" s="1"/>
  <c r="G4113" i="2" s="1"/>
  <c r="L4113" i="2" l="1"/>
  <c r="I4114" i="2"/>
  <c r="J4114" i="2" s="1"/>
  <c r="K4114" i="2" s="1"/>
  <c r="C4114" i="2"/>
  <c r="F4113" i="2"/>
  <c r="A4115" i="2"/>
  <c r="B4114" i="2"/>
  <c r="E4114" i="2" s="1"/>
  <c r="G4114" i="2" s="1"/>
  <c r="L4114" i="2" l="1"/>
  <c r="I4115" i="2"/>
  <c r="J4115" i="2" s="1"/>
  <c r="K4115" i="2" s="1"/>
  <c r="C4115" i="2"/>
  <c r="F4114" i="2"/>
  <c r="A4116" i="2"/>
  <c r="B4115" i="2"/>
  <c r="E4115" i="2" s="1"/>
  <c r="G4115" i="2" s="1"/>
  <c r="L4115" i="2" l="1"/>
  <c r="I4116" i="2"/>
  <c r="J4116" i="2" s="1"/>
  <c r="K4116" i="2" s="1"/>
  <c r="C4116" i="2"/>
  <c r="F4115" i="2"/>
  <c r="A4117" i="2"/>
  <c r="B4116" i="2"/>
  <c r="E4116" i="2" s="1"/>
  <c r="G4116" i="2" s="1"/>
  <c r="L4116" i="2" l="1"/>
  <c r="I4117" i="2"/>
  <c r="J4117" i="2" s="1"/>
  <c r="K4117" i="2" s="1"/>
  <c r="C4117" i="2"/>
  <c r="F4116" i="2"/>
  <c r="A4118" i="2"/>
  <c r="B4117" i="2"/>
  <c r="E4117" i="2" s="1"/>
  <c r="G4117" i="2" s="1"/>
  <c r="L4117" i="2" l="1"/>
  <c r="I4118" i="2"/>
  <c r="J4118" i="2" s="1"/>
  <c r="K4118" i="2" s="1"/>
  <c r="C4118" i="2"/>
  <c r="F4117" i="2"/>
  <c r="A4119" i="2"/>
  <c r="B4118" i="2"/>
  <c r="E4118" i="2" s="1"/>
  <c r="G4118" i="2" s="1"/>
  <c r="L4118" i="2" l="1"/>
  <c r="I4119" i="2"/>
  <c r="J4119" i="2" s="1"/>
  <c r="K4119" i="2" s="1"/>
  <c r="C4119" i="2"/>
  <c r="F4118" i="2"/>
  <c r="A4120" i="2"/>
  <c r="B4119" i="2"/>
  <c r="E4119" i="2" s="1"/>
  <c r="G4119" i="2" s="1"/>
  <c r="L4119" i="2" l="1"/>
  <c r="I4120" i="2"/>
  <c r="J4120" i="2" s="1"/>
  <c r="K4120" i="2" s="1"/>
  <c r="C4120" i="2"/>
  <c r="F4119" i="2"/>
  <c r="A4121" i="2"/>
  <c r="B4120" i="2"/>
  <c r="E4120" i="2" s="1"/>
  <c r="G4120" i="2" s="1"/>
  <c r="L4120" i="2" l="1"/>
  <c r="I4121" i="2"/>
  <c r="J4121" i="2" s="1"/>
  <c r="K4121" i="2" s="1"/>
  <c r="C4121" i="2"/>
  <c r="F4120" i="2"/>
  <c r="A4122" i="2"/>
  <c r="B4121" i="2"/>
  <c r="E4121" i="2" s="1"/>
  <c r="G4121" i="2" s="1"/>
  <c r="L4121" i="2" l="1"/>
  <c r="I4122" i="2"/>
  <c r="J4122" i="2" s="1"/>
  <c r="K4122" i="2" s="1"/>
  <c r="C4122" i="2"/>
  <c r="F4121" i="2"/>
  <c r="A4123" i="2"/>
  <c r="B4122" i="2"/>
  <c r="E4122" i="2" s="1"/>
  <c r="G4122" i="2" s="1"/>
  <c r="L4122" i="2" l="1"/>
  <c r="I4123" i="2"/>
  <c r="J4123" i="2" s="1"/>
  <c r="K4123" i="2" s="1"/>
  <c r="C4123" i="2"/>
  <c r="F4122" i="2"/>
  <c r="A4124" i="2"/>
  <c r="B4123" i="2"/>
  <c r="E4123" i="2" s="1"/>
  <c r="G4123" i="2" s="1"/>
  <c r="L4123" i="2" l="1"/>
  <c r="I4124" i="2"/>
  <c r="J4124" i="2" s="1"/>
  <c r="K4124" i="2" s="1"/>
  <c r="C4124" i="2"/>
  <c r="F4123" i="2"/>
  <c r="A4125" i="2"/>
  <c r="B4124" i="2"/>
  <c r="E4124" i="2" s="1"/>
  <c r="G4124" i="2" s="1"/>
  <c r="L4124" i="2" l="1"/>
  <c r="I4125" i="2"/>
  <c r="J4125" i="2" s="1"/>
  <c r="K4125" i="2" s="1"/>
  <c r="C4125" i="2"/>
  <c r="F4124" i="2"/>
  <c r="A4126" i="2"/>
  <c r="B4125" i="2"/>
  <c r="E4125" i="2" s="1"/>
  <c r="G4125" i="2" s="1"/>
  <c r="L4125" i="2" l="1"/>
  <c r="I4126" i="2"/>
  <c r="J4126" i="2" s="1"/>
  <c r="K4126" i="2" s="1"/>
  <c r="C4126" i="2"/>
  <c r="F4125" i="2"/>
  <c r="A4127" i="2"/>
  <c r="B4126" i="2"/>
  <c r="E4126" i="2" s="1"/>
  <c r="G4126" i="2" s="1"/>
  <c r="L4126" i="2" l="1"/>
  <c r="I4127" i="2"/>
  <c r="J4127" i="2" s="1"/>
  <c r="K4127" i="2" s="1"/>
  <c r="C4127" i="2"/>
  <c r="F4126" i="2"/>
  <c r="A4128" i="2"/>
  <c r="B4127" i="2"/>
  <c r="E4127" i="2" s="1"/>
  <c r="G4127" i="2" s="1"/>
  <c r="L4127" i="2" l="1"/>
  <c r="I4128" i="2"/>
  <c r="J4128" i="2" s="1"/>
  <c r="K4128" i="2" s="1"/>
  <c r="C4128" i="2"/>
  <c r="F4127" i="2"/>
  <c r="A4129" i="2"/>
  <c r="B4128" i="2"/>
  <c r="E4128" i="2" s="1"/>
  <c r="G4128" i="2" s="1"/>
  <c r="L4128" i="2" l="1"/>
  <c r="I4129" i="2"/>
  <c r="J4129" i="2" s="1"/>
  <c r="K4129" i="2" s="1"/>
  <c r="C4129" i="2"/>
  <c r="F4128" i="2"/>
  <c r="A4130" i="2"/>
  <c r="B4129" i="2"/>
  <c r="E4129" i="2" s="1"/>
  <c r="G4129" i="2" s="1"/>
  <c r="L4129" i="2" l="1"/>
  <c r="I4130" i="2"/>
  <c r="J4130" i="2" s="1"/>
  <c r="K4130" i="2" s="1"/>
  <c r="C4130" i="2"/>
  <c r="F4129" i="2"/>
  <c r="A4131" i="2"/>
  <c r="B4130" i="2"/>
  <c r="E4130" i="2" s="1"/>
  <c r="G4130" i="2" s="1"/>
  <c r="L4130" i="2" l="1"/>
  <c r="I4131" i="2"/>
  <c r="J4131" i="2" s="1"/>
  <c r="K4131" i="2" s="1"/>
  <c r="C4131" i="2"/>
  <c r="F4130" i="2"/>
  <c r="A4132" i="2"/>
  <c r="B4131" i="2"/>
  <c r="E4131" i="2" s="1"/>
  <c r="G4131" i="2" s="1"/>
  <c r="L4131" i="2" l="1"/>
  <c r="I4132" i="2"/>
  <c r="J4132" i="2" s="1"/>
  <c r="K4132" i="2" s="1"/>
  <c r="C4132" i="2"/>
  <c r="F4131" i="2"/>
  <c r="A4133" i="2"/>
  <c r="B4132" i="2"/>
  <c r="E4132" i="2" s="1"/>
  <c r="G4132" i="2" s="1"/>
  <c r="L4132" i="2" l="1"/>
  <c r="I4133" i="2"/>
  <c r="J4133" i="2" s="1"/>
  <c r="K4133" i="2" s="1"/>
  <c r="C4133" i="2"/>
  <c r="F4132" i="2"/>
  <c r="A4134" i="2"/>
  <c r="B4133" i="2"/>
  <c r="E4133" i="2" s="1"/>
  <c r="G4133" i="2" s="1"/>
  <c r="L4133" i="2" l="1"/>
  <c r="I4134" i="2"/>
  <c r="J4134" i="2" s="1"/>
  <c r="K4134" i="2" s="1"/>
  <c r="C4134" i="2"/>
  <c r="F4133" i="2"/>
  <c r="A4135" i="2"/>
  <c r="B4134" i="2"/>
  <c r="E4134" i="2" s="1"/>
  <c r="G4134" i="2" s="1"/>
  <c r="L4134" i="2" l="1"/>
  <c r="I4135" i="2"/>
  <c r="J4135" i="2" s="1"/>
  <c r="K4135" i="2" s="1"/>
  <c r="C4135" i="2"/>
  <c r="F4134" i="2"/>
  <c r="A4136" i="2"/>
  <c r="B4135" i="2"/>
  <c r="E4135" i="2" s="1"/>
  <c r="G4135" i="2" s="1"/>
  <c r="L4135" i="2" l="1"/>
  <c r="I4136" i="2"/>
  <c r="J4136" i="2" s="1"/>
  <c r="K4136" i="2" s="1"/>
  <c r="C4136" i="2"/>
  <c r="F4135" i="2"/>
  <c r="A4137" i="2"/>
  <c r="B4136" i="2"/>
  <c r="E4136" i="2" s="1"/>
  <c r="G4136" i="2" s="1"/>
  <c r="L4136" i="2" l="1"/>
  <c r="I4137" i="2"/>
  <c r="J4137" i="2" s="1"/>
  <c r="K4137" i="2" s="1"/>
  <c r="C4137" i="2"/>
  <c r="F4136" i="2"/>
  <c r="A4138" i="2"/>
  <c r="B4137" i="2"/>
  <c r="E4137" i="2" s="1"/>
  <c r="G4137" i="2" s="1"/>
  <c r="L4137" i="2" l="1"/>
  <c r="I4138" i="2"/>
  <c r="J4138" i="2" s="1"/>
  <c r="K4138" i="2" s="1"/>
  <c r="C4138" i="2"/>
  <c r="F4137" i="2"/>
  <c r="A4139" i="2"/>
  <c r="B4138" i="2"/>
  <c r="E4138" i="2" s="1"/>
  <c r="G4138" i="2" s="1"/>
  <c r="L4138" i="2" l="1"/>
  <c r="I4139" i="2"/>
  <c r="J4139" i="2" s="1"/>
  <c r="K4139" i="2" s="1"/>
  <c r="C4139" i="2"/>
  <c r="F4138" i="2"/>
  <c r="A4140" i="2"/>
  <c r="B4139" i="2"/>
  <c r="E4139" i="2" s="1"/>
  <c r="G4139" i="2" s="1"/>
  <c r="L4139" i="2" l="1"/>
  <c r="I4140" i="2"/>
  <c r="J4140" i="2" s="1"/>
  <c r="K4140" i="2" s="1"/>
  <c r="C4140" i="2"/>
  <c r="F4139" i="2"/>
  <c r="A4141" i="2"/>
  <c r="B4140" i="2"/>
  <c r="E4140" i="2" s="1"/>
  <c r="G4140" i="2" s="1"/>
  <c r="L4140" i="2" l="1"/>
  <c r="I4141" i="2"/>
  <c r="J4141" i="2" s="1"/>
  <c r="K4141" i="2" s="1"/>
  <c r="C4141" i="2"/>
  <c r="F4140" i="2"/>
  <c r="A4142" i="2"/>
  <c r="B4141" i="2"/>
  <c r="E4141" i="2" s="1"/>
  <c r="G4141" i="2" s="1"/>
  <c r="L4141" i="2" l="1"/>
  <c r="I4142" i="2"/>
  <c r="J4142" i="2" s="1"/>
  <c r="K4142" i="2" s="1"/>
  <c r="C4142" i="2"/>
  <c r="F4141" i="2"/>
  <c r="A4143" i="2"/>
  <c r="B4142" i="2"/>
  <c r="E4142" i="2" s="1"/>
  <c r="G4142" i="2" s="1"/>
  <c r="L4142" i="2" l="1"/>
  <c r="I4143" i="2"/>
  <c r="J4143" i="2" s="1"/>
  <c r="K4143" i="2" s="1"/>
  <c r="C4143" i="2"/>
  <c r="F4142" i="2"/>
  <c r="A4144" i="2"/>
  <c r="B4143" i="2"/>
  <c r="E4143" i="2" s="1"/>
  <c r="G4143" i="2" s="1"/>
  <c r="L4143" i="2" l="1"/>
  <c r="I4144" i="2"/>
  <c r="J4144" i="2" s="1"/>
  <c r="K4144" i="2" s="1"/>
  <c r="C4144" i="2"/>
  <c r="F4143" i="2"/>
  <c r="A4145" i="2"/>
  <c r="B4144" i="2"/>
  <c r="E4144" i="2" s="1"/>
  <c r="G4144" i="2" s="1"/>
  <c r="L4144" i="2" l="1"/>
  <c r="I4145" i="2"/>
  <c r="J4145" i="2" s="1"/>
  <c r="K4145" i="2" s="1"/>
  <c r="C4145" i="2"/>
  <c r="F4144" i="2"/>
  <c r="A4146" i="2"/>
  <c r="B4145" i="2"/>
  <c r="E4145" i="2" s="1"/>
  <c r="G4145" i="2" s="1"/>
  <c r="L4145" i="2" l="1"/>
  <c r="I4146" i="2"/>
  <c r="J4146" i="2" s="1"/>
  <c r="K4146" i="2" s="1"/>
  <c r="C4146" i="2"/>
  <c r="F4145" i="2"/>
  <c r="A4147" i="2"/>
  <c r="B4146" i="2"/>
  <c r="E4146" i="2" s="1"/>
  <c r="G4146" i="2" s="1"/>
  <c r="L4146" i="2" l="1"/>
  <c r="I4147" i="2"/>
  <c r="J4147" i="2" s="1"/>
  <c r="K4147" i="2" s="1"/>
  <c r="C4147" i="2"/>
  <c r="F4146" i="2"/>
  <c r="A4148" i="2"/>
  <c r="B4147" i="2"/>
  <c r="E4147" i="2" s="1"/>
  <c r="G4147" i="2" s="1"/>
  <c r="L4147" i="2" l="1"/>
  <c r="I4148" i="2"/>
  <c r="J4148" i="2" s="1"/>
  <c r="K4148" i="2" s="1"/>
  <c r="C4148" i="2"/>
  <c r="F4147" i="2"/>
  <c r="A4149" i="2"/>
  <c r="B4148" i="2"/>
  <c r="E4148" i="2" s="1"/>
  <c r="G4148" i="2" s="1"/>
  <c r="L4148" i="2" l="1"/>
  <c r="I4149" i="2"/>
  <c r="J4149" i="2" s="1"/>
  <c r="K4149" i="2" s="1"/>
  <c r="C4149" i="2"/>
  <c r="F4148" i="2"/>
  <c r="A4150" i="2"/>
  <c r="B4149" i="2"/>
  <c r="E4149" i="2" s="1"/>
  <c r="G4149" i="2" s="1"/>
  <c r="L4149" i="2" l="1"/>
  <c r="I4150" i="2"/>
  <c r="J4150" i="2" s="1"/>
  <c r="K4150" i="2" s="1"/>
  <c r="C4150" i="2"/>
  <c r="F4149" i="2"/>
  <c r="A4151" i="2"/>
  <c r="B4150" i="2"/>
  <c r="E4150" i="2" s="1"/>
  <c r="G4150" i="2" s="1"/>
  <c r="L4150" i="2" l="1"/>
  <c r="I4151" i="2"/>
  <c r="J4151" i="2" s="1"/>
  <c r="K4151" i="2" s="1"/>
  <c r="C4151" i="2"/>
  <c r="F4150" i="2"/>
  <c r="A4152" i="2"/>
  <c r="B4151" i="2"/>
  <c r="E4151" i="2" s="1"/>
  <c r="G4151" i="2" s="1"/>
  <c r="L4151" i="2" l="1"/>
  <c r="I4152" i="2"/>
  <c r="J4152" i="2" s="1"/>
  <c r="K4152" i="2" s="1"/>
  <c r="C4152" i="2"/>
  <c r="F4151" i="2"/>
  <c r="A4153" i="2"/>
  <c r="B4152" i="2"/>
  <c r="E4152" i="2" s="1"/>
  <c r="G4152" i="2" s="1"/>
  <c r="L4152" i="2" l="1"/>
  <c r="I4153" i="2"/>
  <c r="J4153" i="2" s="1"/>
  <c r="K4153" i="2" s="1"/>
  <c r="C4153" i="2"/>
  <c r="F4152" i="2"/>
  <c r="A4154" i="2"/>
  <c r="B4153" i="2"/>
  <c r="E4153" i="2" s="1"/>
  <c r="G4153" i="2" s="1"/>
  <c r="L4153" i="2" l="1"/>
  <c r="I4154" i="2"/>
  <c r="J4154" i="2" s="1"/>
  <c r="K4154" i="2" s="1"/>
  <c r="C4154" i="2"/>
  <c r="F4153" i="2"/>
  <c r="A4155" i="2"/>
  <c r="B4154" i="2"/>
  <c r="E4154" i="2" s="1"/>
  <c r="G4154" i="2" s="1"/>
  <c r="L4154" i="2" l="1"/>
  <c r="I4155" i="2"/>
  <c r="J4155" i="2" s="1"/>
  <c r="K4155" i="2" s="1"/>
  <c r="C4155" i="2"/>
  <c r="F4154" i="2"/>
  <c r="A4156" i="2"/>
  <c r="B4155" i="2"/>
  <c r="E4155" i="2" s="1"/>
  <c r="G4155" i="2" s="1"/>
  <c r="L4155" i="2" l="1"/>
  <c r="I4156" i="2"/>
  <c r="J4156" i="2" s="1"/>
  <c r="K4156" i="2" s="1"/>
  <c r="C4156" i="2"/>
  <c r="F4155" i="2"/>
  <c r="A4157" i="2"/>
  <c r="B4156" i="2"/>
  <c r="E4156" i="2" s="1"/>
  <c r="G4156" i="2" s="1"/>
  <c r="L4156" i="2" l="1"/>
  <c r="I4157" i="2"/>
  <c r="J4157" i="2" s="1"/>
  <c r="K4157" i="2" s="1"/>
  <c r="C4157" i="2"/>
  <c r="F4156" i="2"/>
  <c r="A4158" i="2"/>
  <c r="B4157" i="2"/>
  <c r="E4157" i="2" s="1"/>
  <c r="G4157" i="2" s="1"/>
  <c r="L4157" i="2" l="1"/>
  <c r="I4158" i="2"/>
  <c r="J4158" i="2" s="1"/>
  <c r="K4158" i="2" s="1"/>
  <c r="C4158" i="2"/>
  <c r="F4157" i="2"/>
  <c r="A4159" i="2"/>
  <c r="B4158" i="2"/>
  <c r="E4158" i="2" s="1"/>
  <c r="G4158" i="2" s="1"/>
  <c r="L4158" i="2" l="1"/>
  <c r="I4159" i="2"/>
  <c r="J4159" i="2" s="1"/>
  <c r="K4159" i="2" s="1"/>
  <c r="C4159" i="2"/>
  <c r="F4158" i="2"/>
  <c r="A4160" i="2"/>
  <c r="B4159" i="2"/>
  <c r="E4159" i="2" s="1"/>
  <c r="G4159" i="2" s="1"/>
  <c r="L4159" i="2" l="1"/>
  <c r="I4160" i="2"/>
  <c r="J4160" i="2" s="1"/>
  <c r="K4160" i="2" s="1"/>
  <c r="C4160" i="2"/>
  <c r="F4159" i="2"/>
  <c r="A4161" i="2"/>
  <c r="B4160" i="2"/>
  <c r="E4160" i="2" s="1"/>
  <c r="G4160" i="2" s="1"/>
  <c r="L4160" i="2" l="1"/>
  <c r="I4161" i="2"/>
  <c r="J4161" i="2" s="1"/>
  <c r="K4161" i="2" s="1"/>
  <c r="C4161" i="2"/>
  <c r="F4160" i="2"/>
  <c r="A4162" i="2"/>
  <c r="B4161" i="2"/>
  <c r="E4161" i="2" s="1"/>
  <c r="G4161" i="2" s="1"/>
  <c r="L4161" i="2" l="1"/>
  <c r="I4162" i="2"/>
  <c r="J4162" i="2" s="1"/>
  <c r="K4162" i="2" s="1"/>
  <c r="C4162" i="2"/>
  <c r="F4161" i="2"/>
  <c r="A4163" i="2"/>
  <c r="B4162" i="2"/>
  <c r="E4162" i="2" s="1"/>
  <c r="G4162" i="2" s="1"/>
  <c r="L4162" i="2" l="1"/>
  <c r="I4163" i="2"/>
  <c r="J4163" i="2" s="1"/>
  <c r="K4163" i="2" s="1"/>
  <c r="C4163" i="2"/>
  <c r="F4162" i="2"/>
  <c r="A4164" i="2"/>
  <c r="B4163" i="2"/>
  <c r="E4163" i="2" s="1"/>
  <c r="G4163" i="2" s="1"/>
  <c r="L4163" i="2" l="1"/>
  <c r="I4164" i="2"/>
  <c r="J4164" i="2" s="1"/>
  <c r="K4164" i="2" s="1"/>
  <c r="C4164" i="2"/>
  <c r="F4163" i="2"/>
  <c r="A4165" i="2"/>
  <c r="B4164" i="2"/>
  <c r="E4164" i="2" s="1"/>
  <c r="G4164" i="2" s="1"/>
  <c r="L4164" i="2" l="1"/>
  <c r="I4165" i="2"/>
  <c r="J4165" i="2" s="1"/>
  <c r="K4165" i="2" s="1"/>
  <c r="C4165" i="2"/>
  <c r="F4164" i="2"/>
  <c r="A4166" i="2"/>
  <c r="B4165" i="2"/>
  <c r="E4165" i="2" s="1"/>
  <c r="G4165" i="2" s="1"/>
  <c r="L4165" i="2" l="1"/>
  <c r="I4166" i="2"/>
  <c r="J4166" i="2" s="1"/>
  <c r="K4166" i="2" s="1"/>
  <c r="C4166" i="2"/>
  <c r="F4165" i="2"/>
  <c r="A4167" i="2"/>
  <c r="B4166" i="2"/>
  <c r="E4166" i="2" s="1"/>
  <c r="G4166" i="2" s="1"/>
  <c r="L4166" i="2" l="1"/>
  <c r="I4167" i="2"/>
  <c r="J4167" i="2" s="1"/>
  <c r="K4167" i="2" s="1"/>
  <c r="C4167" i="2"/>
  <c r="F4166" i="2"/>
  <c r="A4168" i="2"/>
  <c r="B4167" i="2"/>
  <c r="E4167" i="2" s="1"/>
  <c r="G4167" i="2" s="1"/>
  <c r="L4167" i="2" l="1"/>
  <c r="I4168" i="2"/>
  <c r="J4168" i="2" s="1"/>
  <c r="K4168" i="2" s="1"/>
  <c r="C4168" i="2"/>
  <c r="F4167" i="2"/>
  <c r="A4169" i="2"/>
  <c r="B4168" i="2"/>
  <c r="E4168" i="2" s="1"/>
  <c r="G4168" i="2" s="1"/>
  <c r="L4168" i="2" l="1"/>
  <c r="I4169" i="2"/>
  <c r="J4169" i="2" s="1"/>
  <c r="K4169" i="2" s="1"/>
  <c r="C4169" i="2"/>
  <c r="F4168" i="2"/>
  <c r="A4170" i="2"/>
  <c r="B4169" i="2"/>
  <c r="E4169" i="2" s="1"/>
  <c r="G4169" i="2" s="1"/>
  <c r="L4169" i="2" l="1"/>
  <c r="I4170" i="2"/>
  <c r="J4170" i="2" s="1"/>
  <c r="K4170" i="2" s="1"/>
  <c r="C4170" i="2"/>
  <c r="F4169" i="2"/>
  <c r="A4171" i="2"/>
  <c r="B4170" i="2"/>
  <c r="E4170" i="2" s="1"/>
  <c r="G4170" i="2" s="1"/>
  <c r="L4170" i="2" l="1"/>
  <c r="I4171" i="2"/>
  <c r="J4171" i="2" s="1"/>
  <c r="K4171" i="2" s="1"/>
  <c r="C4171" i="2"/>
  <c r="F4170" i="2"/>
  <c r="A4172" i="2"/>
  <c r="B4171" i="2"/>
  <c r="E4171" i="2" s="1"/>
  <c r="G4171" i="2" s="1"/>
  <c r="L4171" i="2" l="1"/>
  <c r="I4172" i="2"/>
  <c r="J4172" i="2" s="1"/>
  <c r="K4172" i="2" s="1"/>
  <c r="C4172" i="2"/>
  <c r="F4171" i="2"/>
  <c r="A4173" i="2"/>
  <c r="B4172" i="2"/>
  <c r="E4172" i="2" s="1"/>
  <c r="G4172" i="2" s="1"/>
  <c r="L4172" i="2" l="1"/>
  <c r="I4173" i="2"/>
  <c r="J4173" i="2" s="1"/>
  <c r="K4173" i="2" s="1"/>
  <c r="C4173" i="2"/>
  <c r="F4172" i="2"/>
  <c r="A4174" i="2"/>
  <c r="B4173" i="2"/>
  <c r="E4173" i="2" s="1"/>
  <c r="G4173" i="2" s="1"/>
  <c r="L4173" i="2" l="1"/>
  <c r="I4174" i="2"/>
  <c r="J4174" i="2" s="1"/>
  <c r="K4174" i="2" s="1"/>
  <c r="C4174" i="2"/>
  <c r="F4173" i="2"/>
  <c r="A4175" i="2"/>
  <c r="B4174" i="2"/>
  <c r="E4174" i="2" s="1"/>
  <c r="G4174" i="2" s="1"/>
  <c r="L4174" i="2" l="1"/>
  <c r="I4175" i="2"/>
  <c r="J4175" i="2" s="1"/>
  <c r="K4175" i="2" s="1"/>
  <c r="C4175" i="2"/>
  <c r="F4174" i="2"/>
  <c r="A4176" i="2"/>
  <c r="B4175" i="2"/>
  <c r="E4175" i="2" s="1"/>
  <c r="G4175" i="2" s="1"/>
  <c r="L4175" i="2" l="1"/>
  <c r="I4176" i="2"/>
  <c r="J4176" i="2" s="1"/>
  <c r="K4176" i="2" s="1"/>
  <c r="C4176" i="2"/>
  <c r="F4175" i="2"/>
  <c r="A4177" i="2"/>
  <c r="B4176" i="2"/>
  <c r="E4176" i="2" s="1"/>
  <c r="G4176" i="2" s="1"/>
  <c r="L4176" i="2" l="1"/>
  <c r="I4177" i="2"/>
  <c r="J4177" i="2" s="1"/>
  <c r="K4177" i="2" s="1"/>
  <c r="C4177" i="2"/>
  <c r="F4176" i="2"/>
  <c r="A4178" i="2"/>
  <c r="B4177" i="2"/>
  <c r="E4177" i="2" s="1"/>
  <c r="G4177" i="2" s="1"/>
  <c r="L4177" i="2" l="1"/>
  <c r="I4178" i="2"/>
  <c r="J4178" i="2" s="1"/>
  <c r="K4178" i="2" s="1"/>
  <c r="C4178" i="2"/>
  <c r="F4177" i="2"/>
  <c r="A4179" i="2"/>
  <c r="B4178" i="2"/>
  <c r="E4178" i="2" s="1"/>
  <c r="G4178" i="2" s="1"/>
  <c r="L4178" i="2" l="1"/>
  <c r="I4179" i="2"/>
  <c r="J4179" i="2" s="1"/>
  <c r="K4179" i="2" s="1"/>
  <c r="C4179" i="2"/>
  <c r="F4178" i="2"/>
  <c r="A4180" i="2"/>
  <c r="B4179" i="2"/>
  <c r="E4179" i="2" s="1"/>
  <c r="G4179" i="2" s="1"/>
  <c r="L4179" i="2" l="1"/>
  <c r="I4180" i="2"/>
  <c r="J4180" i="2" s="1"/>
  <c r="K4180" i="2" s="1"/>
  <c r="C4180" i="2"/>
  <c r="F4179" i="2"/>
  <c r="A4181" i="2"/>
  <c r="B4180" i="2"/>
  <c r="E4180" i="2" s="1"/>
  <c r="G4180" i="2" s="1"/>
  <c r="L4180" i="2" l="1"/>
  <c r="I4181" i="2"/>
  <c r="J4181" i="2" s="1"/>
  <c r="K4181" i="2" s="1"/>
  <c r="C4181" i="2"/>
  <c r="F4180" i="2"/>
  <c r="A4182" i="2"/>
  <c r="B4181" i="2"/>
  <c r="E4181" i="2" s="1"/>
  <c r="G4181" i="2" s="1"/>
  <c r="L4181" i="2" l="1"/>
  <c r="I4182" i="2"/>
  <c r="J4182" i="2" s="1"/>
  <c r="K4182" i="2" s="1"/>
  <c r="C4182" i="2"/>
  <c r="F4181" i="2"/>
  <c r="A4183" i="2"/>
  <c r="B4182" i="2"/>
  <c r="E4182" i="2" s="1"/>
  <c r="G4182" i="2" s="1"/>
  <c r="L4182" i="2" l="1"/>
  <c r="I4183" i="2"/>
  <c r="J4183" i="2" s="1"/>
  <c r="K4183" i="2" s="1"/>
  <c r="C4183" i="2"/>
  <c r="F4182" i="2"/>
  <c r="A4184" i="2"/>
  <c r="B4183" i="2"/>
  <c r="E4183" i="2" s="1"/>
  <c r="G4183" i="2" s="1"/>
  <c r="L4183" i="2" l="1"/>
  <c r="I4184" i="2"/>
  <c r="J4184" i="2" s="1"/>
  <c r="K4184" i="2" s="1"/>
  <c r="C4184" i="2"/>
  <c r="F4183" i="2"/>
  <c r="A4185" i="2"/>
  <c r="B4184" i="2"/>
  <c r="E4184" i="2" s="1"/>
  <c r="G4184" i="2" s="1"/>
  <c r="L4184" i="2" l="1"/>
  <c r="I4185" i="2"/>
  <c r="J4185" i="2" s="1"/>
  <c r="K4185" i="2" s="1"/>
  <c r="C4185" i="2"/>
  <c r="F4184" i="2"/>
  <c r="A4186" i="2"/>
  <c r="B4185" i="2"/>
  <c r="E4185" i="2" s="1"/>
  <c r="G4185" i="2" s="1"/>
  <c r="L4185" i="2" l="1"/>
  <c r="I4186" i="2"/>
  <c r="J4186" i="2" s="1"/>
  <c r="K4186" i="2" s="1"/>
  <c r="C4186" i="2"/>
  <c r="F4185" i="2"/>
  <c r="A4187" i="2"/>
  <c r="B4186" i="2"/>
  <c r="E4186" i="2" s="1"/>
  <c r="G4186" i="2" s="1"/>
  <c r="L4186" i="2" l="1"/>
  <c r="I4187" i="2"/>
  <c r="J4187" i="2" s="1"/>
  <c r="K4187" i="2" s="1"/>
  <c r="C4187" i="2"/>
  <c r="F4186" i="2"/>
  <c r="A4188" i="2"/>
  <c r="B4187" i="2"/>
  <c r="E4187" i="2" s="1"/>
  <c r="G4187" i="2" s="1"/>
  <c r="L4187" i="2" l="1"/>
  <c r="I4188" i="2"/>
  <c r="J4188" i="2" s="1"/>
  <c r="K4188" i="2" s="1"/>
  <c r="C4188" i="2"/>
  <c r="F4187" i="2"/>
  <c r="A4189" i="2"/>
  <c r="B4188" i="2"/>
  <c r="E4188" i="2" s="1"/>
  <c r="G4188" i="2" s="1"/>
  <c r="L4188" i="2" l="1"/>
  <c r="I4189" i="2"/>
  <c r="J4189" i="2" s="1"/>
  <c r="K4189" i="2" s="1"/>
  <c r="C4189" i="2"/>
  <c r="F4188" i="2"/>
  <c r="A4190" i="2"/>
  <c r="B4189" i="2"/>
  <c r="E4189" i="2" s="1"/>
  <c r="G4189" i="2" s="1"/>
  <c r="L4189" i="2" l="1"/>
  <c r="I4190" i="2"/>
  <c r="J4190" i="2" s="1"/>
  <c r="K4190" i="2" s="1"/>
  <c r="C4190" i="2"/>
  <c r="F4189" i="2"/>
  <c r="A4191" i="2"/>
  <c r="B4190" i="2"/>
  <c r="E4190" i="2" s="1"/>
  <c r="G4190" i="2" s="1"/>
  <c r="L4190" i="2" l="1"/>
  <c r="I4191" i="2"/>
  <c r="J4191" i="2" s="1"/>
  <c r="K4191" i="2" s="1"/>
  <c r="C4191" i="2"/>
  <c r="F4190" i="2"/>
  <c r="A4192" i="2"/>
  <c r="B4191" i="2"/>
  <c r="E4191" i="2" s="1"/>
  <c r="G4191" i="2" s="1"/>
  <c r="L4191" i="2" l="1"/>
  <c r="I4192" i="2"/>
  <c r="J4192" i="2" s="1"/>
  <c r="K4192" i="2" s="1"/>
  <c r="C4192" i="2"/>
  <c r="F4191" i="2"/>
  <c r="A4193" i="2"/>
  <c r="B4192" i="2"/>
  <c r="E4192" i="2" s="1"/>
  <c r="G4192" i="2" s="1"/>
  <c r="L4192" i="2" l="1"/>
  <c r="I4193" i="2"/>
  <c r="J4193" i="2" s="1"/>
  <c r="K4193" i="2" s="1"/>
  <c r="C4193" i="2"/>
  <c r="F4192" i="2"/>
  <c r="A4194" i="2"/>
  <c r="B4193" i="2"/>
  <c r="E4193" i="2" s="1"/>
  <c r="G4193" i="2" s="1"/>
  <c r="L4193" i="2" l="1"/>
  <c r="I4194" i="2"/>
  <c r="J4194" i="2" s="1"/>
  <c r="K4194" i="2" s="1"/>
  <c r="C4194" i="2"/>
  <c r="F4193" i="2"/>
  <c r="A4195" i="2"/>
  <c r="B4194" i="2"/>
  <c r="E4194" i="2" s="1"/>
  <c r="G4194" i="2" s="1"/>
  <c r="L4194" i="2" l="1"/>
  <c r="I4195" i="2"/>
  <c r="J4195" i="2" s="1"/>
  <c r="K4195" i="2" s="1"/>
  <c r="C4195" i="2"/>
  <c r="F4194" i="2"/>
  <c r="A4196" i="2"/>
  <c r="B4195" i="2"/>
  <c r="E4195" i="2" s="1"/>
  <c r="G4195" i="2" s="1"/>
  <c r="L4195" i="2" l="1"/>
  <c r="I4196" i="2"/>
  <c r="J4196" i="2" s="1"/>
  <c r="K4196" i="2" s="1"/>
  <c r="C4196" i="2"/>
  <c r="F4195" i="2"/>
  <c r="A4197" i="2"/>
  <c r="B4196" i="2"/>
  <c r="E4196" i="2" s="1"/>
  <c r="G4196" i="2" s="1"/>
  <c r="L4196" i="2" l="1"/>
  <c r="I4197" i="2"/>
  <c r="J4197" i="2" s="1"/>
  <c r="K4197" i="2" s="1"/>
  <c r="C4197" i="2"/>
  <c r="F4196" i="2"/>
  <c r="A4198" i="2"/>
  <c r="B4197" i="2"/>
  <c r="E4197" i="2" s="1"/>
  <c r="G4197" i="2" s="1"/>
  <c r="L4197" i="2" l="1"/>
  <c r="I4198" i="2"/>
  <c r="J4198" i="2" s="1"/>
  <c r="K4198" i="2" s="1"/>
  <c r="C4198" i="2"/>
  <c r="F4197" i="2"/>
  <c r="A4199" i="2"/>
  <c r="B4198" i="2"/>
  <c r="E4198" i="2" s="1"/>
  <c r="G4198" i="2" s="1"/>
  <c r="L4198" i="2" l="1"/>
  <c r="I4199" i="2"/>
  <c r="J4199" i="2" s="1"/>
  <c r="K4199" i="2" s="1"/>
  <c r="C4199" i="2"/>
  <c r="F4198" i="2"/>
  <c r="A4200" i="2"/>
  <c r="B4199" i="2"/>
  <c r="E4199" i="2" s="1"/>
  <c r="G4199" i="2" s="1"/>
  <c r="L4199" i="2" l="1"/>
  <c r="I4200" i="2"/>
  <c r="J4200" i="2" s="1"/>
  <c r="K4200" i="2" s="1"/>
  <c r="C4200" i="2"/>
  <c r="F4199" i="2"/>
  <c r="A4201" i="2"/>
  <c r="B4200" i="2"/>
  <c r="E4200" i="2" s="1"/>
  <c r="G4200" i="2" s="1"/>
  <c r="L4200" i="2" l="1"/>
  <c r="I4201" i="2"/>
  <c r="J4201" i="2" s="1"/>
  <c r="K4201" i="2" s="1"/>
  <c r="C4201" i="2"/>
  <c r="F4200" i="2"/>
  <c r="A4202" i="2"/>
  <c r="B4201" i="2"/>
  <c r="E4201" i="2" s="1"/>
  <c r="G4201" i="2" s="1"/>
  <c r="L4201" i="2" l="1"/>
  <c r="I4202" i="2"/>
  <c r="J4202" i="2" s="1"/>
  <c r="K4202" i="2" s="1"/>
  <c r="C4202" i="2"/>
  <c r="F4201" i="2"/>
  <c r="A4203" i="2"/>
  <c r="B4202" i="2"/>
  <c r="E4202" i="2" s="1"/>
  <c r="G4202" i="2" s="1"/>
  <c r="L4202" i="2" l="1"/>
  <c r="I4203" i="2"/>
  <c r="J4203" i="2" s="1"/>
  <c r="K4203" i="2" s="1"/>
  <c r="C4203" i="2"/>
  <c r="F4202" i="2"/>
  <c r="A4204" i="2"/>
  <c r="B4203" i="2"/>
  <c r="E4203" i="2" s="1"/>
  <c r="G4203" i="2" s="1"/>
  <c r="L4203" i="2" l="1"/>
  <c r="I4204" i="2"/>
  <c r="J4204" i="2" s="1"/>
  <c r="K4204" i="2" s="1"/>
  <c r="C4204" i="2"/>
  <c r="F4203" i="2"/>
  <c r="A4205" i="2"/>
  <c r="B4204" i="2"/>
  <c r="E4204" i="2" s="1"/>
  <c r="G4204" i="2" s="1"/>
  <c r="L4204" i="2" l="1"/>
  <c r="I4205" i="2"/>
  <c r="J4205" i="2" s="1"/>
  <c r="K4205" i="2" s="1"/>
  <c r="C4205" i="2"/>
  <c r="F4204" i="2"/>
  <c r="A4206" i="2"/>
  <c r="B4205" i="2"/>
  <c r="E4205" i="2" s="1"/>
  <c r="G4205" i="2" s="1"/>
  <c r="L4205" i="2" l="1"/>
  <c r="I4206" i="2"/>
  <c r="J4206" i="2" s="1"/>
  <c r="K4206" i="2" s="1"/>
  <c r="C4206" i="2"/>
  <c r="F4205" i="2"/>
  <c r="A4207" i="2"/>
  <c r="B4206" i="2"/>
  <c r="E4206" i="2" s="1"/>
  <c r="G4206" i="2" s="1"/>
  <c r="L4206" i="2" l="1"/>
  <c r="I4207" i="2"/>
  <c r="J4207" i="2" s="1"/>
  <c r="K4207" i="2" s="1"/>
  <c r="C4207" i="2"/>
  <c r="F4206" i="2"/>
  <c r="A4208" i="2"/>
  <c r="B4207" i="2"/>
  <c r="E4207" i="2" s="1"/>
  <c r="G4207" i="2" s="1"/>
  <c r="L4207" i="2" l="1"/>
  <c r="I4208" i="2"/>
  <c r="J4208" i="2" s="1"/>
  <c r="K4208" i="2" s="1"/>
  <c r="C4208" i="2"/>
  <c r="F4207" i="2"/>
  <c r="A4209" i="2"/>
  <c r="B4208" i="2"/>
  <c r="E4208" i="2" s="1"/>
  <c r="G4208" i="2" s="1"/>
  <c r="L4208" i="2" l="1"/>
  <c r="I4209" i="2"/>
  <c r="J4209" i="2" s="1"/>
  <c r="K4209" i="2" s="1"/>
  <c r="C4209" i="2"/>
  <c r="F4208" i="2"/>
  <c r="A4210" i="2"/>
  <c r="B4209" i="2"/>
  <c r="E4209" i="2" s="1"/>
  <c r="G4209" i="2" s="1"/>
  <c r="L4209" i="2" l="1"/>
  <c r="I4210" i="2"/>
  <c r="J4210" i="2" s="1"/>
  <c r="K4210" i="2" s="1"/>
  <c r="C4210" i="2"/>
  <c r="F4209" i="2"/>
  <c r="A4211" i="2"/>
  <c r="B4210" i="2"/>
  <c r="E4210" i="2" s="1"/>
  <c r="G4210" i="2" s="1"/>
  <c r="L4210" i="2" l="1"/>
  <c r="I4211" i="2"/>
  <c r="J4211" i="2" s="1"/>
  <c r="K4211" i="2" s="1"/>
  <c r="C4211" i="2"/>
  <c r="F4210" i="2"/>
  <c r="A4212" i="2"/>
  <c r="B4211" i="2"/>
  <c r="E4211" i="2" s="1"/>
  <c r="G4211" i="2" s="1"/>
  <c r="L4211" i="2" l="1"/>
  <c r="I4212" i="2"/>
  <c r="J4212" i="2" s="1"/>
  <c r="K4212" i="2" s="1"/>
  <c r="C4212" i="2"/>
  <c r="F4211" i="2"/>
  <c r="A4213" i="2"/>
  <c r="B4212" i="2"/>
  <c r="E4212" i="2" s="1"/>
  <c r="G4212" i="2" s="1"/>
  <c r="L4212" i="2" l="1"/>
  <c r="I4213" i="2"/>
  <c r="J4213" i="2" s="1"/>
  <c r="K4213" i="2" s="1"/>
  <c r="C4213" i="2"/>
  <c r="F4212" i="2"/>
  <c r="A4214" i="2"/>
  <c r="B4213" i="2"/>
  <c r="E4213" i="2" s="1"/>
  <c r="G4213" i="2" s="1"/>
  <c r="L4213" i="2" l="1"/>
  <c r="I4214" i="2"/>
  <c r="J4214" i="2" s="1"/>
  <c r="K4214" i="2" s="1"/>
  <c r="C4214" i="2"/>
  <c r="F4213" i="2"/>
  <c r="A4215" i="2"/>
  <c r="B4214" i="2"/>
  <c r="E4214" i="2" s="1"/>
  <c r="G4214" i="2" s="1"/>
  <c r="L4214" i="2" l="1"/>
  <c r="I4215" i="2"/>
  <c r="J4215" i="2" s="1"/>
  <c r="K4215" i="2" s="1"/>
  <c r="C4215" i="2"/>
  <c r="F4214" i="2"/>
  <c r="A4216" i="2"/>
  <c r="B4215" i="2"/>
  <c r="E4215" i="2" s="1"/>
  <c r="G4215" i="2" s="1"/>
  <c r="L4215" i="2" l="1"/>
  <c r="I4216" i="2"/>
  <c r="J4216" i="2" s="1"/>
  <c r="K4216" i="2" s="1"/>
  <c r="C4216" i="2"/>
  <c r="F4215" i="2"/>
  <c r="A4217" i="2"/>
  <c r="B4216" i="2"/>
  <c r="E4216" i="2" s="1"/>
  <c r="G4216" i="2" s="1"/>
  <c r="L4216" i="2" l="1"/>
  <c r="I4217" i="2"/>
  <c r="J4217" i="2" s="1"/>
  <c r="K4217" i="2" s="1"/>
  <c r="C4217" i="2"/>
  <c r="F4216" i="2"/>
  <c r="A4218" i="2"/>
  <c r="B4217" i="2"/>
  <c r="E4217" i="2" s="1"/>
  <c r="G4217" i="2" s="1"/>
  <c r="L4217" i="2" l="1"/>
  <c r="I4218" i="2"/>
  <c r="J4218" i="2" s="1"/>
  <c r="K4218" i="2" s="1"/>
  <c r="C4218" i="2"/>
  <c r="F4217" i="2"/>
  <c r="A4219" i="2"/>
  <c r="B4218" i="2"/>
  <c r="E4218" i="2" s="1"/>
  <c r="G4218" i="2" s="1"/>
  <c r="L4218" i="2" l="1"/>
  <c r="I4219" i="2"/>
  <c r="J4219" i="2" s="1"/>
  <c r="K4219" i="2" s="1"/>
  <c r="C4219" i="2"/>
  <c r="F4218" i="2"/>
  <c r="A4220" i="2"/>
  <c r="B4219" i="2"/>
  <c r="E4219" i="2" s="1"/>
  <c r="G4219" i="2" s="1"/>
  <c r="L4219" i="2" l="1"/>
  <c r="I4220" i="2"/>
  <c r="J4220" i="2" s="1"/>
  <c r="K4220" i="2" s="1"/>
  <c r="C4220" i="2"/>
  <c r="F4219" i="2"/>
  <c r="A4221" i="2"/>
  <c r="B4220" i="2"/>
  <c r="E4220" i="2" s="1"/>
  <c r="G4220" i="2" s="1"/>
  <c r="L4220" i="2" l="1"/>
  <c r="I4221" i="2"/>
  <c r="J4221" i="2" s="1"/>
  <c r="K4221" i="2" s="1"/>
  <c r="C4221" i="2"/>
  <c r="F4220" i="2"/>
  <c r="A4222" i="2"/>
  <c r="B4221" i="2"/>
  <c r="E4221" i="2" s="1"/>
  <c r="G4221" i="2" s="1"/>
  <c r="L4221" i="2" l="1"/>
  <c r="I4222" i="2"/>
  <c r="J4222" i="2" s="1"/>
  <c r="K4222" i="2" s="1"/>
  <c r="C4222" i="2"/>
  <c r="F4221" i="2"/>
  <c r="A4223" i="2"/>
  <c r="B4222" i="2"/>
  <c r="E4222" i="2" s="1"/>
  <c r="G4222" i="2" s="1"/>
  <c r="L4222" i="2" l="1"/>
  <c r="I4223" i="2"/>
  <c r="J4223" i="2" s="1"/>
  <c r="K4223" i="2" s="1"/>
  <c r="C4223" i="2"/>
  <c r="F4222" i="2"/>
  <c r="A4224" i="2"/>
  <c r="B4223" i="2"/>
  <c r="E4223" i="2" s="1"/>
  <c r="G4223" i="2" s="1"/>
  <c r="L4223" i="2" l="1"/>
  <c r="I4224" i="2"/>
  <c r="J4224" i="2" s="1"/>
  <c r="K4224" i="2" s="1"/>
  <c r="C4224" i="2"/>
  <c r="F4223" i="2"/>
  <c r="A4225" i="2"/>
  <c r="B4224" i="2"/>
  <c r="E4224" i="2" s="1"/>
  <c r="G4224" i="2" s="1"/>
  <c r="L4224" i="2" l="1"/>
  <c r="I4225" i="2"/>
  <c r="J4225" i="2" s="1"/>
  <c r="K4225" i="2" s="1"/>
  <c r="C4225" i="2"/>
  <c r="F4224" i="2"/>
  <c r="A4226" i="2"/>
  <c r="B4225" i="2"/>
  <c r="E4225" i="2" s="1"/>
  <c r="G4225" i="2" s="1"/>
  <c r="L4225" i="2" l="1"/>
  <c r="I4226" i="2"/>
  <c r="J4226" i="2" s="1"/>
  <c r="K4226" i="2" s="1"/>
  <c r="C4226" i="2"/>
  <c r="F4225" i="2"/>
  <c r="A4227" i="2"/>
  <c r="B4226" i="2"/>
  <c r="E4226" i="2" s="1"/>
  <c r="G4226" i="2" s="1"/>
  <c r="L4226" i="2" l="1"/>
  <c r="I4227" i="2"/>
  <c r="J4227" i="2" s="1"/>
  <c r="K4227" i="2" s="1"/>
  <c r="C4227" i="2"/>
  <c r="F4226" i="2"/>
  <c r="A4228" i="2"/>
  <c r="B4227" i="2"/>
  <c r="E4227" i="2" s="1"/>
  <c r="G4227" i="2" s="1"/>
  <c r="L4227" i="2" l="1"/>
  <c r="I4228" i="2"/>
  <c r="J4228" i="2" s="1"/>
  <c r="K4228" i="2" s="1"/>
  <c r="C4228" i="2"/>
  <c r="F4227" i="2"/>
  <c r="A4229" i="2"/>
  <c r="B4228" i="2"/>
  <c r="E4228" i="2" s="1"/>
  <c r="G4228" i="2" s="1"/>
  <c r="L4228" i="2" l="1"/>
  <c r="I4229" i="2"/>
  <c r="J4229" i="2" s="1"/>
  <c r="K4229" i="2" s="1"/>
  <c r="C4229" i="2"/>
  <c r="F4228" i="2"/>
  <c r="A4230" i="2"/>
  <c r="B4229" i="2"/>
  <c r="E4229" i="2" s="1"/>
  <c r="G4229" i="2" s="1"/>
  <c r="L4229" i="2" l="1"/>
  <c r="I4230" i="2"/>
  <c r="J4230" i="2" s="1"/>
  <c r="K4230" i="2" s="1"/>
  <c r="C4230" i="2"/>
  <c r="F4229" i="2"/>
  <c r="A4231" i="2"/>
  <c r="B4230" i="2"/>
  <c r="E4230" i="2" s="1"/>
  <c r="G4230" i="2" s="1"/>
  <c r="L4230" i="2" l="1"/>
  <c r="I4231" i="2"/>
  <c r="J4231" i="2" s="1"/>
  <c r="K4231" i="2" s="1"/>
  <c r="C4231" i="2"/>
  <c r="F4230" i="2"/>
  <c r="A4232" i="2"/>
  <c r="B4231" i="2"/>
  <c r="E4231" i="2" s="1"/>
  <c r="G4231" i="2" s="1"/>
  <c r="L4231" i="2" l="1"/>
  <c r="I4232" i="2"/>
  <c r="J4232" i="2" s="1"/>
  <c r="K4232" i="2" s="1"/>
  <c r="C4232" i="2"/>
  <c r="F4231" i="2"/>
  <c r="A4233" i="2"/>
  <c r="B4232" i="2"/>
  <c r="E4232" i="2" s="1"/>
  <c r="G4232" i="2" s="1"/>
  <c r="L4232" i="2" l="1"/>
  <c r="I4233" i="2"/>
  <c r="J4233" i="2" s="1"/>
  <c r="K4233" i="2" s="1"/>
  <c r="C4233" i="2"/>
  <c r="F4232" i="2"/>
  <c r="A4234" i="2"/>
  <c r="B4233" i="2"/>
  <c r="E4233" i="2" s="1"/>
  <c r="G4233" i="2" s="1"/>
  <c r="L4233" i="2" l="1"/>
  <c r="I4234" i="2"/>
  <c r="J4234" i="2" s="1"/>
  <c r="K4234" i="2" s="1"/>
  <c r="C4234" i="2"/>
  <c r="F4233" i="2"/>
  <c r="A4235" i="2"/>
  <c r="B4234" i="2"/>
  <c r="E4234" i="2" s="1"/>
  <c r="G4234" i="2" s="1"/>
  <c r="L4234" i="2" l="1"/>
  <c r="I4235" i="2"/>
  <c r="J4235" i="2" s="1"/>
  <c r="K4235" i="2" s="1"/>
  <c r="C4235" i="2"/>
  <c r="F4234" i="2"/>
  <c r="A4236" i="2"/>
  <c r="B4235" i="2"/>
  <c r="E4235" i="2" s="1"/>
  <c r="G4235" i="2" s="1"/>
  <c r="L4235" i="2" l="1"/>
  <c r="I4236" i="2"/>
  <c r="J4236" i="2" s="1"/>
  <c r="K4236" i="2" s="1"/>
  <c r="C4236" i="2"/>
  <c r="F4235" i="2"/>
  <c r="A4237" i="2"/>
  <c r="B4236" i="2"/>
  <c r="E4236" i="2" s="1"/>
  <c r="G4236" i="2" s="1"/>
  <c r="L4236" i="2" l="1"/>
  <c r="I4237" i="2"/>
  <c r="J4237" i="2" s="1"/>
  <c r="K4237" i="2" s="1"/>
  <c r="C4237" i="2"/>
  <c r="F4236" i="2"/>
  <c r="A4238" i="2"/>
  <c r="B4237" i="2"/>
  <c r="E4237" i="2" s="1"/>
  <c r="G4237" i="2" s="1"/>
  <c r="L4237" i="2" l="1"/>
  <c r="I4238" i="2"/>
  <c r="J4238" i="2" s="1"/>
  <c r="K4238" i="2" s="1"/>
  <c r="C4238" i="2"/>
  <c r="F4237" i="2"/>
  <c r="A4239" i="2"/>
  <c r="B4238" i="2"/>
  <c r="E4238" i="2" s="1"/>
  <c r="G4238" i="2" s="1"/>
  <c r="L4238" i="2" l="1"/>
  <c r="I4239" i="2"/>
  <c r="J4239" i="2" s="1"/>
  <c r="K4239" i="2" s="1"/>
  <c r="C4239" i="2"/>
  <c r="F4238" i="2"/>
  <c r="A4240" i="2"/>
  <c r="B4239" i="2"/>
  <c r="E4239" i="2" s="1"/>
  <c r="G4239" i="2" s="1"/>
  <c r="L4239" i="2" l="1"/>
  <c r="I4240" i="2"/>
  <c r="J4240" i="2" s="1"/>
  <c r="K4240" i="2" s="1"/>
  <c r="C4240" i="2"/>
  <c r="F4239" i="2"/>
  <c r="A4241" i="2"/>
  <c r="B4240" i="2"/>
  <c r="E4240" i="2" s="1"/>
  <c r="G4240" i="2" s="1"/>
  <c r="L4240" i="2" l="1"/>
  <c r="I4241" i="2"/>
  <c r="J4241" i="2" s="1"/>
  <c r="K4241" i="2" s="1"/>
  <c r="C4241" i="2"/>
  <c r="F4240" i="2"/>
  <c r="A4242" i="2"/>
  <c r="B4241" i="2"/>
  <c r="E4241" i="2" s="1"/>
  <c r="G4241" i="2" s="1"/>
  <c r="L4241" i="2" l="1"/>
  <c r="I4242" i="2"/>
  <c r="J4242" i="2" s="1"/>
  <c r="K4242" i="2" s="1"/>
  <c r="C4242" i="2"/>
  <c r="F4241" i="2"/>
  <c r="A4243" i="2"/>
  <c r="B4242" i="2"/>
  <c r="E4242" i="2" s="1"/>
  <c r="G4242" i="2" s="1"/>
  <c r="L4242" i="2" l="1"/>
  <c r="I4243" i="2"/>
  <c r="J4243" i="2" s="1"/>
  <c r="K4243" i="2" s="1"/>
  <c r="C4243" i="2"/>
  <c r="F4242" i="2"/>
  <c r="A4244" i="2"/>
  <c r="B4243" i="2"/>
  <c r="E4243" i="2" s="1"/>
  <c r="G4243" i="2" s="1"/>
  <c r="L4243" i="2" l="1"/>
  <c r="I4244" i="2"/>
  <c r="J4244" i="2" s="1"/>
  <c r="K4244" i="2" s="1"/>
  <c r="C4244" i="2"/>
  <c r="F4243" i="2"/>
  <c r="A4245" i="2"/>
  <c r="B4244" i="2"/>
  <c r="E4244" i="2" s="1"/>
  <c r="G4244" i="2" s="1"/>
  <c r="L4244" i="2" l="1"/>
  <c r="I4245" i="2"/>
  <c r="J4245" i="2" s="1"/>
  <c r="K4245" i="2" s="1"/>
  <c r="C4245" i="2"/>
  <c r="F4244" i="2"/>
  <c r="A4246" i="2"/>
  <c r="B4245" i="2"/>
  <c r="E4245" i="2" s="1"/>
  <c r="G4245" i="2" s="1"/>
  <c r="L4245" i="2" l="1"/>
  <c r="I4246" i="2"/>
  <c r="J4246" i="2" s="1"/>
  <c r="K4246" i="2" s="1"/>
  <c r="C4246" i="2"/>
  <c r="F4245" i="2"/>
  <c r="A4247" i="2"/>
  <c r="B4246" i="2"/>
  <c r="E4246" i="2" s="1"/>
  <c r="G4246" i="2" s="1"/>
  <c r="L4246" i="2" l="1"/>
  <c r="I4247" i="2"/>
  <c r="J4247" i="2" s="1"/>
  <c r="K4247" i="2" s="1"/>
  <c r="C4247" i="2"/>
  <c r="F4246" i="2"/>
  <c r="A4248" i="2"/>
  <c r="B4247" i="2"/>
  <c r="E4247" i="2" s="1"/>
  <c r="G4247" i="2" s="1"/>
  <c r="L4247" i="2" l="1"/>
  <c r="I4248" i="2"/>
  <c r="J4248" i="2" s="1"/>
  <c r="K4248" i="2" s="1"/>
  <c r="C4248" i="2"/>
  <c r="F4247" i="2"/>
  <c r="A4249" i="2"/>
  <c r="B4248" i="2"/>
  <c r="E4248" i="2" s="1"/>
  <c r="G4248" i="2" s="1"/>
  <c r="L4248" i="2" l="1"/>
  <c r="I4249" i="2"/>
  <c r="J4249" i="2" s="1"/>
  <c r="K4249" i="2" s="1"/>
  <c r="C4249" i="2"/>
  <c r="F4248" i="2"/>
  <c r="A4250" i="2"/>
  <c r="B4249" i="2"/>
  <c r="E4249" i="2" s="1"/>
  <c r="G4249" i="2" s="1"/>
  <c r="L4249" i="2" l="1"/>
  <c r="I4250" i="2"/>
  <c r="J4250" i="2" s="1"/>
  <c r="K4250" i="2" s="1"/>
  <c r="C4250" i="2"/>
  <c r="F4249" i="2"/>
  <c r="A4251" i="2"/>
  <c r="B4250" i="2"/>
  <c r="E4250" i="2" s="1"/>
  <c r="G4250" i="2" s="1"/>
  <c r="L4250" i="2" l="1"/>
  <c r="I4251" i="2"/>
  <c r="J4251" i="2" s="1"/>
  <c r="K4251" i="2" s="1"/>
  <c r="C4251" i="2"/>
  <c r="F4250" i="2"/>
  <c r="A4252" i="2"/>
  <c r="B4251" i="2"/>
  <c r="E4251" i="2" s="1"/>
  <c r="G4251" i="2" s="1"/>
  <c r="L4251" i="2" l="1"/>
  <c r="I4252" i="2"/>
  <c r="J4252" i="2" s="1"/>
  <c r="K4252" i="2" s="1"/>
  <c r="C4252" i="2"/>
  <c r="F4251" i="2"/>
  <c r="A4253" i="2"/>
  <c r="B4252" i="2"/>
  <c r="E4252" i="2" s="1"/>
  <c r="G4252" i="2" s="1"/>
  <c r="L4252" i="2" l="1"/>
  <c r="I4253" i="2"/>
  <c r="J4253" i="2" s="1"/>
  <c r="K4253" i="2" s="1"/>
  <c r="C4253" i="2"/>
  <c r="F4252" i="2"/>
  <c r="A4254" i="2"/>
  <c r="B4253" i="2"/>
  <c r="E4253" i="2" s="1"/>
  <c r="G4253" i="2" s="1"/>
  <c r="L4253" i="2" l="1"/>
  <c r="I4254" i="2"/>
  <c r="J4254" i="2" s="1"/>
  <c r="K4254" i="2" s="1"/>
  <c r="C4254" i="2"/>
  <c r="F4253" i="2"/>
  <c r="A4255" i="2"/>
  <c r="B4254" i="2"/>
  <c r="E4254" i="2" s="1"/>
  <c r="G4254" i="2" s="1"/>
  <c r="L4254" i="2" l="1"/>
  <c r="I4255" i="2"/>
  <c r="J4255" i="2" s="1"/>
  <c r="K4255" i="2" s="1"/>
  <c r="C4255" i="2"/>
  <c r="F4254" i="2"/>
  <c r="A4256" i="2"/>
  <c r="B4255" i="2"/>
  <c r="E4255" i="2" s="1"/>
  <c r="G4255" i="2" s="1"/>
  <c r="L4255" i="2" l="1"/>
  <c r="I4256" i="2"/>
  <c r="J4256" i="2" s="1"/>
  <c r="K4256" i="2" s="1"/>
  <c r="C4256" i="2"/>
  <c r="F4255" i="2"/>
  <c r="A4257" i="2"/>
  <c r="B4256" i="2"/>
  <c r="E4256" i="2" s="1"/>
  <c r="G4256" i="2" s="1"/>
  <c r="L4256" i="2" l="1"/>
  <c r="I4257" i="2"/>
  <c r="J4257" i="2" s="1"/>
  <c r="K4257" i="2" s="1"/>
  <c r="C4257" i="2"/>
  <c r="F4256" i="2"/>
  <c r="A4258" i="2"/>
  <c r="B4257" i="2"/>
  <c r="E4257" i="2" s="1"/>
  <c r="G4257" i="2" s="1"/>
  <c r="L4257" i="2" l="1"/>
  <c r="I4258" i="2"/>
  <c r="J4258" i="2" s="1"/>
  <c r="K4258" i="2" s="1"/>
  <c r="C4258" i="2"/>
  <c r="F4257" i="2"/>
  <c r="A4259" i="2"/>
  <c r="B4258" i="2"/>
  <c r="E4258" i="2" s="1"/>
  <c r="G4258" i="2" s="1"/>
  <c r="L4258" i="2" l="1"/>
  <c r="I4259" i="2"/>
  <c r="J4259" i="2" s="1"/>
  <c r="K4259" i="2" s="1"/>
  <c r="C4259" i="2"/>
  <c r="F4258" i="2"/>
  <c r="A4260" i="2"/>
  <c r="B4259" i="2"/>
  <c r="E4259" i="2" s="1"/>
  <c r="G4259" i="2" s="1"/>
  <c r="L4259" i="2" l="1"/>
  <c r="I4260" i="2"/>
  <c r="J4260" i="2" s="1"/>
  <c r="K4260" i="2" s="1"/>
  <c r="C4260" i="2"/>
  <c r="F4259" i="2"/>
  <c r="A4261" i="2"/>
  <c r="B4260" i="2"/>
  <c r="E4260" i="2" s="1"/>
  <c r="G4260" i="2" s="1"/>
  <c r="L4260" i="2" l="1"/>
  <c r="I4261" i="2"/>
  <c r="J4261" i="2" s="1"/>
  <c r="K4261" i="2" s="1"/>
  <c r="C4261" i="2"/>
  <c r="F4260" i="2"/>
  <c r="A4262" i="2"/>
  <c r="B4261" i="2"/>
  <c r="E4261" i="2" s="1"/>
  <c r="G4261" i="2" s="1"/>
  <c r="L4261" i="2" l="1"/>
  <c r="I4262" i="2"/>
  <c r="J4262" i="2" s="1"/>
  <c r="K4262" i="2" s="1"/>
  <c r="C4262" i="2"/>
  <c r="F4261" i="2"/>
  <c r="A4263" i="2"/>
  <c r="B4262" i="2"/>
  <c r="E4262" i="2" s="1"/>
  <c r="G4262" i="2" s="1"/>
  <c r="L4262" i="2" l="1"/>
  <c r="I4263" i="2"/>
  <c r="J4263" i="2" s="1"/>
  <c r="K4263" i="2" s="1"/>
  <c r="C4263" i="2"/>
  <c r="F4262" i="2"/>
  <c r="A4264" i="2"/>
  <c r="B4263" i="2"/>
  <c r="E4263" i="2" s="1"/>
  <c r="G4263" i="2" s="1"/>
  <c r="L4263" i="2" l="1"/>
  <c r="I4264" i="2"/>
  <c r="J4264" i="2" s="1"/>
  <c r="K4264" i="2" s="1"/>
  <c r="C4264" i="2"/>
  <c r="F4263" i="2"/>
  <c r="A4265" i="2"/>
  <c r="B4264" i="2"/>
  <c r="E4264" i="2" s="1"/>
  <c r="G4264" i="2" s="1"/>
  <c r="L4264" i="2" l="1"/>
  <c r="I4265" i="2"/>
  <c r="J4265" i="2" s="1"/>
  <c r="K4265" i="2" s="1"/>
  <c r="C4265" i="2"/>
  <c r="F4264" i="2"/>
  <c r="A4266" i="2"/>
  <c r="B4265" i="2"/>
  <c r="E4265" i="2" s="1"/>
  <c r="G4265" i="2" s="1"/>
  <c r="L4265" i="2" l="1"/>
  <c r="I4266" i="2"/>
  <c r="J4266" i="2" s="1"/>
  <c r="K4266" i="2" s="1"/>
  <c r="C4266" i="2"/>
  <c r="F4265" i="2"/>
  <c r="A4267" i="2"/>
  <c r="B4266" i="2"/>
  <c r="E4266" i="2" s="1"/>
  <c r="G4266" i="2" s="1"/>
  <c r="L4266" i="2" l="1"/>
  <c r="I4267" i="2"/>
  <c r="J4267" i="2" s="1"/>
  <c r="K4267" i="2" s="1"/>
  <c r="C4267" i="2"/>
  <c r="F4266" i="2"/>
  <c r="A4268" i="2"/>
  <c r="B4267" i="2"/>
  <c r="E4267" i="2" s="1"/>
  <c r="G4267" i="2" s="1"/>
  <c r="L4267" i="2" l="1"/>
  <c r="I4268" i="2"/>
  <c r="J4268" i="2" s="1"/>
  <c r="K4268" i="2" s="1"/>
  <c r="C4268" i="2"/>
  <c r="F4267" i="2"/>
  <c r="A4269" i="2"/>
  <c r="B4268" i="2"/>
  <c r="E4268" i="2" s="1"/>
  <c r="G4268" i="2" s="1"/>
  <c r="L4268" i="2" l="1"/>
  <c r="I4269" i="2"/>
  <c r="J4269" i="2" s="1"/>
  <c r="K4269" i="2" s="1"/>
  <c r="C4269" i="2"/>
  <c r="F4268" i="2"/>
  <c r="A4270" i="2"/>
  <c r="B4269" i="2"/>
  <c r="E4269" i="2" s="1"/>
  <c r="G4269" i="2" s="1"/>
  <c r="L4269" i="2" l="1"/>
  <c r="I4270" i="2"/>
  <c r="J4270" i="2" s="1"/>
  <c r="K4270" i="2" s="1"/>
  <c r="C4270" i="2"/>
  <c r="F4269" i="2"/>
  <c r="A4271" i="2"/>
  <c r="B4270" i="2"/>
  <c r="E4270" i="2" s="1"/>
  <c r="G4270" i="2" s="1"/>
  <c r="L4270" i="2" l="1"/>
  <c r="I4271" i="2"/>
  <c r="J4271" i="2" s="1"/>
  <c r="K4271" i="2" s="1"/>
  <c r="C4271" i="2"/>
  <c r="F4270" i="2"/>
  <c r="A4272" i="2"/>
  <c r="B4271" i="2"/>
  <c r="E4271" i="2" s="1"/>
  <c r="G4271" i="2" s="1"/>
  <c r="L4271" i="2" l="1"/>
  <c r="I4272" i="2"/>
  <c r="J4272" i="2" s="1"/>
  <c r="K4272" i="2" s="1"/>
  <c r="C4272" i="2"/>
  <c r="F4271" i="2"/>
  <c r="A4273" i="2"/>
  <c r="B4272" i="2"/>
  <c r="E4272" i="2" s="1"/>
  <c r="G4272" i="2" s="1"/>
  <c r="L4272" i="2" l="1"/>
  <c r="I4273" i="2"/>
  <c r="J4273" i="2" s="1"/>
  <c r="K4273" i="2" s="1"/>
  <c r="C4273" i="2"/>
  <c r="F4272" i="2"/>
  <c r="A4274" i="2"/>
  <c r="B4273" i="2"/>
  <c r="E4273" i="2" s="1"/>
  <c r="G4273" i="2" s="1"/>
  <c r="L4273" i="2" l="1"/>
  <c r="I4274" i="2"/>
  <c r="J4274" i="2" s="1"/>
  <c r="K4274" i="2" s="1"/>
  <c r="C4274" i="2"/>
  <c r="F4273" i="2"/>
  <c r="A4275" i="2"/>
  <c r="B4274" i="2"/>
  <c r="E4274" i="2" s="1"/>
  <c r="G4274" i="2" s="1"/>
  <c r="L4274" i="2" l="1"/>
  <c r="I4275" i="2"/>
  <c r="J4275" i="2" s="1"/>
  <c r="K4275" i="2" s="1"/>
  <c r="C4275" i="2"/>
  <c r="F4274" i="2"/>
  <c r="A4276" i="2"/>
  <c r="B4275" i="2"/>
  <c r="E4275" i="2" s="1"/>
  <c r="G4275" i="2" s="1"/>
  <c r="L4275" i="2" l="1"/>
  <c r="I4276" i="2"/>
  <c r="J4276" i="2" s="1"/>
  <c r="K4276" i="2" s="1"/>
  <c r="C4276" i="2"/>
  <c r="F4275" i="2"/>
  <c r="A4277" i="2"/>
  <c r="B4276" i="2"/>
  <c r="E4276" i="2" s="1"/>
  <c r="G4276" i="2" s="1"/>
  <c r="L4276" i="2" l="1"/>
  <c r="I4277" i="2"/>
  <c r="J4277" i="2" s="1"/>
  <c r="K4277" i="2" s="1"/>
  <c r="C4277" i="2"/>
  <c r="F4276" i="2"/>
  <c r="A4278" i="2"/>
  <c r="B4277" i="2"/>
  <c r="E4277" i="2" s="1"/>
  <c r="G4277" i="2" s="1"/>
  <c r="L4277" i="2" l="1"/>
  <c r="I4278" i="2"/>
  <c r="J4278" i="2" s="1"/>
  <c r="K4278" i="2" s="1"/>
  <c r="C4278" i="2"/>
  <c r="F4277" i="2"/>
  <c r="A4279" i="2"/>
  <c r="B4278" i="2"/>
  <c r="E4278" i="2" s="1"/>
  <c r="G4278" i="2" s="1"/>
  <c r="L4278" i="2" l="1"/>
  <c r="I4279" i="2"/>
  <c r="J4279" i="2" s="1"/>
  <c r="K4279" i="2" s="1"/>
  <c r="C4279" i="2"/>
  <c r="F4278" i="2"/>
  <c r="A4280" i="2"/>
  <c r="B4279" i="2"/>
  <c r="E4279" i="2" s="1"/>
  <c r="G4279" i="2" s="1"/>
  <c r="L4279" i="2" l="1"/>
  <c r="I4280" i="2"/>
  <c r="J4280" i="2" s="1"/>
  <c r="K4280" i="2" s="1"/>
  <c r="C4280" i="2"/>
  <c r="F4279" i="2"/>
  <c r="A4281" i="2"/>
  <c r="B4280" i="2"/>
  <c r="E4280" i="2" s="1"/>
  <c r="G4280" i="2" s="1"/>
  <c r="L4280" i="2" l="1"/>
  <c r="I4281" i="2"/>
  <c r="J4281" i="2" s="1"/>
  <c r="K4281" i="2" s="1"/>
  <c r="C4281" i="2"/>
  <c r="F4280" i="2"/>
  <c r="A4282" i="2"/>
  <c r="B4281" i="2"/>
  <c r="E4281" i="2" s="1"/>
  <c r="G4281" i="2" s="1"/>
  <c r="L4281" i="2" l="1"/>
  <c r="I4282" i="2"/>
  <c r="J4282" i="2" s="1"/>
  <c r="K4282" i="2" s="1"/>
  <c r="C4282" i="2"/>
  <c r="F4281" i="2"/>
  <c r="A4283" i="2"/>
  <c r="B4282" i="2"/>
  <c r="E4282" i="2" s="1"/>
  <c r="G4282" i="2" s="1"/>
  <c r="L4282" i="2" l="1"/>
  <c r="I4283" i="2"/>
  <c r="J4283" i="2" s="1"/>
  <c r="K4283" i="2" s="1"/>
  <c r="C4283" i="2"/>
  <c r="F4282" i="2"/>
  <c r="A4284" i="2"/>
  <c r="B4283" i="2"/>
  <c r="E4283" i="2" s="1"/>
  <c r="G4283" i="2" s="1"/>
  <c r="L4283" i="2" l="1"/>
  <c r="I4284" i="2"/>
  <c r="J4284" i="2" s="1"/>
  <c r="K4284" i="2" s="1"/>
  <c r="C4284" i="2"/>
  <c r="F4283" i="2"/>
  <c r="A4285" i="2"/>
  <c r="B4284" i="2"/>
  <c r="E4284" i="2" s="1"/>
  <c r="G4284" i="2" s="1"/>
  <c r="L4284" i="2" l="1"/>
  <c r="I4285" i="2"/>
  <c r="J4285" i="2" s="1"/>
  <c r="K4285" i="2" s="1"/>
  <c r="C4285" i="2"/>
  <c r="F4284" i="2"/>
  <c r="A4286" i="2"/>
  <c r="B4285" i="2"/>
  <c r="E4285" i="2" s="1"/>
  <c r="G4285" i="2" s="1"/>
  <c r="L4285" i="2" l="1"/>
  <c r="I4286" i="2"/>
  <c r="J4286" i="2" s="1"/>
  <c r="K4286" i="2" s="1"/>
  <c r="C4286" i="2"/>
  <c r="F4285" i="2"/>
  <c r="A4287" i="2"/>
  <c r="B4286" i="2"/>
  <c r="E4286" i="2" s="1"/>
  <c r="G4286" i="2" s="1"/>
  <c r="L4286" i="2" l="1"/>
  <c r="I4287" i="2"/>
  <c r="J4287" i="2" s="1"/>
  <c r="K4287" i="2" s="1"/>
  <c r="C4287" i="2"/>
  <c r="F4286" i="2"/>
  <c r="A4288" i="2"/>
  <c r="B4287" i="2"/>
  <c r="E4287" i="2" s="1"/>
  <c r="G4287" i="2" s="1"/>
  <c r="L4287" i="2" l="1"/>
  <c r="I4288" i="2"/>
  <c r="J4288" i="2" s="1"/>
  <c r="K4288" i="2" s="1"/>
  <c r="C4288" i="2"/>
  <c r="F4287" i="2"/>
  <c r="A4289" i="2"/>
  <c r="B4288" i="2"/>
  <c r="E4288" i="2" s="1"/>
  <c r="G4288" i="2" s="1"/>
  <c r="L4288" i="2" l="1"/>
  <c r="I4289" i="2"/>
  <c r="J4289" i="2" s="1"/>
  <c r="K4289" i="2" s="1"/>
  <c r="C4289" i="2"/>
  <c r="F4288" i="2"/>
  <c r="A4290" i="2"/>
  <c r="B4289" i="2"/>
  <c r="E4289" i="2" s="1"/>
  <c r="G4289" i="2" s="1"/>
  <c r="L4289" i="2" l="1"/>
  <c r="I4290" i="2"/>
  <c r="J4290" i="2" s="1"/>
  <c r="K4290" i="2" s="1"/>
  <c r="C4290" i="2"/>
  <c r="F4289" i="2"/>
  <c r="A4291" i="2"/>
  <c r="B4290" i="2"/>
  <c r="E4290" i="2" s="1"/>
  <c r="G4290" i="2" s="1"/>
  <c r="L4290" i="2" l="1"/>
  <c r="I4291" i="2"/>
  <c r="J4291" i="2" s="1"/>
  <c r="K4291" i="2" s="1"/>
  <c r="C4291" i="2"/>
  <c r="F4290" i="2"/>
  <c r="A4292" i="2"/>
  <c r="B4291" i="2"/>
  <c r="E4291" i="2" s="1"/>
  <c r="G4291" i="2" s="1"/>
  <c r="L4291" i="2" l="1"/>
  <c r="I4292" i="2"/>
  <c r="J4292" i="2" s="1"/>
  <c r="K4292" i="2" s="1"/>
  <c r="C4292" i="2"/>
  <c r="F4291" i="2"/>
  <c r="A4293" i="2"/>
  <c r="B4292" i="2"/>
  <c r="E4292" i="2" s="1"/>
  <c r="G4292" i="2" s="1"/>
  <c r="L4292" i="2" l="1"/>
  <c r="I4293" i="2"/>
  <c r="J4293" i="2" s="1"/>
  <c r="K4293" i="2" s="1"/>
  <c r="C4293" i="2"/>
  <c r="F4292" i="2"/>
  <c r="A4294" i="2"/>
  <c r="B4293" i="2"/>
  <c r="E4293" i="2" s="1"/>
  <c r="G4293" i="2" s="1"/>
  <c r="L4293" i="2" l="1"/>
  <c r="I4294" i="2"/>
  <c r="J4294" i="2" s="1"/>
  <c r="K4294" i="2" s="1"/>
  <c r="C4294" i="2"/>
  <c r="F4293" i="2"/>
  <c r="A4295" i="2"/>
  <c r="B4294" i="2"/>
  <c r="E4294" i="2" s="1"/>
  <c r="G4294" i="2" s="1"/>
  <c r="L4294" i="2" l="1"/>
  <c r="I4295" i="2"/>
  <c r="J4295" i="2" s="1"/>
  <c r="K4295" i="2" s="1"/>
  <c r="C4295" i="2"/>
  <c r="F4294" i="2"/>
  <c r="A4296" i="2"/>
  <c r="B4295" i="2"/>
  <c r="E4295" i="2" s="1"/>
  <c r="G4295" i="2" s="1"/>
  <c r="L4295" i="2" l="1"/>
  <c r="I4296" i="2"/>
  <c r="J4296" i="2" s="1"/>
  <c r="K4296" i="2" s="1"/>
  <c r="C4296" i="2"/>
  <c r="F4295" i="2"/>
  <c r="A4297" i="2"/>
  <c r="B4296" i="2"/>
  <c r="E4296" i="2" s="1"/>
  <c r="G4296" i="2" s="1"/>
  <c r="L4296" i="2" l="1"/>
  <c r="I4297" i="2"/>
  <c r="J4297" i="2" s="1"/>
  <c r="K4297" i="2" s="1"/>
  <c r="C4297" i="2"/>
  <c r="F4296" i="2"/>
  <c r="A4298" i="2"/>
  <c r="B4297" i="2"/>
  <c r="E4297" i="2" s="1"/>
  <c r="G4297" i="2" s="1"/>
  <c r="L4297" i="2" l="1"/>
  <c r="I4298" i="2"/>
  <c r="J4298" i="2" s="1"/>
  <c r="K4298" i="2" s="1"/>
  <c r="C4298" i="2"/>
  <c r="F4297" i="2"/>
  <c r="A4299" i="2"/>
  <c r="B4298" i="2"/>
  <c r="E4298" i="2" s="1"/>
  <c r="G4298" i="2" s="1"/>
  <c r="L4298" i="2" l="1"/>
  <c r="I4299" i="2"/>
  <c r="J4299" i="2" s="1"/>
  <c r="K4299" i="2" s="1"/>
  <c r="C4299" i="2"/>
  <c r="F4298" i="2"/>
  <c r="A4300" i="2"/>
  <c r="B4299" i="2"/>
  <c r="E4299" i="2" s="1"/>
  <c r="G4299" i="2" s="1"/>
  <c r="L4299" i="2" l="1"/>
  <c r="I4300" i="2"/>
  <c r="J4300" i="2" s="1"/>
  <c r="K4300" i="2" s="1"/>
  <c r="C4300" i="2"/>
  <c r="F4299" i="2"/>
  <c r="A4301" i="2"/>
  <c r="B4300" i="2"/>
  <c r="E4300" i="2" s="1"/>
  <c r="G4300" i="2" s="1"/>
  <c r="L4300" i="2" l="1"/>
  <c r="I4301" i="2"/>
  <c r="J4301" i="2" s="1"/>
  <c r="K4301" i="2" s="1"/>
  <c r="C4301" i="2"/>
  <c r="F4300" i="2"/>
  <c r="A4302" i="2"/>
  <c r="B4301" i="2"/>
  <c r="E4301" i="2" s="1"/>
  <c r="G4301" i="2" s="1"/>
  <c r="L4301" i="2" l="1"/>
  <c r="I4302" i="2"/>
  <c r="J4302" i="2" s="1"/>
  <c r="K4302" i="2" s="1"/>
  <c r="C4302" i="2"/>
  <c r="F4301" i="2"/>
  <c r="A4303" i="2"/>
  <c r="B4302" i="2"/>
  <c r="E4302" i="2" s="1"/>
  <c r="G4302" i="2" s="1"/>
  <c r="L4302" i="2" l="1"/>
  <c r="I4303" i="2"/>
  <c r="J4303" i="2" s="1"/>
  <c r="K4303" i="2" s="1"/>
  <c r="C4303" i="2"/>
  <c r="F4302" i="2"/>
  <c r="A4304" i="2"/>
  <c r="B4303" i="2"/>
  <c r="E4303" i="2" s="1"/>
  <c r="G4303" i="2" s="1"/>
  <c r="L4303" i="2" l="1"/>
  <c r="I4304" i="2"/>
  <c r="J4304" i="2" s="1"/>
  <c r="K4304" i="2" s="1"/>
  <c r="C4304" i="2"/>
  <c r="F4303" i="2"/>
  <c r="A4305" i="2"/>
  <c r="B4304" i="2"/>
  <c r="E4304" i="2" s="1"/>
  <c r="G4304" i="2" s="1"/>
  <c r="L4304" i="2" l="1"/>
  <c r="I4305" i="2"/>
  <c r="J4305" i="2" s="1"/>
  <c r="K4305" i="2" s="1"/>
  <c r="C4305" i="2"/>
  <c r="F4304" i="2"/>
  <c r="A4306" i="2"/>
  <c r="B4305" i="2"/>
  <c r="E4305" i="2" s="1"/>
  <c r="G4305" i="2" s="1"/>
  <c r="L4305" i="2" l="1"/>
  <c r="I4306" i="2"/>
  <c r="J4306" i="2" s="1"/>
  <c r="K4306" i="2" s="1"/>
  <c r="C4306" i="2"/>
  <c r="F4305" i="2"/>
  <c r="A4307" i="2"/>
  <c r="B4306" i="2"/>
  <c r="E4306" i="2" s="1"/>
  <c r="G4306" i="2" s="1"/>
  <c r="L4306" i="2" l="1"/>
  <c r="I4307" i="2"/>
  <c r="J4307" i="2" s="1"/>
  <c r="K4307" i="2" s="1"/>
  <c r="C4307" i="2"/>
  <c r="F4306" i="2"/>
  <c r="A4308" i="2"/>
  <c r="B4307" i="2"/>
  <c r="E4307" i="2" s="1"/>
  <c r="G4307" i="2" s="1"/>
  <c r="L4307" i="2" l="1"/>
  <c r="I4308" i="2"/>
  <c r="J4308" i="2" s="1"/>
  <c r="K4308" i="2" s="1"/>
  <c r="C4308" i="2"/>
  <c r="F4307" i="2"/>
  <c r="A4309" i="2"/>
  <c r="B4308" i="2"/>
  <c r="E4308" i="2" s="1"/>
  <c r="G4308" i="2" s="1"/>
  <c r="L4308" i="2" l="1"/>
  <c r="I4309" i="2"/>
  <c r="J4309" i="2" s="1"/>
  <c r="K4309" i="2" s="1"/>
  <c r="C4309" i="2"/>
  <c r="F4308" i="2"/>
  <c r="A4310" i="2"/>
  <c r="B4309" i="2"/>
  <c r="E4309" i="2" s="1"/>
  <c r="G4309" i="2" s="1"/>
  <c r="L4309" i="2" l="1"/>
  <c r="I4310" i="2"/>
  <c r="J4310" i="2" s="1"/>
  <c r="K4310" i="2" s="1"/>
  <c r="C4310" i="2"/>
  <c r="F4309" i="2"/>
  <c r="A4311" i="2"/>
  <c r="B4310" i="2"/>
  <c r="E4310" i="2" s="1"/>
  <c r="G4310" i="2" s="1"/>
  <c r="L4310" i="2" l="1"/>
  <c r="I4311" i="2"/>
  <c r="J4311" i="2" s="1"/>
  <c r="K4311" i="2" s="1"/>
  <c r="C4311" i="2"/>
  <c r="F4310" i="2"/>
  <c r="A4312" i="2"/>
  <c r="B4311" i="2"/>
  <c r="E4311" i="2" s="1"/>
  <c r="G4311" i="2" s="1"/>
  <c r="L4311" i="2" l="1"/>
  <c r="I4312" i="2"/>
  <c r="J4312" i="2" s="1"/>
  <c r="K4312" i="2" s="1"/>
  <c r="C4312" i="2"/>
  <c r="F4311" i="2"/>
  <c r="A4313" i="2"/>
  <c r="B4312" i="2"/>
  <c r="E4312" i="2" s="1"/>
  <c r="G4312" i="2" s="1"/>
  <c r="L4312" i="2" l="1"/>
  <c r="I4313" i="2"/>
  <c r="J4313" i="2" s="1"/>
  <c r="K4313" i="2" s="1"/>
  <c r="C4313" i="2"/>
  <c r="F4312" i="2"/>
  <c r="A4314" i="2"/>
  <c r="B4313" i="2"/>
  <c r="E4313" i="2" s="1"/>
  <c r="G4313" i="2" s="1"/>
  <c r="L4313" i="2" l="1"/>
  <c r="I4314" i="2"/>
  <c r="J4314" i="2" s="1"/>
  <c r="K4314" i="2" s="1"/>
  <c r="C4314" i="2"/>
  <c r="F4313" i="2"/>
  <c r="A4315" i="2"/>
  <c r="B4314" i="2"/>
  <c r="E4314" i="2" s="1"/>
  <c r="G4314" i="2" s="1"/>
  <c r="L4314" i="2" l="1"/>
  <c r="I4315" i="2"/>
  <c r="J4315" i="2" s="1"/>
  <c r="K4315" i="2" s="1"/>
  <c r="C4315" i="2"/>
  <c r="F4314" i="2"/>
  <c r="A4316" i="2"/>
  <c r="B4315" i="2"/>
  <c r="E4315" i="2" s="1"/>
  <c r="G4315" i="2" s="1"/>
  <c r="L4315" i="2" l="1"/>
  <c r="I4316" i="2"/>
  <c r="J4316" i="2" s="1"/>
  <c r="K4316" i="2" s="1"/>
  <c r="C4316" i="2"/>
  <c r="F4315" i="2"/>
  <c r="A4317" i="2"/>
  <c r="B4316" i="2"/>
  <c r="E4316" i="2" s="1"/>
  <c r="G4316" i="2" s="1"/>
  <c r="L4316" i="2" l="1"/>
  <c r="I4317" i="2"/>
  <c r="J4317" i="2" s="1"/>
  <c r="K4317" i="2" s="1"/>
  <c r="C4317" i="2"/>
  <c r="F4316" i="2"/>
  <c r="A4318" i="2"/>
  <c r="B4317" i="2"/>
  <c r="E4317" i="2" s="1"/>
  <c r="G4317" i="2" s="1"/>
  <c r="L4317" i="2" l="1"/>
  <c r="I4318" i="2"/>
  <c r="J4318" i="2" s="1"/>
  <c r="K4318" i="2" s="1"/>
  <c r="C4318" i="2"/>
  <c r="F4317" i="2"/>
  <c r="A4319" i="2"/>
  <c r="B4318" i="2"/>
  <c r="E4318" i="2" s="1"/>
  <c r="G4318" i="2" s="1"/>
  <c r="L4318" i="2" l="1"/>
  <c r="I4319" i="2"/>
  <c r="J4319" i="2" s="1"/>
  <c r="K4319" i="2" s="1"/>
  <c r="C4319" i="2"/>
  <c r="F4318" i="2"/>
  <c r="A4320" i="2"/>
  <c r="B4319" i="2"/>
  <c r="E4319" i="2" s="1"/>
  <c r="G4319" i="2" s="1"/>
  <c r="L4319" i="2" l="1"/>
  <c r="I4320" i="2"/>
  <c r="J4320" i="2" s="1"/>
  <c r="K4320" i="2" s="1"/>
  <c r="C4320" i="2"/>
  <c r="F4319" i="2"/>
  <c r="A4321" i="2"/>
  <c r="B4320" i="2"/>
  <c r="E4320" i="2" s="1"/>
  <c r="G4320" i="2" s="1"/>
  <c r="L4320" i="2" l="1"/>
  <c r="I4321" i="2"/>
  <c r="J4321" i="2" s="1"/>
  <c r="K4321" i="2" s="1"/>
  <c r="C4321" i="2"/>
  <c r="F4320" i="2"/>
  <c r="A4322" i="2"/>
  <c r="B4321" i="2"/>
  <c r="E4321" i="2" s="1"/>
  <c r="G4321" i="2" s="1"/>
  <c r="L4321" i="2" l="1"/>
  <c r="I4322" i="2"/>
  <c r="J4322" i="2" s="1"/>
  <c r="K4322" i="2" s="1"/>
  <c r="C4322" i="2"/>
  <c r="F4321" i="2"/>
  <c r="A4323" i="2"/>
  <c r="B4322" i="2"/>
  <c r="E4322" i="2" s="1"/>
  <c r="G4322" i="2" s="1"/>
  <c r="L4322" i="2" l="1"/>
  <c r="I4323" i="2"/>
  <c r="J4323" i="2" s="1"/>
  <c r="K4323" i="2" s="1"/>
  <c r="C4323" i="2"/>
  <c r="F4322" i="2"/>
  <c r="A4324" i="2"/>
  <c r="B4323" i="2"/>
  <c r="E4323" i="2" s="1"/>
  <c r="G4323" i="2" s="1"/>
  <c r="L4323" i="2" l="1"/>
  <c r="I4324" i="2"/>
  <c r="J4324" i="2" s="1"/>
  <c r="K4324" i="2" s="1"/>
  <c r="C4324" i="2"/>
  <c r="F4323" i="2"/>
  <c r="A4325" i="2"/>
  <c r="B4324" i="2"/>
  <c r="E4324" i="2" s="1"/>
  <c r="G4324" i="2" s="1"/>
  <c r="L4324" i="2" l="1"/>
  <c r="I4325" i="2"/>
  <c r="J4325" i="2" s="1"/>
  <c r="K4325" i="2" s="1"/>
  <c r="C4325" i="2"/>
  <c r="F4324" i="2"/>
  <c r="A4326" i="2"/>
  <c r="B4325" i="2"/>
  <c r="E4325" i="2" s="1"/>
  <c r="G4325" i="2" s="1"/>
  <c r="L4325" i="2" l="1"/>
  <c r="I4326" i="2"/>
  <c r="J4326" i="2" s="1"/>
  <c r="K4326" i="2" s="1"/>
  <c r="C4326" i="2"/>
  <c r="F4325" i="2"/>
  <c r="A4327" i="2"/>
  <c r="B4326" i="2"/>
  <c r="E4326" i="2" s="1"/>
  <c r="G4326" i="2" s="1"/>
  <c r="L4326" i="2" l="1"/>
  <c r="I4327" i="2"/>
  <c r="J4327" i="2" s="1"/>
  <c r="K4327" i="2" s="1"/>
  <c r="C4327" i="2"/>
  <c r="F4326" i="2"/>
  <c r="A4328" i="2"/>
  <c r="B4327" i="2"/>
  <c r="E4327" i="2" s="1"/>
  <c r="G4327" i="2" s="1"/>
  <c r="L4327" i="2" l="1"/>
  <c r="I4328" i="2"/>
  <c r="J4328" i="2" s="1"/>
  <c r="K4328" i="2" s="1"/>
  <c r="C4328" i="2"/>
  <c r="F4327" i="2"/>
  <c r="A4329" i="2"/>
  <c r="B4328" i="2"/>
  <c r="E4328" i="2" s="1"/>
  <c r="G4328" i="2" s="1"/>
  <c r="L4328" i="2" l="1"/>
  <c r="I4329" i="2"/>
  <c r="J4329" i="2" s="1"/>
  <c r="K4329" i="2" s="1"/>
  <c r="C4329" i="2"/>
  <c r="F4328" i="2"/>
  <c r="A4330" i="2"/>
  <c r="B4329" i="2"/>
  <c r="E4329" i="2" s="1"/>
  <c r="G4329" i="2" s="1"/>
  <c r="L4329" i="2" l="1"/>
  <c r="I4330" i="2"/>
  <c r="J4330" i="2" s="1"/>
  <c r="K4330" i="2" s="1"/>
  <c r="C4330" i="2"/>
  <c r="F4329" i="2"/>
  <c r="A4331" i="2"/>
  <c r="B4330" i="2"/>
  <c r="E4330" i="2" s="1"/>
  <c r="G4330" i="2" s="1"/>
  <c r="L4330" i="2" l="1"/>
  <c r="I4331" i="2"/>
  <c r="J4331" i="2" s="1"/>
  <c r="K4331" i="2" s="1"/>
  <c r="C4331" i="2"/>
  <c r="F4330" i="2"/>
  <c r="A4332" i="2"/>
  <c r="B4331" i="2"/>
  <c r="E4331" i="2" s="1"/>
  <c r="G4331" i="2" s="1"/>
  <c r="L4331" i="2" l="1"/>
  <c r="I4332" i="2"/>
  <c r="J4332" i="2" s="1"/>
  <c r="K4332" i="2" s="1"/>
  <c r="C4332" i="2"/>
  <c r="F4331" i="2"/>
  <c r="A4333" i="2"/>
  <c r="B4332" i="2"/>
  <c r="E4332" i="2" s="1"/>
  <c r="G4332" i="2" s="1"/>
  <c r="L4332" i="2" l="1"/>
  <c r="I4333" i="2"/>
  <c r="J4333" i="2" s="1"/>
  <c r="K4333" i="2" s="1"/>
  <c r="C4333" i="2"/>
  <c r="F4332" i="2"/>
  <c r="A4334" i="2"/>
  <c r="B4333" i="2"/>
  <c r="E4333" i="2" s="1"/>
  <c r="G4333" i="2" s="1"/>
  <c r="L4333" i="2" l="1"/>
  <c r="I4334" i="2"/>
  <c r="J4334" i="2" s="1"/>
  <c r="K4334" i="2" s="1"/>
  <c r="C4334" i="2"/>
  <c r="F4333" i="2"/>
  <c r="A4335" i="2"/>
  <c r="B4334" i="2"/>
  <c r="E4334" i="2" s="1"/>
  <c r="G4334" i="2" s="1"/>
  <c r="L4334" i="2" l="1"/>
  <c r="I4335" i="2"/>
  <c r="J4335" i="2" s="1"/>
  <c r="K4335" i="2" s="1"/>
  <c r="C4335" i="2"/>
  <c r="F4334" i="2"/>
  <c r="A4336" i="2"/>
  <c r="B4335" i="2"/>
  <c r="E4335" i="2" s="1"/>
  <c r="G4335" i="2" s="1"/>
  <c r="L4335" i="2" l="1"/>
  <c r="I4336" i="2"/>
  <c r="J4336" i="2" s="1"/>
  <c r="K4336" i="2" s="1"/>
  <c r="C4336" i="2"/>
  <c r="F4335" i="2"/>
  <c r="A4337" i="2"/>
  <c r="B4336" i="2"/>
  <c r="E4336" i="2" s="1"/>
  <c r="G4336" i="2" s="1"/>
  <c r="L4336" i="2" l="1"/>
  <c r="I4337" i="2"/>
  <c r="J4337" i="2" s="1"/>
  <c r="K4337" i="2" s="1"/>
  <c r="C4337" i="2"/>
  <c r="F4336" i="2"/>
  <c r="A4338" i="2"/>
  <c r="B4337" i="2"/>
  <c r="E4337" i="2" s="1"/>
  <c r="G4337" i="2" s="1"/>
  <c r="L4337" i="2" l="1"/>
  <c r="I4338" i="2"/>
  <c r="J4338" i="2" s="1"/>
  <c r="K4338" i="2" s="1"/>
  <c r="C4338" i="2"/>
  <c r="F4337" i="2"/>
  <c r="A4339" i="2"/>
  <c r="B4338" i="2"/>
  <c r="E4338" i="2" s="1"/>
  <c r="G4338" i="2" s="1"/>
  <c r="L4338" i="2" l="1"/>
  <c r="I4339" i="2"/>
  <c r="J4339" i="2" s="1"/>
  <c r="K4339" i="2" s="1"/>
  <c r="C4339" i="2"/>
  <c r="F4338" i="2"/>
  <c r="A4340" i="2"/>
  <c r="B4339" i="2"/>
  <c r="E4339" i="2" s="1"/>
  <c r="G4339" i="2" s="1"/>
  <c r="L4339" i="2" l="1"/>
  <c r="I4340" i="2"/>
  <c r="J4340" i="2" s="1"/>
  <c r="K4340" i="2" s="1"/>
  <c r="C4340" i="2"/>
  <c r="F4339" i="2"/>
  <c r="A4341" i="2"/>
  <c r="B4340" i="2"/>
  <c r="E4340" i="2" s="1"/>
  <c r="G4340" i="2" s="1"/>
  <c r="L4340" i="2" l="1"/>
  <c r="I4341" i="2"/>
  <c r="J4341" i="2" s="1"/>
  <c r="K4341" i="2" s="1"/>
  <c r="C4341" i="2"/>
  <c r="F4340" i="2"/>
  <c r="A4342" i="2"/>
  <c r="B4341" i="2"/>
  <c r="E4341" i="2" s="1"/>
  <c r="G4341" i="2" s="1"/>
  <c r="L4341" i="2" l="1"/>
  <c r="I4342" i="2"/>
  <c r="J4342" i="2" s="1"/>
  <c r="K4342" i="2" s="1"/>
  <c r="C4342" i="2"/>
  <c r="F4341" i="2"/>
  <c r="A4343" i="2"/>
  <c r="B4342" i="2"/>
  <c r="E4342" i="2" s="1"/>
  <c r="G4342" i="2" s="1"/>
  <c r="L4342" i="2" l="1"/>
  <c r="I4343" i="2"/>
  <c r="J4343" i="2" s="1"/>
  <c r="K4343" i="2" s="1"/>
  <c r="C4343" i="2"/>
  <c r="F4342" i="2"/>
  <c r="A4344" i="2"/>
  <c r="B4343" i="2"/>
  <c r="E4343" i="2" s="1"/>
  <c r="G4343" i="2" s="1"/>
  <c r="L4343" i="2" l="1"/>
  <c r="I4344" i="2"/>
  <c r="J4344" i="2" s="1"/>
  <c r="K4344" i="2" s="1"/>
  <c r="C4344" i="2"/>
  <c r="F4343" i="2"/>
  <c r="A4345" i="2"/>
  <c r="B4344" i="2"/>
  <c r="E4344" i="2" s="1"/>
  <c r="G4344" i="2" s="1"/>
  <c r="L4344" i="2" l="1"/>
  <c r="I4345" i="2"/>
  <c r="J4345" i="2" s="1"/>
  <c r="K4345" i="2" s="1"/>
  <c r="C4345" i="2"/>
  <c r="F4344" i="2"/>
  <c r="A4346" i="2"/>
  <c r="B4345" i="2"/>
  <c r="E4345" i="2" s="1"/>
  <c r="G4345" i="2" s="1"/>
  <c r="L4345" i="2" l="1"/>
  <c r="I4346" i="2"/>
  <c r="J4346" i="2" s="1"/>
  <c r="K4346" i="2" s="1"/>
  <c r="C4346" i="2"/>
  <c r="F4345" i="2"/>
  <c r="A4347" i="2"/>
  <c r="B4346" i="2"/>
  <c r="E4346" i="2" s="1"/>
  <c r="G4346" i="2" s="1"/>
  <c r="L4346" i="2" l="1"/>
  <c r="I4347" i="2"/>
  <c r="J4347" i="2" s="1"/>
  <c r="K4347" i="2" s="1"/>
  <c r="C4347" i="2"/>
  <c r="F4346" i="2"/>
  <c r="A4348" i="2"/>
  <c r="B4347" i="2"/>
  <c r="E4347" i="2" s="1"/>
  <c r="G4347" i="2" s="1"/>
  <c r="L4347" i="2" l="1"/>
  <c r="I4348" i="2"/>
  <c r="J4348" i="2" s="1"/>
  <c r="K4348" i="2" s="1"/>
  <c r="C4348" i="2"/>
  <c r="F4347" i="2"/>
  <c r="A4349" i="2"/>
  <c r="B4348" i="2"/>
  <c r="E4348" i="2" s="1"/>
  <c r="G4348" i="2" s="1"/>
  <c r="L4348" i="2" l="1"/>
  <c r="I4349" i="2"/>
  <c r="J4349" i="2" s="1"/>
  <c r="K4349" i="2" s="1"/>
  <c r="C4349" i="2"/>
  <c r="F4348" i="2"/>
  <c r="A4350" i="2"/>
  <c r="B4349" i="2"/>
  <c r="E4349" i="2" s="1"/>
  <c r="G4349" i="2" s="1"/>
  <c r="L4349" i="2" l="1"/>
  <c r="I4350" i="2"/>
  <c r="J4350" i="2" s="1"/>
  <c r="K4350" i="2" s="1"/>
  <c r="C4350" i="2"/>
  <c r="F4349" i="2"/>
  <c r="A4351" i="2"/>
  <c r="B4350" i="2"/>
  <c r="E4350" i="2" s="1"/>
  <c r="G4350" i="2" s="1"/>
  <c r="L4350" i="2" l="1"/>
  <c r="I4351" i="2"/>
  <c r="J4351" i="2" s="1"/>
  <c r="K4351" i="2" s="1"/>
  <c r="C4351" i="2"/>
  <c r="F4350" i="2"/>
  <c r="A4352" i="2"/>
  <c r="B4351" i="2"/>
  <c r="E4351" i="2" s="1"/>
  <c r="G4351" i="2" s="1"/>
  <c r="L4351" i="2" l="1"/>
  <c r="I4352" i="2"/>
  <c r="J4352" i="2" s="1"/>
  <c r="K4352" i="2" s="1"/>
  <c r="C4352" i="2"/>
  <c r="F4351" i="2"/>
  <c r="A4353" i="2"/>
  <c r="B4352" i="2"/>
  <c r="E4352" i="2" s="1"/>
  <c r="G4352" i="2" s="1"/>
  <c r="L4352" i="2" l="1"/>
  <c r="I4353" i="2"/>
  <c r="J4353" i="2" s="1"/>
  <c r="K4353" i="2" s="1"/>
  <c r="C4353" i="2"/>
  <c r="F4352" i="2"/>
  <c r="A4354" i="2"/>
  <c r="B4353" i="2"/>
  <c r="E4353" i="2" s="1"/>
  <c r="G4353" i="2" s="1"/>
  <c r="L4353" i="2" l="1"/>
  <c r="I4354" i="2"/>
  <c r="J4354" i="2" s="1"/>
  <c r="K4354" i="2" s="1"/>
  <c r="C4354" i="2"/>
  <c r="F4353" i="2"/>
  <c r="A4355" i="2"/>
  <c r="B4354" i="2"/>
  <c r="E4354" i="2" s="1"/>
  <c r="G4354" i="2" s="1"/>
  <c r="L4354" i="2" l="1"/>
  <c r="I4355" i="2"/>
  <c r="J4355" i="2" s="1"/>
  <c r="K4355" i="2" s="1"/>
  <c r="C4355" i="2"/>
  <c r="F4354" i="2"/>
  <c r="A4356" i="2"/>
  <c r="B4355" i="2"/>
  <c r="E4355" i="2" s="1"/>
  <c r="G4355" i="2" s="1"/>
  <c r="L4355" i="2" l="1"/>
  <c r="I4356" i="2"/>
  <c r="J4356" i="2" s="1"/>
  <c r="K4356" i="2" s="1"/>
  <c r="C4356" i="2"/>
  <c r="F4355" i="2"/>
  <c r="A4357" i="2"/>
  <c r="B4356" i="2"/>
  <c r="E4356" i="2" s="1"/>
  <c r="G4356" i="2" s="1"/>
  <c r="L4356" i="2" l="1"/>
  <c r="I4357" i="2"/>
  <c r="J4357" i="2" s="1"/>
  <c r="K4357" i="2" s="1"/>
  <c r="C4357" i="2"/>
  <c r="F4356" i="2"/>
  <c r="A4358" i="2"/>
  <c r="B4357" i="2"/>
  <c r="E4357" i="2" s="1"/>
  <c r="G4357" i="2" s="1"/>
  <c r="L4357" i="2" l="1"/>
  <c r="I4358" i="2"/>
  <c r="J4358" i="2" s="1"/>
  <c r="K4358" i="2" s="1"/>
  <c r="C4358" i="2"/>
  <c r="F4357" i="2"/>
  <c r="A4359" i="2"/>
  <c r="B4358" i="2"/>
  <c r="E4358" i="2" s="1"/>
  <c r="G4358" i="2" s="1"/>
  <c r="L4358" i="2" l="1"/>
  <c r="I4359" i="2"/>
  <c r="J4359" i="2" s="1"/>
  <c r="K4359" i="2" s="1"/>
  <c r="C4359" i="2"/>
  <c r="F4358" i="2"/>
  <c r="A4360" i="2"/>
  <c r="B4359" i="2"/>
  <c r="E4359" i="2" s="1"/>
  <c r="G4359" i="2" s="1"/>
  <c r="L4359" i="2" l="1"/>
  <c r="I4360" i="2"/>
  <c r="J4360" i="2" s="1"/>
  <c r="K4360" i="2" s="1"/>
  <c r="C4360" i="2"/>
  <c r="F4359" i="2"/>
  <c r="A4361" i="2"/>
  <c r="B4360" i="2"/>
  <c r="E4360" i="2" s="1"/>
  <c r="G4360" i="2" s="1"/>
  <c r="L4360" i="2" l="1"/>
  <c r="I4361" i="2"/>
  <c r="J4361" i="2" s="1"/>
  <c r="K4361" i="2" s="1"/>
  <c r="C4361" i="2"/>
  <c r="F4360" i="2"/>
  <c r="A4362" i="2"/>
  <c r="B4361" i="2"/>
  <c r="E4361" i="2" s="1"/>
  <c r="G4361" i="2" s="1"/>
  <c r="L4361" i="2" l="1"/>
  <c r="I4362" i="2"/>
  <c r="J4362" i="2" s="1"/>
  <c r="K4362" i="2" s="1"/>
  <c r="C4362" i="2"/>
  <c r="F4361" i="2"/>
  <c r="A4363" i="2"/>
  <c r="B4362" i="2"/>
  <c r="E4362" i="2" s="1"/>
  <c r="G4362" i="2" s="1"/>
  <c r="L4362" i="2" l="1"/>
  <c r="I4363" i="2"/>
  <c r="J4363" i="2" s="1"/>
  <c r="K4363" i="2" s="1"/>
  <c r="C4363" i="2"/>
  <c r="F4362" i="2"/>
  <c r="A4364" i="2"/>
  <c r="B4363" i="2"/>
  <c r="E4363" i="2" s="1"/>
  <c r="G4363" i="2" s="1"/>
  <c r="L4363" i="2" l="1"/>
  <c r="I4364" i="2"/>
  <c r="J4364" i="2" s="1"/>
  <c r="K4364" i="2" s="1"/>
  <c r="C4364" i="2"/>
  <c r="F4363" i="2"/>
  <c r="A4365" i="2"/>
  <c r="B4364" i="2"/>
  <c r="E4364" i="2" s="1"/>
  <c r="G4364" i="2" s="1"/>
  <c r="L4364" i="2" l="1"/>
  <c r="I4365" i="2"/>
  <c r="J4365" i="2" s="1"/>
  <c r="K4365" i="2" s="1"/>
  <c r="C4365" i="2"/>
  <c r="F4364" i="2"/>
  <c r="A4366" i="2"/>
  <c r="B4365" i="2"/>
  <c r="E4365" i="2" s="1"/>
  <c r="G4365" i="2" s="1"/>
  <c r="L4365" i="2" l="1"/>
  <c r="I4366" i="2"/>
  <c r="J4366" i="2" s="1"/>
  <c r="K4366" i="2" s="1"/>
  <c r="C4366" i="2"/>
  <c r="F4365" i="2"/>
  <c r="A4367" i="2"/>
  <c r="B4366" i="2"/>
  <c r="E4366" i="2" s="1"/>
  <c r="G4366" i="2" s="1"/>
  <c r="L4366" i="2" l="1"/>
  <c r="I4367" i="2"/>
  <c r="J4367" i="2" s="1"/>
  <c r="K4367" i="2" s="1"/>
  <c r="C4367" i="2"/>
  <c r="F4366" i="2"/>
  <c r="A4368" i="2"/>
  <c r="B4367" i="2"/>
  <c r="E4367" i="2" s="1"/>
  <c r="G4367" i="2" s="1"/>
  <c r="L4367" i="2" l="1"/>
  <c r="I4368" i="2"/>
  <c r="J4368" i="2" s="1"/>
  <c r="K4368" i="2" s="1"/>
  <c r="C4368" i="2"/>
  <c r="F4367" i="2"/>
  <c r="A4369" i="2"/>
  <c r="B4368" i="2"/>
  <c r="E4368" i="2" s="1"/>
  <c r="G4368" i="2" s="1"/>
  <c r="L4368" i="2" l="1"/>
  <c r="I4369" i="2"/>
  <c r="J4369" i="2" s="1"/>
  <c r="K4369" i="2" s="1"/>
  <c r="C4369" i="2"/>
  <c r="F4368" i="2"/>
  <c r="A4370" i="2"/>
  <c r="B4369" i="2"/>
  <c r="E4369" i="2" s="1"/>
  <c r="G4369" i="2" s="1"/>
  <c r="L4369" i="2" l="1"/>
  <c r="I4370" i="2"/>
  <c r="J4370" i="2" s="1"/>
  <c r="K4370" i="2" s="1"/>
  <c r="C4370" i="2"/>
  <c r="F4369" i="2"/>
  <c r="A4371" i="2"/>
  <c r="B4370" i="2"/>
  <c r="E4370" i="2" s="1"/>
  <c r="G4370" i="2" s="1"/>
  <c r="L4370" i="2" l="1"/>
  <c r="I4371" i="2"/>
  <c r="J4371" i="2" s="1"/>
  <c r="K4371" i="2" s="1"/>
  <c r="C4371" i="2"/>
  <c r="F4370" i="2"/>
  <c r="A4372" i="2"/>
  <c r="B4371" i="2"/>
  <c r="E4371" i="2" s="1"/>
  <c r="G4371" i="2" s="1"/>
  <c r="L4371" i="2" l="1"/>
  <c r="I4372" i="2"/>
  <c r="J4372" i="2" s="1"/>
  <c r="K4372" i="2" s="1"/>
  <c r="C4372" i="2"/>
  <c r="F4371" i="2"/>
  <c r="A4373" i="2"/>
  <c r="B4372" i="2"/>
  <c r="E4372" i="2" s="1"/>
  <c r="G4372" i="2" s="1"/>
  <c r="L4372" i="2" l="1"/>
  <c r="I4373" i="2"/>
  <c r="J4373" i="2" s="1"/>
  <c r="K4373" i="2" s="1"/>
  <c r="C4373" i="2"/>
  <c r="F4372" i="2"/>
  <c r="A4374" i="2"/>
  <c r="B4373" i="2"/>
  <c r="E4373" i="2" s="1"/>
  <c r="G4373" i="2" s="1"/>
  <c r="L4373" i="2" l="1"/>
  <c r="I4374" i="2"/>
  <c r="J4374" i="2" s="1"/>
  <c r="K4374" i="2" s="1"/>
  <c r="C4374" i="2"/>
  <c r="F4373" i="2"/>
  <c r="A4375" i="2"/>
  <c r="B4374" i="2"/>
  <c r="E4374" i="2" s="1"/>
  <c r="G4374" i="2" s="1"/>
  <c r="L4374" i="2" l="1"/>
  <c r="I4375" i="2"/>
  <c r="J4375" i="2" s="1"/>
  <c r="K4375" i="2" s="1"/>
  <c r="C4375" i="2"/>
  <c r="F4374" i="2"/>
  <c r="A4376" i="2"/>
  <c r="B4375" i="2"/>
  <c r="E4375" i="2" s="1"/>
  <c r="G4375" i="2" s="1"/>
  <c r="L4375" i="2" l="1"/>
  <c r="I4376" i="2"/>
  <c r="J4376" i="2" s="1"/>
  <c r="K4376" i="2" s="1"/>
  <c r="C4376" i="2"/>
  <c r="F4375" i="2"/>
  <c r="A4377" i="2"/>
  <c r="B4376" i="2"/>
  <c r="E4376" i="2" s="1"/>
  <c r="G4376" i="2" s="1"/>
  <c r="L4376" i="2" l="1"/>
  <c r="I4377" i="2"/>
  <c r="J4377" i="2" s="1"/>
  <c r="K4377" i="2" s="1"/>
  <c r="C4377" i="2"/>
  <c r="F4376" i="2"/>
  <c r="A4378" i="2"/>
  <c r="B4377" i="2"/>
  <c r="E4377" i="2" s="1"/>
  <c r="G4377" i="2" s="1"/>
  <c r="L4377" i="2" l="1"/>
  <c r="I4378" i="2"/>
  <c r="J4378" i="2" s="1"/>
  <c r="K4378" i="2" s="1"/>
  <c r="C4378" i="2"/>
  <c r="F4377" i="2"/>
  <c r="A4379" i="2"/>
  <c r="B4378" i="2"/>
  <c r="E4378" i="2" s="1"/>
  <c r="G4378" i="2" s="1"/>
  <c r="L4378" i="2" l="1"/>
  <c r="I4379" i="2"/>
  <c r="J4379" i="2" s="1"/>
  <c r="K4379" i="2" s="1"/>
  <c r="C4379" i="2"/>
  <c r="F4378" i="2"/>
  <c r="A4380" i="2"/>
  <c r="B4379" i="2"/>
  <c r="E4379" i="2" s="1"/>
  <c r="G4379" i="2" s="1"/>
  <c r="L4379" i="2" l="1"/>
  <c r="I4380" i="2"/>
  <c r="J4380" i="2" s="1"/>
  <c r="K4380" i="2" s="1"/>
  <c r="C4380" i="2"/>
  <c r="F4379" i="2"/>
  <c r="A4381" i="2"/>
  <c r="B4380" i="2"/>
  <c r="E4380" i="2" s="1"/>
  <c r="G4380" i="2" s="1"/>
  <c r="L4380" i="2" l="1"/>
  <c r="I4381" i="2"/>
  <c r="J4381" i="2" s="1"/>
  <c r="K4381" i="2" s="1"/>
  <c r="C4381" i="2"/>
  <c r="F4380" i="2"/>
  <c r="A4382" i="2"/>
  <c r="B4381" i="2"/>
  <c r="E4381" i="2" s="1"/>
  <c r="G4381" i="2" s="1"/>
  <c r="L4381" i="2" l="1"/>
  <c r="I4382" i="2"/>
  <c r="J4382" i="2" s="1"/>
  <c r="K4382" i="2" s="1"/>
  <c r="C4382" i="2"/>
  <c r="F4381" i="2"/>
  <c r="A4383" i="2"/>
  <c r="B4382" i="2"/>
  <c r="E4382" i="2" s="1"/>
  <c r="G4382" i="2" s="1"/>
  <c r="L4382" i="2" l="1"/>
  <c r="I4383" i="2"/>
  <c r="J4383" i="2" s="1"/>
  <c r="K4383" i="2" s="1"/>
  <c r="C4383" i="2"/>
  <c r="F4382" i="2"/>
  <c r="A4384" i="2"/>
  <c r="B4383" i="2"/>
  <c r="E4383" i="2" s="1"/>
  <c r="G4383" i="2" s="1"/>
  <c r="L4383" i="2" l="1"/>
  <c r="I4384" i="2"/>
  <c r="J4384" i="2" s="1"/>
  <c r="K4384" i="2" s="1"/>
  <c r="C4384" i="2"/>
  <c r="F4383" i="2"/>
  <c r="A4385" i="2"/>
  <c r="B4384" i="2"/>
  <c r="E4384" i="2" s="1"/>
  <c r="G4384" i="2" s="1"/>
  <c r="L4384" i="2" l="1"/>
  <c r="I4385" i="2"/>
  <c r="J4385" i="2" s="1"/>
  <c r="K4385" i="2" s="1"/>
  <c r="C4385" i="2"/>
  <c r="F4384" i="2"/>
  <c r="A4386" i="2"/>
  <c r="B4385" i="2"/>
  <c r="E4385" i="2" s="1"/>
  <c r="G4385" i="2" s="1"/>
  <c r="L4385" i="2" l="1"/>
  <c r="I4386" i="2"/>
  <c r="J4386" i="2" s="1"/>
  <c r="K4386" i="2" s="1"/>
  <c r="C4386" i="2"/>
  <c r="F4385" i="2"/>
  <c r="A4387" i="2"/>
  <c r="B4386" i="2"/>
  <c r="E4386" i="2" s="1"/>
  <c r="G4386" i="2" s="1"/>
  <c r="L4386" i="2" l="1"/>
  <c r="I4387" i="2"/>
  <c r="J4387" i="2" s="1"/>
  <c r="K4387" i="2" s="1"/>
  <c r="C4387" i="2"/>
  <c r="F4386" i="2"/>
  <c r="A4388" i="2"/>
  <c r="B4387" i="2"/>
  <c r="E4387" i="2" s="1"/>
  <c r="G4387" i="2" s="1"/>
  <c r="L4387" i="2" l="1"/>
  <c r="I4388" i="2"/>
  <c r="J4388" i="2" s="1"/>
  <c r="K4388" i="2" s="1"/>
  <c r="C4388" i="2"/>
  <c r="F4387" i="2"/>
  <c r="A4389" i="2"/>
  <c r="B4388" i="2"/>
  <c r="E4388" i="2" s="1"/>
  <c r="G4388" i="2" s="1"/>
  <c r="L4388" i="2" l="1"/>
  <c r="I4389" i="2"/>
  <c r="J4389" i="2" s="1"/>
  <c r="K4389" i="2" s="1"/>
  <c r="C4389" i="2"/>
  <c r="F4388" i="2"/>
  <c r="A4390" i="2"/>
  <c r="B4389" i="2"/>
  <c r="E4389" i="2" s="1"/>
  <c r="G4389" i="2" s="1"/>
  <c r="L4389" i="2" l="1"/>
  <c r="I4390" i="2"/>
  <c r="J4390" i="2" s="1"/>
  <c r="K4390" i="2" s="1"/>
  <c r="C4390" i="2"/>
  <c r="F4389" i="2"/>
  <c r="A4391" i="2"/>
  <c r="B4390" i="2"/>
  <c r="E4390" i="2" s="1"/>
  <c r="G4390" i="2" s="1"/>
  <c r="L4390" i="2" l="1"/>
  <c r="I4391" i="2"/>
  <c r="J4391" i="2" s="1"/>
  <c r="K4391" i="2" s="1"/>
  <c r="C4391" i="2"/>
  <c r="F4390" i="2"/>
  <c r="A4392" i="2"/>
  <c r="B4391" i="2"/>
  <c r="E4391" i="2" s="1"/>
  <c r="G4391" i="2" s="1"/>
  <c r="L4391" i="2" l="1"/>
  <c r="I4392" i="2"/>
  <c r="J4392" i="2" s="1"/>
  <c r="K4392" i="2" s="1"/>
  <c r="C4392" i="2"/>
  <c r="F4391" i="2"/>
  <c r="A4393" i="2"/>
  <c r="B4392" i="2"/>
  <c r="E4392" i="2" s="1"/>
  <c r="G4392" i="2" s="1"/>
  <c r="L4392" i="2" l="1"/>
  <c r="I4393" i="2"/>
  <c r="J4393" i="2" s="1"/>
  <c r="K4393" i="2" s="1"/>
  <c r="C4393" i="2"/>
  <c r="F4392" i="2"/>
  <c r="A4394" i="2"/>
  <c r="B4393" i="2"/>
  <c r="E4393" i="2" s="1"/>
  <c r="G4393" i="2" s="1"/>
  <c r="L4393" i="2" l="1"/>
  <c r="I4394" i="2"/>
  <c r="J4394" i="2" s="1"/>
  <c r="K4394" i="2" s="1"/>
  <c r="C4394" i="2"/>
  <c r="F4393" i="2"/>
  <c r="A4395" i="2"/>
  <c r="B4394" i="2"/>
  <c r="E4394" i="2" s="1"/>
  <c r="G4394" i="2" s="1"/>
  <c r="L4394" i="2" l="1"/>
  <c r="I4395" i="2"/>
  <c r="J4395" i="2" s="1"/>
  <c r="K4395" i="2" s="1"/>
  <c r="C4395" i="2"/>
  <c r="F4394" i="2"/>
  <c r="A4396" i="2"/>
  <c r="B4395" i="2"/>
  <c r="E4395" i="2" s="1"/>
  <c r="G4395" i="2" s="1"/>
  <c r="L4395" i="2" l="1"/>
  <c r="I4396" i="2"/>
  <c r="J4396" i="2" s="1"/>
  <c r="K4396" i="2" s="1"/>
  <c r="C4396" i="2"/>
  <c r="F4395" i="2"/>
  <c r="A4397" i="2"/>
  <c r="B4396" i="2"/>
  <c r="E4396" i="2" s="1"/>
  <c r="G4396" i="2" s="1"/>
  <c r="L4396" i="2" l="1"/>
  <c r="I4397" i="2"/>
  <c r="J4397" i="2" s="1"/>
  <c r="K4397" i="2" s="1"/>
  <c r="C4397" i="2"/>
  <c r="F4396" i="2"/>
  <c r="A4398" i="2"/>
  <c r="B4397" i="2"/>
  <c r="E4397" i="2" s="1"/>
  <c r="G4397" i="2" s="1"/>
  <c r="L4397" i="2" l="1"/>
  <c r="I4398" i="2"/>
  <c r="J4398" i="2" s="1"/>
  <c r="K4398" i="2" s="1"/>
  <c r="C4398" i="2"/>
  <c r="F4397" i="2"/>
  <c r="A4399" i="2"/>
  <c r="B4398" i="2"/>
  <c r="E4398" i="2" s="1"/>
  <c r="G4398" i="2" s="1"/>
  <c r="L4398" i="2" l="1"/>
  <c r="I4399" i="2"/>
  <c r="J4399" i="2" s="1"/>
  <c r="K4399" i="2" s="1"/>
  <c r="C4399" i="2"/>
  <c r="F4398" i="2"/>
  <c r="A4400" i="2"/>
  <c r="B4399" i="2"/>
  <c r="E4399" i="2" s="1"/>
  <c r="G4399" i="2" s="1"/>
  <c r="L4399" i="2" l="1"/>
  <c r="I4400" i="2"/>
  <c r="J4400" i="2" s="1"/>
  <c r="K4400" i="2" s="1"/>
  <c r="C4400" i="2"/>
  <c r="F4399" i="2"/>
  <c r="A4401" i="2"/>
  <c r="B4400" i="2"/>
  <c r="E4400" i="2" s="1"/>
  <c r="G4400" i="2" s="1"/>
  <c r="L4400" i="2" l="1"/>
  <c r="I4401" i="2"/>
  <c r="J4401" i="2" s="1"/>
  <c r="K4401" i="2" s="1"/>
  <c r="C4401" i="2"/>
  <c r="F4400" i="2"/>
  <c r="A4402" i="2"/>
  <c r="B4401" i="2"/>
  <c r="E4401" i="2" s="1"/>
  <c r="G4401" i="2" s="1"/>
  <c r="L4401" i="2" l="1"/>
  <c r="I4402" i="2"/>
  <c r="J4402" i="2" s="1"/>
  <c r="K4402" i="2" s="1"/>
  <c r="C4402" i="2"/>
  <c r="F4401" i="2"/>
  <c r="A4403" i="2"/>
  <c r="B4402" i="2"/>
  <c r="E4402" i="2" s="1"/>
  <c r="G4402" i="2" s="1"/>
  <c r="L4402" i="2" l="1"/>
  <c r="I4403" i="2"/>
  <c r="J4403" i="2" s="1"/>
  <c r="K4403" i="2" s="1"/>
  <c r="C4403" i="2"/>
  <c r="F4402" i="2"/>
  <c r="A4404" i="2"/>
  <c r="B4403" i="2"/>
  <c r="E4403" i="2" s="1"/>
  <c r="G4403" i="2" s="1"/>
  <c r="L4403" i="2" l="1"/>
  <c r="I4404" i="2"/>
  <c r="J4404" i="2" s="1"/>
  <c r="K4404" i="2" s="1"/>
  <c r="C4404" i="2"/>
  <c r="F4403" i="2"/>
  <c r="A4405" i="2"/>
  <c r="B4404" i="2"/>
  <c r="E4404" i="2" s="1"/>
  <c r="G4404" i="2" s="1"/>
  <c r="L4404" i="2" l="1"/>
  <c r="I4405" i="2"/>
  <c r="J4405" i="2" s="1"/>
  <c r="K4405" i="2" s="1"/>
  <c r="C4405" i="2"/>
  <c r="F4404" i="2"/>
  <c r="A4406" i="2"/>
  <c r="B4405" i="2"/>
  <c r="E4405" i="2" s="1"/>
  <c r="G4405" i="2" s="1"/>
  <c r="L4405" i="2" l="1"/>
  <c r="I4406" i="2"/>
  <c r="J4406" i="2" s="1"/>
  <c r="K4406" i="2" s="1"/>
  <c r="C4406" i="2"/>
  <c r="F4405" i="2"/>
  <c r="A4407" i="2"/>
  <c r="B4406" i="2"/>
  <c r="E4406" i="2" s="1"/>
  <c r="G4406" i="2" s="1"/>
  <c r="L4406" i="2" l="1"/>
  <c r="I4407" i="2"/>
  <c r="J4407" i="2" s="1"/>
  <c r="K4407" i="2" s="1"/>
  <c r="C4407" i="2"/>
  <c r="F4406" i="2"/>
  <c r="A4408" i="2"/>
  <c r="B4407" i="2"/>
  <c r="E4407" i="2" s="1"/>
  <c r="G4407" i="2" s="1"/>
  <c r="L4407" i="2" l="1"/>
  <c r="I4408" i="2"/>
  <c r="J4408" i="2" s="1"/>
  <c r="K4408" i="2" s="1"/>
  <c r="C4408" i="2"/>
  <c r="F4407" i="2"/>
  <c r="A4409" i="2"/>
  <c r="B4408" i="2"/>
  <c r="E4408" i="2" s="1"/>
  <c r="G4408" i="2" s="1"/>
  <c r="L4408" i="2" l="1"/>
  <c r="I4409" i="2"/>
  <c r="J4409" i="2" s="1"/>
  <c r="K4409" i="2" s="1"/>
  <c r="C4409" i="2"/>
  <c r="F4408" i="2"/>
  <c r="A4410" i="2"/>
  <c r="B4409" i="2"/>
  <c r="E4409" i="2" s="1"/>
  <c r="G4409" i="2" s="1"/>
  <c r="L4409" i="2" l="1"/>
  <c r="I4410" i="2"/>
  <c r="J4410" i="2" s="1"/>
  <c r="K4410" i="2" s="1"/>
  <c r="C4410" i="2"/>
  <c r="F4409" i="2"/>
  <c r="A4411" i="2"/>
  <c r="B4410" i="2"/>
  <c r="E4410" i="2" s="1"/>
  <c r="G4410" i="2" s="1"/>
  <c r="L4410" i="2" l="1"/>
  <c r="I4411" i="2"/>
  <c r="J4411" i="2" s="1"/>
  <c r="K4411" i="2" s="1"/>
  <c r="C4411" i="2"/>
  <c r="F4410" i="2"/>
  <c r="A4412" i="2"/>
  <c r="B4411" i="2"/>
  <c r="E4411" i="2" s="1"/>
  <c r="G4411" i="2" s="1"/>
  <c r="L4411" i="2" l="1"/>
  <c r="I4412" i="2"/>
  <c r="J4412" i="2" s="1"/>
  <c r="K4412" i="2" s="1"/>
  <c r="C4412" i="2"/>
  <c r="F4411" i="2"/>
  <c r="A4413" i="2"/>
  <c r="B4412" i="2"/>
  <c r="E4412" i="2" s="1"/>
  <c r="G4412" i="2" s="1"/>
  <c r="L4412" i="2" l="1"/>
  <c r="I4413" i="2"/>
  <c r="J4413" i="2" s="1"/>
  <c r="K4413" i="2" s="1"/>
  <c r="C4413" i="2"/>
  <c r="F4412" i="2"/>
  <c r="A4414" i="2"/>
  <c r="B4413" i="2"/>
  <c r="E4413" i="2" s="1"/>
  <c r="G4413" i="2" s="1"/>
  <c r="L4413" i="2" l="1"/>
  <c r="I4414" i="2"/>
  <c r="J4414" i="2" s="1"/>
  <c r="K4414" i="2" s="1"/>
  <c r="C4414" i="2"/>
  <c r="F4413" i="2"/>
  <c r="A4415" i="2"/>
  <c r="B4414" i="2"/>
  <c r="E4414" i="2" s="1"/>
  <c r="G4414" i="2" s="1"/>
  <c r="L4414" i="2" l="1"/>
  <c r="I4415" i="2"/>
  <c r="J4415" i="2" s="1"/>
  <c r="K4415" i="2" s="1"/>
  <c r="C4415" i="2"/>
  <c r="F4414" i="2"/>
  <c r="A4416" i="2"/>
  <c r="B4415" i="2"/>
  <c r="E4415" i="2" s="1"/>
  <c r="G4415" i="2" s="1"/>
  <c r="L4415" i="2" l="1"/>
  <c r="I4416" i="2"/>
  <c r="J4416" i="2" s="1"/>
  <c r="K4416" i="2" s="1"/>
  <c r="C4416" i="2"/>
  <c r="F4415" i="2"/>
  <c r="A4417" i="2"/>
  <c r="B4416" i="2"/>
  <c r="E4416" i="2" s="1"/>
  <c r="G4416" i="2" s="1"/>
  <c r="L4416" i="2" l="1"/>
  <c r="I4417" i="2"/>
  <c r="J4417" i="2" s="1"/>
  <c r="K4417" i="2" s="1"/>
  <c r="C4417" i="2"/>
  <c r="F4416" i="2"/>
  <c r="A4418" i="2"/>
  <c r="B4417" i="2"/>
  <c r="E4417" i="2" s="1"/>
  <c r="G4417" i="2" s="1"/>
  <c r="L4417" i="2" l="1"/>
  <c r="I4418" i="2"/>
  <c r="J4418" i="2" s="1"/>
  <c r="K4418" i="2" s="1"/>
  <c r="C4418" i="2"/>
  <c r="F4417" i="2"/>
  <c r="A4419" i="2"/>
  <c r="B4418" i="2"/>
  <c r="E4418" i="2" s="1"/>
  <c r="G4418" i="2" s="1"/>
  <c r="L4418" i="2" l="1"/>
  <c r="I4419" i="2"/>
  <c r="J4419" i="2" s="1"/>
  <c r="K4419" i="2" s="1"/>
  <c r="C4419" i="2"/>
  <c r="F4418" i="2"/>
  <c r="A4420" i="2"/>
  <c r="B4419" i="2"/>
  <c r="E4419" i="2" s="1"/>
  <c r="G4419" i="2" s="1"/>
  <c r="L4419" i="2" l="1"/>
  <c r="I4420" i="2"/>
  <c r="J4420" i="2" s="1"/>
  <c r="K4420" i="2" s="1"/>
  <c r="C4420" i="2"/>
  <c r="F4419" i="2"/>
  <c r="A4421" i="2"/>
  <c r="B4420" i="2"/>
  <c r="E4420" i="2" s="1"/>
  <c r="G4420" i="2" s="1"/>
  <c r="L4420" i="2" l="1"/>
  <c r="I4421" i="2"/>
  <c r="J4421" i="2" s="1"/>
  <c r="K4421" i="2" s="1"/>
  <c r="C4421" i="2"/>
  <c r="F4420" i="2"/>
  <c r="A4422" i="2"/>
  <c r="B4421" i="2"/>
  <c r="E4421" i="2" s="1"/>
  <c r="G4421" i="2" s="1"/>
  <c r="L4421" i="2" l="1"/>
  <c r="I4422" i="2"/>
  <c r="J4422" i="2" s="1"/>
  <c r="K4422" i="2" s="1"/>
  <c r="C4422" i="2"/>
  <c r="F4421" i="2"/>
  <c r="A4423" i="2"/>
  <c r="B4422" i="2"/>
  <c r="E4422" i="2" s="1"/>
  <c r="G4422" i="2" s="1"/>
  <c r="L4422" i="2" l="1"/>
  <c r="I4423" i="2"/>
  <c r="J4423" i="2" s="1"/>
  <c r="K4423" i="2" s="1"/>
  <c r="C4423" i="2"/>
  <c r="F4422" i="2"/>
  <c r="A4424" i="2"/>
  <c r="B4423" i="2"/>
  <c r="E4423" i="2" s="1"/>
  <c r="G4423" i="2" s="1"/>
  <c r="L4423" i="2" l="1"/>
  <c r="I4424" i="2"/>
  <c r="J4424" i="2" s="1"/>
  <c r="K4424" i="2" s="1"/>
  <c r="C4424" i="2"/>
  <c r="F4423" i="2"/>
  <c r="A4425" i="2"/>
  <c r="B4424" i="2"/>
  <c r="E4424" i="2" s="1"/>
  <c r="G4424" i="2" s="1"/>
  <c r="L4424" i="2" l="1"/>
  <c r="I4425" i="2"/>
  <c r="J4425" i="2" s="1"/>
  <c r="K4425" i="2" s="1"/>
  <c r="C4425" i="2"/>
  <c r="F4424" i="2"/>
  <c r="A4426" i="2"/>
  <c r="B4425" i="2"/>
  <c r="E4425" i="2" s="1"/>
  <c r="G4425" i="2" s="1"/>
  <c r="L4425" i="2" l="1"/>
  <c r="I4426" i="2"/>
  <c r="J4426" i="2" s="1"/>
  <c r="K4426" i="2" s="1"/>
  <c r="C4426" i="2"/>
  <c r="F4425" i="2"/>
  <c r="A4427" i="2"/>
  <c r="B4426" i="2"/>
  <c r="E4426" i="2" s="1"/>
  <c r="G4426" i="2" s="1"/>
  <c r="L4426" i="2" l="1"/>
  <c r="I4427" i="2"/>
  <c r="J4427" i="2" s="1"/>
  <c r="K4427" i="2" s="1"/>
  <c r="C4427" i="2"/>
  <c r="F4426" i="2"/>
  <c r="A4428" i="2"/>
  <c r="B4427" i="2"/>
  <c r="E4427" i="2" s="1"/>
  <c r="G4427" i="2" s="1"/>
  <c r="L4427" i="2" l="1"/>
  <c r="I4428" i="2"/>
  <c r="J4428" i="2" s="1"/>
  <c r="K4428" i="2" s="1"/>
  <c r="C4428" i="2"/>
  <c r="F4427" i="2"/>
  <c r="A4429" i="2"/>
  <c r="B4428" i="2"/>
  <c r="E4428" i="2" s="1"/>
  <c r="G4428" i="2" s="1"/>
  <c r="L4428" i="2" l="1"/>
  <c r="I4429" i="2"/>
  <c r="J4429" i="2" s="1"/>
  <c r="K4429" i="2" s="1"/>
  <c r="C4429" i="2"/>
  <c r="F4428" i="2"/>
  <c r="A4430" i="2"/>
  <c r="B4429" i="2"/>
  <c r="E4429" i="2" s="1"/>
  <c r="G4429" i="2" s="1"/>
  <c r="L4429" i="2" l="1"/>
  <c r="I4430" i="2"/>
  <c r="J4430" i="2" s="1"/>
  <c r="K4430" i="2" s="1"/>
  <c r="C4430" i="2"/>
  <c r="F4429" i="2"/>
  <c r="A4431" i="2"/>
  <c r="B4430" i="2"/>
  <c r="E4430" i="2" s="1"/>
  <c r="G4430" i="2" s="1"/>
  <c r="L4430" i="2" l="1"/>
  <c r="I4431" i="2"/>
  <c r="J4431" i="2" s="1"/>
  <c r="K4431" i="2" s="1"/>
  <c r="C4431" i="2"/>
  <c r="F4430" i="2"/>
  <c r="A4432" i="2"/>
  <c r="B4431" i="2"/>
  <c r="E4431" i="2" s="1"/>
  <c r="G4431" i="2" s="1"/>
  <c r="L4431" i="2" l="1"/>
  <c r="I4432" i="2"/>
  <c r="J4432" i="2" s="1"/>
  <c r="K4432" i="2" s="1"/>
  <c r="C4432" i="2"/>
  <c r="F4431" i="2"/>
  <c r="A4433" i="2"/>
  <c r="B4432" i="2"/>
  <c r="E4432" i="2" s="1"/>
  <c r="G4432" i="2" s="1"/>
  <c r="L4432" i="2" l="1"/>
  <c r="I4433" i="2"/>
  <c r="J4433" i="2" s="1"/>
  <c r="K4433" i="2" s="1"/>
  <c r="C4433" i="2"/>
  <c r="F4432" i="2"/>
  <c r="A4434" i="2"/>
  <c r="B4433" i="2"/>
  <c r="E4433" i="2" s="1"/>
  <c r="G4433" i="2" s="1"/>
  <c r="L4433" i="2" l="1"/>
  <c r="I4434" i="2"/>
  <c r="J4434" i="2" s="1"/>
  <c r="K4434" i="2" s="1"/>
  <c r="C4434" i="2"/>
  <c r="F4433" i="2"/>
  <c r="A4435" i="2"/>
  <c r="B4434" i="2"/>
  <c r="E4434" i="2" s="1"/>
  <c r="G4434" i="2" s="1"/>
  <c r="L4434" i="2" l="1"/>
  <c r="I4435" i="2"/>
  <c r="J4435" i="2" s="1"/>
  <c r="K4435" i="2" s="1"/>
  <c r="C4435" i="2"/>
  <c r="F4434" i="2"/>
  <c r="A4436" i="2"/>
  <c r="B4435" i="2"/>
  <c r="E4435" i="2" s="1"/>
  <c r="G4435" i="2" s="1"/>
  <c r="L4435" i="2" l="1"/>
  <c r="I4436" i="2"/>
  <c r="J4436" i="2" s="1"/>
  <c r="K4436" i="2" s="1"/>
  <c r="C4436" i="2"/>
  <c r="F4435" i="2"/>
  <c r="A4437" i="2"/>
  <c r="B4436" i="2"/>
  <c r="E4436" i="2" s="1"/>
  <c r="G4436" i="2" s="1"/>
  <c r="L4436" i="2" l="1"/>
  <c r="I4437" i="2"/>
  <c r="J4437" i="2" s="1"/>
  <c r="K4437" i="2" s="1"/>
  <c r="C4437" i="2"/>
  <c r="F4436" i="2"/>
  <c r="A4438" i="2"/>
  <c r="B4437" i="2"/>
  <c r="E4437" i="2" s="1"/>
  <c r="G4437" i="2" s="1"/>
  <c r="L4437" i="2" l="1"/>
  <c r="I4438" i="2"/>
  <c r="J4438" i="2" s="1"/>
  <c r="K4438" i="2" s="1"/>
  <c r="C4438" i="2"/>
  <c r="F4437" i="2"/>
  <c r="A4439" i="2"/>
  <c r="B4438" i="2"/>
  <c r="E4438" i="2" s="1"/>
  <c r="G4438" i="2" s="1"/>
  <c r="L4438" i="2" l="1"/>
  <c r="I4439" i="2"/>
  <c r="J4439" i="2" s="1"/>
  <c r="K4439" i="2" s="1"/>
  <c r="C4439" i="2"/>
  <c r="F4438" i="2"/>
  <c r="A4440" i="2"/>
  <c r="B4439" i="2"/>
  <c r="E4439" i="2" s="1"/>
  <c r="G4439" i="2" s="1"/>
  <c r="L4439" i="2" l="1"/>
  <c r="I4440" i="2"/>
  <c r="J4440" i="2" s="1"/>
  <c r="K4440" i="2" s="1"/>
  <c r="C4440" i="2"/>
  <c r="F4439" i="2"/>
  <c r="A4441" i="2"/>
  <c r="B4440" i="2"/>
  <c r="E4440" i="2" s="1"/>
  <c r="G4440" i="2" s="1"/>
  <c r="L4440" i="2" l="1"/>
  <c r="I4441" i="2"/>
  <c r="J4441" i="2" s="1"/>
  <c r="K4441" i="2" s="1"/>
  <c r="C4441" i="2"/>
  <c r="F4440" i="2"/>
  <c r="A4442" i="2"/>
  <c r="B4441" i="2"/>
  <c r="E4441" i="2" s="1"/>
  <c r="G4441" i="2" s="1"/>
  <c r="L4441" i="2" l="1"/>
  <c r="I4442" i="2"/>
  <c r="J4442" i="2" s="1"/>
  <c r="K4442" i="2" s="1"/>
  <c r="C4442" i="2"/>
  <c r="F4441" i="2"/>
  <c r="A4443" i="2"/>
  <c r="B4442" i="2"/>
  <c r="E4442" i="2" s="1"/>
  <c r="G4442" i="2" s="1"/>
  <c r="L4442" i="2" l="1"/>
  <c r="I4443" i="2"/>
  <c r="J4443" i="2" s="1"/>
  <c r="K4443" i="2" s="1"/>
  <c r="C4443" i="2"/>
  <c r="F4442" i="2"/>
  <c r="A4444" i="2"/>
  <c r="B4443" i="2"/>
  <c r="E4443" i="2" s="1"/>
  <c r="G4443" i="2" s="1"/>
  <c r="L4443" i="2" l="1"/>
  <c r="I4444" i="2"/>
  <c r="J4444" i="2" s="1"/>
  <c r="K4444" i="2" s="1"/>
  <c r="C4444" i="2"/>
  <c r="F4443" i="2"/>
  <c r="A4445" i="2"/>
  <c r="B4444" i="2"/>
  <c r="E4444" i="2" s="1"/>
  <c r="G4444" i="2" s="1"/>
  <c r="L4444" i="2" l="1"/>
  <c r="I4445" i="2"/>
  <c r="J4445" i="2" s="1"/>
  <c r="K4445" i="2" s="1"/>
  <c r="C4445" i="2"/>
  <c r="F4444" i="2"/>
  <c r="A4446" i="2"/>
  <c r="B4445" i="2"/>
  <c r="E4445" i="2" s="1"/>
  <c r="G4445" i="2" s="1"/>
  <c r="L4445" i="2" l="1"/>
  <c r="I4446" i="2"/>
  <c r="J4446" i="2" s="1"/>
  <c r="K4446" i="2" s="1"/>
  <c r="C4446" i="2"/>
  <c r="F4445" i="2"/>
  <c r="A4447" i="2"/>
  <c r="B4446" i="2"/>
  <c r="E4446" i="2" s="1"/>
  <c r="G4446" i="2" s="1"/>
  <c r="L4446" i="2" l="1"/>
  <c r="I4447" i="2"/>
  <c r="J4447" i="2" s="1"/>
  <c r="K4447" i="2" s="1"/>
  <c r="C4447" i="2"/>
  <c r="F4446" i="2"/>
  <c r="A4448" i="2"/>
  <c r="B4447" i="2"/>
  <c r="E4447" i="2" s="1"/>
  <c r="G4447" i="2" s="1"/>
  <c r="L4447" i="2" l="1"/>
  <c r="I4448" i="2"/>
  <c r="J4448" i="2" s="1"/>
  <c r="K4448" i="2" s="1"/>
  <c r="C4448" i="2"/>
  <c r="F4447" i="2"/>
  <c r="A4449" i="2"/>
  <c r="B4448" i="2"/>
  <c r="E4448" i="2" s="1"/>
  <c r="G4448" i="2" s="1"/>
  <c r="L4448" i="2" l="1"/>
  <c r="I4449" i="2"/>
  <c r="J4449" i="2" s="1"/>
  <c r="K4449" i="2" s="1"/>
  <c r="C4449" i="2"/>
  <c r="F4448" i="2"/>
  <c r="A4450" i="2"/>
  <c r="B4449" i="2"/>
  <c r="E4449" i="2" s="1"/>
  <c r="G4449" i="2" s="1"/>
  <c r="L4449" i="2" l="1"/>
  <c r="I4450" i="2"/>
  <c r="J4450" i="2" s="1"/>
  <c r="K4450" i="2" s="1"/>
  <c r="C4450" i="2"/>
  <c r="F4449" i="2"/>
  <c r="A4451" i="2"/>
  <c r="B4450" i="2"/>
  <c r="E4450" i="2" s="1"/>
  <c r="G4450" i="2" s="1"/>
  <c r="L4450" i="2" l="1"/>
  <c r="I4451" i="2"/>
  <c r="J4451" i="2" s="1"/>
  <c r="K4451" i="2" s="1"/>
  <c r="C4451" i="2"/>
  <c r="F4450" i="2"/>
  <c r="A4452" i="2"/>
  <c r="B4451" i="2"/>
  <c r="E4451" i="2" s="1"/>
  <c r="G4451" i="2" s="1"/>
  <c r="L4451" i="2" l="1"/>
  <c r="I4452" i="2"/>
  <c r="J4452" i="2" s="1"/>
  <c r="K4452" i="2" s="1"/>
  <c r="C4452" i="2"/>
  <c r="F4451" i="2"/>
  <c r="A4453" i="2"/>
  <c r="B4452" i="2"/>
  <c r="E4452" i="2" s="1"/>
  <c r="G4452" i="2" s="1"/>
  <c r="L4452" i="2" l="1"/>
  <c r="I4453" i="2"/>
  <c r="J4453" i="2" s="1"/>
  <c r="K4453" i="2" s="1"/>
  <c r="C4453" i="2"/>
  <c r="F4452" i="2"/>
  <c r="A4454" i="2"/>
  <c r="B4453" i="2"/>
  <c r="E4453" i="2" s="1"/>
  <c r="G4453" i="2" s="1"/>
  <c r="L4453" i="2" l="1"/>
  <c r="I4454" i="2"/>
  <c r="J4454" i="2" s="1"/>
  <c r="K4454" i="2" s="1"/>
  <c r="C4454" i="2"/>
  <c r="F4453" i="2"/>
  <c r="A4455" i="2"/>
  <c r="B4454" i="2"/>
  <c r="E4454" i="2" s="1"/>
  <c r="G4454" i="2" s="1"/>
  <c r="L4454" i="2" l="1"/>
  <c r="I4455" i="2"/>
  <c r="J4455" i="2" s="1"/>
  <c r="K4455" i="2" s="1"/>
  <c r="C4455" i="2"/>
  <c r="F4454" i="2"/>
  <c r="A4456" i="2"/>
  <c r="B4455" i="2"/>
  <c r="E4455" i="2" s="1"/>
  <c r="G4455" i="2" s="1"/>
  <c r="L4455" i="2" l="1"/>
  <c r="I4456" i="2"/>
  <c r="J4456" i="2" s="1"/>
  <c r="K4456" i="2" s="1"/>
  <c r="C4456" i="2"/>
  <c r="F4455" i="2"/>
  <c r="A4457" i="2"/>
  <c r="B4456" i="2"/>
  <c r="E4456" i="2" s="1"/>
  <c r="G4456" i="2" s="1"/>
  <c r="L4456" i="2" l="1"/>
  <c r="I4457" i="2"/>
  <c r="J4457" i="2" s="1"/>
  <c r="K4457" i="2" s="1"/>
  <c r="C4457" i="2"/>
  <c r="F4456" i="2"/>
  <c r="A4458" i="2"/>
  <c r="B4457" i="2"/>
  <c r="E4457" i="2" s="1"/>
  <c r="G4457" i="2" s="1"/>
  <c r="L4457" i="2" l="1"/>
  <c r="I4458" i="2"/>
  <c r="J4458" i="2" s="1"/>
  <c r="K4458" i="2" s="1"/>
  <c r="C4458" i="2"/>
  <c r="F4457" i="2"/>
  <c r="A4459" i="2"/>
  <c r="B4458" i="2"/>
  <c r="E4458" i="2" s="1"/>
  <c r="G4458" i="2" s="1"/>
  <c r="L4458" i="2" l="1"/>
  <c r="I4459" i="2"/>
  <c r="J4459" i="2" s="1"/>
  <c r="K4459" i="2" s="1"/>
  <c r="C4459" i="2"/>
  <c r="F4458" i="2"/>
  <c r="A4460" i="2"/>
  <c r="B4459" i="2"/>
  <c r="E4459" i="2" s="1"/>
  <c r="G4459" i="2" s="1"/>
  <c r="L4459" i="2" l="1"/>
  <c r="I4460" i="2"/>
  <c r="J4460" i="2" s="1"/>
  <c r="K4460" i="2" s="1"/>
  <c r="C4460" i="2"/>
  <c r="F4459" i="2"/>
  <c r="A4461" i="2"/>
  <c r="B4460" i="2"/>
  <c r="E4460" i="2" s="1"/>
  <c r="G4460" i="2" s="1"/>
  <c r="L4460" i="2" l="1"/>
  <c r="I4461" i="2"/>
  <c r="J4461" i="2" s="1"/>
  <c r="K4461" i="2" s="1"/>
  <c r="C4461" i="2"/>
  <c r="F4460" i="2"/>
  <c r="A4462" i="2"/>
  <c r="B4461" i="2"/>
  <c r="E4461" i="2" s="1"/>
  <c r="G4461" i="2" s="1"/>
  <c r="L4461" i="2" l="1"/>
  <c r="I4462" i="2"/>
  <c r="J4462" i="2" s="1"/>
  <c r="K4462" i="2" s="1"/>
  <c r="C4462" i="2"/>
  <c r="F4461" i="2"/>
  <c r="A4463" i="2"/>
  <c r="B4462" i="2"/>
  <c r="E4462" i="2" s="1"/>
  <c r="G4462" i="2" s="1"/>
  <c r="L4462" i="2" l="1"/>
  <c r="I4463" i="2"/>
  <c r="J4463" i="2" s="1"/>
  <c r="K4463" i="2" s="1"/>
  <c r="C4463" i="2"/>
  <c r="F4462" i="2"/>
  <c r="A4464" i="2"/>
  <c r="B4463" i="2"/>
  <c r="E4463" i="2" s="1"/>
  <c r="G4463" i="2" s="1"/>
  <c r="L4463" i="2" l="1"/>
  <c r="I4464" i="2"/>
  <c r="J4464" i="2" s="1"/>
  <c r="K4464" i="2" s="1"/>
  <c r="C4464" i="2"/>
  <c r="F4463" i="2"/>
  <c r="A4465" i="2"/>
  <c r="B4464" i="2"/>
  <c r="E4464" i="2" s="1"/>
  <c r="G4464" i="2" s="1"/>
  <c r="L4464" i="2" l="1"/>
  <c r="I4465" i="2"/>
  <c r="J4465" i="2" s="1"/>
  <c r="K4465" i="2" s="1"/>
  <c r="C4465" i="2"/>
  <c r="F4464" i="2"/>
  <c r="A4466" i="2"/>
  <c r="B4465" i="2"/>
  <c r="E4465" i="2" s="1"/>
  <c r="G4465" i="2" s="1"/>
  <c r="L4465" i="2" l="1"/>
  <c r="I4466" i="2"/>
  <c r="J4466" i="2" s="1"/>
  <c r="K4466" i="2" s="1"/>
  <c r="C4466" i="2"/>
  <c r="F4465" i="2"/>
  <c r="A4467" i="2"/>
  <c r="B4466" i="2"/>
  <c r="E4466" i="2" s="1"/>
  <c r="G4466" i="2" s="1"/>
  <c r="L4466" i="2" l="1"/>
  <c r="I4467" i="2"/>
  <c r="J4467" i="2" s="1"/>
  <c r="K4467" i="2" s="1"/>
  <c r="C4467" i="2"/>
  <c r="F4466" i="2"/>
  <c r="A4468" i="2"/>
  <c r="B4467" i="2"/>
  <c r="E4467" i="2" s="1"/>
  <c r="G4467" i="2" s="1"/>
  <c r="L4467" i="2" l="1"/>
  <c r="I4468" i="2"/>
  <c r="J4468" i="2" s="1"/>
  <c r="K4468" i="2" s="1"/>
  <c r="C4468" i="2"/>
  <c r="F4467" i="2"/>
  <c r="A4469" i="2"/>
  <c r="B4468" i="2"/>
  <c r="E4468" i="2" s="1"/>
  <c r="G4468" i="2" s="1"/>
  <c r="L4468" i="2" l="1"/>
  <c r="I4469" i="2"/>
  <c r="J4469" i="2" s="1"/>
  <c r="K4469" i="2" s="1"/>
  <c r="C4469" i="2"/>
  <c r="F4468" i="2"/>
  <c r="A4470" i="2"/>
  <c r="B4469" i="2"/>
  <c r="E4469" i="2" s="1"/>
  <c r="G4469" i="2" s="1"/>
  <c r="L4469" i="2" l="1"/>
  <c r="I4470" i="2"/>
  <c r="J4470" i="2" s="1"/>
  <c r="K4470" i="2" s="1"/>
  <c r="C4470" i="2"/>
  <c r="F4469" i="2"/>
  <c r="A4471" i="2"/>
  <c r="B4470" i="2"/>
  <c r="E4470" i="2" s="1"/>
  <c r="G4470" i="2" s="1"/>
  <c r="L4470" i="2" l="1"/>
  <c r="I4471" i="2"/>
  <c r="J4471" i="2" s="1"/>
  <c r="K4471" i="2" s="1"/>
  <c r="C4471" i="2"/>
  <c r="F4470" i="2"/>
  <c r="A4472" i="2"/>
  <c r="B4471" i="2"/>
  <c r="E4471" i="2" s="1"/>
  <c r="G4471" i="2" s="1"/>
  <c r="L4471" i="2" l="1"/>
  <c r="I4472" i="2"/>
  <c r="J4472" i="2" s="1"/>
  <c r="K4472" i="2" s="1"/>
  <c r="C4472" i="2"/>
  <c r="F4471" i="2"/>
  <c r="A4473" i="2"/>
  <c r="B4472" i="2"/>
  <c r="E4472" i="2" s="1"/>
  <c r="G4472" i="2" s="1"/>
  <c r="L4472" i="2" l="1"/>
  <c r="I4473" i="2"/>
  <c r="J4473" i="2" s="1"/>
  <c r="K4473" i="2" s="1"/>
  <c r="C4473" i="2"/>
  <c r="F4472" i="2"/>
  <c r="A4474" i="2"/>
  <c r="B4473" i="2"/>
  <c r="E4473" i="2" s="1"/>
  <c r="G4473" i="2" s="1"/>
  <c r="L4473" i="2" l="1"/>
  <c r="I4474" i="2"/>
  <c r="J4474" i="2" s="1"/>
  <c r="K4474" i="2" s="1"/>
  <c r="C4474" i="2"/>
  <c r="F4473" i="2"/>
  <c r="A4475" i="2"/>
  <c r="B4474" i="2"/>
  <c r="E4474" i="2" s="1"/>
  <c r="G4474" i="2" s="1"/>
  <c r="L4474" i="2" l="1"/>
  <c r="I4475" i="2"/>
  <c r="J4475" i="2" s="1"/>
  <c r="K4475" i="2" s="1"/>
  <c r="C4475" i="2"/>
  <c r="F4474" i="2"/>
  <c r="A4476" i="2"/>
  <c r="B4475" i="2"/>
  <c r="E4475" i="2" s="1"/>
  <c r="G4475" i="2" s="1"/>
  <c r="L4475" i="2" l="1"/>
  <c r="I4476" i="2"/>
  <c r="J4476" i="2" s="1"/>
  <c r="K4476" i="2" s="1"/>
  <c r="C4476" i="2"/>
  <c r="F4475" i="2"/>
  <c r="A4477" i="2"/>
  <c r="B4476" i="2"/>
  <c r="E4476" i="2" s="1"/>
  <c r="G4476" i="2" s="1"/>
  <c r="L4476" i="2" l="1"/>
  <c r="I4477" i="2"/>
  <c r="J4477" i="2" s="1"/>
  <c r="K4477" i="2" s="1"/>
  <c r="C4477" i="2"/>
  <c r="F4476" i="2"/>
  <c r="A4478" i="2"/>
  <c r="B4477" i="2"/>
  <c r="E4477" i="2" s="1"/>
  <c r="G4477" i="2" s="1"/>
  <c r="L4477" i="2" l="1"/>
  <c r="I4478" i="2"/>
  <c r="J4478" i="2" s="1"/>
  <c r="K4478" i="2" s="1"/>
  <c r="C4478" i="2"/>
  <c r="F4477" i="2"/>
  <c r="A4479" i="2"/>
  <c r="B4478" i="2"/>
  <c r="E4478" i="2" s="1"/>
  <c r="G4478" i="2" s="1"/>
  <c r="L4478" i="2" l="1"/>
  <c r="I4479" i="2"/>
  <c r="J4479" i="2" s="1"/>
  <c r="K4479" i="2" s="1"/>
  <c r="C4479" i="2"/>
  <c r="F4478" i="2"/>
  <c r="A4480" i="2"/>
  <c r="B4479" i="2"/>
  <c r="E4479" i="2" s="1"/>
  <c r="G4479" i="2" s="1"/>
  <c r="L4479" i="2" l="1"/>
  <c r="I4480" i="2"/>
  <c r="J4480" i="2" s="1"/>
  <c r="K4480" i="2" s="1"/>
  <c r="C4480" i="2"/>
  <c r="F4479" i="2"/>
  <c r="A4481" i="2"/>
  <c r="B4480" i="2"/>
  <c r="E4480" i="2" s="1"/>
  <c r="G4480" i="2" s="1"/>
  <c r="L4480" i="2" l="1"/>
  <c r="I4481" i="2"/>
  <c r="J4481" i="2" s="1"/>
  <c r="K4481" i="2" s="1"/>
  <c r="C4481" i="2"/>
  <c r="F4480" i="2"/>
  <c r="A4482" i="2"/>
  <c r="B4481" i="2"/>
  <c r="E4481" i="2" s="1"/>
  <c r="G4481" i="2" s="1"/>
  <c r="L4481" i="2" l="1"/>
  <c r="I4482" i="2"/>
  <c r="J4482" i="2" s="1"/>
  <c r="K4482" i="2" s="1"/>
  <c r="C4482" i="2"/>
  <c r="F4481" i="2"/>
  <c r="A4483" i="2"/>
  <c r="B4482" i="2"/>
  <c r="E4482" i="2" s="1"/>
  <c r="G4482" i="2" s="1"/>
  <c r="L4482" i="2" l="1"/>
  <c r="I4483" i="2"/>
  <c r="J4483" i="2" s="1"/>
  <c r="K4483" i="2" s="1"/>
  <c r="C4483" i="2"/>
  <c r="F4482" i="2"/>
  <c r="A4484" i="2"/>
  <c r="B4483" i="2"/>
  <c r="E4483" i="2" s="1"/>
  <c r="G4483" i="2" s="1"/>
  <c r="L4483" i="2" l="1"/>
  <c r="I4484" i="2"/>
  <c r="J4484" i="2" s="1"/>
  <c r="K4484" i="2" s="1"/>
  <c r="C4484" i="2"/>
  <c r="F4483" i="2"/>
  <c r="A4485" i="2"/>
  <c r="B4484" i="2"/>
  <c r="E4484" i="2" s="1"/>
  <c r="G4484" i="2" s="1"/>
  <c r="L4484" i="2" l="1"/>
  <c r="I4485" i="2"/>
  <c r="J4485" i="2" s="1"/>
  <c r="K4485" i="2" s="1"/>
  <c r="C4485" i="2"/>
  <c r="F4484" i="2"/>
  <c r="A4486" i="2"/>
  <c r="B4485" i="2"/>
  <c r="E4485" i="2" s="1"/>
  <c r="G4485" i="2" s="1"/>
  <c r="L4485" i="2" l="1"/>
  <c r="I4486" i="2"/>
  <c r="J4486" i="2" s="1"/>
  <c r="K4486" i="2" s="1"/>
  <c r="C4486" i="2"/>
  <c r="F4485" i="2"/>
  <c r="A4487" i="2"/>
  <c r="B4486" i="2"/>
  <c r="E4486" i="2" s="1"/>
  <c r="G4486" i="2" s="1"/>
  <c r="L4486" i="2" l="1"/>
  <c r="I4487" i="2"/>
  <c r="J4487" i="2" s="1"/>
  <c r="K4487" i="2" s="1"/>
  <c r="C4487" i="2"/>
  <c r="F4486" i="2"/>
  <c r="A4488" i="2"/>
  <c r="B4487" i="2"/>
  <c r="E4487" i="2" s="1"/>
  <c r="G4487" i="2" s="1"/>
  <c r="L4487" i="2" l="1"/>
  <c r="I4488" i="2"/>
  <c r="J4488" i="2" s="1"/>
  <c r="K4488" i="2" s="1"/>
  <c r="C4488" i="2"/>
  <c r="F4487" i="2"/>
  <c r="A4489" i="2"/>
  <c r="B4488" i="2"/>
  <c r="E4488" i="2" s="1"/>
  <c r="G4488" i="2" s="1"/>
  <c r="L4488" i="2" l="1"/>
  <c r="I4489" i="2"/>
  <c r="J4489" i="2" s="1"/>
  <c r="K4489" i="2" s="1"/>
  <c r="C4489" i="2"/>
  <c r="F4488" i="2"/>
  <c r="A4490" i="2"/>
  <c r="B4489" i="2"/>
  <c r="E4489" i="2" s="1"/>
  <c r="G4489" i="2" s="1"/>
  <c r="L4489" i="2" l="1"/>
  <c r="I4490" i="2"/>
  <c r="J4490" i="2" s="1"/>
  <c r="K4490" i="2" s="1"/>
  <c r="C4490" i="2"/>
  <c r="F4489" i="2"/>
  <c r="A4491" i="2"/>
  <c r="B4490" i="2"/>
  <c r="E4490" i="2" s="1"/>
  <c r="G4490" i="2" s="1"/>
  <c r="L4490" i="2" l="1"/>
  <c r="I4491" i="2"/>
  <c r="J4491" i="2" s="1"/>
  <c r="K4491" i="2" s="1"/>
  <c r="C4491" i="2"/>
  <c r="F4490" i="2"/>
  <c r="A4492" i="2"/>
  <c r="B4491" i="2"/>
  <c r="E4491" i="2" s="1"/>
  <c r="G4491" i="2" s="1"/>
  <c r="L4491" i="2" l="1"/>
  <c r="I4492" i="2"/>
  <c r="J4492" i="2" s="1"/>
  <c r="K4492" i="2" s="1"/>
  <c r="C4492" i="2"/>
  <c r="F4491" i="2"/>
  <c r="A4493" i="2"/>
  <c r="B4492" i="2"/>
  <c r="E4492" i="2" s="1"/>
  <c r="G4492" i="2" s="1"/>
  <c r="L4492" i="2" l="1"/>
  <c r="I4493" i="2"/>
  <c r="J4493" i="2" s="1"/>
  <c r="K4493" i="2" s="1"/>
  <c r="C4493" i="2"/>
  <c r="F4492" i="2"/>
  <c r="A4494" i="2"/>
  <c r="B4493" i="2"/>
  <c r="E4493" i="2" s="1"/>
  <c r="G4493" i="2" s="1"/>
  <c r="L4493" i="2" l="1"/>
  <c r="I4494" i="2"/>
  <c r="J4494" i="2" s="1"/>
  <c r="K4494" i="2" s="1"/>
  <c r="C4494" i="2"/>
  <c r="F4493" i="2"/>
  <c r="A4495" i="2"/>
  <c r="B4494" i="2"/>
  <c r="E4494" i="2" s="1"/>
  <c r="G4494" i="2" s="1"/>
  <c r="L4494" i="2" l="1"/>
  <c r="I4495" i="2"/>
  <c r="J4495" i="2" s="1"/>
  <c r="K4495" i="2" s="1"/>
  <c r="C4495" i="2"/>
  <c r="F4494" i="2"/>
  <c r="A4496" i="2"/>
  <c r="B4495" i="2"/>
  <c r="E4495" i="2" s="1"/>
  <c r="G4495" i="2" s="1"/>
  <c r="L4495" i="2" l="1"/>
  <c r="I4496" i="2"/>
  <c r="J4496" i="2" s="1"/>
  <c r="K4496" i="2" s="1"/>
  <c r="C4496" i="2"/>
  <c r="F4495" i="2"/>
  <c r="A4497" i="2"/>
  <c r="B4496" i="2"/>
  <c r="E4496" i="2" s="1"/>
  <c r="G4496" i="2" s="1"/>
  <c r="L4496" i="2" l="1"/>
  <c r="I4497" i="2"/>
  <c r="J4497" i="2" s="1"/>
  <c r="K4497" i="2" s="1"/>
  <c r="C4497" i="2"/>
  <c r="F4496" i="2"/>
  <c r="A4498" i="2"/>
  <c r="B4497" i="2"/>
  <c r="E4497" i="2" s="1"/>
  <c r="G4497" i="2" s="1"/>
  <c r="L4497" i="2" l="1"/>
  <c r="I4498" i="2"/>
  <c r="J4498" i="2" s="1"/>
  <c r="K4498" i="2" s="1"/>
  <c r="C4498" i="2"/>
  <c r="F4497" i="2"/>
  <c r="A4499" i="2"/>
  <c r="B4498" i="2"/>
  <c r="E4498" i="2" s="1"/>
  <c r="G4498" i="2" s="1"/>
  <c r="L4498" i="2" l="1"/>
  <c r="I4499" i="2"/>
  <c r="J4499" i="2" s="1"/>
  <c r="K4499" i="2" s="1"/>
  <c r="C4499" i="2"/>
  <c r="F4498" i="2"/>
  <c r="A4500" i="2"/>
  <c r="B4499" i="2"/>
  <c r="E4499" i="2" s="1"/>
  <c r="G4499" i="2" s="1"/>
  <c r="L4499" i="2" l="1"/>
  <c r="I4500" i="2"/>
  <c r="J4500" i="2" s="1"/>
  <c r="K4500" i="2" s="1"/>
  <c r="C4500" i="2"/>
  <c r="F4499" i="2"/>
  <c r="A4501" i="2"/>
  <c r="B4500" i="2"/>
  <c r="E4500" i="2" s="1"/>
  <c r="G4500" i="2" s="1"/>
  <c r="L4500" i="2" l="1"/>
  <c r="I4501" i="2"/>
  <c r="J4501" i="2" s="1"/>
  <c r="K4501" i="2" s="1"/>
  <c r="C4501" i="2"/>
  <c r="F4500" i="2"/>
  <c r="A4502" i="2"/>
  <c r="B4501" i="2"/>
  <c r="E4501" i="2" s="1"/>
  <c r="G4501" i="2" s="1"/>
  <c r="L4501" i="2" l="1"/>
  <c r="I4502" i="2"/>
  <c r="J4502" i="2" s="1"/>
  <c r="K4502" i="2" s="1"/>
  <c r="C4502" i="2"/>
  <c r="F4501" i="2"/>
  <c r="A4503" i="2"/>
  <c r="B4502" i="2"/>
  <c r="E4502" i="2" s="1"/>
  <c r="G4502" i="2" s="1"/>
  <c r="L4502" i="2" l="1"/>
  <c r="I4503" i="2"/>
  <c r="J4503" i="2" s="1"/>
  <c r="K4503" i="2" s="1"/>
  <c r="C4503" i="2"/>
  <c r="F4502" i="2"/>
  <c r="A4504" i="2"/>
  <c r="B4503" i="2"/>
  <c r="E4503" i="2" s="1"/>
  <c r="G4503" i="2" s="1"/>
  <c r="L4503" i="2" l="1"/>
  <c r="I4504" i="2"/>
  <c r="J4504" i="2" s="1"/>
  <c r="K4504" i="2" s="1"/>
  <c r="C4504" i="2"/>
  <c r="F4503" i="2"/>
  <c r="A4505" i="2"/>
  <c r="B4504" i="2"/>
  <c r="E4504" i="2" s="1"/>
  <c r="G4504" i="2" s="1"/>
  <c r="L4504" i="2" l="1"/>
  <c r="I4505" i="2"/>
  <c r="J4505" i="2" s="1"/>
  <c r="K4505" i="2" s="1"/>
  <c r="C4505" i="2"/>
  <c r="F4504" i="2"/>
  <c r="A4506" i="2"/>
  <c r="B4505" i="2"/>
  <c r="E4505" i="2" s="1"/>
  <c r="G4505" i="2" s="1"/>
  <c r="L4505" i="2" l="1"/>
  <c r="I4506" i="2"/>
  <c r="J4506" i="2" s="1"/>
  <c r="K4506" i="2" s="1"/>
  <c r="C4506" i="2"/>
  <c r="F4505" i="2"/>
  <c r="A4507" i="2"/>
  <c r="B4506" i="2"/>
  <c r="E4506" i="2" s="1"/>
  <c r="G4506" i="2" s="1"/>
  <c r="L4506" i="2" l="1"/>
  <c r="I4507" i="2"/>
  <c r="J4507" i="2" s="1"/>
  <c r="K4507" i="2" s="1"/>
  <c r="C4507" i="2"/>
  <c r="F4506" i="2"/>
  <c r="A4508" i="2"/>
  <c r="B4507" i="2"/>
  <c r="E4507" i="2" s="1"/>
  <c r="G4507" i="2" s="1"/>
  <c r="L4507" i="2" l="1"/>
  <c r="I4508" i="2"/>
  <c r="J4508" i="2" s="1"/>
  <c r="K4508" i="2" s="1"/>
  <c r="C4508" i="2"/>
  <c r="F4507" i="2"/>
  <c r="A4509" i="2"/>
  <c r="B4508" i="2"/>
  <c r="E4508" i="2" s="1"/>
  <c r="G4508" i="2" s="1"/>
  <c r="L4508" i="2" l="1"/>
  <c r="I4509" i="2"/>
  <c r="J4509" i="2" s="1"/>
  <c r="K4509" i="2" s="1"/>
  <c r="C4509" i="2"/>
  <c r="F4508" i="2"/>
  <c r="A4510" i="2"/>
  <c r="B4509" i="2"/>
  <c r="E4509" i="2" s="1"/>
  <c r="G4509" i="2" s="1"/>
  <c r="L4509" i="2" l="1"/>
  <c r="I4510" i="2"/>
  <c r="J4510" i="2" s="1"/>
  <c r="K4510" i="2" s="1"/>
  <c r="C4510" i="2"/>
  <c r="F4509" i="2"/>
  <c r="A4511" i="2"/>
  <c r="B4510" i="2"/>
  <c r="E4510" i="2" s="1"/>
  <c r="G4510" i="2" s="1"/>
  <c r="L4510" i="2" l="1"/>
  <c r="I4511" i="2"/>
  <c r="J4511" i="2" s="1"/>
  <c r="K4511" i="2" s="1"/>
  <c r="C4511" i="2"/>
  <c r="F4510" i="2"/>
  <c r="A4512" i="2"/>
  <c r="B4511" i="2"/>
  <c r="E4511" i="2" s="1"/>
  <c r="G4511" i="2" s="1"/>
  <c r="L4511" i="2" l="1"/>
  <c r="I4512" i="2"/>
  <c r="J4512" i="2" s="1"/>
  <c r="K4512" i="2" s="1"/>
  <c r="C4512" i="2"/>
  <c r="F4511" i="2"/>
  <c r="A4513" i="2"/>
  <c r="B4512" i="2"/>
  <c r="E4512" i="2" s="1"/>
  <c r="G4512" i="2" s="1"/>
  <c r="L4512" i="2" l="1"/>
  <c r="I4513" i="2"/>
  <c r="J4513" i="2" s="1"/>
  <c r="K4513" i="2" s="1"/>
  <c r="C4513" i="2"/>
  <c r="F4512" i="2"/>
  <c r="A4514" i="2"/>
  <c r="B4513" i="2"/>
  <c r="E4513" i="2" s="1"/>
  <c r="G4513" i="2" s="1"/>
  <c r="L4513" i="2" l="1"/>
  <c r="I4514" i="2"/>
  <c r="J4514" i="2" s="1"/>
  <c r="K4514" i="2" s="1"/>
  <c r="C4514" i="2"/>
  <c r="F4513" i="2"/>
  <c r="A4515" i="2"/>
  <c r="B4514" i="2"/>
  <c r="E4514" i="2" s="1"/>
  <c r="G4514" i="2" s="1"/>
  <c r="L4514" i="2" l="1"/>
  <c r="I4515" i="2"/>
  <c r="J4515" i="2" s="1"/>
  <c r="K4515" i="2" s="1"/>
  <c r="C4515" i="2"/>
  <c r="F4514" i="2"/>
  <c r="A4516" i="2"/>
  <c r="B4515" i="2"/>
  <c r="E4515" i="2" s="1"/>
  <c r="G4515" i="2" s="1"/>
  <c r="L4515" i="2" l="1"/>
  <c r="I4516" i="2"/>
  <c r="J4516" i="2" s="1"/>
  <c r="K4516" i="2" s="1"/>
  <c r="C4516" i="2"/>
  <c r="F4515" i="2"/>
  <c r="A4517" i="2"/>
  <c r="B4516" i="2"/>
  <c r="E4516" i="2" s="1"/>
  <c r="G4516" i="2" s="1"/>
  <c r="L4516" i="2" l="1"/>
  <c r="I4517" i="2"/>
  <c r="J4517" i="2" s="1"/>
  <c r="K4517" i="2" s="1"/>
  <c r="C4517" i="2"/>
  <c r="F4516" i="2"/>
  <c r="A4518" i="2"/>
  <c r="B4517" i="2"/>
  <c r="E4517" i="2" s="1"/>
  <c r="G4517" i="2" s="1"/>
  <c r="L4517" i="2" l="1"/>
  <c r="I4518" i="2"/>
  <c r="J4518" i="2" s="1"/>
  <c r="K4518" i="2" s="1"/>
  <c r="C4518" i="2"/>
  <c r="F4517" i="2"/>
  <c r="A4519" i="2"/>
  <c r="B4518" i="2"/>
  <c r="E4518" i="2" s="1"/>
  <c r="G4518" i="2" s="1"/>
  <c r="L4518" i="2" l="1"/>
  <c r="I4519" i="2"/>
  <c r="J4519" i="2" s="1"/>
  <c r="K4519" i="2" s="1"/>
  <c r="C4519" i="2"/>
  <c r="F4518" i="2"/>
  <c r="A4520" i="2"/>
  <c r="B4519" i="2"/>
  <c r="E4519" i="2" s="1"/>
  <c r="G4519" i="2" s="1"/>
  <c r="L4519" i="2" l="1"/>
  <c r="I4520" i="2"/>
  <c r="J4520" i="2" s="1"/>
  <c r="K4520" i="2" s="1"/>
  <c r="C4520" i="2"/>
  <c r="F4519" i="2"/>
  <c r="A4521" i="2"/>
  <c r="B4520" i="2"/>
  <c r="E4520" i="2" s="1"/>
  <c r="G4520" i="2" s="1"/>
  <c r="L4520" i="2" l="1"/>
  <c r="I4521" i="2"/>
  <c r="J4521" i="2" s="1"/>
  <c r="K4521" i="2" s="1"/>
  <c r="C4521" i="2"/>
  <c r="F4520" i="2"/>
  <c r="A4522" i="2"/>
  <c r="B4521" i="2"/>
  <c r="E4521" i="2" s="1"/>
  <c r="G4521" i="2" s="1"/>
  <c r="L4521" i="2" l="1"/>
  <c r="I4522" i="2"/>
  <c r="J4522" i="2" s="1"/>
  <c r="K4522" i="2" s="1"/>
  <c r="C4522" i="2"/>
  <c r="F4521" i="2"/>
  <c r="A4523" i="2"/>
  <c r="B4522" i="2"/>
  <c r="E4522" i="2" s="1"/>
  <c r="G4522" i="2" s="1"/>
  <c r="L4522" i="2" l="1"/>
  <c r="I4523" i="2"/>
  <c r="J4523" i="2" s="1"/>
  <c r="K4523" i="2" s="1"/>
  <c r="C4523" i="2"/>
  <c r="F4522" i="2"/>
  <c r="A4524" i="2"/>
  <c r="B4523" i="2"/>
  <c r="E4523" i="2" s="1"/>
  <c r="G4523" i="2" s="1"/>
  <c r="L4523" i="2" l="1"/>
  <c r="I4524" i="2"/>
  <c r="J4524" i="2" s="1"/>
  <c r="K4524" i="2" s="1"/>
  <c r="C4524" i="2"/>
  <c r="F4523" i="2"/>
  <c r="A4525" i="2"/>
  <c r="B4524" i="2"/>
  <c r="E4524" i="2" s="1"/>
  <c r="G4524" i="2" s="1"/>
  <c r="L4524" i="2" l="1"/>
  <c r="I4525" i="2"/>
  <c r="J4525" i="2" s="1"/>
  <c r="K4525" i="2" s="1"/>
  <c r="C4525" i="2"/>
  <c r="F4524" i="2"/>
  <c r="A4526" i="2"/>
  <c r="B4525" i="2"/>
  <c r="E4525" i="2" s="1"/>
  <c r="G4525" i="2" s="1"/>
  <c r="L4525" i="2" l="1"/>
  <c r="I4526" i="2"/>
  <c r="J4526" i="2" s="1"/>
  <c r="K4526" i="2" s="1"/>
  <c r="C4526" i="2"/>
  <c r="F4525" i="2"/>
  <c r="A4527" i="2"/>
  <c r="B4526" i="2"/>
  <c r="E4526" i="2" s="1"/>
  <c r="G4526" i="2" s="1"/>
  <c r="L4526" i="2" l="1"/>
  <c r="I4527" i="2"/>
  <c r="J4527" i="2" s="1"/>
  <c r="K4527" i="2" s="1"/>
  <c r="C4527" i="2"/>
  <c r="F4526" i="2"/>
  <c r="A4528" i="2"/>
  <c r="B4527" i="2"/>
  <c r="E4527" i="2" s="1"/>
  <c r="G4527" i="2" s="1"/>
  <c r="L4527" i="2" l="1"/>
  <c r="I4528" i="2"/>
  <c r="J4528" i="2" s="1"/>
  <c r="K4528" i="2" s="1"/>
  <c r="C4528" i="2"/>
  <c r="F4527" i="2"/>
  <c r="A4529" i="2"/>
  <c r="B4528" i="2"/>
  <c r="E4528" i="2" s="1"/>
  <c r="G4528" i="2" s="1"/>
  <c r="L4528" i="2" l="1"/>
  <c r="I4529" i="2"/>
  <c r="J4529" i="2" s="1"/>
  <c r="K4529" i="2" s="1"/>
  <c r="C4529" i="2"/>
  <c r="F4528" i="2"/>
  <c r="A4530" i="2"/>
  <c r="B4529" i="2"/>
  <c r="E4529" i="2" s="1"/>
  <c r="G4529" i="2" s="1"/>
  <c r="L4529" i="2" l="1"/>
  <c r="I4530" i="2"/>
  <c r="J4530" i="2" s="1"/>
  <c r="K4530" i="2" s="1"/>
  <c r="C4530" i="2"/>
  <c r="F4529" i="2"/>
  <c r="A4531" i="2"/>
  <c r="B4530" i="2"/>
  <c r="E4530" i="2" s="1"/>
  <c r="G4530" i="2" s="1"/>
  <c r="L4530" i="2" l="1"/>
  <c r="I4531" i="2"/>
  <c r="J4531" i="2" s="1"/>
  <c r="K4531" i="2" s="1"/>
  <c r="C4531" i="2"/>
  <c r="F4530" i="2"/>
  <c r="A4532" i="2"/>
  <c r="B4531" i="2"/>
  <c r="E4531" i="2" s="1"/>
  <c r="G4531" i="2" s="1"/>
  <c r="L4531" i="2" l="1"/>
  <c r="I4532" i="2"/>
  <c r="J4532" i="2" s="1"/>
  <c r="K4532" i="2" s="1"/>
  <c r="C4532" i="2"/>
  <c r="F4531" i="2"/>
  <c r="A4533" i="2"/>
  <c r="B4532" i="2"/>
  <c r="E4532" i="2" s="1"/>
  <c r="G4532" i="2" s="1"/>
  <c r="L4532" i="2" l="1"/>
  <c r="I4533" i="2"/>
  <c r="J4533" i="2" s="1"/>
  <c r="K4533" i="2" s="1"/>
  <c r="C4533" i="2"/>
  <c r="F4532" i="2"/>
  <c r="A4534" i="2"/>
  <c r="B4533" i="2"/>
  <c r="E4533" i="2" s="1"/>
  <c r="G4533" i="2" s="1"/>
  <c r="L4533" i="2" l="1"/>
  <c r="I4534" i="2"/>
  <c r="J4534" i="2" s="1"/>
  <c r="K4534" i="2" s="1"/>
  <c r="C4534" i="2"/>
  <c r="F4533" i="2"/>
  <c r="A4535" i="2"/>
  <c r="B4534" i="2"/>
  <c r="E4534" i="2" s="1"/>
  <c r="G4534" i="2" s="1"/>
  <c r="L4534" i="2" l="1"/>
  <c r="I4535" i="2"/>
  <c r="J4535" i="2" s="1"/>
  <c r="K4535" i="2" s="1"/>
  <c r="C4535" i="2"/>
  <c r="F4534" i="2"/>
  <c r="A4536" i="2"/>
  <c r="B4535" i="2"/>
  <c r="E4535" i="2" s="1"/>
  <c r="G4535" i="2" s="1"/>
  <c r="L4535" i="2" l="1"/>
  <c r="I4536" i="2"/>
  <c r="J4536" i="2" s="1"/>
  <c r="K4536" i="2" s="1"/>
  <c r="C4536" i="2"/>
  <c r="F4535" i="2"/>
  <c r="A4537" i="2"/>
  <c r="B4536" i="2"/>
  <c r="E4536" i="2" s="1"/>
  <c r="G4536" i="2" s="1"/>
  <c r="L4536" i="2" l="1"/>
  <c r="I4537" i="2"/>
  <c r="J4537" i="2" s="1"/>
  <c r="K4537" i="2" s="1"/>
  <c r="C4537" i="2"/>
  <c r="F4536" i="2"/>
  <c r="A4538" i="2"/>
  <c r="B4537" i="2"/>
  <c r="E4537" i="2" s="1"/>
  <c r="G4537" i="2" s="1"/>
  <c r="L4537" i="2" l="1"/>
  <c r="I4538" i="2"/>
  <c r="J4538" i="2" s="1"/>
  <c r="K4538" i="2" s="1"/>
  <c r="C4538" i="2"/>
  <c r="F4537" i="2"/>
  <c r="A4539" i="2"/>
  <c r="B4538" i="2"/>
  <c r="E4538" i="2" s="1"/>
  <c r="G4538" i="2" s="1"/>
  <c r="L4538" i="2" l="1"/>
  <c r="I4539" i="2"/>
  <c r="J4539" i="2" s="1"/>
  <c r="K4539" i="2" s="1"/>
  <c r="C4539" i="2"/>
  <c r="F4538" i="2"/>
  <c r="A4540" i="2"/>
  <c r="B4539" i="2"/>
  <c r="E4539" i="2" s="1"/>
  <c r="G4539" i="2" s="1"/>
  <c r="L4539" i="2" l="1"/>
  <c r="I4540" i="2"/>
  <c r="J4540" i="2" s="1"/>
  <c r="K4540" i="2" s="1"/>
  <c r="C4540" i="2"/>
  <c r="F4539" i="2"/>
  <c r="A4541" i="2"/>
  <c r="B4540" i="2"/>
  <c r="E4540" i="2" s="1"/>
  <c r="G4540" i="2" s="1"/>
  <c r="L4540" i="2" l="1"/>
  <c r="I4541" i="2"/>
  <c r="J4541" i="2" s="1"/>
  <c r="K4541" i="2" s="1"/>
  <c r="C4541" i="2"/>
  <c r="F4540" i="2"/>
  <c r="A4542" i="2"/>
  <c r="B4541" i="2"/>
  <c r="E4541" i="2" s="1"/>
  <c r="G4541" i="2" s="1"/>
  <c r="L4541" i="2" l="1"/>
  <c r="I4542" i="2"/>
  <c r="J4542" i="2" s="1"/>
  <c r="K4542" i="2" s="1"/>
  <c r="C4542" i="2"/>
  <c r="F4541" i="2"/>
  <c r="A4543" i="2"/>
  <c r="B4542" i="2"/>
  <c r="E4542" i="2" s="1"/>
  <c r="G4542" i="2" s="1"/>
  <c r="L4542" i="2" l="1"/>
  <c r="I4543" i="2"/>
  <c r="J4543" i="2" s="1"/>
  <c r="K4543" i="2" s="1"/>
  <c r="C4543" i="2"/>
  <c r="F4542" i="2"/>
  <c r="A4544" i="2"/>
  <c r="B4543" i="2"/>
  <c r="E4543" i="2" s="1"/>
  <c r="G4543" i="2" s="1"/>
  <c r="L4543" i="2" l="1"/>
  <c r="I4544" i="2"/>
  <c r="J4544" i="2" s="1"/>
  <c r="K4544" i="2" s="1"/>
  <c r="C4544" i="2"/>
  <c r="F4543" i="2"/>
  <c r="A4545" i="2"/>
  <c r="B4544" i="2"/>
  <c r="E4544" i="2" s="1"/>
  <c r="G4544" i="2" s="1"/>
  <c r="L4544" i="2" l="1"/>
  <c r="I4545" i="2"/>
  <c r="J4545" i="2" s="1"/>
  <c r="K4545" i="2" s="1"/>
  <c r="C4545" i="2"/>
  <c r="F4544" i="2"/>
  <c r="A4546" i="2"/>
  <c r="B4545" i="2"/>
  <c r="E4545" i="2" s="1"/>
  <c r="G4545" i="2" s="1"/>
  <c r="L4545" i="2" l="1"/>
  <c r="I4546" i="2"/>
  <c r="J4546" i="2" s="1"/>
  <c r="K4546" i="2" s="1"/>
  <c r="C4546" i="2"/>
  <c r="F4545" i="2"/>
  <c r="A4547" i="2"/>
  <c r="B4546" i="2"/>
  <c r="E4546" i="2" s="1"/>
  <c r="G4546" i="2" s="1"/>
  <c r="L4546" i="2" l="1"/>
  <c r="I4547" i="2"/>
  <c r="J4547" i="2" s="1"/>
  <c r="K4547" i="2" s="1"/>
  <c r="C4547" i="2"/>
  <c r="F4546" i="2"/>
  <c r="A4548" i="2"/>
  <c r="B4547" i="2"/>
  <c r="E4547" i="2" s="1"/>
  <c r="G4547" i="2" s="1"/>
  <c r="L4547" i="2" l="1"/>
  <c r="I4548" i="2"/>
  <c r="J4548" i="2" s="1"/>
  <c r="K4548" i="2" s="1"/>
  <c r="C4548" i="2"/>
  <c r="F4547" i="2"/>
  <c r="A4549" i="2"/>
  <c r="B4548" i="2"/>
  <c r="E4548" i="2" s="1"/>
  <c r="G4548" i="2" s="1"/>
  <c r="L4548" i="2" l="1"/>
  <c r="I4549" i="2"/>
  <c r="J4549" i="2" s="1"/>
  <c r="K4549" i="2" s="1"/>
  <c r="C4549" i="2"/>
  <c r="F4548" i="2"/>
  <c r="A4550" i="2"/>
  <c r="B4549" i="2"/>
  <c r="E4549" i="2" s="1"/>
  <c r="G4549" i="2" s="1"/>
  <c r="L4549" i="2" l="1"/>
  <c r="I4550" i="2"/>
  <c r="J4550" i="2" s="1"/>
  <c r="K4550" i="2" s="1"/>
  <c r="C4550" i="2"/>
  <c r="F4549" i="2"/>
  <c r="A4551" i="2"/>
  <c r="B4550" i="2"/>
  <c r="E4550" i="2" s="1"/>
  <c r="G4550" i="2" s="1"/>
  <c r="L4550" i="2" l="1"/>
  <c r="I4551" i="2"/>
  <c r="J4551" i="2" s="1"/>
  <c r="K4551" i="2" s="1"/>
  <c r="C4551" i="2"/>
  <c r="F4550" i="2"/>
  <c r="A4552" i="2"/>
  <c r="B4551" i="2"/>
  <c r="E4551" i="2" s="1"/>
  <c r="G4551" i="2" s="1"/>
  <c r="L4551" i="2" l="1"/>
  <c r="I4552" i="2"/>
  <c r="J4552" i="2" s="1"/>
  <c r="K4552" i="2" s="1"/>
  <c r="C4552" i="2"/>
  <c r="F4551" i="2"/>
  <c r="A4553" i="2"/>
  <c r="B4552" i="2"/>
  <c r="E4552" i="2" s="1"/>
  <c r="G4552" i="2" s="1"/>
  <c r="L4552" i="2" l="1"/>
  <c r="I4553" i="2"/>
  <c r="J4553" i="2" s="1"/>
  <c r="K4553" i="2" s="1"/>
  <c r="C4553" i="2"/>
  <c r="F4552" i="2"/>
  <c r="A4554" i="2"/>
  <c r="B4553" i="2"/>
  <c r="E4553" i="2" s="1"/>
  <c r="G4553" i="2" s="1"/>
  <c r="L4553" i="2" l="1"/>
  <c r="I4554" i="2"/>
  <c r="J4554" i="2" s="1"/>
  <c r="K4554" i="2" s="1"/>
  <c r="C4554" i="2"/>
  <c r="F4553" i="2"/>
  <c r="A4555" i="2"/>
  <c r="B4554" i="2"/>
  <c r="E4554" i="2" s="1"/>
  <c r="G4554" i="2" s="1"/>
  <c r="L4554" i="2" l="1"/>
  <c r="I4555" i="2"/>
  <c r="J4555" i="2" s="1"/>
  <c r="K4555" i="2" s="1"/>
  <c r="C4555" i="2"/>
  <c r="F4554" i="2"/>
  <c r="A4556" i="2"/>
  <c r="B4555" i="2"/>
  <c r="E4555" i="2" s="1"/>
  <c r="G4555" i="2" s="1"/>
  <c r="L4555" i="2" l="1"/>
  <c r="I4556" i="2"/>
  <c r="J4556" i="2" s="1"/>
  <c r="K4556" i="2" s="1"/>
  <c r="C4556" i="2"/>
  <c r="F4555" i="2"/>
  <c r="A4557" i="2"/>
  <c r="B4556" i="2"/>
  <c r="E4556" i="2" s="1"/>
  <c r="G4556" i="2" s="1"/>
  <c r="L4556" i="2" l="1"/>
  <c r="I4557" i="2"/>
  <c r="J4557" i="2" s="1"/>
  <c r="K4557" i="2" s="1"/>
  <c r="C4557" i="2"/>
  <c r="F4556" i="2"/>
  <c r="A4558" i="2"/>
  <c r="B4557" i="2"/>
  <c r="E4557" i="2" s="1"/>
  <c r="G4557" i="2" s="1"/>
  <c r="L4557" i="2" l="1"/>
  <c r="I4558" i="2"/>
  <c r="J4558" i="2" s="1"/>
  <c r="K4558" i="2" s="1"/>
  <c r="C4558" i="2"/>
  <c r="F4557" i="2"/>
  <c r="A4559" i="2"/>
  <c r="B4558" i="2"/>
  <c r="E4558" i="2" s="1"/>
  <c r="G4558" i="2" s="1"/>
  <c r="L4558" i="2" l="1"/>
  <c r="I4559" i="2"/>
  <c r="J4559" i="2" s="1"/>
  <c r="K4559" i="2" s="1"/>
  <c r="C4559" i="2"/>
  <c r="F4558" i="2"/>
  <c r="A4560" i="2"/>
  <c r="B4559" i="2"/>
  <c r="E4559" i="2" s="1"/>
  <c r="G4559" i="2" s="1"/>
  <c r="L4559" i="2" l="1"/>
  <c r="I4560" i="2"/>
  <c r="J4560" i="2" s="1"/>
  <c r="K4560" i="2" s="1"/>
  <c r="C4560" i="2"/>
  <c r="F4559" i="2"/>
  <c r="A4561" i="2"/>
  <c r="B4560" i="2"/>
  <c r="E4560" i="2" s="1"/>
  <c r="G4560" i="2" s="1"/>
  <c r="L4560" i="2" l="1"/>
  <c r="I4561" i="2"/>
  <c r="J4561" i="2" s="1"/>
  <c r="K4561" i="2" s="1"/>
  <c r="C4561" i="2"/>
  <c r="F4560" i="2"/>
  <c r="A4562" i="2"/>
  <c r="B4561" i="2"/>
  <c r="E4561" i="2" s="1"/>
  <c r="G4561" i="2" s="1"/>
  <c r="L4561" i="2" l="1"/>
  <c r="I4562" i="2"/>
  <c r="J4562" i="2" s="1"/>
  <c r="K4562" i="2" s="1"/>
  <c r="C4562" i="2"/>
  <c r="F4561" i="2"/>
  <c r="A4563" i="2"/>
  <c r="B4562" i="2"/>
  <c r="E4562" i="2" s="1"/>
  <c r="G4562" i="2" s="1"/>
  <c r="L4562" i="2" l="1"/>
  <c r="I4563" i="2"/>
  <c r="J4563" i="2" s="1"/>
  <c r="K4563" i="2" s="1"/>
  <c r="C4563" i="2"/>
  <c r="F4562" i="2"/>
  <c r="A4564" i="2"/>
  <c r="B4563" i="2"/>
  <c r="E4563" i="2" s="1"/>
  <c r="G4563" i="2" s="1"/>
  <c r="L4563" i="2" l="1"/>
  <c r="I4564" i="2"/>
  <c r="J4564" i="2" s="1"/>
  <c r="K4564" i="2" s="1"/>
  <c r="C4564" i="2"/>
  <c r="F4563" i="2"/>
  <c r="A4565" i="2"/>
  <c r="B4564" i="2"/>
  <c r="E4564" i="2" s="1"/>
  <c r="G4564" i="2" s="1"/>
  <c r="L4564" i="2" l="1"/>
  <c r="I4565" i="2"/>
  <c r="J4565" i="2" s="1"/>
  <c r="K4565" i="2" s="1"/>
  <c r="C4565" i="2"/>
  <c r="F4564" i="2"/>
  <c r="A4566" i="2"/>
  <c r="B4565" i="2"/>
  <c r="E4565" i="2" s="1"/>
  <c r="G4565" i="2" s="1"/>
  <c r="L4565" i="2" l="1"/>
  <c r="I4566" i="2"/>
  <c r="J4566" i="2" s="1"/>
  <c r="K4566" i="2" s="1"/>
  <c r="C4566" i="2"/>
  <c r="F4565" i="2"/>
  <c r="A4567" i="2"/>
  <c r="B4566" i="2"/>
  <c r="E4566" i="2" s="1"/>
  <c r="G4566" i="2" s="1"/>
  <c r="L4566" i="2" l="1"/>
  <c r="I4567" i="2"/>
  <c r="J4567" i="2" s="1"/>
  <c r="K4567" i="2" s="1"/>
  <c r="C4567" i="2"/>
  <c r="F4566" i="2"/>
  <c r="A4568" i="2"/>
  <c r="B4567" i="2"/>
  <c r="E4567" i="2" s="1"/>
  <c r="G4567" i="2" s="1"/>
  <c r="L4567" i="2" l="1"/>
  <c r="I4568" i="2"/>
  <c r="J4568" i="2" s="1"/>
  <c r="K4568" i="2" s="1"/>
  <c r="C4568" i="2"/>
  <c r="F4567" i="2"/>
  <c r="A4569" i="2"/>
  <c r="B4568" i="2"/>
  <c r="E4568" i="2" s="1"/>
  <c r="G4568" i="2" s="1"/>
  <c r="L4568" i="2" l="1"/>
  <c r="I4569" i="2"/>
  <c r="J4569" i="2" s="1"/>
  <c r="K4569" i="2" s="1"/>
  <c r="C4569" i="2"/>
  <c r="F4568" i="2"/>
  <c r="A4570" i="2"/>
  <c r="B4569" i="2"/>
  <c r="E4569" i="2" s="1"/>
  <c r="G4569" i="2" s="1"/>
  <c r="L4569" i="2" l="1"/>
  <c r="I4570" i="2"/>
  <c r="J4570" i="2" s="1"/>
  <c r="K4570" i="2" s="1"/>
  <c r="C4570" i="2"/>
  <c r="F4569" i="2"/>
  <c r="A4571" i="2"/>
  <c r="B4570" i="2"/>
  <c r="E4570" i="2" s="1"/>
  <c r="G4570" i="2" s="1"/>
  <c r="L4570" i="2" l="1"/>
  <c r="I4571" i="2"/>
  <c r="J4571" i="2" s="1"/>
  <c r="K4571" i="2" s="1"/>
  <c r="C4571" i="2"/>
  <c r="F4570" i="2"/>
  <c r="A4572" i="2"/>
  <c r="B4571" i="2"/>
  <c r="E4571" i="2" s="1"/>
  <c r="G4571" i="2" s="1"/>
  <c r="L4571" i="2" l="1"/>
  <c r="I4572" i="2"/>
  <c r="J4572" i="2" s="1"/>
  <c r="K4572" i="2" s="1"/>
  <c r="C4572" i="2"/>
  <c r="F4571" i="2"/>
  <c r="A4573" i="2"/>
  <c r="B4572" i="2"/>
  <c r="E4572" i="2" s="1"/>
  <c r="G4572" i="2" s="1"/>
  <c r="L4572" i="2" l="1"/>
  <c r="I4573" i="2"/>
  <c r="J4573" i="2" s="1"/>
  <c r="K4573" i="2" s="1"/>
  <c r="C4573" i="2"/>
  <c r="F4572" i="2"/>
  <c r="A4574" i="2"/>
  <c r="B4573" i="2"/>
  <c r="E4573" i="2" s="1"/>
  <c r="G4573" i="2" s="1"/>
  <c r="L4573" i="2" l="1"/>
  <c r="I4574" i="2"/>
  <c r="J4574" i="2" s="1"/>
  <c r="K4574" i="2" s="1"/>
  <c r="C4574" i="2"/>
  <c r="F4573" i="2"/>
  <c r="A4575" i="2"/>
  <c r="B4574" i="2"/>
  <c r="E4574" i="2" s="1"/>
  <c r="G4574" i="2" s="1"/>
  <c r="L4574" i="2" l="1"/>
  <c r="I4575" i="2"/>
  <c r="J4575" i="2" s="1"/>
  <c r="K4575" i="2" s="1"/>
  <c r="C4575" i="2"/>
  <c r="F4574" i="2"/>
  <c r="A4576" i="2"/>
  <c r="B4575" i="2"/>
  <c r="E4575" i="2" s="1"/>
  <c r="G4575" i="2" s="1"/>
  <c r="L4575" i="2" l="1"/>
  <c r="I4576" i="2"/>
  <c r="J4576" i="2" s="1"/>
  <c r="K4576" i="2" s="1"/>
  <c r="C4576" i="2"/>
  <c r="F4575" i="2"/>
  <c r="A4577" i="2"/>
  <c r="B4576" i="2"/>
  <c r="E4576" i="2" s="1"/>
  <c r="G4576" i="2" s="1"/>
  <c r="L4576" i="2" l="1"/>
  <c r="I4577" i="2"/>
  <c r="J4577" i="2" s="1"/>
  <c r="K4577" i="2" s="1"/>
  <c r="C4577" i="2"/>
  <c r="F4576" i="2"/>
  <c r="A4578" i="2"/>
  <c r="B4577" i="2"/>
  <c r="E4577" i="2" s="1"/>
  <c r="G4577" i="2" s="1"/>
  <c r="L4577" i="2" l="1"/>
  <c r="I4578" i="2"/>
  <c r="J4578" i="2" s="1"/>
  <c r="K4578" i="2" s="1"/>
  <c r="C4578" i="2"/>
  <c r="F4577" i="2"/>
  <c r="A4579" i="2"/>
  <c r="B4578" i="2"/>
  <c r="E4578" i="2" s="1"/>
  <c r="G4578" i="2" s="1"/>
  <c r="L4578" i="2" l="1"/>
  <c r="I4579" i="2"/>
  <c r="J4579" i="2" s="1"/>
  <c r="K4579" i="2" s="1"/>
  <c r="C4579" i="2"/>
  <c r="F4578" i="2"/>
  <c r="A4580" i="2"/>
  <c r="B4579" i="2"/>
  <c r="E4579" i="2" s="1"/>
  <c r="G4579" i="2" s="1"/>
  <c r="L4579" i="2" l="1"/>
  <c r="I4580" i="2"/>
  <c r="J4580" i="2" s="1"/>
  <c r="K4580" i="2" s="1"/>
  <c r="C4580" i="2"/>
  <c r="F4579" i="2"/>
  <c r="A4581" i="2"/>
  <c r="B4580" i="2"/>
  <c r="E4580" i="2" s="1"/>
  <c r="G4580" i="2" s="1"/>
  <c r="L4580" i="2" l="1"/>
  <c r="I4581" i="2"/>
  <c r="J4581" i="2" s="1"/>
  <c r="K4581" i="2" s="1"/>
  <c r="C4581" i="2"/>
  <c r="F4580" i="2"/>
  <c r="A4582" i="2"/>
  <c r="B4581" i="2"/>
  <c r="E4581" i="2" s="1"/>
  <c r="G4581" i="2" s="1"/>
  <c r="L4581" i="2" l="1"/>
  <c r="I4582" i="2"/>
  <c r="J4582" i="2" s="1"/>
  <c r="K4582" i="2" s="1"/>
  <c r="C4582" i="2"/>
  <c r="F4581" i="2"/>
  <c r="A4583" i="2"/>
  <c r="B4582" i="2"/>
  <c r="E4582" i="2" s="1"/>
  <c r="G4582" i="2" s="1"/>
  <c r="L4582" i="2" l="1"/>
  <c r="I4583" i="2"/>
  <c r="J4583" i="2" s="1"/>
  <c r="K4583" i="2" s="1"/>
  <c r="C4583" i="2"/>
  <c r="F4582" i="2"/>
  <c r="A4584" i="2"/>
  <c r="B4583" i="2"/>
  <c r="E4583" i="2" s="1"/>
  <c r="G4583" i="2" s="1"/>
  <c r="L4583" i="2" l="1"/>
  <c r="I4584" i="2"/>
  <c r="J4584" i="2" s="1"/>
  <c r="K4584" i="2" s="1"/>
  <c r="C4584" i="2"/>
  <c r="F4583" i="2"/>
  <c r="A4585" i="2"/>
  <c r="B4584" i="2"/>
  <c r="E4584" i="2" s="1"/>
  <c r="G4584" i="2" s="1"/>
  <c r="L4584" i="2" l="1"/>
  <c r="I4585" i="2"/>
  <c r="J4585" i="2" s="1"/>
  <c r="K4585" i="2" s="1"/>
  <c r="C4585" i="2"/>
  <c r="F4584" i="2"/>
  <c r="A4586" i="2"/>
  <c r="B4585" i="2"/>
  <c r="E4585" i="2" s="1"/>
  <c r="G4585" i="2" s="1"/>
  <c r="L4585" i="2" l="1"/>
  <c r="I4586" i="2"/>
  <c r="J4586" i="2" s="1"/>
  <c r="K4586" i="2" s="1"/>
  <c r="C4586" i="2"/>
  <c r="F4585" i="2"/>
  <c r="A4587" i="2"/>
  <c r="B4586" i="2"/>
  <c r="E4586" i="2" s="1"/>
  <c r="G4586" i="2" s="1"/>
  <c r="L4586" i="2" l="1"/>
  <c r="I4587" i="2"/>
  <c r="J4587" i="2" s="1"/>
  <c r="K4587" i="2" s="1"/>
  <c r="C4587" i="2"/>
  <c r="F4586" i="2"/>
  <c r="A4588" i="2"/>
  <c r="B4587" i="2"/>
  <c r="E4587" i="2" s="1"/>
  <c r="G4587" i="2" s="1"/>
  <c r="L4587" i="2" l="1"/>
  <c r="I4588" i="2"/>
  <c r="J4588" i="2" s="1"/>
  <c r="K4588" i="2" s="1"/>
  <c r="C4588" i="2"/>
  <c r="F4587" i="2"/>
  <c r="A4589" i="2"/>
  <c r="B4588" i="2"/>
  <c r="E4588" i="2" s="1"/>
  <c r="G4588" i="2" s="1"/>
  <c r="L4588" i="2" l="1"/>
  <c r="I4589" i="2"/>
  <c r="J4589" i="2" s="1"/>
  <c r="K4589" i="2" s="1"/>
  <c r="C4589" i="2"/>
  <c r="F4588" i="2"/>
  <c r="A4590" i="2"/>
  <c r="B4589" i="2"/>
  <c r="E4589" i="2" s="1"/>
  <c r="G4589" i="2" s="1"/>
  <c r="L4589" i="2" l="1"/>
  <c r="I4590" i="2"/>
  <c r="J4590" i="2" s="1"/>
  <c r="K4590" i="2" s="1"/>
  <c r="C4590" i="2"/>
  <c r="F4589" i="2"/>
  <c r="A4591" i="2"/>
  <c r="B4590" i="2"/>
  <c r="E4590" i="2" s="1"/>
  <c r="G4590" i="2" s="1"/>
  <c r="L4590" i="2" l="1"/>
  <c r="I4591" i="2"/>
  <c r="J4591" i="2" s="1"/>
  <c r="K4591" i="2" s="1"/>
  <c r="C4591" i="2"/>
  <c r="F4590" i="2"/>
  <c r="A4592" i="2"/>
  <c r="B4591" i="2"/>
  <c r="E4591" i="2" s="1"/>
  <c r="G4591" i="2" s="1"/>
  <c r="L4591" i="2" l="1"/>
  <c r="I4592" i="2"/>
  <c r="J4592" i="2" s="1"/>
  <c r="K4592" i="2" s="1"/>
  <c r="C4592" i="2"/>
  <c r="F4591" i="2"/>
  <c r="A4593" i="2"/>
  <c r="B4592" i="2"/>
  <c r="E4592" i="2" s="1"/>
  <c r="G4592" i="2" s="1"/>
  <c r="L4592" i="2" l="1"/>
  <c r="I4593" i="2"/>
  <c r="J4593" i="2" s="1"/>
  <c r="K4593" i="2" s="1"/>
  <c r="C4593" i="2"/>
  <c r="F4592" i="2"/>
  <c r="A4594" i="2"/>
  <c r="B4593" i="2"/>
  <c r="E4593" i="2" s="1"/>
  <c r="G4593" i="2" s="1"/>
  <c r="L4593" i="2" l="1"/>
  <c r="I4594" i="2"/>
  <c r="J4594" i="2" s="1"/>
  <c r="K4594" i="2" s="1"/>
  <c r="C4594" i="2"/>
  <c r="F4593" i="2"/>
  <c r="A4595" i="2"/>
  <c r="B4594" i="2"/>
  <c r="E4594" i="2" s="1"/>
  <c r="G4594" i="2" s="1"/>
  <c r="L4594" i="2" l="1"/>
  <c r="I4595" i="2"/>
  <c r="J4595" i="2" s="1"/>
  <c r="K4595" i="2" s="1"/>
  <c r="C4595" i="2"/>
  <c r="F4594" i="2"/>
  <c r="A4596" i="2"/>
  <c r="B4595" i="2"/>
  <c r="E4595" i="2" s="1"/>
  <c r="G4595" i="2" s="1"/>
  <c r="L4595" i="2" l="1"/>
  <c r="I4596" i="2"/>
  <c r="J4596" i="2" s="1"/>
  <c r="K4596" i="2" s="1"/>
  <c r="C4596" i="2"/>
  <c r="F4595" i="2"/>
  <c r="A4597" i="2"/>
  <c r="B4596" i="2"/>
  <c r="E4596" i="2" s="1"/>
  <c r="G4596" i="2" s="1"/>
  <c r="L4596" i="2" l="1"/>
  <c r="I4597" i="2"/>
  <c r="J4597" i="2" s="1"/>
  <c r="K4597" i="2" s="1"/>
  <c r="C4597" i="2"/>
  <c r="F4596" i="2"/>
  <c r="A4598" i="2"/>
  <c r="B4597" i="2"/>
  <c r="E4597" i="2" s="1"/>
  <c r="G4597" i="2" s="1"/>
  <c r="L4597" i="2" l="1"/>
  <c r="I4598" i="2"/>
  <c r="J4598" i="2" s="1"/>
  <c r="K4598" i="2" s="1"/>
  <c r="C4598" i="2"/>
  <c r="F4597" i="2"/>
  <c r="A4599" i="2"/>
  <c r="B4598" i="2"/>
  <c r="E4598" i="2" s="1"/>
  <c r="G4598" i="2" s="1"/>
  <c r="L4598" i="2" l="1"/>
  <c r="I4599" i="2"/>
  <c r="J4599" i="2" s="1"/>
  <c r="K4599" i="2" s="1"/>
  <c r="C4599" i="2"/>
  <c r="F4598" i="2"/>
  <c r="A4600" i="2"/>
  <c r="B4599" i="2"/>
  <c r="E4599" i="2" s="1"/>
  <c r="G4599" i="2" s="1"/>
  <c r="L4599" i="2" l="1"/>
  <c r="I4600" i="2"/>
  <c r="J4600" i="2" s="1"/>
  <c r="K4600" i="2" s="1"/>
  <c r="C4600" i="2"/>
  <c r="F4599" i="2"/>
  <c r="A4601" i="2"/>
  <c r="B4600" i="2"/>
  <c r="E4600" i="2" s="1"/>
  <c r="G4600" i="2" s="1"/>
  <c r="L4600" i="2" l="1"/>
  <c r="I4601" i="2"/>
  <c r="J4601" i="2" s="1"/>
  <c r="K4601" i="2" s="1"/>
  <c r="C4601" i="2"/>
  <c r="F4600" i="2"/>
  <c r="A4602" i="2"/>
  <c r="B4601" i="2"/>
  <c r="E4601" i="2" s="1"/>
  <c r="G4601" i="2" s="1"/>
  <c r="L4601" i="2" l="1"/>
  <c r="I4602" i="2"/>
  <c r="J4602" i="2" s="1"/>
  <c r="K4602" i="2" s="1"/>
  <c r="C4602" i="2"/>
  <c r="F4601" i="2"/>
  <c r="A4603" i="2"/>
  <c r="B4602" i="2"/>
  <c r="E4602" i="2" s="1"/>
  <c r="G4602" i="2" s="1"/>
  <c r="L4602" i="2" l="1"/>
  <c r="I4603" i="2"/>
  <c r="J4603" i="2" s="1"/>
  <c r="K4603" i="2" s="1"/>
  <c r="C4603" i="2"/>
  <c r="F4602" i="2"/>
  <c r="A4604" i="2"/>
  <c r="B4603" i="2"/>
  <c r="E4603" i="2" s="1"/>
  <c r="G4603" i="2" s="1"/>
  <c r="L4603" i="2" l="1"/>
  <c r="I4604" i="2"/>
  <c r="J4604" i="2" s="1"/>
  <c r="K4604" i="2" s="1"/>
  <c r="C4604" i="2"/>
  <c r="F4603" i="2"/>
  <c r="A4605" i="2"/>
  <c r="B4604" i="2"/>
  <c r="E4604" i="2" s="1"/>
  <c r="G4604" i="2" s="1"/>
  <c r="L4604" i="2" l="1"/>
  <c r="I4605" i="2"/>
  <c r="J4605" i="2" s="1"/>
  <c r="K4605" i="2" s="1"/>
  <c r="C4605" i="2"/>
  <c r="F4604" i="2"/>
  <c r="A4606" i="2"/>
  <c r="B4605" i="2"/>
  <c r="E4605" i="2" s="1"/>
  <c r="G4605" i="2" s="1"/>
  <c r="L4605" i="2" l="1"/>
  <c r="I4606" i="2"/>
  <c r="J4606" i="2" s="1"/>
  <c r="K4606" i="2" s="1"/>
  <c r="C4606" i="2"/>
  <c r="F4605" i="2"/>
  <c r="A4607" i="2"/>
  <c r="B4606" i="2"/>
  <c r="E4606" i="2" s="1"/>
  <c r="G4606" i="2" s="1"/>
  <c r="L4606" i="2" l="1"/>
  <c r="I4607" i="2"/>
  <c r="J4607" i="2" s="1"/>
  <c r="K4607" i="2" s="1"/>
  <c r="C4607" i="2"/>
  <c r="F4606" i="2"/>
  <c r="A4608" i="2"/>
  <c r="B4607" i="2"/>
  <c r="E4607" i="2" s="1"/>
  <c r="G4607" i="2" s="1"/>
  <c r="L4607" i="2" l="1"/>
  <c r="I4608" i="2"/>
  <c r="J4608" i="2" s="1"/>
  <c r="K4608" i="2" s="1"/>
  <c r="C4608" i="2"/>
  <c r="F4607" i="2"/>
  <c r="A4609" i="2"/>
  <c r="B4608" i="2"/>
  <c r="E4608" i="2" s="1"/>
  <c r="G4608" i="2" s="1"/>
  <c r="L4608" i="2" l="1"/>
  <c r="I4609" i="2"/>
  <c r="J4609" i="2" s="1"/>
  <c r="K4609" i="2" s="1"/>
  <c r="C4609" i="2"/>
  <c r="F4608" i="2"/>
  <c r="A4610" i="2"/>
  <c r="B4609" i="2"/>
  <c r="E4609" i="2" s="1"/>
  <c r="G4609" i="2" s="1"/>
  <c r="L4609" i="2" l="1"/>
  <c r="I4610" i="2"/>
  <c r="J4610" i="2" s="1"/>
  <c r="K4610" i="2" s="1"/>
  <c r="C4610" i="2"/>
  <c r="F4609" i="2"/>
  <c r="A4611" i="2"/>
  <c r="B4610" i="2"/>
  <c r="E4610" i="2" s="1"/>
  <c r="G4610" i="2" s="1"/>
  <c r="L4610" i="2" l="1"/>
  <c r="I4611" i="2"/>
  <c r="J4611" i="2" s="1"/>
  <c r="K4611" i="2" s="1"/>
  <c r="C4611" i="2"/>
  <c r="F4610" i="2"/>
  <c r="A4612" i="2"/>
  <c r="B4611" i="2"/>
  <c r="E4611" i="2" s="1"/>
  <c r="G4611" i="2" s="1"/>
  <c r="L4611" i="2" l="1"/>
  <c r="I4612" i="2"/>
  <c r="J4612" i="2" s="1"/>
  <c r="K4612" i="2" s="1"/>
  <c r="C4612" i="2"/>
  <c r="F4611" i="2"/>
  <c r="A4613" i="2"/>
  <c r="B4612" i="2"/>
  <c r="E4612" i="2" s="1"/>
  <c r="G4612" i="2" s="1"/>
  <c r="L4612" i="2" l="1"/>
  <c r="I4613" i="2"/>
  <c r="J4613" i="2" s="1"/>
  <c r="K4613" i="2" s="1"/>
  <c r="C4613" i="2"/>
  <c r="F4612" i="2"/>
  <c r="A4614" i="2"/>
  <c r="B4613" i="2"/>
  <c r="E4613" i="2" s="1"/>
  <c r="G4613" i="2" s="1"/>
  <c r="L4613" i="2" l="1"/>
  <c r="I4614" i="2"/>
  <c r="J4614" i="2" s="1"/>
  <c r="K4614" i="2" s="1"/>
  <c r="C4614" i="2"/>
  <c r="F4613" i="2"/>
  <c r="A4615" i="2"/>
  <c r="B4614" i="2"/>
  <c r="E4614" i="2" s="1"/>
  <c r="G4614" i="2" s="1"/>
  <c r="L4614" i="2" l="1"/>
  <c r="I4615" i="2"/>
  <c r="J4615" i="2" s="1"/>
  <c r="K4615" i="2" s="1"/>
  <c r="C4615" i="2"/>
  <c r="F4614" i="2"/>
  <c r="A4616" i="2"/>
  <c r="B4615" i="2"/>
  <c r="E4615" i="2" s="1"/>
  <c r="G4615" i="2" s="1"/>
  <c r="L4615" i="2" l="1"/>
  <c r="I4616" i="2"/>
  <c r="J4616" i="2" s="1"/>
  <c r="K4616" i="2" s="1"/>
  <c r="C4616" i="2"/>
  <c r="F4615" i="2"/>
  <c r="A4617" i="2"/>
  <c r="B4616" i="2"/>
  <c r="E4616" i="2" s="1"/>
  <c r="G4616" i="2" s="1"/>
  <c r="L4616" i="2" l="1"/>
  <c r="I4617" i="2"/>
  <c r="J4617" i="2" s="1"/>
  <c r="K4617" i="2" s="1"/>
  <c r="C4617" i="2"/>
  <c r="F4616" i="2"/>
  <c r="A4618" i="2"/>
  <c r="B4617" i="2"/>
  <c r="E4617" i="2" s="1"/>
  <c r="G4617" i="2" s="1"/>
  <c r="L4617" i="2" l="1"/>
  <c r="I4618" i="2"/>
  <c r="J4618" i="2" s="1"/>
  <c r="K4618" i="2" s="1"/>
  <c r="C4618" i="2"/>
  <c r="F4617" i="2"/>
  <c r="A4619" i="2"/>
  <c r="B4618" i="2"/>
  <c r="E4618" i="2" s="1"/>
  <c r="G4618" i="2" s="1"/>
  <c r="L4618" i="2" l="1"/>
  <c r="I4619" i="2"/>
  <c r="J4619" i="2" s="1"/>
  <c r="K4619" i="2" s="1"/>
  <c r="C4619" i="2"/>
  <c r="F4618" i="2"/>
  <c r="A4620" i="2"/>
  <c r="B4619" i="2"/>
  <c r="E4619" i="2" s="1"/>
  <c r="G4619" i="2" s="1"/>
  <c r="L4619" i="2" l="1"/>
  <c r="I4620" i="2"/>
  <c r="J4620" i="2" s="1"/>
  <c r="K4620" i="2" s="1"/>
  <c r="C4620" i="2"/>
  <c r="F4619" i="2"/>
  <c r="A4621" i="2"/>
  <c r="B4620" i="2"/>
  <c r="E4620" i="2" s="1"/>
  <c r="G4620" i="2" s="1"/>
  <c r="L4620" i="2" l="1"/>
  <c r="I4621" i="2"/>
  <c r="J4621" i="2" s="1"/>
  <c r="K4621" i="2" s="1"/>
  <c r="C4621" i="2"/>
  <c r="F4620" i="2"/>
  <c r="A4622" i="2"/>
  <c r="B4621" i="2"/>
  <c r="E4621" i="2" s="1"/>
  <c r="G4621" i="2" s="1"/>
  <c r="L4621" i="2" l="1"/>
  <c r="I4622" i="2"/>
  <c r="J4622" i="2" s="1"/>
  <c r="K4622" i="2" s="1"/>
  <c r="C4622" i="2"/>
  <c r="F4621" i="2"/>
  <c r="A4623" i="2"/>
  <c r="B4622" i="2"/>
  <c r="E4622" i="2" s="1"/>
  <c r="G4622" i="2" s="1"/>
  <c r="L4622" i="2" l="1"/>
  <c r="I4623" i="2"/>
  <c r="J4623" i="2" s="1"/>
  <c r="K4623" i="2" s="1"/>
  <c r="C4623" i="2"/>
  <c r="F4622" i="2"/>
  <c r="A4624" i="2"/>
  <c r="B4623" i="2"/>
  <c r="E4623" i="2" s="1"/>
  <c r="G4623" i="2" s="1"/>
  <c r="L4623" i="2" l="1"/>
  <c r="I4624" i="2"/>
  <c r="J4624" i="2" s="1"/>
  <c r="K4624" i="2" s="1"/>
  <c r="C4624" i="2"/>
  <c r="F4623" i="2"/>
  <c r="A4625" i="2"/>
  <c r="B4624" i="2"/>
  <c r="E4624" i="2" s="1"/>
  <c r="G4624" i="2" s="1"/>
  <c r="L4624" i="2" l="1"/>
  <c r="I4625" i="2"/>
  <c r="J4625" i="2" s="1"/>
  <c r="K4625" i="2" s="1"/>
  <c r="C4625" i="2"/>
  <c r="F4624" i="2"/>
  <c r="A4626" i="2"/>
  <c r="B4625" i="2"/>
  <c r="E4625" i="2" s="1"/>
  <c r="G4625" i="2" s="1"/>
  <c r="L4625" i="2" l="1"/>
  <c r="I4626" i="2"/>
  <c r="J4626" i="2" s="1"/>
  <c r="K4626" i="2" s="1"/>
  <c r="C4626" i="2"/>
  <c r="F4625" i="2"/>
  <c r="A4627" i="2"/>
  <c r="B4626" i="2"/>
  <c r="E4626" i="2" s="1"/>
  <c r="G4626" i="2" s="1"/>
  <c r="L4626" i="2" l="1"/>
  <c r="I4627" i="2"/>
  <c r="J4627" i="2" s="1"/>
  <c r="K4627" i="2" s="1"/>
  <c r="C4627" i="2"/>
  <c r="F4626" i="2"/>
  <c r="A4628" i="2"/>
  <c r="B4627" i="2"/>
  <c r="E4627" i="2" s="1"/>
  <c r="G4627" i="2" s="1"/>
  <c r="L4627" i="2" l="1"/>
  <c r="I4628" i="2"/>
  <c r="J4628" i="2" s="1"/>
  <c r="K4628" i="2" s="1"/>
  <c r="C4628" i="2"/>
  <c r="F4627" i="2"/>
  <c r="A4629" i="2"/>
  <c r="B4628" i="2"/>
  <c r="E4628" i="2" s="1"/>
  <c r="G4628" i="2" s="1"/>
  <c r="L4628" i="2" l="1"/>
  <c r="I4629" i="2"/>
  <c r="J4629" i="2" s="1"/>
  <c r="K4629" i="2" s="1"/>
  <c r="C4629" i="2"/>
  <c r="F4628" i="2"/>
  <c r="A4630" i="2"/>
  <c r="B4629" i="2"/>
  <c r="E4629" i="2" s="1"/>
  <c r="G4629" i="2" s="1"/>
  <c r="L4629" i="2" l="1"/>
  <c r="I4630" i="2"/>
  <c r="J4630" i="2" s="1"/>
  <c r="K4630" i="2" s="1"/>
  <c r="C4630" i="2"/>
  <c r="F4629" i="2"/>
  <c r="A4631" i="2"/>
  <c r="B4630" i="2"/>
  <c r="E4630" i="2" s="1"/>
  <c r="G4630" i="2" s="1"/>
  <c r="L4630" i="2" l="1"/>
  <c r="I4631" i="2"/>
  <c r="J4631" i="2" s="1"/>
  <c r="K4631" i="2" s="1"/>
  <c r="C4631" i="2"/>
  <c r="F4630" i="2"/>
  <c r="A4632" i="2"/>
  <c r="B4631" i="2"/>
  <c r="E4631" i="2" s="1"/>
  <c r="G4631" i="2" s="1"/>
  <c r="L4631" i="2" l="1"/>
  <c r="I4632" i="2"/>
  <c r="J4632" i="2" s="1"/>
  <c r="K4632" i="2" s="1"/>
  <c r="C4632" i="2"/>
  <c r="F4631" i="2"/>
  <c r="A4633" i="2"/>
  <c r="B4632" i="2"/>
  <c r="E4632" i="2" s="1"/>
  <c r="G4632" i="2" s="1"/>
  <c r="L4632" i="2" l="1"/>
  <c r="I4633" i="2"/>
  <c r="J4633" i="2" s="1"/>
  <c r="K4633" i="2" s="1"/>
  <c r="C4633" i="2"/>
  <c r="F4632" i="2"/>
  <c r="A4634" i="2"/>
  <c r="B4633" i="2"/>
  <c r="E4633" i="2" s="1"/>
  <c r="G4633" i="2" s="1"/>
  <c r="L4633" i="2" l="1"/>
  <c r="I4634" i="2"/>
  <c r="J4634" i="2" s="1"/>
  <c r="K4634" i="2" s="1"/>
  <c r="C4634" i="2"/>
  <c r="F4633" i="2"/>
  <c r="A4635" i="2"/>
  <c r="B4634" i="2"/>
  <c r="E4634" i="2" s="1"/>
  <c r="G4634" i="2" s="1"/>
  <c r="L4634" i="2" l="1"/>
  <c r="I4635" i="2"/>
  <c r="J4635" i="2" s="1"/>
  <c r="K4635" i="2" s="1"/>
  <c r="C4635" i="2"/>
  <c r="F4634" i="2"/>
  <c r="A4636" i="2"/>
  <c r="B4635" i="2"/>
  <c r="E4635" i="2" s="1"/>
  <c r="G4635" i="2" s="1"/>
  <c r="L4635" i="2" l="1"/>
  <c r="I4636" i="2"/>
  <c r="J4636" i="2" s="1"/>
  <c r="K4636" i="2" s="1"/>
  <c r="C4636" i="2"/>
  <c r="F4635" i="2"/>
  <c r="A4637" i="2"/>
  <c r="B4636" i="2"/>
  <c r="E4636" i="2" s="1"/>
  <c r="G4636" i="2" s="1"/>
  <c r="L4636" i="2" l="1"/>
  <c r="I4637" i="2"/>
  <c r="J4637" i="2" s="1"/>
  <c r="K4637" i="2" s="1"/>
  <c r="C4637" i="2"/>
  <c r="F4636" i="2"/>
  <c r="A4638" i="2"/>
  <c r="B4637" i="2"/>
  <c r="E4637" i="2" s="1"/>
  <c r="G4637" i="2" s="1"/>
  <c r="L4637" i="2" l="1"/>
  <c r="I4638" i="2"/>
  <c r="J4638" i="2" s="1"/>
  <c r="K4638" i="2" s="1"/>
  <c r="C4638" i="2"/>
  <c r="F4637" i="2"/>
  <c r="A4639" i="2"/>
  <c r="B4638" i="2"/>
  <c r="E4638" i="2" s="1"/>
  <c r="G4638" i="2" s="1"/>
  <c r="L4638" i="2" l="1"/>
  <c r="I4639" i="2"/>
  <c r="J4639" i="2" s="1"/>
  <c r="K4639" i="2" s="1"/>
  <c r="C4639" i="2"/>
  <c r="F4638" i="2"/>
  <c r="A4640" i="2"/>
  <c r="B4639" i="2"/>
  <c r="E4639" i="2" s="1"/>
  <c r="G4639" i="2" s="1"/>
  <c r="L4639" i="2" l="1"/>
  <c r="I4640" i="2"/>
  <c r="J4640" i="2" s="1"/>
  <c r="K4640" i="2" s="1"/>
  <c r="C4640" i="2"/>
  <c r="F4639" i="2"/>
  <c r="A4641" i="2"/>
  <c r="B4640" i="2"/>
  <c r="E4640" i="2" s="1"/>
  <c r="G4640" i="2" s="1"/>
  <c r="L4640" i="2" l="1"/>
  <c r="I4641" i="2"/>
  <c r="J4641" i="2" s="1"/>
  <c r="K4641" i="2" s="1"/>
  <c r="C4641" i="2"/>
  <c r="F4640" i="2"/>
  <c r="A4642" i="2"/>
  <c r="B4641" i="2"/>
  <c r="E4641" i="2" s="1"/>
  <c r="G4641" i="2" s="1"/>
  <c r="L4641" i="2" l="1"/>
  <c r="I4642" i="2"/>
  <c r="J4642" i="2" s="1"/>
  <c r="K4642" i="2" s="1"/>
  <c r="C4642" i="2"/>
  <c r="F4641" i="2"/>
  <c r="A4643" i="2"/>
  <c r="B4642" i="2"/>
  <c r="E4642" i="2" s="1"/>
  <c r="G4642" i="2" s="1"/>
  <c r="L4642" i="2" l="1"/>
  <c r="I4643" i="2"/>
  <c r="J4643" i="2" s="1"/>
  <c r="K4643" i="2" s="1"/>
  <c r="C4643" i="2"/>
  <c r="F4642" i="2"/>
  <c r="A4644" i="2"/>
  <c r="B4643" i="2"/>
  <c r="E4643" i="2" s="1"/>
  <c r="G4643" i="2" s="1"/>
  <c r="L4643" i="2" l="1"/>
  <c r="I4644" i="2"/>
  <c r="J4644" i="2" s="1"/>
  <c r="K4644" i="2" s="1"/>
  <c r="C4644" i="2"/>
  <c r="F4643" i="2"/>
  <c r="A4645" i="2"/>
  <c r="B4644" i="2"/>
  <c r="E4644" i="2" s="1"/>
  <c r="G4644" i="2" s="1"/>
  <c r="L4644" i="2" l="1"/>
  <c r="I4645" i="2"/>
  <c r="J4645" i="2" s="1"/>
  <c r="K4645" i="2" s="1"/>
  <c r="C4645" i="2"/>
  <c r="F4644" i="2"/>
  <c r="A4646" i="2"/>
  <c r="B4645" i="2"/>
  <c r="E4645" i="2" s="1"/>
  <c r="G4645" i="2" s="1"/>
  <c r="L4645" i="2" l="1"/>
  <c r="I4646" i="2"/>
  <c r="J4646" i="2" s="1"/>
  <c r="K4646" i="2" s="1"/>
  <c r="C4646" i="2"/>
  <c r="F4645" i="2"/>
  <c r="A4647" i="2"/>
  <c r="B4646" i="2"/>
  <c r="E4646" i="2" s="1"/>
  <c r="G4646" i="2" s="1"/>
  <c r="L4646" i="2" l="1"/>
  <c r="I4647" i="2"/>
  <c r="J4647" i="2" s="1"/>
  <c r="K4647" i="2" s="1"/>
  <c r="C4647" i="2"/>
  <c r="F4646" i="2"/>
  <c r="A4648" i="2"/>
  <c r="B4647" i="2"/>
  <c r="E4647" i="2" s="1"/>
  <c r="G4647" i="2" s="1"/>
  <c r="L4647" i="2" l="1"/>
  <c r="I4648" i="2"/>
  <c r="J4648" i="2" s="1"/>
  <c r="K4648" i="2" s="1"/>
  <c r="C4648" i="2"/>
  <c r="F4647" i="2"/>
  <c r="A4649" i="2"/>
  <c r="B4648" i="2"/>
  <c r="E4648" i="2" s="1"/>
  <c r="G4648" i="2" s="1"/>
  <c r="L4648" i="2" l="1"/>
  <c r="I4649" i="2"/>
  <c r="J4649" i="2" s="1"/>
  <c r="K4649" i="2" s="1"/>
  <c r="C4649" i="2"/>
  <c r="F4648" i="2"/>
  <c r="A4650" i="2"/>
  <c r="B4649" i="2"/>
  <c r="E4649" i="2" s="1"/>
  <c r="G4649" i="2" s="1"/>
  <c r="L4649" i="2" l="1"/>
  <c r="I4650" i="2"/>
  <c r="J4650" i="2" s="1"/>
  <c r="K4650" i="2" s="1"/>
  <c r="C4650" i="2"/>
  <c r="F4649" i="2"/>
  <c r="A4651" i="2"/>
  <c r="B4650" i="2"/>
  <c r="E4650" i="2" s="1"/>
  <c r="G4650" i="2" s="1"/>
  <c r="L4650" i="2" l="1"/>
  <c r="I4651" i="2"/>
  <c r="J4651" i="2" s="1"/>
  <c r="K4651" i="2" s="1"/>
  <c r="C4651" i="2"/>
  <c r="F4650" i="2"/>
  <c r="A4652" i="2"/>
  <c r="B4651" i="2"/>
  <c r="E4651" i="2" s="1"/>
  <c r="G4651" i="2" s="1"/>
  <c r="L4651" i="2" l="1"/>
  <c r="I4652" i="2"/>
  <c r="J4652" i="2" s="1"/>
  <c r="K4652" i="2" s="1"/>
  <c r="C4652" i="2"/>
  <c r="F4651" i="2"/>
  <c r="A4653" i="2"/>
  <c r="B4652" i="2"/>
  <c r="E4652" i="2" s="1"/>
  <c r="G4652" i="2" s="1"/>
  <c r="L4652" i="2" l="1"/>
  <c r="I4653" i="2"/>
  <c r="J4653" i="2" s="1"/>
  <c r="K4653" i="2" s="1"/>
  <c r="C4653" i="2"/>
  <c r="F4652" i="2"/>
  <c r="A4654" i="2"/>
  <c r="B4653" i="2"/>
  <c r="E4653" i="2" s="1"/>
  <c r="G4653" i="2" s="1"/>
  <c r="L4653" i="2" l="1"/>
  <c r="I4654" i="2"/>
  <c r="J4654" i="2" s="1"/>
  <c r="K4654" i="2" s="1"/>
  <c r="C4654" i="2"/>
  <c r="F4653" i="2"/>
  <c r="A4655" i="2"/>
  <c r="B4654" i="2"/>
  <c r="E4654" i="2" s="1"/>
  <c r="G4654" i="2" s="1"/>
  <c r="L4654" i="2" l="1"/>
  <c r="I4655" i="2"/>
  <c r="J4655" i="2" s="1"/>
  <c r="K4655" i="2" s="1"/>
  <c r="C4655" i="2"/>
  <c r="F4654" i="2"/>
  <c r="A4656" i="2"/>
  <c r="B4655" i="2"/>
  <c r="E4655" i="2" s="1"/>
  <c r="G4655" i="2" s="1"/>
  <c r="L4655" i="2" l="1"/>
  <c r="I4656" i="2"/>
  <c r="J4656" i="2" s="1"/>
  <c r="K4656" i="2" s="1"/>
  <c r="C4656" i="2"/>
  <c r="F4655" i="2"/>
  <c r="A4657" i="2"/>
  <c r="B4656" i="2"/>
  <c r="E4656" i="2" s="1"/>
  <c r="G4656" i="2" s="1"/>
  <c r="L4656" i="2" l="1"/>
  <c r="I4657" i="2"/>
  <c r="J4657" i="2" s="1"/>
  <c r="K4657" i="2" s="1"/>
  <c r="C4657" i="2"/>
  <c r="F4656" i="2"/>
  <c r="A4658" i="2"/>
  <c r="B4657" i="2"/>
  <c r="E4657" i="2" s="1"/>
  <c r="G4657" i="2" s="1"/>
  <c r="L4657" i="2" l="1"/>
  <c r="I4658" i="2"/>
  <c r="J4658" i="2" s="1"/>
  <c r="K4658" i="2" s="1"/>
  <c r="C4658" i="2"/>
  <c r="F4657" i="2"/>
  <c r="A4659" i="2"/>
  <c r="B4658" i="2"/>
  <c r="E4658" i="2" s="1"/>
  <c r="G4658" i="2" s="1"/>
  <c r="L4658" i="2" l="1"/>
  <c r="I4659" i="2"/>
  <c r="J4659" i="2" s="1"/>
  <c r="K4659" i="2" s="1"/>
  <c r="C4659" i="2"/>
  <c r="F4658" i="2"/>
  <c r="A4660" i="2"/>
  <c r="B4659" i="2"/>
  <c r="E4659" i="2" s="1"/>
  <c r="G4659" i="2" s="1"/>
  <c r="L4659" i="2" l="1"/>
  <c r="I4660" i="2"/>
  <c r="J4660" i="2" s="1"/>
  <c r="K4660" i="2" s="1"/>
  <c r="C4660" i="2"/>
  <c r="F4659" i="2"/>
  <c r="A4661" i="2"/>
  <c r="B4660" i="2"/>
  <c r="E4660" i="2" s="1"/>
  <c r="G4660" i="2" s="1"/>
  <c r="L4660" i="2" l="1"/>
  <c r="I4661" i="2"/>
  <c r="J4661" i="2" s="1"/>
  <c r="K4661" i="2" s="1"/>
  <c r="C4661" i="2"/>
  <c r="F4660" i="2"/>
  <c r="A4662" i="2"/>
  <c r="B4661" i="2"/>
  <c r="E4661" i="2" s="1"/>
  <c r="G4661" i="2" s="1"/>
  <c r="L4661" i="2" l="1"/>
  <c r="I4662" i="2"/>
  <c r="J4662" i="2" s="1"/>
  <c r="K4662" i="2" s="1"/>
  <c r="C4662" i="2"/>
  <c r="F4661" i="2"/>
  <c r="A4663" i="2"/>
  <c r="B4662" i="2"/>
  <c r="E4662" i="2" s="1"/>
  <c r="G4662" i="2" s="1"/>
  <c r="L4662" i="2" l="1"/>
  <c r="I4663" i="2"/>
  <c r="J4663" i="2" s="1"/>
  <c r="K4663" i="2" s="1"/>
  <c r="C4663" i="2"/>
  <c r="F4662" i="2"/>
  <c r="A4664" i="2"/>
  <c r="B4663" i="2"/>
  <c r="E4663" i="2" s="1"/>
  <c r="G4663" i="2" s="1"/>
  <c r="L4663" i="2" l="1"/>
  <c r="I4664" i="2"/>
  <c r="J4664" i="2" s="1"/>
  <c r="K4664" i="2" s="1"/>
  <c r="C4664" i="2"/>
  <c r="F4663" i="2"/>
  <c r="A4665" i="2"/>
  <c r="B4664" i="2"/>
  <c r="E4664" i="2" s="1"/>
  <c r="G4664" i="2" s="1"/>
  <c r="L4664" i="2" l="1"/>
  <c r="I4665" i="2"/>
  <c r="J4665" i="2" s="1"/>
  <c r="K4665" i="2" s="1"/>
  <c r="C4665" i="2"/>
  <c r="F4664" i="2"/>
  <c r="A4666" i="2"/>
  <c r="B4665" i="2"/>
  <c r="E4665" i="2" s="1"/>
  <c r="G4665" i="2" s="1"/>
  <c r="L4665" i="2" l="1"/>
  <c r="I4666" i="2"/>
  <c r="J4666" i="2" s="1"/>
  <c r="K4666" i="2" s="1"/>
  <c r="C4666" i="2"/>
  <c r="F4665" i="2"/>
  <c r="A4667" i="2"/>
  <c r="B4666" i="2"/>
  <c r="E4666" i="2" s="1"/>
  <c r="G4666" i="2" s="1"/>
  <c r="L4666" i="2" l="1"/>
  <c r="I4667" i="2"/>
  <c r="J4667" i="2" s="1"/>
  <c r="K4667" i="2" s="1"/>
  <c r="C4667" i="2"/>
  <c r="F4666" i="2"/>
  <c r="A4668" i="2"/>
  <c r="B4667" i="2"/>
  <c r="E4667" i="2" s="1"/>
  <c r="G4667" i="2" s="1"/>
  <c r="L4667" i="2" l="1"/>
  <c r="I4668" i="2"/>
  <c r="J4668" i="2" s="1"/>
  <c r="K4668" i="2" s="1"/>
  <c r="C4668" i="2"/>
  <c r="F4667" i="2"/>
  <c r="A4669" i="2"/>
  <c r="B4668" i="2"/>
  <c r="E4668" i="2" s="1"/>
  <c r="G4668" i="2" s="1"/>
  <c r="L4668" i="2" l="1"/>
  <c r="I4669" i="2"/>
  <c r="J4669" i="2" s="1"/>
  <c r="K4669" i="2" s="1"/>
  <c r="C4669" i="2"/>
  <c r="F4668" i="2"/>
  <c r="A4670" i="2"/>
  <c r="B4669" i="2"/>
  <c r="E4669" i="2" s="1"/>
  <c r="G4669" i="2" s="1"/>
  <c r="L4669" i="2" l="1"/>
  <c r="I4670" i="2"/>
  <c r="J4670" i="2" s="1"/>
  <c r="K4670" i="2" s="1"/>
  <c r="C4670" i="2"/>
  <c r="F4669" i="2"/>
  <c r="A4671" i="2"/>
  <c r="B4670" i="2"/>
  <c r="E4670" i="2" s="1"/>
  <c r="G4670" i="2" s="1"/>
  <c r="L4670" i="2" l="1"/>
  <c r="I4671" i="2"/>
  <c r="J4671" i="2" s="1"/>
  <c r="K4671" i="2" s="1"/>
  <c r="C4671" i="2"/>
  <c r="F4670" i="2"/>
  <c r="A4672" i="2"/>
  <c r="B4671" i="2"/>
  <c r="E4671" i="2" s="1"/>
  <c r="G4671" i="2" s="1"/>
  <c r="L4671" i="2" l="1"/>
  <c r="I4672" i="2"/>
  <c r="J4672" i="2" s="1"/>
  <c r="K4672" i="2" s="1"/>
  <c r="C4672" i="2"/>
  <c r="F4671" i="2"/>
  <c r="A4673" i="2"/>
  <c r="B4672" i="2"/>
  <c r="E4672" i="2" s="1"/>
  <c r="G4672" i="2" s="1"/>
  <c r="L4672" i="2" l="1"/>
  <c r="I4673" i="2"/>
  <c r="J4673" i="2" s="1"/>
  <c r="K4673" i="2" s="1"/>
  <c r="C4673" i="2"/>
  <c r="F4672" i="2"/>
  <c r="A4674" i="2"/>
  <c r="B4673" i="2"/>
  <c r="E4673" i="2" s="1"/>
  <c r="G4673" i="2" s="1"/>
  <c r="L4673" i="2" l="1"/>
  <c r="I4674" i="2"/>
  <c r="J4674" i="2" s="1"/>
  <c r="K4674" i="2" s="1"/>
  <c r="C4674" i="2"/>
  <c r="F4673" i="2"/>
  <c r="A4675" i="2"/>
  <c r="B4674" i="2"/>
  <c r="E4674" i="2" s="1"/>
  <c r="G4674" i="2" s="1"/>
  <c r="L4674" i="2" l="1"/>
  <c r="I4675" i="2"/>
  <c r="J4675" i="2" s="1"/>
  <c r="K4675" i="2" s="1"/>
  <c r="C4675" i="2"/>
  <c r="F4674" i="2"/>
  <c r="A4676" i="2"/>
  <c r="B4675" i="2"/>
  <c r="E4675" i="2" s="1"/>
  <c r="G4675" i="2" s="1"/>
  <c r="L4675" i="2" l="1"/>
  <c r="I4676" i="2"/>
  <c r="J4676" i="2" s="1"/>
  <c r="K4676" i="2" s="1"/>
  <c r="C4676" i="2"/>
  <c r="F4675" i="2"/>
  <c r="A4677" i="2"/>
  <c r="B4676" i="2"/>
  <c r="E4676" i="2" s="1"/>
  <c r="G4676" i="2" s="1"/>
  <c r="L4676" i="2" l="1"/>
  <c r="I4677" i="2"/>
  <c r="J4677" i="2" s="1"/>
  <c r="K4677" i="2" s="1"/>
  <c r="C4677" i="2"/>
  <c r="F4676" i="2"/>
  <c r="A4678" i="2"/>
  <c r="B4677" i="2"/>
  <c r="E4677" i="2" s="1"/>
  <c r="G4677" i="2" s="1"/>
  <c r="L4677" i="2" l="1"/>
  <c r="I4678" i="2"/>
  <c r="J4678" i="2" s="1"/>
  <c r="K4678" i="2" s="1"/>
  <c r="C4678" i="2"/>
  <c r="F4677" i="2"/>
  <c r="A4679" i="2"/>
  <c r="B4678" i="2"/>
  <c r="E4678" i="2" s="1"/>
  <c r="G4678" i="2" s="1"/>
  <c r="L4678" i="2" l="1"/>
  <c r="I4679" i="2"/>
  <c r="J4679" i="2" s="1"/>
  <c r="K4679" i="2" s="1"/>
  <c r="C4679" i="2"/>
  <c r="F4678" i="2"/>
  <c r="A4680" i="2"/>
  <c r="B4679" i="2"/>
  <c r="E4679" i="2" s="1"/>
  <c r="G4679" i="2" s="1"/>
  <c r="L4679" i="2" l="1"/>
  <c r="I4680" i="2"/>
  <c r="J4680" i="2" s="1"/>
  <c r="K4680" i="2" s="1"/>
  <c r="C4680" i="2"/>
  <c r="F4679" i="2"/>
  <c r="A4681" i="2"/>
  <c r="B4680" i="2"/>
  <c r="E4680" i="2" s="1"/>
  <c r="G4680" i="2" s="1"/>
  <c r="L4680" i="2" l="1"/>
  <c r="I4681" i="2"/>
  <c r="J4681" i="2" s="1"/>
  <c r="K4681" i="2" s="1"/>
  <c r="C4681" i="2"/>
  <c r="F4680" i="2"/>
  <c r="A4682" i="2"/>
  <c r="B4681" i="2"/>
  <c r="E4681" i="2" s="1"/>
  <c r="G4681" i="2" s="1"/>
  <c r="L4681" i="2" l="1"/>
  <c r="I4682" i="2"/>
  <c r="J4682" i="2" s="1"/>
  <c r="K4682" i="2" s="1"/>
  <c r="C4682" i="2"/>
  <c r="F4681" i="2"/>
  <c r="A4683" i="2"/>
  <c r="B4682" i="2"/>
  <c r="E4682" i="2" s="1"/>
  <c r="G4682" i="2" s="1"/>
  <c r="L4682" i="2" l="1"/>
  <c r="I4683" i="2"/>
  <c r="J4683" i="2" s="1"/>
  <c r="K4683" i="2" s="1"/>
  <c r="C4683" i="2"/>
  <c r="F4682" i="2"/>
  <c r="A4684" i="2"/>
  <c r="B4683" i="2"/>
  <c r="E4683" i="2" s="1"/>
  <c r="G4683" i="2" s="1"/>
  <c r="L4683" i="2" l="1"/>
  <c r="I4684" i="2"/>
  <c r="J4684" i="2" s="1"/>
  <c r="K4684" i="2" s="1"/>
  <c r="C4684" i="2"/>
  <c r="F4683" i="2"/>
  <c r="A4685" i="2"/>
  <c r="B4684" i="2"/>
  <c r="E4684" i="2" s="1"/>
  <c r="G4684" i="2" s="1"/>
  <c r="L4684" i="2" l="1"/>
  <c r="I4685" i="2"/>
  <c r="J4685" i="2" s="1"/>
  <c r="K4685" i="2" s="1"/>
  <c r="C4685" i="2"/>
  <c r="F4684" i="2"/>
  <c r="A4686" i="2"/>
  <c r="B4685" i="2"/>
  <c r="E4685" i="2" s="1"/>
  <c r="G4685" i="2" s="1"/>
  <c r="L4685" i="2" l="1"/>
  <c r="I4686" i="2"/>
  <c r="J4686" i="2" s="1"/>
  <c r="K4686" i="2" s="1"/>
  <c r="C4686" i="2"/>
  <c r="F4685" i="2"/>
  <c r="A4687" i="2"/>
  <c r="B4686" i="2"/>
  <c r="E4686" i="2" s="1"/>
  <c r="G4686" i="2" s="1"/>
  <c r="L4686" i="2" l="1"/>
  <c r="I4687" i="2"/>
  <c r="J4687" i="2" s="1"/>
  <c r="K4687" i="2" s="1"/>
  <c r="C4687" i="2"/>
  <c r="F4686" i="2"/>
  <c r="A4688" i="2"/>
  <c r="B4687" i="2"/>
  <c r="E4687" i="2" s="1"/>
  <c r="G4687" i="2" s="1"/>
  <c r="L4687" i="2" l="1"/>
  <c r="I4688" i="2"/>
  <c r="J4688" i="2" s="1"/>
  <c r="K4688" i="2" s="1"/>
  <c r="C4688" i="2"/>
  <c r="F4687" i="2"/>
  <c r="A4689" i="2"/>
  <c r="B4688" i="2"/>
  <c r="E4688" i="2" s="1"/>
  <c r="G4688" i="2" s="1"/>
  <c r="L4688" i="2" l="1"/>
  <c r="I4689" i="2"/>
  <c r="J4689" i="2" s="1"/>
  <c r="K4689" i="2" s="1"/>
  <c r="C4689" i="2"/>
  <c r="F4688" i="2"/>
  <c r="A4690" i="2"/>
  <c r="B4689" i="2"/>
  <c r="E4689" i="2" s="1"/>
  <c r="G4689" i="2" s="1"/>
  <c r="L4689" i="2" l="1"/>
  <c r="I4690" i="2"/>
  <c r="J4690" i="2" s="1"/>
  <c r="K4690" i="2" s="1"/>
  <c r="C4690" i="2"/>
  <c r="F4689" i="2"/>
  <c r="A4691" i="2"/>
  <c r="B4690" i="2"/>
  <c r="E4690" i="2" s="1"/>
  <c r="G4690" i="2" s="1"/>
  <c r="L4690" i="2" l="1"/>
  <c r="I4691" i="2"/>
  <c r="J4691" i="2" s="1"/>
  <c r="K4691" i="2" s="1"/>
  <c r="C4691" i="2"/>
  <c r="F4690" i="2"/>
  <c r="A4692" i="2"/>
  <c r="B4691" i="2"/>
  <c r="E4691" i="2" s="1"/>
  <c r="G4691" i="2" s="1"/>
  <c r="L4691" i="2" l="1"/>
  <c r="I4692" i="2"/>
  <c r="J4692" i="2" s="1"/>
  <c r="K4692" i="2" s="1"/>
  <c r="C4692" i="2"/>
  <c r="F4691" i="2"/>
  <c r="A4693" i="2"/>
  <c r="B4692" i="2"/>
  <c r="E4692" i="2" s="1"/>
  <c r="G4692" i="2" s="1"/>
  <c r="L4692" i="2" l="1"/>
  <c r="I4693" i="2"/>
  <c r="J4693" i="2" s="1"/>
  <c r="K4693" i="2" s="1"/>
  <c r="C4693" i="2"/>
  <c r="F4692" i="2"/>
  <c r="A4694" i="2"/>
  <c r="B4693" i="2"/>
  <c r="E4693" i="2" s="1"/>
  <c r="G4693" i="2" s="1"/>
  <c r="L4693" i="2" l="1"/>
  <c r="I4694" i="2"/>
  <c r="J4694" i="2" s="1"/>
  <c r="K4694" i="2" s="1"/>
  <c r="C4694" i="2"/>
  <c r="F4693" i="2"/>
  <c r="A4695" i="2"/>
  <c r="B4694" i="2"/>
  <c r="E4694" i="2" s="1"/>
  <c r="G4694" i="2" s="1"/>
  <c r="L4694" i="2" l="1"/>
  <c r="I4695" i="2"/>
  <c r="J4695" i="2" s="1"/>
  <c r="K4695" i="2" s="1"/>
  <c r="C4695" i="2"/>
  <c r="F4694" i="2"/>
  <c r="A4696" i="2"/>
  <c r="B4695" i="2"/>
  <c r="E4695" i="2" s="1"/>
  <c r="G4695" i="2" s="1"/>
  <c r="L4695" i="2" l="1"/>
  <c r="I4696" i="2"/>
  <c r="J4696" i="2" s="1"/>
  <c r="K4696" i="2" s="1"/>
  <c r="C4696" i="2"/>
  <c r="F4695" i="2"/>
  <c r="A4697" i="2"/>
  <c r="B4696" i="2"/>
  <c r="E4696" i="2" s="1"/>
  <c r="G4696" i="2" s="1"/>
  <c r="L4696" i="2" l="1"/>
  <c r="I4697" i="2"/>
  <c r="J4697" i="2" s="1"/>
  <c r="K4697" i="2" s="1"/>
  <c r="C4697" i="2"/>
  <c r="F4696" i="2"/>
  <c r="A4698" i="2"/>
  <c r="B4697" i="2"/>
  <c r="E4697" i="2" s="1"/>
  <c r="G4697" i="2" s="1"/>
  <c r="L4697" i="2" l="1"/>
  <c r="I4698" i="2"/>
  <c r="J4698" i="2" s="1"/>
  <c r="K4698" i="2" s="1"/>
  <c r="C4698" i="2"/>
  <c r="F4697" i="2"/>
  <c r="A4699" i="2"/>
  <c r="B4698" i="2"/>
  <c r="E4698" i="2" s="1"/>
  <c r="G4698" i="2" s="1"/>
  <c r="L4698" i="2" l="1"/>
  <c r="I4699" i="2"/>
  <c r="J4699" i="2" s="1"/>
  <c r="K4699" i="2" s="1"/>
  <c r="C4699" i="2"/>
  <c r="F4698" i="2"/>
  <c r="A4700" i="2"/>
  <c r="B4699" i="2"/>
  <c r="E4699" i="2" s="1"/>
  <c r="G4699" i="2" s="1"/>
  <c r="L4699" i="2" l="1"/>
  <c r="I4700" i="2"/>
  <c r="J4700" i="2" s="1"/>
  <c r="K4700" i="2" s="1"/>
  <c r="C4700" i="2"/>
  <c r="F4699" i="2"/>
  <c r="A4701" i="2"/>
  <c r="B4700" i="2"/>
  <c r="E4700" i="2" s="1"/>
  <c r="G4700" i="2" s="1"/>
  <c r="L4700" i="2" l="1"/>
  <c r="I4701" i="2"/>
  <c r="J4701" i="2" s="1"/>
  <c r="K4701" i="2" s="1"/>
  <c r="C4701" i="2"/>
  <c r="F4700" i="2"/>
  <c r="A4702" i="2"/>
  <c r="B4701" i="2"/>
  <c r="E4701" i="2" s="1"/>
  <c r="G4701" i="2" s="1"/>
  <c r="L4701" i="2" l="1"/>
  <c r="I4702" i="2"/>
  <c r="J4702" i="2" s="1"/>
  <c r="K4702" i="2" s="1"/>
  <c r="C4702" i="2"/>
  <c r="F4701" i="2"/>
  <c r="A4703" i="2"/>
  <c r="B4702" i="2"/>
  <c r="E4702" i="2" s="1"/>
  <c r="G4702" i="2" s="1"/>
  <c r="L4702" i="2" l="1"/>
  <c r="I4703" i="2"/>
  <c r="J4703" i="2" s="1"/>
  <c r="K4703" i="2" s="1"/>
  <c r="C4703" i="2"/>
  <c r="F4702" i="2"/>
  <c r="A4704" i="2"/>
  <c r="B4703" i="2"/>
  <c r="E4703" i="2" s="1"/>
  <c r="G4703" i="2" s="1"/>
  <c r="L4703" i="2" l="1"/>
  <c r="I4704" i="2"/>
  <c r="J4704" i="2" s="1"/>
  <c r="K4704" i="2" s="1"/>
  <c r="C4704" i="2"/>
  <c r="F4703" i="2"/>
  <c r="A4705" i="2"/>
  <c r="B4704" i="2"/>
  <c r="E4704" i="2" s="1"/>
  <c r="G4704" i="2" s="1"/>
  <c r="L4704" i="2" l="1"/>
  <c r="I4705" i="2"/>
  <c r="J4705" i="2" s="1"/>
  <c r="K4705" i="2" s="1"/>
  <c r="C4705" i="2"/>
  <c r="F4704" i="2"/>
  <c r="A4706" i="2"/>
  <c r="B4705" i="2"/>
  <c r="E4705" i="2" s="1"/>
  <c r="G4705" i="2" s="1"/>
  <c r="L4705" i="2" l="1"/>
  <c r="I4706" i="2"/>
  <c r="J4706" i="2" s="1"/>
  <c r="K4706" i="2" s="1"/>
  <c r="C4706" i="2"/>
  <c r="F4705" i="2"/>
  <c r="A4707" i="2"/>
  <c r="B4706" i="2"/>
  <c r="E4706" i="2" s="1"/>
  <c r="G4706" i="2" s="1"/>
  <c r="L4706" i="2" l="1"/>
  <c r="I4707" i="2"/>
  <c r="J4707" i="2" s="1"/>
  <c r="K4707" i="2" s="1"/>
  <c r="C4707" i="2"/>
  <c r="F4706" i="2"/>
  <c r="A4708" i="2"/>
  <c r="B4707" i="2"/>
  <c r="E4707" i="2" s="1"/>
  <c r="G4707" i="2" s="1"/>
  <c r="L4707" i="2" l="1"/>
  <c r="I4708" i="2"/>
  <c r="J4708" i="2" s="1"/>
  <c r="K4708" i="2" s="1"/>
  <c r="C4708" i="2"/>
  <c r="F4707" i="2"/>
  <c r="A4709" i="2"/>
  <c r="B4708" i="2"/>
  <c r="E4708" i="2" s="1"/>
  <c r="G4708" i="2" s="1"/>
  <c r="L4708" i="2" l="1"/>
  <c r="I4709" i="2"/>
  <c r="J4709" i="2" s="1"/>
  <c r="K4709" i="2" s="1"/>
  <c r="C4709" i="2"/>
  <c r="F4708" i="2"/>
  <c r="A4710" i="2"/>
  <c r="B4709" i="2"/>
  <c r="E4709" i="2" s="1"/>
  <c r="G4709" i="2" s="1"/>
  <c r="L4709" i="2" l="1"/>
  <c r="I4710" i="2"/>
  <c r="J4710" i="2" s="1"/>
  <c r="K4710" i="2" s="1"/>
  <c r="C4710" i="2"/>
  <c r="F4709" i="2"/>
  <c r="A4711" i="2"/>
  <c r="B4710" i="2"/>
  <c r="E4710" i="2" s="1"/>
  <c r="G4710" i="2" s="1"/>
  <c r="L4710" i="2" l="1"/>
  <c r="I4711" i="2"/>
  <c r="J4711" i="2" s="1"/>
  <c r="K4711" i="2" s="1"/>
  <c r="C4711" i="2"/>
  <c r="F4710" i="2"/>
  <c r="A4712" i="2"/>
  <c r="B4711" i="2"/>
  <c r="E4711" i="2" s="1"/>
  <c r="G4711" i="2" s="1"/>
  <c r="L4711" i="2" l="1"/>
  <c r="I4712" i="2"/>
  <c r="J4712" i="2" s="1"/>
  <c r="K4712" i="2" s="1"/>
  <c r="C4712" i="2"/>
  <c r="F4711" i="2"/>
  <c r="A4713" i="2"/>
  <c r="B4712" i="2"/>
  <c r="E4712" i="2" s="1"/>
  <c r="G4712" i="2" s="1"/>
  <c r="L4712" i="2" l="1"/>
  <c r="I4713" i="2"/>
  <c r="J4713" i="2" s="1"/>
  <c r="K4713" i="2" s="1"/>
  <c r="C4713" i="2"/>
  <c r="F4712" i="2"/>
  <c r="A4714" i="2"/>
  <c r="B4713" i="2"/>
  <c r="E4713" i="2" s="1"/>
  <c r="G4713" i="2" s="1"/>
  <c r="L4713" i="2" l="1"/>
  <c r="I4714" i="2"/>
  <c r="J4714" i="2" s="1"/>
  <c r="K4714" i="2" s="1"/>
  <c r="C4714" i="2"/>
  <c r="F4713" i="2"/>
  <c r="A4715" i="2"/>
  <c r="B4714" i="2"/>
  <c r="E4714" i="2" s="1"/>
  <c r="G4714" i="2" s="1"/>
  <c r="L4714" i="2" l="1"/>
  <c r="I4715" i="2"/>
  <c r="J4715" i="2" s="1"/>
  <c r="K4715" i="2" s="1"/>
  <c r="C4715" i="2"/>
  <c r="F4714" i="2"/>
  <c r="A4716" i="2"/>
  <c r="B4715" i="2"/>
  <c r="E4715" i="2" s="1"/>
  <c r="G4715" i="2" s="1"/>
  <c r="L4715" i="2" l="1"/>
  <c r="I4716" i="2"/>
  <c r="J4716" i="2" s="1"/>
  <c r="K4716" i="2" s="1"/>
  <c r="C4716" i="2"/>
  <c r="F4715" i="2"/>
  <c r="A4717" i="2"/>
  <c r="B4716" i="2"/>
  <c r="E4716" i="2" s="1"/>
  <c r="G4716" i="2" s="1"/>
  <c r="L4716" i="2" l="1"/>
  <c r="I4717" i="2"/>
  <c r="J4717" i="2" s="1"/>
  <c r="K4717" i="2" s="1"/>
  <c r="C4717" i="2"/>
  <c r="F4716" i="2"/>
  <c r="A4718" i="2"/>
  <c r="B4717" i="2"/>
  <c r="E4717" i="2" s="1"/>
  <c r="G4717" i="2" s="1"/>
  <c r="L4717" i="2" l="1"/>
  <c r="I4718" i="2"/>
  <c r="J4718" i="2" s="1"/>
  <c r="K4718" i="2" s="1"/>
  <c r="C4718" i="2"/>
  <c r="F4717" i="2"/>
  <c r="A4719" i="2"/>
  <c r="B4718" i="2"/>
  <c r="E4718" i="2" s="1"/>
  <c r="G4718" i="2" s="1"/>
  <c r="L4718" i="2" l="1"/>
  <c r="I4719" i="2"/>
  <c r="J4719" i="2" s="1"/>
  <c r="K4719" i="2" s="1"/>
  <c r="C4719" i="2"/>
  <c r="F4718" i="2"/>
  <c r="A4720" i="2"/>
  <c r="B4719" i="2"/>
  <c r="E4719" i="2" s="1"/>
  <c r="G4719" i="2" s="1"/>
  <c r="L4719" i="2" l="1"/>
  <c r="I4720" i="2"/>
  <c r="J4720" i="2" s="1"/>
  <c r="K4720" i="2" s="1"/>
  <c r="C4720" i="2"/>
  <c r="F4719" i="2"/>
  <c r="A4721" i="2"/>
  <c r="B4720" i="2"/>
  <c r="E4720" i="2" s="1"/>
  <c r="G4720" i="2" s="1"/>
  <c r="L4720" i="2" l="1"/>
  <c r="I4721" i="2"/>
  <c r="J4721" i="2" s="1"/>
  <c r="K4721" i="2" s="1"/>
  <c r="C4721" i="2"/>
  <c r="F4720" i="2"/>
  <c r="A4722" i="2"/>
  <c r="B4721" i="2"/>
  <c r="E4721" i="2" s="1"/>
  <c r="G4721" i="2" s="1"/>
  <c r="L4721" i="2" l="1"/>
  <c r="I4722" i="2"/>
  <c r="J4722" i="2" s="1"/>
  <c r="K4722" i="2" s="1"/>
  <c r="C4722" i="2"/>
  <c r="F4721" i="2"/>
  <c r="A4723" i="2"/>
  <c r="B4722" i="2"/>
  <c r="E4722" i="2" s="1"/>
  <c r="G4722" i="2" s="1"/>
  <c r="L4722" i="2" l="1"/>
  <c r="I4723" i="2"/>
  <c r="J4723" i="2" s="1"/>
  <c r="K4723" i="2" s="1"/>
  <c r="C4723" i="2"/>
  <c r="F4722" i="2"/>
  <c r="A4724" i="2"/>
  <c r="B4723" i="2"/>
  <c r="E4723" i="2" s="1"/>
  <c r="G4723" i="2" s="1"/>
  <c r="L4723" i="2" l="1"/>
  <c r="I4724" i="2"/>
  <c r="J4724" i="2" s="1"/>
  <c r="K4724" i="2" s="1"/>
  <c r="C4724" i="2"/>
  <c r="F4723" i="2"/>
  <c r="A4725" i="2"/>
  <c r="B4724" i="2"/>
  <c r="E4724" i="2" s="1"/>
  <c r="G4724" i="2" s="1"/>
  <c r="L4724" i="2" l="1"/>
  <c r="I4725" i="2"/>
  <c r="J4725" i="2" s="1"/>
  <c r="K4725" i="2" s="1"/>
  <c r="C4725" i="2"/>
  <c r="F4724" i="2"/>
  <c r="A4726" i="2"/>
  <c r="B4725" i="2"/>
  <c r="E4725" i="2" s="1"/>
  <c r="G4725" i="2" s="1"/>
  <c r="L4725" i="2" l="1"/>
  <c r="I4726" i="2"/>
  <c r="J4726" i="2" s="1"/>
  <c r="K4726" i="2" s="1"/>
  <c r="C4726" i="2"/>
  <c r="F4725" i="2"/>
  <c r="A4727" i="2"/>
  <c r="B4726" i="2"/>
  <c r="E4726" i="2" s="1"/>
  <c r="G4726" i="2" s="1"/>
  <c r="L4726" i="2" l="1"/>
  <c r="I4727" i="2"/>
  <c r="J4727" i="2" s="1"/>
  <c r="K4727" i="2" s="1"/>
  <c r="C4727" i="2"/>
  <c r="F4726" i="2"/>
  <c r="A4728" i="2"/>
  <c r="B4727" i="2"/>
  <c r="E4727" i="2" s="1"/>
  <c r="G4727" i="2" s="1"/>
  <c r="L4727" i="2" l="1"/>
  <c r="I4728" i="2"/>
  <c r="J4728" i="2" s="1"/>
  <c r="K4728" i="2" s="1"/>
  <c r="C4728" i="2"/>
  <c r="F4727" i="2"/>
  <c r="A4729" i="2"/>
  <c r="B4728" i="2"/>
  <c r="E4728" i="2" s="1"/>
  <c r="G4728" i="2" s="1"/>
  <c r="L4728" i="2" l="1"/>
  <c r="I4729" i="2"/>
  <c r="J4729" i="2" s="1"/>
  <c r="K4729" i="2" s="1"/>
  <c r="C4729" i="2"/>
  <c r="F4728" i="2"/>
  <c r="A4730" i="2"/>
  <c r="B4729" i="2"/>
  <c r="E4729" i="2" s="1"/>
  <c r="G4729" i="2" s="1"/>
  <c r="L4729" i="2" l="1"/>
  <c r="I4730" i="2"/>
  <c r="J4730" i="2" s="1"/>
  <c r="K4730" i="2" s="1"/>
  <c r="C4730" i="2"/>
  <c r="F4729" i="2"/>
  <c r="A4731" i="2"/>
  <c r="B4730" i="2"/>
  <c r="E4730" i="2" s="1"/>
  <c r="G4730" i="2" s="1"/>
  <c r="L4730" i="2" l="1"/>
  <c r="I4731" i="2"/>
  <c r="J4731" i="2" s="1"/>
  <c r="K4731" i="2" s="1"/>
  <c r="C4731" i="2"/>
  <c r="F4730" i="2"/>
  <c r="A4732" i="2"/>
  <c r="B4731" i="2"/>
  <c r="E4731" i="2" s="1"/>
  <c r="G4731" i="2" s="1"/>
  <c r="L4731" i="2" l="1"/>
  <c r="I4732" i="2"/>
  <c r="J4732" i="2" s="1"/>
  <c r="K4732" i="2" s="1"/>
  <c r="C4732" i="2"/>
  <c r="F4731" i="2"/>
  <c r="A4733" i="2"/>
  <c r="B4732" i="2"/>
  <c r="E4732" i="2" s="1"/>
  <c r="G4732" i="2" s="1"/>
  <c r="L4732" i="2" l="1"/>
  <c r="I4733" i="2"/>
  <c r="J4733" i="2" s="1"/>
  <c r="K4733" i="2" s="1"/>
  <c r="C4733" i="2"/>
  <c r="F4732" i="2"/>
  <c r="A4734" i="2"/>
  <c r="B4733" i="2"/>
  <c r="E4733" i="2" s="1"/>
  <c r="G4733" i="2" s="1"/>
  <c r="L4733" i="2" l="1"/>
  <c r="I4734" i="2"/>
  <c r="J4734" i="2" s="1"/>
  <c r="K4734" i="2" s="1"/>
  <c r="C4734" i="2"/>
  <c r="F4733" i="2"/>
  <c r="A4735" i="2"/>
  <c r="B4734" i="2"/>
  <c r="E4734" i="2" s="1"/>
  <c r="G4734" i="2" s="1"/>
  <c r="L4734" i="2" l="1"/>
  <c r="I4735" i="2"/>
  <c r="J4735" i="2" s="1"/>
  <c r="K4735" i="2" s="1"/>
  <c r="C4735" i="2"/>
  <c r="F4734" i="2"/>
  <c r="A4736" i="2"/>
  <c r="B4735" i="2"/>
  <c r="E4735" i="2" s="1"/>
  <c r="G4735" i="2" s="1"/>
  <c r="L4735" i="2" l="1"/>
  <c r="I4736" i="2"/>
  <c r="J4736" i="2" s="1"/>
  <c r="K4736" i="2" s="1"/>
  <c r="C4736" i="2"/>
  <c r="F4735" i="2"/>
  <c r="A4737" i="2"/>
  <c r="B4736" i="2"/>
  <c r="E4736" i="2" s="1"/>
  <c r="G4736" i="2" s="1"/>
  <c r="L4736" i="2" l="1"/>
  <c r="I4737" i="2"/>
  <c r="J4737" i="2" s="1"/>
  <c r="K4737" i="2" s="1"/>
  <c r="C4737" i="2"/>
  <c r="F4736" i="2"/>
  <c r="A4738" i="2"/>
  <c r="B4737" i="2"/>
  <c r="E4737" i="2" s="1"/>
  <c r="G4737" i="2" s="1"/>
  <c r="L4737" i="2" l="1"/>
  <c r="I4738" i="2"/>
  <c r="J4738" i="2" s="1"/>
  <c r="K4738" i="2" s="1"/>
  <c r="C4738" i="2"/>
  <c r="F4737" i="2"/>
  <c r="A4739" i="2"/>
  <c r="B4738" i="2"/>
  <c r="E4738" i="2" s="1"/>
  <c r="G4738" i="2" s="1"/>
  <c r="L4738" i="2" l="1"/>
  <c r="I4739" i="2"/>
  <c r="J4739" i="2" s="1"/>
  <c r="K4739" i="2" s="1"/>
  <c r="C4739" i="2"/>
  <c r="F4738" i="2"/>
  <c r="A4740" i="2"/>
  <c r="B4739" i="2"/>
  <c r="E4739" i="2" s="1"/>
  <c r="G4739" i="2" s="1"/>
  <c r="L4739" i="2" l="1"/>
  <c r="I4740" i="2"/>
  <c r="J4740" i="2" s="1"/>
  <c r="K4740" i="2" s="1"/>
  <c r="C4740" i="2"/>
  <c r="F4739" i="2"/>
  <c r="A4741" i="2"/>
  <c r="B4740" i="2"/>
  <c r="E4740" i="2" s="1"/>
  <c r="G4740" i="2" s="1"/>
  <c r="L4740" i="2" l="1"/>
  <c r="I4741" i="2"/>
  <c r="J4741" i="2" s="1"/>
  <c r="K4741" i="2" s="1"/>
  <c r="C4741" i="2"/>
  <c r="F4740" i="2"/>
  <c r="A4742" i="2"/>
  <c r="B4741" i="2"/>
  <c r="E4741" i="2" s="1"/>
  <c r="G4741" i="2" s="1"/>
  <c r="L4741" i="2" l="1"/>
  <c r="I4742" i="2"/>
  <c r="J4742" i="2" s="1"/>
  <c r="K4742" i="2" s="1"/>
  <c r="C4742" i="2"/>
  <c r="F4741" i="2"/>
  <c r="A4743" i="2"/>
  <c r="B4742" i="2"/>
  <c r="E4742" i="2" s="1"/>
  <c r="G4742" i="2" s="1"/>
  <c r="L4742" i="2" l="1"/>
  <c r="I4743" i="2"/>
  <c r="J4743" i="2" s="1"/>
  <c r="K4743" i="2" s="1"/>
  <c r="C4743" i="2"/>
  <c r="F4742" i="2"/>
  <c r="A4744" i="2"/>
  <c r="B4743" i="2"/>
  <c r="E4743" i="2" s="1"/>
  <c r="G4743" i="2" s="1"/>
  <c r="L4743" i="2" l="1"/>
  <c r="I4744" i="2"/>
  <c r="J4744" i="2" s="1"/>
  <c r="K4744" i="2" s="1"/>
  <c r="C4744" i="2"/>
  <c r="F4743" i="2"/>
  <c r="A4745" i="2"/>
  <c r="B4744" i="2"/>
  <c r="E4744" i="2" s="1"/>
  <c r="G4744" i="2" s="1"/>
  <c r="L4744" i="2" l="1"/>
  <c r="I4745" i="2"/>
  <c r="J4745" i="2" s="1"/>
  <c r="K4745" i="2" s="1"/>
  <c r="C4745" i="2"/>
  <c r="F4744" i="2"/>
  <c r="A4746" i="2"/>
  <c r="B4745" i="2"/>
  <c r="E4745" i="2" s="1"/>
  <c r="G4745" i="2" s="1"/>
  <c r="L4745" i="2" l="1"/>
  <c r="I4746" i="2"/>
  <c r="J4746" i="2" s="1"/>
  <c r="K4746" i="2" s="1"/>
  <c r="C4746" i="2"/>
  <c r="F4745" i="2"/>
  <c r="A4747" i="2"/>
  <c r="B4746" i="2"/>
  <c r="E4746" i="2" s="1"/>
  <c r="G4746" i="2" s="1"/>
  <c r="L4746" i="2" l="1"/>
  <c r="I4747" i="2"/>
  <c r="J4747" i="2" s="1"/>
  <c r="K4747" i="2" s="1"/>
  <c r="C4747" i="2"/>
  <c r="F4746" i="2"/>
  <c r="A4748" i="2"/>
  <c r="B4747" i="2"/>
  <c r="E4747" i="2" s="1"/>
  <c r="G4747" i="2" s="1"/>
  <c r="L4747" i="2" l="1"/>
  <c r="I4748" i="2"/>
  <c r="J4748" i="2" s="1"/>
  <c r="K4748" i="2" s="1"/>
  <c r="C4748" i="2"/>
  <c r="F4747" i="2"/>
  <c r="A4749" i="2"/>
  <c r="B4748" i="2"/>
  <c r="E4748" i="2" s="1"/>
  <c r="G4748" i="2" s="1"/>
  <c r="L4748" i="2" l="1"/>
  <c r="I4749" i="2"/>
  <c r="J4749" i="2" s="1"/>
  <c r="K4749" i="2" s="1"/>
  <c r="C4749" i="2"/>
  <c r="F4748" i="2"/>
  <c r="A4750" i="2"/>
  <c r="B4749" i="2"/>
  <c r="E4749" i="2" s="1"/>
  <c r="G4749" i="2" s="1"/>
  <c r="L4749" i="2" l="1"/>
  <c r="I4750" i="2"/>
  <c r="J4750" i="2" s="1"/>
  <c r="K4750" i="2" s="1"/>
  <c r="C4750" i="2"/>
  <c r="F4749" i="2"/>
  <c r="A4751" i="2"/>
  <c r="B4750" i="2"/>
  <c r="E4750" i="2" s="1"/>
  <c r="G4750" i="2" s="1"/>
  <c r="L4750" i="2" l="1"/>
  <c r="I4751" i="2"/>
  <c r="J4751" i="2" s="1"/>
  <c r="K4751" i="2" s="1"/>
  <c r="C4751" i="2"/>
  <c r="F4750" i="2"/>
  <c r="A4752" i="2"/>
  <c r="B4751" i="2"/>
  <c r="E4751" i="2" s="1"/>
  <c r="G4751" i="2" s="1"/>
  <c r="L4751" i="2" l="1"/>
  <c r="I4752" i="2"/>
  <c r="J4752" i="2" s="1"/>
  <c r="K4752" i="2" s="1"/>
  <c r="C4752" i="2"/>
  <c r="F4751" i="2"/>
  <c r="A4753" i="2"/>
  <c r="B4752" i="2"/>
  <c r="E4752" i="2" s="1"/>
  <c r="G4752" i="2" s="1"/>
  <c r="L4752" i="2" l="1"/>
  <c r="I4753" i="2"/>
  <c r="J4753" i="2" s="1"/>
  <c r="K4753" i="2" s="1"/>
  <c r="C4753" i="2"/>
  <c r="F4752" i="2"/>
  <c r="A4754" i="2"/>
  <c r="B4753" i="2"/>
  <c r="E4753" i="2" s="1"/>
  <c r="G4753" i="2" s="1"/>
  <c r="L4753" i="2" l="1"/>
  <c r="I4754" i="2"/>
  <c r="J4754" i="2" s="1"/>
  <c r="K4754" i="2" s="1"/>
  <c r="C4754" i="2"/>
  <c r="F4753" i="2"/>
  <c r="A4755" i="2"/>
  <c r="B4754" i="2"/>
  <c r="E4754" i="2" s="1"/>
  <c r="G4754" i="2" s="1"/>
  <c r="L4754" i="2" l="1"/>
  <c r="I4755" i="2"/>
  <c r="J4755" i="2" s="1"/>
  <c r="K4755" i="2" s="1"/>
  <c r="C4755" i="2"/>
  <c r="F4754" i="2"/>
  <c r="A4756" i="2"/>
  <c r="B4755" i="2"/>
  <c r="E4755" i="2" s="1"/>
  <c r="G4755" i="2" s="1"/>
  <c r="L4755" i="2" l="1"/>
  <c r="I4756" i="2"/>
  <c r="J4756" i="2" s="1"/>
  <c r="K4756" i="2" s="1"/>
  <c r="C4756" i="2"/>
  <c r="F4755" i="2"/>
  <c r="A4757" i="2"/>
  <c r="B4756" i="2"/>
  <c r="E4756" i="2" s="1"/>
  <c r="G4756" i="2" s="1"/>
  <c r="L4756" i="2" l="1"/>
  <c r="I4757" i="2"/>
  <c r="J4757" i="2" s="1"/>
  <c r="K4757" i="2" s="1"/>
  <c r="C4757" i="2"/>
  <c r="F4756" i="2"/>
  <c r="A4758" i="2"/>
  <c r="B4757" i="2"/>
  <c r="E4757" i="2" s="1"/>
  <c r="G4757" i="2" s="1"/>
  <c r="L4757" i="2" l="1"/>
  <c r="I4758" i="2"/>
  <c r="J4758" i="2" s="1"/>
  <c r="K4758" i="2" s="1"/>
  <c r="C4758" i="2"/>
  <c r="F4757" i="2"/>
  <c r="A4759" i="2"/>
  <c r="B4758" i="2"/>
  <c r="E4758" i="2" s="1"/>
  <c r="G4758" i="2" s="1"/>
  <c r="L4758" i="2" l="1"/>
  <c r="I4759" i="2"/>
  <c r="J4759" i="2" s="1"/>
  <c r="K4759" i="2" s="1"/>
  <c r="C4759" i="2"/>
  <c r="F4758" i="2"/>
  <c r="A4760" i="2"/>
  <c r="B4759" i="2"/>
  <c r="E4759" i="2" s="1"/>
  <c r="G4759" i="2" s="1"/>
  <c r="L4759" i="2" l="1"/>
  <c r="I4760" i="2"/>
  <c r="J4760" i="2" s="1"/>
  <c r="K4760" i="2" s="1"/>
  <c r="C4760" i="2"/>
  <c r="F4759" i="2"/>
  <c r="A4761" i="2"/>
  <c r="B4760" i="2"/>
  <c r="E4760" i="2" s="1"/>
  <c r="G4760" i="2" s="1"/>
  <c r="L4760" i="2" l="1"/>
  <c r="I4761" i="2"/>
  <c r="J4761" i="2" s="1"/>
  <c r="K4761" i="2" s="1"/>
  <c r="C4761" i="2"/>
  <c r="F4760" i="2"/>
  <c r="A4762" i="2"/>
  <c r="B4761" i="2"/>
  <c r="E4761" i="2" s="1"/>
  <c r="G4761" i="2" s="1"/>
  <c r="L4761" i="2" l="1"/>
  <c r="I4762" i="2"/>
  <c r="J4762" i="2" s="1"/>
  <c r="K4762" i="2" s="1"/>
  <c r="C4762" i="2"/>
  <c r="F4761" i="2"/>
  <c r="A4763" i="2"/>
  <c r="B4762" i="2"/>
  <c r="E4762" i="2" s="1"/>
  <c r="G4762" i="2" s="1"/>
  <c r="L4762" i="2" l="1"/>
  <c r="I4763" i="2"/>
  <c r="J4763" i="2" s="1"/>
  <c r="K4763" i="2" s="1"/>
  <c r="C4763" i="2"/>
  <c r="F4762" i="2"/>
  <c r="A4764" i="2"/>
  <c r="B4763" i="2"/>
  <c r="E4763" i="2" s="1"/>
  <c r="G4763" i="2" s="1"/>
  <c r="L4763" i="2" l="1"/>
  <c r="I4764" i="2"/>
  <c r="J4764" i="2" s="1"/>
  <c r="K4764" i="2" s="1"/>
  <c r="C4764" i="2"/>
  <c r="F4763" i="2"/>
  <c r="A4765" i="2"/>
  <c r="B4764" i="2"/>
  <c r="E4764" i="2" s="1"/>
  <c r="G4764" i="2" s="1"/>
  <c r="L4764" i="2" l="1"/>
  <c r="I4765" i="2"/>
  <c r="J4765" i="2" s="1"/>
  <c r="K4765" i="2" s="1"/>
  <c r="C4765" i="2"/>
  <c r="F4764" i="2"/>
  <c r="A4766" i="2"/>
  <c r="B4765" i="2"/>
  <c r="E4765" i="2" s="1"/>
  <c r="G4765" i="2" s="1"/>
  <c r="L4765" i="2" l="1"/>
  <c r="I4766" i="2"/>
  <c r="J4766" i="2" s="1"/>
  <c r="K4766" i="2" s="1"/>
  <c r="C4766" i="2"/>
  <c r="F4765" i="2"/>
  <c r="A4767" i="2"/>
  <c r="B4766" i="2"/>
  <c r="E4766" i="2" s="1"/>
  <c r="G4766" i="2" s="1"/>
  <c r="L4766" i="2" l="1"/>
  <c r="I4767" i="2"/>
  <c r="J4767" i="2" s="1"/>
  <c r="K4767" i="2" s="1"/>
  <c r="C4767" i="2"/>
  <c r="F4766" i="2"/>
  <c r="A4768" i="2"/>
  <c r="B4767" i="2"/>
  <c r="E4767" i="2" s="1"/>
  <c r="G4767" i="2" s="1"/>
  <c r="L4767" i="2" l="1"/>
  <c r="I4768" i="2"/>
  <c r="J4768" i="2" s="1"/>
  <c r="K4768" i="2" s="1"/>
  <c r="C4768" i="2"/>
  <c r="F4767" i="2"/>
  <c r="A4769" i="2"/>
  <c r="B4768" i="2"/>
  <c r="E4768" i="2" s="1"/>
  <c r="G4768" i="2" s="1"/>
  <c r="L4768" i="2" l="1"/>
  <c r="I4769" i="2"/>
  <c r="J4769" i="2" s="1"/>
  <c r="K4769" i="2" s="1"/>
  <c r="C4769" i="2"/>
  <c r="F4768" i="2"/>
  <c r="A4770" i="2"/>
  <c r="B4769" i="2"/>
  <c r="E4769" i="2" s="1"/>
  <c r="G4769" i="2" s="1"/>
  <c r="L4769" i="2" l="1"/>
  <c r="I4770" i="2"/>
  <c r="J4770" i="2" s="1"/>
  <c r="K4770" i="2" s="1"/>
  <c r="C4770" i="2"/>
  <c r="F4769" i="2"/>
  <c r="A4771" i="2"/>
  <c r="B4770" i="2"/>
  <c r="E4770" i="2" s="1"/>
  <c r="G4770" i="2" s="1"/>
  <c r="L4770" i="2" l="1"/>
  <c r="I4771" i="2"/>
  <c r="J4771" i="2" s="1"/>
  <c r="K4771" i="2" s="1"/>
  <c r="C4771" i="2"/>
  <c r="F4770" i="2"/>
  <c r="A4772" i="2"/>
  <c r="B4771" i="2"/>
  <c r="E4771" i="2" s="1"/>
  <c r="G4771" i="2" s="1"/>
  <c r="L4771" i="2" l="1"/>
  <c r="I4772" i="2"/>
  <c r="J4772" i="2" s="1"/>
  <c r="K4772" i="2" s="1"/>
  <c r="C4772" i="2"/>
  <c r="F4771" i="2"/>
  <c r="A4773" i="2"/>
  <c r="B4772" i="2"/>
  <c r="E4772" i="2" s="1"/>
  <c r="G4772" i="2" s="1"/>
  <c r="L4772" i="2" l="1"/>
  <c r="I4773" i="2"/>
  <c r="J4773" i="2" s="1"/>
  <c r="K4773" i="2" s="1"/>
  <c r="C4773" i="2"/>
  <c r="F4772" i="2"/>
  <c r="A4774" i="2"/>
  <c r="B4773" i="2"/>
  <c r="E4773" i="2" s="1"/>
  <c r="G4773" i="2" s="1"/>
  <c r="L4773" i="2" l="1"/>
  <c r="I4774" i="2"/>
  <c r="J4774" i="2" s="1"/>
  <c r="K4774" i="2" s="1"/>
  <c r="C4774" i="2"/>
  <c r="F4773" i="2"/>
  <c r="A4775" i="2"/>
  <c r="B4774" i="2"/>
  <c r="E4774" i="2" s="1"/>
  <c r="G4774" i="2" s="1"/>
  <c r="L4774" i="2" l="1"/>
  <c r="I4775" i="2"/>
  <c r="J4775" i="2" s="1"/>
  <c r="K4775" i="2" s="1"/>
  <c r="C4775" i="2"/>
  <c r="F4774" i="2"/>
  <c r="A4776" i="2"/>
  <c r="B4775" i="2"/>
  <c r="E4775" i="2" s="1"/>
  <c r="G4775" i="2" s="1"/>
  <c r="L4775" i="2" l="1"/>
  <c r="I4776" i="2"/>
  <c r="J4776" i="2" s="1"/>
  <c r="K4776" i="2" s="1"/>
  <c r="C4776" i="2"/>
  <c r="F4775" i="2"/>
  <c r="A4777" i="2"/>
  <c r="B4776" i="2"/>
  <c r="E4776" i="2" s="1"/>
  <c r="G4776" i="2" s="1"/>
  <c r="L4776" i="2" l="1"/>
  <c r="I4777" i="2"/>
  <c r="J4777" i="2" s="1"/>
  <c r="K4777" i="2" s="1"/>
  <c r="C4777" i="2"/>
  <c r="F4776" i="2"/>
  <c r="A4778" i="2"/>
  <c r="B4777" i="2"/>
  <c r="E4777" i="2" s="1"/>
  <c r="G4777" i="2" s="1"/>
  <c r="L4777" i="2" l="1"/>
  <c r="I4778" i="2"/>
  <c r="J4778" i="2" s="1"/>
  <c r="K4778" i="2" s="1"/>
  <c r="C4778" i="2"/>
  <c r="F4777" i="2"/>
  <c r="A4779" i="2"/>
  <c r="B4778" i="2"/>
  <c r="E4778" i="2" s="1"/>
  <c r="G4778" i="2" s="1"/>
  <c r="L4778" i="2" l="1"/>
  <c r="I4779" i="2"/>
  <c r="J4779" i="2" s="1"/>
  <c r="K4779" i="2" s="1"/>
  <c r="C4779" i="2"/>
  <c r="F4778" i="2"/>
  <c r="A4780" i="2"/>
  <c r="B4779" i="2"/>
  <c r="E4779" i="2" s="1"/>
  <c r="G4779" i="2" s="1"/>
  <c r="L4779" i="2" l="1"/>
  <c r="I4780" i="2"/>
  <c r="J4780" i="2" s="1"/>
  <c r="K4780" i="2" s="1"/>
  <c r="C4780" i="2"/>
  <c r="F4779" i="2"/>
  <c r="A4781" i="2"/>
  <c r="B4780" i="2"/>
  <c r="E4780" i="2" s="1"/>
  <c r="G4780" i="2" s="1"/>
  <c r="L4780" i="2" l="1"/>
  <c r="I4781" i="2"/>
  <c r="J4781" i="2" s="1"/>
  <c r="K4781" i="2" s="1"/>
  <c r="C4781" i="2"/>
  <c r="F4780" i="2"/>
  <c r="A4782" i="2"/>
  <c r="B4781" i="2"/>
  <c r="E4781" i="2" s="1"/>
  <c r="G4781" i="2" s="1"/>
  <c r="L4781" i="2" l="1"/>
  <c r="I4782" i="2"/>
  <c r="J4782" i="2" s="1"/>
  <c r="K4782" i="2" s="1"/>
  <c r="C4782" i="2"/>
  <c r="F4781" i="2"/>
  <c r="A4783" i="2"/>
  <c r="B4782" i="2"/>
  <c r="E4782" i="2" s="1"/>
  <c r="G4782" i="2" s="1"/>
  <c r="L4782" i="2" l="1"/>
  <c r="I4783" i="2"/>
  <c r="J4783" i="2" s="1"/>
  <c r="K4783" i="2" s="1"/>
  <c r="C4783" i="2"/>
  <c r="F4782" i="2"/>
  <c r="A4784" i="2"/>
  <c r="B4783" i="2"/>
  <c r="E4783" i="2" s="1"/>
  <c r="G4783" i="2" s="1"/>
  <c r="L4783" i="2" l="1"/>
  <c r="I4784" i="2"/>
  <c r="J4784" i="2" s="1"/>
  <c r="K4784" i="2" s="1"/>
  <c r="C4784" i="2"/>
  <c r="F4783" i="2"/>
  <c r="A4785" i="2"/>
  <c r="B4784" i="2"/>
  <c r="E4784" i="2" s="1"/>
  <c r="G4784" i="2" s="1"/>
  <c r="L4784" i="2" l="1"/>
  <c r="I4785" i="2"/>
  <c r="J4785" i="2" s="1"/>
  <c r="K4785" i="2" s="1"/>
  <c r="C4785" i="2"/>
  <c r="F4784" i="2"/>
  <c r="A4786" i="2"/>
  <c r="B4785" i="2"/>
  <c r="E4785" i="2" s="1"/>
  <c r="G4785" i="2" s="1"/>
  <c r="L4785" i="2" l="1"/>
  <c r="I4786" i="2"/>
  <c r="J4786" i="2" s="1"/>
  <c r="K4786" i="2" s="1"/>
  <c r="C4786" i="2"/>
  <c r="F4785" i="2"/>
  <c r="A4787" i="2"/>
  <c r="B4786" i="2"/>
  <c r="E4786" i="2" s="1"/>
  <c r="G4786" i="2" s="1"/>
  <c r="L4786" i="2" l="1"/>
  <c r="I4787" i="2"/>
  <c r="J4787" i="2" s="1"/>
  <c r="K4787" i="2" s="1"/>
  <c r="C4787" i="2"/>
  <c r="F4786" i="2"/>
  <c r="A4788" i="2"/>
  <c r="B4787" i="2"/>
  <c r="E4787" i="2" s="1"/>
  <c r="G4787" i="2" s="1"/>
  <c r="L4787" i="2" l="1"/>
  <c r="I4788" i="2"/>
  <c r="J4788" i="2" s="1"/>
  <c r="K4788" i="2" s="1"/>
  <c r="C4788" i="2"/>
  <c r="F4787" i="2"/>
  <c r="A4789" i="2"/>
  <c r="B4788" i="2"/>
  <c r="E4788" i="2" s="1"/>
  <c r="G4788" i="2" s="1"/>
  <c r="L4788" i="2" l="1"/>
  <c r="I4789" i="2"/>
  <c r="J4789" i="2" s="1"/>
  <c r="K4789" i="2" s="1"/>
  <c r="C4789" i="2"/>
  <c r="F4788" i="2"/>
  <c r="A4790" i="2"/>
  <c r="B4789" i="2"/>
  <c r="E4789" i="2" s="1"/>
  <c r="G4789" i="2" s="1"/>
  <c r="L4789" i="2" l="1"/>
  <c r="I4790" i="2"/>
  <c r="J4790" i="2" s="1"/>
  <c r="K4790" i="2" s="1"/>
  <c r="C4790" i="2"/>
  <c r="F4789" i="2"/>
  <c r="A4791" i="2"/>
  <c r="B4790" i="2"/>
  <c r="E4790" i="2" s="1"/>
  <c r="G4790" i="2" s="1"/>
  <c r="L4790" i="2" l="1"/>
  <c r="I4791" i="2"/>
  <c r="J4791" i="2" s="1"/>
  <c r="K4791" i="2" s="1"/>
  <c r="C4791" i="2"/>
  <c r="F4790" i="2"/>
  <c r="A4792" i="2"/>
  <c r="B4791" i="2"/>
  <c r="E4791" i="2" s="1"/>
  <c r="G4791" i="2" s="1"/>
  <c r="L4791" i="2" l="1"/>
  <c r="I4792" i="2"/>
  <c r="J4792" i="2" s="1"/>
  <c r="K4792" i="2" s="1"/>
  <c r="C4792" i="2"/>
  <c r="F4791" i="2"/>
  <c r="A4793" i="2"/>
  <c r="B4792" i="2"/>
  <c r="E4792" i="2" s="1"/>
  <c r="G4792" i="2" s="1"/>
  <c r="L4792" i="2" l="1"/>
  <c r="I4793" i="2"/>
  <c r="J4793" i="2" s="1"/>
  <c r="K4793" i="2" s="1"/>
  <c r="C4793" i="2"/>
  <c r="F4792" i="2"/>
  <c r="A4794" i="2"/>
  <c r="B4793" i="2"/>
  <c r="E4793" i="2" s="1"/>
  <c r="G4793" i="2" s="1"/>
  <c r="L4793" i="2" l="1"/>
  <c r="I4794" i="2"/>
  <c r="J4794" i="2" s="1"/>
  <c r="K4794" i="2" s="1"/>
  <c r="C4794" i="2"/>
  <c r="F4793" i="2"/>
  <c r="A4795" i="2"/>
  <c r="B4794" i="2"/>
  <c r="E4794" i="2" s="1"/>
  <c r="G4794" i="2" s="1"/>
  <c r="L4794" i="2" l="1"/>
  <c r="I4795" i="2"/>
  <c r="J4795" i="2" s="1"/>
  <c r="K4795" i="2" s="1"/>
  <c r="C4795" i="2"/>
  <c r="F4794" i="2"/>
  <c r="A4796" i="2"/>
  <c r="B4795" i="2"/>
  <c r="E4795" i="2" s="1"/>
  <c r="G4795" i="2" s="1"/>
  <c r="L4795" i="2" l="1"/>
  <c r="I4796" i="2"/>
  <c r="J4796" i="2" s="1"/>
  <c r="K4796" i="2" s="1"/>
  <c r="C4796" i="2"/>
  <c r="F4795" i="2"/>
  <c r="A4797" i="2"/>
  <c r="B4796" i="2"/>
  <c r="E4796" i="2" s="1"/>
  <c r="G4796" i="2" s="1"/>
  <c r="L4796" i="2" l="1"/>
  <c r="I4797" i="2"/>
  <c r="J4797" i="2" s="1"/>
  <c r="K4797" i="2" s="1"/>
  <c r="C4797" i="2"/>
  <c r="F4796" i="2"/>
  <c r="A4798" i="2"/>
  <c r="B4797" i="2"/>
  <c r="E4797" i="2" s="1"/>
  <c r="G4797" i="2" s="1"/>
  <c r="L4797" i="2" l="1"/>
  <c r="I4798" i="2"/>
  <c r="J4798" i="2" s="1"/>
  <c r="K4798" i="2" s="1"/>
  <c r="C4798" i="2"/>
  <c r="F4797" i="2"/>
  <c r="A4799" i="2"/>
  <c r="B4798" i="2"/>
  <c r="E4798" i="2" s="1"/>
  <c r="G4798" i="2" s="1"/>
  <c r="L4798" i="2" l="1"/>
  <c r="I4799" i="2"/>
  <c r="J4799" i="2" s="1"/>
  <c r="K4799" i="2" s="1"/>
  <c r="C4799" i="2"/>
  <c r="F4798" i="2"/>
  <c r="A4800" i="2"/>
  <c r="B4799" i="2"/>
  <c r="E4799" i="2" s="1"/>
  <c r="G4799" i="2" s="1"/>
  <c r="L4799" i="2" l="1"/>
  <c r="I4800" i="2"/>
  <c r="J4800" i="2" s="1"/>
  <c r="K4800" i="2" s="1"/>
  <c r="C4800" i="2"/>
  <c r="F4799" i="2"/>
  <c r="A4801" i="2"/>
  <c r="B4800" i="2"/>
  <c r="E4800" i="2" s="1"/>
  <c r="G4800" i="2" s="1"/>
  <c r="L4800" i="2" l="1"/>
  <c r="I4801" i="2"/>
  <c r="J4801" i="2" s="1"/>
  <c r="K4801" i="2" s="1"/>
  <c r="C4801" i="2"/>
  <c r="F4800" i="2"/>
  <c r="A4802" i="2"/>
  <c r="B4801" i="2"/>
  <c r="E4801" i="2" s="1"/>
  <c r="G4801" i="2" s="1"/>
  <c r="L4801" i="2" l="1"/>
  <c r="I4802" i="2"/>
  <c r="J4802" i="2" s="1"/>
  <c r="K4802" i="2" s="1"/>
  <c r="C4802" i="2"/>
  <c r="F4801" i="2"/>
  <c r="A4803" i="2"/>
  <c r="B4802" i="2"/>
  <c r="E4802" i="2" s="1"/>
  <c r="G4802" i="2" s="1"/>
  <c r="L4802" i="2" l="1"/>
  <c r="I4803" i="2"/>
  <c r="J4803" i="2" s="1"/>
  <c r="K4803" i="2" s="1"/>
  <c r="C4803" i="2"/>
  <c r="F4802" i="2"/>
  <c r="A4804" i="2"/>
  <c r="B4803" i="2"/>
  <c r="E4803" i="2" s="1"/>
  <c r="G4803" i="2" s="1"/>
  <c r="L4803" i="2" l="1"/>
  <c r="I4804" i="2"/>
  <c r="J4804" i="2" s="1"/>
  <c r="K4804" i="2" s="1"/>
  <c r="C4804" i="2"/>
  <c r="F4803" i="2"/>
  <c r="A4805" i="2"/>
  <c r="B4804" i="2"/>
  <c r="E4804" i="2" s="1"/>
  <c r="G4804" i="2" s="1"/>
  <c r="L4804" i="2" l="1"/>
  <c r="I4805" i="2"/>
  <c r="J4805" i="2" s="1"/>
  <c r="K4805" i="2" s="1"/>
  <c r="C4805" i="2"/>
  <c r="F4804" i="2"/>
  <c r="A4806" i="2"/>
  <c r="B4805" i="2"/>
  <c r="E4805" i="2" s="1"/>
  <c r="G4805" i="2" s="1"/>
  <c r="L4805" i="2" l="1"/>
  <c r="I4806" i="2"/>
  <c r="J4806" i="2" s="1"/>
  <c r="K4806" i="2" s="1"/>
  <c r="C4806" i="2"/>
  <c r="F4805" i="2"/>
  <c r="A4807" i="2"/>
  <c r="B4806" i="2"/>
  <c r="E4806" i="2" s="1"/>
  <c r="G4806" i="2" s="1"/>
  <c r="L4806" i="2" l="1"/>
  <c r="I4807" i="2"/>
  <c r="J4807" i="2" s="1"/>
  <c r="K4807" i="2" s="1"/>
  <c r="C4807" i="2"/>
  <c r="F4806" i="2"/>
  <c r="A4808" i="2"/>
  <c r="B4807" i="2"/>
  <c r="E4807" i="2" s="1"/>
  <c r="G4807" i="2" s="1"/>
  <c r="L4807" i="2" l="1"/>
  <c r="I4808" i="2"/>
  <c r="J4808" i="2" s="1"/>
  <c r="K4808" i="2" s="1"/>
  <c r="C4808" i="2"/>
  <c r="F4807" i="2"/>
  <c r="A4809" i="2"/>
  <c r="B4808" i="2"/>
  <c r="E4808" i="2" s="1"/>
  <c r="G4808" i="2" s="1"/>
  <c r="L4808" i="2" l="1"/>
  <c r="I4809" i="2"/>
  <c r="J4809" i="2" s="1"/>
  <c r="K4809" i="2" s="1"/>
  <c r="C4809" i="2"/>
  <c r="F4808" i="2"/>
  <c r="A4810" i="2"/>
  <c r="B4809" i="2"/>
  <c r="E4809" i="2" s="1"/>
  <c r="G4809" i="2" s="1"/>
  <c r="L4809" i="2" l="1"/>
  <c r="I4810" i="2"/>
  <c r="J4810" i="2" s="1"/>
  <c r="K4810" i="2" s="1"/>
  <c r="C4810" i="2"/>
  <c r="F4809" i="2"/>
  <c r="A4811" i="2"/>
  <c r="B4810" i="2"/>
  <c r="E4810" i="2" s="1"/>
  <c r="G4810" i="2" s="1"/>
  <c r="L4810" i="2" l="1"/>
  <c r="I4811" i="2"/>
  <c r="J4811" i="2" s="1"/>
  <c r="K4811" i="2" s="1"/>
  <c r="C4811" i="2"/>
  <c r="F4810" i="2"/>
  <c r="A4812" i="2"/>
  <c r="B4811" i="2"/>
  <c r="E4811" i="2" s="1"/>
  <c r="G4811" i="2" s="1"/>
  <c r="L4811" i="2" l="1"/>
  <c r="I4812" i="2"/>
  <c r="J4812" i="2" s="1"/>
  <c r="K4812" i="2" s="1"/>
  <c r="C4812" i="2"/>
  <c r="F4811" i="2"/>
  <c r="A4813" i="2"/>
  <c r="B4812" i="2"/>
  <c r="E4812" i="2" s="1"/>
  <c r="G4812" i="2" s="1"/>
  <c r="L4812" i="2" l="1"/>
  <c r="I4813" i="2"/>
  <c r="J4813" i="2" s="1"/>
  <c r="K4813" i="2" s="1"/>
  <c r="C4813" i="2"/>
  <c r="F4812" i="2"/>
  <c r="A4814" i="2"/>
  <c r="B4813" i="2"/>
  <c r="E4813" i="2" s="1"/>
  <c r="G4813" i="2" s="1"/>
  <c r="L4813" i="2" l="1"/>
  <c r="I4814" i="2"/>
  <c r="J4814" i="2" s="1"/>
  <c r="K4814" i="2" s="1"/>
  <c r="C4814" i="2"/>
  <c r="F4813" i="2"/>
  <c r="A4815" i="2"/>
  <c r="B4814" i="2"/>
  <c r="E4814" i="2" s="1"/>
  <c r="G4814" i="2" s="1"/>
  <c r="L4814" i="2" l="1"/>
  <c r="I4815" i="2"/>
  <c r="J4815" i="2" s="1"/>
  <c r="K4815" i="2" s="1"/>
  <c r="C4815" i="2"/>
  <c r="F4814" i="2"/>
  <c r="A4816" i="2"/>
  <c r="B4815" i="2"/>
  <c r="E4815" i="2" s="1"/>
  <c r="G4815" i="2" s="1"/>
  <c r="L4815" i="2" l="1"/>
  <c r="I4816" i="2"/>
  <c r="J4816" i="2" s="1"/>
  <c r="K4816" i="2" s="1"/>
  <c r="C4816" i="2"/>
  <c r="F4815" i="2"/>
  <c r="A4817" i="2"/>
  <c r="B4816" i="2"/>
  <c r="E4816" i="2" s="1"/>
  <c r="G4816" i="2" s="1"/>
  <c r="L4816" i="2" l="1"/>
  <c r="I4817" i="2"/>
  <c r="J4817" i="2" s="1"/>
  <c r="K4817" i="2" s="1"/>
  <c r="C4817" i="2"/>
  <c r="F4816" i="2"/>
  <c r="A4818" i="2"/>
  <c r="B4817" i="2"/>
  <c r="E4817" i="2" s="1"/>
  <c r="G4817" i="2" s="1"/>
  <c r="L4817" i="2" l="1"/>
  <c r="I4818" i="2"/>
  <c r="J4818" i="2" s="1"/>
  <c r="K4818" i="2" s="1"/>
  <c r="C4818" i="2"/>
  <c r="F4817" i="2"/>
  <c r="A4819" i="2"/>
  <c r="B4818" i="2"/>
  <c r="E4818" i="2" s="1"/>
  <c r="G4818" i="2" s="1"/>
  <c r="L4818" i="2" l="1"/>
  <c r="I4819" i="2"/>
  <c r="J4819" i="2" s="1"/>
  <c r="K4819" i="2" s="1"/>
  <c r="C4819" i="2"/>
  <c r="F4818" i="2"/>
  <c r="A4820" i="2"/>
  <c r="B4819" i="2"/>
  <c r="E4819" i="2" s="1"/>
  <c r="G4819" i="2" s="1"/>
  <c r="L4819" i="2" l="1"/>
  <c r="I4820" i="2"/>
  <c r="J4820" i="2" s="1"/>
  <c r="K4820" i="2" s="1"/>
  <c r="C4820" i="2"/>
  <c r="F4819" i="2"/>
  <c r="A4821" i="2"/>
  <c r="B4820" i="2"/>
  <c r="E4820" i="2" s="1"/>
  <c r="G4820" i="2" s="1"/>
  <c r="L4820" i="2" l="1"/>
  <c r="I4821" i="2"/>
  <c r="J4821" i="2" s="1"/>
  <c r="K4821" i="2" s="1"/>
  <c r="C4821" i="2"/>
  <c r="F4820" i="2"/>
  <c r="A4822" i="2"/>
  <c r="B4821" i="2"/>
  <c r="E4821" i="2" s="1"/>
  <c r="G4821" i="2" s="1"/>
  <c r="L4821" i="2" l="1"/>
  <c r="I4822" i="2"/>
  <c r="J4822" i="2" s="1"/>
  <c r="K4822" i="2" s="1"/>
  <c r="C4822" i="2"/>
  <c r="F4821" i="2"/>
  <c r="A4823" i="2"/>
  <c r="B4822" i="2"/>
  <c r="E4822" i="2" s="1"/>
  <c r="G4822" i="2" s="1"/>
  <c r="L4822" i="2" l="1"/>
  <c r="I4823" i="2"/>
  <c r="J4823" i="2" s="1"/>
  <c r="K4823" i="2" s="1"/>
  <c r="C4823" i="2"/>
  <c r="F4822" i="2"/>
  <c r="A4824" i="2"/>
  <c r="B4823" i="2"/>
  <c r="E4823" i="2" s="1"/>
  <c r="G4823" i="2" s="1"/>
  <c r="L4823" i="2" l="1"/>
  <c r="I4824" i="2"/>
  <c r="J4824" i="2" s="1"/>
  <c r="K4824" i="2" s="1"/>
  <c r="C4824" i="2"/>
  <c r="F4823" i="2"/>
  <c r="A4825" i="2"/>
  <c r="B4824" i="2"/>
  <c r="E4824" i="2" s="1"/>
  <c r="G4824" i="2" s="1"/>
  <c r="L4824" i="2" l="1"/>
  <c r="I4825" i="2"/>
  <c r="J4825" i="2" s="1"/>
  <c r="K4825" i="2" s="1"/>
  <c r="C4825" i="2"/>
  <c r="F4824" i="2"/>
  <c r="A4826" i="2"/>
  <c r="B4825" i="2"/>
  <c r="E4825" i="2" s="1"/>
  <c r="G4825" i="2" s="1"/>
  <c r="L4825" i="2" l="1"/>
  <c r="I4826" i="2"/>
  <c r="J4826" i="2" s="1"/>
  <c r="K4826" i="2" s="1"/>
  <c r="C4826" i="2"/>
  <c r="F4825" i="2"/>
  <c r="A4827" i="2"/>
  <c r="B4826" i="2"/>
  <c r="E4826" i="2" s="1"/>
  <c r="G4826" i="2" s="1"/>
  <c r="L4826" i="2" l="1"/>
  <c r="I4827" i="2"/>
  <c r="J4827" i="2" s="1"/>
  <c r="K4827" i="2" s="1"/>
  <c r="C4827" i="2"/>
  <c r="F4826" i="2"/>
  <c r="A4828" i="2"/>
  <c r="B4827" i="2"/>
  <c r="E4827" i="2" s="1"/>
  <c r="G4827" i="2" s="1"/>
  <c r="L4827" i="2" l="1"/>
  <c r="I4828" i="2"/>
  <c r="J4828" i="2" s="1"/>
  <c r="K4828" i="2" s="1"/>
  <c r="C4828" i="2"/>
  <c r="F4827" i="2"/>
  <c r="A4829" i="2"/>
  <c r="B4828" i="2"/>
  <c r="E4828" i="2" s="1"/>
  <c r="G4828" i="2" s="1"/>
  <c r="L4828" i="2" l="1"/>
  <c r="I4829" i="2"/>
  <c r="J4829" i="2" s="1"/>
  <c r="K4829" i="2" s="1"/>
  <c r="C4829" i="2"/>
  <c r="F4828" i="2"/>
  <c r="A4830" i="2"/>
  <c r="B4829" i="2"/>
  <c r="E4829" i="2" s="1"/>
  <c r="G4829" i="2" s="1"/>
  <c r="L4829" i="2" l="1"/>
  <c r="I4830" i="2"/>
  <c r="J4830" i="2" s="1"/>
  <c r="K4830" i="2" s="1"/>
  <c r="C4830" i="2"/>
  <c r="F4829" i="2"/>
  <c r="A4831" i="2"/>
  <c r="B4830" i="2"/>
  <c r="E4830" i="2" s="1"/>
  <c r="G4830" i="2" s="1"/>
  <c r="L4830" i="2" l="1"/>
  <c r="I4831" i="2"/>
  <c r="J4831" i="2" s="1"/>
  <c r="K4831" i="2" s="1"/>
  <c r="C4831" i="2"/>
  <c r="F4830" i="2"/>
  <c r="A4832" i="2"/>
  <c r="B4831" i="2"/>
  <c r="E4831" i="2" s="1"/>
  <c r="G4831" i="2" s="1"/>
  <c r="L4831" i="2" l="1"/>
  <c r="I4832" i="2"/>
  <c r="J4832" i="2" s="1"/>
  <c r="K4832" i="2" s="1"/>
  <c r="C4832" i="2"/>
  <c r="F4831" i="2"/>
  <c r="A4833" i="2"/>
  <c r="B4832" i="2"/>
  <c r="E4832" i="2" s="1"/>
  <c r="G4832" i="2" s="1"/>
  <c r="L4832" i="2" l="1"/>
  <c r="I4833" i="2"/>
  <c r="J4833" i="2" s="1"/>
  <c r="K4833" i="2" s="1"/>
  <c r="C4833" i="2"/>
  <c r="F4832" i="2"/>
  <c r="A4834" i="2"/>
  <c r="B4833" i="2"/>
  <c r="E4833" i="2" s="1"/>
  <c r="G4833" i="2" s="1"/>
  <c r="L4833" i="2" l="1"/>
  <c r="I4834" i="2"/>
  <c r="J4834" i="2" s="1"/>
  <c r="K4834" i="2" s="1"/>
  <c r="C4834" i="2"/>
  <c r="F4833" i="2"/>
  <c r="A4835" i="2"/>
  <c r="B4834" i="2"/>
  <c r="E4834" i="2" s="1"/>
  <c r="G4834" i="2" s="1"/>
  <c r="L4834" i="2" l="1"/>
  <c r="I4835" i="2"/>
  <c r="J4835" i="2" s="1"/>
  <c r="K4835" i="2" s="1"/>
  <c r="C4835" i="2"/>
  <c r="F4834" i="2"/>
  <c r="A4836" i="2"/>
  <c r="B4835" i="2"/>
  <c r="E4835" i="2" s="1"/>
  <c r="G4835" i="2" s="1"/>
  <c r="L4835" i="2" l="1"/>
  <c r="I4836" i="2"/>
  <c r="J4836" i="2" s="1"/>
  <c r="K4836" i="2" s="1"/>
  <c r="C4836" i="2"/>
  <c r="F4835" i="2"/>
  <c r="A4837" i="2"/>
  <c r="B4836" i="2"/>
  <c r="E4836" i="2" s="1"/>
  <c r="G4836" i="2" s="1"/>
  <c r="L4836" i="2" l="1"/>
  <c r="I4837" i="2"/>
  <c r="J4837" i="2" s="1"/>
  <c r="K4837" i="2" s="1"/>
  <c r="C4837" i="2"/>
  <c r="F4836" i="2"/>
  <c r="A4838" i="2"/>
  <c r="B4837" i="2"/>
  <c r="E4837" i="2" s="1"/>
  <c r="G4837" i="2" s="1"/>
  <c r="L4837" i="2" l="1"/>
  <c r="I4838" i="2"/>
  <c r="J4838" i="2" s="1"/>
  <c r="K4838" i="2" s="1"/>
  <c r="C4838" i="2"/>
  <c r="F4837" i="2"/>
  <c r="A4839" i="2"/>
  <c r="B4838" i="2"/>
  <c r="E4838" i="2" s="1"/>
  <c r="G4838" i="2" s="1"/>
  <c r="L4838" i="2" l="1"/>
  <c r="I4839" i="2"/>
  <c r="J4839" i="2" s="1"/>
  <c r="K4839" i="2" s="1"/>
  <c r="C4839" i="2"/>
  <c r="F4838" i="2"/>
  <c r="A4840" i="2"/>
  <c r="B4839" i="2"/>
  <c r="E4839" i="2" s="1"/>
  <c r="G4839" i="2" s="1"/>
  <c r="L4839" i="2" l="1"/>
  <c r="I4840" i="2"/>
  <c r="J4840" i="2" s="1"/>
  <c r="K4840" i="2" s="1"/>
  <c r="C4840" i="2"/>
  <c r="F4839" i="2"/>
  <c r="A4841" i="2"/>
  <c r="B4840" i="2"/>
  <c r="E4840" i="2" s="1"/>
  <c r="G4840" i="2" s="1"/>
  <c r="L4840" i="2" l="1"/>
  <c r="I4841" i="2"/>
  <c r="J4841" i="2" s="1"/>
  <c r="K4841" i="2" s="1"/>
  <c r="C4841" i="2"/>
  <c r="F4840" i="2"/>
  <c r="A4842" i="2"/>
  <c r="B4841" i="2"/>
  <c r="E4841" i="2" s="1"/>
  <c r="G4841" i="2" s="1"/>
  <c r="L4841" i="2" l="1"/>
  <c r="I4842" i="2"/>
  <c r="J4842" i="2" s="1"/>
  <c r="K4842" i="2" s="1"/>
  <c r="C4842" i="2"/>
  <c r="F4841" i="2"/>
  <c r="A4843" i="2"/>
  <c r="B4842" i="2"/>
  <c r="E4842" i="2" s="1"/>
  <c r="G4842" i="2" s="1"/>
  <c r="L4842" i="2" l="1"/>
  <c r="I4843" i="2"/>
  <c r="J4843" i="2" s="1"/>
  <c r="K4843" i="2" s="1"/>
  <c r="C4843" i="2"/>
  <c r="F4842" i="2"/>
  <c r="A4844" i="2"/>
  <c r="B4843" i="2"/>
  <c r="E4843" i="2" s="1"/>
  <c r="G4843" i="2" s="1"/>
  <c r="L4843" i="2" l="1"/>
  <c r="I4844" i="2"/>
  <c r="J4844" i="2" s="1"/>
  <c r="K4844" i="2" s="1"/>
  <c r="C4844" i="2"/>
  <c r="F4843" i="2"/>
  <c r="A4845" i="2"/>
  <c r="B4844" i="2"/>
  <c r="E4844" i="2" s="1"/>
  <c r="G4844" i="2" s="1"/>
  <c r="L4844" i="2" l="1"/>
  <c r="I4845" i="2"/>
  <c r="J4845" i="2" s="1"/>
  <c r="K4845" i="2" s="1"/>
  <c r="C4845" i="2"/>
  <c r="F4844" i="2"/>
  <c r="A4846" i="2"/>
  <c r="B4845" i="2"/>
  <c r="E4845" i="2" s="1"/>
  <c r="G4845" i="2" s="1"/>
  <c r="L4845" i="2" l="1"/>
  <c r="I4846" i="2"/>
  <c r="J4846" i="2" s="1"/>
  <c r="K4846" i="2" s="1"/>
  <c r="C4846" i="2"/>
  <c r="F4845" i="2"/>
  <c r="A4847" i="2"/>
  <c r="B4846" i="2"/>
  <c r="E4846" i="2" s="1"/>
  <c r="G4846" i="2" s="1"/>
  <c r="L4846" i="2" l="1"/>
  <c r="I4847" i="2"/>
  <c r="J4847" i="2" s="1"/>
  <c r="K4847" i="2" s="1"/>
  <c r="C4847" i="2"/>
  <c r="F4846" i="2"/>
  <c r="A4848" i="2"/>
  <c r="B4847" i="2"/>
  <c r="E4847" i="2" s="1"/>
  <c r="G4847" i="2" s="1"/>
  <c r="L4847" i="2" l="1"/>
  <c r="I4848" i="2"/>
  <c r="J4848" i="2" s="1"/>
  <c r="K4848" i="2" s="1"/>
  <c r="C4848" i="2"/>
  <c r="F4847" i="2"/>
  <c r="A4849" i="2"/>
  <c r="B4848" i="2"/>
  <c r="E4848" i="2" s="1"/>
  <c r="G4848" i="2" s="1"/>
  <c r="L4848" i="2" l="1"/>
  <c r="I4849" i="2"/>
  <c r="J4849" i="2" s="1"/>
  <c r="K4849" i="2" s="1"/>
  <c r="C4849" i="2"/>
  <c r="F4848" i="2"/>
  <c r="A4850" i="2"/>
  <c r="B4849" i="2"/>
  <c r="E4849" i="2" s="1"/>
  <c r="G4849" i="2" s="1"/>
  <c r="L4849" i="2" l="1"/>
  <c r="I4850" i="2"/>
  <c r="J4850" i="2" s="1"/>
  <c r="K4850" i="2" s="1"/>
  <c r="C4850" i="2"/>
  <c r="F4849" i="2"/>
  <c r="A4851" i="2"/>
  <c r="B4850" i="2"/>
  <c r="E4850" i="2" s="1"/>
  <c r="G4850" i="2" s="1"/>
  <c r="L4850" i="2" l="1"/>
  <c r="I4851" i="2"/>
  <c r="J4851" i="2" s="1"/>
  <c r="K4851" i="2" s="1"/>
  <c r="C4851" i="2"/>
  <c r="F4850" i="2"/>
  <c r="A4852" i="2"/>
  <c r="B4851" i="2"/>
  <c r="E4851" i="2" s="1"/>
  <c r="G4851" i="2" s="1"/>
  <c r="L4851" i="2" l="1"/>
  <c r="I4852" i="2"/>
  <c r="J4852" i="2" s="1"/>
  <c r="K4852" i="2" s="1"/>
  <c r="C4852" i="2"/>
  <c r="F4851" i="2"/>
  <c r="A4853" i="2"/>
  <c r="B4852" i="2"/>
  <c r="E4852" i="2" s="1"/>
  <c r="G4852" i="2" s="1"/>
  <c r="L4852" i="2" l="1"/>
  <c r="I4853" i="2"/>
  <c r="J4853" i="2" s="1"/>
  <c r="K4853" i="2" s="1"/>
  <c r="C4853" i="2"/>
  <c r="F4852" i="2"/>
  <c r="A4854" i="2"/>
  <c r="B4853" i="2"/>
  <c r="E4853" i="2" s="1"/>
  <c r="G4853" i="2" s="1"/>
  <c r="L4853" i="2" l="1"/>
  <c r="I4854" i="2"/>
  <c r="J4854" i="2" s="1"/>
  <c r="K4854" i="2" s="1"/>
  <c r="C4854" i="2"/>
  <c r="F4853" i="2"/>
  <c r="A4855" i="2"/>
  <c r="B4854" i="2"/>
  <c r="E4854" i="2" s="1"/>
  <c r="G4854" i="2" s="1"/>
  <c r="L4854" i="2" l="1"/>
  <c r="I4855" i="2"/>
  <c r="J4855" i="2" s="1"/>
  <c r="K4855" i="2" s="1"/>
  <c r="C4855" i="2"/>
  <c r="F4854" i="2"/>
  <c r="A4856" i="2"/>
  <c r="B4855" i="2"/>
  <c r="E4855" i="2" s="1"/>
  <c r="G4855" i="2" s="1"/>
  <c r="L4855" i="2" l="1"/>
  <c r="I4856" i="2"/>
  <c r="J4856" i="2" s="1"/>
  <c r="K4856" i="2" s="1"/>
  <c r="C4856" i="2"/>
  <c r="F4855" i="2"/>
  <c r="A4857" i="2"/>
  <c r="B4856" i="2"/>
  <c r="E4856" i="2" s="1"/>
  <c r="G4856" i="2" s="1"/>
  <c r="L4856" i="2" l="1"/>
  <c r="I4857" i="2"/>
  <c r="J4857" i="2" s="1"/>
  <c r="K4857" i="2" s="1"/>
  <c r="C4857" i="2"/>
  <c r="F4856" i="2"/>
  <c r="A4858" i="2"/>
  <c r="B4857" i="2"/>
  <c r="E4857" i="2" s="1"/>
  <c r="G4857" i="2" s="1"/>
  <c r="L4857" i="2" l="1"/>
  <c r="I4858" i="2"/>
  <c r="J4858" i="2" s="1"/>
  <c r="K4858" i="2" s="1"/>
  <c r="C4858" i="2"/>
  <c r="F4857" i="2"/>
  <c r="A4859" i="2"/>
  <c r="B4858" i="2"/>
  <c r="E4858" i="2" s="1"/>
  <c r="G4858" i="2" s="1"/>
  <c r="L4858" i="2" l="1"/>
  <c r="I4859" i="2"/>
  <c r="J4859" i="2" s="1"/>
  <c r="K4859" i="2" s="1"/>
  <c r="C4859" i="2"/>
  <c r="F4858" i="2"/>
  <c r="A4860" i="2"/>
  <c r="B4859" i="2"/>
  <c r="E4859" i="2" s="1"/>
  <c r="G4859" i="2" s="1"/>
  <c r="L4859" i="2" l="1"/>
  <c r="I4860" i="2"/>
  <c r="J4860" i="2" s="1"/>
  <c r="K4860" i="2" s="1"/>
  <c r="C4860" i="2"/>
  <c r="F4859" i="2"/>
  <c r="A4861" i="2"/>
  <c r="B4860" i="2"/>
  <c r="E4860" i="2" s="1"/>
  <c r="G4860" i="2" s="1"/>
  <c r="L4860" i="2" l="1"/>
  <c r="I4861" i="2"/>
  <c r="J4861" i="2" s="1"/>
  <c r="K4861" i="2" s="1"/>
  <c r="C4861" i="2"/>
  <c r="F4860" i="2"/>
  <c r="A4862" i="2"/>
  <c r="B4861" i="2"/>
  <c r="E4861" i="2" s="1"/>
  <c r="G4861" i="2" s="1"/>
  <c r="L4861" i="2" l="1"/>
  <c r="I4862" i="2"/>
  <c r="J4862" i="2" s="1"/>
  <c r="K4862" i="2" s="1"/>
  <c r="C4862" i="2"/>
  <c r="F4861" i="2"/>
  <c r="A4863" i="2"/>
  <c r="B4862" i="2"/>
  <c r="E4862" i="2" s="1"/>
  <c r="G4862" i="2" s="1"/>
  <c r="L4862" i="2" l="1"/>
  <c r="I4863" i="2"/>
  <c r="J4863" i="2" s="1"/>
  <c r="K4863" i="2" s="1"/>
  <c r="C4863" i="2"/>
  <c r="F4862" i="2"/>
  <c r="A4864" i="2"/>
  <c r="B4863" i="2"/>
  <c r="E4863" i="2" s="1"/>
  <c r="G4863" i="2" s="1"/>
  <c r="L4863" i="2" l="1"/>
  <c r="I4864" i="2"/>
  <c r="J4864" i="2" s="1"/>
  <c r="K4864" i="2" s="1"/>
  <c r="C4864" i="2"/>
  <c r="F4863" i="2"/>
  <c r="A4865" i="2"/>
  <c r="B4864" i="2"/>
  <c r="E4864" i="2" s="1"/>
  <c r="G4864" i="2" s="1"/>
  <c r="L4864" i="2" l="1"/>
  <c r="I4865" i="2"/>
  <c r="J4865" i="2" s="1"/>
  <c r="K4865" i="2" s="1"/>
  <c r="C4865" i="2"/>
  <c r="F4864" i="2"/>
  <c r="A4866" i="2"/>
  <c r="B4865" i="2"/>
  <c r="E4865" i="2" s="1"/>
  <c r="G4865" i="2" s="1"/>
  <c r="L4865" i="2" l="1"/>
  <c r="I4866" i="2"/>
  <c r="J4866" i="2" s="1"/>
  <c r="K4866" i="2" s="1"/>
  <c r="C4866" i="2"/>
  <c r="F4865" i="2"/>
  <c r="A4867" i="2"/>
  <c r="B4866" i="2"/>
  <c r="E4866" i="2" s="1"/>
  <c r="G4866" i="2" s="1"/>
  <c r="L4866" i="2" l="1"/>
  <c r="I4867" i="2"/>
  <c r="J4867" i="2" s="1"/>
  <c r="K4867" i="2" s="1"/>
  <c r="C4867" i="2"/>
  <c r="F4866" i="2"/>
  <c r="A4868" i="2"/>
  <c r="B4867" i="2"/>
  <c r="E4867" i="2" s="1"/>
  <c r="G4867" i="2" s="1"/>
  <c r="L4867" i="2" l="1"/>
  <c r="I4868" i="2"/>
  <c r="J4868" i="2" s="1"/>
  <c r="K4868" i="2" s="1"/>
  <c r="C4868" i="2"/>
  <c r="F4867" i="2"/>
  <c r="A4869" i="2"/>
  <c r="B4868" i="2"/>
  <c r="E4868" i="2" s="1"/>
  <c r="G4868" i="2" s="1"/>
  <c r="L4868" i="2" l="1"/>
  <c r="I4869" i="2"/>
  <c r="J4869" i="2" s="1"/>
  <c r="K4869" i="2" s="1"/>
  <c r="C4869" i="2"/>
  <c r="F4868" i="2"/>
  <c r="A4870" i="2"/>
  <c r="B4869" i="2"/>
  <c r="E4869" i="2" s="1"/>
  <c r="G4869" i="2" s="1"/>
  <c r="L4869" i="2" l="1"/>
  <c r="I4870" i="2"/>
  <c r="J4870" i="2" s="1"/>
  <c r="K4870" i="2" s="1"/>
  <c r="C4870" i="2"/>
  <c r="F4869" i="2"/>
  <c r="A4871" i="2"/>
  <c r="B4870" i="2"/>
  <c r="E4870" i="2" s="1"/>
  <c r="G4870" i="2" s="1"/>
  <c r="L4870" i="2" l="1"/>
  <c r="I4871" i="2"/>
  <c r="J4871" i="2" s="1"/>
  <c r="K4871" i="2" s="1"/>
  <c r="C4871" i="2"/>
  <c r="F4870" i="2"/>
  <c r="A4872" i="2"/>
  <c r="B4871" i="2"/>
  <c r="E4871" i="2" s="1"/>
  <c r="G4871" i="2" s="1"/>
  <c r="L4871" i="2" l="1"/>
  <c r="I4872" i="2"/>
  <c r="J4872" i="2" s="1"/>
  <c r="K4872" i="2" s="1"/>
  <c r="C4872" i="2"/>
  <c r="F4871" i="2"/>
  <c r="A4873" i="2"/>
  <c r="B4872" i="2"/>
  <c r="E4872" i="2" s="1"/>
  <c r="G4872" i="2" s="1"/>
  <c r="L4872" i="2" l="1"/>
  <c r="I4873" i="2"/>
  <c r="J4873" i="2" s="1"/>
  <c r="K4873" i="2" s="1"/>
  <c r="C4873" i="2"/>
  <c r="F4872" i="2"/>
  <c r="A4874" i="2"/>
  <c r="B4873" i="2"/>
  <c r="E4873" i="2" s="1"/>
  <c r="G4873" i="2" s="1"/>
  <c r="L4873" i="2" l="1"/>
  <c r="I4874" i="2"/>
  <c r="J4874" i="2" s="1"/>
  <c r="K4874" i="2" s="1"/>
  <c r="C4874" i="2"/>
  <c r="F4873" i="2"/>
  <c r="A4875" i="2"/>
  <c r="B4874" i="2"/>
  <c r="E4874" i="2" s="1"/>
  <c r="G4874" i="2" s="1"/>
  <c r="L4874" i="2" l="1"/>
  <c r="I4875" i="2"/>
  <c r="J4875" i="2" s="1"/>
  <c r="K4875" i="2" s="1"/>
  <c r="C4875" i="2"/>
  <c r="F4874" i="2"/>
  <c r="A4876" i="2"/>
  <c r="B4875" i="2"/>
  <c r="E4875" i="2" s="1"/>
  <c r="G4875" i="2" s="1"/>
  <c r="L4875" i="2" l="1"/>
  <c r="I4876" i="2"/>
  <c r="J4876" i="2" s="1"/>
  <c r="K4876" i="2" s="1"/>
  <c r="C4876" i="2"/>
  <c r="F4875" i="2"/>
  <c r="A4877" i="2"/>
  <c r="B4876" i="2"/>
  <c r="E4876" i="2" s="1"/>
  <c r="G4876" i="2" s="1"/>
  <c r="L4876" i="2" l="1"/>
  <c r="I4877" i="2"/>
  <c r="J4877" i="2" s="1"/>
  <c r="K4877" i="2" s="1"/>
  <c r="C4877" i="2"/>
  <c r="F4876" i="2"/>
  <c r="A4878" i="2"/>
  <c r="B4877" i="2"/>
  <c r="E4877" i="2" s="1"/>
  <c r="G4877" i="2" s="1"/>
  <c r="L4877" i="2" l="1"/>
  <c r="I4878" i="2"/>
  <c r="J4878" i="2" s="1"/>
  <c r="K4878" i="2" s="1"/>
  <c r="C4878" i="2"/>
  <c r="F4877" i="2"/>
  <c r="A4879" i="2"/>
  <c r="B4878" i="2"/>
  <c r="E4878" i="2" s="1"/>
  <c r="G4878" i="2" s="1"/>
  <c r="L4878" i="2" l="1"/>
  <c r="I4879" i="2"/>
  <c r="J4879" i="2" s="1"/>
  <c r="K4879" i="2" s="1"/>
  <c r="C4879" i="2"/>
  <c r="F4878" i="2"/>
  <c r="A4880" i="2"/>
  <c r="B4879" i="2"/>
  <c r="E4879" i="2" s="1"/>
  <c r="G4879" i="2" s="1"/>
  <c r="L4879" i="2" l="1"/>
  <c r="I4880" i="2"/>
  <c r="J4880" i="2" s="1"/>
  <c r="K4880" i="2" s="1"/>
  <c r="C4880" i="2"/>
  <c r="F4879" i="2"/>
  <c r="A4881" i="2"/>
  <c r="B4880" i="2"/>
  <c r="E4880" i="2" s="1"/>
  <c r="G4880" i="2" s="1"/>
  <c r="L4880" i="2" l="1"/>
  <c r="I4881" i="2"/>
  <c r="J4881" i="2" s="1"/>
  <c r="K4881" i="2" s="1"/>
  <c r="C4881" i="2"/>
  <c r="F4880" i="2"/>
  <c r="A4882" i="2"/>
  <c r="B4881" i="2"/>
  <c r="E4881" i="2" s="1"/>
  <c r="G4881" i="2" s="1"/>
  <c r="L4881" i="2" l="1"/>
  <c r="I4882" i="2"/>
  <c r="J4882" i="2" s="1"/>
  <c r="K4882" i="2" s="1"/>
  <c r="C4882" i="2"/>
  <c r="F4881" i="2"/>
  <c r="A4883" i="2"/>
  <c r="B4882" i="2"/>
  <c r="E4882" i="2" s="1"/>
  <c r="G4882" i="2" s="1"/>
  <c r="L4882" i="2" l="1"/>
  <c r="I4883" i="2"/>
  <c r="J4883" i="2" s="1"/>
  <c r="K4883" i="2" s="1"/>
  <c r="C4883" i="2"/>
  <c r="F4882" i="2"/>
  <c r="A4884" i="2"/>
  <c r="B4883" i="2"/>
  <c r="E4883" i="2" s="1"/>
  <c r="G4883" i="2" s="1"/>
  <c r="L4883" i="2" l="1"/>
  <c r="I4884" i="2"/>
  <c r="J4884" i="2" s="1"/>
  <c r="K4884" i="2" s="1"/>
  <c r="C4884" i="2"/>
  <c r="F4883" i="2"/>
  <c r="A4885" i="2"/>
  <c r="B4884" i="2"/>
  <c r="E4884" i="2" s="1"/>
  <c r="G4884" i="2" s="1"/>
  <c r="L4884" i="2" l="1"/>
  <c r="I4885" i="2"/>
  <c r="J4885" i="2" s="1"/>
  <c r="K4885" i="2" s="1"/>
  <c r="C4885" i="2"/>
  <c r="F4884" i="2"/>
  <c r="A4886" i="2"/>
  <c r="B4885" i="2"/>
  <c r="E4885" i="2" s="1"/>
  <c r="G4885" i="2" s="1"/>
  <c r="L4885" i="2" l="1"/>
  <c r="I4886" i="2"/>
  <c r="J4886" i="2" s="1"/>
  <c r="K4886" i="2" s="1"/>
  <c r="C4886" i="2"/>
  <c r="F4885" i="2"/>
  <c r="A4887" i="2"/>
  <c r="B4886" i="2"/>
  <c r="E4886" i="2" s="1"/>
  <c r="G4886" i="2" s="1"/>
  <c r="L4886" i="2" l="1"/>
  <c r="I4887" i="2"/>
  <c r="J4887" i="2" s="1"/>
  <c r="K4887" i="2" s="1"/>
  <c r="C4887" i="2"/>
  <c r="F4886" i="2"/>
  <c r="A4888" i="2"/>
  <c r="B4887" i="2"/>
  <c r="E4887" i="2" s="1"/>
  <c r="G4887" i="2" s="1"/>
  <c r="L4887" i="2" l="1"/>
  <c r="I4888" i="2"/>
  <c r="J4888" i="2" s="1"/>
  <c r="K4888" i="2" s="1"/>
  <c r="C4888" i="2"/>
  <c r="F4887" i="2"/>
  <c r="A4889" i="2"/>
  <c r="B4888" i="2"/>
  <c r="E4888" i="2" s="1"/>
  <c r="G4888" i="2" s="1"/>
  <c r="L4888" i="2" l="1"/>
  <c r="I4889" i="2"/>
  <c r="J4889" i="2" s="1"/>
  <c r="K4889" i="2" s="1"/>
  <c r="C4889" i="2"/>
  <c r="F4888" i="2"/>
  <c r="A4890" i="2"/>
  <c r="B4889" i="2"/>
  <c r="E4889" i="2" s="1"/>
  <c r="G4889" i="2" s="1"/>
  <c r="L4889" i="2" l="1"/>
  <c r="I4890" i="2"/>
  <c r="J4890" i="2" s="1"/>
  <c r="K4890" i="2" s="1"/>
  <c r="C4890" i="2"/>
  <c r="F4889" i="2"/>
  <c r="A4891" i="2"/>
  <c r="B4890" i="2"/>
  <c r="E4890" i="2" s="1"/>
  <c r="G4890" i="2" s="1"/>
  <c r="L4890" i="2" l="1"/>
  <c r="I4891" i="2"/>
  <c r="J4891" i="2" s="1"/>
  <c r="K4891" i="2" s="1"/>
  <c r="C4891" i="2"/>
  <c r="F4890" i="2"/>
  <c r="A4892" i="2"/>
  <c r="B4891" i="2"/>
  <c r="E4891" i="2" s="1"/>
  <c r="G4891" i="2" s="1"/>
  <c r="L4891" i="2" l="1"/>
  <c r="I4892" i="2"/>
  <c r="J4892" i="2" s="1"/>
  <c r="K4892" i="2" s="1"/>
  <c r="C4892" i="2"/>
  <c r="F4891" i="2"/>
  <c r="A4893" i="2"/>
  <c r="B4892" i="2"/>
  <c r="E4892" i="2" s="1"/>
  <c r="G4892" i="2" s="1"/>
  <c r="L4892" i="2" l="1"/>
  <c r="I4893" i="2"/>
  <c r="J4893" i="2" s="1"/>
  <c r="K4893" i="2" s="1"/>
  <c r="C4893" i="2"/>
  <c r="F4892" i="2"/>
  <c r="A4894" i="2"/>
  <c r="B4893" i="2"/>
  <c r="E4893" i="2" s="1"/>
  <c r="G4893" i="2" s="1"/>
  <c r="L4893" i="2" l="1"/>
  <c r="I4894" i="2"/>
  <c r="J4894" i="2" s="1"/>
  <c r="K4894" i="2" s="1"/>
  <c r="C4894" i="2"/>
  <c r="F4893" i="2"/>
  <c r="A4895" i="2"/>
  <c r="B4894" i="2"/>
  <c r="E4894" i="2" s="1"/>
  <c r="G4894" i="2" s="1"/>
  <c r="L4894" i="2" l="1"/>
  <c r="I4895" i="2"/>
  <c r="J4895" i="2" s="1"/>
  <c r="K4895" i="2" s="1"/>
  <c r="C4895" i="2"/>
  <c r="F4894" i="2"/>
  <c r="A4896" i="2"/>
  <c r="B4895" i="2"/>
  <c r="E4895" i="2" s="1"/>
  <c r="G4895" i="2" s="1"/>
  <c r="L4895" i="2" l="1"/>
  <c r="I4896" i="2"/>
  <c r="J4896" i="2" s="1"/>
  <c r="K4896" i="2" s="1"/>
  <c r="C4896" i="2"/>
  <c r="F4895" i="2"/>
  <c r="A4897" i="2"/>
  <c r="B4896" i="2"/>
  <c r="E4896" i="2" s="1"/>
  <c r="G4896" i="2" s="1"/>
  <c r="L4896" i="2" l="1"/>
  <c r="I4897" i="2"/>
  <c r="J4897" i="2" s="1"/>
  <c r="K4897" i="2" s="1"/>
  <c r="C4897" i="2"/>
  <c r="F4896" i="2"/>
  <c r="A4898" i="2"/>
  <c r="B4897" i="2"/>
  <c r="E4897" i="2" s="1"/>
  <c r="G4897" i="2" s="1"/>
  <c r="L4897" i="2" l="1"/>
  <c r="I4898" i="2"/>
  <c r="J4898" i="2" s="1"/>
  <c r="K4898" i="2" s="1"/>
  <c r="C4898" i="2"/>
  <c r="F4897" i="2"/>
  <c r="A4899" i="2"/>
  <c r="B4898" i="2"/>
  <c r="E4898" i="2" s="1"/>
  <c r="G4898" i="2" s="1"/>
  <c r="L4898" i="2" l="1"/>
  <c r="I4899" i="2"/>
  <c r="J4899" i="2" s="1"/>
  <c r="K4899" i="2" s="1"/>
  <c r="C4899" i="2"/>
  <c r="F4898" i="2"/>
  <c r="A4900" i="2"/>
  <c r="B4899" i="2"/>
  <c r="E4899" i="2" s="1"/>
  <c r="G4899" i="2" s="1"/>
  <c r="L4899" i="2" l="1"/>
  <c r="I4900" i="2"/>
  <c r="J4900" i="2" s="1"/>
  <c r="K4900" i="2" s="1"/>
  <c r="C4900" i="2"/>
  <c r="F4899" i="2"/>
  <c r="A4901" i="2"/>
  <c r="B4900" i="2"/>
  <c r="E4900" i="2" s="1"/>
  <c r="G4900" i="2" s="1"/>
  <c r="L4900" i="2" l="1"/>
  <c r="I4901" i="2"/>
  <c r="J4901" i="2" s="1"/>
  <c r="K4901" i="2" s="1"/>
  <c r="C4901" i="2"/>
  <c r="F4900" i="2"/>
  <c r="A4902" i="2"/>
  <c r="B4901" i="2"/>
  <c r="E4901" i="2" s="1"/>
  <c r="G4901" i="2" s="1"/>
  <c r="L4901" i="2" l="1"/>
  <c r="I4902" i="2"/>
  <c r="J4902" i="2" s="1"/>
  <c r="K4902" i="2" s="1"/>
  <c r="C4902" i="2"/>
  <c r="F4901" i="2"/>
  <c r="A4903" i="2"/>
  <c r="B4902" i="2"/>
  <c r="E4902" i="2" s="1"/>
  <c r="G4902" i="2" s="1"/>
  <c r="L4902" i="2" l="1"/>
  <c r="I4903" i="2"/>
  <c r="J4903" i="2" s="1"/>
  <c r="K4903" i="2" s="1"/>
  <c r="C4903" i="2"/>
  <c r="F4902" i="2"/>
  <c r="A4904" i="2"/>
  <c r="B4903" i="2"/>
  <c r="E4903" i="2" s="1"/>
  <c r="G4903" i="2" s="1"/>
  <c r="L4903" i="2" l="1"/>
  <c r="I4904" i="2"/>
  <c r="J4904" i="2" s="1"/>
  <c r="K4904" i="2" s="1"/>
  <c r="C4904" i="2"/>
  <c r="F4903" i="2"/>
  <c r="A4905" i="2"/>
  <c r="B4904" i="2"/>
  <c r="E4904" i="2" s="1"/>
  <c r="G4904" i="2" s="1"/>
  <c r="L4904" i="2" l="1"/>
  <c r="I4905" i="2"/>
  <c r="J4905" i="2" s="1"/>
  <c r="K4905" i="2" s="1"/>
  <c r="C4905" i="2"/>
  <c r="F4904" i="2"/>
  <c r="A4906" i="2"/>
  <c r="B4905" i="2"/>
  <c r="E4905" i="2" s="1"/>
  <c r="G4905" i="2" s="1"/>
  <c r="L4905" i="2" l="1"/>
  <c r="I4906" i="2"/>
  <c r="J4906" i="2" s="1"/>
  <c r="K4906" i="2" s="1"/>
  <c r="C4906" i="2"/>
  <c r="F4905" i="2"/>
  <c r="A4907" i="2"/>
  <c r="B4906" i="2"/>
  <c r="E4906" i="2" s="1"/>
  <c r="G4906" i="2" s="1"/>
  <c r="L4906" i="2" l="1"/>
  <c r="I4907" i="2"/>
  <c r="J4907" i="2" s="1"/>
  <c r="K4907" i="2" s="1"/>
  <c r="C4907" i="2"/>
  <c r="F4906" i="2"/>
  <c r="A4908" i="2"/>
  <c r="B4907" i="2"/>
  <c r="E4907" i="2" s="1"/>
  <c r="G4907" i="2" s="1"/>
  <c r="L4907" i="2" l="1"/>
  <c r="I4908" i="2"/>
  <c r="J4908" i="2" s="1"/>
  <c r="K4908" i="2" s="1"/>
  <c r="C4908" i="2"/>
  <c r="F4907" i="2"/>
  <c r="A4909" i="2"/>
  <c r="B4908" i="2"/>
  <c r="E4908" i="2" s="1"/>
  <c r="G4908" i="2" s="1"/>
  <c r="L4908" i="2" l="1"/>
  <c r="I4909" i="2"/>
  <c r="J4909" i="2" s="1"/>
  <c r="K4909" i="2" s="1"/>
  <c r="C4909" i="2"/>
  <c r="F4908" i="2"/>
  <c r="A4910" i="2"/>
  <c r="B4909" i="2"/>
  <c r="E4909" i="2" s="1"/>
  <c r="G4909" i="2" s="1"/>
  <c r="L4909" i="2" l="1"/>
  <c r="I4910" i="2"/>
  <c r="J4910" i="2" s="1"/>
  <c r="K4910" i="2" s="1"/>
  <c r="C4910" i="2"/>
  <c r="F4909" i="2"/>
  <c r="A4911" i="2"/>
  <c r="B4910" i="2"/>
  <c r="E4910" i="2" s="1"/>
  <c r="G4910" i="2" s="1"/>
  <c r="L4910" i="2" l="1"/>
  <c r="I4911" i="2"/>
  <c r="J4911" i="2" s="1"/>
  <c r="K4911" i="2" s="1"/>
  <c r="C4911" i="2"/>
  <c r="F4910" i="2"/>
  <c r="A4912" i="2"/>
  <c r="B4911" i="2"/>
  <c r="E4911" i="2" s="1"/>
  <c r="G4911" i="2" s="1"/>
  <c r="L4911" i="2" l="1"/>
  <c r="I4912" i="2"/>
  <c r="J4912" i="2" s="1"/>
  <c r="K4912" i="2" s="1"/>
  <c r="C4912" i="2"/>
  <c r="F4911" i="2"/>
  <c r="A4913" i="2"/>
  <c r="B4912" i="2"/>
  <c r="E4912" i="2" s="1"/>
  <c r="G4912" i="2" s="1"/>
  <c r="L4912" i="2" l="1"/>
  <c r="I4913" i="2"/>
  <c r="J4913" i="2" s="1"/>
  <c r="K4913" i="2" s="1"/>
  <c r="C4913" i="2"/>
  <c r="F4912" i="2"/>
  <c r="A4914" i="2"/>
  <c r="B4913" i="2"/>
  <c r="E4913" i="2" s="1"/>
  <c r="G4913" i="2" s="1"/>
  <c r="L4913" i="2" l="1"/>
  <c r="I4914" i="2"/>
  <c r="J4914" i="2" s="1"/>
  <c r="K4914" i="2" s="1"/>
  <c r="C4914" i="2"/>
  <c r="F4913" i="2"/>
  <c r="A4915" i="2"/>
  <c r="B4914" i="2"/>
  <c r="E4914" i="2" s="1"/>
  <c r="G4914" i="2" s="1"/>
  <c r="L4914" i="2" l="1"/>
  <c r="I4915" i="2"/>
  <c r="J4915" i="2" s="1"/>
  <c r="K4915" i="2" s="1"/>
  <c r="C4915" i="2"/>
  <c r="F4914" i="2"/>
  <c r="A4916" i="2"/>
  <c r="B4915" i="2"/>
  <c r="E4915" i="2" s="1"/>
  <c r="G4915" i="2" s="1"/>
  <c r="L4915" i="2" l="1"/>
  <c r="I4916" i="2"/>
  <c r="J4916" i="2" s="1"/>
  <c r="K4916" i="2" s="1"/>
  <c r="C4916" i="2"/>
  <c r="F4915" i="2"/>
  <c r="A4917" i="2"/>
  <c r="B4916" i="2"/>
  <c r="E4916" i="2" s="1"/>
  <c r="G4916" i="2" s="1"/>
  <c r="L4916" i="2" l="1"/>
  <c r="I4917" i="2"/>
  <c r="J4917" i="2" s="1"/>
  <c r="K4917" i="2" s="1"/>
  <c r="C4917" i="2"/>
  <c r="F4916" i="2"/>
  <c r="A4918" i="2"/>
  <c r="B4917" i="2"/>
  <c r="E4917" i="2" s="1"/>
  <c r="G4917" i="2" s="1"/>
  <c r="L4917" i="2" l="1"/>
  <c r="I4918" i="2"/>
  <c r="J4918" i="2" s="1"/>
  <c r="K4918" i="2" s="1"/>
  <c r="C4918" i="2"/>
  <c r="F4917" i="2"/>
  <c r="A4919" i="2"/>
  <c r="B4918" i="2"/>
  <c r="E4918" i="2" s="1"/>
  <c r="G4918" i="2" s="1"/>
  <c r="L4918" i="2" l="1"/>
  <c r="I4919" i="2"/>
  <c r="J4919" i="2" s="1"/>
  <c r="K4919" i="2" s="1"/>
  <c r="C4919" i="2"/>
  <c r="F4918" i="2"/>
  <c r="A4920" i="2"/>
  <c r="B4919" i="2"/>
  <c r="E4919" i="2" s="1"/>
  <c r="G4919" i="2" s="1"/>
  <c r="L4919" i="2" l="1"/>
  <c r="I4920" i="2"/>
  <c r="J4920" i="2" s="1"/>
  <c r="K4920" i="2" s="1"/>
  <c r="C4920" i="2"/>
  <c r="F4919" i="2"/>
  <c r="A4921" i="2"/>
  <c r="B4920" i="2"/>
  <c r="E4920" i="2" s="1"/>
  <c r="G4920" i="2" s="1"/>
  <c r="L4920" i="2" l="1"/>
  <c r="I4921" i="2"/>
  <c r="J4921" i="2" s="1"/>
  <c r="K4921" i="2" s="1"/>
  <c r="C4921" i="2"/>
  <c r="F4920" i="2"/>
  <c r="A4922" i="2"/>
  <c r="B4921" i="2"/>
  <c r="E4921" i="2" s="1"/>
  <c r="G4921" i="2" s="1"/>
  <c r="L4921" i="2" l="1"/>
  <c r="I4922" i="2"/>
  <c r="J4922" i="2" s="1"/>
  <c r="K4922" i="2" s="1"/>
  <c r="C4922" i="2"/>
  <c r="F4921" i="2"/>
  <c r="A4923" i="2"/>
  <c r="B4922" i="2"/>
  <c r="E4922" i="2" s="1"/>
  <c r="G4922" i="2" s="1"/>
  <c r="L4922" i="2" l="1"/>
  <c r="I4923" i="2"/>
  <c r="J4923" i="2" s="1"/>
  <c r="K4923" i="2" s="1"/>
  <c r="C4923" i="2"/>
  <c r="F4922" i="2"/>
  <c r="A4924" i="2"/>
  <c r="B4923" i="2"/>
  <c r="E4923" i="2" s="1"/>
  <c r="G4923" i="2" s="1"/>
  <c r="L4923" i="2" l="1"/>
  <c r="I4924" i="2"/>
  <c r="J4924" i="2" s="1"/>
  <c r="K4924" i="2" s="1"/>
  <c r="C4924" i="2"/>
  <c r="F4923" i="2"/>
  <c r="A4925" i="2"/>
  <c r="B4924" i="2"/>
  <c r="E4924" i="2" s="1"/>
  <c r="G4924" i="2" s="1"/>
  <c r="L4924" i="2" l="1"/>
  <c r="I4925" i="2"/>
  <c r="J4925" i="2" s="1"/>
  <c r="K4925" i="2" s="1"/>
  <c r="C4925" i="2"/>
  <c r="F4924" i="2"/>
  <c r="A4926" i="2"/>
  <c r="B4925" i="2"/>
  <c r="E4925" i="2" s="1"/>
  <c r="G4925" i="2" s="1"/>
  <c r="L4925" i="2" l="1"/>
  <c r="I4926" i="2"/>
  <c r="J4926" i="2" s="1"/>
  <c r="K4926" i="2" s="1"/>
  <c r="C4926" i="2"/>
  <c r="F4925" i="2"/>
  <c r="A4927" i="2"/>
  <c r="B4926" i="2"/>
  <c r="E4926" i="2" s="1"/>
  <c r="G4926" i="2" s="1"/>
  <c r="L4926" i="2" l="1"/>
  <c r="I4927" i="2"/>
  <c r="J4927" i="2" s="1"/>
  <c r="K4927" i="2" s="1"/>
  <c r="C4927" i="2"/>
  <c r="F4926" i="2"/>
  <c r="A4928" i="2"/>
  <c r="B4927" i="2"/>
  <c r="E4927" i="2" s="1"/>
  <c r="G4927" i="2" s="1"/>
  <c r="L4927" i="2" l="1"/>
  <c r="I4928" i="2"/>
  <c r="J4928" i="2" s="1"/>
  <c r="K4928" i="2" s="1"/>
  <c r="C4928" i="2"/>
  <c r="F4927" i="2"/>
  <c r="A4929" i="2"/>
  <c r="B4928" i="2"/>
  <c r="E4928" i="2" s="1"/>
  <c r="G4928" i="2" s="1"/>
  <c r="L4928" i="2" l="1"/>
  <c r="I4929" i="2"/>
  <c r="J4929" i="2" s="1"/>
  <c r="K4929" i="2" s="1"/>
  <c r="C4929" i="2"/>
  <c r="F4928" i="2"/>
  <c r="A4930" i="2"/>
  <c r="B4929" i="2"/>
  <c r="E4929" i="2" s="1"/>
  <c r="G4929" i="2" s="1"/>
  <c r="L4929" i="2" l="1"/>
  <c r="I4930" i="2"/>
  <c r="J4930" i="2" s="1"/>
  <c r="K4930" i="2" s="1"/>
  <c r="C4930" i="2"/>
  <c r="F4929" i="2"/>
  <c r="A4931" i="2"/>
  <c r="B4930" i="2"/>
  <c r="E4930" i="2" s="1"/>
  <c r="G4930" i="2" s="1"/>
  <c r="L4930" i="2" l="1"/>
  <c r="I4931" i="2"/>
  <c r="J4931" i="2" s="1"/>
  <c r="K4931" i="2" s="1"/>
  <c r="C4931" i="2"/>
  <c r="F4930" i="2"/>
  <c r="A4932" i="2"/>
  <c r="B4931" i="2"/>
  <c r="E4931" i="2" s="1"/>
  <c r="G4931" i="2" s="1"/>
  <c r="L4931" i="2" l="1"/>
  <c r="I4932" i="2"/>
  <c r="J4932" i="2" s="1"/>
  <c r="K4932" i="2" s="1"/>
  <c r="C4932" i="2"/>
  <c r="F4931" i="2"/>
  <c r="A4933" i="2"/>
  <c r="B4932" i="2"/>
  <c r="E4932" i="2" s="1"/>
  <c r="G4932" i="2" s="1"/>
  <c r="L4932" i="2" l="1"/>
  <c r="I4933" i="2"/>
  <c r="J4933" i="2" s="1"/>
  <c r="K4933" i="2" s="1"/>
  <c r="C4933" i="2"/>
  <c r="F4932" i="2"/>
  <c r="A4934" i="2"/>
  <c r="B4933" i="2"/>
  <c r="E4933" i="2" s="1"/>
  <c r="G4933" i="2" s="1"/>
  <c r="L4933" i="2" l="1"/>
  <c r="I4934" i="2"/>
  <c r="J4934" i="2" s="1"/>
  <c r="K4934" i="2" s="1"/>
  <c r="C4934" i="2"/>
  <c r="F4933" i="2"/>
  <c r="A4935" i="2"/>
  <c r="B4934" i="2"/>
  <c r="E4934" i="2" s="1"/>
  <c r="G4934" i="2" s="1"/>
  <c r="L4934" i="2" l="1"/>
  <c r="I4935" i="2"/>
  <c r="J4935" i="2" s="1"/>
  <c r="K4935" i="2" s="1"/>
  <c r="C4935" i="2"/>
  <c r="F4934" i="2"/>
  <c r="A4936" i="2"/>
  <c r="B4935" i="2"/>
  <c r="E4935" i="2" s="1"/>
  <c r="G4935" i="2" s="1"/>
  <c r="L4935" i="2" l="1"/>
  <c r="I4936" i="2"/>
  <c r="J4936" i="2" s="1"/>
  <c r="K4936" i="2" s="1"/>
  <c r="C4936" i="2"/>
  <c r="F4935" i="2"/>
  <c r="A4937" i="2"/>
  <c r="B4936" i="2"/>
  <c r="E4936" i="2" s="1"/>
  <c r="G4936" i="2" s="1"/>
  <c r="L4936" i="2" l="1"/>
  <c r="I4937" i="2"/>
  <c r="J4937" i="2" s="1"/>
  <c r="K4937" i="2" s="1"/>
  <c r="C4937" i="2"/>
  <c r="F4936" i="2"/>
  <c r="A4938" i="2"/>
  <c r="B4937" i="2"/>
  <c r="E4937" i="2" s="1"/>
  <c r="G4937" i="2" s="1"/>
  <c r="L4937" i="2" l="1"/>
  <c r="I4938" i="2"/>
  <c r="J4938" i="2" s="1"/>
  <c r="K4938" i="2" s="1"/>
  <c r="C4938" i="2"/>
  <c r="F4937" i="2"/>
  <c r="A4939" i="2"/>
  <c r="B4938" i="2"/>
  <c r="E4938" i="2" s="1"/>
  <c r="G4938" i="2" s="1"/>
  <c r="L4938" i="2" l="1"/>
  <c r="I4939" i="2"/>
  <c r="J4939" i="2" s="1"/>
  <c r="K4939" i="2" s="1"/>
  <c r="C4939" i="2"/>
  <c r="F4938" i="2"/>
  <c r="A4940" i="2"/>
  <c r="B4939" i="2"/>
  <c r="E4939" i="2" s="1"/>
  <c r="G4939" i="2" s="1"/>
  <c r="L4939" i="2" l="1"/>
  <c r="I4940" i="2"/>
  <c r="J4940" i="2" s="1"/>
  <c r="K4940" i="2" s="1"/>
  <c r="C4940" i="2"/>
  <c r="F4939" i="2"/>
  <c r="A4941" i="2"/>
  <c r="B4940" i="2"/>
  <c r="E4940" i="2" s="1"/>
  <c r="G4940" i="2" s="1"/>
  <c r="L4940" i="2" l="1"/>
  <c r="I4941" i="2"/>
  <c r="J4941" i="2" s="1"/>
  <c r="K4941" i="2" s="1"/>
  <c r="C4941" i="2"/>
  <c r="F4940" i="2"/>
  <c r="A4942" i="2"/>
  <c r="B4941" i="2"/>
  <c r="E4941" i="2" s="1"/>
  <c r="G4941" i="2" s="1"/>
  <c r="L4941" i="2" l="1"/>
  <c r="I4942" i="2"/>
  <c r="J4942" i="2" s="1"/>
  <c r="K4942" i="2" s="1"/>
  <c r="C4942" i="2"/>
  <c r="F4941" i="2"/>
  <c r="A4943" i="2"/>
  <c r="B4942" i="2"/>
  <c r="E4942" i="2" s="1"/>
  <c r="G4942" i="2" s="1"/>
  <c r="L4942" i="2" l="1"/>
  <c r="I4943" i="2"/>
  <c r="J4943" i="2" s="1"/>
  <c r="K4943" i="2" s="1"/>
  <c r="C4943" i="2"/>
  <c r="F4942" i="2"/>
  <c r="A4944" i="2"/>
  <c r="B4943" i="2"/>
  <c r="E4943" i="2" s="1"/>
  <c r="G4943" i="2" s="1"/>
  <c r="L4943" i="2" l="1"/>
  <c r="I4944" i="2"/>
  <c r="J4944" i="2" s="1"/>
  <c r="K4944" i="2" s="1"/>
  <c r="C4944" i="2"/>
  <c r="F4943" i="2"/>
  <c r="A4945" i="2"/>
  <c r="B4944" i="2"/>
  <c r="E4944" i="2" s="1"/>
  <c r="G4944" i="2" s="1"/>
  <c r="L4944" i="2" l="1"/>
  <c r="I4945" i="2"/>
  <c r="J4945" i="2" s="1"/>
  <c r="K4945" i="2" s="1"/>
  <c r="C4945" i="2"/>
  <c r="F4944" i="2"/>
  <c r="A4946" i="2"/>
  <c r="B4945" i="2"/>
  <c r="E4945" i="2" s="1"/>
  <c r="G4945" i="2" s="1"/>
  <c r="L4945" i="2" l="1"/>
  <c r="I4946" i="2"/>
  <c r="J4946" i="2" s="1"/>
  <c r="K4946" i="2" s="1"/>
  <c r="C4946" i="2"/>
  <c r="F4945" i="2"/>
  <c r="A4947" i="2"/>
  <c r="B4946" i="2"/>
  <c r="E4946" i="2" s="1"/>
  <c r="G4946" i="2" s="1"/>
  <c r="L4946" i="2" l="1"/>
  <c r="I4947" i="2"/>
  <c r="J4947" i="2" s="1"/>
  <c r="K4947" i="2" s="1"/>
  <c r="C4947" i="2"/>
  <c r="F4946" i="2"/>
  <c r="A4948" i="2"/>
  <c r="B4947" i="2"/>
  <c r="E4947" i="2" s="1"/>
  <c r="G4947" i="2" s="1"/>
  <c r="L4947" i="2" l="1"/>
  <c r="I4948" i="2"/>
  <c r="J4948" i="2" s="1"/>
  <c r="K4948" i="2" s="1"/>
  <c r="C4948" i="2"/>
  <c r="F4947" i="2"/>
  <c r="A4949" i="2"/>
  <c r="B4948" i="2"/>
  <c r="E4948" i="2" s="1"/>
  <c r="G4948" i="2" s="1"/>
  <c r="L4948" i="2" l="1"/>
  <c r="I4949" i="2"/>
  <c r="J4949" i="2" s="1"/>
  <c r="K4949" i="2" s="1"/>
  <c r="C4949" i="2"/>
  <c r="F4948" i="2"/>
  <c r="A4950" i="2"/>
  <c r="B4949" i="2"/>
  <c r="E4949" i="2" s="1"/>
  <c r="G4949" i="2" s="1"/>
  <c r="L4949" i="2" l="1"/>
  <c r="I4950" i="2"/>
  <c r="J4950" i="2" s="1"/>
  <c r="K4950" i="2" s="1"/>
  <c r="C4950" i="2"/>
  <c r="F4949" i="2"/>
  <c r="A4951" i="2"/>
  <c r="B4950" i="2"/>
  <c r="E4950" i="2" s="1"/>
  <c r="G4950" i="2" s="1"/>
  <c r="L4950" i="2" l="1"/>
  <c r="I4951" i="2"/>
  <c r="J4951" i="2" s="1"/>
  <c r="K4951" i="2" s="1"/>
  <c r="C4951" i="2"/>
  <c r="F4950" i="2"/>
  <c r="A4952" i="2"/>
  <c r="B4951" i="2"/>
  <c r="E4951" i="2" s="1"/>
  <c r="G4951" i="2" s="1"/>
  <c r="L4951" i="2" l="1"/>
  <c r="I4952" i="2"/>
  <c r="J4952" i="2" s="1"/>
  <c r="K4952" i="2" s="1"/>
  <c r="C4952" i="2"/>
  <c r="F4951" i="2"/>
  <c r="A4953" i="2"/>
  <c r="B4952" i="2"/>
  <c r="E4952" i="2" s="1"/>
  <c r="G4952" i="2" s="1"/>
  <c r="L4952" i="2" l="1"/>
  <c r="I4953" i="2"/>
  <c r="J4953" i="2" s="1"/>
  <c r="K4953" i="2" s="1"/>
  <c r="C4953" i="2"/>
  <c r="F4952" i="2"/>
  <c r="A4954" i="2"/>
  <c r="B4953" i="2"/>
  <c r="E4953" i="2" s="1"/>
  <c r="G4953" i="2" s="1"/>
  <c r="L4953" i="2" l="1"/>
  <c r="I4954" i="2"/>
  <c r="J4954" i="2" s="1"/>
  <c r="K4954" i="2" s="1"/>
  <c r="C4954" i="2"/>
  <c r="F4953" i="2"/>
  <c r="A4955" i="2"/>
  <c r="B4954" i="2"/>
  <c r="E4954" i="2" s="1"/>
  <c r="G4954" i="2" s="1"/>
  <c r="L4954" i="2" l="1"/>
  <c r="I4955" i="2"/>
  <c r="J4955" i="2" s="1"/>
  <c r="K4955" i="2" s="1"/>
  <c r="C4955" i="2"/>
  <c r="F4954" i="2"/>
  <c r="A4956" i="2"/>
  <c r="B4955" i="2"/>
  <c r="E4955" i="2" s="1"/>
  <c r="G4955" i="2" s="1"/>
  <c r="L4955" i="2" l="1"/>
  <c r="I4956" i="2"/>
  <c r="J4956" i="2" s="1"/>
  <c r="K4956" i="2" s="1"/>
  <c r="C4956" i="2"/>
  <c r="F4955" i="2"/>
  <c r="A4957" i="2"/>
  <c r="B4956" i="2"/>
  <c r="E4956" i="2" s="1"/>
  <c r="G4956" i="2" s="1"/>
  <c r="L4956" i="2" l="1"/>
  <c r="I4957" i="2"/>
  <c r="J4957" i="2" s="1"/>
  <c r="K4957" i="2" s="1"/>
  <c r="C4957" i="2"/>
  <c r="F4956" i="2"/>
  <c r="A4958" i="2"/>
  <c r="B4957" i="2"/>
  <c r="E4957" i="2" s="1"/>
  <c r="G4957" i="2" s="1"/>
  <c r="L4957" i="2" l="1"/>
  <c r="I4958" i="2"/>
  <c r="J4958" i="2" s="1"/>
  <c r="K4958" i="2" s="1"/>
  <c r="C4958" i="2"/>
  <c r="F4957" i="2"/>
  <c r="A4959" i="2"/>
  <c r="B4958" i="2"/>
  <c r="E4958" i="2" s="1"/>
  <c r="G4958" i="2" s="1"/>
  <c r="L4958" i="2" l="1"/>
  <c r="I4959" i="2"/>
  <c r="J4959" i="2" s="1"/>
  <c r="K4959" i="2" s="1"/>
  <c r="C4959" i="2"/>
  <c r="F4958" i="2"/>
  <c r="A4960" i="2"/>
  <c r="B4959" i="2"/>
  <c r="E4959" i="2" s="1"/>
  <c r="G4959" i="2" s="1"/>
  <c r="L4959" i="2" l="1"/>
  <c r="I4960" i="2"/>
  <c r="J4960" i="2" s="1"/>
  <c r="K4960" i="2" s="1"/>
  <c r="C4960" i="2"/>
  <c r="F4959" i="2"/>
  <c r="A4961" i="2"/>
  <c r="B4960" i="2"/>
  <c r="E4960" i="2" s="1"/>
  <c r="G4960" i="2" s="1"/>
  <c r="L4960" i="2" l="1"/>
  <c r="I4961" i="2"/>
  <c r="J4961" i="2" s="1"/>
  <c r="K4961" i="2" s="1"/>
  <c r="C4961" i="2"/>
  <c r="F4960" i="2"/>
  <c r="A4962" i="2"/>
  <c r="B4961" i="2"/>
  <c r="E4961" i="2" s="1"/>
  <c r="G4961" i="2" s="1"/>
  <c r="L4961" i="2" l="1"/>
  <c r="I4962" i="2"/>
  <c r="J4962" i="2" s="1"/>
  <c r="K4962" i="2" s="1"/>
  <c r="C4962" i="2"/>
  <c r="F4961" i="2"/>
  <c r="A4963" i="2"/>
  <c r="B4962" i="2"/>
  <c r="E4962" i="2" s="1"/>
  <c r="G4962" i="2" s="1"/>
  <c r="L4962" i="2" l="1"/>
  <c r="I4963" i="2"/>
  <c r="J4963" i="2" s="1"/>
  <c r="K4963" i="2" s="1"/>
  <c r="C4963" i="2"/>
  <c r="F4962" i="2"/>
  <c r="A4964" i="2"/>
  <c r="B4963" i="2"/>
  <c r="E4963" i="2" s="1"/>
  <c r="G4963" i="2" s="1"/>
  <c r="L4963" i="2" l="1"/>
  <c r="I4964" i="2"/>
  <c r="J4964" i="2" s="1"/>
  <c r="K4964" i="2" s="1"/>
  <c r="C4964" i="2"/>
  <c r="F4963" i="2"/>
  <c r="A4965" i="2"/>
  <c r="B4964" i="2"/>
  <c r="E4964" i="2" s="1"/>
  <c r="G4964" i="2" s="1"/>
  <c r="L4964" i="2" l="1"/>
  <c r="I4965" i="2"/>
  <c r="J4965" i="2" s="1"/>
  <c r="K4965" i="2" s="1"/>
  <c r="C4965" i="2"/>
  <c r="F4964" i="2"/>
  <c r="A4966" i="2"/>
  <c r="B4965" i="2"/>
  <c r="E4965" i="2" s="1"/>
  <c r="G4965" i="2" s="1"/>
  <c r="L4965" i="2" l="1"/>
  <c r="I4966" i="2"/>
  <c r="J4966" i="2" s="1"/>
  <c r="K4966" i="2" s="1"/>
  <c r="C4966" i="2"/>
  <c r="F4965" i="2"/>
  <c r="A4967" i="2"/>
  <c r="B4966" i="2"/>
  <c r="E4966" i="2" s="1"/>
  <c r="G4966" i="2" s="1"/>
  <c r="L4966" i="2" l="1"/>
  <c r="I4967" i="2"/>
  <c r="J4967" i="2" s="1"/>
  <c r="K4967" i="2" s="1"/>
  <c r="C4967" i="2"/>
  <c r="F4966" i="2"/>
  <c r="A4968" i="2"/>
  <c r="B4967" i="2"/>
  <c r="E4967" i="2" s="1"/>
  <c r="G4967" i="2" s="1"/>
  <c r="L4967" i="2" l="1"/>
  <c r="I4968" i="2"/>
  <c r="J4968" i="2" s="1"/>
  <c r="K4968" i="2" s="1"/>
  <c r="C4968" i="2"/>
  <c r="F4967" i="2"/>
  <c r="A4969" i="2"/>
  <c r="B4968" i="2"/>
  <c r="E4968" i="2" s="1"/>
  <c r="G4968" i="2" s="1"/>
  <c r="L4968" i="2" l="1"/>
  <c r="I4969" i="2"/>
  <c r="J4969" i="2" s="1"/>
  <c r="K4969" i="2" s="1"/>
  <c r="C4969" i="2"/>
  <c r="F4968" i="2"/>
  <c r="A4970" i="2"/>
  <c r="B4969" i="2"/>
  <c r="E4969" i="2" s="1"/>
  <c r="G4969" i="2" s="1"/>
  <c r="L4969" i="2" l="1"/>
  <c r="I4970" i="2"/>
  <c r="J4970" i="2" s="1"/>
  <c r="K4970" i="2" s="1"/>
  <c r="C4970" i="2"/>
  <c r="F4969" i="2"/>
  <c r="A4971" i="2"/>
  <c r="B4970" i="2"/>
  <c r="E4970" i="2" s="1"/>
  <c r="G4970" i="2" s="1"/>
  <c r="L4970" i="2" l="1"/>
  <c r="I4971" i="2"/>
  <c r="J4971" i="2" s="1"/>
  <c r="K4971" i="2" s="1"/>
  <c r="C4971" i="2"/>
  <c r="F4970" i="2"/>
  <c r="A4972" i="2"/>
  <c r="B4971" i="2"/>
  <c r="E4971" i="2" s="1"/>
  <c r="G4971" i="2" s="1"/>
  <c r="L4971" i="2" l="1"/>
  <c r="I4972" i="2"/>
  <c r="J4972" i="2" s="1"/>
  <c r="K4972" i="2" s="1"/>
  <c r="C4972" i="2"/>
  <c r="F4971" i="2"/>
  <c r="A4973" i="2"/>
  <c r="B4972" i="2"/>
  <c r="E4972" i="2" s="1"/>
  <c r="G4972" i="2" s="1"/>
  <c r="L4972" i="2" l="1"/>
  <c r="I4973" i="2"/>
  <c r="J4973" i="2" s="1"/>
  <c r="K4973" i="2" s="1"/>
  <c r="C4973" i="2"/>
  <c r="F4972" i="2"/>
  <c r="A4974" i="2"/>
  <c r="B4973" i="2"/>
  <c r="E4973" i="2" s="1"/>
  <c r="G4973" i="2" s="1"/>
  <c r="L4973" i="2" l="1"/>
  <c r="I4974" i="2"/>
  <c r="J4974" i="2" s="1"/>
  <c r="K4974" i="2" s="1"/>
  <c r="C4974" i="2"/>
  <c r="F4973" i="2"/>
  <c r="A4975" i="2"/>
  <c r="B4974" i="2"/>
  <c r="E4974" i="2" s="1"/>
  <c r="G4974" i="2" s="1"/>
  <c r="L4974" i="2" l="1"/>
  <c r="I4975" i="2"/>
  <c r="J4975" i="2" s="1"/>
  <c r="K4975" i="2" s="1"/>
  <c r="C4975" i="2"/>
  <c r="F4974" i="2"/>
  <c r="A4976" i="2"/>
  <c r="B4975" i="2"/>
  <c r="E4975" i="2" s="1"/>
  <c r="G4975" i="2" s="1"/>
  <c r="L4975" i="2" l="1"/>
  <c r="I4976" i="2"/>
  <c r="J4976" i="2" s="1"/>
  <c r="K4976" i="2" s="1"/>
  <c r="C4976" i="2"/>
  <c r="F4975" i="2"/>
  <c r="A4977" i="2"/>
  <c r="B4976" i="2"/>
  <c r="E4976" i="2" s="1"/>
  <c r="G4976" i="2" s="1"/>
  <c r="L4976" i="2" l="1"/>
  <c r="I4977" i="2"/>
  <c r="J4977" i="2" s="1"/>
  <c r="K4977" i="2" s="1"/>
  <c r="C4977" i="2"/>
  <c r="F4976" i="2"/>
  <c r="A4978" i="2"/>
  <c r="B4977" i="2"/>
  <c r="E4977" i="2" s="1"/>
  <c r="G4977" i="2" s="1"/>
  <c r="L4977" i="2" l="1"/>
  <c r="I4978" i="2"/>
  <c r="J4978" i="2" s="1"/>
  <c r="K4978" i="2" s="1"/>
  <c r="C4978" i="2"/>
  <c r="F4977" i="2"/>
  <c r="A4979" i="2"/>
  <c r="B4978" i="2"/>
  <c r="E4978" i="2" s="1"/>
  <c r="G4978" i="2" s="1"/>
  <c r="L4978" i="2" l="1"/>
  <c r="I4979" i="2"/>
  <c r="J4979" i="2" s="1"/>
  <c r="K4979" i="2" s="1"/>
  <c r="C4979" i="2"/>
  <c r="F4978" i="2"/>
  <c r="A4980" i="2"/>
  <c r="B4979" i="2"/>
  <c r="E4979" i="2" s="1"/>
  <c r="G4979" i="2" s="1"/>
  <c r="L4979" i="2" l="1"/>
  <c r="I4980" i="2"/>
  <c r="J4980" i="2" s="1"/>
  <c r="K4980" i="2" s="1"/>
  <c r="C4980" i="2"/>
  <c r="F4979" i="2"/>
  <c r="A4981" i="2"/>
  <c r="B4980" i="2"/>
  <c r="E4980" i="2" s="1"/>
  <c r="G4980" i="2" s="1"/>
  <c r="L4980" i="2" l="1"/>
  <c r="I4981" i="2"/>
  <c r="J4981" i="2" s="1"/>
  <c r="K4981" i="2" s="1"/>
  <c r="C4981" i="2"/>
  <c r="F4980" i="2"/>
  <c r="A4982" i="2"/>
  <c r="B4981" i="2"/>
  <c r="E4981" i="2" s="1"/>
  <c r="G4981" i="2" s="1"/>
  <c r="L4981" i="2" l="1"/>
  <c r="I4982" i="2"/>
  <c r="J4982" i="2" s="1"/>
  <c r="K4982" i="2" s="1"/>
  <c r="C4982" i="2"/>
  <c r="F4981" i="2"/>
  <c r="A4983" i="2"/>
  <c r="B4982" i="2"/>
  <c r="E4982" i="2" s="1"/>
  <c r="G4982" i="2" s="1"/>
  <c r="L4982" i="2" l="1"/>
  <c r="I4983" i="2"/>
  <c r="J4983" i="2" s="1"/>
  <c r="K4983" i="2" s="1"/>
  <c r="C4983" i="2"/>
  <c r="F4982" i="2"/>
  <c r="A4984" i="2"/>
  <c r="B4983" i="2"/>
  <c r="E4983" i="2" s="1"/>
  <c r="G4983" i="2" s="1"/>
  <c r="L4983" i="2" l="1"/>
  <c r="I4984" i="2"/>
  <c r="J4984" i="2" s="1"/>
  <c r="K4984" i="2" s="1"/>
  <c r="C4984" i="2"/>
  <c r="F4983" i="2"/>
  <c r="A4985" i="2"/>
  <c r="B4984" i="2"/>
  <c r="E4984" i="2" s="1"/>
  <c r="G4984" i="2" s="1"/>
  <c r="L4984" i="2" l="1"/>
  <c r="I4985" i="2"/>
  <c r="J4985" i="2" s="1"/>
  <c r="K4985" i="2" s="1"/>
  <c r="C4985" i="2"/>
  <c r="F4984" i="2"/>
  <c r="A4986" i="2"/>
  <c r="B4985" i="2"/>
  <c r="E4985" i="2" s="1"/>
  <c r="G4985" i="2" s="1"/>
  <c r="L4985" i="2" l="1"/>
  <c r="I4986" i="2"/>
  <c r="J4986" i="2" s="1"/>
  <c r="K4986" i="2" s="1"/>
  <c r="C4986" i="2"/>
  <c r="F4985" i="2"/>
  <c r="A4987" i="2"/>
  <c r="B4986" i="2"/>
  <c r="E4986" i="2" s="1"/>
  <c r="G4986" i="2" s="1"/>
  <c r="L4986" i="2" l="1"/>
  <c r="I4987" i="2"/>
  <c r="J4987" i="2" s="1"/>
  <c r="K4987" i="2" s="1"/>
  <c r="C4987" i="2"/>
  <c r="F4986" i="2"/>
  <c r="A4988" i="2"/>
  <c r="B4987" i="2"/>
  <c r="E4987" i="2" s="1"/>
  <c r="G4987" i="2" s="1"/>
  <c r="L4987" i="2" l="1"/>
  <c r="I4988" i="2"/>
  <c r="J4988" i="2" s="1"/>
  <c r="K4988" i="2" s="1"/>
  <c r="C4988" i="2"/>
  <c r="F4987" i="2"/>
  <c r="A4989" i="2"/>
  <c r="B4988" i="2"/>
  <c r="E4988" i="2" s="1"/>
  <c r="G4988" i="2" s="1"/>
  <c r="L4988" i="2" l="1"/>
  <c r="I4989" i="2"/>
  <c r="J4989" i="2" s="1"/>
  <c r="K4989" i="2" s="1"/>
  <c r="C4989" i="2"/>
  <c r="F4988" i="2"/>
  <c r="A4990" i="2"/>
  <c r="B4989" i="2"/>
  <c r="E4989" i="2" s="1"/>
  <c r="G4989" i="2" s="1"/>
  <c r="L4989" i="2" l="1"/>
  <c r="I4990" i="2"/>
  <c r="J4990" i="2" s="1"/>
  <c r="K4990" i="2" s="1"/>
  <c r="C4990" i="2"/>
  <c r="F4989" i="2"/>
  <c r="A4991" i="2"/>
  <c r="B4990" i="2"/>
  <c r="E4990" i="2" s="1"/>
  <c r="G4990" i="2" s="1"/>
  <c r="L4990" i="2" l="1"/>
  <c r="I4991" i="2"/>
  <c r="J4991" i="2" s="1"/>
  <c r="K4991" i="2" s="1"/>
  <c r="C4991" i="2"/>
  <c r="F4990" i="2"/>
  <c r="A4992" i="2"/>
  <c r="B4991" i="2"/>
  <c r="E4991" i="2" s="1"/>
  <c r="G4991" i="2" s="1"/>
  <c r="L4991" i="2" l="1"/>
  <c r="I4992" i="2"/>
  <c r="J4992" i="2" s="1"/>
  <c r="K4992" i="2" s="1"/>
  <c r="C4992" i="2"/>
  <c r="F4991" i="2"/>
  <c r="A4993" i="2"/>
  <c r="B4992" i="2"/>
  <c r="E4992" i="2" s="1"/>
  <c r="G4992" i="2" s="1"/>
  <c r="L4992" i="2" l="1"/>
  <c r="I4993" i="2"/>
  <c r="J4993" i="2" s="1"/>
  <c r="K4993" i="2" s="1"/>
  <c r="C4993" i="2"/>
  <c r="F4992" i="2"/>
  <c r="A4994" i="2"/>
  <c r="B4993" i="2"/>
  <c r="E4993" i="2" s="1"/>
  <c r="G4993" i="2" s="1"/>
  <c r="L4993" i="2" l="1"/>
  <c r="I4994" i="2"/>
  <c r="J4994" i="2" s="1"/>
  <c r="K4994" i="2" s="1"/>
  <c r="C4994" i="2"/>
  <c r="F4993" i="2"/>
  <c r="A4995" i="2"/>
  <c r="B4994" i="2"/>
  <c r="E4994" i="2" s="1"/>
  <c r="G4994" i="2" s="1"/>
  <c r="L4994" i="2" l="1"/>
  <c r="I4995" i="2"/>
  <c r="J4995" i="2" s="1"/>
  <c r="K4995" i="2" s="1"/>
  <c r="C4995" i="2"/>
  <c r="F4994" i="2"/>
  <c r="A4996" i="2"/>
  <c r="B4995" i="2"/>
  <c r="E4995" i="2" s="1"/>
  <c r="G4995" i="2" s="1"/>
  <c r="L4995" i="2" l="1"/>
  <c r="I4996" i="2"/>
  <c r="J4996" i="2" s="1"/>
  <c r="K4996" i="2" s="1"/>
  <c r="C4996" i="2"/>
  <c r="F4995" i="2"/>
  <c r="A4997" i="2"/>
  <c r="B4996" i="2"/>
  <c r="E4996" i="2" s="1"/>
  <c r="G4996" i="2" s="1"/>
  <c r="L4996" i="2" l="1"/>
  <c r="I4997" i="2"/>
  <c r="J4997" i="2" s="1"/>
  <c r="K4997" i="2" s="1"/>
  <c r="C4997" i="2"/>
  <c r="F4996" i="2"/>
  <c r="A4998" i="2"/>
  <c r="B4997" i="2"/>
  <c r="E4997" i="2" s="1"/>
  <c r="G4997" i="2" s="1"/>
  <c r="L4997" i="2" l="1"/>
  <c r="I4998" i="2"/>
  <c r="J4998" i="2" s="1"/>
  <c r="K4998" i="2" s="1"/>
  <c r="C4998" i="2"/>
  <c r="F4997" i="2"/>
  <c r="A4999" i="2"/>
  <c r="B4998" i="2"/>
  <c r="E4998" i="2" s="1"/>
  <c r="G4998" i="2" s="1"/>
  <c r="L4998" i="2" l="1"/>
  <c r="I4999" i="2"/>
  <c r="J4999" i="2" s="1"/>
  <c r="K4999" i="2" s="1"/>
  <c r="C4999" i="2"/>
  <c r="F4998" i="2"/>
  <c r="A5000" i="2"/>
  <c r="B4999" i="2"/>
  <c r="E4999" i="2" s="1"/>
  <c r="G4999" i="2" s="1"/>
  <c r="L4999" i="2" l="1"/>
  <c r="I5000" i="2"/>
  <c r="J5000" i="2" s="1"/>
  <c r="K5000" i="2" s="1"/>
  <c r="C5000" i="2"/>
  <c r="F4999" i="2"/>
  <c r="A5001" i="2"/>
  <c r="B5000" i="2"/>
  <c r="E5000" i="2" s="1"/>
  <c r="G5000" i="2" s="1"/>
  <c r="L5000" i="2" l="1"/>
  <c r="I5001" i="2"/>
  <c r="J5001" i="2" s="1"/>
  <c r="K5001" i="2" s="1"/>
  <c r="C5001" i="2"/>
  <c r="F5000" i="2"/>
  <c r="A5002" i="2"/>
  <c r="B5001" i="2"/>
  <c r="E5001" i="2" s="1"/>
  <c r="G5001" i="2" s="1"/>
  <c r="L5001" i="2" l="1"/>
  <c r="I5002" i="2"/>
  <c r="J5002" i="2" s="1"/>
  <c r="K5002" i="2" s="1"/>
  <c r="C5002" i="2"/>
  <c r="F5001" i="2"/>
  <c r="A5003" i="2"/>
  <c r="B5002" i="2"/>
  <c r="E5002" i="2" s="1"/>
  <c r="G5002" i="2" s="1"/>
  <c r="L5002" i="2" l="1"/>
  <c r="I5003" i="2"/>
  <c r="J5003" i="2" s="1"/>
  <c r="K5003" i="2" s="1"/>
  <c r="C5003" i="2"/>
  <c r="F5002" i="2"/>
  <c r="A5004" i="2"/>
  <c r="B5003" i="2"/>
  <c r="E5003" i="2" s="1"/>
  <c r="G5003" i="2" s="1"/>
  <c r="L5003" i="2" l="1"/>
  <c r="I5004" i="2"/>
  <c r="J5004" i="2" s="1"/>
  <c r="K5004" i="2" s="1"/>
  <c r="C5004" i="2"/>
  <c r="F5003" i="2"/>
  <c r="A5005" i="2"/>
  <c r="B5004" i="2"/>
  <c r="E5004" i="2" s="1"/>
  <c r="G5004" i="2" s="1"/>
  <c r="L5004" i="2" l="1"/>
  <c r="I5005" i="2"/>
  <c r="J5005" i="2" s="1"/>
  <c r="K5005" i="2" s="1"/>
  <c r="C5005" i="2"/>
  <c r="F5004" i="2"/>
  <c r="A5006" i="2"/>
  <c r="B5005" i="2"/>
  <c r="E5005" i="2" s="1"/>
  <c r="G5005" i="2" s="1"/>
  <c r="L5005" i="2" l="1"/>
  <c r="I5006" i="2"/>
  <c r="J5006" i="2" s="1"/>
  <c r="K5006" i="2" s="1"/>
  <c r="C5006" i="2"/>
  <c r="F5005" i="2"/>
  <c r="A5007" i="2"/>
  <c r="B5006" i="2"/>
  <c r="E5006" i="2" s="1"/>
  <c r="G5006" i="2" s="1"/>
  <c r="L5006" i="2" l="1"/>
  <c r="I5007" i="2"/>
  <c r="J5007" i="2" s="1"/>
  <c r="K5007" i="2" s="1"/>
  <c r="C5007" i="2"/>
  <c r="F5006" i="2"/>
  <c r="A5008" i="2"/>
  <c r="B5007" i="2"/>
  <c r="E5007" i="2" s="1"/>
  <c r="G5007" i="2" s="1"/>
  <c r="L5007" i="2" l="1"/>
  <c r="I5008" i="2"/>
  <c r="J5008" i="2" s="1"/>
  <c r="K5008" i="2" s="1"/>
  <c r="C5008" i="2"/>
  <c r="F5007" i="2"/>
  <c r="A5009" i="2"/>
  <c r="B5008" i="2"/>
  <c r="E5008" i="2" s="1"/>
  <c r="G5008" i="2" s="1"/>
  <c r="L5008" i="2" l="1"/>
  <c r="I5009" i="2"/>
  <c r="J5009" i="2" s="1"/>
  <c r="K5009" i="2" s="1"/>
  <c r="C5009" i="2"/>
  <c r="F5008" i="2"/>
  <c r="A5010" i="2"/>
  <c r="B5009" i="2"/>
  <c r="E5009" i="2" s="1"/>
  <c r="G5009" i="2" s="1"/>
  <c r="L5009" i="2" l="1"/>
  <c r="I5010" i="2"/>
  <c r="J5010" i="2" s="1"/>
  <c r="K5010" i="2" s="1"/>
  <c r="C5010" i="2"/>
  <c r="F5009" i="2"/>
  <c r="A5011" i="2"/>
  <c r="B5010" i="2"/>
  <c r="E5010" i="2" s="1"/>
  <c r="G5010" i="2" s="1"/>
  <c r="L5010" i="2" l="1"/>
  <c r="I5011" i="2"/>
  <c r="J5011" i="2" s="1"/>
  <c r="K5011" i="2" s="1"/>
  <c r="C5011" i="2"/>
  <c r="F5010" i="2"/>
  <c r="A5012" i="2"/>
  <c r="B5011" i="2"/>
  <c r="E5011" i="2" s="1"/>
  <c r="G5011" i="2" s="1"/>
  <c r="L5011" i="2" l="1"/>
  <c r="I5012" i="2"/>
  <c r="J5012" i="2" s="1"/>
  <c r="K5012" i="2" s="1"/>
  <c r="C5012" i="2"/>
  <c r="F5011" i="2"/>
  <c r="A5013" i="2"/>
  <c r="B5012" i="2"/>
  <c r="E5012" i="2" s="1"/>
  <c r="G5012" i="2" s="1"/>
  <c r="L5012" i="2" l="1"/>
  <c r="I5013" i="2"/>
  <c r="J5013" i="2" s="1"/>
  <c r="K5013" i="2" s="1"/>
  <c r="C5013" i="2"/>
  <c r="F5012" i="2"/>
  <c r="A5014" i="2"/>
  <c r="B5013" i="2"/>
  <c r="E5013" i="2" s="1"/>
  <c r="G5013" i="2" s="1"/>
  <c r="L5013" i="2" l="1"/>
  <c r="I5014" i="2"/>
  <c r="J5014" i="2" s="1"/>
  <c r="K5014" i="2" s="1"/>
  <c r="C5014" i="2"/>
  <c r="F5013" i="2"/>
  <c r="A5015" i="2"/>
  <c r="B5014" i="2"/>
  <c r="E5014" i="2" s="1"/>
  <c r="G5014" i="2" s="1"/>
  <c r="L5014" i="2" l="1"/>
  <c r="I5015" i="2"/>
  <c r="J5015" i="2" s="1"/>
  <c r="K5015" i="2" s="1"/>
  <c r="C5015" i="2"/>
  <c r="F5014" i="2"/>
  <c r="A5016" i="2"/>
  <c r="B5015" i="2"/>
  <c r="E5015" i="2" s="1"/>
  <c r="G5015" i="2" s="1"/>
  <c r="L5015" i="2" l="1"/>
  <c r="I5016" i="2"/>
  <c r="J5016" i="2" s="1"/>
  <c r="K5016" i="2" s="1"/>
  <c r="C5016" i="2"/>
  <c r="F5015" i="2"/>
  <c r="A5017" i="2"/>
  <c r="B5016" i="2"/>
  <c r="E5016" i="2" s="1"/>
  <c r="G5016" i="2" s="1"/>
  <c r="L5016" i="2" l="1"/>
  <c r="I5017" i="2"/>
  <c r="J5017" i="2" s="1"/>
  <c r="K5017" i="2" s="1"/>
  <c r="C5017" i="2"/>
  <c r="F5016" i="2"/>
  <c r="A5018" i="2"/>
  <c r="B5017" i="2"/>
  <c r="E5017" i="2" s="1"/>
  <c r="G5017" i="2" s="1"/>
  <c r="L5017" i="2" l="1"/>
  <c r="I5018" i="2"/>
  <c r="J5018" i="2" s="1"/>
  <c r="K5018" i="2" s="1"/>
  <c r="C5018" i="2"/>
  <c r="F5017" i="2"/>
  <c r="A5019" i="2"/>
  <c r="B5018" i="2"/>
  <c r="E5018" i="2" s="1"/>
  <c r="G5018" i="2" s="1"/>
  <c r="L5018" i="2" l="1"/>
  <c r="I5019" i="2"/>
  <c r="J5019" i="2" s="1"/>
  <c r="K5019" i="2" s="1"/>
  <c r="C5019" i="2"/>
  <c r="F5018" i="2"/>
  <c r="A5020" i="2"/>
  <c r="B5019" i="2"/>
  <c r="E5019" i="2" s="1"/>
  <c r="G5019" i="2" s="1"/>
  <c r="L5019" i="2" l="1"/>
  <c r="I5020" i="2"/>
  <c r="J5020" i="2" s="1"/>
  <c r="K5020" i="2" s="1"/>
  <c r="C5020" i="2"/>
  <c r="F5019" i="2"/>
  <c r="A5021" i="2"/>
  <c r="B5020" i="2"/>
  <c r="E5020" i="2" s="1"/>
  <c r="G5020" i="2" s="1"/>
  <c r="L5020" i="2" l="1"/>
  <c r="I5021" i="2"/>
  <c r="J5021" i="2" s="1"/>
  <c r="K5021" i="2" s="1"/>
  <c r="C5021" i="2"/>
  <c r="F5020" i="2"/>
  <c r="A5022" i="2"/>
  <c r="B5021" i="2"/>
  <c r="E5021" i="2" s="1"/>
  <c r="G5021" i="2" s="1"/>
  <c r="L5021" i="2" l="1"/>
  <c r="I5022" i="2"/>
  <c r="J5022" i="2" s="1"/>
  <c r="K5022" i="2" s="1"/>
  <c r="C5022" i="2"/>
  <c r="F5021" i="2"/>
  <c r="A5023" i="2"/>
  <c r="B5022" i="2"/>
  <c r="E5022" i="2" s="1"/>
  <c r="G5022" i="2" s="1"/>
  <c r="L5022" i="2" l="1"/>
  <c r="I5023" i="2"/>
  <c r="J5023" i="2" s="1"/>
  <c r="K5023" i="2" s="1"/>
  <c r="C5023" i="2"/>
  <c r="F5022" i="2"/>
  <c r="A5024" i="2"/>
  <c r="B5023" i="2"/>
  <c r="E5023" i="2" s="1"/>
  <c r="G5023" i="2" s="1"/>
  <c r="L5023" i="2" l="1"/>
  <c r="I5024" i="2"/>
  <c r="J5024" i="2" s="1"/>
  <c r="K5024" i="2" s="1"/>
  <c r="C5024" i="2"/>
  <c r="F5023" i="2"/>
  <c r="A5025" i="2"/>
  <c r="B5024" i="2"/>
  <c r="E5024" i="2" s="1"/>
  <c r="G5024" i="2" s="1"/>
  <c r="L5024" i="2" l="1"/>
  <c r="I5025" i="2"/>
  <c r="J5025" i="2" s="1"/>
  <c r="K5025" i="2" s="1"/>
  <c r="C5025" i="2"/>
  <c r="F5024" i="2"/>
  <c r="A5026" i="2"/>
  <c r="B5025" i="2"/>
  <c r="E5025" i="2" s="1"/>
  <c r="G5025" i="2" s="1"/>
  <c r="L5025" i="2" l="1"/>
  <c r="I5026" i="2"/>
  <c r="J5026" i="2" s="1"/>
  <c r="K5026" i="2" s="1"/>
  <c r="C5026" i="2"/>
  <c r="F5025" i="2"/>
  <c r="A5027" i="2"/>
  <c r="B5026" i="2"/>
  <c r="E5026" i="2" s="1"/>
  <c r="G5026" i="2" s="1"/>
  <c r="L5026" i="2" l="1"/>
  <c r="I5027" i="2"/>
  <c r="J5027" i="2" s="1"/>
  <c r="K5027" i="2" s="1"/>
  <c r="C5027" i="2"/>
  <c r="F5026" i="2"/>
  <c r="A5028" i="2"/>
  <c r="B5027" i="2"/>
  <c r="E5027" i="2" s="1"/>
  <c r="G5027" i="2" s="1"/>
  <c r="L5027" i="2" l="1"/>
  <c r="I5028" i="2"/>
  <c r="J5028" i="2" s="1"/>
  <c r="K5028" i="2" s="1"/>
  <c r="C5028" i="2"/>
  <c r="F5027" i="2"/>
  <c r="A5029" i="2"/>
  <c r="B5028" i="2"/>
  <c r="E5028" i="2" s="1"/>
  <c r="G5028" i="2" s="1"/>
  <c r="L5028" i="2" l="1"/>
  <c r="I5029" i="2"/>
  <c r="J5029" i="2" s="1"/>
  <c r="K5029" i="2" s="1"/>
  <c r="C5029" i="2"/>
  <c r="F5028" i="2"/>
  <c r="A5030" i="2"/>
  <c r="B5029" i="2"/>
  <c r="E5029" i="2" s="1"/>
  <c r="G5029" i="2" s="1"/>
  <c r="L5029" i="2" l="1"/>
  <c r="I5030" i="2"/>
  <c r="J5030" i="2" s="1"/>
  <c r="K5030" i="2" s="1"/>
  <c r="C5030" i="2"/>
  <c r="F5029" i="2"/>
  <c r="A5031" i="2"/>
  <c r="B5030" i="2"/>
  <c r="E5030" i="2" s="1"/>
  <c r="G5030" i="2" s="1"/>
  <c r="L5030" i="2" l="1"/>
  <c r="I5031" i="2"/>
  <c r="J5031" i="2" s="1"/>
  <c r="K5031" i="2" s="1"/>
  <c r="C5031" i="2"/>
  <c r="F5030" i="2"/>
  <c r="A5032" i="2"/>
  <c r="B5031" i="2"/>
  <c r="E5031" i="2" s="1"/>
  <c r="G5031" i="2" s="1"/>
  <c r="L5031" i="2" l="1"/>
  <c r="I5032" i="2"/>
  <c r="J5032" i="2" s="1"/>
  <c r="K5032" i="2" s="1"/>
  <c r="C5032" i="2"/>
  <c r="F5031" i="2"/>
  <c r="A5033" i="2"/>
  <c r="B5032" i="2"/>
  <c r="E5032" i="2" s="1"/>
  <c r="G5032" i="2" s="1"/>
  <c r="L5032" i="2" l="1"/>
  <c r="I5033" i="2"/>
  <c r="J5033" i="2" s="1"/>
  <c r="K5033" i="2" s="1"/>
  <c r="C5033" i="2"/>
  <c r="F5032" i="2"/>
  <c r="A5034" i="2"/>
  <c r="B5033" i="2"/>
  <c r="E5033" i="2" s="1"/>
  <c r="G5033" i="2" s="1"/>
  <c r="L5033" i="2" l="1"/>
  <c r="I5034" i="2"/>
  <c r="J5034" i="2" s="1"/>
  <c r="K5034" i="2" s="1"/>
  <c r="C5034" i="2"/>
  <c r="F5033" i="2"/>
  <c r="A5035" i="2"/>
  <c r="B5034" i="2"/>
  <c r="E5034" i="2" s="1"/>
  <c r="G5034" i="2" s="1"/>
  <c r="L5034" i="2" l="1"/>
  <c r="I5035" i="2"/>
  <c r="J5035" i="2" s="1"/>
  <c r="K5035" i="2" s="1"/>
  <c r="C5035" i="2"/>
  <c r="F5034" i="2"/>
  <c r="A5036" i="2"/>
  <c r="B5035" i="2"/>
  <c r="E5035" i="2" s="1"/>
  <c r="G5035" i="2" s="1"/>
  <c r="L5035" i="2" l="1"/>
  <c r="I5036" i="2"/>
  <c r="J5036" i="2" s="1"/>
  <c r="K5036" i="2" s="1"/>
  <c r="C5036" i="2"/>
  <c r="F5035" i="2"/>
  <c r="A5037" i="2"/>
  <c r="B5036" i="2"/>
  <c r="E5036" i="2" s="1"/>
  <c r="G5036" i="2" s="1"/>
  <c r="L5036" i="2" l="1"/>
  <c r="I5037" i="2"/>
  <c r="J5037" i="2" s="1"/>
  <c r="K5037" i="2" s="1"/>
  <c r="C5037" i="2"/>
  <c r="F5036" i="2"/>
  <c r="A5038" i="2"/>
  <c r="B5037" i="2"/>
  <c r="E5037" i="2" s="1"/>
  <c r="G5037" i="2" s="1"/>
  <c r="L5037" i="2" l="1"/>
  <c r="I5038" i="2"/>
  <c r="J5038" i="2" s="1"/>
  <c r="K5038" i="2" s="1"/>
  <c r="C5038" i="2"/>
  <c r="F5037" i="2"/>
  <c r="A5039" i="2"/>
  <c r="B5038" i="2"/>
  <c r="E5038" i="2" s="1"/>
  <c r="G5038" i="2" s="1"/>
  <c r="L5038" i="2" l="1"/>
  <c r="I5039" i="2"/>
  <c r="J5039" i="2" s="1"/>
  <c r="K5039" i="2" s="1"/>
  <c r="C5039" i="2"/>
  <c r="F5038" i="2"/>
  <c r="A5040" i="2"/>
  <c r="B5039" i="2"/>
  <c r="E5039" i="2" s="1"/>
  <c r="G5039" i="2" s="1"/>
  <c r="L5039" i="2" l="1"/>
  <c r="I5040" i="2"/>
  <c r="J5040" i="2" s="1"/>
  <c r="K5040" i="2" s="1"/>
  <c r="C5040" i="2"/>
  <c r="F5039" i="2"/>
  <c r="A5041" i="2"/>
  <c r="B5040" i="2"/>
  <c r="E5040" i="2" s="1"/>
  <c r="G5040" i="2" s="1"/>
  <c r="L5040" i="2" l="1"/>
  <c r="I5041" i="2"/>
  <c r="J5041" i="2" s="1"/>
  <c r="K5041" i="2" s="1"/>
  <c r="C5041" i="2"/>
  <c r="F5040" i="2"/>
  <c r="A5042" i="2"/>
  <c r="B5041" i="2"/>
  <c r="E5041" i="2" s="1"/>
  <c r="G5041" i="2" s="1"/>
  <c r="L5041" i="2" l="1"/>
  <c r="I5042" i="2"/>
  <c r="J5042" i="2" s="1"/>
  <c r="K5042" i="2" s="1"/>
  <c r="C5042" i="2"/>
  <c r="F5041" i="2"/>
  <c r="A5043" i="2"/>
  <c r="B5042" i="2"/>
  <c r="E5042" i="2" s="1"/>
  <c r="G5042" i="2" s="1"/>
  <c r="L5042" i="2" l="1"/>
  <c r="I5043" i="2"/>
  <c r="J5043" i="2" s="1"/>
  <c r="K5043" i="2" s="1"/>
  <c r="C5043" i="2"/>
  <c r="F5042" i="2"/>
  <c r="A5044" i="2"/>
  <c r="B5043" i="2"/>
  <c r="E5043" i="2" s="1"/>
  <c r="G5043" i="2" s="1"/>
  <c r="L5043" i="2" l="1"/>
  <c r="I5044" i="2"/>
  <c r="J5044" i="2" s="1"/>
  <c r="K5044" i="2" s="1"/>
  <c r="C5044" i="2"/>
  <c r="F5043" i="2"/>
  <c r="A5045" i="2"/>
  <c r="B5044" i="2"/>
  <c r="E5044" i="2" s="1"/>
  <c r="G5044" i="2" s="1"/>
  <c r="L5044" i="2" l="1"/>
  <c r="I5045" i="2"/>
  <c r="J5045" i="2" s="1"/>
  <c r="K5045" i="2" s="1"/>
  <c r="C5045" i="2"/>
  <c r="F5044" i="2"/>
  <c r="A5046" i="2"/>
  <c r="B5045" i="2"/>
  <c r="E5045" i="2" s="1"/>
  <c r="G5045" i="2" s="1"/>
  <c r="L5045" i="2" l="1"/>
  <c r="I5046" i="2"/>
  <c r="J5046" i="2" s="1"/>
  <c r="K5046" i="2" s="1"/>
  <c r="C5046" i="2"/>
  <c r="F5045" i="2"/>
  <c r="A5047" i="2"/>
  <c r="B5046" i="2"/>
  <c r="E5046" i="2" s="1"/>
  <c r="G5046" i="2" s="1"/>
  <c r="L5046" i="2" l="1"/>
  <c r="I5047" i="2"/>
  <c r="J5047" i="2" s="1"/>
  <c r="K5047" i="2" s="1"/>
  <c r="C5047" i="2"/>
  <c r="F5046" i="2"/>
  <c r="A5048" i="2"/>
  <c r="B5047" i="2"/>
  <c r="E5047" i="2" s="1"/>
  <c r="G5047" i="2" s="1"/>
  <c r="L5047" i="2" l="1"/>
  <c r="I5048" i="2"/>
  <c r="J5048" i="2" s="1"/>
  <c r="K5048" i="2" s="1"/>
  <c r="C5048" i="2"/>
  <c r="F5047" i="2"/>
  <c r="A5049" i="2"/>
  <c r="B5048" i="2"/>
  <c r="E5048" i="2" s="1"/>
  <c r="G5048" i="2" s="1"/>
  <c r="L5048" i="2" l="1"/>
  <c r="I5049" i="2"/>
  <c r="J5049" i="2" s="1"/>
  <c r="K5049" i="2" s="1"/>
  <c r="C5049" i="2"/>
  <c r="F5048" i="2"/>
  <c r="A5050" i="2"/>
  <c r="B5049" i="2"/>
  <c r="E5049" i="2" s="1"/>
  <c r="G5049" i="2" s="1"/>
  <c r="L5049" i="2" l="1"/>
  <c r="I5050" i="2"/>
  <c r="J5050" i="2" s="1"/>
  <c r="K5050" i="2" s="1"/>
  <c r="C5050" i="2"/>
  <c r="F5049" i="2"/>
  <c r="A5051" i="2"/>
  <c r="B5050" i="2"/>
  <c r="E5050" i="2" s="1"/>
  <c r="G5050" i="2" s="1"/>
  <c r="L5050" i="2" l="1"/>
  <c r="I5051" i="2"/>
  <c r="J5051" i="2" s="1"/>
  <c r="K5051" i="2" s="1"/>
  <c r="C5051" i="2"/>
  <c r="F5050" i="2"/>
  <c r="A5052" i="2"/>
  <c r="B5051" i="2"/>
  <c r="E5051" i="2" s="1"/>
  <c r="G5051" i="2" s="1"/>
  <c r="L5051" i="2" l="1"/>
  <c r="I5052" i="2"/>
  <c r="J5052" i="2" s="1"/>
  <c r="K5052" i="2" s="1"/>
  <c r="C5052" i="2"/>
  <c r="F5051" i="2"/>
  <c r="A5053" i="2"/>
  <c r="B5052" i="2"/>
  <c r="E5052" i="2" s="1"/>
  <c r="G5052" i="2" s="1"/>
  <c r="L5052" i="2" l="1"/>
  <c r="I5053" i="2"/>
  <c r="J5053" i="2" s="1"/>
  <c r="K5053" i="2" s="1"/>
  <c r="C5053" i="2"/>
  <c r="F5052" i="2"/>
  <c r="A5054" i="2"/>
  <c r="B5053" i="2"/>
  <c r="E5053" i="2" s="1"/>
  <c r="G5053" i="2" s="1"/>
  <c r="L5053" i="2" l="1"/>
  <c r="I5054" i="2"/>
  <c r="J5054" i="2" s="1"/>
  <c r="K5054" i="2" s="1"/>
  <c r="C5054" i="2"/>
  <c r="F5053" i="2"/>
  <c r="A5055" i="2"/>
  <c r="B5054" i="2"/>
  <c r="E5054" i="2" s="1"/>
  <c r="G5054" i="2" s="1"/>
  <c r="L5054" i="2" l="1"/>
  <c r="I5055" i="2"/>
  <c r="J5055" i="2" s="1"/>
  <c r="K5055" i="2" s="1"/>
  <c r="C5055" i="2"/>
  <c r="F5054" i="2"/>
  <c r="A5056" i="2"/>
  <c r="B5055" i="2"/>
  <c r="E5055" i="2" s="1"/>
  <c r="G5055" i="2" s="1"/>
  <c r="L5055" i="2" l="1"/>
  <c r="I5056" i="2"/>
  <c r="J5056" i="2" s="1"/>
  <c r="K5056" i="2" s="1"/>
  <c r="C5056" i="2"/>
  <c r="F5055" i="2"/>
  <c r="A5057" i="2"/>
  <c r="B5056" i="2"/>
  <c r="E5056" i="2" s="1"/>
  <c r="G5056" i="2" s="1"/>
  <c r="L5056" i="2" l="1"/>
  <c r="I5057" i="2"/>
  <c r="J5057" i="2" s="1"/>
  <c r="K5057" i="2" s="1"/>
  <c r="C5057" i="2"/>
  <c r="F5056" i="2"/>
  <c r="A5058" i="2"/>
  <c r="B5057" i="2"/>
  <c r="E5057" i="2" s="1"/>
  <c r="G5057" i="2" s="1"/>
  <c r="L5057" i="2" l="1"/>
  <c r="I5058" i="2"/>
  <c r="J5058" i="2" s="1"/>
  <c r="K5058" i="2" s="1"/>
  <c r="C5058" i="2"/>
  <c r="F5057" i="2"/>
  <c r="A5059" i="2"/>
  <c r="B5058" i="2"/>
  <c r="E5058" i="2" s="1"/>
  <c r="G5058" i="2" s="1"/>
  <c r="L5058" i="2" l="1"/>
  <c r="I5059" i="2"/>
  <c r="J5059" i="2" s="1"/>
  <c r="K5059" i="2" s="1"/>
  <c r="C5059" i="2"/>
  <c r="F5058" i="2"/>
  <c r="A5060" i="2"/>
  <c r="B5059" i="2"/>
  <c r="E5059" i="2" s="1"/>
  <c r="G5059" i="2" s="1"/>
  <c r="L5059" i="2" l="1"/>
  <c r="I5060" i="2"/>
  <c r="J5060" i="2" s="1"/>
  <c r="K5060" i="2" s="1"/>
  <c r="C5060" i="2"/>
  <c r="F5059" i="2"/>
  <c r="A5061" i="2"/>
  <c r="B5060" i="2"/>
  <c r="E5060" i="2" s="1"/>
  <c r="G5060" i="2" s="1"/>
  <c r="L5060" i="2" l="1"/>
  <c r="I5061" i="2"/>
  <c r="J5061" i="2" s="1"/>
  <c r="K5061" i="2" s="1"/>
  <c r="C5061" i="2"/>
  <c r="F5060" i="2"/>
  <c r="A5062" i="2"/>
  <c r="B5061" i="2"/>
  <c r="E5061" i="2" s="1"/>
  <c r="G5061" i="2" s="1"/>
  <c r="L5061" i="2" l="1"/>
  <c r="I5062" i="2"/>
  <c r="J5062" i="2" s="1"/>
  <c r="K5062" i="2" s="1"/>
  <c r="C5062" i="2"/>
  <c r="F5061" i="2"/>
  <c r="A5063" i="2"/>
  <c r="B5062" i="2"/>
  <c r="E5062" i="2" s="1"/>
  <c r="G5062" i="2" s="1"/>
  <c r="L5062" i="2" l="1"/>
  <c r="I5063" i="2"/>
  <c r="J5063" i="2" s="1"/>
  <c r="K5063" i="2" s="1"/>
  <c r="C5063" i="2"/>
  <c r="F5062" i="2"/>
  <c r="A5064" i="2"/>
  <c r="B5063" i="2"/>
  <c r="E5063" i="2" s="1"/>
  <c r="G5063" i="2" s="1"/>
  <c r="L5063" i="2" l="1"/>
  <c r="I5064" i="2"/>
  <c r="J5064" i="2" s="1"/>
  <c r="K5064" i="2" s="1"/>
  <c r="C5064" i="2"/>
  <c r="F5063" i="2"/>
  <c r="A5065" i="2"/>
  <c r="B5064" i="2"/>
  <c r="E5064" i="2" s="1"/>
  <c r="G5064" i="2" s="1"/>
  <c r="L5064" i="2" l="1"/>
  <c r="I5065" i="2"/>
  <c r="J5065" i="2" s="1"/>
  <c r="K5065" i="2" s="1"/>
  <c r="C5065" i="2"/>
  <c r="F5064" i="2"/>
  <c r="A5066" i="2"/>
  <c r="B5065" i="2"/>
  <c r="E5065" i="2" s="1"/>
  <c r="G5065" i="2" s="1"/>
  <c r="L5065" i="2" l="1"/>
  <c r="I5066" i="2"/>
  <c r="J5066" i="2" s="1"/>
  <c r="K5066" i="2" s="1"/>
  <c r="C5066" i="2"/>
  <c r="F5065" i="2"/>
  <c r="A5067" i="2"/>
  <c r="B5066" i="2"/>
  <c r="E5066" i="2" s="1"/>
  <c r="G5066" i="2" s="1"/>
  <c r="L5066" i="2" l="1"/>
  <c r="I5067" i="2"/>
  <c r="J5067" i="2" s="1"/>
  <c r="K5067" i="2" s="1"/>
  <c r="C5067" i="2"/>
  <c r="F5066" i="2"/>
  <c r="A5068" i="2"/>
  <c r="B5067" i="2"/>
  <c r="E5067" i="2" s="1"/>
  <c r="G5067" i="2" s="1"/>
  <c r="L5067" i="2" l="1"/>
  <c r="I5068" i="2"/>
  <c r="J5068" i="2" s="1"/>
  <c r="K5068" i="2" s="1"/>
  <c r="C5068" i="2"/>
  <c r="F5067" i="2"/>
  <c r="A5069" i="2"/>
  <c r="B5068" i="2"/>
  <c r="E5068" i="2" s="1"/>
  <c r="G5068" i="2" s="1"/>
  <c r="L5068" i="2" l="1"/>
  <c r="I5069" i="2"/>
  <c r="J5069" i="2" s="1"/>
  <c r="K5069" i="2" s="1"/>
  <c r="C5069" i="2"/>
  <c r="F5068" i="2"/>
  <c r="A5070" i="2"/>
  <c r="B5069" i="2"/>
  <c r="E5069" i="2" s="1"/>
  <c r="G5069" i="2" s="1"/>
  <c r="L5069" i="2" l="1"/>
  <c r="I5070" i="2"/>
  <c r="J5070" i="2" s="1"/>
  <c r="K5070" i="2" s="1"/>
  <c r="C5070" i="2"/>
  <c r="F5069" i="2"/>
  <c r="A5071" i="2"/>
  <c r="B5070" i="2"/>
  <c r="E5070" i="2" s="1"/>
  <c r="G5070" i="2" s="1"/>
  <c r="L5070" i="2" l="1"/>
  <c r="I5071" i="2"/>
  <c r="J5071" i="2" s="1"/>
  <c r="K5071" i="2" s="1"/>
  <c r="C5071" i="2"/>
  <c r="F5070" i="2"/>
  <c r="A5072" i="2"/>
  <c r="B5071" i="2"/>
  <c r="E5071" i="2" s="1"/>
  <c r="G5071" i="2" s="1"/>
  <c r="L5071" i="2" l="1"/>
  <c r="I5072" i="2"/>
  <c r="J5072" i="2" s="1"/>
  <c r="K5072" i="2" s="1"/>
  <c r="C5072" i="2"/>
  <c r="F5071" i="2"/>
  <c r="A5073" i="2"/>
  <c r="B5072" i="2"/>
  <c r="E5072" i="2" s="1"/>
  <c r="G5072" i="2" s="1"/>
  <c r="L5072" i="2" l="1"/>
  <c r="I5073" i="2"/>
  <c r="J5073" i="2" s="1"/>
  <c r="K5073" i="2" s="1"/>
  <c r="C5073" i="2"/>
  <c r="F5072" i="2"/>
  <c r="A5074" i="2"/>
  <c r="B5073" i="2"/>
  <c r="E5073" i="2" s="1"/>
  <c r="G5073" i="2" s="1"/>
  <c r="L5073" i="2" l="1"/>
  <c r="I5074" i="2"/>
  <c r="J5074" i="2" s="1"/>
  <c r="K5074" i="2" s="1"/>
  <c r="C5074" i="2"/>
  <c r="F5073" i="2"/>
  <c r="A5075" i="2"/>
  <c r="B5074" i="2"/>
  <c r="E5074" i="2" s="1"/>
  <c r="G5074" i="2" s="1"/>
  <c r="L5074" i="2" l="1"/>
  <c r="I5075" i="2"/>
  <c r="J5075" i="2" s="1"/>
  <c r="K5075" i="2" s="1"/>
  <c r="C5075" i="2"/>
  <c r="F5074" i="2"/>
  <c r="A5076" i="2"/>
  <c r="B5075" i="2"/>
  <c r="E5075" i="2" s="1"/>
  <c r="G5075" i="2" s="1"/>
  <c r="L5075" i="2" l="1"/>
  <c r="I5076" i="2"/>
  <c r="J5076" i="2" s="1"/>
  <c r="K5076" i="2" s="1"/>
  <c r="C5076" i="2"/>
  <c r="F5075" i="2"/>
  <c r="A5077" i="2"/>
  <c r="B5076" i="2"/>
  <c r="E5076" i="2" s="1"/>
  <c r="G5076" i="2" s="1"/>
  <c r="L5076" i="2" l="1"/>
  <c r="I5077" i="2"/>
  <c r="J5077" i="2" s="1"/>
  <c r="K5077" i="2" s="1"/>
  <c r="C5077" i="2"/>
  <c r="F5076" i="2"/>
  <c r="A5078" i="2"/>
  <c r="B5077" i="2"/>
  <c r="E5077" i="2" s="1"/>
  <c r="G5077" i="2" s="1"/>
  <c r="L5077" i="2" l="1"/>
  <c r="I5078" i="2"/>
  <c r="J5078" i="2" s="1"/>
  <c r="K5078" i="2" s="1"/>
  <c r="C5078" i="2"/>
  <c r="F5077" i="2"/>
  <c r="A5079" i="2"/>
  <c r="B5078" i="2"/>
  <c r="E5078" i="2" s="1"/>
  <c r="G5078" i="2" s="1"/>
  <c r="L5078" i="2" l="1"/>
  <c r="I5079" i="2"/>
  <c r="J5079" i="2" s="1"/>
  <c r="K5079" i="2" s="1"/>
  <c r="C5079" i="2"/>
  <c r="F5078" i="2"/>
  <c r="A5080" i="2"/>
  <c r="B5079" i="2"/>
  <c r="E5079" i="2" s="1"/>
  <c r="G5079" i="2" s="1"/>
  <c r="L5079" i="2" l="1"/>
  <c r="I5080" i="2"/>
  <c r="J5080" i="2" s="1"/>
  <c r="K5080" i="2" s="1"/>
  <c r="C5080" i="2"/>
  <c r="F5079" i="2"/>
  <c r="A5081" i="2"/>
  <c r="B5080" i="2"/>
  <c r="E5080" i="2" s="1"/>
  <c r="G5080" i="2" s="1"/>
  <c r="L5080" i="2" l="1"/>
  <c r="I5081" i="2"/>
  <c r="J5081" i="2" s="1"/>
  <c r="K5081" i="2" s="1"/>
  <c r="C5081" i="2"/>
  <c r="F5080" i="2"/>
  <c r="A5082" i="2"/>
  <c r="B5081" i="2"/>
  <c r="E5081" i="2" s="1"/>
  <c r="G5081" i="2" s="1"/>
  <c r="L5081" i="2" l="1"/>
  <c r="I5082" i="2"/>
  <c r="J5082" i="2" s="1"/>
  <c r="K5082" i="2" s="1"/>
  <c r="C5082" i="2"/>
  <c r="F5081" i="2"/>
  <c r="A5083" i="2"/>
  <c r="B5082" i="2"/>
  <c r="E5082" i="2" s="1"/>
  <c r="G5082" i="2" s="1"/>
  <c r="L5082" i="2" l="1"/>
  <c r="I5083" i="2"/>
  <c r="J5083" i="2" s="1"/>
  <c r="K5083" i="2" s="1"/>
  <c r="C5083" i="2"/>
  <c r="F5082" i="2"/>
  <c r="A5084" i="2"/>
  <c r="B5083" i="2"/>
  <c r="E5083" i="2" s="1"/>
  <c r="G5083" i="2" s="1"/>
  <c r="L5083" i="2" l="1"/>
  <c r="I5084" i="2"/>
  <c r="J5084" i="2" s="1"/>
  <c r="K5084" i="2" s="1"/>
  <c r="C5084" i="2"/>
  <c r="F5083" i="2"/>
  <c r="A5085" i="2"/>
  <c r="B5084" i="2"/>
  <c r="E5084" i="2" s="1"/>
  <c r="G5084" i="2" s="1"/>
  <c r="L5084" i="2" l="1"/>
  <c r="I5085" i="2"/>
  <c r="J5085" i="2" s="1"/>
  <c r="K5085" i="2" s="1"/>
  <c r="C5085" i="2"/>
  <c r="F5084" i="2"/>
  <c r="A5086" i="2"/>
  <c r="B5085" i="2"/>
  <c r="E5085" i="2" s="1"/>
  <c r="G5085" i="2" s="1"/>
  <c r="L5085" i="2" l="1"/>
  <c r="I5086" i="2"/>
  <c r="J5086" i="2" s="1"/>
  <c r="K5086" i="2" s="1"/>
  <c r="C5086" i="2"/>
  <c r="F5085" i="2"/>
  <c r="A5087" i="2"/>
  <c r="B5086" i="2"/>
  <c r="E5086" i="2" s="1"/>
  <c r="G5086" i="2" s="1"/>
  <c r="L5086" i="2" l="1"/>
  <c r="I5087" i="2"/>
  <c r="J5087" i="2" s="1"/>
  <c r="K5087" i="2" s="1"/>
  <c r="C5087" i="2"/>
  <c r="F5086" i="2"/>
  <c r="A5088" i="2"/>
  <c r="B5087" i="2"/>
  <c r="E5087" i="2" s="1"/>
  <c r="G5087" i="2" s="1"/>
  <c r="L5087" i="2" l="1"/>
  <c r="I5088" i="2"/>
  <c r="J5088" i="2" s="1"/>
  <c r="K5088" i="2" s="1"/>
  <c r="C5088" i="2"/>
  <c r="F5087" i="2"/>
  <c r="A5089" i="2"/>
  <c r="B5088" i="2"/>
  <c r="E5088" i="2" s="1"/>
  <c r="G5088" i="2" s="1"/>
  <c r="L5088" i="2" l="1"/>
  <c r="I5089" i="2"/>
  <c r="J5089" i="2" s="1"/>
  <c r="K5089" i="2" s="1"/>
  <c r="C5089" i="2"/>
  <c r="F5088" i="2"/>
  <c r="A5090" i="2"/>
  <c r="B5089" i="2"/>
  <c r="E5089" i="2" s="1"/>
  <c r="G5089" i="2" s="1"/>
  <c r="L5089" i="2" l="1"/>
  <c r="I5090" i="2"/>
  <c r="J5090" i="2" s="1"/>
  <c r="K5090" i="2" s="1"/>
  <c r="C5090" i="2"/>
  <c r="F5089" i="2"/>
  <c r="A5091" i="2"/>
  <c r="B5090" i="2"/>
  <c r="E5090" i="2" s="1"/>
  <c r="G5090" i="2" s="1"/>
  <c r="L5090" i="2" l="1"/>
  <c r="I5091" i="2"/>
  <c r="J5091" i="2" s="1"/>
  <c r="K5091" i="2" s="1"/>
  <c r="C5091" i="2"/>
  <c r="F5090" i="2"/>
  <c r="A5092" i="2"/>
  <c r="B5091" i="2"/>
  <c r="E5091" i="2" s="1"/>
  <c r="G5091" i="2" s="1"/>
  <c r="L5091" i="2" l="1"/>
  <c r="I5092" i="2"/>
  <c r="J5092" i="2" s="1"/>
  <c r="K5092" i="2" s="1"/>
  <c r="C5092" i="2"/>
  <c r="F5091" i="2"/>
  <c r="A5093" i="2"/>
  <c r="B5092" i="2"/>
  <c r="E5092" i="2" s="1"/>
  <c r="G5092" i="2" s="1"/>
  <c r="L5092" i="2" l="1"/>
  <c r="I5093" i="2"/>
  <c r="J5093" i="2" s="1"/>
  <c r="K5093" i="2" s="1"/>
  <c r="C5093" i="2"/>
  <c r="F5092" i="2"/>
  <c r="A5094" i="2"/>
  <c r="B5093" i="2"/>
  <c r="E5093" i="2" s="1"/>
  <c r="G5093" i="2" s="1"/>
  <c r="L5093" i="2" l="1"/>
  <c r="I5094" i="2"/>
  <c r="J5094" i="2" s="1"/>
  <c r="K5094" i="2" s="1"/>
  <c r="C5094" i="2"/>
  <c r="F5093" i="2"/>
  <c r="A5095" i="2"/>
  <c r="B5094" i="2"/>
  <c r="E5094" i="2" s="1"/>
  <c r="G5094" i="2" s="1"/>
  <c r="L5094" i="2" l="1"/>
  <c r="I5095" i="2"/>
  <c r="J5095" i="2" s="1"/>
  <c r="K5095" i="2" s="1"/>
  <c r="C5095" i="2"/>
  <c r="F5094" i="2"/>
  <c r="A5096" i="2"/>
  <c r="B5095" i="2"/>
  <c r="E5095" i="2" s="1"/>
  <c r="G5095" i="2" s="1"/>
  <c r="L5095" i="2" l="1"/>
  <c r="I5096" i="2"/>
  <c r="J5096" i="2" s="1"/>
  <c r="K5096" i="2" s="1"/>
  <c r="C5096" i="2"/>
  <c r="F5095" i="2"/>
  <c r="A5097" i="2"/>
  <c r="B5096" i="2"/>
  <c r="E5096" i="2" s="1"/>
  <c r="G5096" i="2" s="1"/>
  <c r="L5096" i="2" l="1"/>
  <c r="I5097" i="2"/>
  <c r="J5097" i="2" s="1"/>
  <c r="K5097" i="2" s="1"/>
  <c r="C5097" i="2"/>
  <c r="F5096" i="2"/>
  <c r="A5098" i="2"/>
  <c r="B5097" i="2"/>
  <c r="E5097" i="2" s="1"/>
  <c r="G5097" i="2" s="1"/>
  <c r="L5097" i="2" l="1"/>
  <c r="I5098" i="2"/>
  <c r="J5098" i="2" s="1"/>
  <c r="K5098" i="2" s="1"/>
  <c r="C5098" i="2"/>
  <c r="F5097" i="2"/>
  <c r="A5099" i="2"/>
  <c r="B5098" i="2"/>
  <c r="E5098" i="2" s="1"/>
  <c r="G5098" i="2" s="1"/>
  <c r="L5098" i="2" l="1"/>
  <c r="I5099" i="2"/>
  <c r="J5099" i="2" s="1"/>
  <c r="K5099" i="2" s="1"/>
  <c r="C5099" i="2"/>
  <c r="F5098" i="2"/>
  <c r="A5100" i="2"/>
  <c r="B5099" i="2"/>
  <c r="E5099" i="2" s="1"/>
  <c r="G5099" i="2" s="1"/>
  <c r="L5099" i="2" l="1"/>
  <c r="I5100" i="2"/>
  <c r="J5100" i="2" s="1"/>
  <c r="K5100" i="2" s="1"/>
  <c r="C5100" i="2"/>
  <c r="F5099" i="2"/>
  <c r="A5101" i="2"/>
  <c r="B5100" i="2"/>
  <c r="E5100" i="2" s="1"/>
  <c r="G5100" i="2" s="1"/>
  <c r="L5100" i="2" l="1"/>
  <c r="I5101" i="2"/>
  <c r="J5101" i="2" s="1"/>
  <c r="K5101" i="2" s="1"/>
  <c r="C5101" i="2"/>
  <c r="F5100" i="2"/>
  <c r="A5102" i="2"/>
  <c r="B5101" i="2"/>
  <c r="E5101" i="2" s="1"/>
  <c r="G5101" i="2" s="1"/>
  <c r="L5101" i="2" l="1"/>
  <c r="I5102" i="2"/>
  <c r="J5102" i="2" s="1"/>
  <c r="K5102" i="2" s="1"/>
  <c r="C5102" i="2"/>
  <c r="F5101" i="2"/>
  <c r="A5103" i="2"/>
  <c r="B5102" i="2"/>
  <c r="E5102" i="2" s="1"/>
  <c r="G5102" i="2" s="1"/>
  <c r="L5102" i="2" l="1"/>
  <c r="I5103" i="2"/>
  <c r="J5103" i="2" s="1"/>
  <c r="K5103" i="2" s="1"/>
  <c r="C5103" i="2"/>
  <c r="F5102" i="2"/>
  <c r="A5104" i="2"/>
  <c r="B5103" i="2"/>
  <c r="E5103" i="2" s="1"/>
  <c r="G5103" i="2" s="1"/>
  <c r="L5103" i="2" l="1"/>
  <c r="I5104" i="2"/>
  <c r="J5104" i="2" s="1"/>
  <c r="K5104" i="2" s="1"/>
  <c r="C5104" i="2"/>
  <c r="F5103" i="2"/>
  <c r="A5105" i="2"/>
  <c r="B5104" i="2"/>
  <c r="E5104" i="2" s="1"/>
  <c r="G5104" i="2" s="1"/>
  <c r="L5104" i="2" l="1"/>
  <c r="I5105" i="2"/>
  <c r="J5105" i="2" s="1"/>
  <c r="K5105" i="2" s="1"/>
  <c r="C5105" i="2"/>
  <c r="F5104" i="2"/>
  <c r="A5106" i="2"/>
  <c r="B5105" i="2"/>
  <c r="E5105" i="2" s="1"/>
  <c r="G5105" i="2" s="1"/>
  <c r="L5105" i="2" l="1"/>
  <c r="I5106" i="2"/>
  <c r="J5106" i="2" s="1"/>
  <c r="K5106" i="2" s="1"/>
  <c r="C5106" i="2"/>
  <c r="F5105" i="2"/>
  <c r="A5107" i="2"/>
  <c r="B5106" i="2"/>
  <c r="E5106" i="2" s="1"/>
  <c r="G5106" i="2" s="1"/>
  <c r="L5106" i="2" l="1"/>
  <c r="I5107" i="2"/>
  <c r="J5107" i="2" s="1"/>
  <c r="K5107" i="2" s="1"/>
  <c r="C5107" i="2"/>
  <c r="F5106" i="2"/>
  <c r="A5108" i="2"/>
  <c r="B5107" i="2"/>
  <c r="E5107" i="2" s="1"/>
  <c r="G5107" i="2" s="1"/>
  <c r="L5107" i="2" l="1"/>
  <c r="I5108" i="2"/>
  <c r="J5108" i="2" s="1"/>
  <c r="K5108" i="2" s="1"/>
  <c r="C5108" i="2"/>
  <c r="F5107" i="2"/>
  <c r="A5109" i="2"/>
  <c r="B5108" i="2"/>
  <c r="E5108" i="2" s="1"/>
  <c r="G5108" i="2" s="1"/>
  <c r="L5108" i="2" l="1"/>
  <c r="I5109" i="2"/>
  <c r="J5109" i="2" s="1"/>
  <c r="K5109" i="2" s="1"/>
  <c r="C5109" i="2"/>
  <c r="F5108" i="2"/>
  <c r="A5110" i="2"/>
  <c r="B5109" i="2"/>
  <c r="E5109" i="2" s="1"/>
  <c r="G5109" i="2" s="1"/>
  <c r="L5109" i="2" l="1"/>
  <c r="I5110" i="2"/>
  <c r="J5110" i="2" s="1"/>
  <c r="K5110" i="2" s="1"/>
  <c r="C5110" i="2"/>
  <c r="F5109" i="2"/>
  <c r="A5111" i="2"/>
  <c r="B5110" i="2"/>
  <c r="E5110" i="2" s="1"/>
  <c r="G5110" i="2" s="1"/>
  <c r="L5110" i="2" l="1"/>
  <c r="I5111" i="2"/>
  <c r="J5111" i="2" s="1"/>
  <c r="K5111" i="2" s="1"/>
  <c r="C5111" i="2"/>
  <c r="F5110" i="2"/>
  <c r="A5112" i="2"/>
  <c r="B5111" i="2"/>
  <c r="E5111" i="2" s="1"/>
  <c r="G5111" i="2" s="1"/>
  <c r="L5111" i="2" l="1"/>
  <c r="I5112" i="2"/>
  <c r="J5112" i="2" s="1"/>
  <c r="K5112" i="2" s="1"/>
  <c r="C5112" i="2"/>
  <c r="F5111" i="2"/>
  <c r="A5113" i="2"/>
  <c r="B5112" i="2"/>
  <c r="E5112" i="2" s="1"/>
  <c r="G5112" i="2" s="1"/>
  <c r="L5112" i="2" l="1"/>
  <c r="I5113" i="2"/>
  <c r="J5113" i="2" s="1"/>
  <c r="K5113" i="2" s="1"/>
  <c r="C5113" i="2"/>
  <c r="F5112" i="2"/>
  <c r="A5114" i="2"/>
  <c r="B5113" i="2"/>
  <c r="E5113" i="2" s="1"/>
  <c r="G5113" i="2" s="1"/>
  <c r="L5113" i="2" l="1"/>
  <c r="I5114" i="2"/>
  <c r="J5114" i="2" s="1"/>
  <c r="K5114" i="2" s="1"/>
  <c r="C5114" i="2"/>
  <c r="F5113" i="2"/>
  <c r="A5115" i="2"/>
  <c r="B5114" i="2"/>
  <c r="E5114" i="2" s="1"/>
  <c r="G5114" i="2" s="1"/>
  <c r="L5114" i="2" l="1"/>
  <c r="I5115" i="2"/>
  <c r="J5115" i="2" s="1"/>
  <c r="K5115" i="2" s="1"/>
  <c r="C5115" i="2"/>
  <c r="F5114" i="2"/>
  <c r="A5116" i="2"/>
  <c r="B5115" i="2"/>
  <c r="E5115" i="2" s="1"/>
  <c r="G5115" i="2" s="1"/>
  <c r="L5115" i="2" l="1"/>
  <c r="I5116" i="2"/>
  <c r="J5116" i="2" s="1"/>
  <c r="K5116" i="2" s="1"/>
  <c r="C5116" i="2"/>
  <c r="F5115" i="2"/>
  <c r="A5117" i="2"/>
  <c r="B5116" i="2"/>
  <c r="E5116" i="2" s="1"/>
  <c r="G5116" i="2" s="1"/>
  <c r="L5116" i="2" l="1"/>
  <c r="I5117" i="2"/>
  <c r="J5117" i="2" s="1"/>
  <c r="K5117" i="2" s="1"/>
  <c r="C5117" i="2"/>
  <c r="F5116" i="2"/>
  <c r="A5118" i="2"/>
  <c r="B5117" i="2"/>
  <c r="E5117" i="2" s="1"/>
  <c r="G5117" i="2" s="1"/>
  <c r="L5117" i="2" l="1"/>
  <c r="I5118" i="2"/>
  <c r="J5118" i="2" s="1"/>
  <c r="K5118" i="2" s="1"/>
  <c r="C5118" i="2"/>
  <c r="F5117" i="2"/>
  <c r="A5119" i="2"/>
  <c r="B5118" i="2"/>
  <c r="E5118" i="2" s="1"/>
  <c r="G5118" i="2" s="1"/>
  <c r="L5118" i="2" l="1"/>
  <c r="I5119" i="2"/>
  <c r="J5119" i="2" s="1"/>
  <c r="K5119" i="2" s="1"/>
  <c r="C5119" i="2"/>
  <c r="F5118" i="2"/>
  <c r="A5120" i="2"/>
  <c r="B5119" i="2"/>
  <c r="E5119" i="2" s="1"/>
  <c r="G5119" i="2" s="1"/>
  <c r="L5119" i="2" l="1"/>
  <c r="I5120" i="2"/>
  <c r="J5120" i="2" s="1"/>
  <c r="K5120" i="2" s="1"/>
  <c r="C5120" i="2"/>
  <c r="F5119" i="2"/>
  <c r="A5121" i="2"/>
  <c r="B5120" i="2"/>
  <c r="E5120" i="2" s="1"/>
  <c r="G5120" i="2" s="1"/>
  <c r="L5120" i="2" l="1"/>
  <c r="I5121" i="2"/>
  <c r="J5121" i="2" s="1"/>
  <c r="K5121" i="2" s="1"/>
  <c r="C5121" i="2"/>
  <c r="F5120" i="2"/>
  <c r="A5122" i="2"/>
  <c r="B5121" i="2"/>
  <c r="E5121" i="2" s="1"/>
  <c r="G5121" i="2" s="1"/>
  <c r="L5121" i="2" l="1"/>
  <c r="I5122" i="2"/>
  <c r="J5122" i="2" s="1"/>
  <c r="K5122" i="2" s="1"/>
  <c r="C5122" i="2"/>
  <c r="F5121" i="2"/>
  <c r="A5123" i="2"/>
  <c r="B5122" i="2"/>
  <c r="E5122" i="2" s="1"/>
  <c r="G5122" i="2" s="1"/>
  <c r="L5122" i="2" l="1"/>
  <c r="I5123" i="2"/>
  <c r="J5123" i="2" s="1"/>
  <c r="K5123" i="2" s="1"/>
  <c r="C5123" i="2"/>
  <c r="F5122" i="2"/>
  <c r="A5124" i="2"/>
  <c r="B5123" i="2"/>
  <c r="E5123" i="2" s="1"/>
  <c r="G5123" i="2" s="1"/>
  <c r="L5123" i="2" l="1"/>
  <c r="I5124" i="2"/>
  <c r="J5124" i="2" s="1"/>
  <c r="K5124" i="2" s="1"/>
  <c r="C5124" i="2"/>
  <c r="F5123" i="2"/>
  <c r="A5125" i="2"/>
  <c r="B5124" i="2"/>
  <c r="E5124" i="2" s="1"/>
  <c r="G5124" i="2" s="1"/>
  <c r="L5124" i="2" l="1"/>
  <c r="I5125" i="2"/>
  <c r="J5125" i="2" s="1"/>
  <c r="K5125" i="2" s="1"/>
  <c r="C5125" i="2"/>
  <c r="F5124" i="2"/>
  <c r="A5126" i="2"/>
  <c r="B5125" i="2"/>
  <c r="E5125" i="2" s="1"/>
  <c r="G5125" i="2" s="1"/>
  <c r="L5125" i="2" l="1"/>
  <c r="I5126" i="2"/>
  <c r="J5126" i="2" s="1"/>
  <c r="K5126" i="2" s="1"/>
  <c r="C5126" i="2"/>
  <c r="F5125" i="2"/>
  <c r="A5127" i="2"/>
  <c r="B5126" i="2"/>
  <c r="E5126" i="2" s="1"/>
  <c r="G5126" i="2" s="1"/>
  <c r="L5126" i="2" l="1"/>
  <c r="I5127" i="2"/>
  <c r="J5127" i="2" s="1"/>
  <c r="K5127" i="2" s="1"/>
  <c r="C5127" i="2"/>
  <c r="F5126" i="2"/>
  <c r="A5128" i="2"/>
  <c r="B5127" i="2"/>
  <c r="E5127" i="2" s="1"/>
  <c r="G5127" i="2" s="1"/>
  <c r="L5127" i="2" l="1"/>
  <c r="I5128" i="2"/>
  <c r="J5128" i="2" s="1"/>
  <c r="K5128" i="2" s="1"/>
  <c r="C5128" i="2"/>
  <c r="F5127" i="2"/>
  <c r="A5129" i="2"/>
  <c r="B5128" i="2"/>
  <c r="E5128" i="2" s="1"/>
  <c r="G5128" i="2" s="1"/>
  <c r="L5128" i="2" l="1"/>
  <c r="I5129" i="2"/>
  <c r="J5129" i="2" s="1"/>
  <c r="K5129" i="2" s="1"/>
  <c r="C5129" i="2"/>
  <c r="F5128" i="2"/>
  <c r="A5130" i="2"/>
  <c r="B5129" i="2"/>
  <c r="E5129" i="2" s="1"/>
  <c r="G5129" i="2" s="1"/>
  <c r="L5129" i="2" l="1"/>
  <c r="I5130" i="2"/>
  <c r="J5130" i="2" s="1"/>
  <c r="K5130" i="2" s="1"/>
  <c r="C5130" i="2"/>
  <c r="F5129" i="2"/>
  <c r="A5131" i="2"/>
  <c r="B5130" i="2"/>
  <c r="E5130" i="2" s="1"/>
  <c r="G5130" i="2" s="1"/>
  <c r="L5130" i="2" l="1"/>
  <c r="I5131" i="2"/>
  <c r="J5131" i="2" s="1"/>
  <c r="K5131" i="2" s="1"/>
  <c r="C5131" i="2"/>
  <c r="F5130" i="2"/>
  <c r="A5132" i="2"/>
  <c r="B5131" i="2"/>
  <c r="E5131" i="2" s="1"/>
  <c r="G5131" i="2" s="1"/>
  <c r="L5131" i="2" l="1"/>
  <c r="I5132" i="2"/>
  <c r="J5132" i="2" s="1"/>
  <c r="K5132" i="2" s="1"/>
  <c r="C5132" i="2"/>
  <c r="F5131" i="2"/>
  <c r="A5133" i="2"/>
  <c r="B5132" i="2"/>
  <c r="E5132" i="2" s="1"/>
  <c r="G5132" i="2" s="1"/>
  <c r="L5132" i="2" l="1"/>
  <c r="I5133" i="2"/>
  <c r="J5133" i="2" s="1"/>
  <c r="K5133" i="2" s="1"/>
  <c r="C5133" i="2"/>
  <c r="F5132" i="2"/>
  <c r="A5134" i="2"/>
  <c r="B5133" i="2"/>
  <c r="E5133" i="2" s="1"/>
  <c r="G5133" i="2" s="1"/>
  <c r="L5133" i="2" l="1"/>
  <c r="I5134" i="2"/>
  <c r="J5134" i="2" s="1"/>
  <c r="K5134" i="2" s="1"/>
  <c r="C5134" i="2"/>
  <c r="F5133" i="2"/>
  <c r="A5135" i="2"/>
  <c r="B5134" i="2"/>
  <c r="E5134" i="2" s="1"/>
  <c r="G5134" i="2" s="1"/>
  <c r="L5134" i="2" l="1"/>
  <c r="I5135" i="2"/>
  <c r="J5135" i="2" s="1"/>
  <c r="K5135" i="2" s="1"/>
  <c r="C5135" i="2"/>
  <c r="F5134" i="2"/>
  <c r="A5136" i="2"/>
  <c r="B5135" i="2"/>
  <c r="E5135" i="2" s="1"/>
  <c r="G5135" i="2" s="1"/>
  <c r="L5135" i="2" l="1"/>
  <c r="I5136" i="2"/>
  <c r="J5136" i="2" s="1"/>
  <c r="K5136" i="2" s="1"/>
  <c r="C5136" i="2"/>
  <c r="F5135" i="2"/>
  <c r="A5137" i="2"/>
  <c r="B5136" i="2"/>
  <c r="E5136" i="2" s="1"/>
  <c r="G5136" i="2" s="1"/>
  <c r="L5136" i="2" l="1"/>
  <c r="I5137" i="2"/>
  <c r="J5137" i="2" s="1"/>
  <c r="K5137" i="2" s="1"/>
  <c r="C5137" i="2"/>
  <c r="F5136" i="2"/>
  <c r="A5138" i="2"/>
  <c r="B5137" i="2"/>
  <c r="E5137" i="2" s="1"/>
  <c r="G5137" i="2" s="1"/>
  <c r="L5137" i="2" l="1"/>
  <c r="I5138" i="2"/>
  <c r="J5138" i="2" s="1"/>
  <c r="K5138" i="2" s="1"/>
  <c r="C5138" i="2"/>
  <c r="F5137" i="2"/>
  <c r="A5139" i="2"/>
  <c r="B5138" i="2"/>
  <c r="E5138" i="2" s="1"/>
  <c r="G5138" i="2" s="1"/>
  <c r="L5138" i="2" l="1"/>
  <c r="I5139" i="2"/>
  <c r="J5139" i="2" s="1"/>
  <c r="K5139" i="2" s="1"/>
  <c r="C5139" i="2"/>
  <c r="F5138" i="2"/>
  <c r="A5140" i="2"/>
  <c r="B5139" i="2"/>
  <c r="E5139" i="2" s="1"/>
  <c r="G5139" i="2" s="1"/>
  <c r="L5139" i="2" l="1"/>
  <c r="I5140" i="2"/>
  <c r="J5140" i="2" s="1"/>
  <c r="K5140" i="2" s="1"/>
  <c r="C5140" i="2"/>
  <c r="F5139" i="2"/>
  <c r="A5141" i="2"/>
  <c r="B5140" i="2"/>
  <c r="E5140" i="2" s="1"/>
  <c r="G5140" i="2" s="1"/>
  <c r="L5140" i="2" l="1"/>
  <c r="I5141" i="2"/>
  <c r="J5141" i="2" s="1"/>
  <c r="K5141" i="2" s="1"/>
  <c r="C5141" i="2"/>
  <c r="F5140" i="2"/>
  <c r="A5142" i="2"/>
  <c r="B5141" i="2"/>
  <c r="E5141" i="2" s="1"/>
  <c r="G5141" i="2" s="1"/>
  <c r="L5141" i="2" l="1"/>
  <c r="I5142" i="2"/>
  <c r="J5142" i="2" s="1"/>
  <c r="K5142" i="2" s="1"/>
  <c r="C5142" i="2"/>
  <c r="F5141" i="2"/>
  <c r="A5143" i="2"/>
  <c r="B5142" i="2"/>
  <c r="E5142" i="2" s="1"/>
  <c r="G5142" i="2" s="1"/>
  <c r="L5142" i="2" l="1"/>
  <c r="I5143" i="2"/>
  <c r="J5143" i="2" s="1"/>
  <c r="K5143" i="2" s="1"/>
  <c r="C5143" i="2"/>
  <c r="F5142" i="2"/>
  <c r="A5144" i="2"/>
  <c r="B5143" i="2"/>
  <c r="E5143" i="2" s="1"/>
  <c r="G5143" i="2" s="1"/>
  <c r="L5143" i="2" l="1"/>
  <c r="I5144" i="2"/>
  <c r="J5144" i="2" s="1"/>
  <c r="K5144" i="2" s="1"/>
  <c r="C5144" i="2"/>
  <c r="F5143" i="2"/>
  <c r="A5145" i="2"/>
  <c r="B5144" i="2"/>
  <c r="E5144" i="2" s="1"/>
  <c r="G5144" i="2" s="1"/>
  <c r="L5144" i="2" l="1"/>
  <c r="I5145" i="2"/>
  <c r="J5145" i="2" s="1"/>
  <c r="K5145" i="2" s="1"/>
  <c r="C5145" i="2"/>
  <c r="F5144" i="2"/>
  <c r="A5146" i="2"/>
  <c r="B5145" i="2"/>
  <c r="E5145" i="2" s="1"/>
  <c r="G5145" i="2" s="1"/>
  <c r="L5145" i="2" l="1"/>
  <c r="I5146" i="2"/>
  <c r="J5146" i="2" s="1"/>
  <c r="K5146" i="2" s="1"/>
  <c r="C5146" i="2"/>
  <c r="F5145" i="2"/>
  <c r="A5147" i="2"/>
  <c r="B5146" i="2"/>
  <c r="E5146" i="2" s="1"/>
  <c r="G5146" i="2" s="1"/>
  <c r="L5146" i="2" l="1"/>
  <c r="I5147" i="2"/>
  <c r="J5147" i="2" s="1"/>
  <c r="K5147" i="2" s="1"/>
  <c r="C5147" i="2"/>
  <c r="F5146" i="2"/>
  <c r="A5148" i="2"/>
  <c r="B5147" i="2"/>
  <c r="E5147" i="2" s="1"/>
  <c r="G5147" i="2" s="1"/>
  <c r="L5147" i="2" l="1"/>
  <c r="I5148" i="2"/>
  <c r="J5148" i="2" s="1"/>
  <c r="K5148" i="2" s="1"/>
  <c r="C5148" i="2"/>
  <c r="F5147" i="2"/>
  <c r="A5149" i="2"/>
  <c r="B5148" i="2"/>
  <c r="E5148" i="2" s="1"/>
  <c r="G5148" i="2" s="1"/>
  <c r="L5148" i="2" l="1"/>
  <c r="I5149" i="2"/>
  <c r="J5149" i="2" s="1"/>
  <c r="K5149" i="2" s="1"/>
  <c r="C5149" i="2"/>
  <c r="F5148" i="2"/>
  <c r="A5150" i="2"/>
  <c r="B5149" i="2"/>
  <c r="E5149" i="2" s="1"/>
  <c r="G5149" i="2" s="1"/>
  <c r="L5149" i="2" l="1"/>
  <c r="I5150" i="2"/>
  <c r="J5150" i="2" s="1"/>
  <c r="K5150" i="2" s="1"/>
  <c r="C5150" i="2"/>
  <c r="F5149" i="2"/>
  <c r="A5151" i="2"/>
  <c r="B5150" i="2"/>
  <c r="E5150" i="2" s="1"/>
  <c r="G5150" i="2" s="1"/>
  <c r="L5150" i="2" l="1"/>
  <c r="I5151" i="2"/>
  <c r="J5151" i="2" s="1"/>
  <c r="K5151" i="2" s="1"/>
  <c r="C5151" i="2"/>
  <c r="F5150" i="2"/>
  <c r="A5152" i="2"/>
  <c r="B5151" i="2"/>
  <c r="E5151" i="2" s="1"/>
  <c r="G5151" i="2" s="1"/>
  <c r="L5151" i="2" l="1"/>
  <c r="I5152" i="2"/>
  <c r="J5152" i="2" s="1"/>
  <c r="K5152" i="2" s="1"/>
  <c r="C5152" i="2"/>
  <c r="F5151" i="2"/>
  <c r="A5153" i="2"/>
  <c r="B5152" i="2"/>
  <c r="E5152" i="2" s="1"/>
  <c r="G5152" i="2" s="1"/>
  <c r="L5152" i="2" l="1"/>
  <c r="I5153" i="2"/>
  <c r="J5153" i="2" s="1"/>
  <c r="K5153" i="2" s="1"/>
  <c r="C5153" i="2"/>
  <c r="F5152" i="2"/>
  <c r="A5154" i="2"/>
  <c r="B5153" i="2"/>
  <c r="E5153" i="2" s="1"/>
  <c r="G5153" i="2" s="1"/>
  <c r="L5153" i="2" l="1"/>
  <c r="I5154" i="2"/>
  <c r="J5154" i="2" s="1"/>
  <c r="K5154" i="2" s="1"/>
  <c r="C5154" i="2"/>
  <c r="F5153" i="2"/>
  <c r="A5155" i="2"/>
  <c r="B5154" i="2"/>
  <c r="E5154" i="2" s="1"/>
  <c r="G5154" i="2" s="1"/>
  <c r="L5154" i="2" l="1"/>
  <c r="I5155" i="2"/>
  <c r="J5155" i="2" s="1"/>
  <c r="K5155" i="2" s="1"/>
  <c r="C5155" i="2"/>
  <c r="F5154" i="2"/>
  <c r="A5156" i="2"/>
  <c r="B5155" i="2"/>
  <c r="E5155" i="2" s="1"/>
  <c r="G5155" i="2" s="1"/>
  <c r="L5155" i="2" l="1"/>
  <c r="I5156" i="2"/>
  <c r="J5156" i="2" s="1"/>
  <c r="K5156" i="2" s="1"/>
  <c r="C5156" i="2"/>
  <c r="F5155" i="2"/>
  <c r="A5157" i="2"/>
  <c r="B5156" i="2"/>
  <c r="E5156" i="2" s="1"/>
  <c r="G5156" i="2" s="1"/>
  <c r="L5156" i="2" l="1"/>
  <c r="I5157" i="2"/>
  <c r="J5157" i="2" s="1"/>
  <c r="K5157" i="2" s="1"/>
  <c r="C5157" i="2"/>
  <c r="F5156" i="2"/>
  <c r="A5158" i="2"/>
  <c r="B5157" i="2"/>
  <c r="E5157" i="2" s="1"/>
  <c r="G5157" i="2" s="1"/>
  <c r="L5157" i="2" l="1"/>
  <c r="I5158" i="2"/>
  <c r="J5158" i="2" s="1"/>
  <c r="K5158" i="2" s="1"/>
  <c r="C5158" i="2"/>
  <c r="F5157" i="2"/>
  <c r="A5159" i="2"/>
  <c r="B5158" i="2"/>
  <c r="E5158" i="2" s="1"/>
  <c r="G5158" i="2" s="1"/>
  <c r="L5158" i="2" l="1"/>
  <c r="I5159" i="2"/>
  <c r="J5159" i="2" s="1"/>
  <c r="K5159" i="2" s="1"/>
  <c r="C5159" i="2"/>
  <c r="F5158" i="2"/>
  <c r="A5160" i="2"/>
  <c r="B5159" i="2"/>
  <c r="E5159" i="2" s="1"/>
  <c r="G5159" i="2" s="1"/>
  <c r="L5159" i="2" l="1"/>
  <c r="I5160" i="2"/>
  <c r="J5160" i="2" s="1"/>
  <c r="K5160" i="2" s="1"/>
  <c r="C5160" i="2"/>
  <c r="F5159" i="2"/>
  <c r="A5161" i="2"/>
  <c r="B5160" i="2"/>
  <c r="E5160" i="2" s="1"/>
  <c r="G5160" i="2" s="1"/>
  <c r="L5160" i="2" l="1"/>
  <c r="I5161" i="2"/>
  <c r="J5161" i="2" s="1"/>
  <c r="K5161" i="2" s="1"/>
  <c r="C5161" i="2"/>
  <c r="F5160" i="2"/>
  <c r="A5162" i="2"/>
  <c r="B5161" i="2"/>
  <c r="E5161" i="2" s="1"/>
  <c r="G5161" i="2" s="1"/>
  <c r="L5161" i="2" l="1"/>
  <c r="I5162" i="2"/>
  <c r="J5162" i="2" s="1"/>
  <c r="K5162" i="2" s="1"/>
  <c r="C5162" i="2"/>
  <c r="F5161" i="2"/>
  <c r="A5163" i="2"/>
  <c r="B5162" i="2"/>
  <c r="E5162" i="2" s="1"/>
  <c r="G5162" i="2" s="1"/>
  <c r="L5162" i="2" l="1"/>
  <c r="I5163" i="2"/>
  <c r="J5163" i="2" s="1"/>
  <c r="K5163" i="2" s="1"/>
  <c r="C5163" i="2"/>
  <c r="F5162" i="2"/>
  <c r="A5164" i="2"/>
  <c r="B5163" i="2"/>
  <c r="E5163" i="2" s="1"/>
  <c r="G5163" i="2" s="1"/>
  <c r="L5163" i="2" l="1"/>
  <c r="I5164" i="2"/>
  <c r="J5164" i="2" s="1"/>
  <c r="K5164" i="2" s="1"/>
  <c r="C5164" i="2"/>
  <c r="F5163" i="2"/>
  <c r="A5165" i="2"/>
  <c r="B5164" i="2"/>
  <c r="E5164" i="2" s="1"/>
  <c r="G5164" i="2" s="1"/>
  <c r="L5164" i="2" l="1"/>
  <c r="I5165" i="2"/>
  <c r="J5165" i="2" s="1"/>
  <c r="K5165" i="2" s="1"/>
  <c r="C5165" i="2"/>
  <c r="F5164" i="2"/>
  <c r="A5166" i="2"/>
  <c r="B5165" i="2"/>
  <c r="E5165" i="2" s="1"/>
  <c r="G5165" i="2" s="1"/>
  <c r="L5165" i="2" l="1"/>
  <c r="I5166" i="2"/>
  <c r="J5166" i="2" s="1"/>
  <c r="K5166" i="2" s="1"/>
  <c r="C5166" i="2"/>
  <c r="F5165" i="2"/>
  <c r="A5167" i="2"/>
  <c r="B5166" i="2"/>
  <c r="E5166" i="2" s="1"/>
  <c r="G5166" i="2" s="1"/>
  <c r="L5166" i="2" l="1"/>
  <c r="I5167" i="2"/>
  <c r="J5167" i="2" s="1"/>
  <c r="K5167" i="2" s="1"/>
  <c r="C5167" i="2"/>
  <c r="F5166" i="2"/>
  <c r="A5168" i="2"/>
  <c r="B5167" i="2"/>
  <c r="E5167" i="2" s="1"/>
  <c r="G5167" i="2" s="1"/>
  <c r="L5167" i="2" l="1"/>
  <c r="I5168" i="2"/>
  <c r="J5168" i="2" s="1"/>
  <c r="K5168" i="2" s="1"/>
  <c r="C5168" i="2"/>
  <c r="F5167" i="2"/>
  <c r="A5169" i="2"/>
  <c r="B5168" i="2"/>
  <c r="E5168" i="2" s="1"/>
  <c r="G5168" i="2" s="1"/>
  <c r="L5168" i="2" l="1"/>
  <c r="I5169" i="2"/>
  <c r="J5169" i="2" s="1"/>
  <c r="K5169" i="2" s="1"/>
  <c r="C5169" i="2"/>
  <c r="F5168" i="2"/>
  <c r="A5170" i="2"/>
  <c r="B5169" i="2"/>
  <c r="E5169" i="2" s="1"/>
  <c r="G5169" i="2" s="1"/>
  <c r="L5169" i="2" l="1"/>
  <c r="I5170" i="2"/>
  <c r="J5170" i="2" s="1"/>
  <c r="K5170" i="2" s="1"/>
  <c r="C5170" i="2"/>
  <c r="F5169" i="2"/>
  <c r="A5171" i="2"/>
  <c r="B5170" i="2"/>
  <c r="E5170" i="2" s="1"/>
  <c r="G5170" i="2" s="1"/>
  <c r="L5170" i="2" l="1"/>
  <c r="I5171" i="2"/>
  <c r="J5171" i="2" s="1"/>
  <c r="K5171" i="2" s="1"/>
  <c r="C5171" i="2"/>
  <c r="F5170" i="2"/>
  <c r="A5172" i="2"/>
  <c r="B5171" i="2"/>
  <c r="E5171" i="2" s="1"/>
  <c r="G5171" i="2" s="1"/>
  <c r="L5171" i="2" l="1"/>
  <c r="I5172" i="2"/>
  <c r="J5172" i="2" s="1"/>
  <c r="K5172" i="2" s="1"/>
  <c r="C5172" i="2"/>
  <c r="F5171" i="2"/>
  <c r="A5173" i="2"/>
  <c r="B5172" i="2"/>
  <c r="E5172" i="2" s="1"/>
  <c r="G5172" i="2" s="1"/>
  <c r="L5172" i="2" l="1"/>
  <c r="I5173" i="2"/>
  <c r="J5173" i="2" s="1"/>
  <c r="K5173" i="2" s="1"/>
  <c r="C5173" i="2"/>
  <c r="F5172" i="2"/>
  <c r="A5174" i="2"/>
  <c r="B5173" i="2"/>
  <c r="E5173" i="2" s="1"/>
  <c r="G5173" i="2" s="1"/>
  <c r="L5173" i="2" l="1"/>
  <c r="I5174" i="2"/>
  <c r="J5174" i="2" s="1"/>
  <c r="K5174" i="2" s="1"/>
  <c r="C5174" i="2"/>
  <c r="F5173" i="2"/>
  <c r="A5175" i="2"/>
  <c r="B5174" i="2"/>
  <c r="E5174" i="2" s="1"/>
  <c r="G5174" i="2" s="1"/>
  <c r="L5174" i="2" l="1"/>
  <c r="I5175" i="2"/>
  <c r="J5175" i="2" s="1"/>
  <c r="K5175" i="2" s="1"/>
  <c r="C5175" i="2"/>
  <c r="F5174" i="2"/>
  <c r="A5176" i="2"/>
  <c r="B5175" i="2"/>
  <c r="E5175" i="2" s="1"/>
  <c r="G5175" i="2" s="1"/>
  <c r="L5175" i="2" l="1"/>
  <c r="I5176" i="2"/>
  <c r="J5176" i="2" s="1"/>
  <c r="K5176" i="2" s="1"/>
  <c r="C5176" i="2"/>
  <c r="F5175" i="2"/>
  <c r="A5177" i="2"/>
  <c r="B5176" i="2"/>
  <c r="E5176" i="2" s="1"/>
  <c r="G5176" i="2" s="1"/>
  <c r="L5176" i="2" l="1"/>
  <c r="I5177" i="2"/>
  <c r="J5177" i="2" s="1"/>
  <c r="K5177" i="2" s="1"/>
  <c r="C5177" i="2"/>
  <c r="F5176" i="2"/>
  <c r="A5178" i="2"/>
  <c r="B5177" i="2"/>
  <c r="E5177" i="2" s="1"/>
  <c r="G5177" i="2" s="1"/>
  <c r="L5177" i="2" l="1"/>
  <c r="I5178" i="2"/>
  <c r="J5178" i="2" s="1"/>
  <c r="K5178" i="2" s="1"/>
  <c r="C5178" i="2"/>
  <c r="F5177" i="2"/>
  <c r="A5179" i="2"/>
  <c r="B5178" i="2"/>
  <c r="E5178" i="2" s="1"/>
  <c r="G5178" i="2" s="1"/>
  <c r="L5178" i="2" l="1"/>
  <c r="I5179" i="2"/>
  <c r="J5179" i="2" s="1"/>
  <c r="K5179" i="2" s="1"/>
  <c r="C5179" i="2"/>
  <c r="F5178" i="2"/>
  <c r="A5180" i="2"/>
  <c r="B5179" i="2"/>
  <c r="E5179" i="2" s="1"/>
  <c r="G5179" i="2" s="1"/>
  <c r="L5179" i="2" l="1"/>
  <c r="I5180" i="2"/>
  <c r="J5180" i="2" s="1"/>
  <c r="K5180" i="2" s="1"/>
  <c r="C5180" i="2"/>
  <c r="F5179" i="2"/>
  <c r="A5181" i="2"/>
  <c r="B5180" i="2"/>
  <c r="E5180" i="2" s="1"/>
  <c r="G5180" i="2" s="1"/>
  <c r="L5180" i="2" l="1"/>
  <c r="I5181" i="2"/>
  <c r="J5181" i="2" s="1"/>
  <c r="K5181" i="2" s="1"/>
  <c r="C5181" i="2"/>
  <c r="F5180" i="2"/>
  <c r="A5182" i="2"/>
  <c r="B5181" i="2"/>
  <c r="E5181" i="2" s="1"/>
  <c r="G5181" i="2" s="1"/>
  <c r="L5181" i="2" l="1"/>
  <c r="I5182" i="2"/>
  <c r="J5182" i="2" s="1"/>
  <c r="K5182" i="2" s="1"/>
  <c r="C5182" i="2"/>
  <c r="F5181" i="2"/>
  <c r="A5183" i="2"/>
  <c r="B5182" i="2"/>
  <c r="E5182" i="2" s="1"/>
  <c r="G5182" i="2" s="1"/>
  <c r="L5182" i="2" l="1"/>
  <c r="I5183" i="2"/>
  <c r="J5183" i="2" s="1"/>
  <c r="K5183" i="2" s="1"/>
  <c r="C5183" i="2"/>
  <c r="F5182" i="2"/>
  <c r="A5184" i="2"/>
  <c r="B5183" i="2"/>
  <c r="E5183" i="2" s="1"/>
  <c r="G5183" i="2" s="1"/>
  <c r="L5183" i="2" l="1"/>
  <c r="I5184" i="2"/>
  <c r="J5184" i="2" s="1"/>
  <c r="K5184" i="2" s="1"/>
  <c r="C5184" i="2"/>
  <c r="F5183" i="2"/>
  <c r="A5185" i="2"/>
  <c r="B5184" i="2"/>
  <c r="E5184" i="2" s="1"/>
  <c r="G5184" i="2" s="1"/>
  <c r="L5184" i="2" l="1"/>
  <c r="I5185" i="2"/>
  <c r="J5185" i="2" s="1"/>
  <c r="K5185" i="2" s="1"/>
  <c r="C5185" i="2"/>
  <c r="F5184" i="2"/>
  <c r="A5186" i="2"/>
  <c r="B5185" i="2"/>
  <c r="E5185" i="2" s="1"/>
  <c r="G5185" i="2" s="1"/>
  <c r="L5185" i="2" l="1"/>
  <c r="I5186" i="2"/>
  <c r="J5186" i="2" s="1"/>
  <c r="K5186" i="2" s="1"/>
  <c r="C5186" i="2"/>
  <c r="F5185" i="2"/>
  <c r="A5187" i="2"/>
  <c r="B5186" i="2"/>
  <c r="E5186" i="2" s="1"/>
  <c r="G5186" i="2" s="1"/>
  <c r="L5186" i="2" l="1"/>
  <c r="I5187" i="2"/>
  <c r="J5187" i="2" s="1"/>
  <c r="K5187" i="2" s="1"/>
  <c r="C5187" i="2"/>
  <c r="F5186" i="2"/>
  <c r="A5188" i="2"/>
  <c r="B5187" i="2"/>
  <c r="E5187" i="2" s="1"/>
  <c r="G5187" i="2" s="1"/>
  <c r="L5187" i="2" l="1"/>
  <c r="I5188" i="2"/>
  <c r="J5188" i="2" s="1"/>
  <c r="K5188" i="2" s="1"/>
  <c r="C5188" i="2"/>
  <c r="F5187" i="2"/>
  <c r="A5189" i="2"/>
  <c r="B5188" i="2"/>
  <c r="E5188" i="2" s="1"/>
  <c r="G5188" i="2" s="1"/>
  <c r="L5188" i="2" l="1"/>
  <c r="I5189" i="2"/>
  <c r="J5189" i="2" s="1"/>
  <c r="K5189" i="2" s="1"/>
  <c r="C5189" i="2"/>
  <c r="F5188" i="2"/>
  <c r="A5190" i="2"/>
  <c r="B5189" i="2"/>
  <c r="E5189" i="2" s="1"/>
  <c r="G5189" i="2" s="1"/>
  <c r="L5189" i="2" l="1"/>
  <c r="I5190" i="2"/>
  <c r="J5190" i="2" s="1"/>
  <c r="K5190" i="2" s="1"/>
  <c r="C5190" i="2"/>
  <c r="F5189" i="2"/>
  <c r="A5191" i="2"/>
  <c r="B5190" i="2"/>
  <c r="E5190" i="2" s="1"/>
  <c r="G5190" i="2" s="1"/>
  <c r="L5190" i="2" l="1"/>
  <c r="I5191" i="2"/>
  <c r="J5191" i="2" s="1"/>
  <c r="K5191" i="2" s="1"/>
  <c r="C5191" i="2"/>
  <c r="F5190" i="2"/>
  <c r="A5192" i="2"/>
  <c r="B5191" i="2"/>
  <c r="E5191" i="2" s="1"/>
  <c r="G5191" i="2" s="1"/>
  <c r="L5191" i="2" l="1"/>
  <c r="I5192" i="2"/>
  <c r="J5192" i="2" s="1"/>
  <c r="K5192" i="2" s="1"/>
  <c r="C5192" i="2"/>
  <c r="F5191" i="2"/>
  <c r="A5193" i="2"/>
  <c r="B5192" i="2"/>
  <c r="E5192" i="2" s="1"/>
  <c r="G5192" i="2" s="1"/>
  <c r="L5192" i="2" l="1"/>
  <c r="I5193" i="2"/>
  <c r="J5193" i="2" s="1"/>
  <c r="K5193" i="2" s="1"/>
  <c r="C5193" i="2"/>
  <c r="F5192" i="2"/>
  <c r="A5194" i="2"/>
  <c r="B5193" i="2"/>
  <c r="E5193" i="2" s="1"/>
  <c r="G5193" i="2" s="1"/>
  <c r="L5193" i="2" l="1"/>
  <c r="I5194" i="2"/>
  <c r="J5194" i="2" s="1"/>
  <c r="K5194" i="2" s="1"/>
  <c r="C5194" i="2"/>
  <c r="F5193" i="2"/>
  <c r="A5195" i="2"/>
  <c r="B5194" i="2"/>
  <c r="E5194" i="2" s="1"/>
  <c r="G5194" i="2" s="1"/>
  <c r="L5194" i="2" l="1"/>
  <c r="I5195" i="2"/>
  <c r="J5195" i="2" s="1"/>
  <c r="K5195" i="2" s="1"/>
  <c r="C5195" i="2"/>
  <c r="F5194" i="2"/>
  <c r="A5196" i="2"/>
  <c r="B5195" i="2"/>
  <c r="E5195" i="2" s="1"/>
  <c r="G5195" i="2" s="1"/>
  <c r="L5195" i="2" l="1"/>
  <c r="I5196" i="2"/>
  <c r="J5196" i="2" s="1"/>
  <c r="K5196" i="2" s="1"/>
  <c r="C5196" i="2"/>
  <c r="F5195" i="2"/>
  <c r="A5197" i="2"/>
  <c r="B5196" i="2"/>
  <c r="E5196" i="2" s="1"/>
  <c r="G5196" i="2" s="1"/>
  <c r="L5196" i="2" l="1"/>
  <c r="I5197" i="2"/>
  <c r="J5197" i="2" s="1"/>
  <c r="K5197" i="2" s="1"/>
  <c r="C5197" i="2"/>
  <c r="F5196" i="2"/>
  <c r="A5198" i="2"/>
  <c r="B5197" i="2"/>
  <c r="E5197" i="2" s="1"/>
  <c r="G5197" i="2" s="1"/>
  <c r="L5197" i="2" l="1"/>
  <c r="I5198" i="2"/>
  <c r="J5198" i="2" s="1"/>
  <c r="K5198" i="2" s="1"/>
  <c r="C5198" i="2"/>
  <c r="F5197" i="2"/>
  <c r="A5199" i="2"/>
  <c r="B5198" i="2"/>
  <c r="E5198" i="2" s="1"/>
  <c r="G5198" i="2" s="1"/>
  <c r="L5198" i="2" l="1"/>
  <c r="I5199" i="2"/>
  <c r="J5199" i="2" s="1"/>
  <c r="K5199" i="2" s="1"/>
  <c r="C5199" i="2"/>
  <c r="F5198" i="2"/>
  <c r="A5200" i="2"/>
  <c r="B5199" i="2"/>
  <c r="E5199" i="2" s="1"/>
  <c r="G5199" i="2" s="1"/>
  <c r="L5199" i="2" l="1"/>
  <c r="I5200" i="2"/>
  <c r="J5200" i="2" s="1"/>
  <c r="K5200" i="2" s="1"/>
  <c r="C5200" i="2"/>
  <c r="F5199" i="2"/>
  <c r="A5201" i="2"/>
  <c r="B5200" i="2"/>
  <c r="E5200" i="2" s="1"/>
  <c r="G5200" i="2" s="1"/>
  <c r="L5200" i="2" l="1"/>
  <c r="I5201" i="2"/>
  <c r="J5201" i="2" s="1"/>
  <c r="K5201" i="2" s="1"/>
  <c r="C5201" i="2"/>
  <c r="F5200" i="2"/>
  <c r="A5202" i="2"/>
  <c r="B5201" i="2"/>
  <c r="E5201" i="2" s="1"/>
  <c r="G5201" i="2" s="1"/>
  <c r="L5201" i="2" l="1"/>
  <c r="I5202" i="2"/>
  <c r="J5202" i="2" s="1"/>
  <c r="K5202" i="2" s="1"/>
  <c r="C5202" i="2"/>
  <c r="F5201" i="2"/>
  <c r="A5203" i="2"/>
  <c r="B5202" i="2"/>
  <c r="E5202" i="2" s="1"/>
  <c r="G5202" i="2" s="1"/>
  <c r="L5202" i="2" l="1"/>
  <c r="I5203" i="2"/>
  <c r="J5203" i="2" s="1"/>
  <c r="K5203" i="2" s="1"/>
  <c r="C5203" i="2"/>
  <c r="F5202" i="2"/>
  <c r="A5204" i="2"/>
  <c r="B5203" i="2"/>
  <c r="E5203" i="2" s="1"/>
  <c r="G5203" i="2" s="1"/>
  <c r="L5203" i="2" l="1"/>
  <c r="I5204" i="2"/>
  <c r="J5204" i="2" s="1"/>
  <c r="K5204" i="2" s="1"/>
  <c r="C5204" i="2"/>
  <c r="F5203" i="2"/>
  <c r="A5205" i="2"/>
  <c r="B5204" i="2"/>
  <c r="E5204" i="2" s="1"/>
  <c r="G5204" i="2" s="1"/>
  <c r="L5204" i="2" l="1"/>
  <c r="I5205" i="2"/>
  <c r="J5205" i="2" s="1"/>
  <c r="K5205" i="2" s="1"/>
  <c r="C5205" i="2"/>
  <c r="F5204" i="2"/>
  <c r="A5206" i="2"/>
  <c r="B5205" i="2"/>
  <c r="E5205" i="2" s="1"/>
  <c r="G5205" i="2" s="1"/>
  <c r="L5205" i="2" l="1"/>
  <c r="I5206" i="2"/>
  <c r="J5206" i="2" s="1"/>
  <c r="K5206" i="2" s="1"/>
  <c r="C5206" i="2"/>
  <c r="F5205" i="2"/>
  <c r="A5207" i="2"/>
  <c r="B5206" i="2"/>
  <c r="E5206" i="2" s="1"/>
  <c r="G5206" i="2" s="1"/>
  <c r="L5206" i="2" l="1"/>
  <c r="I5207" i="2"/>
  <c r="J5207" i="2" s="1"/>
  <c r="K5207" i="2" s="1"/>
  <c r="C5207" i="2"/>
  <c r="F5206" i="2"/>
  <c r="A5208" i="2"/>
  <c r="B5207" i="2"/>
  <c r="E5207" i="2" s="1"/>
  <c r="G5207" i="2" s="1"/>
  <c r="L5207" i="2" l="1"/>
  <c r="I5208" i="2"/>
  <c r="J5208" i="2" s="1"/>
  <c r="K5208" i="2" s="1"/>
  <c r="C5208" i="2"/>
  <c r="F5207" i="2"/>
  <c r="A5209" i="2"/>
  <c r="B5208" i="2"/>
  <c r="E5208" i="2" s="1"/>
  <c r="G5208" i="2" s="1"/>
  <c r="L5208" i="2" l="1"/>
  <c r="I5209" i="2"/>
  <c r="J5209" i="2" s="1"/>
  <c r="K5209" i="2" s="1"/>
  <c r="C5209" i="2"/>
  <c r="F5208" i="2"/>
  <c r="A5210" i="2"/>
  <c r="B5209" i="2"/>
  <c r="E5209" i="2" s="1"/>
  <c r="G5209" i="2" s="1"/>
  <c r="L5209" i="2" l="1"/>
  <c r="I5210" i="2"/>
  <c r="J5210" i="2" s="1"/>
  <c r="K5210" i="2" s="1"/>
  <c r="C5210" i="2"/>
  <c r="F5209" i="2"/>
  <c r="A5211" i="2"/>
  <c r="B5210" i="2"/>
  <c r="E5210" i="2" s="1"/>
  <c r="G5210" i="2" s="1"/>
  <c r="L5210" i="2" l="1"/>
  <c r="I5211" i="2"/>
  <c r="J5211" i="2" s="1"/>
  <c r="K5211" i="2" s="1"/>
  <c r="C5211" i="2"/>
  <c r="F5210" i="2"/>
  <c r="A5212" i="2"/>
  <c r="B5211" i="2"/>
  <c r="E5211" i="2" s="1"/>
  <c r="G5211" i="2" s="1"/>
  <c r="L5211" i="2" l="1"/>
  <c r="I5212" i="2"/>
  <c r="J5212" i="2" s="1"/>
  <c r="K5212" i="2" s="1"/>
  <c r="C5212" i="2"/>
  <c r="F5211" i="2"/>
  <c r="A5213" i="2"/>
  <c r="B5212" i="2"/>
  <c r="E5212" i="2" s="1"/>
  <c r="G5212" i="2" s="1"/>
  <c r="L5212" i="2" l="1"/>
  <c r="I5213" i="2"/>
  <c r="J5213" i="2" s="1"/>
  <c r="K5213" i="2" s="1"/>
  <c r="C5213" i="2"/>
  <c r="F5212" i="2"/>
  <c r="A5214" i="2"/>
  <c r="B5213" i="2"/>
  <c r="E5213" i="2" s="1"/>
  <c r="G5213" i="2" s="1"/>
  <c r="L5213" i="2" l="1"/>
  <c r="I5214" i="2"/>
  <c r="J5214" i="2" s="1"/>
  <c r="K5214" i="2" s="1"/>
  <c r="C5214" i="2"/>
  <c r="F5213" i="2"/>
  <c r="A5215" i="2"/>
  <c r="B5214" i="2"/>
  <c r="E5214" i="2" s="1"/>
  <c r="G5214" i="2" s="1"/>
  <c r="L5214" i="2" l="1"/>
  <c r="I5215" i="2"/>
  <c r="J5215" i="2" s="1"/>
  <c r="K5215" i="2" s="1"/>
  <c r="C5215" i="2"/>
  <c r="F5214" i="2"/>
  <c r="A5216" i="2"/>
  <c r="B5215" i="2"/>
  <c r="E5215" i="2" s="1"/>
  <c r="G5215" i="2" s="1"/>
  <c r="L5215" i="2" l="1"/>
  <c r="I5216" i="2"/>
  <c r="J5216" i="2" s="1"/>
  <c r="K5216" i="2" s="1"/>
  <c r="C5216" i="2"/>
  <c r="F5215" i="2"/>
  <c r="A5217" i="2"/>
  <c r="B5216" i="2"/>
  <c r="E5216" i="2" s="1"/>
  <c r="G5216" i="2" s="1"/>
  <c r="L5216" i="2" l="1"/>
  <c r="I5217" i="2"/>
  <c r="J5217" i="2" s="1"/>
  <c r="K5217" i="2" s="1"/>
  <c r="C5217" i="2"/>
  <c r="F5216" i="2"/>
  <c r="A5218" i="2"/>
  <c r="B5217" i="2"/>
  <c r="E5217" i="2" s="1"/>
  <c r="G5217" i="2" s="1"/>
  <c r="L5217" i="2" l="1"/>
  <c r="I5218" i="2"/>
  <c r="J5218" i="2" s="1"/>
  <c r="K5218" i="2" s="1"/>
  <c r="C5218" i="2"/>
  <c r="F5217" i="2"/>
  <c r="A5219" i="2"/>
  <c r="B5218" i="2"/>
  <c r="E5218" i="2" s="1"/>
  <c r="G5218" i="2" s="1"/>
  <c r="L5218" i="2" l="1"/>
  <c r="I5219" i="2"/>
  <c r="J5219" i="2" s="1"/>
  <c r="K5219" i="2" s="1"/>
  <c r="C5219" i="2"/>
  <c r="F5218" i="2"/>
  <c r="A5220" i="2"/>
  <c r="B5219" i="2"/>
  <c r="E5219" i="2" s="1"/>
  <c r="G5219" i="2" s="1"/>
  <c r="L5219" i="2" l="1"/>
  <c r="I5220" i="2"/>
  <c r="J5220" i="2" s="1"/>
  <c r="K5220" i="2" s="1"/>
  <c r="C5220" i="2"/>
  <c r="F5219" i="2"/>
  <c r="A5221" i="2"/>
  <c r="B5220" i="2"/>
  <c r="E5220" i="2" s="1"/>
  <c r="G5220" i="2" s="1"/>
  <c r="L5220" i="2" l="1"/>
  <c r="I5221" i="2"/>
  <c r="J5221" i="2" s="1"/>
  <c r="K5221" i="2" s="1"/>
  <c r="C5221" i="2"/>
  <c r="F5220" i="2"/>
  <c r="A5222" i="2"/>
  <c r="B5221" i="2"/>
  <c r="E5221" i="2" s="1"/>
  <c r="G5221" i="2" s="1"/>
  <c r="L5221" i="2" l="1"/>
  <c r="I5222" i="2"/>
  <c r="J5222" i="2" s="1"/>
  <c r="K5222" i="2" s="1"/>
  <c r="C5222" i="2"/>
  <c r="F5221" i="2"/>
  <c r="A5223" i="2"/>
  <c r="B5222" i="2"/>
  <c r="E5222" i="2" s="1"/>
  <c r="G5222" i="2" s="1"/>
  <c r="L5222" i="2" l="1"/>
  <c r="I5223" i="2"/>
  <c r="J5223" i="2" s="1"/>
  <c r="K5223" i="2" s="1"/>
  <c r="C5223" i="2"/>
  <c r="F5222" i="2"/>
  <c r="A5224" i="2"/>
  <c r="B5223" i="2"/>
  <c r="E5223" i="2" s="1"/>
  <c r="G5223" i="2" s="1"/>
  <c r="L5223" i="2" l="1"/>
  <c r="I5224" i="2"/>
  <c r="J5224" i="2" s="1"/>
  <c r="K5224" i="2" s="1"/>
  <c r="C5224" i="2"/>
  <c r="F5223" i="2"/>
  <c r="A5225" i="2"/>
  <c r="B5224" i="2"/>
  <c r="E5224" i="2" s="1"/>
  <c r="G5224" i="2" s="1"/>
  <c r="L5224" i="2" l="1"/>
  <c r="I5225" i="2"/>
  <c r="J5225" i="2" s="1"/>
  <c r="K5225" i="2" s="1"/>
  <c r="C5225" i="2"/>
  <c r="F5224" i="2"/>
  <c r="A5226" i="2"/>
  <c r="B5225" i="2"/>
  <c r="E5225" i="2" s="1"/>
  <c r="G5225" i="2" s="1"/>
  <c r="L5225" i="2" l="1"/>
  <c r="I5226" i="2"/>
  <c r="J5226" i="2" s="1"/>
  <c r="K5226" i="2" s="1"/>
  <c r="C5226" i="2"/>
  <c r="F5225" i="2"/>
  <c r="A5227" i="2"/>
  <c r="B5226" i="2"/>
  <c r="E5226" i="2" s="1"/>
  <c r="G5226" i="2" s="1"/>
  <c r="L5226" i="2" l="1"/>
  <c r="I5227" i="2"/>
  <c r="J5227" i="2" s="1"/>
  <c r="K5227" i="2" s="1"/>
  <c r="C5227" i="2"/>
  <c r="F5226" i="2"/>
  <c r="A5228" i="2"/>
  <c r="B5227" i="2"/>
  <c r="E5227" i="2" s="1"/>
  <c r="G5227" i="2" s="1"/>
  <c r="L5227" i="2" l="1"/>
  <c r="I5228" i="2"/>
  <c r="J5228" i="2" s="1"/>
  <c r="K5228" i="2" s="1"/>
  <c r="C5228" i="2"/>
  <c r="F5227" i="2"/>
  <c r="A5229" i="2"/>
  <c r="B5228" i="2"/>
  <c r="E5228" i="2" s="1"/>
  <c r="G5228" i="2" s="1"/>
  <c r="L5228" i="2" l="1"/>
  <c r="I5229" i="2"/>
  <c r="J5229" i="2" s="1"/>
  <c r="K5229" i="2" s="1"/>
  <c r="C5229" i="2"/>
  <c r="F5228" i="2"/>
  <c r="A5230" i="2"/>
  <c r="B5229" i="2"/>
  <c r="E5229" i="2" s="1"/>
  <c r="G5229" i="2" s="1"/>
  <c r="L5229" i="2" l="1"/>
  <c r="I5230" i="2"/>
  <c r="J5230" i="2" s="1"/>
  <c r="K5230" i="2" s="1"/>
  <c r="C5230" i="2"/>
  <c r="F5229" i="2"/>
  <c r="A5231" i="2"/>
  <c r="B5230" i="2"/>
  <c r="E5230" i="2" s="1"/>
  <c r="G5230" i="2" s="1"/>
  <c r="L5230" i="2" l="1"/>
  <c r="I5231" i="2"/>
  <c r="J5231" i="2" s="1"/>
  <c r="K5231" i="2" s="1"/>
  <c r="C5231" i="2"/>
  <c r="F5230" i="2"/>
  <c r="A5232" i="2"/>
  <c r="B5231" i="2"/>
  <c r="E5231" i="2" s="1"/>
  <c r="G5231" i="2" s="1"/>
  <c r="L5231" i="2" l="1"/>
  <c r="I5232" i="2"/>
  <c r="J5232" i="2" s="1"/>
  <c r="K5232" i="2" s="1"/>
  <c r="C5232" i="2"/>
  <c r="F5231" i="2"/>
  <c r="A5233" i="2"/>
  <c r="B5232" i="2"/>
  <c r="E5232" i="2" s="1"/>
  <c r="G5232" i="2" s="1"/>
  <c r="L5232" i="2" l="1"/>
  <c r="I5233" i="2"/>
  <c r="J5233" i="2" s="1"/>
  <c r="K5233" i="2" s="1"/>
  <c r="C5233" i="2"/>
  <c r="F5232" i="2"/>
  <c r="A5234" i="2"/>
  <c r="B5233" i="2"/>
  <c r="E5233" i="2" s="1"/>
  <c r="G5233" i="2" s="1"/>
  <c r="L5233" i="2" l="1"/>
  <c r="I5234" i="2"/>
  <c r="J5234" i="2" s="1"/>
  <c r="K5234" i="2" s="1"/>
  <c r="C5234" i="2"/>
  <c r="F5233" i="2"/>
  <c r="A5235" i="2"/>
  <c r="B5234" i="2"/>
  <c r="E5234" i="2" s="1"/>
  <c r="G5234" i="2" s="1"/>
  <c r="L5234" i="2" l="1"/>
  <c r="I5235" i="2"/>
  <c r="J5235" i="2" s="1"/>
  <c r="K5235" i="2" s="1"/>
  <c r="C5235" i="2"/>
  <c r="F5234" i="2"/>
  <c r="A5236" i="2"/>
  <c r="B5235" i="2"/>
  <c r="E5235" i="2" s="1"/>
  <c r="G5235" i="2" s="1"/>
  <c r="L5235" i="2" l="1"/>
  <c r="I5236" i="2"/>
  <c r="J5236" i="2" s="1"/>
  <c r="K5236" i="2" s="1"/>
  <c r="C5236" i="2"/>
  <c r="F5235" i="2"/>
  <c r="A5237" i="2"/>
  <c r="B5236" i="2"/>
  <c r="E5236" i="2" s="1"/>
  <c r="G5236" i="2" s="1"/>
  <c r="L5236" i="2" l="1"/>
  <c r="I5237" i="2"/>
  <c r="J5237" i="2" s="1"/>
  <c r="K5237" i="2" s="1"/>
  <c r="C5237" i="2"/>
  <c r="F5236" i="2"/>
  <c r="A5238" i="2"/>
  <c r="B5237" i="2"/>
  <c r="E5237" i="2" s="1"/>
  <c r="G5237" i="2" s="1"/>
  <c r="L5237" i="2" l="1"/>
  <c r="I5238" i="2"/>
  <c r="J5238" i="2" s="1"/>
  <c r="K5238" i="2" s="1"/>
  <c r="C5238" i="2"/>
  <c r="F5237" i="2"/>
  <c r="A5239" i="2"/>
  <c r="B5238" i="2"/>
  <c r="E5238" i="2" s="1"/>
  <c r="G5238" i="2" s="1"/>
  <c r="L5238" i="2" l="1"/>
  <c r="I5239" i="2"/>
  <c r="J5239" i="2" s="1"/>
  <c r="K5239" i="2" s="1"/>
  <c r="C5239" i="2"/>
  <c r="F5238" i="2"/>
  <c r="A5240" i="2"/>
  <c r="B5239" i="2"/>
  <c r="E5239" i="2" s="1"/>
  <c r="G5239" i="2" s="1"/>
  <c r="L5239" i="2" l="1"/>
  <c r="I5240" i="2"/>
  <c r="J5240" i="2" s="1"/>
  <c r="K5240" i="2" s="1"/>
  <c r="C5240" i="2"/>
  <c r="F5239" i="2"/>
  <c r="A5241" i="2"/>
  <c r="B5240" i="2"/>
  <c r="E5240" i="2" s="1"/>
  <c r="G5240" i="2" s="1"/>
  <c r="L5240" i="2" l="1"/>
  <c r="I5241" i="2"/>
  <c r="J5241" i="2" s="1"/>
  <c r="K5241" i="2" s="1"/>
  <c r="C5241" i="2"/>
  <c r="F5240" i="2"/>
  <c r="A5242" i="2"/>
  <c r="B5241" i="2"/>
  <c r="E5241" i="2" s="1"/>
  <c r="G5241" i="2" s="1"/>
  <c r="L5241" i="2" l="1"/>
  <c r="I5242" i="2"/>
  <c r="J5242" i="2" s="1"/>
  <c r="K5242" i="2" s="1"/>
  <c r="C5242" i="2"/>
  <c r="F5241" i="2"/>
  <c r="A5243" i="2"/>
  <c r="B5242" i="2"/>
  <c r="E5242" i="2" s="1"/>
  <c r="G5242" i="2" s="1"/>
  <c r="L5242" i="2" l="1"/>
  <c r="I5243" i="2"/>
  <c r="J5243" i="2" s="1"/>
  <c r="K5243" i="2" s="1"/>
  <c r="C5243" i="2"/>
  <c r="F5242" i="2"/>
  <c r="A5244" i="2"/>
  <c r="B5243" i="2"/>
  <c r="E5243" i="2" s="1"/>
  <c r="G5243" i="2" s="1"/>
  <c r="L5243" i="2" l="1"/>
  <c r="I5244" i="2"/>
  <c r="J5244" i="2" s="1"/>
  <c r="K5244" i="2" s="1"/>
  <c r="C5244" i="2"/>
  <c r="F5243" i="2"/>
  <c r="A5245" i="2"/>
  <c r="B5244" i="2"/>
  <c r="E5244" i="2" s="1"/>
  <c r="G5244" i="2" s="1"/>
  <c r="L5244" i="2" l="1"/>
  <c r="I5245" i="2"/>
  <c r="J5245" i="2" s="1"/>
  <c r="K5245" i="2" s="1"/>
  <c r="C5245" i="2"/>
  <c r="F5244" i="2"/>
  <c r="A5246" i="2"/>
  <c r="B5245" i="2"/>
  <c r="E5245" i="2" s="1"/>
  <c r="G5245" i="2" s="1"/>
  <c r="L5245" i="2" l="1"/>
  <c r="I5246" i="2"/>
  <c r="J5246" i="2" s="1"/>
  <c r="K5246" i="2" s="1"/>
  <c r="C5246" i="2"/>
  <c r="F5245" i="2"/>
  <c r="A5247" i="2"/>
  <c r="B5246" i="2"/>
  <c r="E5246" i="2" s="1"/>
  <c r="G5246" i="2" s="1"/>
  <c r="L5246" i="2" l="1"/>
  <c r="I5247" i="2"/>
  <c r="J5247" i="2" s="1"/>
  <c r="K5247" i="2" s="1"/>
  <c r="C5247" i="2"/>
  <c r="F5246" i="2"/>
  <c r="A5248" i="2"/>
  <c r="B5247" i="2"/>
  <c r="E5247" i="2" s="1"/>
  <c r="G5247" i="2" s="1"/>
  <c r="L5247" i="2" l="1"/>
  <c r="I5248" i="2"/>
  <c r="J5248" i="2" s="1"/>
  <c r="K5248" i="2" s="1"/>
  <c r="C5248" i="2"/>
  <c r="F5247" i="2"/>
  <c r="A5249" i="2"/>
  <c r="B5248" i="2"/>
  <c r="E5248" i="2" s="1"/>
  <c r="G5248" i="2" s="1"/>
  <c r="L5248" i="2" l="1"/>
  <c r="I5249" i="2"/>
  <c r="J5249" i="2" s="1"/>
  <c r="K5249" i="2" s="1"/>
  <c r="C5249" i="2"/>
  <c r="F5248" i="2"/>
  <c r="A5250" i="2"/>
  <c r="B5249" i="2"/>
  <c r="E5249" i="2" s="1"/>
  <c r="G5249" i="2" s="1"/>
  <c r="L5249" i="2" l="1"/>
  <c r="I5250" i="2"/>
  <c r="J5250" i="2" s="1"/>
  <c r="K5250" i="2" s="1"/>
  <c r="C5250" i="2"/>
  <c r="F5249" i="2"/>
  <c r="A5251" i="2"/>
  <c r="B5250" i="2"/>
  <c r="E5250" i="2" s="1"/>
  <c r="G5250" i="2" s="1"/>
  <c r="L5250" i="2" l="1"/>
  <c r="I5251" i="2"/>
  <c r="J5251" i="2" s="1"/>
  <c r="K5251" i="2" s="1"/>
  <c r="C5251" i="2"/>
  <c r="F5250" i="2"/>
  <c r="A5252" i="2"/>
  <c r="B5251" i="2"/>
  <c r="E5251" i="2" s="1"/>
  <c r="G5251" i="2" s="1"/>
  <c r="L5251" i="2" l="1"/>
  <c r="I5252" i="2"/>
  <c r="J5252" i="2" s="1"/>
  <c r="K5252" i="2" s="1"/>
  <c r="C5252" i="2"/>
  <c r="F5251" i="2"/>
  <c r="A5253" i="2"/>
  <c r="B5252" i="2"/>
  <c r="E5252" i="2" s="1"/>
  <c r="G5252" i="2" s="1"/>
  <c r="L5252" i="2" l="1"/>
  <c r="I5253" i="2"/>
  <c r="J5253" i="2" s="1"/>
  <c r="K5253" i="2" s="1"/>
  <c r="C5253" i="2"/>
  <c r="F5252" i="2"/>
  <c r="A5254" i="2"/>
  <c r="B5253" i="2"/>
  <c r="E5253" i="2" s="1"/>
  <c r="G5253" i="2" s="1"/>
  <c r="L5253" i="2" l="1"/>
  <c r="I5254" i="2"/>
  <c r="J5254" i="2" s="1"/>
  <c r="K5254" i="2" s="1"/>
  <c r="C5254" i="2"/>
  <c r="F5253" i="2"/>
  <c r="A5255" i="2"/>
  <c r="B5254" i="2"/>
  <c r="E5254" i="2" s="1"/>
  <c r="G5254" i="2" s="1"/>
  <c r="L5254" i="2" l="1"/>
  <c r="I5255" i="2"/>
  <c r="J5255" i="2" s="1"/>
  <c r="K5255" i="2" s="1"/>
  <c r="C5255" i="2"/>
  <c r="F5254" i="2"/>
  <c r="A5256" i="2"/>
  <c r="B5255" i="2"/>
  <c r="E5255" i="2" s="1"/>
  <c r="G5255" i="2" s="1"/>
  <c r="L5255" i="2" l="1"/>
  <c r="I5256" i="2"/>
  <c r="J5256" i="2" s="1"/>
  <c r="K5256" i="2" s="1"/>
  <c r="C5256" i="2"/>
  <c r="F5255" i="2"/>
  <c r="A5257" i="2"/>
  <c r="B5256" i="2"/>
  <c r="E5256" i="2" s="1"/>
  <c r="G5256" i="2" s="1"/>
  <c r="L5256" i="2" l="1"/>
  <c r="I5257" i="2"/>
  <c r="J5257" i="2" s="1"/>
  <c r="K5257" i="2" s="1"/>
  <c r="C5257" i="2"/>
  <c r="F5256" i="2"/>
  <c r="A5258" i="2"/>
  <c r="B5257" i="2"/>
  <c r="E5257" i="2" s="1"/>
  <c r="G5257" i="2" s="1"/>
  <c r="L5257" i="2" l="1"/>
  <c r="I5258" i="2"/>
  <c r="J5258" i="2" s="1"/>
  <c r="K5258" i="2" s="1"/>
  <c r="C5258" i="2"/>
  <c r="F5257" i="2"/>
  <c r="A5259" i="2"/>
  <c r="B5258" i="2"/>
  <c r="E5258" i="2" s="1"/>
  <c r="G5258" i="2" s="1"/>
  <c r="L5258" i="2" l="1"/>
  <c r="I5259" i="2"/>
  <c r="J5259" i="2" s="1"/>
  <c r="K5259" i="2" s="1"/>
  <c r="C5259" i="2"/>
  <c r="F5258" i="2"/>
  <c r="A5260" i="2"/>
  <c r="B5259" i="2"/>
  <c r="E5259" i="2" s="1"/>
  <c r="G5259" i="2" s="1"/>
  <c r="L5259" i="2" l="1"/>
  <c r="I5260" i="2"/>
  <c r="J5260" i="2" s="1"/>
  <c r="K5260" i="2" s="1"/>
  <c r="C5260" i="2"/>
  <c r="F5259" i="2"/>
  <c r="A5261" i="2"/>
  <c r="B5260" i="2"/>
  <c r="E5260" i="2" s="1"/>
  <c r="G5260" i="2" s="1"/>
  <c r="L5260" i="2" l="1"/>
  <c r="I5261" i="2"/>
  <c r="J5261" i="2" s="1"/>
  <c r="K5261" i="2" s="1"/>
  <c r="C5261" i="2"/>
  <c r="F5260" i="2"/>
  <c r="A5262" i="2"/>
  <c r="B5261" i="2"/>
  <c r="E5261" i="2" s="1"/>
  <c r="G5261" i="2" s="1"/>
  <c r="L5261" i="2" l="1"/>
  <c r="I5262" i="2"/>
  <c r="J5262" i="2" s="1"/>
  <c r="K5262" i="2" s="1"/>
  <c r="C5262" i="2"/>
  <c r="F5261" i="2"/>
  <c r="A5263" i="2"/>
  <c r="B5262" i="2"/>
  <c r="E5262" i="2" s="1"/>
  <c r="G5262" i="2" s="1"/>
  <c r="L5262" i="2" l="1"/>
  <c r="I5263" i="2"/>
  <c r="J5263" i="2" s="1"/>
  <c r="K5263" i="2" s="1"/>
  <c r="C5263" i="2"/>
  <c r="F5262" i="2"/>
  <c r="A5264" i="2"/>
  <c r="B5263" i="2"/>
  <c r="E5263" i="2" s="1"/>
  <c r="G5263" i="2" s="1"/>
  <c r="L5263" i="2" l="1"/>
  <c r="I5264" i="2"/>
  <c r="J5264" i="2" s="1"/>
  <c r="K5264" i="2" s="1"/>
  <c r="C5264" i="2"/>
  <c r="F5263" i="2"/>
  <c r="A5265" i="2"/>
  <c r="B5264" i="2"/>
  <c r="E5264" i="2" s="1"/>
  <c r="G5264" i="2" s="1"/>
  <c r="L5264" i="2" l="1"/>
  <c r="I5265" i="2"/>
  <c r="J5265" i="2" s="1"/>
  <c r="K5265" i="2" s="1"/>
  <c r="C5265" i="2"/>
  <c r="F5264" i="2"/>
  <c r="A5266" i="2"/>
  <c r="B5265" i="2"/>
  <c r="E5265" i="2" s="1"/>
  <c r="G5265" i="2" s="1"/>
  <c r="L5265" i="2" l="1"/>
  <c r="I5266" i="2"/>
  <c r="J5266" i="2" s="1"/>
  <c r="K5266" i="2" s="1"/>
  <c r="C5266" i="2"/>
  <c r="F5265" i="2"/>
  <c r="A5267" i="2"/>
  <c r="B5266" i="2"/>
  <c r="E5266" i="2" s="1"/>
  <c r="G5266" i="2" s="1"/>
  <c r="L5266" i="2" l="1"/>
  <c r="I5267" i="2"/>
  <c r="J5267" i="2" s="1"/>
  <c r="K5267" i="2" s="1"/>
  <c r="C5267" i="2"/>
  <c r="F5266" i="2"/>
  <c r="A5268" i="2"/>
  <c r="B5267" i="2"/>
  <c r="E5267" i="2" s="1"/>
  <c r="G5267" i="2" s="1"/>
  <c r="L5267" i="2" l="1"/>
  <c r="I5268" i="2"/>
  <c r="J5268" i="2" s="1"/>
  <c r="K5268" i="2" s="1"/>
  <c r="C5268" i="2"/>
  <c r="F5267" i="2"/>
  <c r="A5269" i="2"/>
  <c r="B5268" i="2"/>
  <c r="E5268" i="2" s="1"/>
  <c r="G5268" i="2" s="1"/>
  <c r="L5268" i="2" l="1"/>
  <c r="I5269" i="2"/>
  <c r="J5269" i="2" s="1"/>
  <c r="K5269" i="2" s="1"/>
  <c r="C5269" i="2"/>
  <c r="F5268" i="2"/>
  <c r="A5270" i="2"/>
  <c r="B5269" i="2"/>
  <c r="E5269" i="2" s="1"/>
  <c r="G5269" i="2" s="1"/>
  <c r="L5269" i="2" l="1"/>
  <c r="I5270" i="2"/>
  <c r="J5270" i="2" s="1"/>
  <c r="K5270" i="2" s="1"/>
  <c r="C5270" i="2"/>
  <c r="F5269" i="2"/>
  <c r="A5271" i="2"/>
  <c r="B5270" i="2"/>
  <c r="E5270" i="2" s="1"/>
  <c r="G5270" i="2" s="1"/>
  <c r="L5270" i="2" l="1"/>
  <c r="I5271" i="2"/>
  <c r="J5271" i="2" s="1"/>
  <c r="K5271" i="2" s="1"/>
  <c r="C5271" i="2"/>
  <c r="F5270" i="2"/>
  <c r="A5272" i="2"/>
  <c r="B5271" i="2"/>
  <c r="E5271" i="2" s="1"/>
  <c r="G5271" i="2" s="1"/>
  <c r="L5271" i="2" l="1"/>
  <c r="I5272" i="2"/>
  <c r="J5272" i="2" s="1"/>
  <c r="K5272" i="2" s="1"/>
  <c r="C5272" i="2"/>
  <c r="F5271" i="2"/>
  <c r="A5273" i="2"/>
  <c r="B5272" i="2"/>
  <c r="E5272" i="2" s="1"/>
  <c r="G5272" i="2" s="1"/>
  <c r="L5272" i="2" l="1"/>
  <c r="I5273" i="2"/>
  <c r="J5273" i="2" s="1"/>
  <c r="K5273" i="2" s="1"/>
  <c r="C5273" i="2"/>
  <c r="F5272" i="2"/>
  <c r="A5274" i="2"/>
  <c r="B5273" i="2"/>
  <c r="E5273" i="2" s="1"/>
  <c r="G5273" i="2" s="1"/>
  <c r="L5273" i="2" l="1"/>
  <c r="I5274" i="2"/>
  <c r="J5274" i="2" s="1"/>
  <c r="K5274" i="2" s="1"/>
  <c r="C5274" i="2"/>
  <c r="F5273" i="2"/>
  <c r="A5275" i="2"/>
  <c r="B5274" i="2"/>
  <c r="E5274" i="2" s="1"/>
  <c r="G5274" i="2" s="1"/>
  <c r="L5274" i="2" l="1"/>
  <c r="I5275" i="2"/>
  <c r="J5275" i="2" s="1"/>
  <c r="K5275" i="2" s="1"/>
  <c r="C5275" i="2"/>
  <c r="F5274" i="2"/>
  <c r="A5276" i="2"/>
  <c r="B5275" i="2"/>
  <c r="E5275" i="2" s="1"/>
  <c r="G5275" i="2" s="1"/>
  <c r="L5275" i="2" l="1"/>
  <c r="I5276" i="2"/>
  <c r="J5276" i="2" s="1"/>
  <c r="K5276" i="2" s="1"/>
  <c r="C5276" i="2"/>
  <c r="F5275" i="2"/>
  <c r="A5277" i="2"/>
  <c r="B5276" i="2"/>
  <c r="E5276" i="2" s="1"/>
  <c r="G5276" i="2" s="1"/>
  <c r="L5276" i="2" l="1"/>
  <c r="I5277" i="2"/>
  <c r="J5277" i="2" s="1"/>
  <c r="K5277" i="2" s="1"/>
  <c r="C5277" i="2"/>
  <c r="F5276" i="2"/>
  <c r="A5278" i="2"/>
  <c r="B5277" i="2"/>
  <c r="E5277" i="2" s="1"/>
  <c r="G5277" i="2" s="1"/>
  <c r="L5277" i="2" l="1"/>
  <c r="I5278" i="2"/>
  <c r="J5278" i="2" s="1"/>
  <c r="K5278" i="2" s="1"/>
  <c r="C5278" i="2"/>
  <c r="F5277" i="2"/>
  <c r="A5279" i="2"/>
  <c r="B5278" i="2"/>
  <c r="E5278" i="2" s="1"/>
  <c r="G5278" i="2" s="1"/>
  <c r="L5278" i="2" l="1"/>
  <c r="I5279" i="2"/>
  <c r="J5279" i="2" s="1"/>
  <c r="K5279" i="2" s="1"/>
  <c r="C5279" i="2"/>
  <c r="F5278" i="2"/>
  <c r="A5280" i="2"/>
  <c r="B5279" i="2"/>
  <c r="E5279" i="2" s="1"/>
  <c r="G5279" i="2" s="1"/>
  <c r="L5279" i="2" l="1"/>
  <c r="I5280" i="2"/>
  <c r="J5280" i="2" s="1"/>
  <c r="K5280" i="2" s="1"/>
  <c r="C5280" i="2"/>
  <c r="F5279" i="2"/>
  <c r="A5281" i="2"/>
  <c r="B5280" i="2"/>
  <c r="E5280" i="2" s="1"/>
  <c r="G5280" i="2" s="1"/>
  <c r="L5280" i="2" l="1"/>
  <c r="I5281" i="2"/>
  <c r="J5281" i="2" s="1"/>
  <c r="K5281" i="2" s="1"/>
  <c r="C5281" i="2"/>
  <c r="F5280" i="2"/>
  <c r="A5282" i="2"/>
  <c r="B5281" i="2"/>
  <c r="E5281" i="2" s="1"/>
  <c r="G5281" i="2" s="1"/>
  <c r="L5281" i="2" l="1"/>
  <c r="I5282" i="2"/>
  <c r="J5282" i="2" s="1"/>
  <c r="K5282" i="2" s="1"/>
  <c r="C5282" i="2"/>
  <c r="F5281" i="2"/>
  <c r="A5283" i="2"/>
  <c r="B5282" i="2"/>
  <c r="E5282" i="2" s="1"/>
  <c r="G5282" i="2" s="1"/>
  <c r="L5282" i="2" l="1"/>
  <c r="I5283" i="2"/>
  <c r="J5283" i="2" s="1"/>
  <c r="K5283" i="2" s="1"/>
  <c r="C5283" i="2"/>
  <c r="F5282" i="2"/>
  <c r="A5284" i="2"/>
  <c r="B5283" i="2"/>
  <c r="E5283" i="2" s="1"/>
  <c r="G5283" i="2" s="1"/>
  <c r="L5283" i="2" l="1"/>
  <c r="I5284" i="2"/>
  <c r="J5284" i="2" s="1"/>
  <c r="K5284" i="2" s="1"/>
  <c r="C5284" i="2"/>
  <c r="F5283" i="2"/>
  <c r="A5285" i="2"/>
  <c r="B5284" i="2"/>
  <c r="E5284" i="2" s="1"/>
  <c r="G5284" i="2" s="1"/>
  <c r="L5284" i="2" l="1"/>
  <c r="I5285" i="2"/>
  <c r="J5285" i="2" s="1"/>
  <c r="K5285" i="2" s="1"/>
  <c r="C5285" i="2"/>
  <c r="F5284" i="2"/>
  <c r="A5286" i="2"/>
  <c r="B5285" i="2"/>
  <c r="E5285" i="2" s="1"/>
  <c r="G5285" i="2" s="1"/>
  <c r="L5285" i="2" l="1"/>
  <c r="I5286" i="2"/>
  <c r="J5286" i="2" s="1"/>
  <c r="K5286" i="2" s="1"/>
  <c r="C5286" i="2"/>
  <c r="F5285" i="2"/>
  <c r="A5287" i="2"/>
  <c r="B5286" i="2"/>
  <c r="E5286" i="2" s="1"/>
  <c r="G5286" i="2" s="1"/>
  <c r="L5286" i="2" l="1"/>
  <c r="I5287" i="2"/>
  <c r="J5287" i="2" s="1"/>
  <c r="K5287" i="2" s="1"/>
  <c r="C5287" i="2"/>
  <c r="F5286" i="2"/>
  <c r="A5288" i="2"/>
  <c r="B5287" i="2"/>
  <c r="E5287" i="2" s="1"/>
  <c r="G5287" i="2" s="1"/>
  <c r="L5287" i="2" l="1"/>
  <c r="I5288" i="2"/>
  <c r="J5288" i="2" s="1"/>
  <c r="K5288" i="2" s="1"/>
  <c r="C5288" i="2"/>
  <c r="F5287" i="2"/>
  <c r="A5289" i="2"/>
  <c r="B5288" i="2"/>
  <c r="E5288" i="2" s="1"/>
  <c r="G5288" i="2" s="1"/>
  <c r="L5288" i="2" l="1"/>
  <c r="I5289" i="2"/>
  <c r="J5289" i="2" s="1"/>
  <c r="K5289" i="2" s="1"/>
  <c r="C5289" i="2"/>
  <c r="F5288" i="2"/>
  <c r="A5290" i="2"/>
  <c r="B5289" i="2"/>
  <c r="E5289" i="2" s="1"/>
  <c r="G5289" i="2" s="1"/>
  <c r="L5289" i="2" l="1"/>
  <c r="I5290" i="2"/>
  <c r="J5290" i="2" s="1"/>
  <c r="K5290" i="2" s="1"/>
  <c r="C5290" i="2"/>
  <c r="F5289" i="2"/>
  <c r="A5291" i="2"/>
  <c r="B5290" i="2"/>
  <c r="E5290" i="2" s="1"/>
  <c r="G5290" i="2" s="1"/>
  <c r="L5290" i="2" l="1"/>
  <c r="I5291" i="2"/>
  <c r="J5291" i="2" s="1"/>
  <c r="K5291" i="2" s="1"/>
  <c r="C5291" i="2"/>
  <c r="F5290" i="2"/>
  <c r="A5292" i="2"/>
  <c r="B5291" i="2"/>
  <c r="E5291" i="2" s="1"/>
  <c r="G5291" i="2" s="1"/>
  <c r="L5291" i="2" l="1"/>
  <c r="I5292" i="2"/>
  <c r="J5292" i="2" s="1"/>
  <c r="K5292" i="2" s="1"/>
  <c r="C5292" i="2"/>
  <c r="F5291" i="2"/>
  <c r="A5293" i="2"/>
  <c r="B5292" i="2"/>
  <c r="E5292" i="2" s="1"/>
  <c r="G5292" i="2" s="1"/>
  <c r="L5292" i="2" l="1"/>
  <c r="I5293" i="2"/>
  <c r="J5293" i="2" s="1"/>
  <c r="K5293" i="2" s="1"/>
  <c r="C5293" i="2"/>
  <c r="F5292" i="2"/>
  <c r="A5294" i="2"/>
  <c r="B5293" i="2"/>
  <c r="E5293" i="2" s="1"/>
  <c r="G5293" i="2" s="1"/>
  <c r="L5293" i="2" l="1"/>
  <c r="I5294" i="2"/>
  <c r="J5294" i="2" s="1"/>
  <c r="K5294" i="2" s="1"/>
  <c r="C5294" i="2"/>
  <c r="F5293" i="2"/>
  <c r="A5295" i="2"/>
  <c r="B5294" i="2"/>
  <c r="E5294" i="2" s="1"/>
  <c r="G5294" i="2" s="1"/>
  <c r="L5294" i="2" l="1"/>
  <c r="I5295" i="2"/>
  <c r="J5295" i="2" s="1"/>
  <c r="K5295" i="2" s="1"/>
  <c r="C5295" i="2"/>
  <c r="F5294" i="2"/>
  <c r="A5296" i="2"/>
  <c r="B5295" i="2"/>
  <c r="E5295" i="2" s="1"/>
  <c r="G5295" i="2" s="1"/>
  <c r="L5295" i="2" l="1"/>
  <c r="I5296" i="2"/>
  <c r="J5296" i="2" s="1"/>
  <c r="K5296" i="2" s="1"/>
  <c r="C5296" i="2"/>
  <c r="F5295" i="2"/>
  <c r="A5297" i="2"/>
  <c r="B5296" i="2"/>
  <c r="E5296" i="2" s="1"/>
  <c r="G5296" i="2" s="1"/>
  <c r="L5296" i="2" l="1"/>
  <c r="I5297" i="2"/>
  <c r="J5297" i="2" s="1"/>
  <c r="K5297" i="2" s="1"/>
  <c r="C5297" i="2"/>
  <c r="F5296" i="2"/>
  <c r="A5298" i="2"/>
  <c r="B5297" i="2"/>
  <c r="E5297" i="2" s="1"/>
  <c r="G5297" i="2" s="1"/>
  <c r="L5297" i="2" l="1"/>
  <c r="I5298" i="2"/>
  <c r="J5298" i="2" s="1"/>
  <c r="K5298" i="2" s="1"/>
  <c r="C5298" i="2"/>
  <c r="F5297" i="2"/>
  <c r="A5299" i="2"/>
  <c r="B5298" i="2"/>
  <c r="E5298" i="2" s="1"/>
  <c r="G5298" i="2" s="1"/>
  <c r="L5298" i="2" l="1"/>
  <c r="I5299" i="2"/>
  <c r="J5299" i="2" s="1"/>
  <c r="K5299" i="2" s="1"/>
  <c r="C5299" i="2"/>
  <c r="F5298" i="2"/>
  <c r="A5300" i="2"/>
  <c r="B5299" i="2"/>
  <c r="E5299" i="2" s="1"/>
  <c r="G5299" i="2" s="1"/>
  <c r="L5299" i="2" l="1"/>
  <c r="I5300" i="2"/>
  <c r="J5300" i="2" s="1"/>
  <c r="K5300" i="2" s="1"/>
  <c r="C5300" i="2"/>
  <c r="F5299" i="2"/>
  <c r="A5301" i="2"/>
  <c r="B5300" i="2"/>
  <c r="E5300" i="2" s="1"/>
  <c r="G5300" i="2" s="1"/>
  <c r="L5300" i="2" l="1"/>
  <c r="I5301" i="2"/>
  <c r="J5301" i="2" s="1"/>
  <c r="K5301" i="2" s="1"/>
  <c r="C5301" i="2"/>
  <c r="F5300" i="2"/>
  <c r="A5302" i="2"/>
  <c r="B5301" i="2"/>
  <c r="E5301" i="2" s="1"/>
  <c r="G5301" i="2" s="1"/>
  <c r="L5301" i="2" l="1"/>
  <c r="I5302" i="2"/>
  <c r="J5302" i="2" s="1"/>
  <c r="K5302" i="2" s="1"/>
  <c r="C5302" i="2"/>
  <c r="F5301" i="2"/>
  <c r="A5303" i="2"/>
  <c r="B5302" i="2"/>
  <c r="E5302" i="2" s="1"/>
  <c r="G5302" i="2" s="1"/>
  <c r="L5302" i="2" l="1"/>
  <c r="I5303" i="2"/>
  <c r="J5303" i="2" s="1"/>
  <c r="K5303" i="2" s="1"/>
  <c r="C5303" i="2"/>
  <c r="F5302" i="2"/>
  <c r="A5304" i="2"/>
  <c r="B5303" i="2"/>
  <c r="E5303" i="2" s="1"/>
  <c r="G5303" i="2" s="1"/>
  <c r="L5303" i="2" l="1"/>
  <c r="I5304" i="2"/>
  <c r="J5304" i="2" s="1"/>
  <c r="K5304" i="2" s="1"/>
  <c r="C5304" i="2"/>
  <c r="F5303" i="2"/>
  <c r="A5305" i="2"/>
  <c r="B5304" i="2"/>
  <c r="E5304" i="2" s="1"/>
  <c r="G5304" i="2" s="1"/>
  <c r="L5304" i="2" l="1"/>
  <c r="I5305" i="2"/>
  <c r="J5305" i="2" s="1"/>
  <c r="K5305" i="2" s="1"/>
  <c r="C5305" i="2"/>
  <c r="F5304" i="2"/>
  <c r="A5306" i="2"/>
  <c r="B5305" i="2"/>
  <c r="E5305" i="2" s="1"/>
  <c r="G5305" i="2" s="1"/>
  <c r="L5305" i="2" l="1"/>
  <c r="I5306" i="2"/>
  <c r="J5306" i="2" s="1"/>
  <c r="K5306" i="2" s="1"/>
  <c r="C5306" i="2"/>
  <c r="F5305" i="2"/>
  <c r="A5307" i="2"/>
  <c r="B5306" i="2"/>
  <c r="E5306" i="2" s="1"/>
  <c r="G5306" i="2" s="1"/>
  <c r="L5306" i="2" l="1"/>
  <c r="I5307" i="2"/>
  <c r="J5307" i="2" s="1"/>
  <c r="K5307" i="2" s="1"/>
  <c r="C5307" i="2"/>
  <c r="F5306" i="2"/>
  <c r="A5308" i="2"/>
  <c r="B5307" i="2"/>
  <c r="E5307" i="2" s="1"/>
  <c r="G5307" i="2" s="1"/>
  <c r="L5307" i="2" l="1"/>
  <c r="I5308" i="2"/>
  <c r="J5308" i="2" s="1"/>
  <c r="K5308" i="2" s="1"/>
  <c r="C5308" i="2"/>
  <c r="F5307" i="2"/>
  <c r="A5309" i="2"/>
  <c r="B5308" i="2"/>
  <c r="E5308" i="2" s="1"/>
  <c r="G5308" i="2" s="1"/>
  <c r="L5308" i="2" l="1"/>
  <c r="I5309" i="2"/>
  <c r="J5309" i="2" s="1"/>
  <c r="K5309" i="2" s="1"/>
  <c r="C5309" i="2"/>
  <c r="F5308" i="2"/>
  <c r="A5310" i="2"/>
  <c r="B5309" i="2"/>
  <c r="E5309" i="2" s="1"/>
  <c r="G5309" i="2" s="1"/>
  <c r="L5309" i="2" l="1"/>
  <c r="I5310" i="2"/>
  <c r="J5310" i="2" s="1"/>
  <c r="K5310" i="2" s="1"/>
  <c r="C5310" i="2"/>
  <c r="F5309" i="2"/>
  <c r="A5311" i="2"/>
  <c r="B5310" i="2"/>
  <c r="E5310" i="2" s="1"/>
  <c r="G5310" i="2" s="1"/>
  <c r="L5310" i="2" l="1"/>
  <c r="I5311" i="2"/>
  <c r="J5311" i="2" s="1"/>
  <c r="K5311" i="2" s="1"/>
  <c r="C5311" i="2"/>
  <c r="F5310" i="2"/>
  <c r="A5312" i="2"/>
  <c r="B5311" i="2"/>
  <c r="E5311" i="2" s="1"/>
  <c r="G5311" i="2" s="1"/>
  <c r="L5311" i="2" l="1"/>
  <c r="I5312" i="2"/>
  <c r="J5312" i="2" s="1"/>
  <c r="K5312" i="2" s="1"/>
  <c r="C5312" i="2"/>
  <c r="F5311" i="2"/>
  <c r="A5313" i="2"/>
  <c r="B5312" i="2"/>
  <c r="E5312" i="2" s="1"/>
  <c r="G5312" i="2" s="1"/>
  <c r="L5312" i="2" l="1"/>
  <c r="I5313" i="2"/>
  <c r="J5313" i="2" s="1"/>
  <c r="K5313" i="2" s="1"/>
  <c r="C5313" i="2"/>
  <c r="F5312" i="2"/>
  <c r="A5314" i="2"/>
  <c r="B5313" i="2"/>
  <c r="E5313" i="2" s="1"/>
  <c r="G5313" i="2" s="1"/>
  <c r="L5313" i="2" l="1"/>
  <c r="I5314" i="2"/>
  <c r="J5314" i="2" s="1"/>
  <c r="K5314" i="2" s="1"/>
  <c r="C5314" i="2"/>
  <c r="F5313" i="2"/>
  <c r="A5315" i="2"/>
  <c r="B5314" i="2"/>
  <c r="E5314" i="2" s="1"/>
  <c r="G5314" i="2" s="1"/>
  <c r="L5314" i="2" l="1"/>
  <c r="I5315" i="2"/>
  <c r="J5315" i="2" s="1"/>
  <c r="K5315" i="2" s="1"/>
  <c r="C5315" i="2"/>
  <c r="F5314" i="2"/>
  <c r="A5316" i="2"/>
  <c r="B5315" i="2"/>
  <c r="E5315" i="2" s="1"/>
  <c r="G5315" i="2" s="1"/>
  <c r="L5315" i="2" l="1"/>
  <c r="I5316" i="2"/>
  <c r="J5316" i="2" s="1"/>
  <c r="K5316" i="2" s="1"/>
  <c r="C5316" i="2"/>
  <c r="F5315" i="2"/>
  <c r="A5317" i="2"/>
  <c r="B5316" i="2"/>
  <c r="E5316" i="2" s="1"/>
  <c r="G5316" i="2" s="1"/>
  <c r="L5316" i="2" l="1"/>
  <c r="I5317" i="2"/>
  <c r="J5317" i="2" s="1"/>
  <c r="K5317" i="2" s="1"/>
  <c r="C5317" i="2"/>
  <c r="F5316" i="2"/>
  <c r="A5318" i="2"/>
  <c r="B5317" i="2"/>
  <c r="E5317" i="2" s="1"/>
  <c r="G5317" i="2" s="1"/>
  <c r="L5317" i="2" l="1"/>
  <c r="I5318" i="2"/>
  <c r="J5318" i="2" s="1"/>
  <c r="K5318" i="2" s="1"/>
  <c r="C5318" i="2"/>
  <c r="F5317" i="2"/>
  <c r="A5319" i="2"/>
  <c r="B5318" i="2"/>
  <c r="E5318" i="2" s="1"/>
  <c r="G5318" i="2" s="1"/>
  <c r="L5318" i="2" l="1"/>
  <c r="I5319" i="2"/>
  <c r="J5319" i="2" s="1"/>
  <c r="K5319" i="2" s="1"/>
  <c r="C5319" i="2"/>
  <c r="F5318" i="2"/>
  <c r="A5320" i="2"/>
  <c r="B5319" i="2"/>
  <c r="E5319" i="2" s="1"/>
  <c r="G5319" i="2" s="1"/>
  <c r="L5319" i="2" l="1"/>
  <c r="I5320" i="2"/>
  <c r="J5320" i="2" s="1"/>
  <c r="K5320" i="2" s="1"/>
  <c r="C5320" i="2"/>
  <c r="F5319" i="2"/>
  <c r="A5321" i="2"/>
  <c r="B5320" i="2"/>
  <c r="E5320" i="2" s="1"/>
  <c r="G5320" i="2" s="1"/>
  <c r="L5320" i="2" l="1"/>
  <c r="I5321" i="2"/>
  <c r="J5321" i="2" s="1"/>
  <c r="K5321" i="2" s="1"/>
  <c r="C5321" i="2"/>
  <c r="F5320" i="2"/>
  <c r="A5322" i="2"/>
  <c r="B5321" i="2"/>
  <c r="E5321" i="2" s="1"/>
  <c r="G5321" i="2" s="1"/>
  <c r="L5321" i="2" l="1"/>
  <c r="I5322" i="2"/>
  <c r="J5322" i="2" s="1"/>
  <c r="K5322" i="2" s="1"/>
  <c r="C5322" i="2"/>
  <c r="F5321" i="2"/>
  <c r="A5323" i="2"/>
  <c r="B5322" i="2"/>
  <c r="E5322" i="2" s="1"/>
  <c r="G5322" i="2" s="1"/>
  <c r="L5322" i="2" l="1"/>
  <c r="I5323" i="2"/>
  <c r="J5323" i="2" s="1"/>
  <c r="K5323" i="2" s="1"/>
  <c r="C5323" i="2"/>
  <c r="F5322" i="2"/>
  <c r="A5324" i="2"/>
  <c r="B5323" i="2"/>
  <c r="E5323" i="2" s="1"/>
  <c r="G5323" i="2" s="1"/>
  <c r="L5323" i="2" l="1"/>
  <c r="I5324" i="2"/>
  <c r="J5324" i="2" s="1"/>
  <c r="K5324" i="2" s="1"/>
  <c r="C5324" i="2"/>
  <c r="F5323" i="2"/>
  <c r="A5325" i="2"/>
  <c r="B5324" i="2"/>
  <c r="E5324" i="2" s="1"/>
  <c r="G5324" i="2" s="1"/>
  <c r="L5324" i="2" l="1"/>
  <c r="I5325" i="2"/>
  <c r="J5325" i="2" s="1"/>
  <c r="K5325" i="2" s="1"/>
  <c r="C5325" i="2"/>
  <c r="F5324" i="2"/>
  <c r="A5326" i="2"/>
  <c r="B5325" i="2"/>
  <c r="E5325" i="2" s="1"/>
  <c r="G5325" i="2" s="1"/>
  <c r="L5325" i="2" l="1"/>
  <c r="I5326" i="2"/>
  <c r="J5326" i="2" s="1"/>
  <c r="K5326" i="2" s="1"/>
  <c r="C5326" i="2"/>
  <c r="F5325" i="2"/>
  <c r="A5327" i="2"/>
  <c r="B5326" i="2"/>
  <c r="E5326" i="2" s="1"/>
  <c r="G5326" i="2" s="1"/>
  <c r="L5326" i="2" l="1"/>
  <c r="I5327" i="2"/>
  <c r="J5327" i="2" s="1"/>
  <c r="K5327" i="2" s="1"/>
  <c r="C5327" i="2"/>
  <c r="F5326" i="2"/>
  <c r="A5328" i="2"/>
  <c r="B5327" i="2"/>
  <c r="E5327" i="2" s="1"/>
  <c r="G5327" i="2" s="1"/>
  <c r="L5327" i="2" l="1"/>
  <c r="I5328" i="2"/>
  <c r="J5328" i="2" s="1"/>
  <c r="K5328" i="2" s="1"/>
  <c r="C5328" i="2"/>
  <c r="F5327" i="2"/>
  <c r="A5329" i="2"/>
  <c r="B5328" i="2"/>
  <c r="E5328" i="2" s="1"/>
  <c r="G5328" i="2" s="1"/>
  <c r="L5328" i="2" l="1"/>
  <c r="I5329" i="2"/>
  <c r="J5329" i="2" s="1"/>
  <c r="K5329" i="2" s="1"/>
  <c r="C5329" i="2"/>
  <c r="F5328" i="2"/>
  <c r="A5330" i="2"/>
  <c r="B5329" i="2"/>
  <c r="E5329" i="2" s="1"/>
  <c r="G5329" i="2" s="1"/>
  <c r="L5329" i="2" l="1"/>
  <c r="I5330" i="2"/>
  <c r="J5330" i="2" s="1"/>
  <c r="K5330" i="2" s="1"/>
  <c r="C5330" i="2"/>
  <c r="F5329" i="2"/>
  <c r="A5331" i="2"/>
  <c r="B5330" i="2"/>
  <c r="E5330" i="2" s="1"/>
  <c r="G5330" i="2" s="1"/>
  <c r="L5330" i="2" l="1"/>
  <c r="I5331" i="2"/>
  <c r="J5331" i="2" s="1"/>
  <c r="K5331" i="2" s="1"/>
  <c r="C5331" i="2"/>
  <c r="F5330" i="2"/>
  <c r="A5332" i="2"/>
  <c r="B5331" i="2"/>
  <c r="E5331" i="2" s="1"/>
  <c r="G5331" i="2" s="1"/>
  <c r="L5331" i="2" l="1"/>
  <c r="I5332" i="2"/>
  <c r="J5332" i="2" s="1"/>
  <c r="K5332" i="2" s="1"/>
  <c r="C5332" i="2"/>
  <c r="F5331" i="2"/>
  <c r="A5333" i="2"/>
  <c r="B5332" i="2"/>
  <c r="E5332" i="2" s="1"/>
  <c r="G5332" i="2" s="1"/>
  <c r="L5332" i="2" l="1"/>
  <c r="I5333" i="2"/>
  <c r="J5333" i="2" s="1"/>
  <c r="K5333" i="2" s="1"/>
  <c r="C5333" i="2"/>
  <c r="F5332" i="2"/>
  <c r="A5334" i="2"/>
  <c r="B5333" i="2"/>
  <c r="E5333" i="2" s="1"/>
  <c r="G5333" i="2" s="1"/>
  <c r="L5333" i="2" l="1"/>
  <c r="I5334" i="2"/>
  <c r="J5334" i="2" s="1"/>
  <c r="K5334" i="2" s="1"/>
  <c r="C5334" i="2"/>
  <c r="F5333" i="2"/>
  <c r="A5335" i="2"/>
  <c r="B5334" i="2"/>
  <c r="E5334" i="2" s="1"/>
  <c r="G5334" i="2" s="1"/>
  <c r="L5334" i="2" l="1"/>
  <c r="I5335" i="2"/>
  <c r="J5335" i="2" s="1"/>
  <c r="K5335" i="2" s="1"/>
  <c r="C5335" i="2"/>
  <c r="F5334" i="2"/>
  <c r="A5336" i="2"/>
  <c r="B5335" i="2"/>
  <c r="E5335" i="2" s="1"/>
  <c r="G5335" i="2" s="1"/>
  <c r="L5335" i="2" l="1"/>
  <c r="I5336" i="2"/>
  <c r="J5336" i="2" s="1"/>
  <c r="K5336" i="2" s="1"/>
  <c r="C5336" i="2"/>
  <c r="F5335" i="2"/>
  <c r="A5337" i="2"/>
  <c r="B5336" i="2"/>
  <c r="E5336" i="2" s="1"/>
  <c r="G5336" i="2" s="1"/>
  <c r="L5336" i="2" l="1"/>
  <c r="I5337" i="2"/>
  <c r="J5337" i="2" s="1"/>
  <c r="K5337" i="2" s="1"/>
  <c r="C5337" i="2"/>
  <c r="F5336" i="2"/>
  <c r="A5338" i="2"/>
  <c r="B5337" i="2"/>
  <c r="E5337" i="2" s="1"/>
  <c r="G5337" i="2" s="1"/>
  <c r="L5337" i="2" l="1"/>
  <c r="I5338" i="2"/>
  <c r="J5338" i="2" s="1"/>
  <c r="K5338" i="2" s="1"/>
  <c r="C5338" i="2"/>
  <c r="F5337" i="2"/>
  <c r="A5339" i="2"/>
  <c r="B5338" i="2"/>
  <c r="E5338" i="2" s="1"/>
  <c r="G5338" i="2" s="1"/>
  <c r="L5338" i="2" l="1"/>
  <c r="I5339" i="2"/>
  <c r="J5339" i="2" s="1"/>
  <c r="K5339" i="2" s="1"/>
  <c r="C5339" i="2"/>
  <c r="F5338" i="2"/>
  <c r="A5340" i="2"/>
  <c r="B5339" i="2"/>
  <c r="E5339" i="2" s="1"/>
  <c r="G5339" i="2" s="1"/>
  <c r="L5339" i="2" l="1"/>
  <c r="I5340" i="2"/>
  <c r="J5340" i="2" s="1"/>
  <c r="K5340" i="2" s="1"/>
  <c r="C5340" i="2"/>
  <c r="F5339" i="2"/>
  <c r="A5341" i="2"/>
  <c r="B5340" i="2"/>
  <c r="E5340" i="2" s="1"/>
  <c r="G5340" i="2" s="1"/>
  <c r="L5340" i="2" l="1"/>
  <c r="I5341" i="2"/>
  <c r="J5341" i="2" s="1"/>
  <c r="K5341" i="2" s="1"/>
  <c r="C5341" i="2"/>
  <c r="F5340" i="2"/>
  <c r="A5342" i="2"/>
  <c r="B5341" i="2"/>
  <c r="E5341" i="2" s="1"/>
  <c r="G5341" i="2" s="1"/>
  <c r="L5341" i="2" l="1"/>
  <c r="I5342" i="2"/>
  <c r="J5342" i="2" s="1"/>
  <c r="K5342" i="2" s="1"/>
  <c r="C5342" i="2"/>
  <c r="F5341" i="2"/>
  <c r="A5343" i="2"/>
  <c r="B5342" i="2"/>
  <c r="E5342" i="2" s="1"/>
  <c r="G5342" i="2" s="1"/>
  <c r="L5342" i="2" l="1"/>
  <c r="I5343" i="2"/>
  <c r="J5343" i="2" s="1"/>
  <c r="K5343" i="2" s="1"/>
  <c r="C5343" i="2"/>
  <c r="F5342" i="2"/>
  <c r="A5344" i="2"/>
  <c r="B5343" i="2"/>
  <c r="E5343" i="2" s="1"/>
  <c r="G5343" i="2" s="1"/>
  <c r="L5343" i="2" l="1"/>
  <c r="I5344" i="2"/>
  <c r="J5344" i="2" s="1"/>
  <c r="K5344" i="2" s="1"/>
  <c r="C5344" i="2"/>
  <c r="F5343" i="2"/>
  <c r="A5345" i="2"/>
  <c r="B5344" i="2"/>
  <c r="E5344" i="2" s="1"/>
  <c r="G5344" i="2" s="1"/>
  <c r="L5344" i="2" l="1"/>
  <c r="I5345" i="2"/>
  <c r="J5345" i="2" s="1"/>
  <c r="K5345" i="2" s="1"/>
  <c r="C5345" i="2"/>
  <c r="F5344" i="2"/>
  <c r="A5346" i="2"/>
  <c r="B5345" i="2"/>
  <c r="E5345" i="2" s="1"/>
  <c r="G5345" i="2" s="1"/>
  <c r="L5345" i="2" l="1"/>
  <c r="I5346" i="2"/>
  <c r="J5346" i="2" s="1"/>
  <c r="K5346" i="2" s="1"/>
  <c r="C5346" i="2"/>
  <c r="F5345" i="2"/>
  <c r="A5347" i="2"/>
  <c r="B5346" i="2"/>
  <c r="E5346" i="2" s="1"/>
  <c r="G5346" i="2" s="1"/>
  <c r="L5346" i="2" l="1"/>
  <c r="I5347" i="2"/>
  <c r="J5347" i="2" s="1"/>
  <c r="K5347" i="2" s="1"/>
  <c r="C5347" i="2"/>
  <c r="F5346" i="2"/>
  <c r="A5348" i="2"/>
  <c r="B5347" i="2"/>
  <c r="E5347" i="2" s="1"/>
  <c r="G5347" i="2" s="1"/>
  <c r="L5347" i="2" l="1"/>
  <c r="I5348" i="2"/>
  <c r="J5348" i="2" s="1"/>
  <c r="K5348" i="2" s="1"/>
  <c r="C5348" i="2"/>
  <c r="F5347" i="2"/>
  <c r="A5349" i="2"/>
  <c r="B5348" i="2"/>
  <c r="E5348" i="2" s="1"/>
  <c r="G5348" i="2" s="1"/>
  <c r="L5348" i="2" l="1"/>
  <c r="I5349" i="2"/>
  <c r="J5349" i="2" s="1"/>
  <c r="K5349" i="2" s="1"/>
  <c r="C5349" i="2"/>
  <c r="F5348" i="2"/>
  <c r="A5350" i="2"/>
  <c r="B5349" i="2"/>
  <c r="E5349" i="2" s="1"/>
  <c r="G5349" i="2" s="1"/>
  <c r="L5349" i="2" l="1"/>
  <c r="I5350" i="2"/>
  <c r="J5350" i="2" s="1"/>
  <c r="K5350" i="2" s="1"/>
  <c r="C5350" i="2"/>
  <c r="F5349" i="2"/>
  <c r="A5351" i="2"/>
  <c r="B5350" i="2"/>
  <c r="E5350" i="2" s="1"/>
  <c r="G5350" i="2" s="1"/>
  <c r="L5350" i="2" l="1"/>
  <c r="I5351" i="2"/>
  <c r="J5351" i="2" s="1"/>
  <c r="K5351" i="2" s="1"/>
  <c r="C5351" i="2"/>
  <c r="F5350" i="2"/>
  <c r="A5352" i="2"/>
  <c r="B5351" i="2"/>
  <c r="E5351" i="2" s="1"/>
  <c r="G5351" i="2" s="1"/>
  <c r="L5351" i="2" l="1"/>
  <c r="I5352" i="2"/>
  <c r="J5352" i="2" s="1"/>
  <c r="K5352" i="2" s="1"/>
  <c r="C5352" i="2"/>
  <c r="F5351" i="2"/>
  <c r="A5353" i="2"/>
  <c r="B5352" i="2"/>
  <c r="E5352" i="2" s="1"/>
  <c r="G5352" i="2" s="1"/>
  <c r="L5352" i="2" l="1"/>
  <c r="I5353" i="2"/>
  <c r="J5353" i="2" s="1"/>
  <c r="K5353" i="2" s="1"/>
  <c r="C5353" i="2"/>
  <c r="F5352" i="2"/>
  <c r="A5354" i="2"/>
  <c r="B5353" i="2"/>
  <c r="E5353" i="2" s="1"/>
  <c r="G5353" i="2" s="1"/>
  <c r="L5353" i="2" l="1"/>
  <c r="I5354" i="2"/>
  <c r="J5354" i="2" s="1"/>
  <c r="K5354" i="2" s="1"/>
  <c r="C5354" i="2"/>
  <c r="F5353" i="2"/>
  <c r="A5355" i="2"/>
  <c r="B5354" i="2"/>
  <c r="E5354" i="2" s="1"/>
  <c r="G5354" i="2" s="1"/>
  <c r="L5354" i="2" l="1"/>
  <c r="I5355" i="2"/>
  <c r="J5355" i="2" s="1"/>
  <c r="K5355" i="2" s="1"/>
  <c r="C5355" i="2"/>
  <c r="F5354" i="2"/>
  <c r="A5356" i="2"/>
  <c r="B5355" i="2"/>
  <c r="E5355" i="2" s="1"/>
  <c r="G5355" i="2" s="1"/>
  <c r="L5355" i="2" l="1"/>
  <c r="I5356" i="2"/>
  <c r="J5356" i="2" s="1"/>
  <c r="K5356" i="2" s="1"/>
  <c r="C5356" i="2"/>
  <c r="F5355" i="2"/>
  <c r="A5357" i="2"/>
  <c r="B5356" i="2"/>
  <c r="E5356" i="2" s="1"/>
  <c r="G5356" i="2" s="1"/>
  <c r="L5356" i="2" l="1"/>
  <c r="I5357" i="2"/>
  <c r="J5357" i="2" s="1"/>
  <c r="K5357" i="2" s="1"/>
  <c r="C5357" i="2"/>
  <c r="F5356" i="2"/>
  <c r="A5358" i="2"/>
  <c r="B5357" i="2"/>
  <c r="E5357" i="2" s="1"/>
  <c r="G5357" i="2" s="1"/>
  <c r="L5357" i="2" l="1"/>
  <c r="I5358" i="2"/>
  <c r="J5358" i="2" s="1"/>
  <c r="K5358" i="2" s="1"/>
  <c r="C5358" i="2"/>
  <c r="F5357" i="2"/>
  <c r="A5359" i="2"/>
  <c r="B5358" i="2"/>
  <c r="E5358" i="2" s="1"/>
  <c r="G5358" i="2" s="1"/>
  <c r="L5358" i="2" l="1"/>
  <c r="I5359" i="2"/>
  <c r="J5359" i="2" s="1"/>
  <c r="K5359" i="2" s="1"/>
  <c r="C5359" i="2"/>
  <c r="F5358" i="2"/>
  <c r="A5360" i="2"/>
  <c r="B5359" i="2"/>
  <c r="E5359" i="2" s="1"/>
  <c r="G5359" i="2" s="1"/>
  <c r="L5359" i="2" l="1"/>
  <c r="I5360" i="2"/>
  <c r="J5360" i="2" s="1"/>
  <c r="K5360" i="2" s="1"/>
  <c r="C5360" i="2"/>
  <c r="F5359" i="2"/>
  <c r="A5361" i="2"/>
  <c r="B5360" i="2"/>
  <c r="E5360" i="2" s="1"/>
  <c r="G5360" i="2" s="1"/>
  <c r="L5360" i="2" l="1"/>
  <c r="I5361" i="2"/>
  <c r="J5361" i="2" s="1"/>
  <c r="K5361" i="2" s="1"/>
  <c r="C5361" i="2"/>
  <c r="F5360" i="2"/>
  <c r="A5362" i="2"/>
  <c r="B5361" i="2"/>
  <c r="E5361" i="2" s="1"/>
  <c r="G5361" i="2" s="1"/>
  <c r="L5361" i="2" l="1"/>
  <c r="I5362" i="2"/>
  <c r="J5362" i="2" s="1"/>
  <c r="K5362" i="2" s="1"/>
  <c r="C5362" i="2"/>
  <c r="F5361" i="2"/>
  <c r="A5363" i="2"/>
  <c r="B5362" i="2"/>
  <c r="E5362" i="2" s="1"/>
  <c r="G5362" i="2" s="1"/>
  <c r="L5362" i="2" l="1"/>
  <c r="I5363" i="2"/>
  <c r="J5363" i="2" s="1"/>
  <c r="K5363" i="2" s="1"/>
  <c r="C5363" i="2"/>
  <c r="F5362" i="2"/>
  <c r="A5364" i="2"/>
  <c r="B5363" i="2"/>
  <c r="E5363" i="2" s="1"/>
  <c r="G5363" i="2" s="1"/>
  <c r="L5363" i="2" l="1"/>
  <c r="I5364" i="2"/>
  <c r="J5364" i="2" s="1"/>
  <c r="K5364" i="2" s="1"/>
  <c r="C5364" i="2"/>
  <c r="F5363" i="2"/>
  <c r="A5365" i="2"/>
  <c r="B5364" i="2"/>
  <c r="E5364" i="2" s="1"/>
  <c r="G5364" i="2" s="1"/>
  <c r="L5364" i="2" l="1"/>
  <c r="I5365" i="2"/>
  <c r="J5365" i="2" s="1"/>
  <c r="K5365" i="2" s="1"/>
  <c r="C5365" i="2"/>
  <c r="F5364" i="2"/>
  <c r="A5366" i="2"/>
  <c r="B5365" i="2"/>
  <c r="E5365" i="2" s="1"/>
  <c r="G5365" i="2" s="1"/>
  <c r="L5365" i="2" l="1"/>
  <c r="I5366" i="2"/>
  <c r="J5366" i="2" s="1"/>
  <c r="K5366" i="2" s="1"/>
  <c r="C5366" i="2"/>
  <c r="F5365" i="2"/>
  <c r="A5367" i="2"/>
  <c r="B5366" i="2"/>
  <c r="E5366" i="2" s="1"/>
  <c r="G5366" i="2" s="1"/>
  <c r="L5366" i="2" l="1"/>
  <c r="I5367" i="2"/>
  <c r="J5367" i="2" s="1"/>
  <c r="K5367" i="2" s="1"/>
  <c r="C5367" i="2"/>
  <c r="F5366" i="2"/>
  <c r="A5368" i="2"/>
  <c r="B5367" i="2"/>
  <c r="E5367" i="2" s="1"/>
  <c r="G5367" i="2" s="1"/>
  <c r="L5367" i="2" l="1"/>
  <c r="I5368" i="2"/>
  <c r="J5368" i="2" s="1"/>
  <c r="K5368" i="2" s="1"/>
  <c r="C5368" i="2"/>
  <c r="F5367" i="2"/>
  <c r="A5369" i="2"/>
  <c r="B5368" i="2"/>
  <c r="E5368" i="2" s="1"/>
  <c r="G5368" i="2" s="1"/>
  <c r="L5368" i="2" l="1"/>
  <c r="I5369" i="2"/>
  <c r="J5369" i="2" s="1"/>
  <c r="K5369" i="2" s="1"/>
  <c r="C5369" i="2"/>
  <c r="F5368" i="2"/>
  <c r="A5370" i="2"/>
  <c r="B5369" i="2"/>
  <c r="E5369" i="2" s="1"/>
  <c r="G5369" i="2" s="1"/>
  <c r="L5369" i="2" l="1"/>
  <c r="I5370" i="2"/>
  <c r="J5370" i="2" s="1"/>
  <c r="K5370" i="2" s="1"/>
  <c r="C5370" i="2"/>
  <c r="F5369" i="2"/>
  <c r="A5371" i="2"/>
  <c r="B5370" i="2"/>
  <c r="E5370" i="2" s="1"/>
  <c r="G5370" i="2" s="1"/>
  <c r="L5370" i="2" l="1"/>
  <c r="I5371" i="2"/>
  <c r="J5371" i="2" s="1"/>
  <c r="K5371" i="2" s="1"/>
  <c r="C5371" i="2"/>
  <c r="F5370" i="2"/>
  <c r="A5372" i="2"/>
  <c r="B5371" i="2"/>
  <c r="E5371" i="2" s="1"/>
  <c r="G5371" i="2" s="1"/>
  <c r="L5371" i="2" l="1"/>
  <c r="I5372" i="2"/>
  <c r="J5372" i="2" s="1"/>
  <c r="K5372" i="2" s="1"/>
  <c r="C5372" i="2"/>
  <c r="F5371" i="2"/>
  <c r="A5373" i="2"/>
  <c r="B5372" i="2"/>
  <c r="E5372" i="2" s="1"/>
  <c r="G5372" i="2" s="1"/>
  <c r="L5372" i="2" l="1"/>
  <c r="I5373" i="2"/>
  <c r="J5373" i="2" s="1"/>
  <c r="K5373" i="2" s="1"/>
  <c r="C5373" i="2"/>
  <c r="F5372" i="2"/>
  <c r="A5374" i="2"/>
  <c r="B5373" i="2"/>
  <c r="E5373" i="2" s="1"/>
  <c r="G5373" i="2" s="1"/>
  <c r="L5373" i="2" l="1"/>
  <c r="I5374" i="2"/>
  <c r="J5374" i="2" s="1"/>
  <c r="K5374" i="2" s="1"/>
  <c r="C5374" i="2"/>
  <c r="F5373" i="2"/>
  <c r="A5375" i="2"/>
  <c r="B5374" i="2"/>
  <c r="E5374" i="2" s="1"/>
  <c r="G5374" i="2" s="1"/>
  <c r="L5374" i="2" l="1"/>
  <c r="I5375" i="2"/>
  <c r="J5375" i="2" s="1"/>
  <c r="K5375" i="2" s="1"/>
  <c r="C5375" i="2"/>
  <c r="F5374" i="2"/>
  <c r="A5376" i="2"/>
  <c r="B5375" i="2"/>
  <c r="E5375" i="2" s="1"/>
  <c r="G5375" i="2" s="1"/>
  <c r="L5375" i="2" l="1"/>
  <c r="I5376" i="2"/>
  <c r="J5376" i="2" s="1"/>
  <c r="K5376" i="2" s="1"/>
  <c r="C5376" i="2"/>
  <c r="F5375" i="2"/>
  <c r="A5377" i="2"/>
  <c r="B5376" i="2"/>
  <c r="E5376" i="2" s="1"/>
  <c r="G5376" i="2" s="1"/>
  <c r="L5376" i="2" l="1"/>
  <c r="I5377" i="2"/>
  <c r="J5377" i="2" s="1"/>
  <c r="K5377" i="2" s="1"/>
  <c r="C5377" i="2"/>
  <c r="F5376" i="2"/>
  <c r="A5378" i="2"/>
  <c r="B5377" i="2"/>
  <c r="E5377" i="2" s="1"/>
  <c r="G5377" i="2" s="1"/>
  <c r="L5377" i="2" l="1"/>
  <c r="I5378" i="2"/>
  <c r="J5378" i="2" s="1"/>
  <c r="K5378" i="2" s="1"/>
  <c r="C5378" i="2"/>
  <c r="F5377" i="2"/>
  <c r="A5379" i="2"/>
  <c r="B5378" i="2"/>
  <c r="E5378" i="2" s="1"/>
  <c r="G5378" i="2" s="1"/>
  <c r="L5378" i="2" l="1"/>
  <c r="I5379" i="2"/>
  <c r="J5379" i="2" s="1"/>
  <c r="K5379" i="2" s="1"/>
  <c r="C5379" i="2"/>
  <c r="F5378" i="2"/>
  <c r="A5380" i="2"/>
  <c r="B5379" i="2"/>
  <c r="E5379" i="2" s="1"/>
  <c r="G5379" i="2" s="1"/>
  <c r="L5379" i="2" l="1"/>
  <c r="I5380" i="2"/>
  <c r="J5380" i="2" s="1"/>
  <c r="K5380" i="2" s="1"/>
  <c r="C5380" i="2"/>
  <c r="F5379" i="2"/>
  <c r="A5381" i="2"/>
  <c r="B5380" i="2"/>
  <c r="E5380" i="2" s="1"/>
  <c r="G5380" i="2" s="1"/>
  <c r="L5380" i="2" l="1"/>
  <c r="I5381" i="2"/>
  <c r="J5381" i="2" s="1"/>
  <c r="K5381" i="2" s="1"/>
  <c r="C5381" i="2"/>
  <c r="F5380" i="2"/>
  <c r="A5382" i="2"/>
  <c r="B5381" i="2"/>
  <c r="E5381" i="2" s="1"/>
  <c r="G5381" i="2" s="1"/>
  <c r="L5381" i="2" l="1"/>
  <c r="I5382" i="2"/>
  <c r="J5382" i="2" s="1"/>
  <c r="K5382" i="2" s="1"/>
  <c r="C5382" i="2"/>
  <c r="F5381" i="2"/>
  <c r="A5383" i="2"/>
  <c r="B5382" i="2"/>
  <c r="E5382" i="2" s="1"/>
  <c r="G5382" i="2" s="1"/>
  <c r="L5382" i="2" l="1"/>
  <c r="I5383" i="2"/>
  <c r="J5383" i="2" s="1"/>
  <c r="K5383" i="2" s="1"/>
  <c r="C5383" i="2"/>
  <c r="F5382" i="2"/>
  <c r="A5384" i="2"/>
  <c r="B5383" i="2"/>
  <c r="E5383" i="2" s="1"/>
  <c r="G5383" i="2" s="1"/>
  <c r="L5383" i="2" l="1"/>
  <c r="I5384" i="2"/>
  <c r="J5384" i="2" s="1"/>
  <c r="K5384" i="2" s="1"/>
  <c r="C5384" i="2"/>
  <c r="F5383" i="2"/>
  <c r="A5385" i="2"/>
  <c r="B5384" i="2"/>
  <c r="E5384" i="2" s="1"/>
  <c r="G5384" i="2" s="1"/>
  <c r="L5384" i="2" l="1"/>
  <c r="I5385" i="2"/>
  <c r="J5385" i="2" s="1"/>
  <c r="K5385" i="2" s="1"/>
  <c r="C5385" i="2"/>
  <c r="F5384" i="2"/>
  <c r="A5386" i="2"/>
  <c r="B5385" i="2"/>
  <c r="E5385" i="2" s="1"/>
  <c r="G5385" i="2" s="1"/>
  <c r="L5385" i="2" l="1"/>
  <c r="I5386" i="2"/>
  <c r="J5386" i="2" s="1"/>
  <c r="K5386" i="2" s="1"/>
  <c r="C5386" i="2"/>
  <c r="F5385" i="2"/>
  <c r="A5387" i="2"/>
  <c r="B5386" i="2"/>
  <c r="E5386" i="2" s="1"/>
  <c r="G5386" i="2" s="1"/>
  <c r="L5386" i="2" l="1"/>
  <c r="I5387" i="2"/>
  <c r="J5387" i="2" s="1"/>
  <c r="K5387" i="2" s="1"/>
  <c r="C5387" i="2"/>
  <c r="F5386" i="2"/>
  <c r="A5388" i="2"/>
  <c r="B5387" i="2"/>
  <c r="E5387" i="2" s="1"/>
  <c r="G5387" i="2" s="1"/>
  <c r="L5387" i="2" l="1"/>
  <c r="I5388" i="2"/>
  <c r="J5388" i="2" s="1"/>
  <c r="K5388" i="2" s="1"/>
  <c r="C5388" i="2"/>
  <c r="F5387" i="2"/>
  <c r="A5389" i="2"/>
  <c r="B5388" i="2"/>
  <c r="E5388" i="2" s="1"/>
  <c r="G5388" i="2" s="1"/>
  <c r="L5388" i="2" l="1"/>
  <c r="I5389" i="2"/>
  <c r="J5389" i="2" s="1"/>
  <c r="K5389" i="2" s="1"/>
  <c r="C5389" i="2"/>
  <c r="F5388" i="2"/>
  <c r="A5390" i="2"/>
  <c r="B5389" i="2"/>
  <c r="E5389" i="2" s="1"/>
  <c r="G5389" i="2" s="1"/>
  <c r="L5389" i="2" l="1"/>
  <c r="I5390" i="2"/>
  <c r="J5390" i="2" s="1"/>
  <c r="K5390" i="2" s="1"/>
  <c r="C5390" i="2"/>
  <c r="F5389" i="2"/>
  <c r="A5391" i="2"/>
  <c r="B5390" i="2"/>
  <c r="E5390" i="2" s="1"/>
  <c r="G5390" i="2" s="1"/>
  <c r="L5390" i="2" l="1"/>
  <c r="I5391" i="2"/>
  <c r="J5391" i="2" s="1"/>
  <c r="K5391" i="2" s="1"/>
  <c r="C5391" i="2"/>
  <c r="F5390" i="2"/>
  <c r="A5392" i="2"/>
  <c r="B5391" i="2"/>
  <c r="E5391" i="2" s="1"/>
  <c r="G5391" i="2" s="1"/>
  <c r="L5391" i="2" l="1"/>
  <c r="I5392" i="2"/>
  <c r="J5392" i="2" s="1"/>
  <c r="K5392" i="2" s="1"/>
  <c r="C5392" i="2"/>
  <c r="F5391" i="2"/>
  <c r="A5393" i="2"/>
  <c r="B5392" i="2"/>
  <c r="E5392" i="2" s="1"/>
  <c r="G5392" i="2" s="1"/>
  <c r="L5392" i="2" l="1"/>
  <c r="I5393" i="2"/>
  <c r="J5393" i="2" s="1"/>
  <c r="K5393" i="2" s="1"/>
  <c r="C5393" i="2"/>
  <c r="F5392" i="2"/>
  <c r="A5394" i="2"/>
  <c r="B5393" i="2"/>
  <c r="E5393" i="2" s="1"/>
  <c r="G5393" i="2" s="1"/>
  <c r="L5393" i="2" l="1"/>
  <c r="I5394" i="2"/>
  <c r="J5394" i="2" s="1"/>
  <c r="K5394" i="2" s="1"/>
  <c r="C5394" i="2"/>
  <c r="F5393" i="2"/>
  <c r="A5395" i="2"/>
  <c r="B5394" i="2"/>
  <c r="E5394" i="2" s="1"/>
  <c r="G5394" i="2" s="1"/>
  <c r="L5394" i="2" l="1"/>
  <c r="I5395" i="2"/>
  <c r="J5395" i="2" s="1"/>
  <c r="K5395" i="2" s="1"/>
  <c r="C5395" i="2"/>
  <c r="F5394" i="2"/>
  <c r="A5396" i="2"/>
  <c r="B5395" i="2"/>
  <c r="E5395" i="2" s="1"/>
  <c r="G5395" i="2" s="1"/>
  <c r="L5395" i="2" l="1"/>
  <c r="I5396" i="2"/>
  <c r="J5396" i="2" s="1"/>
  <c r="K5396" i="2" s="1"/>
  <c r="C5396" i="2"/>
  <c r="F5395" i="2"/>
  <c r="A5397" i="2"/>
  <c r="B5396" i="2"/>
  <c r="E5396" i="2" s="1"/>
  <c r="G5396" i="2" s="1"/>
  <c r="L5396" i="2" l="1"/>
  <c r="I5397" i="2"/>
  <c r="J5397" i="2" s="1"/>
  <c r="K5397" i="2" s="1"/>
  <c r="C5397" i="2"/>
  <c r="F5396" i="2"/>
  <c r="A5398" i="2"/>
  <c r="B5397" i="2"/>
  <c r="E5397" i="2" s="1"/>
  <c r="G5397" i="2" s="1"/>
  <c r="L5397" i="2" l="1"/>
  <c r="I5398" i="2"/>
  <c r="J5398" i="2" s="1"/>
  <c r="K5398" i="2" s="1"/>
  <c r="C5398" i="2"/>
  <c r="F5397" i="2"/>
  <c r="A5399" i="2"/>
  <c r="B5398" i="2"/>
  <c r="E5398" i="2" s="1"/>
  <c r="G5398" i="2" s="1"/>
  <c r="L5398" i="2" l="1"/>
  <c r="I5399" i="2"/>
  <c r="J5399" i="2" s="1"/>
  <c r="K5399" i="2" s="1"/>
  <c r="C5399" i="2"/>
  <c r="F5398" i="2"/>
  <c r="A5400" i="2"/>
  <c r="B5399" i="2"/>
  <c r="E5399" i="2" s="1"/>
  <c r="G5399" i="2" s="1"/>
  <c r="L5399" i="2" l="1"/>
  <c r="I5400" i="2"/>
  <c r="J5400" i="2" s="1"/>
  <c r="K5400" i="2" s="1"/>
  <c r="C5400" i="2"/>
  <c r="F5399" i="2"/>
  <c r="A5401" i="2"/>
  <c r="B5400" i="2"/>
  <c r="E5400" i="2" s="1"/>
  <c r="G5400" i="2" s="1"/>
  <c r="L5400" i="2" l="1"/>
  <c r="I5401" i="2"/>
  <c r="J5401" i="2" s="1"/>
  <c r="K5401" i="2" s="1"/>
  <c r="C5401" i="2"/>
  <c r="F5400" i="2"/>
  <c r="A5402" i="2"/>
  <c r="B5401" i="2"/>
  <c r="E5401" i="2" s="1"/>
  <c r="G5401" i="2" s="1"/>
  <c r="L5401" i="2" l="1"/>
  <c r="I5402" i="2"/>
  <c r="J5402" i="2" s="1"/>
  <c r="K5402" i="2" s="1"/>
  <c r="C5402" i="2"/>
  <c r="F5401" i="2"/>
  <c r="A5403" i="2"/>
  <c r="B5402" i="2"/>
  <c r="E5402" i="2" s="1"/>
  <c r="G5402" i="2" s="1"/>
  <c r="L5402" i="2" l="1"/>
  <c r="I5403" i="2"/>
  <c r="J5403" i="2" s="1"/>
  <c r="K5403" i="2" s="1"/>
  <c r="C5403" i="2"/>
  <c r="F5402" i="2"/>
  <c r="A5404" i="2"/>
  <c r="B5403" i="2"/>
  <c r="E5403" i="2" s="1"/>
  <c r="G5403" i="2" s="1"/>
  <c r="L5403" i="2" l="1"/>
  <c r="I5404" i="2"/>
  <c r="J5404" i="2" s="1"/>
  <c r="K5404" i="2" s="1"/>
  <c r="C5404" i="2"/>
  <c r="F5403" i="2"/>
  <c r="A5405" i="2"/>
  <c r="B5404" i="2"/>
  <c r="E5404" i="2" s="1"/>
  <c r="G5404" i="2" s="1"/>
  <c r="L5404" i="2" l="1"/>
  <c r="I5405" i="2"/>
  <c r="J5405" i="2" s="1"/>
  <c r="K5405" i="2" s="1"/>
  <c r="C5405" i="2"/>
  <c r="F5404" i="2"/>
  <c r="A5406" i="2"/>
  <c r="B5405" i="2"/>
  <c r="E5405" i="2" s="1"/>
  <c r="G5405" i="2" s="1"/>
  <c r="L5405" i="2" l="1"/>
  <c r="I5406" i="2"/>
  <c r="J5406" i="2" s="1"/>
  <c r="K5406" i="2" s="1"/>
  <c r="C5406" i="2"/>
  <c r="F5405" i="2"/>
  <c r="A5407" i="2"/>
  <c r="B5406" i="2"/>
  <c r="E5406" i="2" s="1"/>
  <c r="G5406" i="2" s="1"/>
  <c r="L5406" i="2" l="1"/>
  <c r="I5407" i="2"/>
  <c r="J5407" i="2" s="1"/>
  <c r="K5407" i="2" s="1"/>
  <c r="C5407" i="2"/>
  <c r="F5406" i="2"/>
  <c r="A5408" i="2"/>
  <c r="B5407" i="2"/>
  <c r="E5407" i="2" s="1"/>
  <c r="G5407" i="2" s="1"/>
  <c r="L5407" i="2" l="1"/>
  <c r="I5408" i="2"/>
  <c r="J5408" i="2" s="1"/>
  <c r="K5408" i="2" s="1"/>
  <c r="C5408" i="2"/>
  <c r="F5407" i="2"/>
  <c r="A5409" i="2"/>
  <c r="B5408" i="2"/>
  <c r="E5408" i="2" s="1"/>
  <c r="G5408" i="2" s="1"/>
  <c r="L5408" i="2" l="1"/>
  <c r="I5409" i="2"/>
  <c r="J5409" i="2" s="1"/>
  <c r="K5409" i="2" s="1"/>
  <c r="C5409" i="2"/>
  <c r="F5408" i="2"/>
  <c r="A5410" i="2"/>
  <c r="B5409" i="2"/>
  <c r="E5409" i="2" s="1"/>
  <c r="G5409" i="2" s="1"/>
  <c r="L5409" i="2" l="1"/>
  <c r="I5410" i="2"/>
  <c r="J5410" i="2" s="1"/>
  <c r="K5410" i="2" s="1"/>
  <c r="C5410" i="2"/>
  <c r="F5409" i="2"/>
  <c r="A5411" i="2"/>
  <c r="B5410" i="2"/>
  <c r="E5410" i="2" s="1"/>
  <c r="G5410" i="2" s="1"/>
  <c r="L5410" i="2" l="1"/>
  <c r="I5411" i="2"/>
  <c r="J5411" i="2" s="1"/>
  <c r="K5411" i="2" s="1"/>
  <c r="C5411" i="2"/>
  <c r="F5410" i="2"/>
  <c r="A5412" i="2"/>
  <c r="B5411" i="2"/>
  <c r="E5411" i="2" s="1"/>
  <c r="G5411" i="2" s="1"/>
  <c r="L5411" i="2" l="1"/>
  <c r="I5412" i="2"/>
  <c r="J5412" i="2" s="1"/>
  <c r="K5412" i="2" s="1"/>
  <c r="C5412" i="2"/>
  <c r="F5411" i="2"/>
  <c r="A5413" i="2"/>
  <c r="B5412" i="2"/>
  <c r="E5412" i="2" s="1"/>
  <c r="G5412" i="2" s="1"/>
  <c r="L5412" i="2" l="1"/>
  <c r="I5413" i="2"/>
  <c r="J5413" i="2" s="1"/>
  <c r="K5413" i="2" s="1"/>
  <c r="C5413" i="2"/>
  <c r="F5412" i="2"/>
  <c r="A5414" i="2"/>
  <c r="B5413" i="2"/>
  <c r="E5413" i="2" s="1"/>
  <c r="G5413" i="2" s="1"/>
  <c r="L5413" i="2" l="1"/>
  <c r="I5414" i="2"/>
  <c r="J5414" i="2" s="1"/>
  <c r="K5414" i="2" s="1"/>
  <c r="C5414" i="2"/>
  <c r="F5413" i="2"/>
  <c r="A5415" i="2"/>
  <c r="B5414" i="2"/>
  <c r="E5414" i="2" s="1"/>
  <c r="G5414" i="2" s="1"/>
  <c r="L5414" i="2" l="1"/>
  <c r="I5415" i="2"/>
  <c r="J5415" i="2" s="1"/>
  <c r="K5415" i="2" s="1"/>
  <c r="C5415" i="2"/>
  <c r="F5414" i="2"/>
  <c r="A5416" i="2"/>
  <c r="B5415" i="2"/>
  <c r="E5415" i="2" s="1"/>
  <c r="G5415" i="2" s="1"/>
  <c r="L5415" i="2" l="1"/>
  <c r="I5416" i="2"/>
  <c r="J5416" i="2" s="1"/>
  <c r="K5416" i="2" s="1"/>
  <c r="C5416" i="2"/>
  <c r="F5415" i="2"/>
  <c r="A5417" i="2"/>
  <c r="B5416" i="2"/>
  <c r="E5416" i="2" s="1"/>
  <c r="G5416" i="2" s="1"/>
  <c r="L5416" i="2" l="1"/>
  <c r="I5417" i="2"/>
  <c r="J5417" i="2" s="1"/>
  <c r="K5417" i="2" s="1"/>
  <c r="C5417" i="2"/>
  <c r="F5416" i="2"/>
  <c r="A5418" i="2"/>
  <c r="B5417" i="2"/>
  <c r="E5417" i="2" s="1"/>
  <c r="G5417" i="2" s="1"/>
  <c r="L5417" i="2" l="1"/>
  <c r="I5418" i="2"/>
  <c r="J5418" i="2" s="1"/>
  <c r="K5418" i="2" s="1"/>
  <c r="C5418" i="2"/>
  <c r="F5417" i="2"/>
  <c r="A5419" i="2"/>
  <c r="B5418" i="2"/>
  <c r="E5418" i="2" s="1"/>
  <c r="G5418" i="2" s="1"/>
  <c r="L5418" i="2" l="1"/>
  <c r="I5419" i="2"/>
  <c r="J5419" i="2" s="1"/>
  <c r="K5419" i="2" s="1"/>
  <c r="C5419" i="2"/>
  <c r="F5418" i="2"/>
  <c r="A5420" i="2"/>
  <c r="B5419" i="2"/>
  <c r="E5419" i="2" s="1"/>
  <c r="G5419" i="2" s="1"/>
  <c r="L5419" i="2" l="1"/>
  <c r="I5420" i="2"/>
  <c r="J5420" i="2" s="1"/>
  <c r="K5420" i="2" s="1"/>
  <c r="C5420" i="2"/>
  <c r="F5419" i="2"/>
  <c r="A5421" i="2"/>
  <c r="B5420" i="2"/>
  <c r="E5420" i="2" s="1"/>
  <c r="G5420" i="2" s="1"/>
  <c r="L5420" i="2" l="1"/>
  <c r="I5421" i="2"/>
  <c r="J5421" i="2" s="1"/>
  <c r="K5421" i="2" s="1"/>
  <c r="C5421" i="2"/>
  <c r="F5420" i="2"/>
  <c r="A5422" i="2"/>
  <c r="B5421" i="2"/>
  <c r="E5421" i="2" s="1"/>
  <c r="G5421" i="2" s="1"/>
  <c r="L5421" i="2" l="1"/>
  <c r="I5422" i="2"/>
  <c r="J5422" i="2" s="1"/>
  <c r="K5422" i="2" s="1"/>
  <c r="C5422" i="2"/>
  <c r="F5421" i="2"/>
  <c r="A5423" i="2"/>
  <c r="B5422" i="2"/>
  <c r="E5422" i="2" s="1"/>
  <c r="G5422" i="2" s="1"/>
  <c r="L5422" i="2" l="1"/>
  <c r="I5423" i="2"/>
  <c r="J5423" i="2" s="1"/>
  <c r="K5423" i="2" s="1"/>
  <c r="C5423" i="2"/>
  <c r="F5422" i="2"/>
  <c r="A5424" i="2"/>
  <c r="B5423" i="2"/>
  <c r="E5423" i="2" s="1"/>
  <c r="G5423" i="2" s="1"/>
  <c r="L5423" i="2" l="1"/>
  <c r="I5424" i="2"/>
  <c r="J5424" i="2" s="1"/>
  <c r="K5424" i="2" s="1"/>
  <c r="C5424" i="2"/>
  <c r="F5423" i="2"/>
  <c r="A5425" i="2"/>
  <c r="B5424" i="2"/>
  <c r="E5424" i="2" s="1"/>
  <c r="G5424" i="2" s="1"/>
  <c r="L5424" i="2" l="1"/>
  <c r="I5425" i="2"/>
  <c r="J5425" i="2" s="1"/>
  <c r="K5425" i="2" s="1"/>
  <c r="C5425" i="2"/>
  <c r="F5424" i="2"/>
  <c r="A5426" i="2"/>
  <c r="B5425" i="2"/>
  <c r="E5425" i="2" s="1"/>
  <c r="G5425" i="2" s="1"/>
  <c r="L5425" i="2" l="1"/>
  <c r="I5426" i="2"/>
  <c r="J5426" i="2" s="1"/>
  <c r="K5426" i="2" s="1"/>
  <c r="C5426" i="2"/>
  <c r="F5425" i="2"/>
  <c r="A5427" i="2"/>
  <c r="B5426" i="2"/>
  <c r="E5426" i="2" s="1"/>
  <c r="G5426" i="2" s="1"/>
  <c r="L5426" i="2" l="1"/>
  <c r="I5427" i="2"/>
  <c r="J5427" i="2" s="1"/>
  <c r="K5427" i="2" s="1"/>
  <c r="C5427" i="2"/>
  <c r="F5426" i="2"/>
  <c r="A5428" i="2"/>
  <c r="B5427" i="2"/>
  <c r="E5427" i="2" s="1"/>
  <c r="G5427" i="2" s="1"/>
  <c r="L5427" i="2" l="1"/>
  <c r="I5428" i="2"/>
  <c r="J5428" i="2" s="1"/>
  <c r="K5428" i="2" s="1"/>
  <c r="C5428" i="2"/>
  <c r="F5427" i="2"/>
  <c r="A5429" i="2"/>
  <c r="B5428" i="2"/>
  <c r="E5428" i="2" s="1"/>
  <c r="G5428" i="2" s="1"/>
  <c r="L5428" i="2" l="1"/>
  <c r="I5429" i="2"/>
  <c r="J5429" i="2" s="1"/>
  <c r="K5429" i="2" s="1"/>
  <c r="C5429" i="2"/>
  <c r="F5428" i="2"/>
  <c r="A5430" i="2"/>
  <c r="B5429" i="2"/>
  <c r="E5429" i="2" s="1"/>
  <c r="G5429" i="2" s="1"/>
  <c r="L5429" i="2" l="1"/>
  <c r="I5430" i="2"/>
  <c r="J5430" i="2" s="1"/>
  <c r="K5430" i="2" s="1"/>
  <c r="C5430" i="2"/>
  <c r="F5429" i="2"/>
  <c r="A5431" i="2"/>
  <c r="B5430" i="2"/>
  <c r="E5430" i="2" s="1"/>
  <c r="G5430" i="2" s="1"/>
  <c r="L5430" i="2" l="1"/>
  <c r="I5431" i="2"/>
  <c r="J5431" i="2" s="1"/>
  <c r="K5431" i="2" s="1"/>
  <c r="C5431" i="2"/>
  <c r="F5430" i="2"/>
  <c r="A5432" i="2"/>
  <c r="B5431" i="2"/>
  <c r="E5431" i="2" s="1"/>
  <c r="G5431" i="2" s="1"/>
  <c r="L5431" i="2" l="1"/>
  <c r="I5432" i="2"/>
  <c r="J5432" i="2" s="1"/>
  <c r="K5432" i="2" s="1"/>
  <c r="C5432" i="2"/>
  <c r="F5431" i="2"/>
  <c r="A5433" i="2"/>
  <c r="B5432" i="2"/>
  <c r="E5432" i="2" s="1"/>
  <c r="G5432" i="2" s="1"/>
  <c r="L5432" i="2" l="1"/>
  <c r="I5433" i="2"/>
  <c r="J5433" i="2" s="1"/>
  <c r="K5433" i="2" s="1"/>
  <c r="C5433" i="2"/>
  <c r="F5432" i="2"/>
  <c r="A5434" i="2"/>
  <c r="B5433" i="2"/>
  <c r="E5433" i="2" s="1"/>
  <c r="G5433" i="2" s="1"/>
  <c r="L5433" i="2" l="1"/>
  <c r="I5434" i="2"/>
  <c r="J5434" i="2" s="1"/>
  <c r="K5434" i="2" s="1"/>
  <c r="C5434" i="2"/>
  <c r="F5433" i="2"/>
  <c r="A5435" i="2"/>
  <c r="B5434" i="2"/>
  <c r="E5434" i="2" s="1"/>
  <c r="G5434" i="2" s="1"/>
  <c r="L5434" i="2" l="1"/>
  <c r="I5435" i="2"/>
  <c r="J5435" i="2" s="1"/>
  <c r="K5435" i="2" s="1"/>
  <c r="C5435" i="2"/>
  <c r="F5434" i="2"/>
  <c r="A5436" i="2"/>
  <c r="B5435" i="2"/>
  <c r="E5435" i="2" s="1"/>
  <c r="G5435" i="2" s="1"/>
  <c r="L5435" i="2" l="1"/>
  <c r="I5436" i="2"/>
  <c r="J5436" i="2" s="1"/>
  <c r="K5436" i="2" s="1"/>
  <c r="C5436" i="2"/>
  <c r="F5435" i="2"/>
  <c r="A5437" i="2"/>
  <c r="B5436" i="2"/>
  <c r="E5436" i="2" s="1"/>
  <c r="G5436" i="2" s="1"/>
  <c r="L5436" i="2" l="1"/>
  <c r="I5437" i="2"/>
  <c r="J5437" i="2" s="1"/>
  <c r="K5437" i="2" s="1"/>
  <c r="C5437" i="2"/>
  <c r="F5436" i="2"/>
  <c r="A5438" i="2"/>
  <c r="B5437" i="2"/>
  <c r="E5437" i="2" s="1"/>
  <c r="G5437" i="2" s="1"/>
  <c r="L5437" i="2" l="1"/>
  <c r="I5438" i="2"/>
  <c r="J5438" i="2" s="1"/>
  <c r="K5438" i="2" s="1"/>
  <c r="C5438" i="2"/>
  <c r="F5437" i="2"/>
  <c r="A5439" i="2"/>
  <c r="B5438" i="2"/>
  <c r="E5438" i="2" s="1"/>
  <c r="G5438" i="2" s="1"/>
  <c r="L5438" i="2" l="1"/>
  <c r="I5439" i="2"/>
  <c r="J5439" i="2" s="1"/>
  <c r="K5439" i="2" s="1"/>
  <c r="C5439" i="2"/>
  <c r="F5438" i="2"/>
  <c r="A5440" i="2"/>
  <c r="B5439" i="2"/>
  <c r="E5439" i="2" s="1"/>
  <c r="G5439" i="2" s="1"/>
  <c r="L5439" i="2" l="1"/>
  <c r="I5440" i="2"/>
  <c r="J5440" i="2" s="1"/>
  <c r="K5440" i="2" s="1"/>
  <c r="C5440" i="2"/>
  <c r="F5439" i="2"/>
  <c r="A5441" i="2"/>
  <c r="B5440" i="2"/>
  <c r="E5440" i="2" s="1"/>
  <c r="G5440" i="2" s="1"/>
  <c r="L5440" i="2" l="1"/>
  <c r="I5441" i="2"/>
  <c r="J5441" i="2" s="1"/>
  <c r="K5441" i="2" s="1"/>
  <c r="C5441" i="2"/>
  <c r="F5440" i="2"/>
  <c r="A5442" i="2"/>
  <c r="B5441" i="2"/>
  <c r="E5441" i="2" s="1"/>
  <c r="G5441" i="2" s="1"/>
  <c r="L5441" i="2" l="1"/>
  <c r="I5442" i="2"/>
  <c r="J5442" i="2" s="1"/>
  <c r="K5442" i="2" s="1"/>
  <c r="C5442" i="2"/>
  <c r="F5441" i="2"/>
  <c r="A5443" i="2"/>
  <c r="B5442" i="2"/>
  <c r="E5442" i="2" s="1"/>
  <c r="G5442" i="2" s="1"/>
  <c r="L5442" i="2" l="1"/>
  <c r="I5443" i="2"/>
  <c r="J5443" i="2" s="1"/>
  <c r="K5443" i="2" s="1"/>
  <c r="C5443" i="2"/>
  <c r="F5442" i="2"/>
  <c r="A5444" i="2"/>
  <c r="B5443" i="2"/>
  <c r="E5443" i="2" s="1"/>
  <c r="G5443" i="2" s="1"/>
  <c r="L5443" i="2" l="1"/>
  <c r="I5444" i="2"/>
  <c r="J5444" i="2" s="1"/>
  <c r="K5444" i="2" s="1"/>
  <c r="C5444" i="2"/>
  <c r="F5443" i="2"/>
  <c r="A5445" i="2"/>
  <c r="B5444" i="2"/>
  <c r="E5444" i="2" s="1"/>
  <c r="G5444" i="2" s="1"/>
  <c r="L5444" i="2" l="1"/>
  <c r="I5445" i="2"/>
  <c r="J5445" i="2" s="1"/>
  <c r="K5445" i="2" s="1"/>
  <c r="C5445" i="2"/>
  <c r="F5444" i="2"/>
  <c r="A5446" i="2"/>
  <c r="B5445" i="2"/>
  <c r="E5445" i="2" s="1"/>
  <c r="G5445" i="2" s="1"/>
  <c r="L5445" i="2" l="1"/>
  <c r="I5446" i="2"/>
  <c r="J5446" i="2" s="1"/>
  <c r="K5446" i="2" s="1"/>
  <c r="C5446" i="2"/>
  <c r="F5445" i="2"/>
  <c r="A5447" i="2"/>
  <c r="B5446" i="2"/>
  <c r="E5446" i="2" s="1"/>
  <c r="G5446" i="2" s="1"/>
  <c r="L5446" i="2" l="1"/>
  <c r="I5447" i="2"/>
  <c r="J5447" i="2" s="1"/>
  <c r="K5447" i="2" s="1"/>
  <c r="C5447" i="2"/>
  <c r="F5446" i="2"/>
  <c r="A5448" i="2"/>
  <c r="B5447" i="2"/>
  <c r="E5447" i="2" s="1"/>
  <c r="G5447" i="2" s="1"/>
  <c r="L5447" i="2" l="1"/>
  <c r="I5448" i="2"/>
  <c r="J5448" i="2" s="1"/>
  <c r="K5448" i="2" s="1"/>
  <c r="C5448" i="2"/>
  <c r="F5447" i="2"/>
  <c r="A5449" i="2"/>
  <c r="B5448" i="2"/>
  <c r="E5448" i="2" s="1"/>
  <c r="G5448" i="2" s="1"/>
  <c r="L5448" i="2" l="1"/>
  <c r="I5449" i="2"/>
  <c r="J5449" i="2" s="1"/>
  <c r="K5449" i="2" s="1"/>
  <c r="C5449" i="2"/>
  <c r="F5448" i="2"/>
  <c r="A5450" i="2"/>
  <c r="B5449" i="2"/>
  <c r="E5449" i="2" s="1"/>
  <c r="G5449" i="2" s="1"/>
  <c r="L5449" i="2" l="1"/>
  <c r="I5450" i="2"/>
  <c r="J5450" i="2" s="1"/>
  <c r="K5450" i="2" s="1"/>
  <c r="C5450" i="2"/>
  <c r="F5449" i="2"/>
  <c r="A5451" i="2"/>
  <c r="B5450" i="2"/>
  <c r="E5450" i="2" s="1"/>
  <c r="G5450" i="2" s="1"/>
  <c r="L5450" i="2" l="1"/>
  <c r="I5451" i="2"/>
  <c r="J5451" i="2" s="1"/>
  <c r="K5451" i="2" s="1"/>
  <c r="C5451" i="2"/>
  <c r="F5450" i="2"/>
  <c r="A5452" i="2"/>
  <c r="B5451" i="2"/>
  <c r="E5451" i="2" s="1"/>
  <c r="G5451" i="2" s="1"/>
  <c r="L5451" i="2" l="1"/>
  <c r="I5452" i="2"/>
  <c r="J5452" i="2" s="1"/>
  <c r="K5452" i="2" s="1"/>
  <c r="C5452" i="2"/>
  <c r="F5451" i="2"/>
  <c r="A5453" i="2"/>
  <c r="B5452" i="2"/>
  <c r="E5452" i="2" s="1"/>
  <c r="G5452" i="2" s="1"/>
  <c r="L5452" i="2" l="1"/>
  <c r="I5453" i="2"/>
  <c r="J5453" i="2" s="1"/>
  <c r="K5453" i="2" s="1"/>
  <c r="C5453" i="2"/>
  <c r="F5452" i="2"/>
  <c r="A5454" i="2"/>
  <c r="B5453" i="2"/>
  <c r="E5453" i="2" s="1"/>
  <c r="G5453" i="2" s="1"/>
  <c r="L5453" i="2" l="1"/>
  <c r="I5454" i="2"/>
  <c r="J5454" i="2" s="1"/>
  <c r="K5454" i="2" s="1"/>
  <c r="C5454" i="2"/>
  <c r="F5453" i="2"/>
  <c r="A5455" i="2"/>
  <c r="B5454" i="2"/>
  <c r="E5454" i="2" s="1"/>
  <c r="G5454" i="2" s="1"/>
  <c r="L5454" i="2" l="1"/>
  <c r="I5455" i="2"/>
  <c r="J5455" i="2" s="1"/>
  <c r="K5455" i="2" s="1"/>
  <c r="C5455" i="2"/>
  <c r="F5454" i="2"/>
  <c r="A5456" i="2"/>
  <c r="B5455" i="2"/>
  <c r="E5455" i="2" s="1"/>
  <c r="G5455" i="2" s="1"/>
  <c r="L5455" i="2" l="1"/>
  <c r="I5456" i="2"/>
  <c r="J5456" i="2" s="1"/>
  <c r="K5456" i="2" s="1"/>
  <c r="C5456" i="2"/>
  <c r="F5455" i="2"/>
  <c r="A5457" i="2"/>
  <c r="B5456" i="2"/>
  <c r="E5456" i="2" s="1"/>
  <c r="G5456" i="2" s="1"/>
  <c r="L5456" i="2" l="1"/>
  <c r="I5457" i="2"/>
  <c r="J5457" i="2" s="1"/>
  <c r="K5457" i="2" s="1"/>
  <c r="C5457" i="2"/>
  <c r="F5456" i="2"/>
  <c r="A5458" i="2"/>
  <c r="B5457" i="2"/>
  <c r="E5457" i="2" s="1"/>
  <c r="G5457" i="2" s="1"/>
  <c r="L5457" i="2" l="1"/>
  <c r="I5458" i="2"/>
  <c r="J5458" i="2" s="1"/>
  <c r="K5458" i="2" s="1"/>
  <c r="C5458" i="2"/>
  <c r="F5457" i="2"/>
  <c r="A5459" i="2"/>
  <c r="B5458" i="2"/>
  <c r="E5458" i="2" s="1"/>
  <c r="G5458" i="2" s="1"/>
  <c r="L5458" i="2" l="1"/>
  <c r="I5459" i="2"/>
  <c r="J5459" i="2" s="1"/>
  <c r="K5459" i="2" s="1"/>
  <c r="C5459" i="2"/>
  <c r="F5458" i="2"/>
  <c r="A5460" i="2"/>
  <c r="B5459" i="2"/>
  <c r="E5459" i="2" s="1"/>
  <c r="G5459" i="2" s="1"/>
  <c r="L5459" i="2" l="1"/>
  <c r="I5460" i="2"/>
  <c r="J5460" i="2" s="1"/>
  <c r="K5460" i="2" s="1"/>
  <c r="C5460" i="2"/>
  <c r="F5459" i="2"/>
  <c r="A5461" i="2"/>
  <c r="B5460" i="2"/>
  <c r="E5460" i="2" s="1"/>
  <c r="G5460" i="2" s="1"/>
  <c r="L5460" i="2" l="1"/>
  <c r="I5461" i="2"/>
  <c r="J5461" i="2" s="1"/>
  <c r="K5461" i="2" s="1"/>
  <c r="C5461" i="2"/>
  <c r="F5460" i="2"/>
  <c r="A5462" i="2"/>
  <c r="B5461" i="2"/>
  <c r="E5461" i="2" s="1"/>
  <c r="G5461" i="2" s="1"/>
  <c r="L5461" i="2" l="1"/>
  <c r="I5462" i="2"/>
  <c r="J5462" i="2" s="1"/>
  <c r="K5462" i="2" s="1"/>
  <c r="C5462" i="2"/>
  <c r="F5461" i="2"/>
  <c r="A5463" i="2"/>
  <c r="B5462" i="2"/>
  <c r="E5462" i="2" s="1"/>
  <c r="G5462" i="2" s="1"/>
  <c r="L5462" i="2" l="1"/>
  <c r="I5463" i="2"/>
  <c r="J5463" i="2" s="1"/>
  <c r="K5463" i="2" s="1"/>
  <c r="C5463" i="2"/>
  <c r="F5462" i="2"/>
  <c r="A5464" i="2"/>
  <c r="B5463" i="2"/>
  <c r="E5463" i="2" s="1"/>
  <c r="G5463" i="2" s="1"/>
  <c r="L5463" i="2" l="1"/>
  <c r="I5464" i="2"/>
  <c r="J5464" i="2" s="1"/>
  <c r="K5464" i="2" s="1"/>
  <c r="C5464" i="2"/>
  <c r="F5463" i="2"/>
  <c r="A5465" i="2"/>
  <c r="B5464" i="2"/>
  <c r="E5464" i="2" s="1"/>
  <c r="G5464" i="2" s="1"/>
  <c r="L5464" i="2" l="1"/>
  <c r="I5465" i="2"/>
  <c r="J5465" i="2" s="1"/>
  <c r="K5465" i="2" s="1"/>
  <c r="C5465" i="2"/>
  <c r="F5464" i="2"/>
  <c r="A5466" i="2"/>
  <c r="B5465" i="2"/>
  <c r="E5465" i="2" s="1"/>
  <c r="G5465" i="2" s="1"/>
  <c r="L5465" i="2" l="1"/>
  <c r="I5466" i="2"/>
  <c r="J5466" i="2" s="1"/>
  <c r="K5466" i="2" s="1"/>
  <c r="C5466" i="2"/>
  <c r="F5465" i="2"/>
  <c r="A5467" i="2"/>
  <c r="B5466" i="2"/>
  <c r="E5466" i="2" s="1"/>
  <c r="G5466" i="2" s="1"/>
  <c r="L5466" i="2" l="1"/>
  <c r="I5467" i="2"/>
  <c r="J5467" i="2" s="1"/>
  <c r="K5467" i="2" s="1"/>
  <c r="C5467" i="2"/>
  <c r="F5466" i="2"/>
  <c r="A5468" i="2"/>
  <c r="B5467" i="2"/>
  <c r="E5467" i="2" s="1"/>
  <c r="G5467" i="2" s="1"/>
  <c r="L5467" i="2" l="1"/>
  <c r="I5468" i="2"/>
  <c r="J5468" i="2" s="1"/>
  <c r="K5468" i="2" s="1"/>
  <c r="C5468" i="2"/>
  <c r="F5467" i="2"/>
  <c r="A5469" i="2"/>
  <c r="B5468" i="2"/>
  <c r="E5468" i="2" s="1"/>
  <c r="G5468" i="2" s="1"/>
  <c r="L5468" i="2" l="1"/>
  <c r="I5469" i="2"/>
  <c r="J5469" i="2" s="1"/>
  <c r="K5469" i="2" s="1"/>
  <c r="C5469" i="2"/>
  <c r="F5468" i="2"/>
  <c r="A5470" i="2"/>
  <c r="B5469" i="2"/>
  <c r="E5469" i="2" s="1"/>
  <c r="G5469" i="2" s="1"/>
  <c r="L5469" i="2" l="1"/>
  <c r="I5470" i="2"/>
  <c r="J5470" i="2" s="1"/>
  <c r="K5470" i="2" s="1"/>
  <c r="C5470" i="2"/>
  <c r="F5469" i="2"/>
  <c r="A5471" i="2"/>
  <c r="B5470" i="2"/>
  <c r="E5470" i="2" s="1"/>
  <c r="G5470" i="2" s="1"/>
  <c r="L5470" i="2" l="1"/>
  <c r="I5471" i="2"/>
  <c r="J5471" i="2" s="1"/>
  <c r="K5471" i="2" s="1"/>
  <c r="C5471" i="2"/>
  <c r="F5470" i="2"/>
  <c r="A5472" i="2"/>
  <c r="B5471" i="2"/>
  <c r="E5471" i="2" s="1"/>
  <c r="G5471" i="2" s="1"/>
  <c r="L5471" i="2" l="1"/>
  <c r="I5472" i="2"/>
  <c r="J5472" i="2" s="1"/>
  <c r="K5472" i="2" s="1"/>
  <c r="C5472" i="2"/>
  <c r="F5471" i="2"/>
  <c r="A5473" i="2"/>
  <c r="B5472" i="2"/>
  <c r="E5472" i="2" s="1"/>
  <c r="G5472" i="2" s="1"/>
  <c r="L5472" i="2" l="1"/>
  <c r="I5473" i="2"/>
  <c r="J5473" i="2" s="1"/>
  <c r="K5473" i="2" s="1"/>
  <c r="C5473" i="2"/>
  <c r="F5472" i="2"/>
  <c r="A5474" i="2"/>
  <c r="B5473" i="2"/>
  <c r="E5473" i="2" s="1"/>
  <c r="G5473" i="2" s="1"/>
  <c r="L5473" i="2" l="1"/>
  <c r="I5474" i="2"/>
  <c r="J5474" i="2" s="1"/>
  <c r="K5474" i="2" s="1"/>
  <c r="C5474" i="2"/>
  <c r="F5473" i="2"/>
  <c r="A5475" i="2"/>
  <c r="B5474" i="2"/>
  <c r="E5474" i="2" s="1"/>
  <c r="G5474" i="2" s="1"/>
  <c r="L5474" i="2" l="1"/>
  <c r="I5475" i="2"/>
  <c r="J5475" i="2" s="1"/>
  <c r="K5475" i="2" s="1"/>
  <c r="C5475" i="2"/>
  <c r="F5474" i="2"/>
  <c r="A5476" i="2"/>
  <c r="B5475" i="2"/>
  <c r="E5475" i="2" s="1"/>
  <c r="G5475" i="2" s="1"/>
  <c r="L5475" i="2" l="1"/>
  <c r="I5476" i="2"/>
  <c r="J5476" i="2" s="1"/>
  <c r="K5476" i="2" s="1"/>
  <c r="C5476" i="2"/>
  <c r="F5475" i="2"/>
  <c r="A5477" i="2"/>
  <c r="B5476" i="2"/>
  <c r="E5476" i="2" s="1"/>
  <c r="G5476" i="2" s="1"/>
  <c r="L5476" i="2" l="1"/>
  <c r="I5477" i="2"/>
  <c r="J5477" i="2" s="1"/>
  <c r="K5477" i="2" s="1"/>
  <c r="C5477" i="2"/>
  <c r="F5476" i="2"/>
  <c r="A5478" i="2"/>
  <c r="B5477" i="2"/>
  <c r="E5477" i="2" s="1"/>
  <c r="G5477" i="2" s="1"/>
  <c r="L5477" i="2" l="1"/>
  <c r="I5478" i="2"/>
  <c r="J5478" i="2" s="1"/>
  <c r="K5478" i="2" s="1"/>
  <c r="C5478" i="2"/>
  <c r="F5477" i="2"/>
  <c r="A5479" i="2"/>
  <c r="B5478" i="2"/>
  <c r="E5478" i="2" s="1"/>
  <c r="G5478" i="2" s="1"/>
  <c r="L5478" i="2" l="1"/>
  <c r="I5479" i="2"/>
  <c r="J5479" i="2" s="1"/>
  <c r="K5479" i="2" s="1"/>
  <c r="C5479" i="2"/>
  <c r="F5478" i="2"/>
  <c r="A5480" i="2"/>
  <c r="B5479" i="2"/>
  <c r="E5479" i="2" s="1"/>
  <c r="G5479" i="2" s="1"/>
  <c r="L5479" i="2" l="1"/>
  <c r="I5480" i="2"/>
  <c r="J5480" i="2" s="1"/>
  <c r="K5480" i="2" s="1"/>
  <c r="C5480" i="2"/>
  <c r="F5479" i="2"/>
  <c r="A5481" i="2"/>
  <c r="B5480" i="2"/>
  <c r="E5480" i="2" s="1"/>
  <c r="G5480" i="2" s="1"/>
  <c r="L5480" i="2" l="1"/>
  <c r="I5481" i="2"/>
  <c r="J5481" i="2" s="1"/>
  <c r="K5481" i="2" s="1"/>
  <c r="C5481" i="2"/>
  <c r="F5480" i="2"/>
  <c r="A5482" i="2"/>
  <c r="B5481" i="2"/>
  <c r="E5481" i="2" s="1"/>
  <c r="G5481" i="2" s="1"/>
  <c r="L5481" i="2" l="1"/>
  <c r="I5482" i="2"/>
  <c r="J5482" i="2" s="1"/>
  <c r="K5482" i="2" s="1"/>
  <c r="C5482" i="2"/>
  <c r="F5481" i="2"/>
  <c r="A5483" i="2"/>
  <c r="B5482" i="2"/>
  <c r="E5482" i="2" s="1"/>
  <c r="G5482" i="2" s="1"/>
  <c r="L5482" i="2" l="1"/>
  <c r="I5483" i="2"/>
  <c r="J5483" i="2" s="1"/>
  <c r="K5483" i="2" s="1"/>
  <c r="C5483" i="2"/>
  <c r="F5482" i="2"/>
  <c r="A5484" i="2"/>
  <c r="B5483" i="2"/>
  <c r="E5483" i="2" s="1"/>
  <c r="G5483" i="2" s="1"/>
  <c r="L5483" i="2" l="1"/>
  <c r="I5484" i="2"/>
  <c r="J5484" i="2" s="1"/>
  <c r="K5484" i="2" s="1"/>
  <c r="C5484" i="2"/>
  <c r="F5483" i="2"/>
  <c r="A5485" i="2"/>
  <c r="B5484" i="2"/>
  <c r="E5484" i="2" s="1"/>
  <c r="G5484" i="2" s="1"/>
  <c r="L5484" i="2" l="1"/>
  <c r="I5485" i="2"/>
  <c r="J5485" i="2" s="1"/>
  <c r="K5485" i="2" s="1"/>
  <c r="C5485" i="2"/>
  <c r="F5484" i="2"/>
  <c r="A5486" i="2"/>
  <c r="B5485" i="2"/>
  <c r="E5485" i="2" s="1"/>
  <c r="G5485" i="2" s="1"/>
  <c r="L5485" i="2" l="1"/>
  <c r="I5486" i="2"/>
  <c r="J5486" i="2" s="1"/>
  <c r="K5486" i="2" s="1"/>
  <c r="C5486" i="2"/>
  <c r="F5485" i="2"/>
  <c r="A5487" i="2"/>
  <c r="B5486" i="2"/>
  <c r="E5486" i="2" s="1"/>
  <c r="G5486" i="2" s="1"/>
  <c r="L5486" i="2" l="1"/>
  <c r="I5487" i="2"/>
  <c r="J5487" i="2" s="1"/>
  <c r="K5487" i="2" s="1"/>
  <c r="C5487" i="2"/>
  <c r="F5486" i="2"/>
  <c r="A5488" i="2"/>
  <c r="B5487" i="2"/>
  <c r="E5487" i="2" s="1"/>
  <c r="G5487" i="2" s="1"/>
  <c r="L5487" i="2" l="1"/>
  <c r="I5488" i="2"/>
  <c r="J5488" i="2" s="1"/>
  <c r="K5488" i="2" s="1"/>
  <c r="C5488" i="2"/>
  <c r="F5487" i="2"/>
  <c r="A5489" i="2"/>
  <c r="B5488" i="2"/>
  <c r="E5488" i="2" s="1"/>
  <c r="G5488" i="2" s="1"/>
  <c r="L5488" i="2" l="1"/>
  <c r="I5489" i="2"/>
  <c r="J5489" i="2" s="1"/>
  <c r="K5489" i="2" s="1"/>
  <c r="C5489" i="2"/>
  <c r="F5488" i="2"/>
  <c r="A5490" i="2"/>
  <c r="B5489" i="2"/>
  <c r="E5489" i="2" s="1"/>
  <c r="G5489" i="2" s="1"/>
  <c r="L5489" i="2" l="1"/>
  <c r="I5490" i="2"/>
  <c r="J5490" i="2" s="1"/>
  <c r="K5490" i="2" s="1"/>
  <c r="C5490" i="2"/>
  <c r="F5489" i="2"/>
  <c r="A5491" i="2"/>
  <c r="B5490" i="2"/>
  <c r="E5490" i="2" s="1"/>
  <c r="G5490" i="2" s="1"/>
  <c r="L5490" i="2" l="1"/>
  <c r="I5491" i="2"/>
  <c r="J5491" i="2" s="1"/>
  <c r="K5491" i="2" s="1"/>
  <c r="C5491" i="2"/>
  <c r="F5490" i="2"/>
  <c r="A5492" i="2"/>
  <c r="B5491" i="2"/>
  <c r="E5491" i="2" s="1"/>
  <c r="G5491" i="2" s="1"/>
  <c r="L5491" i="2" l="1"/>
  <c r="I5492" i="2"/>
  <c r="J5492" i="2" s="1"/>
  <c r="K5492" i="2" s="1"/>
  <c r="C5492" i="2"/>
  <c r="F5491" i="2"/>
  <c r="A5493" i="2"/>
  <c r="B5492" i="2"/>
  <c r="E5492" i="2" s="1"/>
  <c r="G5492" i="2" s="1"/>
  <c r="L5492" i="2" l="1"/>
  <c r="I5493" i="2"/>
  <c r="J5493" i="2" s="1"/>
  <c r="K5493" i="2" s="1"/>
  <c r="C5493" i="2"/>
  <c r="F5492" i="2"/>
  <c r="A5494" i="2"/>
  <c r="B5493" i="2"/>
  <c r="E5493" i="2" s="1"/>
  <c r="G5493" i="2" s="1"/>
  <c r="L5493" i="2" l="1"/>
  <c r="I5494" i="2"/>
  <c r="J5494" i="2" s="1"/>
  <c r="K5494" i="2" s="1"/>
  <c r="C5494" i="2"/>
  <c r="F5493" i="2"/>
  <c r="A5495" i="2"/>
  <c r="B5494" i="2"/>
  <c r="E5494" i="2" s="1"/>
  <c r="G5494" i="2" s="1"/>
  <c r="L5494" i="2" l="1"/>
  <c r="I5495" i="2"/>
  <c r="J5495" i="2" s="1"/>
  <c r="K5495" i="2" s="1"/>
  <c r="C5495" i="2"/>
  <c r="F5494" i="2"/>
  <c r="A5496" i="2"/>
  <c r="B5495" i="2"/>
  <c r="E5495" i="2" s="1"/>
  <c r="G5495" i="2" s="1"/>
  <c r="L5495" i="2" l="1"/>
  <c r="I5496" i="2"/>
  <c r="J5496" i="2" s="1"/>
  <c r="K5496" i="2" s="1"/>
  <c r="C5496" i="2"/>
  <c r="F5495" i="2"/>
  <c r="A5497" i="2"/>
  <c r="B5496" i="2"/>
  <c r="E5496" i="2" s="1"/>
  <c r="G5496" i="2" s="1"/>
  <c r="L5496" i="2" l="1"/>
  <c r="I5497" i="2"/>
  <c r="J5497" i="2" s="1"/>
  <c r="K5497" i="2" s="1"/>
  <c r="C5497" i="2"/>
  <c r="F5496" i="2"/>
  <c r="A5498" i="2"/>
  <c r="B5497" i="2"/>
  <c r="E5497" i="2" s="1"/>
  <c r="G5497" i="2" s="1"/>
  <c r="L5497" i="2" l="1"/>
  <c r="I5498" i="2"/>
  <c r="J5498" i="2" s="1"/>
  <c r="K5498" i="2" s="1"/>
  <c r="C5498" i="2"/>
  <c r="F5497" i="2"/>
  <c r="A5499" i="2"/>
  <c r="B5498" i="2"/>
  <c r="E5498" i="2" s="1"/>
  <c r="G5498" i="2" s="1"/>
  <c r="L5498" i="2" l="1"/>
  <c r="I5499" i="2"/>
  <c r="J5499" i="2" s="1"/>
  <c r="K5499" i="2" s="1"/>
  <c r="C5499" i="2"/>
  <c r="F5498" i="2"/>
  <c r="A5500" i="2"/>
  <c r="B5499" i="2"/>
  <c r="E5499" i="2" s="1"/>
  <c r="G5499" i="2" s="1"/>
  <c r="L5499" i="2" l="1"/>
  <c r="I5500" i="2"/>
  <c r="J5500" i="2" s="1"/>
  <c r="K5500" i="2" s="1"/>
  <c r="C5500" i="2"/>
  <c r="F5499" i="2"/>
  <c r="A5501" i="2"/>
  <c r="B5500" i="2"/>
  <c r="E5500" i="2" s="1"/>
  <c r="G5500" i="2" s="1"/>
  <c r="L5500" i="2" l="1"/>
  <c r="I5501" i="2"/>
  <c r="J5501" i="2" s="1"/>
  <c r="K5501" i="2" s="1"/>
  <c r="C5501" i="2"/>
  <c r="F5500" i="2"/>
  <c r="A5502" i="2"/>
  <c r="B5501" i="2"/>
  <c r="E5501" i="2" s="1"/>
  <c r="G5501" i="2" s="1"/>
  <c r="L5501" i="2" l="1"/>
  <c r="I5502" i="2"/>
  <c r="J5502" i="2" s="1"/>
  <c r="K5502" i="2" s="1"/>
  <c r="C5502" i="2"/>
  <c r="F5501" i="2"/>
  <c r="A5503" i="2"/>
  <c r="B5502" i="2"/>
  <c r="E5502" i="2" s="1"/>
  <c r="G5502" i="2" s="1"/>
  <c r="L5502" i="2" l="1"/>
  <c r="I5503" i="2"/>
  <c r="J5503" i="2" s="1"/>
  <c r="K5503" i="2" s="1"/>
  <c r="C5503" i="2"/>
  <c r="F5502" i="2"/>
  <c r="A5504" i="2"/>
  <c r="B5503" i="2"/>
  <c r="E5503" i="2" s="1"/>
  <c r="G5503" i="2" s="1"/>
  <c r="L5503" i="2" l="1"/>
  <c r="I5504" i="2"/>
  <c r="J5504" i="2" s="1"/>
  <c r="K5504" i="2" s="1"/>
  <c r="C5504" i="2"/>
  <c r="F5503" i="2"/>
  <c r="A5505" i="2"/>
  <c r="B5504" i="2"/>
  <c r="E5504" i="2" s="1"/>
  <c r="G5504" i="2" s="1"/>
  <c r="L5504" i="2" l="1"/>
  <c r="I5505" i="2"/>
  <c r="J5505" i="2" s="1"/>
  <c r="K5505" i="2" s="1"/>
  <c r="C5505" i="2"/>
  <c r="F5504" i="2"/>
  <c r="A5506" i="2"/>
  <c r="B5505" i="2"/>
  <c r="E5505" i="2" s="1"/>
  <c r="G5505" i="2" s="1"/>
  <c r="L5505" i="2" l="1"/>
  <c r="I5506" i="2"/>
  <c r="J5506" i="2" s="1"/>
  <c r="K5506" i="2" s="1"/>
  <c r="C5506" i="2"/>
  <c r="F5505" i="2"/>
  <c r="A5507" i="2"/>
  <c r="B5506" i="2"/>
  <c r="E5506" i="2" s="1"/>
  <c r="G5506" i="2" s="1"/>
  <c r="L5506" i="2" l="1"/>
  <c r="I5507" i="2"/>
  <c r="J5507" i="2" s="1"/>
  <c r="K5507" i="2" s="1"/>
  <c r="C5507" i="2"/>
  <c r="F5506" i="2"/>
  <c r="A5508" i="2"/>
  <c r="B5507" i="2"/>
  <c r="E5507" i="2" s="1"/>
  <c r="G5507" i="2" s="1"/>
  <c r="L5507" i="2" l="1"/>
  <c r="I5508" i="2"/>
  <c r="J5508" i="2" s="1"/>
  <c r="K5508" i="2" s="1"/>
  <c r="C5508" i="2"/>
  <c r="F5507" i="2"/>
  <c r="A5509" i="2"/>
  <c r="B5508" i="2"/>
  <c r="E5508" i="2" s="1"/>
  <c r="G5508" i="2" s="1"/>
  <c r="L5508" i="2" l="1"/>
  <c r="I5509" i="2"/>
  <c r="J5509" i="2" s="1"/>
  <c r="K5509" i="2" s="1"/>
  <c r="C5509" i="2"/>
  <c r="F5508" i="2"/>
  <c r="A5510" i="2"/>
  <c r="B5509" i="2"/>
  <c r="E5509" i="2" s="1"/>
  <c r="G5509" i="2" s="1"/>
  <c r="L5509" i="2" l="1"/>
  <c r="I5510" i="2"/>
  <c r="J5510" i="2" s="1"/>
  <c r="K5510" i="2" s="1"/>
  <c r="C5510" i="2"/>
  <c r="F5509" i="2"/>
  <c r="A5511" i="2"/>
  <c r="B5510" i="2"/>
  <c r="E5510" i="2" s="1"/>
  <c r="G5510" i="2" s="1"/>
  <c r="L5510" i="2" l="1"/>
  <c r="I5511" i="2"/>
  <c r="J5511" i="2" s="1"/>
  <c r="K5511" i="2" s="1"/>
  <c r="C5511" i="2"/>
  <c r="F5510" i="2"/>
  <c r="A5512" i="2"/>
  <c r="B5511" i="2"/>
  <c r="E5511" i="2" s="1"/>
  <c r="G5511" i="2" s="1"/>
  <c r="L5511" i="2" l="1"/>
  <c r="I5512" i="2"/>
  <c r="J5512" i="2" s="1"/>
  <c r="K5512" i="2" s="1"/>
  <c r="C5512" i="2"/>
  <c r="F5511" i="2"/>
  <c r="A5513" i="2"/>
  <c r="B5512" i="2"/>
  <c r="E5512" i="2" s="1"/>
  <c r="G5512" i="2" s="1"/>
  <c r="L5512" i="2" l="1"/>
  <c r="I5513" i="2"/>
  <c r="J5513" i="2" s="1"/>
  <c r="K5513" i="2" s="1"/>
  <c r="C5513" i="2"/>
  <c r="F5512" i="2"/>
  <c r="A5514" i="2"/>
  <c r="B5513" i="2"/>
  <c r="E5513" i="2" s="1"/>
  <c r="G5513" i="2" s="1"/>
  <c r="L5513" i="2" l="1"/>
  <c r="I5514" i="2"/>
  <c r="J5514" i="2" s="1"/>
  <c r="K5514" i="2" s="1"/>
  <c r="C5514" i="2"/>
  <c r="F5513" i="2"/>
  <c r="A5515" i="2"/>
  <c r="B5514" i="2"/>
  <c r="E5514" i="2" s="1"/>
  <c r="G5514" i="2" s="1"/>
  <c r="L5514" i="2" l="1"/>
  <c r="I5515" i="2"/>
  <c r="J5515" i="2" s="1"/>
  <c r="K5515" i="2" s="1"/>
  <c r="C5515" i="2"/>
  <c r="F5514" i="2"/>
  <c r="A5516" i="2"/>
  <c r="B5515" i="2"/>
  <c r="E5515" i="2" s="1"/>
  <c r="G5515" i="2" s="1"/>
  <c r="L5515" i="2" l="1"/>
  <c r="I5516" i="2"/>
  <c r="J5516" i="2" s="1"/>
  <c r="K5516" i="2" s="1"/>
  <c r="C5516" i="2"/>
  <c r="F5515" i="2"/>
  <c r="A5517" i="2"/>
  <c r="B5516" i="2"/>
  <c r="E5516" i="2" s="1"/>
  <c r="G5516" i="2" s="1"/>
  <c r="L5516" i="2" l="1"/>
  <c r="I5517" i="2"/>
  <c r="J5517" i="2" s="1"/>
  <c r="K5517" i="2" s="1"/>
  <c r="C5517" i="2"/>
  <c r="F5516" i="2"/>
  <c r="A5518" i="2"/>
  <c r="B5517" i="2"/>
  <c r="E5517" i="2" s="1"/>
  <c r="G5517" i="2" s="1"/>
  <c r="L5517" i="2" l="1"/>
  <c r="I5518" i="2"/>
  <c r="J5518" i="2" s="1"/>
  <c r="K5518" i="2" s="1"/>
  <c r="C5518" i="2"/>
  <c r="F5517" i="2"/>
  <c r="A5519" i="2"/>
  <c r="B5518" i="2"/>
  <c r="E5518" i="2" s="1"/>
  <c r="G5518" i="2" s="1"/>
  <c r="L5518" i="2" l="1"/>
  <c r="I5519" i="2"/>
  <c r="J5519" i="2" s="1"/>
  <c r="K5519" i="2" s="1"/>
  <c r="C5519" i="2"/>
  <c r="F5518" i="2"/>
  <c r="A5520" i="2"/>
  <c r="B5519" i="2"/>
  <c r="E5519" i="2" s="1"/>
  <c r="G5519" i="2" s="1"/>
  <c r="L5519" i="2" l="1"/>
  <c r="I5520" i="2"/>
  <c r="J5520" i="2" s="1"/>
  <c r="K5520" i="2" s="1"/>
  <c r="C5520" i="2"/>
  <c r="F5519" i="2"/>
  <c r="A5521" i="2"/>
  <c r="B5520" i="2"/>
  <c r="E5520" i="2" s="1"/>
  <c r="G5520" i="2" s="1"/>
  <c r="L5520" i="2" l="1"/>
  <c r="I5521" i="2"/>
  <c r="J5521" i="2" s="1"/>
  <c r="K5521" i="2" s="1"/>
  <c r="C5521" i="2"/>
  <c r="F5520" i="2"/>
  <c r="A5522" i="2"/>
  <c r="B5521" i="2"/>
  <c r="E5521" i="2" s="1"/>
  <c r="G5521" i="2" s="1"/>
  <c r="L5521" i="2" l="1"/>
  <c r="I5522" i="2"/>
  <c r="J5522" i="2" s="1"/>
  <c r="K5522" i="2" s="1"/>
  <c r="C5522" i="2"/>
  <c r="F5521" i="2"/>
  <c r="A5523" i="2"/>
  <c r="B5522" i="2"/>
  <c r="E5522" i="2" s="1"/>
  <c r="G5522" i="2" s="1"/>
  <c r="L5522" i="2" l="1"/>
  <c r="I5523" i="2"/>
  <c r="J5523" i="2" s="1"/>
  <c r="K5523" i="2" s="1"/>
  <c r="C5523" i="2"/>
  <c r="F5522" i="2"/>
  <c r="A5524" i="2"/>
  <c r="B5523" i="2"/>
  <c r="E5523" i="2" s="1"/>
  <c r="G5523" i="2" s="1"/>
  <c r="L5523" i="2" l="1"/>
  <c r="I5524" i="2"/>
  <c r="J5524" i="2" s="1"/>
  <c r="K5524" i="2" s="1"/>
  <c r="C5524" i="2"/>
  <c r="F5523" i="2"/>
  <c r="A5525" i="2"/>
  <c r="B5524" i="2"/>
  <c r="E5524" i="2" s="1"/>
  <c r="G5524" i="2" s="1"/>
  <c r="L5524" i="2" l="1"/>
  <c r="I5525" i="2"/>
  <c r="J5525" i="2" s="1"/>
  <c r="K5525" i="2" s="1"/>
  <c r="C5525" i="2"/>
  <c r="F5524" i="2"/>
  <c r="A5526" i="2"/>
  <c r="B5525" i="2"/>
  <c r="E5525" i="2" s="1"/>
  <c r="G5525" i="2" s="1"/>
  <c r="L5525" i="2" l="1"/>
  <c r="I5526" i="2"/>
  <c r="J5526" i="2" s="1"/>
  <c r="K5526" i="2" s="1"/>
  <c r="C5526" i="2"/>
  <c r="F5525" i="2"/>
  <c r="A5527" i="2"/>
  <c r="B5526" i="2"/>
  <c r="E5526" i="2" s="1"/>
  <c r="G5526" i="2" s="1"/>
  <c r="L5526" i="2" l="1"/>
  <c r="I5527" i="2"/>
  <c r="J5527" i="2" s="1"/>
  <c r="K5527" i="2" s="1"/>
  <c r="C5527" i="2"/>
  <c r="F5526" i="2"/>
  <c r="A5528" i="2"/>
  <c r="B5527" i="2"/>
  <c r="E5527" i="2" s="1"/>
  <c r="G5527" i="2" s="1"/>
  <c r="L5527" i="2" l="1"/>
  <c r="I5528" i="2"/>
  <c r="J5528" i="2" s="1"/>
  <c r="K5528" i="2" s="1"/>
  <c r="C5528" i="2"/>
  <c r="F5527" i="2"/>
  <c r="A5529" i="2"/>
  <c r="B5528" i="2"/>
  <c r="E5528" i="2" s="1"/>
  <c r="G5528" i="2" s="1"/>
  <c r="L5528" i="2" l="1"/>
  <c r="I5529" i="2"/>
  <c r="J5529" i="2" s="1"/>
  <c r="K5529" i="2" s="1"/>
  <c r="C5529" i="2"/>
  <c r="F5528" i="2"/>
  <c r="A5530" i="2"/>
  <c r="B5529" i="2"/>
  <c r="E5529" i="2" s="1"/>
  <c r="G5529" i="2" s="1"/>
  <c r="L5529" i="2" l="1"/>
  <c r="I5530" i="2"/>
  <c r="J5530" i="2" s="1"/>
  <c r="K5530" i="2" s="1"/>
  <c r="C5530" i="2"/>
  <c r="F5529" i="2"/>
  <c r="A5531" i="2"/>
  <c r="B5530" i="2"/>
  <c r="E5530" i="2" s="1"/>
  <c r="G5530" i="2" s="1"/>
  <c r="L5530" i="2" l="1"/>
  <c r="I5531" i="2"/>
  <c r="J5531" i="2" s="1"/>
  <c r="K5531" i="2" s="1"/>
  <c r="C5531" i="2"/>
  <c r="F5530" i="2"/>
  <c r="A5532" i="2"/>
  <c r="B5531" i="2"/>
  <c r="E5531" i="2" s="1"/>
  <c r="G5531" i="2" s="1"/>
  <c r="L5531" i="2" l="1"/>
  <c r="I5532" i="2"/>
  <c r="J5532" i="2" s="1"/>
  <c r="K5532" i="2" s="1"/>
  <c r="C5532" i="2"/>
  <c r="F5531" i="2"/>
  <c r="A5533" i="2"/>
  <c r="B5532" i="2"/>
  <c r="E5532" i="2" s="1"/>
  <c r="G5532" i="2" s="1"/>
  <c r="L5532" i="2" l="1"/>
  <c r="I5533" i="2"/>
  <c r="J5533" i="2" s="1"/>
  <c r="K5533" i="2" s="1"/>
  <c r="C5533" i="2"/>
  <c r="F5532" i="2"/>
  <c r="A5534" i="2"/>
  <c r="B5533" i="2"/>
  <c r="E5533" i="2" s="1"/>
  <c r="G5533" i="2" s="1"/>
  <c r="L5533" i="2" l="1"/>
  <c r="I5534" i="2"/>
  <c r="J5534" i="2" s="1"/>
  <c r="K5534" i="2" s="1"/>
  <c r="C5534" i="2"/>
  <c r="F5533" i="2"/>
  <c r="A5535" i="2"/>
  <c r="B5534" i="2"/>
  <c r="E5534" i="2" s="1"/>
  <c r="G5534" i="2" s="1"/>
  <c r="L5534" i="2" l="1"/>
  <c r="I5535" i="2"/>
  <c r="J5535" i="2" s="1"/>
  <c r="K5535" i="2" s="1"/>
  <c r="C5535" i="2"/>
  <c r="F5534" i="2"/>
  <c r="A5536" i="2"/>
  <c r="B5535" i="2"/>
  <c r="E5535" i="2" s="1"/>
  <c r="G5535" i="2" s="1"/>
  <c r="L5535" i="2" l="1"/>
  <c r="I5536" i="2"/>
  <c r="J5536" i="2" s="1"/>
  <c r="K5536" i="2" s="1"/>
  <c r="C5536" i="2"/>
  <c r="F5535" i="2"/>
  <c r="A5537" i="2"/>
  <c r="B5536" i="2"/>
  <c r="E5536" i="2" s="1"/>
  <c r="G5536" i="2" s="1"/>
  <c r="L5536" i="2" l="1"/>
  <c r="I5537" i="2"/>
  <c r="J5537" i="2" s="1"/>
  <c r="K5537" i="2" s="1"/>
  <c r="C5537" i="2"/>
  <c r="F5536" i="2"/>
  <c r="A5538" i="2"/>
  <c r="B5537" i="2"/>
  <c r="E5537" i="2" s="1"/>
  <c r="G5537" i="2" s="1"/>
  <c r="L5537" i="2" l="1"/>
  <c r="I5538" i="2"/>
  <c r="J5538" i="2" s="1"/>
  <c r="K5538" i="2" s="1"/>
  <c r="C5538" i="2"/>
  <c r="F5537" i="2"/>
  <c r="A5539" i="2"/>
  <c r="B5538" i="2"/>
  <c r="E5538" i="2" s="1"/>
  <c r="G5538" i="2" s="1"/>
  <c r="L5538" i="2" l="1"/>
  <c r="I5539" i="2"/>
  <c r="J5539" i="2" s="1"/>
  <c r="K5539" i="2" s="1"/>
  <c r="C5539" i="2"/>
  <c r="F5538" i="2"/>
  <c r="A5540" i="2"/>
  <c r="B5539" i="2"/>
  <c r="E5539" i="2" s="1"/>
  <c r="G5539" i="2" s="1"/>
  <c r="L5539" i="2" l="1"/>
  <c r="I5540" i="2"/>
  <c r="J5540" i="2" s="1"/>
  <c r="K5540" i="2" s="1"/>
  <c r="C5540" i="2"/>
  <c r="F5539" i="2"/>
  <c r="A5541" i="2"/>
  <c r="B5540" i="2"/>
  <c r="E5540" i="2" s="1"/>
  <c r="G5540" i="2" s="1"/>
  <c r="L5540" i="2" l="1"/>
  <c r="I5541" i="2"/>
  <c r="J5541" i="2" s="1"/>
  <c r="K5541" i="2" s="1"/>
  <c r="C5541" i="2"/>
  <c r="F5540" i="2"/>
  <c r="A5542" i="2"/>
  <c r="B5541" i="2"/>
  <c r="E5541" i="2" s="1"/>
  <c r="G5541" i="2" s="1"/>
  <c r="L5541" i="2" l="1"/>
  <c r="I5542" i="2"/>
  <c r="J5542" i="2" s="1"/>
  <c r="K5542" i="2" s="1"/>
  <c r="C5542" i="2"/>
  <c r="F5541" i="2"/>
  <c r="A5543" i="2"/>
  <c r="B5542" i="2"/>
  <c r="E5542" i="2" s="1"/>
  <c r="G5542" i="2" s="1"/>
  <c r="L5542" i="2" l="1"/>
  <c r="I5543" i="2"/>
  <c r="J5543" i="2" s="1"/>
  <c r="K5543" i="2" s="1"/>
  <c r="C5543" i="2"/>
  <c r="F5542" i="2"/>
  <c r="A5544" i="2"/>
  <c r="B5543" i="2"/>
  <c r="E5543" i="2" s="1"/>
  <c r="G5543" i="2" s="1"/>
  <c r="L5543" i="2" l="1"/>
  <c r="I5544" i="2"/>
  <c r="J5544" i="2" s="1"/>
  <c r="K5544" i="2" s="1"/>
  <c r="C5544" i="2"/>
  <c r="F5543" i="2"/>
  <c r="A5545" i="2"/>
  <c r="B5544" i="2"/>
  <c r="E5544" i="2" s="1"/>
  <c r="G5544" i="2" s="1"/>
  <c r="L5544" i="2" l="1"/>
  <c r="I5545" i="2"/>
  <c r="J5545" i="2" s="1"/>
  <c r="K5545" i="2" s="1"/>
  <c r="C5545" i="2"/>
  <c r="F5544" i="2"/>
  <c r="A5546" i="2"/>
  <c r="B5545" i="2"/>
  <c r="E5545" i="2" s="1"/>
  <c r="G5545" i="2" s="1"/>
  <c r="L5545" i="2" l="1"/>
  <c r="I5546" i="2"/>
  <c r="J5546" i="2" s="1"/>
  <c r="K5546" i="2" s="1"/>
  <c r="C5546" i="2"/>
  <c r="F5545" i="2"/>
  <c r="A5547" i="2"/>
  <c r="B5546" i="2"/>
  <c r="E5546" i="2" s="1"/>
  <c r="G5546" i="2" s="1"/>
  <c r="L5546" i="2" l="1"/>
  <c r="I5547" i="2"/>
  <c r="J5547" i="2" s="1"/>
  <c r="K5547" i="2" s="1"/>
  <c r="C5547" i="2"/>
  <c r="F5546" i="2"/>
  <c r="A5548" i="2"/>
  <c r="B5547" i="2"/>
  <c r="E5547" i="2" s="1"/>
  <c r="G5547" i="2" s="1"/>
  <c r="L5547" i="2" l="1"/>
  <c r="I5548" i="2"/>
  <c r="J5548" i="2" s="1"/>
  <c r="K5548" i="2" s="1"/>
  <c r="C5548" i="2"/>
  <c r="F5547" i="2"/>
  <c r="A5549" i="2"/>
  <c r="B5548" i="2"/>
  <c r="E5548" i="2" s="1"/>
  <c r="G5548" i="2" s="1"/>
  <c r="L5548" i="2" l="1"/>
  <c r="I5549" i="2"/>
  <c r="J5549" i="2" s="1"/>
  <c r="K5549" i="2" s="1"/>
  <c r="C5549" i="2"/>
  <c r="F5548" i="2"/>
  <c r="A5550" i="2"/>
  <c r="B5549" i="2"/>
  <c r="E5549" i="2" s="1"/>
  <c r="G5549" i="2" s="1"/>
  <c r="L5549" i="2" l="1"/>
  <c r="I5550" i="2"/>
  <c r="J5550" i="2" s="1"/>
  <c r="K5550" i="2" s="1"/>
  <c r="C5550" i="2"/>
  <c r="F5549" i="2"/>
  <c r="A5551" i="2"/>
  <c r="B5550" i="2"/>
  <c r="E5550" i="2" s="1"/>
  <c r="G5550" i="2" s="1"/>
  <c r="L5550" i="2" l="1"/>
  <c r="I5551" i="2"/>
  <c r="J5551" i="2" s="1"/>
  <c r="K5551" i="2" s="1"/>
  <c r="C5551" i="2"/>
  <c r="F5550" i="2"/>
  <c r="A5552" i="2"/>
  <c r="B5551" i="2"/>
  <c r="E5551" i="2" s="1"/>
  <c r="G5551" i="2" s="1"/>
  <c r="L5551" i="2" l="1"/>
  <c r="I5552" i="2"/>
  <c r="J5552" i="2" s="1"/>
  <c r="K5552" i="2" s="1"/>
  <c r="C5552" i="2"/>
  <c r="F5551" i="2"/>
  <c r="A5553" i="2"/>
  <c r="B5552" i="2"/>
  <c r="E5552" i="2" s="1"/>
  <c r="G5552" i="2" s="1"/>
  <c r="L5552" i="2" l="1"/>
  <c r="I5553" i="2"/>
  <c r="J5553" i="2" s="1"/>
  <c r="K5553" i="2" s="1"/>
  <c r="C5553" i="2"/>
  <c r="F5552" i="2"/>
  <c r="A5554" i="2"/>
  <c r="B5553" i="2"/>
  <c r="E5553" i="2" s="1"/>
  <c r="G5553" i="2" s="1"/>
  <c r="L5553" i="2" l="1"/>
  <c r="I5554" i="2"/>
  <c r="J5554" i="2" s="1"/>
  <c r="K5554" i="2" s="1"/>
  <c r="C5554" i="2"/>
  <c r="F5553" i="2"/>
  <c r="A5555" i="2"/>
  <c r="B5554" i="2"/>
  <c r="E5554" i="2" s="1"/>
  <c r="G5554" i="2" s="1"/>
  <c r="L5554" i="2" l="1"/>
  <c r="I5555" i="2"/>
  <c r="J5555" i="2" s="1"/>
  <c r="K5555" i="2" s="1"/>
  <c r="C5555" i="2"/>
  <c r="F5554" i="2"/>
  <c r="A5556" i="2"/>
  <c r="B5555" i="2"/>
  <c r="E5555" i="2" s="1"/>
  <c r="G5555" i="2" s="1"/>
  <c r="L5555" i="2" l="1"/>
  <c r="I5556" i="2"/>
  <c r="J5556" i="2" s="1"/>
  <c r="K5556" i="2" s="1"/>
  <c r="C5556" i="2"/>
  <c r="F5555" i="2"/>
  <c r="A5557" i="2"/>
  <c r="B5556" i="2"/>
  <c r="E5556" i="2" s="1"/>
  <c r="G5556" i="2" s="1"/>
  <c r="L5556" i="2" l="1"/>
  <c r="I5557" i="2"/>
  <c r="J5557" i="2" s="1"/>
  <c r="K5557" i="2" s="1"/>
  <c r="C5557" i="2"/>
  <c r="F5556" i="2"/>
  <c r="A5558" i="2"/>
  <c r="B5557" i="2"/>
  <c r="E5557" i="2" s="1"/>
  <c r="G5557" i="2" s="1"/>
  <c r="L5557" i="2" l="1"/>
  <c r="I5558" i="2"/>
  <c r="J5558" i="2" s="1"/>
  <c r="K5558" i="2" s="1"/>
  <c r="C5558" i="2"/>
  <c r="F5557" i="2"/>
  <c r="A5559" i="2"/>
  <c r="B5558" i="2"/>
  <c r="E5558" i="2" s="1"/>
  <c r="G5558" i="2" s="1"/>
  <c r="L5558" i="2" l="1"/>
  <c r="I5559" i="2"/>
  <c r="J5559" i="2" s="1"/>
  <c r="K5559" i="2" s="1"/>
  <c r="C5559" i="2"/>
  <c r="F5558" i="2"/>
  <c r="A5560" i="2"/>
  <c r="B5559" i="2"/>
  <c r="E5559" i="2" s="1"/>
  <c r="G5559" i="2" s="1"/>
  <c r="L5559" i="2" l="1"/>
  <c r="I5560" i="2"/>
  <c r="J5560" i="2" s="1"/>
  <c r="K5560" i="2" s="1"/>
  <c r="C5560" i="2"/>
  <c r="F5559" i="2"/>
  <c r="A5561" i="2"/>
  <c r="B5560" i="2"/>
  <c r="E5560" i="2" s="1"/>
  <c r="G5560" i="2" s="1"/>
  <c r="L5560" i="2" l="1"/>
  <c r="I5561" i="2"/>
  <c r="J5561" i="2" s="1"/>
  <c r="K5561" i="2" s="1"/>
  <c r="C5561" i="2"/>
  <c r="F5560" i="2"/>
  <c r="A5562" i="2"/>
  <c r="B5561" i="2"/>
  <c r="E5561" i="2" s="1"/>
  <c r="G5561" i="2" s="1"/>
  <c r="L5561" i="2" l="1"/>
  <c r="I5562" i="2"/>
  <c r="J5562" i="2" s="1"/>
  <c r="K5562" i="2" s="1"/>
  <c r="C5562" i="2"/>
  <c r="F5561" i="2"/>
  <c r="A5563" i="2"/>
  <c r="B5562" i="2"/>
  <c r="E5562" i="2" s="1"/>
  <c r="G5562" i="2" s="1"/>
  <c r="L5562" i="2" l="1"/>
  <c r="I5563" i="2"/>
  <c r="J5563" i="2" s="1"/>
  <c r="K5563" i="2" s="1"/>
  <c r="C5563" i="2"/>
  <c r="F5562" i="2"/>
  <c r="A5564" i="2"/>
  <c r="B5563" i="2"/>
  <c r="E5563" i="2" s="1"/>
  <c r="G5563" i="2" s="1"/>
  <c r="L5563" i="2" l="1"/>
  <c r="I5564" i="2"/>
  <c r="J5564" i="2" s="1"/>
  <c r="K5564" i="2" s="1"/>
  <c r="C5564" i="2"/>
  <c r="F5563" i="2"/>
  <c r="A5565" i="2"/>
  <c r="B5564" i="2"/>
  <c r="E5564" i="2" s="1"/>
  <c r="G5564" i="2" s="1"/>
  <c r="L5564" i="2" l="1"/>
  <c r="I5565" i="2"/>
  <c r="J5565" i="2" s="1"/>
  <c r="K5565" i="2" s="1"/>
  <c r="C5565" i="2"/>
  <c r="F5564" i="2"/>
  <c r="A5566" i="2"/>
  <c r="B5565" i="2"/>
  <c r="E5565" i="2" s="1"/>
  <c r="G5565" i="2" s="1"/>
  <c r="L5565" i="2" l="1"/>
  <c r="I5566" i="2"/>
  <c r="J5566" i="2" s="1"/>
  <c r="K5566" i="2" s="1"/>
  <c r="C5566" i="2"/>
  <c r="F5565" i="2"/>
  <c r="A5567" i="2"/>
  <c r="B5566" i="2"/>
  <c r="E5566" i="2" s="1"/>
  <c r="G5566" i="2" s="1"/>
  <c r="L5566" i="2" l="1"/>
  <c r="I5567" i="2"/>
  <c r="J5567" i="2" s="1"/>
  <c r="K5567" i="2" s="1"/>
  <c r="C5567" i="2"/>
  <c r="F5566" i="2"/>
  <c r="A5568" i="2"/>
  <c r="B5567" i="2"/>
  <c r="E5567" i="2" s="1"/>
  <c r="G5567" i="2" s="1"/>
  <c r="L5567" i="2" l="1"/>
  <c r="I5568" i="2"/>
  <c r="J5568" i="2" s="1"/>
  <c r="K5568" i="2" s="1"/>
  <c r="C5568" i="2"/>
  <c r="F5567" i="2"/>
  <c r="A5569" i="2"/>
  <c r="B5568" i="2"/>
  <c r="E5568" i="2" s="1"/>
  <c r="G5568" i="2" s="1"/>
  <c r="L5568" i="2" l="1"/>
  <c r="I5569" i="2"/>
  <c r="J5569" i="2" s="1"/>
  <c r="K5569" i="2" s="1"/>
  <c r="C5569" i="2"/>
  <c r="F5568" i="2"/>
  <c r="A5570" i="2"/>
  <c r="B5569" i="2"/>
  <c r="E5569" i="2" s="1"/>
  <c r="G5569" i="2" s="1"/>
  <c r="L5569" i="2" l="1"/>
  <c r="I5570" i="2"/>
  <c r="J5570" i="2" s="1"/>
  <c r="K5570" i="2" s="1"/>
  <c r="C5570" i="2"/>
  <c r="F5569" i="2"/>
  <c r="A5571" i="2"/>
  <c r="B5570" i="2"/>
  <c r="E5570" i="2" s="1"/>
  <c r="G5570" i="2" s="1"/>
  <c r="L5570" i="2" l="1"/>
  <c r="I5571" i="2"/>
  <c r="J5571" i="2" s="1"/>
  <c r="K5571" i="2" s="1"/>
  <c r="C5571" i="2"/>
  <c r="F5570" i="2"/>
  <c r="A5572" i="2"/>
  <c r="B5571" i="2"/>
  <c r="E5571" i="2" s="1"/>
  <c r="G5571" i="2" s="1"/>
  <c r="L5571" i="2" l="1"/>
  <c r="I5572" i="2"/>
  <c r="J5572" i="2" s="1"/>
  <c r="K5572" i="2" s="1"/>
  <c r="C5572" i="2"/>
  <c r="F5571" i="2"/>
  <c r="A5573" i="2"/>
  <c r="B5572" i="2"/>
  <c r="E5572" i="2" s="1"/>
  <c r="G5572" i="2" s="1"/>
  <c r="L5572" i="2" l="1"/>
  <c r="I5573" i="2"/>
  <c r="J5573" i="2" s="1"/>
  <c r="K5573" i="2" s="1"/>
  <c r="C5573" i="2"/>
  <c r="F5572" i="2"/>
  <c r="A5574" i="2"/>
  <c r="B5573" i="2"/>
  <c r="E5573" i="2" s="1"/>
  <c r="G5573" i="2" s="1"/>
  <c r="L5573" i="2" l="1"/>
  <c r="I5574" i="2"/>
  <c r="J5574" i="2" s="1"/>
  <c r="K5574" i="2" s="1"/>
  <c r="C5574" i="2"/>
  <c r="F5573" i="2"/>
  <c r="A5575" i="2"/>
  <c r="B5574" i="2"/>
  <c r="E5574" i="2" s="1"/>
  <c r="G5574" i="2" s="1"/>
  <c r="L5574" i="2" l="1"/>
  <c r="I5575" i="2"/>
  <c r="J5575" i="2" s="1"/>
  <c r="K5575" i="2" s="1"/>
  <c r="C5575" i="2"/>
  <c r="F5574" i="2"/>
  <c r="A5576" i="2"/>
  <c r="B5575" i="2"/>
  <c r="E5575" i="2" s="1"/>
  <c r="G5575" i="2" s="1"/>
  <c r="L5575" i="2" l="1"/>
  <c r="I5576" i="2"/>
  <c r="J5576" i="2" s="1"/>
  <c r="K5576" i="2" s="1"/>
  <c r="C5576" i="2"/>
  <c r="F5575" i="2"/>
  <c r="A5577" i="2"/>
  <c r="B5576" i="2"/>
  <c r="E5576" i="2" s="1"/>
  <c r="G5576" i="2" s="1"/>
  <c r="L5576" i="2" l="1"/>
  <c r="I5577" i="2"/>
  <c r="J5577" i="2" s="1"/>
  <c r="K5577" i="2" s="1"/>
  <c r="C5577" i="2"/>
  <c r="F5576" i="2"/>
  <c r="A5578" i="2"/>
  <c r="B5577" i="2"/>
  <c r="E5577" i="2" s="1"/>
  <c r="G5577" i="2" s="1"/>
  <c r="L5577" i="2" l="1"/>
  <c r="I5578" i="2"/>
  <c r="J5578" i="2" s="1"/>
  <c r="K5578" i="2" s="1"/>
  <c r="C5578" i="2"/>
  <c r="F5577" i="2"/>
  <c r="A5579" i="2"/>
  <c r="B5578" i="2"/>
  <c r="E5578" i="2" s="1"/>
  <c r="G5578" i="2" s="1"/>
  <c r="L5578" i="2" l="1"/>
  <c r="I5579" i="2"/>
  <c r="J5579" i="2" s="1"/>
  <c r="K5579" i="2" s="1"/>
  <c r="C5579" i="2"/>
  <c r="F5578" i="2"/>
  <c r="A5580" i="2"/>
  <c r="B5579" i="2"/>
  <c r="E5579" i="2" s="1"/>
  <c r="G5579" i="2" s="1"/>
  <c r="L5579" i="2" l="1"/>
  <c r="I5580" i="2"/>
  <c r="J5580" i="2" s="1"/>
  <c r="K5580" i="2" s="1"/>
  <c r="C5580" i="2"/>
  <c r="F5579" i="2"/>
  <c r="A5581" i="2"/>
  <c r="B5580" i="2"/>
  <c r="E5580" i="2" s="1"/>
  <c r="G5580" i="2" s="1"/>
  <c r="L5580" i="2" l="1"/>
  <c r="I5581" i="2"/>
  <c r="J5581" i="2" s="1"/>
  <c r="K5581" i="2" s="1"/>
  <c r="C5581" i="2"/>
  <c r="F5580" i="2"/>
  <c r="A5582" i="2"/>
  <c r="B5581" i="2"/>
  <c r="E5581" i="2" s="1"/>
  <c r="G5581" i="2" s="1"/>
  <c r="L5581" i="2" l="1"/>
  <c r="I5582" i="2"/>
  <c r="J5582" i="2" s="1"/>
  <c r="K5582" i="2" s="1"/>
  <c r="C5582" i="2"/>
  <c r="F5581" i="2"/>
  <c r="A5583" i="2"/>
  <c r="B5582" i="2"/>
  <c r="E5582" i="2" s="1"/>
  <c r="G5582" i="2" s="1"/>
  <c r="L5582" i="2" l="1"/>
  <c r="I5583" i="2"/>
  <c r="J5583" i="2" s="1"/>
  <c r="K5583" i="2" s="1"/>
  <c r="C5583" i="2"/>
  <c r="F5582" i="2"/>
  <c r="A5584" i="2"/>
  <c r="B5583" i="2"/>
  <c r="E5583" i="2" s="1"/>
  <c r="G5583" i="2" s="1"/>
  <c r="L5583" i="2" l="1"/>
  <c r="I5584" i="2"/>
  <c r="J5584" i="2" s="1"/>
  <c r="K5584" i="2" s="1"/>
  <c r="C5584" i="2"/>
  <c r="F5583" i="2"/>
  <c r="A5585" i="2"/>
  <c r="B5584" i="2"/>
  <c r="E5584" i="2" s="1"/>
  <c r="G5584" i="2" s="1"/>
  <c r="L5584" i="2" l="1"/>
  <c r="I5585" i="2"/>
  <c r="J5585" i="2" s="1"/>
  <c r="K5585" i="2" s="1"/>
  <c r="C5585" i="2"/>
  <c r="F5584" i="2"/>
  <c r="A5586" i="2"/>
  <c r="B5585" i="2"/>
  <c r="E5585" i="2" s="1"/>
  <c r="G5585" i="2" s="1"/>
  <c r="L5585" i="2" l="1"/>
  <c r="I5586" i="2"/>
  <c r="J5586" i="2" s="1"/>
  <c r="K5586" i="2" s="1"/>
  <c r="C5586" i="2"/>
  <c r="F5585" i="2"/>
  <c r="A5587" i="2"/>
  <c r="B5586" i="2"/>
  <c r="E5586" i="2" s="1"/>
  <c r="G5586" i="2" s="1"/>
  <c r="L5586" i="2" l="1"/>
  <c r="I5587" i="2"/>
  <c r="J5587" i="2" s="1"/>
  <c r="K5587" i="2" s="1"/>
  <c r="C5587" i="2"/>
  <c r="F5586" i="2"/>
  <c r="A5588" i="2"/>
  <c r="B5587" i="2"/>
  <c r="E5587" i="2" s="1"/>
  <c r="G5587" i="2" s="1"/>
  <c r="L5587" i="2" l="1"/>
  <c r="I5588" i="2"/>
  <c r="J5588" i="2" s="1"/>
  <c r="K5588" i="2" s="1"/>
  <c r="C5588" i="2"/>
  <c r="F5587" i="2"/>
  <c r="A5589" i="2"/>
  <c r="B5588" i="2"/>
  <c r="E5588" i="2" s="1"/>
  <c r="G5588" i="2" s="1"/>
  <c r="L5588" i="2" l="1"/>
  <c r="I5589" i="2"/>
  <c r="J5589" i="2" s="1"/>
  <c r="K5589" i="2" s="1"/>
  <c r="C5589" i="2"/>
  <c r="F5588" i="2"/>
  <c r="A5590" i="2"/>
  <c r="B5589" i="2"/>
  <c r="E5589" i="2" s="1"/>
  <c r="G5589" i="2" s="1"/>
  <c r="L5589" i="2" l="1"/>
  <c r="I5590" i="2"/>
  <c r="J5590" i="2" s="1"/>
  <c r="K5590" i="2" s="1"/>
  <c r="C5590" i="2"/>
  <c r="F5589" i="2"/>
  <c r="A5591" i="2"/>
  <c r="B5590" i="2"/>
  <c r="E5590" i="2" s="1"/>
  <c r="G5590" i="2" s="1"/>
  <c r="L5590" i="2" l="1"/>
  <c r="I5591" i="2"/>
  <c r="J5591" i="2" s="1"/>
  <c r="K5591" i="2" s="1"/>
  <c r="C5591" i="2"/>
  <c r="F5590" i="2"/>
  <c r="A5592" i="2"/>
  <c r="B5591" i="2"/>
  <c r="E5591" i="2" s="1"/>
  <c r="G5591" i="2" s="1"/>
  <c r="L5591" i="2" l="1"/>
  <c r="I5592" i="2"/>
  <c r="J5592" i="2" s="1"/>
  <c r="K5592" i="2" s="1"/>
  <c r="C5592" i="2"/>
  <c r="F5591" i="2"/>
  <c r="A5593" i="2"/>
  <c r="B5592" i="2"/>
  <c r="E5592" i="2" s="1"/>
  <c r="G5592" i="2" s="1"/>
  <c r="L5592" i="2" l="1"/>
  <c r="I5593" i="2"/>
  <c r="J5593" i="2" s="1"/>
  <c r="K5593" i="2" s="1"/>
  <c r="C5593" i="2"/>
  <c r="F5592" i="2"/>
  <c r="A5594" i="2"/>
  <c r="B5593" i="2"/>
  <c r="E5593" i="2" s="1"/>
  <c r="G5593" i="2" s="1"/>
  <c r="L5593" i="2" l="1"/>
  <c r="I5594" i="2"/>
  <c r="J5594" i="2" s="1"/>
  <c r="K5594" i="2" s="1"/>
  <c r="C5594" i="2"/>
  <c r="F5593" i="2"/>
  <c r="A5595" i="2"/>
  <c r="B5594" i="2"/>
  <c r="E5594" i="2" s="1"/>
  <c r="G5594" i="2" s="1"/>
  <c r="L5594" i="2" l="1"/>
  <c r="I5595" i="2"/>
  <c r="J5595" i="2" s="1"/>
  <c r="K5595" i="2" s="1"/>
  <c r="C5595" i="2"/>
  <c r="F5594" i="2"/>
  <c r="A5596" i="2"/>
  <c r="B5595" i="2"/>
  <c r="E5595" i="2" s="1"/>
  <c r="G5595" i="2" s="1"/>
  <c r="L5595" i="2" l="1"/>
  <c r="I5596" i="2"/>
  <c r="J5596" i="2" s="1"/>
  <c r="K5596" i="2" s="1"/>
  <c r="C5596" i="2"/>
  <c r="F5595" i="2"/>
  <c r="A5597" i="2"/>
  <c r="B5596" i="2"/>
  <c r="E5596" i="2" s="1"/>
  <c r="G5596" i="2" s="1"/>
  <c r="L5596" i="2" l="1"/>
  <c r="I5597" i="2"/>
  <c r="J5597" i="2" s="1"/>
  <c r="K5597" i="2" s="1"/>
  <c r="C5597" i="2"/>
  <c r="F5596" i="2"/>
  <c r="A5598" i="2"/>
  <c r="B5597" i="2"/>
  <c r="E5597" i="2" s="1"/>
  <c r="G5597" i="2" s="1"/>
  <c r="L5597" i="2" l="1"/>
  <c r="I5598" i="2"/>
  <c r="J5598" i="2" s="1"/>
  <c r="K5598" i="2" s="1"/>
  <c r="C5598" i="2"/>
  <c r="F5597" i="2"/>
  <c r="A5599" i="2"/>
  <c r="B5598" i="2"/>
  <c r="E5598" i="2" s="1"/>
  <c r="G5598" i="2" s="1"/>
  <c r="L5598" i="2" l="1"/>
  <c r="I5599" i="2"/>
  <c r="J5599" i="2" s="1"/>
  <c r="K5599" i="2" s="1"/>
  <c r="C5599" i="2"/>
  <c r="F5598" i="2"/>
  <c r="A5600" i="2"/>
  <c r="B5599" i="2"/>
  <c r="E5599" i="2" s="1"/>
  <c r="G5599" i="2" s="1"/>
  <c r="L5599" i="2" l="1"/>
  <c r="I5600" i="2"/>
  <c r="J5600" i="2" s="1"/>
  <c r="K5600" i="2" s="1"/>
  <c r="C5600" i="2"/>
  <c r="F5599" i="2"/>
  <c r="A5601" i="2"/>
  <c r="B5600" i="2"/>
  <c r="E5600" i="2" s="1"/>
  <c r="G5600" i="2" s="1"/>
  <c r="L5600" i="2" l="1"/>
  <c r="I5601" i="2"/>
  <c r="J5601" i="2" s="1"/>
  <c r="K5601" i="2" s="1"/>
  <c r="C5601" i="2"/>
  <c r="F5600" i="2"/>
  <c r="A5602" i="2"/>
  <c r="B5601" i="2"/>
  <c r="E5601" i="2" s="1"/>
  <c r="G5601" i="2" s="1"/>
  <c r="L5601" i="2" l="1"/>
  <c r="I5602" i="2"/>
  <c r="J5602" i="2" s="1"/>
  <c r="K5602" i="2" s="1"/>
  <c r="C5602" i="2"/>
  <c r="F5601" i="2"/>
  <c r="A5603" i="2"/>
  <c r="B5602" i="2"/>
  <c r="E5602" i="2" s="1"/>
  <c r="G5602" i="2" s="1"/>
  <c r="L5602" i="2" l="1"/>
  <c r="I5603" i="2"/>
  <c r="J5603" i="2" s="1"/>
  <c r="K5603" i="2" s="1"/>
  <c r="C5603" i="2"/>
  <c r="F5602" i="2"/>
  <c r="A5604" i="2"/>
  <c r="B5603" i="2"/>
  <c r="E5603" i="2" s="1"/>
  <c r="G5603" i="2" s="1"/>
  <c r="L5603" i="2" l="1"/>
  <c r="I5604" i="2"/>
  <c r="J5604" i="2" s="1"/>
  <c r="K5604" i="2" s="1"/>
  <c r="C5604" i="2"/>
  <c r="F5603" i="2"/>
  <c r="A5605" i="2"/>
  <c r="B5604" i="2"/>
  <c r="E5604" i="2" s="1"/>
  <c r="G5604" i="2" s="1"/>
  <c r="L5604" i="2" l="1"/>
  <c r="I5605" i="2"/>
  <c r="J5605" i="2" s="1"/>
  <c r="K5605" i="2" s="1"/>
  <c r="C5605" i="2"/>
  <c r="F5604" i="2"/>
  <c r="A5606" i="2"/>
  <c r="B5605" i="2"/>
  <c r="E5605" i="2" s="1"/>
  <c r="G5605" i="2" s="1"/>
  <c r="L5605" i="2" l="1"/>
  <c r="I5606" i="2"/>
  <c r="J5606" i="2" s="1"/>
  <c r="K5606" i="2" s="1"/>
  <c r="C5606" i="2"/>
  <c r="F5605" i="2"/>
  <c r="A5607" i="2"/>
  <c r="B5606" i="2"/>
  <c r="E5606" i="2" s="1"/>
  <c r="G5606" i="2" s="1"/>
  <c r="L5606" i="2" l="1"/>
  <c r="I5607" i="2"/>
  <c r="J5607" i="2" s="1"/>
  <c r="K5607" i="2" s="1"/>
  <c r="C5607" i="2"/>
  <c r="F5606" i="2"/>
  <c r="A5608" i="2"/>
  <c r="B5607" i="2"/>
  <c r="E5607" i="2" s="1"/>
  <c r="G5607" i="2" s="1"/>
  <c r="L5607" i="2" l="1"/>
  <c r="I5608" i="2"/>
  <c r="J5608" i="2" s="1"/>
  <c r="K5608" i="2" s="1"/>
  <c r="C5608" i="2"/>
  <c r="F5607" i="2"/>
  <c r="A5609" i="2"/>
  <c r="B5608" i="2"/>
  <c r="E5608" i="2" s="1"/>
  <c r="G5608" i="2" s="1"/>
  <c r="L5608" i="2" l="1"/>
  <c r="I5609" i="2"/>
  <c r="J5609" i="2" s="1"/>
  <c r="K5609" i="2" s="1"/>
  <c r="C5609" i="2"/>
  <c r="F5608" i="2"/>
  <c r="A5610" i="2"/>
  <c r="B5609" i="2"/>
  <c r="E5609" i="2" s="1"/>
  <c r="G5609" i="2" s="1"/>
  <c r="L5609" i="2" l="1"/>
  <c r="I5610" i="2"/>
  <c r="J5610" i="2" s="1"/>
  <c r="K5610" i="2" s="1"/>
  <c r="C5610" i="2"/>
  <c r="F5609" i="2"/>
  <c r="A5611" i="2"/>
  <c r="B5610" i="2"/>
  <c r="E5610" i="2" s="1"/>
  <c r="G5610" i="2" s="1"/>
  <c r="L5610" i="2" l="1"/>
  <c r="I5611" i="2"/>
  <c r="J5611" i="2" s="1"/>
  <c r="K5611" i="2" s="1"/>
  <c r="C5611" i="2"/>
  <c r="F5610" i="2"/>
  <c r="A5612" i="2"/>
  <c r="B5611" i="2"/>
  <c r="E5611" i="2" s="1"/>
  <c r="G5611" i="2" s="1"/>
  <c r="L5611" i="2" l="1"/>
  <c r="I5612" i="2"/>
  <c r="J5612" i="2" s="1"/>
  <c r="K5612" i="2" s="1"/>
  <c r="C5612" i="2"/>
  <c r="F5611" i="2"/>
  <c r="A5613" i="2"/>
  <c r="B5612" i="2"/>
  <c r="E5612" i="2" s="1"/>
  <c r="G5612" i="2" s="1"/>
  <c r="L5612" i="2" l="1"/>
  <c r="I5613" i="2"/>
  <c r="J5613" i="2" s="1"/>
  <c r="K5613" i="2" s="1"/>
  <c r="C5613" i="2"/>
  <c r="F5612" i="2"/>
  <c r="A5614" i="2"/>
  <c r="B5613" i="2"/>
  <c r="E5613" i="2" s="1"/>
  <c r="G5613" i="2" s="1"/>
  <c r="L5613" i="2" l="1"/>
  <c r="I5614" i="2"/>
  <c r="J5614" i="2" s="1"/>
  <c r="K5614" i="2" s="1"/>
  <c r="C5614" i="2"/>
  <c r="F5613" i="2"/>
  <c r="A5615" i="2"/>
  <c r="B5614" i="2"/>
  <c r="E5614" i="2" s="1"/>
  <c r="G5614" i="2" s="1"/>
  <c r="L5614" i="2" l="1"/>
  <c r="I5615" i="2"/>
  <c r="J5615" i="2" s="1"/>
  <c r="K5615" i="2" s="1"/>
  <c r="C5615" i="2"/>
  <c r="F5614" i="2"/>
  <c r="A5616" i="2"/>
  <c r="B5615" i="2"/>
  <c r="E5615" i="2" s="1"/>
  <c r="G5615" i="2" s="1"/>
  <c r="L5615" i="2" l="1"/>
  <c r="I5616" i="2"/>
  <c r="J5616" i="2" s="1"/>
  <c r="K5616" i="2" s="1"/>
  <c r="C5616" i="2"/>
  <c r="F5615" i="2"/>
  <c r="A5617" i="2"/>
  <c r="B5616" i="2"/>
  <c r="E5616" i="2" s="1"/>
  <c r="G5616" i="2" s="1"/>
  <c r="L5616" i="2" l="1"/>
  <c r="I5617" i="2"/>
  <c r="J5617" i="2" s="1"/>
  <c r="K5617" i="2" s="1"/>
  <c r="C5617" i="2"/>
  <c r="F5616" i="2"/>
  <c r="A5618" i="2"/>
  <c r="B5617" i="2"/>
  <c r="E5617" i="2" s="1"/>
  <c r="G5617" i="2" s="1"/>
  <c r="L5617" i="2" l="1"/>
  <c r="I5618" i="2"/>
  <c r="J5618" i="2" s="1"/>
  <c r="K5618" i="2" s="1"/>
  <c r="C5618" i="2"/>
  <c r="F5617" i="2"/>
  <c r="A5619" i="2"/>
  <c r="B5618" i="2"/>
  <c r="E5618" i="2" s="1"/>
  <c r="G5618" i="2" s="1"/>
  <c r="L5618" i="2" l="1"/>
  <c r="I5619" i="2"/>
  <c r="J5619" i="2" s="1"/>
  <c r="K5619" i="2" s="1"/>
  <c r="C5619" i="2"/>
  <c r="F5618" i="2"/>
  <c r="A5620" i="2"/>
  <c r="B5619" i="2"/>
  <c r="E5619" i="2" s="1"/>
  <c r="G5619" i="2" s="1"/>
  <c r="L5619" i="2" l="1"/>
  <c r="I5620" i="2"/>
  <c r="J5620" i="2" s="1"/>
  <c r="K5620" i="2" s="1"/>
  <c r="C5620" i="2"/>
  <c r="F5619" i="2"/>
  <c r="A5621" i="2"/>
  <c r="B5620" i="2"/>
  <c r="E5620" i="2" s="1"/>
  <c r="G5620" i="2" s="1"/>
  <c r="L5620" i="2" l="1"/>
  <c r="I5621" i="2"/>
  <c r="J5621" i="2" s="1"/>
  <c r="K5621" i="2" s="1"/>
  <c r="C5621" i="2"/>
  <c r="F5620" i="2"/>
  <c r="A5622" i="2"/>
  <c r="B5621" i="2"/>
  <c r="E5621" i="2" s="1"/>
  <c r="G5621" i="2" s="1"/>
  <c r="L5621" i="2" l="1"/>
  <c r="I5622" i="2"/>
  <c r="J5622" i="2" s="1"/>
  <c r="K5622" i="2" s="1"/>
  <c r="C5622" i="2"/>
  <c r="F5621" i="2"/>
  <c r="A5623" i="2"/>
  <c r="B5622" i="2"/>
  <c r="E5622" i="2" s="1"/>
  <c r="G5622" i="2" s="1"/>
  <c r="L5622" i="2" l="1"/>
  <c r="I5623" i="2"/>
  <c r="J5623" i="2" s="1"/>
  <c r="K5623" i="2" s="1"/>
  <c r="C5623" i="2"/>
  <c r="F5622" i="2"/>
  <c r="A5624" i="2"/>
  <c r="B5623" i="2"/>
  <c r="E5623" i="2" s="1"/>
  <c r="G5623" i="2" s="1"/>
  <c r="L5623" i="2" l="1"/>
  <c r="I5624" i="2"/>
  <c r="J5624" i="2" s="1"/>
  <c r="K5624" i="2" s="1"/>
  <c r="C5624" i="2"/>
  <c r="F5623" i="2"/>
  <c r="A5625" i="2"/>
  <c r="B5624" i="2"/>
  <c r="E5624" i="2" s="1"/>
  <c r="G5624" i="2" s="1"/>
  <c r="L5624" i="2" l="1"/>
  <c r="I5625" i="2"/>
  <c r="J5625" i="2" s="1"/>
  <c r="K5625" i="2" s="1"/>
  <c r="C5625" i="2"/>
  <c r="F5624" i="2"/>
  <c r="A5626" i="2"/>
  <c r="B5625" i="2"/>
  <c r="E5625" i="2" s="1"/>
  <c r="G5625" i="2" s="1"/>
  <c r="L5625" i="2" l="1"/>
  <c r="I5626" i="2"/>
  <c r="J5626" i="2" s="1"/>
  <c r="K5626" i="2" s="1"/>
  <c r="C5626" i="2"/>
  <c r="F5625" i="2"/>
  <c r="A5627" i="2"/>
  <c r="B5626" i="2"/>
  <c r="E5626" i="2" s="1"/>
  <c r="G5626" i="2" s="1"/>
  <c r="L5626" i="2" l="1"/>
  <c r="I5627" i="2"/>
  <c r="J5627" i="2" s="1"/>
  <c r="K5627" i="2" s="1"/>
  <c r="C5627" i="2"/>
  <c r="F5626" i="2"/>
  <c r="A5628" i="2"/>
  <c r="B5627" i="2"/>
  <c r="E5627" i="2" s="1"/>
  <c r="G5627" i="2" s="1"/>
  <c r="L5627" i="2" l="1"/>
  <c r="I5628" i="2"/>
  <c r="J5628" i="2" s="1"/>
  <c r="K5628" i="2" s="1"/>
  <c r="C5628" i="2"/>
  <c r="F5627" i="2"/>
  <c r="A5629" i="2"/>
  <c r="B5628" i="2"/>
  <c r="E5628" i="2" s="1"/>
  <c r="G5628" i="2" s="1"/>
  <c r="L5628" i="2" l="1"/>
  <c r="I5629" i="2"/>
  <c r="J5629" i="2" s="1"/>
  <c r="K5629" i="2" s="1"/>
  <c r="C5629" i="2"/>
  <c r="F5628" i="2"/>
  <c r="A5630" i="2"/>
  <c r="B5629" i="2"/>
  <c r="E5629" i="2" s="1"/>
  <c r="G5629" i="2" s="1"/>
  <c r="L5629" i="2" l="1"/>
  <c r="I5630" i="2"/>
  <c r="J5630" i="2" s="1"/>
  <c r="K5630" i="2" s="1"/>
  <c r="C5630" i="2"/>
  <c r="F5629" i="2"/>
  <c r="A5631" i="2"/>
  <c r="B5630" i="2"/>
  <c r="E5630" i="2" s="1"/>
  <c r="G5630" i="2" s="1"/>
  <c r="L5630" i="2" l="1"/>
  <c r="I5631" i="2"/>
  <c r="J5631" i="2" s="1"/>
  <c r="K5631" i="2" s="1"/>
  <c r="C5631" i="2"/>
  <c r="F5630" i="2"/>
  <c r="A5632" i="2"/>
  <c r="B5631" i="2"/>
  <c r="E5631" i="2" s="1"/>
  <c r="G5631" i="2" s="1"/>
  <c r="L5631" i="2" l="1"/>
  <c r="I5632" i="2"/>
  <c r="J5632" i="2" s="1"/>
  <c r="K5632" i="2" s="1"/>
  <c r="C5632" i="2"/>
  <c r="F5631" i="2"/>
  <c r="A5633" i="2"/>
  <c r="B5632" i="2"/>
  <c r="E5632" i="2" s="1"/>
  <c r="G5632" i="2" s="1"/>
  <c r="L5632" i="2" l="1"/>
  <c r="I5633" i="2"/>
  <c r="J5633" i="2" s="1"/>
  <c r="K5633" i="2" s="1"/>
  <c r="C5633" i="2"/>
  <c r="F5632" i="2"/>
  <c r="A5634" i="2"/>
  <c r="B5633" i="2"/>
  <c r="E5633" i="2" s="1"/>
  <c r="G5633" i="2" s="1"/>
  <c r="L5633" i="2" l="1"/>
  <c r="I5634" i="2"/>
  <c r="J5634" i="2" s="1"/>
  <c r="K5634" i="2" s="1"/>
  <c r="C5634" i="2"/>
  <c r="F5633" i="2"/>
  <c r="A5635" i="2"/>
  <c r="B5634" i="2"/>
  <c r="E5634" i="2" s="1"/>
  <c r="G5634" i="2" s="1"/>
  <c r="L5634" i="2" l="1"/>
  <c r="I5635" i="2"/>
  <c r="J5635" i="2" s="1"/>
  <c r="K5635" i="2" s="1"/>
  <c r="C5635" i="2"/>
  <c r="F5634" i="2"/>
  <c r="A5636" i="2"/>
  <c r="B5635" i="2"/>
  <c r="E5635" i="2" s="1"/>
  <c r="G5635" i="2" s="1"/>
  <c r="L5635" i="2" l="1"/>
  <c r="I5636" i="2"/>
  <c r="J5636" i="2" s="1"/>
  <c r="K5636" i="2" s="1"/>
  <c r="C5636" i="2"/>
  <c r="F5635" i="2"/>
  <c r="A5637" i="2"/>
  <c r="B5636" i="2"/>
  <c r="E5636" i="2" s="1"/>
  <c r="G5636" i="2" s="1"/>
  <c r="L5636" i="2" l="1"/>
  <c r="I5637" i="2"/>
  <c r="J5637" i="2" s="1"/>
  <c r="K5637" i="2" s="1"/>
  <c r="C5637" i="2"/>
  <c r="F5636" i="2"/>
  <c r="A5638" i="2"/>
  <c r="B5637" i="2"/>
  <c r="E5637" i="2" s="1"/>
  <c r="G5637" i="2" s="1"/>
  <c r="L5637" i="2" l="1"/>
  <c r="I5638" i="2"/>
  <c r="J5638" i="2" s="1"/>
  <c r="K5638" i="2" s="1"/>
  <c r="C5638" i="2"/>
  <c r="F5637" i="2"/>
  <c r="A5639" i="2"/>
  <c r="B5638" i="2"/>
  <c r="E5638" i="2" s="1"/>
  <c r="G5638" i="2" s="1"/>
  <c r="L5638" i="2" l="1"/>
  <c r="I5639" i="2"/>
  <c r="J5639" i="2" s="1"/>
  <c r="K5639" i="2" s="1"/>
  <c r="C5639" i="2"/>
  <c r="F5638" i="2"/>
  <c r="A5640" i="2"/>
  <c r="B5639" i="2"/>
  <c r="E5639" i="2" s="1"/>
  <c r="G5639" i="2" s="1"/>
  <c r="L5639" i="2" l="1"/>
  <c r="I5640" i="2"/>
  <c r="J5640" i="2" s="1"/>
  <c r="K5640" i="2" s="1"/>
  <c r="C5640" i="2"/>
  <c r="F5639" i="2"/>
  <c r="A5641" i="2"/>
  <c r="B5640" i="2"/>
  <c r="E5640" i="2" s="1"/>
  <c r="G5640" i="2" s="1"/>
  <c r="L5640" i="2" l="1"/>
  <c r="I5641" i="2"/>
  <c r="J5641" i="2" s="1"/>
  <c r="K5641" i="2" s="1"/>
  <c r="C5641" i="2"/>
  <c r="F5640" i="2"/>
  <c r="A5642" i="2"/>
  <c r="B5641" i="2"/>
  <c r="E5641" i="2" s="1"/>
  <c r="G5641" i="2" s="1"/>
  <c r="L5641" i="2" l="1"/>
  <c r="I5642" i="2"/>
  <c r="J5642" i="2" s="1"/>
  <c r="K5642" i="2" s="1"/>
  <c r="C5642" i="2"/>
  <c r="F5641" i="2"/>
  <c r="A5643" i="2"/>
  <c r="B5642" i="2"/>
  <c r="E5642" i="2" s="1"/>
  <c r="G5642" i="2" s="1"/>
  <c r="L5642" i="2" l="1"/>
  <c r="I5643" i="2"/>
  <c r="J5643" i="2" s="1"/>
  <c r="K5643" i="2" s="1"/>
  <c r="C5643" i="2"/>
  <c r="F5642" i="2"/>
  <c r="A5644" i="2"/>
  <c r="B5643" i="2"/>
  <c r="E5643" i="2" s="1"/>
  <c r="G5643" i="2" s="1"/>
  <c r="L5643" i="2" l="1"/>
  <c r="I5644" i="2"/>
  <c r="J5644" i="2" s="1"/>
  <c r="K5644" i="2" s="1"/>
  <c r="C5644" i="2"/>
  <c r="F5643" i="2"/>
  <c r="A5645" i="2"/>
  <c r="B5644" i="2"/>
  <c r="E5644" i="2" s="1"/>
  <c r="G5644" i="2" s="1"/>
  <c r="L5644" i="2" l="1"/>
  <c r="I5645" i="2"/>
  <c r="J5645" i="2" s="1"/>
  <c r="K5645" i="2" s="1"/>
  <c r="C5645" i="2"/>
  <c r="F5644" i="2"/>
  <c r="A5646" i="2"/>
  <c r="B5645" i="2"/>
  <c r="E5645" i="2" s="1"/>
  <c r="G5645" i="2" s="1"/>
  <c r="L5645" i="2" l="1"/>
  <c r="I5646" i="2"/>
  <c r="J5646" i="2" s="1"/>
  <c r="K5646" i="2" s="1"/>
  <c r="C5646" i="2"/>
  <c r="F5645" i="2"/>
  <c r="A5647" i="2"/>
  <c r="B5646" i="2"/>
  <c r="E5646" i="2" s="1"/>
  <c r="G5646" i="2" s="1"/>
  <c r="L5646" i="2" l="1"/>
  <c r="I5647" i="2"/>
  <c r="J5647" i="2" s="1"/>
  <c r="K5647" i="2" s="1"/>
  <c r="C5647" i="2"/>
  <c r="F5646" i="2"/>
  <c r="A5648" i="2"/>
  <c r="B5647" i="2"/>
  <c r="E5647" i="2" s="1"/>
  <c r="G5647" i="2" s="1"/>
  <c r="L5647" i="2" l="1"/>
  <c r="I5648" i="2"/>
  <c r="J5648" i="2" s="1"/>
  <c r="K5648" i="2" s="1"/>
  <c r="C5648" i="2"/>
  <c r="F5647" i="2"/>
  <c r="A5649" i="2"/>
  <c r="B5648" i="2"/>
  <c r="E5648" i="2" s="1"/>
  <c r="G5648" i="2" s="1"/>
  <c r="L5648" i="2" l="1"/>
  <c r="I5649" i="2"/>
  <c r="J5649" i="2" s="1"/>
  <c r="K5649" i="2" s="1"/>
  <c r="C5649" i="2"/>
  <c r="F5648" i="2"/>
  <c r="A5650" i="2"/>
  <c r="B5649" i="2"/>
  <c r="E5649" i="2" s="1"/>
  <c r="G5649" i="2" s="1"/>
  <c r="L5649" i="2" l="1"/>
  <c r="I5650" i="2"/>
  <c r="J5650" i="2" s="1"/>
  <c r="K5650" i="2" s="1"/>
  <c r="C5650" i="2"/>
  <c r="F5649" i="2"/>
  <c r="A5651" i="2"/>
  <c r="B5650" i="2"/>
  <c r="E5650" i="2" s="1"/>
  <c r="G5650" i="2" s="1"/>
  <c r="L5650" i="2" l="1"/>
  <c r="I5651" i="2"/>
  <c r="J5651" i="2" s="1"/>
  <c r="K5651" i="2" s="1"/>
  <c r="C5651" i="2"/>
  <c r="F5650" i="2"/>
  <c r="A5652" i="2"/>
  <c r="B5651" i="2"/>
  <c r="E5651" i="2" s="1"/>
  <c r="G5651" i="2" s="1"/>
  <c r="L5651" i="2" l="1"/>
  <c r="I5652" i="2"/>
  <c r="J5652" i="2" s="1"/>
  <c r="K5652" i="2" s="1"/>
  <c r="C5652" i="2"/>
  <c r="F5651" i="2"/>
  <c r="A5653" i="2"/>
  <c r="B5652" i="2"/>
  <c r="E5652" i="2" s="1"/>
  <c r="G5652" i="2" s="1"/>
  <c r="L5652" i="2" l="1"/>
  <c r="I5653" i="2"/>
  <c r="J5653" i="2" s="1"/>
  <c r="K5653" i="2" s="1"/>
  <c r="C5653" i="2"/>
  <c r="F5652" i="2"/>
  <c r="A5654" i="2"/>
  <c r="B5653" i="2"/>
  <c r="E5653" i="2" s="1"/>
  <c r="G5653" i="2" s="1"/>
  <c r="L5653" i="2" l="1"/>
  <c r="I5654" i="2"/>
  <c r="J5654" i="2" s="1"/>
  <c r="K5654" i="2" s="1"/>
  <c r="C5654" i="2"/>
  <c r="F5653" i="2"/>
  <c r="A5655" i="2"/>
  <c r="B5654" i="2"/>
  <c r="E5654" i="2" s="1"/>
  <c r="G5654" i="2" s="1"/>
  <c r="L5654" i="2" l="1"/>
  <c r="I5655" i="2"/>
  <c r="J5655" i="2" s="1"/>
  <c r="K5655" i="2" s="1"/>
  <c r="C5655" i="2"/>
  <c r="F5654" i="2"/>
  <c r="A5656" i="2"/>
  <c r="B5655" i="2"/>
  <c r="E5655" i="2" s="1"/>
  <c r="G5655" i="2" s="1"/>
  <c r="L5655" i="2" l="1"/>
  <c r="I5656" i="2"/>
  <c r="J5656" i="2" s="1"/>
  <c r="K5656" i="2" s="1"/>
  <c r="C5656" i="2"/>
  <c r="F5655" i="2"/>
  <c r="A5657" i="2"/>
  <c r="B5656" i="2"/>
  <c r="E5656" i="2" s="1"/>
  <c r="G5656" i="2" s="1"/>
  <c r="L5656" i="2" l="1"/>
  <c r="I5657" i="2"/>
  <c r="J5657" i="2" s="1"/>
  <c r="K5657" i="2" s="1"/>
  <c r="C5657" i="2"/>
  <c r="F5656" i="2"/>
  <c r="A5658" i="2"/>
  <c r="B5657" i="2"/>
  <c r="E5657" i="2" s="1"/>
  <c r="G5657" i="2" s="1"/>
  <c r="L5657" i="2" l="1"/>
  <c r="I5658" i="2"/>
  <c r="J5658" i="2" s="1"/>
  <c r="K5658" i="2" s="1"/>
  <c r="C5658" i="2"/>
  <c r="F5657" i="2"/>
  <c r="A5659" i="2"/>
  <c r="B5658" i="2"/>
  <c r="E5658" i="2" s="1"/>
  <c r="G5658" i="2" s="1"/>
  <c r="L5658" i="2" l="1"/>
  <c r="I5659" i="2"/>
  <c r="J5659" i="2" s="1"/>
  <c r="K5659" i="2" s="1"/>
  <c r="C5659" i="2"/>
  <c r="F5658" i="2"/>
  <c r="A5660" i="2"/>
  <c r="B5659" i="2"/>
  <c r="E5659" i="2" s="1"/>
  <c r="G5659" i="2" s="1"/>
  <c r="L5659" i="2" l="1"/>
  <c r="I5660" i="2"/>
  <c r="J5660" i="2" s="1"/>
  <c r="K5660" i="2" s="1"/>
  <c r="C5660" i="2"/>
  <c r="F5659" i="2"/>
  <c r="A5661" i="2"/>
  <c r="B5660" i="2"/>
  <c r="E5660" i="2" s="1"/>
  <c r="G5660" i="2" s="1"/>
  <c r="L5660" i="2" l="1"/>
  <c r="I5661" i="2"/>
  <c r="J5661" i="2" s="1"/>
  <c r="K5661" i="2" s="1"/>
  <c r="C5661" i="2"/>
  <c r="F5660" i="2"/>
  <c r="A5662" i="2"/>
  <c r="B5661" i="2"/>
  <c r="E5661" i="2" s="1"/>
  <c r="G5661" i="2" s="1"/>
  <c r="L5661" i="2" l="1"/>
  <c r="I5662" i="2"/>
  <c r="J5662" i="2" s="1"/>
  <c r="K5662" i="2" s="1"/>
  <c r="C5662" i="2"/>
  <c r="F5661" i="2"/>
  <c r="A5663" i="2"/>
  <c r="B5662" i="2"/>
  <c r="E5662" i="2" s="1"/>
  <c r="G5662" i="2" s="1"/>
  <c r="L5662" i="2" l="1"/>
  <c r="I5663" i="2"/>
  <c r="J5663" i="2" s="1"/>
  <c r="K5663" i="2" s="1"/>
  <c r="C5663" i="2"/>
  <c r="F5662" i="2"/>
  <c r="A5664" i="2"/>
  <c r="B5663" i="2"/>
  <c r="E5663" i="2" s="1"/>
  <c r="G5663" i="2" s="1"/>
  <c r="L5663" i="2" l="1"/>
  <c r="I5664" i="2"/>
  <c r="J5664" i="2" s="1"/>
  <c r="K5664" i="2" s="1"/>
  <c r="C5664" i="2"/>
  <c r="F5663" i="2"/>
  <c r="A5665" i="2"/>
  <c r="B5664" i="2"/>
  <c r="E5664" i="2" s="1"/>
  <c r="G5664" i="2" s="1"/>
  <c r="L5664" i="2" l="1"/>
  <c r="I5665" i="2"/>
  <c r="J5665" i="2" s="1"/>
  <c r="K5665" i="2" s="1"/>
  <c r="C5665" i="2"/>
  <c r="F5664" i="2"/>
  <c r="A5666" i="2"/>
  <c r="B5665" i="2"/>
  <c r="E5665" i="2" s="1"/>
  <c r="G5665" i="2" s="1"/>
  <c r="L5665" i="2" l="1"/>
  <c r="I5666" i="2"/>
  <c r="J5666" i="2" s="1"/>
  <c r="K5666" i="2" s="1"/>
  <c r="C5666" i="2"/>
  <c r="F5665" i="2"/>
  <c r="A5667" i="2"/>
  <c r="B5666" i="2"/>
  <c r="E5666" i="2" s="1"/>
  <c r="G5666" i="2" s="1"/>
  <c r="L5666" i="2" l="1"/>
  <c r="I5667" i="2"/>
  <c r="J5667" i="2" s="1"/>
  <c r="K5667" i="2" s="1"/>
  <c r="C5667" i="2"/>
  <c r="F5666" i="2"/>
  <c r="A5668" i="2"/>
  <c r="B5667" i="2"/>
  <c r="E5667" i="2" s="1"/>
  <c r="G5667" i="2" s="1"/>
  <c r="L5667" i="2" l="1"/>
  <c r="I5668" i="2"/>
  <c r="J5668" i="2" s="1"/>
  <c r="K5668" i="2" s="1"/>
  <c r="C5668" i="2"/>
  <c r="F5667" i="2"/>
  <c r="A5669" i="2"/>
  <c r="B5668" i="2"/>
  <c r="E5668" i="2" s="1"/>
  <c r="G5668" i="2" s="1"/>
  <c r="L5668" i="2" l="1"/>
  <c r="I5669" i="2"/>
  <c r="J5669" i="2" s="1"/>
  <c r="K5669" i="2" s="1"/>
  <c r="C5669" i="2"/>
  <c r="F5668" i="2"/>
  <c r="A5670" i="2"/>
  <c r="B5669" i="2"/>
  <c r="E5669" i="2" s="1"/>
  <c r="G5669" i="2" s="1"/>
  <c r="L5669" i="2" l="1"/>
  <c r="I5670" i="2"/>
  <c r="J5670" i="2" s="1"/>
  <c r="K5670" i="2" s="1"/>
  <c r="C5670" i="2"/>
  <c r="F5669" i="2"/>
  <c r="A5671" i="2"/>
  <c r="B5670" i="2"/>
  <c r="E5670" i="2" s="1"/>
  <c r="G5670" i="2" s="1"/>
  <c r="L5670" i="2" l="1"/>
  <c r="I5671" i="2"/>
  <c r="J5671" i="2" s="1"/>
  <c r="K5671" i="2" s="1"/>
  <c r="C5671" i="2"/>
  <c r="F5670" i="2"/>
  <c r="A5672" i="2"/>
  <c r="B5671" i="2"/>
  <c r="E5671" i="2" s="1"/>
  <c r="G5671" i="2" s="1"/>
  <c r="L5671" i="2" l="1"/>
  <c r="I5672" i="2"/>
  <c r="J5672" i="2" s="1"/>
  <c r="K5672" i="2" s="1"/>
  <c r="C5672" i="2"/>
  <c r="F5671" i="2"/>
  <c r="A5673" i="2"/>
  <c r="B5672" i="2"/>
  <c r="E5672" i="2" s="1"/>
  <c r="G5672" i="2" s="1"/>
  <c r="L5672" i="2" l="1"/>
  <c r="I5673" i="2"/>
  <c r="J5673" i="2" s="1"/>
  <c r="K5673" i="2" s="1"/>
  <c r="C5673" i="2"/>
  <c r="F5672" i="2"/>
  <c r="A5674" i="2"/>
  <c r="B5673" i="2"/>
  <c r="E5673" i="2" s="1"/>
  <c r="G5673" i="2" s="1"/>
  <c r="L5673" i="2" l="1"/>
  <c r="I5674" i="2"/>
  <c r="J5674" i="2" s="1"/>
  <c r="K5674" i="2" s="1"/>
  <c r="C5674" i="2"/>
  <c r="F5673" i="2"/>
  <c r="A5675" i="2"/>
  <c r="B5674" i="2"/>
  <c r="E5674" i="2" s="1"/>
  <c r="G5674" i="2" s="1"/>
  <c r="L5674" i="2" l="1"/>
  <c r="I5675" i="2"/>
  <c r="J5675" i="2" s="1"/>
  <c r="K5675" i="2" s="1"/>
  <c r="C5675" i="2"/>
  <c r="F5674" i="2"/>
  <c r="A5676" i="2"/>
  <c r="B5675" i="2"/>
  <c r="E5675" i="2" s="1"/>
  <c r="G5675" i="2" s="1"/>
  <c r="L5675" i="2" l="1"/>
  <c r="I5676" i="2"/>
  <c r="J5676" i="2" s="1"/>
  <c r="K5676" i="2" s="1"/>
  <c r="C5676" i="2"/>
  <c r="F5675" i="2"/>
  <c r="A5677" i="2"/>
  <c r="B5676" i="2"/>
  <c r="E5676" i="2" s="1"/>
  <c r="G5676" i="2" s="1"/>
  <c r="L5676" i="2" l="1"/>
  <c r="I5677" i="2"/>
  <c r="J5677" i="2" s="1"/>
  <c r="K5677" i="2" s="1"/>
  <c r="C5677" i="2"/>
  <c r="F5676" i="2"/>
  <c r="A5678" i="2"/>
  <c r="B5677" i="2"/>
  <c r="E5677" i="2" s="1"/>
  <c r="G5677" i="2" s="1"/>
  <c r="L5677" i="2" l="1"/>
  <c r="I5678" i="2"/>
  <c r="J5678" i="2" s="1"/>
  <c r="K5678" i="2" s="1"/>
  <c r="C5678" i="2"/>
  <c r="F5677" i="2"/>
  <c r="A5679" i="2"/>
  <c r="B5678" i="2"/>
  <c r="E5678" i="2" s="1"/>
  <c r="G5678" i="2" s="1"/>
  <c r="L5678" i="2" l="1"/>
  <c r="I5679" i="2"/>
  <c r="J5679" i="2" s="1"/>
  <c r="K5679" i="2" s="1"/>
  <c r="C5679" i="2"/>
  <c r="F5678" i="2"/>
  <c r="A5680" i="2"/>
  <c r="B5679" i="2"/>
  <c r="E5679" i="2" s="1"/>
  <c r="G5679" i="2" s="1"/>
  <c r="L5679" i="2" l="1"/>
  <c r="I5680" i="2"/>
  <c r="J5680" i="2" s="1"/>
  <c r="K5680" i="2" s="1"/>
  <c r="C5680" i="2"/>
  <c r="F5679" i="2"/>
  <c r="A5681" i="2"/>
  <c r="B5680" i="2"/>
  <c r="E5680" i="2" s="1"/>
  <c r="G5680" i="2" s="1"/>
  <c r="L5680" i="2" l="1"/>
  <c r="I5681" i="2"/>
  <c r="J5681" i="2" s="1"/>
  <c r="K5681" i="2" s="1"/>
  <c r="C5681" i="2"/>
  <c r="F5680" i="2"/>
  <c r="A5682" i="2"/>
  <c r="B5681" i="2"/>
  <c r="E5681" i="2" s="1"/>
  <c r="G5681" i="2" s="1"/>
  <c r="L5681" i="2" l="1"/>
  <c r="I5682" i="2"/>
  <c r="J5682" i="2" s="1"/>
  <c r="K5682" i="2" s="1"/>
  <c r="C5682" i="2"/>
  <c r="F5681" i="2"/>
  <c r="A5683" i="2"/>
  <c r="B5682" i="2"/>
  <c r="E5682" i="2" s="1"/>
  <c r="G5682" i="2" s="1"/>
  <c r="L5682" i="2" l="1"/>
  <c r="I5683" i="2"/>
  <c r="J5683" i="2" s="1"/>
  <c r="K5683" i="2" s="1"/>
  <c r="C5683" i="2"/>
  <c r="F5682" i="2"/>
  <c r="A5684" i="2"/>
  <c r="B5683" i="2"/>
  <c r="E5683" i="2" s="1"/>
  <c r="G5683" i="2" s="1"/>
  <c r="L5683" i="2" l="1"/>
  <c r="I5684" i="2"/>
  <c r="J5684" i="2" s="1"/>
  <c r="K5684" i="2" s="1"/>
  <c r="C5684" i="2"/>
  <c r="F5683" i="2"/>
  <c r="A5685" i="2"/>
  <c r="B5684" i="2"/>
  <c r="E5684" i="2" s="1"/>
  <c r="G5684" i="2" s="1"/>
  <c r="L5684" i="2" l="1"/>
  <c r="I5685" i="2"/>
  <c r="J5685" i="2" s="1"/>
  <c r="K5685" i="2" s="1"/>
  <c r="C5685" i="2"/>
  <c r="F5684" i="2"/>
  <c r="A5686" i="2"/>
  <c r="B5685" i="2"/>
  <c r="E5685" i="2" s="1"/>
  <c r="G5685" i="2" s="1"/>
  <c r="L5685" i="2" l="1"/>
  <c r="I5686" i="2"/>
  <c r="J5686" i="2" s="1"/>
  <c r="K5686" i="2" s="1"/>
  <c r="C5686" i="2"/>
  <c r="F5685" i="2"/>
  <c r="A5687" i="2"/>
  <c r="B5686" i="2"/>
  <c r="E5686" i="2" s="1"/>
  <c r="G5686" i="2" s="1"/>
  <c r="L5686" i="2" l="1"/>
  <c r="I5687" i="2"/>
  <c r="J5687" i="2" s="1"/>
  <c r="K5687" i="2" s="1"/>
  <c r="C5687" i="2"/>
  <c r="F5686" i="2"/>
  <c r="A5688" i="2"/>
  <c r="B5687" i="2"/>
  <c r="E5687" i="2" s="1"/>
  <c r="G5687" i="2" s="1"/>
  <c r="L5687" i="2" l="1"/>
  <c r="I5688" i="2"/>
  <c r="J5688" i="2" s="1"/>
  <c r="K5688" i="2" s="1"/>
  <c r="C5688" i="2"/>
  <c r="F5687" i="2"/>
  <c r="A5689" i="2"/>
  <c r="B5688" i="2"/>
  <c r="E5688" i="2" s="1"/>
  <c r="G5688" i="2" s="1"/>
  <c r="L5688" i="2" l="1"/>
  <c r="I5689" i="2"/>
  <c r="J5689" i="2" s="1"/>
  <c r="K5689" i="2" s="1"/>
  <c r="C5689" i="2"/>
  <c r="F5688" i="2"/>
  <c r="A5690" i="2"/>
  <c r="B5689" i="2"/>
  <c r="E5689" i="2" s="1"/>
  <c r="G5689" i="2" s="1"/>
  <c r="L5689" i="2" l="1"/>
  <c r="I5690" i="2"/>
  <c r="J5690" i="2" s="1"/>
  <c r="K5690" i="2" s="1"/>
  <c r="C5690" i="2"/>
  <c r="F5689" i="2"/>
  <c r="A5691" i="2"/>
  <c r="B5690" i="2"/>
  <c r="E5690" i="2" s="1"/>
  <c r="G5690" i="2" s="1"/>
  <c r="L5690" i="2" l="1"/>
  <c r="I5691" i="2"/>
  <c r="J5691" i="2" s="1"/>
  <c r="K5691" i="2" s="1"/>
  <c r="C5691" i="2"/>
  <c r="F5690" i="2"/>
  <c r="A5692" i="2"/>
  <c r="B5691" i="2"/>
  <c r="E5691" i="2" s="1"/>
  <c r="G5691" i="2" s="1"/>
  <c r="L5691" i="2" l="1"/>
  <c r="I5692" i="2"/>
  <c r="J5692" i="2" s="1"/>
  <c r="K5692" i="2" s="1"/>
  <c r="C5692" i="2"/>
  <c r="F5691" i="2"/>
  <c r="A5693" i="2"/>
  <c r="B5692" i="2"/>
  <c r="E5692" i="2" s="1"/>
  <c r="G5692" i="2" s="1"/>
  <c r="L5692" i="2" l="1"/>
  <c r="I5693" i="2"/>
  <c r="J5693" i="2" s="1"/>
  <c r="K5693" i="2" s="1"/>
  <c r="C5693" i="2"/>
  <c r="F5692" i="2"/>
  <c r="A5694" i="2"/>
  <c r="B5693" i="2"/>
  <c r="E5693" i="2" s="1"/>
  <c r="G5693" i="2" s="1"/>
  <c r="L5693" i="2" l="1"/>
  <c r="I5694" i="2"/>
  <c r="J5694" i="2" s="1"/>
  <c r="K5694" i="2" s="1"/>
  <c r="C5694" i="2"/>
  <c r="F5693" i="2"/>
  <c r="A5695" i="2"/>
  <c r="B5694" i="2"/>
  <c r="E5694" i="2" s="1"/>
  <c r="G5694" i="2" s="1"/>
  <c r="L5694" i="2" l="1"/>
  <c r="I5695" i="2"/>
  <c r="J5695" i="2" s="1"/>
  <c r="K5695" i="2" s="1"/>
  <c r="C5695" i="2"/>
  <c r="F5694" i="2"/>
  <c r="A5696" i="2"/>
  <c r="B5695" i="2"/>
  <c r="E5695" i="2" s="1"/>
  <c r="G5695" i="2" s="1"/>
  <c r="L5695" i="2" l="1"/>
  <c r="I5696" i="2"/>
  <c r="J5696" i="2" s="1"/>
  <c r="K5696" i="2" s="1"/>
  <c r="C5696" i="2"/>
  <c r="F5695" i="2"/>
  <c r="A5697" i="2"/>
  <c r="B5696" i="2"/>
  <c r="E5696" i="2" s="1"/>
  <c r="G5696" i="2" s="1"/>
  <c r="L5696" i="2" l="1"/>
  <c r="I5697" i="2"/>
  <c r="J5697" i="2" s="1"/>
  <c r="K5697" i="2" s="1"/>
  <c r="C5697" i="2"/>
  <c r="F5696" i="2"/>
  <c r="A5698" i="2"/>
  <c r="B5697" i="2"/>
  <c r="E5697" i="2" s="1"/>
  <c r="G5697" i="2" s="1"/>
  <c r="L5697" i="2" l="1"/>
  <c r="I5698" i="2"/>
  <c r="J5698" i="2" s="1"/>
  <c r="K5698" i="2" s="1"/>
  <c r="C5698" i="2"/>
  <c r="F5697" i="2"/>
  <c r="A5699" i="2"/>
  <c r="B5698" i="2"/>
  <c r="E5698" i="2" s="1"/>
  <c r="G5698" i="2" s="1"/>
  <c r="L5698" i="2" l="1"/>
  <c r="I5699" i="2"/>
  <c r="J5699" i="2" s="1"/>
  <c r="K5699" i="2" s="1"/>
  <c r="C5699" i="2"/>
  <c r="F5698" i="2"/>
  <c r="A5700" i="2"/>
  <c r="B5699" i="2"/>
  <c r="E5699" i="2" s="1"/>
  <c r="G5699" i="2" s="1"/>
  <c r="L5699" i="2" l="1"/>
  <c r="I5700" i="2"/>
  <c r="J5700" i="2" s="1"/>
  <c r="K5700" i="2" s="1"/>
  <c r="C5700" i="2"/>
  <c r="F5699" i="2"/>
  <c r="A5701" i="2"/>
  <c r="B5700" i="2"/>
  <c r="E5700" i="2" s="1"/>
  <c r="G5700" i="2" s="1"/>
  <c r="L5700" i="2" l="1"/>
  <c r="I5701" i="2"/>
  <c r="J5701" i="2" s="1"/>
  <c r="K5701" i="2" s="1"/>
  <c r="C5701" i="2"/>
  <c r="F5700" i="2"/>
  <c r="A5702" i="2"/>
  <c r="B5701" i="2"/>
  <c r="E5701" i="2" s="1"/>
  <c r="G5701" i="2" s="1"/>
  <c r="L5701" i="2" l="1"/>
  <c r="I5702" i="2"/>
  <c r="J5702" i="2" s="1"/>
  <c r="K5702" i="2" s="1"/>
  <c r="C5702" i="2"/>
  <c r="F5701" i="2"/>
  <c r="A5703" i="2"/>
  <c r="B5702" i="2"/>
  <c r="E5702" i="2" s="1"/>
  <c r="G5702" i="2" s="1"/>
  <c r="L5702" i="2" l="1"/>
  <c r="I5703" i="2"/>
  <c r="J5703" i="2" s="1"/>
  <c r="K5703" i="2" s="1"/>
  <c r="C5703" i="2"/>
  <c r="F5702" i="2"/>
  <c r="A5704" i="2"/>
  <c r="B5703" i="2"/>
  <c r="E5703" i="2" s="1"/>
  <c r="G5703" i="2" s="1"/>
  <c r="L5703" i="2" l="1"/>
  <c r="I5704" i="2"/>
  <c r="J5704" i="2" s="1"/>
  <c r="K5704" i="2" s="1"/>
  <c r="C5704" i="2"/>
  <c r="F5703" i="2"/>
  <c r="A5705" i="2"/>
  <c r="B5704" i="2"/>
  <c r="E5704" i="2" s="1"/>
  <c r="G5704" i="2" s="1"/>
  <c r="L5704" i="2" l="1"/>
  <c r="I5705" i="2"/>
  <c r="J5705" i="2" s="1"/>
  <c r="K5705" i="2" s="1"/>
  <c r="C5705" i="2"/>
  <c r="F5704" i="2"/>
  <c r="A5706" i="2"/>
  <c r="B5705" i="2"/>
  <c r="E5705" i="2" s="1"/>
  <c r="G5705" i="2" s="1"/>
  <c r="L5705" i="2" l="1"/>
  <c r="I5706" i="2"/>
  <c r="J5706" i="2" s="1"/>
  <c r="K5706" i="2" s="1"/>
  <c r="C5706" i="2"/>
  <c r="F5705" i="2"/>
  <c r="A5707" i="2"/>
  <c r="B5706" i="2"/>
  <c r="E5706" i="2" s="1"/>
  <c r="G5706" i="2" s="1"/>
  <c r="L5706" i="2" l="1"/>
  <c r="I5707" i="2"/>
  <c r="J5707" i="2" s="1"/>
  <c r="K5707" i="2" s="1"/>
  <c r="C5707" i="2"/>
  <c r="F5706" i="2"/>
  <c r="A5708" i="2"/>
  <c r="B5707" i="2"/>
  <c r="E5707" i="2" s="1"/>
  <c r="G5707" i="2" s="1"/>
  <c r="L5707" i="2" l="1"/>
  <c r="I5708" i="2"/>
  <c r="J5708" i="2" s="1"/>
  <c r="K5708" i="2" s="1"/>
  <c r="C5708" i="2"/>
  <c r="F5707" i="2"/>
  <c r="A5709" i="2"/>
  <c r="B5708" i="2"/>
  <c r="E5708" i="2" s="1"/>
  <c r="G5708" i="2" s="1"/>
  <c r="L5708" i="2" l="1"/>
  <c r="I5709" i="2"/>
  <c r="J5709" i="2" s="1"/>
  <c r="K5709" i="2" s="1"/>
  <c r="C5709" i="2"/>
  <c r="F5708" i="2"/>
  <c r="A5710" i="2"/>
  <c r="B5709" i="2"/>
  <c r="E5709" i="2" s="1"/>
  <c r="G5709" i="2" s="1"/>
  <c r="L5709" i="2" l="1"/>
  <c r="I5710" i="2"/>
  <c r="J5710" i="2" s="1"/>
  <c r="K5710" i="2" s="1"/>
  <c r="C5710" i="2"/>
  <c r="F5709" i="2"/>
  <c r="A5711" i="2"/>
  <c r="B5710" i="2"/>
  <c r="E5710" i="2" s="1"/>
  <c r="G5710" i="2" s="1"/>
  <c r="L5710" i="2" l="1"/>
  <c r="I5711" i="2"/>
  <c r="J5711" i="2" s="1"/>
  <c r="K5711" i="2" s="1"/>
  <c r="C5711" i="2"/>
  <c r="F5710" i="2"/>
  <c r="A5712" i="2"/>
  <c r="B5711" i="2"/>
  <c r="E5711" i="2" s="1"/>
  <c r="G5711" i="2" s="1"/>
  <c r="L5711" i="2" l="1"/>
  <c r="I5712" i="2"/>
  <c r="J5712" i="2" s="1"/>
  <c r="K5712" i="2" s="1"/>
  <c r="C5712" i="2"/>
  <c r="F5711" i="2"/>
  <c r="A5713" i="2"/>
  <c r="B5712" i="2"/>
  <c r="E5712" i="2" s="1"/>
  <c r="G5712" i="2" s="1"/>
  <c r="L5712" i="2" l="1"/>
  <c r="I5713" i="2"/>
  <c r="J5713" i="2" s="1"/>
  <c r="K5713" i="2" s="1"/>
  <c r="C5713" i="2"/>
  <c r="F5712" i="2"/>
  <c r="A5714" i="2"/>
  <c r="B5713" i="2"/>
  <c r="E5713" i="2" s="1"/>
  <c r="G5713" i="2" s="1"/>
  <c r="L5713" i="2" l="1"/>
  <c r="I5714" i="2"/>
  <c r="J5714" i="2" s="1"/>
  <c r="K5714" i="2" s="1"/>
  <c r="C5714" i="2"/>
  <c r="F5713" i="2"/>
  <c r="A5715" i="2"/>
  <c r="B5714" i="2"/>
  <c r="E5714" i="2" s="1"/>
  <c r="G5714" i="2" s="1"/>
  <c r="L5714" i="2" l="1"/>
  <c r="I5715" i="2"/>
  <c r="J5715" i="2" s="1"/>
  <c r="K5715" i="2" s="1"/>
  <c r="C5715" i="2"/>
  <c r="F5714" i="2"/>
  <c r="A5716" i="2"/>
  <c r="B5715" i="2"/>
  <c r="E5715" i="2" s="1"/>
  <c r="G5715" i="2" s="1"/>
  <c r="L5715" i="2" l="1"/>
  <c r="I5716" i="2"/>
  <c r="J5716" i="2" s="1"/>
  <c r="K5716" i="2" s="1"/>
  <c r="C5716" i="2"/>
  <c r="F5715" i="2"/>
  <c r="A5717" i="2"/>
  <c r="B5716" i="2"/>
  <c r="E5716" i="2" s="1"/>
  <c r="G5716" i="2" s="1"/>
  <c r="L5716" i="2" l="1"/>
  <c r="I5717" i="2"/>
  <c r="J5717" i="2" s="1"/>
  <c r="K5717" i="2" s="1"/>
  <c r="C5717" i="2"/>
  <c r="F5716" i="2"/>
  <c r="A5718" i="2"/>
  <c r="B5717" i="2"/>
  <c r="E5717" i="2" s="1"/>
  <c r="G5717" i="2" s="1"/>
  <c r="L5717" i="2" l="1"/>
  <c r="I5718" i="2"/>
  <c r="J5718" i="2" s="1"/>
  <c r="K5718" i="2" s="1"/>
  <c r="C5718" i="2"/>
  <c r="F5717" i="2"/>
  <c r="A5719" i="2"/>
  <c r="B5718" i="2"/>
  <c r="E5718" i="2" s="1"/>
  <c r="G5718" i="2" s="1"/>
  <c r="L5718" i="2" l="1"/>
  <c r="I5719" i="2"/>
  <c r="J5719" i="2" s="1"/>
  <c r="K5719" i="2" s="1"/>
  <c r="C5719" i="2"/>
  <c r="F5718" i="2"/>
  <c r="A5720" i="2"/>
  <c r="B5719" i="2"/>
  <c r="E5719" i="2" s="1"/>
  <c r="G5719" i="2" s="1"/>
  <c r="L5719" i="2" l="1"/>
  <c r="I5720" i="2"/>
  <c r="J5720" i="2" s="1"/>
  <c r="K5720" i="2" s="1"/>
  <c r="C5720" i="2"/>
  <c r="F5719" i="2"/>
  <c r="A5721" i="2"/>
  <c r="B5720" i="2"/>
  <c r="E5720" i="2" s="1"/>
  <c r="G5720" i="2" s="1"/>
  <c r="L5720" i="2" l="1"/>
  <c r="I5721" i="2"/>
  <c r="J5721" i="2" s="1"/>
  <c r="K5721" i="2" s="1"/>
  <c r="C5721" i="2"/>
  <c r="F5720" i="2"/>
  <c r="A5722" i="2"/>
  <c r="B5721" i="2"/>
  <c r="E5721" i="2" s="1"/>
  <c r="G5721" i="2" s="1"/>
  <c r="L5721" i="2" l="1"/>
  <c r="I5722" i="2"/>
  <c r="J5722" i="2" s="1"/>
  <c r="K5722" i="2" s="1"/>
  <c r="C5722" i="2"/>
  <c r="F5721" i="2"/>
  <c r="A5723" i="2"/>
  <c r="B5722" i="2"/>
  <c r="E5722" i="2" s="1"/>
  <c r="G5722" i="2" s="1"/>
  <c r="L5722" i="2" l="1"/>
  <c r="I5723" i="2"/>
  <c r="J5723" i="2" s="1"/>
  <c r="K5723" i="2" s="1"/>
  <c r="C5723" i="2"/>
  <c r="F5722" i="2"/>
  <c r="A5724" i="2"/>
  <c r="B5723" i="2"/>
  <c r="E5723" i="2" s="1"/>
  <c r="G5723" i="2" s="1"/>
  <c r="L5723" i="2" l="1"/>
  <c r="I5724" i="2"/>
  <c r="J5724" i="2" s="1"/>
  <c r="K5724" i="2" s="1"/>
  <c r="C5724" i="2"/>
  <c r="F5723" i="2"/>
  <c r="A5725" i="2"/>
  <c r="B5724" i="2"/>
  <c r="E5724" i="2" s="1"/>
  <c r="G5724" i="2" s="1"/>
  <c r="L5724" i="2" l="1"/>
  <c r="I5725" i="2"/>
  <c r="J5725" i="2" s="1"/>
  <c r="K5725" i="2" s="1"/>
  <c r="C5725" i="2"/>
  <c r="F5724" i="2"/>
  <c r="A5726" i="2"/>
  <c r="B5725" i="2"/>
  <c r="E5725" i="2" s="1"/>
  <c r="G5725" i="2" s="1"/>
  <c r="L5725" i="2" l="1"/>
  <c r="I5726" i="2"/>
  <c r="J5726" i="2" s="1"/>
  <c r="K5726" i="2" s="1"/>
  <c r="C5726" i="2"/>
  <c r="F5725" i="2"/>
  <c r="A5727" i="2"/>
  <c r="B5726" i="2"/>
  <c r="E5726" i="2" s="1"/>
  <c r="G5726" i="2" s="1"/>
  <c r="L5726" i="2" l="1"/>
  <c r="I5727" i="2"/>
  <c r="J5727" i="2" s="1"/>
  <c r="K5727" i="2" s="1"/>
  <c r="C5727" i="2"/>
  <c r="F5726" i="2"/>
  <c r="A5728" i="2"/>
  <c r="B5727" i="2"/>
  <c r="E5727" i="2" s="1"/>
  <c r="G5727" i="2" s="1"/>
  <c r="L5727" i="2" l="1"/>
  <c r="I5728" i="2"/>
  <c r="J5728" i="2" s="1"/>
  <c r="K5728" i="2" s="1"/>
  <c r="C5728" i="2"/>
  <c r="F5727" i="2"/>
  <c r="A5729" i="2"/>
  <c r="B5728" i="2"/>
  <c r="E5728" i="2" s="1"/>
  <c r="G5728" i="2" s="1"/>
  <c r="L5728" i="2" l="1"/>
  <c r="I5729" i="2"/>
  <c r="J5729" i="2" s="1"/>
  <c r="K5729" i="2" s="1"/>
  <c r="C5729" i="2"/>
  <c r="F5728" i="2"/>
  <c r="A5730" i="2"/>
  <c r="B5729" i="2"/>
  <c r="E5729" i="2" s="1"/>
  <c r="G5729" i="2" s="1"/>
  <c r="L5729" i="2" l="1"/>
  <c r="I5730" i="2"/>
  <c r="J5730" i="2" s="1"/>
  <c r="K5730" i="2" s="1"/>
  <c r="C5730" i="2"/>
  <c r="F5729" i="2"/>
  <c r="A5731" i="2"/>
  <c r="B5730" i="2"/>
  <c r="E5730" i="2" s="1"/>
  <c r="G5730" i="2" s="1"/>
  <c r="L5730" i="2" l="1"/>
  <c r="I5731" i="2"/>
  <c r="J5731" i="2" s="1"/>
  <c r="K5731" i="2" s="1"/>
  <c r="C5731" i="2"/>
  <c r="F5730" i="2"/>
  <c r="A5732" i="2"/>
  <c r="B5731" i="2"/>
  <c r="E5731" i="2" s="1"/>
  <c r="G5731" i="2" s="1"/>
  <c r="L5731" i="2" l="1"/>
  <c r="I5732" i="2"/>
  <c r="J5732" i="2" s="1"/>
  <c r="K5732" i="2" s="1"/>
  <c r="C5732" i="2"/>
  <c r="F5731" i="2"/>
  <c r="A5733" i="2"/>
  <c r="B5732" i="2"/>
  <c r="E5732" i="2" s="1"/>
  <c r="G5732" i="2" s="1"/>
  <c r="L5732" i="2" l="1"/>
  <c r="I5733" i="2"/>
  <c r="J5733" i="2" s="1"/>
  <c r="K5733" i="2" s="1"/>
  <c r="C5733" i="2"/>
  <c r="F5732" i="2"/>
  <c r="A5734" i="2"/>
  <c r="B5733" i="2"/>
  <c r="E5733" i="2" s="1"/>
  <c r="G5733" i="2" s="1"/>
  <c r="L5733" i="2" l="1"/>
  <c r="I5734" i="2"/>
  <c r="J5734" i="2" s="1"/>
  <c r="K5734" i="2" s="1"/>
  <c r="C5734" i="2"/>
  <c r="F5733" i="2"/>
  <c r="A5735" i="2"/>
  <c r="B5734" i="2"/>
  <c r="E5734" i="2" s="1"/>
  <c r="G5734" i="2" s="1"/>
  <c r="L5734" i="2" l="1"/>
  <c r="I5735" i="2"/>
  <c r="J5735" i="2" s="1"/>
  <c r="K5735" i="2" s="1"/>
  <c r="C5735" i="2"/>
  <c r="F5734" i="2"/>
  <c r="A5736" i="2"/>
  <c r="B5735" i="2"/>
  <c r="E5735" i="2" s="1"/>
  <c r="G5735" i="2" s="1"/>
  <c r="L5735" i="2" l="1"/>
  <c r="I5736" i="2"/>
  <c r="J5736" i="2" s="1"/>
  <c r="K5736" i="2" s="1"/>
  <c r="C5736" i="2"/>
  <c r="F5735" i="2"/>
  <c r="A5737" i="2"/>
  <c r="B5736" i="2"/>
  <c r="E5736" i="2" s="1"/>
  <c r="G5736" i="2" s="1"/>
  <c r="L5736" i="2" l="1"/>
  <c r="I5737" i="2"/>
  <c r="J5737" i="2" s="1"/>
  <c r="K5737" i="2" s="1"/>
  <c r="C5737" i="2"/>
  <c r="F5736" i="2"/>
  <c r="A5738" i="2"/>
  <c r="B5737" i="2"/>
  <c r="E5737" i="2" s="1"/>
  <c r="G5737" i="2" s="1"/>
  <c r="L5737" i="2" l="1"/>
  <c r="I5738" i="2"/>
  <c r="J5738" i="2" s="1"/>
  <c r="K5738" i="2" s="1"/>
  <c r="C5738" i="2"/>
  <c r="F5737" i="2"/>
  <c r="A5739" i="2"/>
  <c r="B5738" i="2"/>
  <c r="E5738" i="2" s="1"/>
  <c r="G5738" i="2" s="1"/>
  <c r="L5738" i="2" l="1"/>
  <c r="I5739" i="2"/>
  <c r="J5739" i="2" s="1"/>
  <c r="K5739" i="2" s="1"/>
  <c r="C5739" i="2"/>
  <c r="F5738" i="2"/>
  <c r="A5740" i="2"/>
  <c r="B5739" i="2"/>
  <c r="E5739" i="2" s="1"/>
  <c r="G5739" i="2" s="1"/>
  <c r="L5739" i="2" l="1"/>
  <c r="I5740" i="2"/>
  <c r="J5740" i="2" s="1"/>
  <c r="K5740" i="2" s="1"/>
  <c r="C5740" i="2"/>
  <c r="F5739" i="2"/>
  <c r="A5741" i="2"/>
  <c r="B5740" i="2"/>
  <c r="E5740" i="2" s="1"/>
  <c r="G5740" i="2" s="1"/>
  <c r="L5740" i="2" l="1"/>
  <c r="I5741" i="2"/>
  <c r="J5741" i="2" s="1"/>
  <c r="K5741" i="2" s="1"/>
  <c r="C5741" i="2"/>
  <c r="F5740" i="2"/>
  <c r="A5742" i="2"/>
  <c r="B5741" i="2"/>
  <c r="E5741" i="2" s="1"/>
  <c r="G5741" i="2" s="1"/>
  <c r="L5741" i="2" l="1"/>
  <c r="I5742" i="2"/>
  <c r="J5742" i="2" s="1"/>
  <c r="K5742" i="2" s="1"/>
  <c r="C5742" i="2"/>
  <c r="F5741" i="2"/>
  <c r="A5743" i="2"/>
  <c r="B5742" i="2"/>
  <c r="E5742" i="2" s="1"/>
  <c r="G5742" i="2" s="1"/>
  <c r="L5742" i="2" l="1"/>
  <c r="I5743" i="2"/>
  <c r="J5743" i="2" s="1"/>
  <c r="K5743" i="2" s="1"/>
  <c r="C5743" i="2"/>
  <c r="F5742" i="2"/>
  <c r="A5744" i="2"/>
  <c r="B5743" i="2"/>
  <c r="E5743" i="2" s="1"/>
  <c r="G5743" i="2" s="1"/>
  <c r="L5743" i="2" l="1"/>
  <c r="I5744" i="2"/>
  <c r="J5744" i="2" s="1"/>
  <c r="K5744" i="2" s="1"/>
  <c r="C5744" i="2"/>
  <c r="F5743" i="2"/>
  <c r="A5745" i="2"/>
  <c r="B5744" i="2"/>
  <c r="E5744" i="2" s="1"/>
  <c r="G5744" i="2" s="1"/>
  <c r="L5744" i="2" l="1"/>
  <c r="I5745" i="2"/>
  <c r="J5745" i="2" s="1"/>
  <c r="K5745" i="2" s="1"/>
  <c r="C5745" i="2"/>
  <c r="F5744" i="2"/>
  <c r="A5746" i="2"/>
  <c r="B5745" i="2"/>
  <c r="E5745" i="2" s="1"/>
  <c r="G5745" i="2" s="1"/>
  <c r="L5745" i="2" l="1"/>
  <c r="I5746" i="2"/>
  <c r="J5746" i="2" s="1"/>
  <c r="K5746" i="2" s="1"/>
  <c r="C5746" i="2"/>
  <c r="F5745" i="2"/>
  <c r="A5747" i="2"/>
  <c r="B5746" i="2"/>
  <c r="E5746" i="2" s="1"/>
  <c r="G5746" i="2" s="1"/>
  <c r="L5746" i="2" l="1"/>
  <c r="I5747" i="2"/>
  <c r="J5747" i="2" s="1"/>
  <c r="K5747" i="2" s="1"/>
  <c r="C5747" i="2"/>
  <c r="F5746" i="2"/>
  <c r="A5748" i="2"/>
  <c r="B5747" i="2"/>
  <c r="E5747" i="2" s="1"/>
  <c r="G5747" i="2" s="1"/>
  <c r="L5747" i="2" l="1"/>
  <c r="I5748" i="2"/>
  <c r="J5748" i="2" s="1"/>
  <c r="K5748" i="2" s="1"/>
  <c r="C5748" i="2"/>
  <c r="F5747" i="2"/>
  <c r="A5749" i="2"/>
  <c r="B5748" i="2"/>
  <c r="E5748" i="2" s="1"/>
  <c r="G5748" i="2" s="1"/>
  <c r="L5748" i="2" l="1"/>
  <c r="I5749" i="2"/>
  <c r="J5749" i="2" s="1"/>
  <c r="K5749" i="2" s="1"/>
  <c r="C5749" i="2"/>
  <c r="F5748" i="2"/>
  <c r="A5750" i="2"/>
  <c r="B5749" i="2"/>
  <c r="E5749" i="2" s="1"/>
  <c r="G5749" i="2" s="1"/>
  <c r="L5749" i="2" l="1"/>
  <c r="I5750" i="2"/>
  <c r="J5750" i="2" s="1"/>
  <c r="K5750" i="2" s="1"/>
  <c r="C5750" i="2"/>
  <c r="F5749" i="2"/>
  <c r="A5751" i="2"/>
  <c r="B5750" i="2"/>
  <c r="E5750" i="2" s="1"/>
  <c r="G5750" i="2" s="1"/>
  <c r="L5750" i="2" l="1"/>
  <c r="I5751" i="2"/>
  <c r="J5751" i="2" s="1"/>
  <c r="K5751" i="2" s="1"/>
  <c r="C5751" i="2"/>
  <c r="F5750" i="2"/>
  <c r="A5752" i="2"/>
  <c r="B5751" i="2"/>
  <c r="E5751" i="2" s="1"/>
  <c r="G5751" i="2" s="1"/>
  <c r="L5751" i="2" l="1"/>
  <c r="I5752" i="2"/>
  <c r="J5752" i="2" s="1"/>
  <c r="K5752" i="2" s="1"/>
  <c r="C5752" i="2"/>
  <c r="F5751" i="2"/>
  <c r="A5753" i="2"/>
  <c r="B5752" i="2"/>
  <c r="E5752" i="2" s="1"/>
  <c r="G5752" i="2" s="1"/>
  <c r="L5752" i="2" l="1"/>
  <c r="I5753" i="2"/>
  <c r="J5753" i="2" s="1"/>
  <c r="K5753" i="2" s="1"/>
  <c r="C5753" i="2"/>
  <c r="F5752" i="2"/>
  <c r="A5754" i="2"/>
  <c r="B5753" i="2"/>
  <c r="E5753" i="2" s="1"/>
  <c r="G5753" i="2" s="1"/>
  <c r="L5753" i="2" l="1"/>
  <c r="I5754" i="2"/>
  <c r="J5754" i="2" s="1"/>
  <c r="K5754" i="2" s="1"/>
  <c r="C5754" i="2"/>
  <c r="F5753" i="2"/>
  <c r="A5755" i="2"/>
  <c r="B5754" i="2"/>
  <c r="E5754" i="2" s="1"/>
  <c r="G5754" i="2" s="1"/>
  <c r="L5754" i="2" l="1"/>
  <c r="I5755" i="2"/>
  <c r="J5755" i="2" s="1"/>
  <c r="K5755" i="2" s="1"/>
  <c r="C5755" i="2"/>
  <c r="F5754" i="2"/>
  <c r="A5756" i="2"/>
  <c r="B5755" i="2"/>
  <c r="E5755" i="2" s="1"/>
  <c r="G5755" i="2" s="1"/>
  <c r="L5755" i="2" l="1"/>
  <c r="I5756" i="2"/>
  <c r="J5756" i="2" s="1"/>
  <c r="K5756" i="2" s="1"/>
  <c r="C5756" i="2"/>
  <c r="F5755" i="2"/>
  <c r="A5757" i="2"/>
  <c r="B5756" i="2"/>
  <c r="E5756" i="2" s="1"/>
  <c r="G5756" i="2" s="1"/>
  <c r="L5756" i="2" l="1"/>
  <c r="I5757" i="2"/>
  <c r="J5757" i="2" s="1"/>
  <c r="K5757" i="2" s="1"/>
  <c r="C5757" i="2"/>
  <c r="F5756" i="2"/>
  <c r="A5758" i="2"/>
  <c r="B5757" i="2"/>
  <c r="E5757" i="2" s="1"/>
  <c r="G5757" i="2" s="1"/>
  <c r="L5757" i="2" l="1"/>
  <c r="I5758" i="2"/>
  <c r="J5758" i="2" s="1"/>
  <c r="K5758" i="2" s="1"/>
  <c r="C5758" i="2"/>
  <c r="F5757" i="2"/>
  <c r="A5759" i="2"/>
  <c r="B5758" i="2"/>
  <c r="E5758" i="2" s="1"/>
  <c r="G5758" i="2" s="1"/>
  <c r="L5758" i="2" l="1"/>
  <c r="I5759" i="2"/>
  <c r="J5759" i="2" s="1"/>
  <c r="K5759" i="2" s="1"/>
  <c r="C5759" i="2"/>
  <c r="F5758" i="2"/>
  <c r="A5760" i="2"/>
  <c r="B5759" i="2"/>
  <c r="E5759" i="2" s="1"/>
  <c r="G5759" i="2" s="1"/>
  <c r="L5759" i="2" l="1"/>
  <c r="I5760" i="2"/>
  <c r="J5760" i="2" s="1"/>
  <c r="K5760" i="2" s="1"/>
  <c r="C5760" i="2"/>
  <c r="F5759" i="2"/>
  <c r="A5761" i="2"/>
  <c r="B5760" i="2"/>
  <c r="E5760" i="2" s="1"/>
  <c r="G5760" i="2" s="1"/>
  <c r="L5760" i="2" l="1"/>
  <c r="I5761" i="2"/>
  <c r="J5761" i="2" s="1"/>
  <c r="K5761" i="2" s="1"/>
  <c r="C5761" i="2"/>
  <c r="F5760" i="2"/>
  <c r="A5762" i="2"/>
  <c r="B5761" i="2"/>
  <c r="E5761" i="2" s="1"/>
  <c r="G5761" i="2" s="1"/>
  <c r="L5761" i="2" l="1"/>
  <c r="I5762" i="2"/>
  <c r="J5762" i="2" s="1"/>
  <c r="K5762" i="2" s="1"/>
  <c r="C5762" i="2"/>
  <c r="F5761" i="2"/>
  <c r="A5763" i="2"/>
  <c r="B5762" i="2"/>
  <c r="E5762" i="2" s="1"/>
  <c r="G5762" i="2" s="1"/>
  <c r="L5762" i="2" l="1"/>
  <c r="I5763" i="2"/>
  <c r="J5763" i="2" s="1"/>
  <c r="K5763" i="2" s="1"/>
  <c r="C5763" i="2"/>
  <c r="F5762" i="2"/>
  <c r="A5764" i="2"/>
  <c r="B5763" i="2"/>
  <c r="E5763" i="2" s="1"/>
  <c r="G5763" i="2" s="1"/>
  <c r="L5763" i="2" l="1"/>
  <c r="I5764" i="2"/>
  <c r="J5764" i="2" s="1"/>
  <c r="K5764" i="2" s="1"/>
  <c r="C5764" i="2"/>
  <c r="F5763" i="2"/>
  <c r="A5765" i="2"/>
  <c r="B5764" i="2"/>
  <c r="E5764" i="2" s="1"/>
  <c r="G5764" i="2" s="1"/>
  <c r="L5764" i="2" l="1"/>
  <c r="I5765" i="2"/>
  <c r="J5765" i="2" s="1"/>
  <c r="K5765" i="2" s="1"/>
  <c r="C5765" i="2"/>
  <c r="F5764" i="2"/>
  <c r="A5766" i="2"/>
  <c r="B5765" i="2"/>
  <c r="E5765" i="2" s="1"/>
  <c r="G5765" i="2" s="1"/>
  <c r="L5765" i="2" l="1"/>
  <c r="I5766" i="2"/>
  <c r="J5766" i="2" s="1"/>
  <c r="K5766" i="2" s="1"/>
  <c r="C5766" i="2"/>
  <c r="F5765" i="2"/>
  <c r="A5767" i="2"/>
  <c r="B5766" i="2"/>
  <c r="E5766" i="2" s="1"/>
  <c r="G5766" i="2" s="1"/>
  <c r="L5766" i="2" l="1"/>
  <c r="I5767" i="2"/>
  <c r="J5767" i="2" s="1"/>
  <c r="K5767" i="2" s="1"/>
  <c r="C5767" i="2"/>
  <c r="F5766" i="2"/>
  <c r="A5768" i="2"/>
  <c r="B5767" i="2"/>
  <c r="E5767" i="2" s="1"/>
  <c r="G5767" i="2" s="1"/>
  <c r="L5767" i="2" l="1"/>
  <c r="I5768" i="2"/>
  <c r="J5768" i="2" s="1"/>
  <c r="K5768" i="2" s="1"/>
  <c r="C5768" i="2"/>
  <c r="F5767" i="2"/>
  <c r="A5769" i="2"/>
  <c r="B5768" i="2"/>
  <c r="E5768" i="2" s="1"/>
  <c r="G5768" i="2" s="1"/>
  <c r="L5768" i="2" l="1"/>
  <c r="I5769" i="2"/>
  <c r="J5769" i="2" s="1"/>
  <c r="K5769" i="2" s="1"/>
  <c r="C5769" i="2"/>
  <c r="F5768" i="2"/>
  <c r="A5770" i="2"/>
  <c r="B5769" i="2"/>
  <c r="E5769" i="2" s="1"/>
  <c r="G5769" i="2" s="1"/>
  <c r="L5769" i="2" l="1"/>
  <c r="I5770" i="2"/>
  <c r="J5770" i="2" s="1"/>
  <c r="K5770" i="2" s="1"/>
  <c r="C5770" i="2"/>
  <c r="F5769" i="2"/>
  <c r="A5771" i="2"/>
  <c r="B5770" i="2"/>
  <c r="E5770" i="2" s="1"/>
  <c r="G5770" i="2" s="1"/>
  <c r="L5770" i="2" l="1"/>
  <c r="I5771" i="2"/>
  <c r="J5771" i="2" s="1"/>
  <c r="K5771" i="2" s="1"/>
  <c r="C5771" i="2"/>
  <c r="F5770" i="2"/>
  <c r="A5772" i="2"/>
  <c r="B5771" i="2"/>
  <c r="E5771" i="2" s="1"/>
  <c r="G5771" i="2" s="1"/>
  <c r="L5771" i="2" l="1"/>
  <c r="I5772" i="2"/>
  <c r="J5772" i="2" s="1"/>
  <c r="K5772" i="2" s="1"/>
  <c r="C5772" i="2"/>
  <c r="F5771" i="2"/>
  <c r="A5773" i="2"/>
  <c r="B5772" i="2"/>
  <c r="E5772" i="2" s="1"/>
  <c r="G5772" i="2" s="1"/>
  <c r="L5772" i="2" l="1"/>
  <c r="I5773" i="2"/>
  <c r="J5773" i="2" s="1"/>
  <c r="K5773" i="2" s="1"/>
  <c r="C5773" i="2"/>
  <c r="F5772" i="2"/>
  <c r="A5774" i="2"/>
  <c r="B5773" i="2"/>
  <c r="E5773" i="2" s="1"/>
  <c r="G5773" i="2" s="1"/>
  <c r="L5773" i="2" l="1"/>
  <c r="I5774" i="2"/>
  <c r="J5774" i="2" s="1"/>
  <c r="K5774" i="2" s="1"/>
  <c r="C5774" i="2"/>
  <c r="F5773" i="2"/>
  <c r="A5775" i="2"/>
  <c r="B5774" i="2"/>
  <c r="E5774" i="2" s="1"/>
  <c r="G5774" i="2" s="1"/>
  <c r="L5774" i="2" l="1"/>
  <c r="I5775" i="2"/>
  <c r="J5775" i="2" s="1"/>
  <c r="K5775" i="2" s="1"/>
  <c r="C5775" i="2"/>
  <c r="F5774" i="2"/>
  <c r="A5776" i="2"/>
  <c r="B5775" i="2"/>
  <c r="E5775" i="2" s="1"/>
  <c r="G5775" i="2" s="1"/>
  <c r="L5775" i="2" l="1"/>
  <c r="I5776" i="2"/>
  <c r="J5776" i="2" s="1"/>
  <c r="K5776" i="2" s="1"/>
  <c r="C5776" i="2"/>
  <c r="F5775" i="2"/>
  <c r="A5777" i="2"/>
  <c r="B5776" i="2"/>
  <c r="E5776" i="2" s="1"/>
  <c r="G5776" i="2" s="1"/>
  <c r="L5776" i="2" l="1"/>
  <c r="I5777" i="2"/>
  <c r="J5777" i="2" s="1"/>
  <c r="K5777" i="2" s="1"/>
  <c r="C5777" i="2"/>
  <c r="F5776" i="2"/>
  <c r="A5778" i="2"/>
  <c r="B5777" i="2"/>
  <c r="E5777" i="2" s="1"/>
  <c r="G5777" i="2" s="1"/>
  <c r="L5777" i="2" l="1"/>
  <c r="I5778" i="2"/>
  <c r="J5778" i="2" s="1"/>
  <c r="K5778" i="2" s="1"/>
  <c r="C5778" i="2"/>
  <c r="F5777" i="2"/>
  <c r="A5779" i="2"/>
  <c r="B5778" i="2"/>
  <c r="E5778" i="2" s="1"/>
  <c r="G5778" i="2" s="1"/>
  <c r="L5778" i="2" l="1"/>
  <c r="I5779" i="2"/>
  <c r="J5779" i="2" s="1"/>
  <c r="K5779" i="2" s="1"/>
  <c r="C5779" i="2"/>
  <c r="F5778" i="2"/>
  <c r="A5780" i="2"/>
  <c r="B5779" i="2"/>
  <c r="E5779" i="2" s="1"/>
  <c r="G5779" i="2" s="1"/>
  <c r="L5779" i="2" l="1"/>
  <c r="I5780" i="2"/>
  <c r="J5780" i="2" s="1"/>
  <c r="K5780" i="2" s="1"/>
  <c r="C5780" i="2"/>
  <c r="F5779" i="2"/>
  <c r="A5781" i="2"/>
  <c r="B5780" i="2"/>
  <c r="E5780" i="2" s="1"/>
  <c r="G5780" i="2" s="1"/>
  <c r="L5780" i="2" l="1"/>
  <c r="I5781" i="2"/>
  <c r="J5781" i="2" s="1"/>
  <c r="K5781" i="2" s="1"/>
  <c r="C5781" i="2"/>
  <c r="F5780" i="2"/>
  <c r="A5782" i="2"/>
  <c r="B5781" i="2"/>
  <c r="E5781" i="2" s="1"/>
  <c r="G5781" i="2" s="1"/>
  <c r="L5781" i="2" l="1"/>
  <c r="I5782" i="2"/>
  <c r="J5782" i="2" s="1"/>
  <c r="K5782" i="2" s="1"/>
  <c r="C5782" i="2"/>
  <c r="F5781" i="2"/>
  <c r="A5783" i="2"/>
  <c r="B5782" i="2"/>
  <c r="E5782" i="2" s="1"/>
  <c r="G5782" i="2" s="1"/>
  <c r="L5782" i="2" l="1"/>
  <c r="I5783" i="2"/>
  <c r="J5783" i="2" s="1"/>
  <c r="K5783" i="2" s="1"/>
  <c r="C5783" i="2"/>
  <c r="F5782" i="2"/>
  <c r="A5784" i="2"/>
  <c r="B5783" i="2"/>
  <c r="E5783" i="2" s="1"/>
  <c r="G5783" i="2" s="1"/>
  <c r="L5783" i="2" l="1"/>
  <c r="I5784" i="2"/>
  <c r="J5784" i="2" s="1"/>
  <c r="K5784" i="2" s="1"/>
  <c r="C5784" i="2"/>
  <c r="F5783" i="2"/>
  <c r="A5785" i="2"/>
  <c r="B5784" i="2"/>
  <c r="E5784" i="2" s="1"/>
  <c r="G5784" i="2" s="1"/>
  <c r="L5784" i="2" l="1"/>
  <c r="I5785" i="2"/>
  <c r="J5785" i="2" s="1"/>
  <c r="K5785" i="2" s="1"/>
  <c r="C5785" i="2"/>
  <c r="F5784" i="2"/>
  <c r="A5786" i="2"/>
  <c r="B5785" i="2"/>
  <c r="E5785" i="2" s="1"/>
  <c r="G5785" i="2" s="1"/>
  <c r="L5785" i="2" l="1"/>
  <c r="I5786" i="2"/>
  <c r="J5786" i="2" s="1"/>
  <c r="K5786" i="2" s="1"/>
  <c r="C5786" i="2"/>
  <c r="F5785" i="2"/>
  <c r="A5787" i="2"/>
  <c r="B5786" i="2"/>
  <c r="E5786" i="2" s="1"/>
  <c r="G5786" i="2" s="1"/>
  <c r="L5786" i="2" l="1"/>
  <c r="I5787" i="2"/>
  <c r="J5787" i="2" s="1"/>
  <c r="K5787" i="2" s="1"/>
  <c r="C5787" i="2"/>
  <c r="F5786" i="2"/>
  <c r="A5788" i="2"/>
  <c r="B5787" i="2"/>
  <c r="E5787" i="2" s="1"/>
  <c r="G5787" i="2" s="1"/>
  <c r="L5787" i="2" l="1"/>
  <c r="I5788" i="2"/>
  <c r="J5788" i="2" s="1"/>
  <c r="K5788" i="2" s="1"/>
  <c r="C5788" i="2"/>
  <c r="F5787" i="2"/>
  <c r="A5789" i="2"/>
  <c r="B5788" i="2"/>
  <c r="E5788" i="2" s="1"/>
  <c r="G5788" i="2" s="1"/>
  <c r="L5788" i="2" l="1"/>
  <c r="I5789" i="2"/>
  <c r="J5789" i="2" s="1"/>
  <c r="K5789" i="2" s="1"/>
  <c r="C5789" i="2"/>
  <c r="F5788" i="2"/>
  <c r="A5790" i="2"/>
  <c r="B5789" i="2"/>
  <c r="E5789" i="2" s="1"/>
  <c r="G5789" i="2" s="1"/>
  <c r="L5789" i="2" l="1"/>
  <c r="I5790" i="2"/>
  <c r="J5790" i="2" s="1"/>
  <c r="K5790" i="2" s="1"/>
  <c r="C5790" i="2"/>
  <c r="F5789" i="2"/>
  <c r="A5791" i="2"/>
  <c r="B5790" i="2"/>
  <c r="E5790" i="2" s="1"/>
  <c r="G5790" i="2" s="1"/>
  <c r="L5790" i="2" l="1"/>
  <c r="I5791" i="2"/>
  <c r="J5791" i="2" s="1"/>
  <c r="K5791" i="2" s="1"/>
  <c r="C5791" i="2"/>
  <c r="F5790" i="2"/>
  <c r="A5792" i="2"/>
  <c r="B5791" i="2"/>
  <c r="E5791" i="2" s="1"/>
  <c r="G5791" i="2" s="1"/>
  <c r="L5791" i="2" l="1"/>
  <c r="I5792" i="2"/>
  <c r="J5792" i="2" s="1"/>
  <c r="K5792" i="2" s="1"/>
  <c r="C5792" i="2"/>
  <c r="F5791" i="2"/>
  <c r="A5793" i="2"/>
  <c r="B5792" i="2"/>
  <c r="E5792" i="2" s="1"/>
  <c r="G5792" i="2" s="1"/>
  <c r="L5792" i="2" l="1"/>
  <c r="I5793" i="2"/>
  <c r="J5793" i="2" s="1"/>
  <c r="K5793" i="2" s="1"/>
  <c r="C5793" i="2"/>
  <c r="F5792" i="2"/>
  <c r="A5794" i="2"/>
  <c r="B5793" i="2"/>
  <c r="E5793" i="2" s="1"/>
  <c r="G5793" i="2" s="1"/>
  <c r="L5793" i="2" l="1"/>
  <c r="I5794" i="2"/>
  <c r="J5794" i="2" s="1"/>
  <c r="K5794" i="2" s="1"/>
  <c r="C5794" i="2"/>
  <c r="F5793" i="2"/>
  <c r="A5795" i="2"/>
  <c r="B5794" i="2"/>
  <c r="E5794" i="2" s="1"/>
  <c r="G5794" i="2" s="1"/>
  <c r="L5794" i="2" l="1"/>
  <c r="I5795" i="2"/>
  <c r="J5795" i="2" s="1"/>
  <c r="K5795" i="2" s="1"/>
  <c r="C5795" i="2"/>
  <c r="F5794" i="2"/>
  <c r="A5796" i="2"/>
  <c r="B5795" i="2"/>
  <c r="E5795" i="2" s="1"/>
  <c r="G5795" i="2" s="1"/>
  <c r="L5795" i="2" l="1"/>
  <c r="I5796" i="2"/>
  <c r="J5796" i="2" s="1"/>
  <c r="K5796" i="2" s="1"/>
  <c r="C5796" i="2"/>
  <c r="F5795" i="2"/>
  <c r="A5797" i="2"/>
  <c r="B5796" i="2"/>
  <c r="E5796" i="2" s="1"/>
  <c r="G5796" i="2" s="1"/>
  <c r="L5796" i="2" l="1"/>
  <c r="I5797" i="2"/>
  <c r="J5797" i="2" s="1"/>
  <c r="K5797" i="2" s="1"/>
  <c r="C5797" i="2"/>
  <c r="F5796" i="2"/>
  <c r="A5798" i="2"/>
  <c r="B5797" i="2"/>
  <c r="E5797" i="2" s="1"/>
  <c r="G5797" i="2" s="1"/>
  <c r="L5797" i="2" l="1"/>
  <c r="I5798" i="2"/>
  <c r="J5798" i="2" s="1"/>
  <c r="K5798" i="2" s="1"/>
  <c r="C5798" i="2"/>
  <c r="F5797" i="2"/>
  <c r="A5799" i="2"/>
  <c r="B5798" i="2"/>
  <c r="E5798" i="2" s="1"/>
  <c r="G5798" i="2" s="1"/>
  <c r="L5798" i="2" l="1"/>
  <c r="I5799" i="2"/>
  <c r="J5799" i="2" s="1"/>
  <c r="K5799" i="2" s="1"/>
  <c r="C5799" i="2"/>
  <c r="F5798" i="2"/>
  <c r="A5800" i="2"/>
  <c r="B5799" i="2"/>
  <c r="E5799" i="2" s="1"/>
  <c r="G5799" i="2" s="1"/>
  <c r="L5799" i="2" l="1"/>
  <c r="I5800" i="2"/>
  <c r="J5800" i="2" s="1"/>
  <c r="K5800" i="2" s="1"/>
  <c r="C5800" i="2"/>
  <c r="F5799" i="2"/>
  <c r="A5801" i="2"/>
  <c r="B5800" i="2"/>
  <c r="E5800" i="2" s="1"/>
  <c r="G5800" i="2" s="1"/>
  <c r="L5800" i="2" l="1"/>
  <c r="I5801" i="2"/>
  <c r="J5801" i="2" s="1"/>
  <c r="K5801" i="2" s="1"/>
  <c r="C5801" i="2"/>
  <c r="F5800" i="2"/>
  <c r="A5802" i="2"/>
  <c r="B5801" i="2"/>
  <c r="E5801" i="2" s="1"/>
  <c r="G5801" i="2" s="1"/>
  <c r="L5801" i="2" l="1"/>
  <c r="I5802" i="2"/>
  <c r="J5802" i="2" s="1"/>
  <c r="K5802" i="2" s="1"/>
  <c r="C5802" i="2"/>
  <c r="F5801" i="2"/>
  <c r="A5803" i="2"/>
  <c r="B5802" i="2"/>
  <c r="E5802" i="2" s="1"/>
  <c r="G5802" i="2" s="1"/>
  <c r="L5802" i="2" l="1"/>
  <c r="I5803" i="2"/>
  <c r="J5803" i="2" s="1"/>
  <c r="K5803" i="2" s="1"/>
  <c r="C5803" i="2"/>
  <c r="F5802" i="2"/>
  <c r="A5804" i="2"/>
  <c r="B5803" i="2"/>
  <c r="E5803" i="2" s="1"/>
  <c r="G5803" i="2" s="1"/>
  <c r="L5803" i="2" l="1"/>
  <c r="I5804" i="2"/>
  <c r="J5804" i="2" s="1"/>
  <c r="K5804" i="2" s="1"/>
  <c r="C5804" i="2"/>
  <c r="F5803" i="2"/>
  <c r="A5805" i="2"/>
  <c r="B5804" i="2"/>
  <c r="E5804" i="2" s="1"/>
  <c r="G5804" i="2" s="1"/>
  <c r="L5804" i="2" l="1"/>
  <c r="I5805" i="2"/>
  <c r="J5805" i="2" s="1"/>
  <c r="K5805" i="2" s="1"/>
  <c r="C5805" i="2"/>
  <c r="F5804" i="2"/>
  <c r="A5806" i="2"/>
  <c r="B5805" i="2"/>
  <c r="E5805" i="2" s="1"/>
  <c r="G5805" i="2" s="1"/>
  <c r="L5805" i="2" l="1"/>
  <c r="I5806" i="2"/>
  <c r="J5806" i="2" s="1"/>
  <c r="K5806" i="2" s="1"/>
  <c r="C5806" i="2"/>
  <c r="F5805" i="2"/>
  <c r="A5807" i="2"/>
  <c r="B5806" i="2"/>
  <c r="E5806" i="2" s="1"/>
  <c r="G5806" i="2" s="1"/>
  <c r="L5806" i="2" l="1"/>
  <c r="I5807" i="2"/>
  <c r="J5807" i="2" s="1"/>
  <c r="K5807" i="2" s="1"/>
  <c r="C5807" i="2"/>
  <c r="F5806" i="2"/>
  <c r="A5808" i="2"/>
  <c r="B5807" i="2"/>
  <c r="E5807" i="2" s="1"/>
  <c r="G5807" i="2" s="1"/>
  <c r="L5807" i="2" l="1"/>
  <c r="I5808" i="2"/>
  <c r="J5808" i="2" s="1"/>
  <c r="K5808" i="2" s="1"/>
  <c r="C5808" i="2"/>
  <c r="F5807" i="2"/>
  <c r="A5809" i="2"/>
  <c r="B5808" i="2"/>
  <c r="E5808" i="2" s="1"/>
  <c r="G5808" i="2" s="1"/>
  <c r="L5808" i="2" l="1"/>
  <c r="I5809" i="2"/>
  <c r="J5809" i="2" s="1"/>
  <c r="K5809" i="2" s="1"/>
  <c r="C5809" i="2"/>
  <c r="F5808" i="2"/>
  <c r="A5810" i="2"/>
  <c r="B5809" i="2"/>
  <c r="E5809" i="2" s="1"/>
  <c r="G5809" i="2" s="1"/>
  <c r="L5809" i="2" l="1"/>
  <c r="I5810" i="2"/>
  <c r="J5810" i="2" s="1"/>
  <c r="K5810" i="2" s="1"/>
  <c r="C5810" i="2"/>
  <c r="F5809" i="2"/>
  <c r="A5811" i="2"/>
  <c r="B5810" i="2"/>
  <c r="E5810" i="2" s="1"/>
  <c r="G5810" i="2" s="1"/>
  <c r="L5810" i="2" l="1"/>
  <c r="I5811" i="2"/>
  <c r="J5811" i="2" s="1"/>
  <c r="K5811" i="2" s="1"/>
  <c r="C5811" i="2"/>
  <c r="F5810" i="2"/>
  <c r="A5812" i="2"/>
  <c r="B5811" i="2"/>
  <c r="E5811" i="2" s="1"/>
  <c r="G5811" i="2" s="1"/>
  <c r="L5811" i="2" l="1"/>
  <c r="I5812" i="2"/>
  <c r="J5812" i="2" s="1"/>
  <c r="K5812" i="2" s="1"/>
  <c r="C5812" i="2"/>
  <c r="F5811" i="2"/>
  <c r="A5813" i="2"/>
  <c r="B5812" i="2"/>
  <c r="E5812" i="2" s="1"/>
  <c r="G5812" i="2" s="1"/>
  <c r="L5812" i="2" l="1"/>
  <c r="I5813" i="2"/>
  <c r="J5813" i="2" s="1"/>
  <c r="K5813" i="2" s="1"/>
  <c r="C5813" i="2"/>
  <c r="F5812" i="2"/>
  <c r="A5814" i="2"/>
  <c r="B5813" i="2"/>
  <c r="E5813" i="2" s="1"/>
  <c r="G5813" i="2" s="1"/>
  <c r="L5813" i="2" l="1"/>
  <c r="I5814" i="2"/>
  <c r="J5814" i="2" s="1"/>
  <c r="K5814" i="2" s="1"/>
  <c r="C5814" i="2"/>
  <c r="F5813" i="2"/>
  <c r="A5815" i="2"/>
  <c r="B5814" i="2"/>
  <c r="E5814" i="2" s="1"/>
  <c r="G5814" i="2" s="1"/>
  <c r="L5814" i="2" l="1"/>
  <c r="I5815" i="2"/>
  <c r="J5815" i="2" s="1"/>
  <c r="K5815" i="2" s="1"/>
  <c r="C5815" i="2"/>
  <c r="F5814" i="2"/>
  <c r="A5816" i="2"/>
  <c r="B5815" i="2"/>
  <c r="E5815" i="2" s="1"/>
  <c r="G5815" i="2" s="1"/>
  <c r="L5815" i="2" l="1"/>
  <c r="I5816" i="2"/>
  <c r="J5816" i="2" s="1"/>
  <c r="K5816" i="2" s="1"/>
  <c r="C5816" i="2"/>
  <c r="F5815" i="2"/>
  <c r="A5817" i="2"/>
  <c r="B5816" i="2"/>
  <c r="E5816" i="2" s="1"/>
  <c r="G5816" i="2" s="1"/>
  <c r="L5816" i="2" l="1"/>
  <c r="I5817" i="2"/>
  <c r="J5817" i="2" s="1"/>
  <c r="K5817" i="2" s="1"/>
  <c r="C5817" i="2"/>
  <c r="F5816" i="2"/>
  <c r="A5818" i="2"/>
  <c r="B5817" i="2"/>
  <c r="E5817" i="2" s="1"/>
  <c r="G5817" i="2" s="1"/>
  <c r="L5817" i="2" l="1"/>
  <c r="I5818" i="2"/>
  <c r="J5818" i="2" s="1"/>
  <c r="K5818" i="2" s="1"/>
  <c r="C5818" i="2"/>
  <c r="F5817" i="2"/>
  <c r="A5819" i="2"/>
  <c r="B5818" i="2"/>
  <c r="E5818" i="2" s="1"/>
  <c r="G5818" i="2" s="1"/>
  <c r="L5818" i="2" l="1"/>
  <c r="I5819" i="2"/>
  <c r="J5819" i="2" s="1"/>
  <c r="K5819" i="2" s="1"/>
  <c r="C5819" i="2"/>
  <c r="F5818" i="2"/>
  <c r="A5820" i="2"/>
  <c r="B5819" i="2"/>
  <c r="E5819" i="2" s="1"/>
  <c r="G5819" i="2" s="1"/>
  <c r="L5819" i="2" l="1"/>
  <c r="I5820" i="2"/>
  <c r="J5820" i="2" s="1"/>
  <c r="K5820" i="2" s="1"/>
  <c r="C5820" i="2"/>
  <c r="F5819" i="2"/>
  <c r="A5821" i="2"/>
  <c r="B5820" i="2"/>
  <c r="E5820" i="2" s="1"/>
  <c r="G5820" i="2" s="1"/>
  <c r="L5820" i="2" l="1"/>
  <c r="I5821" i="2"/>
  <c r="J5821" i="2" s="1"/>
  <c r="K5821" i="2" s="1"/>
  <c r="C5821" i="2"/>
  <c r="F5820" i="2"/>
  <c r="A5822" i="2"/>
  <c r="B5821" i="2"/>
  <c r="E5821" i="2" s="1"/>
  <c r="G5821" i="2" s="1"/>
  <c r="L5821" i="2" l="1"/>
  <c r="I5822" i="2"/>
  <c r="J5822" i="2" s="1"/>
  <c r="K5822" i="2" s="1"/>
  <c r="C5822" i="2"/>
  <c r="F5821" i="2"/>
  <c r="A5823" i="2"/>
  <c r="B5822" i="2"/>
  <c r="E5822" i="2" s="1"/>
  <c r="G5822" i="2" s="1"/>
  <c r="L5822" i="2" l="1"/>
  <c r="I5823" i="2"/>
  <c r="J5823" i="2" s="1"/>
  <c r="K5823" i="2" s="1"/>
  <c r="C5823" i="2"/>
  <c r="F5822" i="2"/>
  <c r="A5824" i="2"/>
  <c r="B5823" i="2"/>
  <c r="E5823" i="2" s="1"/>
  <c r="G5823" i="2" s="1"/>
  <c r="L5823" i="2" l="1"/>
  <c r="I5824" i="2"/>
  <c r="J5824" i="2" s="1"/>
  <c r="K5824" i="2" s="1"/>
  <c r="C5824" i="2"/>
  <c r="F5823" i="2"/>
  <c r="A5825" i="2"/>
  <c r="B5824" i="2"/>
  <c r="E5824" i="2" s="1"/>
  <c r="G5824" i="2" s="1"/>
  <c r="L5824" i="2" l="1"/>
  <c r="I5825" i="2"/>
  <c r="J5825" i="2" s="1"/>
  <c r="K5825" i="2" s="1"/>
  <c r="C5825" i="2"/>
  <c r="F5824" i="2"/>
  <c r="A5826" i="2"/>
  <c r="B5825" i="2"/>
  <c r="E5825" i="2" s="1"/>
  <c r="G5825" i="2" s="1"/>
  <c r="L5825" i="2" l="1"/>
  <c r="I5826" i="2"/>
  <c r="J5826" i="2" s="1"/>
  <c r="K5826" i="2" s="1"/>
  <c r="C5826" i="2"/>
  <c r="F5825" i="2"/>
  <c r="A5827" i="2"/>
  <c r="B5826" i="2"/>
  <c r="E5826" i="2" s="1"/>
  <c r="G5826" i="2" s="1"/>
  <c r="L5826" i="2" l="1"/>
  <c r="I5827" i="2"/>
  <c r="J5827" i="2" s="1"/>
  <c r="K5827" i="2" s="1"/>
  <c r="C5827" i="2"/>
  <c r="F5826" i="2"/>
  <c r="A5828" i="2"/>
  <c r="B5827" i="2"/>
  <c r="E5827" i="2" s="1"/>
  <c r="G5827" i="2" s="1"/>
  <c r="L5827" i="2" l="1"/>
  <c r="I5828" i="2"/>
  <c r="J5828" i="2" s="1"/>
  <c r="K5828" i="2" s="1"/>
  <c r="C5828" i="2"/>
  <c r="F5827" i="2"/>
  <c r="A5829" i="2"/>
  <c r="B5828" i="2"/>
  <c r="E5828" i="2" s="1"/>
  <c r="G5828" i="2" s="1"/>
  <c r="L5828" i="2" l="1"/>
  <c r="I5829" i="2"/>
  <c r="J5829" i="2" s="1"/>
  <c r="K5829" i="2" s="1"/>
  <c r="C5829" i="2"/>
  <c r="F5828" i="2"/>
  <c r="A5830" i="2"/>
  <c r="B5829" i="2"/>
  <c r="E5829" i="2" s="1"/>
  <c r="G5829" i="2" s="1"/>
  <c r="L5829" i="2" l="1"/>
  <c r="I5830" i="2"/>
  <c r="J5830" i="2" s="1"/>
  <c r="K5830" i="2" s="1"/>
  <c r="C5830" i="2"/>
  <c r="F5829" i="2"/>
  <c r="A5831" i="2"/>
  <c r="B5830" i="2"/>
  <c r="E5830" i="2" s="1"/>
  <c r="G5830" i="2" s="1"/>
  <c r="L5830" i="2" l="1"/>
  <c r="I5831" i="2"/>
  <c r="J5831" i="2" s="1"/>
  <c r="K5831" i="2" s="1"/>
  <c r="C5831" i="2"/>
  <c r="F5830" i="2"/>
  <c r="A5832" i="2"/>
  <c r="B5831" i="2"/>
  <c r="E5831" i="2" s="1"/>
  <c r="G5831" i="2" s="1"/>
  <c r="L5831" i="2" l="1"/>
  <c r="I5832" i="2"/>
  <c r="J5832" i="2" s="1"/>
  <c r="K5832" i="2" s="1"/>
  <c r="C5832" i="2"/>
  <c r="F5831" i="2"/>
  <c r="A5833" i="2"/>
  <c r="B5832" i="2"/>
  <c r="E5832" i="2" s="1"/>
  <c r="G5832" i="2" s="1"/>
  <c r="L5832" i="2" l="1"/>
  <c r="I5833" i="2"/>
  <c r="J5833" i="2" s="1"/>
  <c r="K5833" i="2" s="1"/>
  <c r="C5833" i="2"/>
  <c r="F5832" i="2"/>
  <c r="A5834" i="2"/>
  <c r="B5833" i="2"/>
  <c r="E5833" i="2" s="1"/>
  <c r="G5833" i="2" s="1"/>
  <c r="L5833" i="2" l="1"/>
  <c r="I5834" i="2"/>
  <c r="J5834" i="2" s="1"/>
  <c r="K5834" i="2" s="1"/>
  <c r="C5834" i="2"/>
  <c r="F5833" i="2"/>
  <c r="A5835" i="2"/>
  <c r="B5834" i="2"/>
  <c r="E5834" i="2" s="1"/>
  <c r="G5834" i="2" s="1"/>
  <c r="L5834" i="2" l="1"/>
  <c r="I5835" i="2"/>
  <c r="J5835" i="2" s="1"/>
  <c r="K5835" i="2" s="1"/>
  <c r="C5835" i="2"/>
  <c r="F5834" i="2"/>
  <c r="A5836" i="2"/>
  <c r="B5835" i="2"/>
  <c r="E5835" i="2" s="1"/>
  <c r="G5835" i="2" s="1"/>
  <c r="L5835" i="2" l="1"/>
  <c r="I5836" i="2"/>
  <c r="J5836" i="2" s="1"/>
  <c r="K5836" i="2" s="1"/>
  <c r="C5836" i="2"/>
  <c r="F5835" i="2"/>
  <c r="A5837" i="2"/>
  <c r="B5836" i="2"/>
  <c r="E5836" i="2" s="1"/>
  <c r="G5836" i="2" s="1"/>
  <c r="L5836" i="2" l="1"/>
  <c r="I5837" i="2"/>
  <c r="J5837" i="2" s="1"/>
  <c r="K5837" i="2" s="1"/>
  <c r="C5837" i="2"/>
  <c r="F5836" i="2"/>
  <c r="A5838" i="2"/>
  <c r="B5837" i="2"/>
  <c r="E5837" i="2" s="1"/>
  <c r="G5837" i="2" s="1"/>
  <c r="L5837" i="2" l="1"/>
  <c r="I5838" i="2"/>
  <c r="J5838" i="2" s="1"/>
  <c r="K5838" i="2" s="1"/>
  <c r="C5838" i="2"/>
  <c r="F5837" i="2"/>
  <c r="A5839" i="2"/>
  <c r="B5838" i="2"/>
  <c r="E5838" i="2" s="1"/>
  <c r="G5838" i="2" s="1"/>
  <c r="L5838" i="2" l="1"/>
  <c r="I5839" i="2"/>
  <c r="J5839" i="2" s="1"/>
  <c r="K5839" i="2" s="1"/>
  <c r="C5839" i="2"/>
  <c r="F5838" i="2"/>
  <c r="A5840" i="2"/>
  <c r="B5839" i="2"/>
  <c r="E5839" i="2" s="1"/>
  <c r="G5839" i="2" s="1"/>
  <c r="L5839" i="2" l="1"/>
  <c r="I5840" i="2"/>
  <c r="J5840" i="2" s="1"/>
  <c r="K5840" i="2" s="1"/>
  <c r="C5840" i="2"/>
  <c r="F5839" i="2"/>
  <c r="A5841" i="2"/>
  <c r="B5840" i="2"/>
  <c r="E5840" i="2" s="1"/>
  <c r="G5840" i="2" s="1"/>
  <c r="L5840" i="2" l="1"/>
  <c r="I5841" i="2"/>
  <c r="J5841" i="2" s="1"/>
  <c r="K5841" i="2" s="1"/>
  <c r="C5841" i="2"/>
  <c r="F5840" i="2"/>
  <c r="A5842" i="2"/>
  <c r="B5841" i="2"/>
  <c r="E5841" i="2" s="1"/>
  <c r="G5841" i="2" s="1"/>
  <c r="L5841" i="2" l="1"/>
  <c r="I5842" i="2"/>
  <c r="J5842" i="2" s="1"/>
  <c r="K5842" i="2" s="1"/>
  <c r="C5842" i="2"/>
  <c r="F5841" i="2"/>
  <c r="A5843" i="2"/>
  <c r="B5842" i="2"/>
  <c r="E5842" i="2" s="1"/>
  <c r="G5842" i="2" s="1"/>
  <c r="L5842" i="2" l="1"/>
  <c r="I5843" i="2"/>
  <c r="J5843" i="2" s="1"/>
  <c r="K5843" i="2" s="1"/>
  <c r="C5843" i="2"/>
  <c r="F5842" i="2"/>
  <c r="A5844" i="2"/>
  <c r="B5843" i="2"/>
  <c r="E5843" i="2" s="1"/>
  <c r="G5843" i="2" s="1"/>
  <c r="L5843" i="2" l="1"/>
  <c r="I5844" i="2"/>
  <c r="J5844" i="2" s="1"/>
  <c r="K5844" i="2" s="1"/>
  <c r="C5844" i="2"/>
  <c r="F5843" i="2"/>
  <c r="A5845" i="2"/>
  <c r="B5844" i="2"/>
  <c r="E5844" i="2" s="1"/>
  <c r="G5844" i="2" s="1"/>
  <c r="L5844" i="2" l="1"/>
  <c r="I5845" i="2"/>
  <c r="J5845" i="2" s="1"/>
  <c r="K5845" i="2" s="1"/>
  <c r="C5845" i="2"/>
  <c r="F5844" i="2"/>
  <c r="A5846" i="2"/>
  <c r="B5845" i="2"/>
  <c r="E5845" i="2" s="1"/>
  <c r="G5845" i="2" s="1"/>
  <c r="L5845" i="2" l="1"/>
  <c r="I5846" i="2"/>
  <c r="J5846" i="2" s="1"/>
  <c r="K5846" i="2" s="1"/>
  <c r="C5846" i="2"/>
  <c r="F5845" i="2"/>
  <c r="A5847" i="2"/>
  <c r="B5846" i="2"/>
  <c r="E5846" i="2" s="1"/>
  <c r="G5846" i="2" s="1"/>
  <c r="L5846" i="2" l="1"/>
  <c r="I5847" i="2"/>
  <c r="J5847" i="2" s="1"/>
  <c r="K5847" i="2" s="1"/>
  <c r="C5847" i="2"/>
  <c r="F5846" i="2"/>
  <c r="A5848" i="2"/>
  <c r="B5847" i="2"/>
  <c r="E5847" i="2" s="1"/>
  <c r="G5847" i="2" s="1"/>
  <c r="L5847" i="2" l="1"/>
  <c r="I5848" i="2"/>
  <c r="J5848" i="2" s="1"/>
  <c r="K5848" i="2" s="1"/>
  <c r="C5848" i="2"/>
  <c r="F5847" i="2"/>
  <c r="A5849" i="2"/>
  <c r="B5848" i="2"/>
  <c r="E5848" i="2" s="1"/>
  <c r="G5848" i="2" s="1"/>
  <c r="L5848" i="2" l="1"/>
  <c r="I5849" i="2"/>
  <c r="J5849" i="2" s="1"/>
  <c r="K5849" i="2" s="1"/>
  <c r="C5849" i="2"/>
  <c r="F5848" i="2"/>
  <c r="A5850" i="2"/>
  <c r="B5849" i="2"/>
  <c r="E5849" i="2" s="1"/>
  <c r="G5849" i="2" s="1"/>
  <c r="L5849" i="2" l="1"/>
  <c r="I5850" i="2"/>
  <c r="J5850" i="2" s="1"/>
  <c r="K5850" i="2" s="1"/>
  <c r="C5850" i="2"/>
  <c r="F5849" i="2"/>
  <c r="A5851" i="2"/>
  <c r="B5850" i="2"/>
  <c r="E5850" i="2" s="1"/>
  <c r="G5850" i="2" s="1"/>
  <c r="L5850" i="2" l="1"/>
  <c r="I5851" i="2"/>
  <c r="J5851" i="2" s="1"/>
  <c r="K5851" i="2" s="1"/>
  <c r="C5851" i="2"/>
  <c r="F5850" i="2"/>
  <c r="A5852" i="2"/>
  <c r="B5851" i="2"/>
  <c r="E5851" i="2" s="1"/>
  <c r="G5851" i="2" s="1"/>
  <c r="L5851" i="2" l="1"/>
  <c r="I5852" i="2"/>
  <c r="J5852" i="2" s="1"/>
  <c r="K5852" i="2" s="1"/>
  <c r="C5852" i="2"/>
  <c r="F5851" i="2"/>
  <c r="A5853" i="2"/>
  <c r="B5852" i="2"/>
  <c r="E5852" i="2" s="1"/>
  <c r="G5852" i="2" s="1"/>
  <c r="L5852" i="2" l="1"/>
  <c r="I5853" i="2"/>
  <c r="J5853" i="2" s="1"/>
  <c r="K5853" i="2" s="1"/>
  <c r="C5853" i="2"/>
  <c r="F5852" i="2"/>
  <c r="A5854" i="2"/>
  <c r="B5853" i="2"/>
  <c r="E5853" i="2" s="1"/>
  <c r="G5853" i="2" s="1"/>
  <c r="L5853" i="2" l="1"/>
  <c r="I5854" i="2"/>
  <c r="J5854" i="2" s="1"/>
  <c r="K5854" i="2" s="1"/>
  <c r="C5854" i="2"/>
  <c r="F5853" i="2"/>
  <c r="A5855" i="2"/>
  <c r="B5854" i="2"/>
  <c r="E5854" i="2" s="1"/>
  <c r="G5854" i="2" s="1"/>
  <c r="L5854" i="2" l="1"/>
  <c r="I5855" i="2"/>
  <c r="J5855" i="2" s="1"/>
  <c r="K5855" i="2" s="1"/>
  <c r="C5855" i="2"/>
  <c r="F5854" i="2"/>
  <c r="A5856" i="2"/>
  <c r="B5855" i="2"/>
  <c r="E5855" i="2" s="1"/>
  <c r="G5855" i="2" s="1"/>
  <c r="L5855" i="2" l="1"/>
  <c r="I5856" i="2"/>
  <c r="J5856" i="2" s="1"/>
  <c r="K5856" i="2" s="1"/>
  <c r="C5856" i="2"/>
  <c r="F5855" i="2"/>
  <c r="A5857" i="2"/>
  <c r="B5856" i="2"/>
  <c r="E5856" i="2" s="1"/>
  <c r="G5856" i="2" s="1"/>
  <c r="L5856" i="2" l="1"/>
  <c r="I5857" i="2"/>
  <c r="J5857" i="2" s="1"/>
  <c r="K5857" i="2" s="1"/>
  <c r="C5857" i="2"/>
  <c r="F5856" i="2"/>
  <c r="A5858" i="2"/>
  <c r="B5857" i="2"/>
  <c r="E5857" i="2" s="1"/>
  <c r="G5857" i="2" s="1"/>
  <c r="L5857" i="2" l="1"/>
  <c r="I5858" i="2"/>
  <c r="J5858" i="2" s="1"/>
  <c r="K5858" i="2" s="1"/>
  <c r="C5858" i="2"/>
  <c r="F5857" i="2"/>
  <c r="A5859" i="2"/>
  <c r="B5858" i="2"/>
  <c r="E5858" i="2" s="1"/>
  <c r="G5858" i="2" s="1"/>
  <c r="L5858" i="2" l="1"/>
  <c r="I5859" i="2"/>
  <c r="J5859" i="2" s="1"/>
  <c r="K5859" i="2" s="1"/>
  <c r="C5859" i="2"/>
  <c r="F5858" i="2"/>
  <c r="A5860" i="2"/>
  <c r="B5859" i="2"/>
  <c r="E5859" i="2" s="1"/>
  <c r="G5859" i="2" s="1"/>
  <c r="L5859" i="2" l="1"/>
  <c r="I5860" i="2"/>
  <c r="J5860" i="2" s="1"/>
  <c r="K5860" i="2" s="1"/>
  <c r="C5860" i="2"/>
  <c r="F5859" i="2"/>
  <c r="A5861" i="2"/>
  <c r="B5860" i="2"/>
  <c r="E5860" i="2" s="1"/>
  <c r="G5860" i="2" s="1"/>
  <c r="L5860" i="2" l="1"/>
  <c r="I5861" i="2"/>
  <c r="J5861" i="2" s="1"/>
  <c r="K5861" i="2" s="1"/>
  <c r="C5861" i="2"/>
  <c r="F5860" i="2"/>
  <c r="A5862" i="2"/>
  <c r="B5861" i="2"/>
  <c r="E5861" i="2" s="1"/>
  <c r="G5861" i="2" s="1"/>
  <c r="L5861" i="2" l="1"/>
  <c r="I5862" i="2"/>
  <c r="J5862" i="2" s="1"/>
  <c r="K5862" i="2" s="1"/>
  <c r="C5862" i="2"/>
  <c r="F5861" i="2"/>
  <c r="A5863" i="2"/>
  <c r="B5862" i="2"/>
  <c r="E5862" i="2" s="1"/>
  <c r="G5862" i="2" s="1"/>
  <c r="L5862" i="2" l="1"/>
  <c r="I5863" i="2"/>
  <c r="J5863" i="2" s="1"/>
  <c r="K5863" i="2" s="1"/>
  <c r="C5863" i="2"/>
  <c r="F5862" i="2"/>
  <c r="A5864" i="2"/>
  <c r="B5863" i="2"/>
  <c r="E5863" i="2" s="1"/>
  <c r="G5863" i="2" s="1"/>
  <c r="L5863" i="2" l="1"/>
  <c r="I5864" i="2"/>
  <c r="J5864" i="2" s="1"/>
  <c r="K5864" i="2" s="1"/>
  <c r="C5864" i="2"/>
  <c r="F5863" i="2"/>
  <c r="A5865" i="2"/>
  <c r="B5864" i="2"/>
  <c r="E5864" i="2" s="1"/>
  <c r="G5864" i="2" s="1"/>
  <c r="L5864" i="2" l="1"/>
  <c r="I5865" i="2"/>
  <c r="J5865" i="2" s="1"/>
  <c r="K5865" i="2" s="1"/>
  <c r="C5865" i="2"/>
  <c r="F5864" i="2"/>
  <c r="A5866" i="2"/>
  <c r="B5865" i="2"/>
  <c r="E5865" i="2" s="1"/>
  <c r="G5865" i="2" s="1"/>
  <c r="L5865" i="2" l="1"/>
  <c r="I5866" i="2"/>
  <c r="J5866" i="2" s="1"/>
  <c r="K5866" i="2" s="1"/>
  <c r="C5866" i="2"/>
  <c r="F5865" i="2"/>
  <c r="A5867" i="2"/>
  <c r="B5866" i="2"/>
  <c r="E5866" i="2" s="1"/>
  <c r="G5866" i="2" s="1"/>
  <c r="L5866" i="2" l="1"/>
  <c r="I5867" i="2"/>
  <c r="J5867" i="2" s="1"/>
  <c r="K5867" i="2" s="1"/>
  <c r="C5867" i="2"/>
  <c r="F5866" i="2"/>
  <c r="A5868" i="2"/>
  <c r="B5867" i="2"/>
  <c r="E5867" i="2" s="1"/>
  <c r="G5867" i="2" s="1"/>
  <c r="L5867" i="2" l="1"/>
  <c r="I5868" i="2"/>
  <c r="J5868" i="2" s="1"/>
  <c r="K5868" i="2" s="1"/>
  <c r="C5868" i="2"/>
  <c r="F5867" i="2"/>
  <c r="A5869" i="2"/>
  <c r="B5868" i="2"/>
  <c r="E5868" i="2" s="1"/>
  <c r="G5868" i="2" s="1"/>
  <c r="L5868" i="2" l="1"/>
  <c r="I5869" i="2"/>
  <c r="J5869" i="2" s="1"/>
  <c r="K5869" i="2" s="1"/>
  <c r="C5869" i="2"/>
  <c r="F5868" i="2"/>
  <c r="A5870" i="2"/>
  <c r="B5869" i="2"/>
  <c r="E5869" i="2" s="1"/>
  <c r="G5869" i="2" s="1"/>
  <c r="L5869" i="2" l="1"/>
  <c r="I5870" i="2"/>
  <c r="J5870" i="2" s="1"/>
  <c r="K5870" i="2" s="1"/>
  <c r="C5870" i="2"/>
  <c r="F5869" i="2"/>
  <c r="A5871" i="2"/>
  <c r="B5870" i="2"/>
  <c r="E5870" i="2" s="1"/>
  <c r="G5870" i="2" s="1"/>
  <c r="L5870" i="2" l="1"/>
  <c r="I5871" i="2"/>
  <c r="J5871" i="2" s="1"/>
  <c r="K5871" i="2" s="1"/>
  <c r="C5871" i="2"/>
  <c r="F5870" i="2"/>
  <c r="A5872" i="2"/>
  <c r="B5871" i="2"/>
  <c r="E5871" i="2" s="1"/>
  <c r="G5871" i="2" s="1"/>
  <c r="L5871" i="2" l="1"/>
  <c r="I5872" i="2"/>
  <c r="J5872" i="2" s="1"/>
  <c r="K5872" i="2" s="1"/>
  <c r="C5872" i="2"/>
  <c r="F5871" i="2"/>
  <c r="A5873" i="2"/>
  <c r="B5872" i="2"/>
  <c r="E5872" i="2" s="1"/>
  <c r="G5872" i="2" s="1"/>
  <c r="L5872" i="2" l="1"/>
  <c r="I5873" i="2"/>
  <c r="J5873" i="2" s="1"/>
  <c r="K5873" i="2" s="1"/>
  <c r="C5873" i="2"/>
  <c r="F5872" i="2"/>
  <c r="A5874" i="2"/>
  <c r="B5873" i="2"/>
  <c r="E5873" i="2" s="1"/>
  <c r="G5873" i="2" s="1"/>
  <c r="L5873" i="2" l="1"/>
  <c r="I5874" i="2"/>
  <c r="J5874" i="2" s="1"/>
  <c r="K5874" i="2" s="1"/>
  <c r="C5874" i="2"/>
  <c r="F5873" i="2"/>
  <c r="A5875" i="2"/>
  <c r="B5874" i="2"/>
  <c r="E5874" i="2" s="1"/>
  <c r="G5874" i="2" s="1"/>
  <c r="L5874" i="2" l="1"/>
  <c r="I5875" i="2"/>
  <c r="J5875" i="2" s="1"/>
  <c r="K5875" i="2" s="1"/>
  <c r="C5875" i="2"/>
  <c r="F5874" i="2"/>
  <c r="A5876" i="2"/>
  <c r="B5875" i="2"/>
  <c r="E5875" i="2" s="1"/>
  <c r="G5875" i="2" s="1"/>
  <c r="L5875" i="2" l="1"/>
  <c r="I5876" i="2"/>
  <c r="J5876" i="2" s="1"/>
  <c r="K5876" i="2" s="1"/>
  <c r="C5876" i="2"/>
  <c r="F5875" i="2"/>
  <c r="A5877" i="2"/>
  <c r="B5876" i="2"/>
  <c r="E5876" i="2" s="1"/>
  <c r="G5876" i="2" s="1"/>
  <c r="L5876" i="2" l="1"/>
  <c r="I5877" i="2"/>
  <c r="J5877" i="2" s="1"/>
  <c r="K5877" i="2" s="1"/>
  <c r="C5877" i="2"/>
  <c r="F5876" i="2"/>
  <c r="A5878" i="2"/>
  <c r="B5877" i="2"/>
  <c r="E5877" i="2" s="1"/>
  <c r="G5877" i="2" s="1"/>
  <c r="L5877" i="2" l="1"/>
  <c r="I5878" i="2"/>
  <c r="J5878" i="2" s="1"/>
  <c r="K5878" i="2" s="1"/>
  <c r="C5878" i="2"/>
  <c r="F5877" i="2"/>
  <c r="A5879" i="2"/>
  <c r="B5878" i="2"/>
  <c r="E5878" i="2" s="1"/>
  <c r="G5878" i="2" s="1"/>
  <c r="L5878" i="2" l="1"/>
  <c r="I5879" i="2"/>
  <c r="J5879" i="2" s="1"/>
  <c r="K5879" i="2" s="1"/>
  <c r="C5879" i="2"/>
  <c r="F5878" i="2"/>
  <c r="A5880" i="2"/>
  <c r="B5879" i="2"/>
  <c r="E5879" i="2" s="1"/>
  <c r="G5879" i="2" s="1"/>
  <c r="L5879" i="2" l="1"/>
  <c r="I5880" i="2"/>
  <c r="J5880" i="2" s="1"/>
  <c r="K5880" i="2" s="1"/>
  <c r="C5880" i="2"/>
  <c r="F5879" i="2"/>
  <c r="A5881" i="2"/>
  <c r="B5880" i="2"/>
  <c r="E5880" i="2" s="1"/>
  <c r="G5880" i="2" s="1"/>
  <c r="L5880" i="2" l="1"/>
  <c r="I5881" i="2"/>
  <c r="J5881" i="2" s="1"/>
  <c r="K5881" i="2" s="1"/>
  <c r="C5881" i="2"/>
  <c r="F5880" i="2"/>
  <c r="A5882" i="2"/>
  <c r="B5881" i="2"/>
  <c r="E5881" i="2" s="1"/>
  <c r="G5881" i="2" s="1"/>
  <c r="L5881" i="2" l="1"/>
  <c r="I5882" i="2"/>
  <c r="J5882" i="2" s="1"/>
  <c r="K5882" i="2" s="1"/>
  <c r="C5882" i="2"/>
  <c r="F5881" i="2"/>
  <c r="A5883" i="2"/>
  <c r="B5882" i="2"/>
  <c r="E5882" i="2" s="1"/>
  <c r="G5882" i="2" s="1"/>
  <c r="L5882" i="2" l="1"/>
  <c r="I5883" i="2"/>
  <c r="J5883" i="2" s="1"/>
  <c r="K5883" i="2" s="1"/>
  <c r="C5883" i="2"/>
  <c r="F5882" i="2"/>
  <c r="A5884" i="2"/>
  <c r="B5883" i="2"/>
  <c r="E5883" i="2" s="1"/>
  <c r="G5883" i="2" s="1"/>
  <c r="L5883" i="2" l="1"/>
  <c r="I5884" i="2"/>
  <c r="J5884" i="2" s="1"/>
  <c r="K5884" i="2" s="1"/>
  <c r="C5884" i="2"/>
  <c r="F5883" i="2"/>
  <c r="A5885" i="2"/>
  <c r="B5884" i="2"/>
  <c r="E5884" i="2" s="1"/>
  <c r="G5884" i="2" s="1"/>
  <c r="L5884" i="2" l="1"/>
  <c r="I5885" i="2"/>
  <c r="J5885" i="2" s="1"/>
  <c r="K5885" i="2" s="1"/>
  <c r="C5885" i="2"/>
  <c r="F5884" i="2"/>
  <c r="A5886" i="2"/>
  <c r="B5885" i="2"/>
  <c r="E5885" i="2" s="1"/>
  <c r="G5885" i="2" s="1"/>
  <c r="L5885" i="2" l="1"/>
  <c r="I5886" i="2"/>
  <c r="J5886" i="2" s="1"/>
  <c r="K5886" i="2" s="1"/>
  <c r="C5886" i="2"/>
  <c r="F5885" i="2"/>
  <c r="A5887" i="2"/>
  <c r="B5886" i="2"/>
  <c r="E5886" i="2" s="1"/>
  <c r="G5886" i="2" s="1"/>
  <c r="L5886" i="2" l="1"/>
  <c r="I5887" i="2"/>
  <c r="J5887" i="2" s="1"/>
  <c r="K5887" i="2" s="1"/>
  <c r="C5887" i="2"/>
  <c r="F5886" i="2"/>
  <c r="A5888" i="2"/>
  <c r="B5887" i="2"/>
  <c r="E5887" i="2" s="1"/>
  <c r="G5887" i="2" s="1"/>
  <c r="L5887" i="2" l="1"/>
  <c r="I5888" i="2"/>
  <c r="J5888" i="2" s="1"/>
  <c r="K5888" i="2" s="1"/>
  <c r="C5888" i="2"/>
  <c r="F5887" i="2"/>
  <c r="A5889" i="2"/>
  <c r="B5888" i="2"/>
  <c r="E5888" i="2" s="1"/>
  <c r="G5888" i="2" s="1"/>
  <c r="L5888" i="2" l="1"/>
  <c r="I5889" i="2"/>
  <c r="J5889" i="2" s="1"/>
  <c r="K5889" i="2" s="1"/>
  <c r="C5889" i="2"/>
  <c r="F5888" i="2"/>
  <c r="A5890" i="2"/>
  <c r="B5889" i="2"/>
  <c r="E5889" i="2" s="1"/>
  <c r="G5889" i="2" s="1"/>
  <c r="L5889" i="2" l="1"/>
  <c r="I5890" i="2"/>
  <c r="J5890" i="2" s="1"/>
  <c r="K5890" i="2" s="1"/>
  <c r="C5890" i="2"/>
  <c r="F5889" i="2"/>
  <c r="A5891" i="2"/>
  <c r="B5890" i="2"/>
  <c r="E5890" i="2" s="1"/>
  <c r="G5890" i="2" s="1"/>
  <c r="L5890" i="2" l="1"/>
  <c r="I5891" i="2"/>
  <c r="J5891" i="2" s="1"/>
  <c r="K5891" i="2" s="1"/>
  <c r="C5891" i="2"/>
  <c r="F5890" i="2"/>
  <c r="A5892" i="2"/>
  <c r="B5891" i="2"/>
  <c r="E5891" i="2" s="1"/>
  <c r="G5891" i="2" s="1"/>
  <c r="L5891" i="2" l="1"/>
  <c r="I5892" i="2"/>
  <c r="J5892" i="2" s="1"/>
  <c r="K5892" i="2" s="1"/>
  <c r="C5892" i="2"/>
  <c r="F5891" i="2"/>
  <c r="A5893" i="2"/>
  <c r="B5892" i="2"/>
  <c r="E5892" i="2" s="1"/>
  <c r="G5892" i="2" s="1"/>
  <c r="L5892" i="2" l="1"/>
  <c r="I5893" i="2"/>
  <c r="J5893" i="2" s="1"/>
  <c r="K5893" i="2" s="1"/>
  <c r="C5893" i="2"/>
  <c r="F5892" i="2"/>
  <c r="A5894" i="2"/>
  <c r="B5893" i="2"/>
  <c r="E5893" i="2" s="1"/>
  <c r="G5893" i="2" s="1"/>
  <c r="L5893" i="2" l="1"/>
  <c r="I5894" i="2"/>
  <c r="J5894" i="2" s="1"/>
  <c r="K5894" i="2" s="1"/>
  <c r="C5894" i="2"/>
  <c r="F5893" i="2"/>
  <c r="A5895" i="2"/>
  <c r="B5894" i="2"/>
  <c r="E5894" i="2" s="1"/>
  <c r="G5894" i="2" s="1"/>
  <c r="L5894" i="2" l="1"/>
  <c r="I5895" i="2"/>
  <c r="J5895" i="2" s="1"/>
  <c r="K5895" i="2" s="1"/>
  <c r="C5895" i="2"/>
  <c r="F5894" i="2"/>
  <c r="A5896" i="2"/>
  <c r="B5895" i="2"/>
  <c r="E5895" i="2" s="1"/>
  <c r="G5895" i="2" s="1"/>
  <c r="L5895" i="2" l="1"/>
  <c r="I5896" i="2"/>
  <c r="J5896" i="2" s="1"/>
  <c r="K5896" i="2" s="1"/>
  <c r="C5896" i="2"/>
  <c r="F5895" i="2"/>
  <c r="A5897" i="2"/>
  <c r="B5896" i="2"/>
  <c r="E5896" i="2" s="1"/>
  <c r="G5896" i="2" s="1"/>
  <c r="L5896" i="2" l="1"/>
  <c r="I5897" i="2"/>
  <c r="J5897" i="2" s="1"/>
  <c r="K5897" i="2" s="1"/>
  <c r="C5897" i="2"/>
  <c r="F5896" i="2"/>
  <c r="A5898" i="2"/>
  <c r="B5897" i="2"/>
  <c r="E5897" i="2" s="1"/>
  <c r="G5897" i="2" s="1"/>
  <c r="L5897" i="2" l="1"/>
  <c r="I5898" i="2"/>
  <c r="J5898" i="2" s="1"/>
  <c r="K5898" i="2" s="1"/>
  <c r="C5898" i="2"/>
  <c r="F5897" i="2"/>
  <c r="A5899" i="2"/>
  <c r="B5898" i="2"/>
  <c r="E5898" i="2" s="1"/>
  <c r="G5898" i="2" s="1"/>
  <c r="L5898" i="2" l="1"/>
  <c r="I5899" i="2"/>
  <c r="J5899" i="2" s="1"/>
  <c r="K5899" i="2" s="1"/>
  <c r="C5899" i="2"/>
  <c r="F5898" i="2"/>
  <c r="A5900" i="2"/>
  <c r="B5899" i="2"/>
  <c r="E5899" i="2" s="1"/>
  <c r="G5899" i="2" s="1"/>
  <c r="L5899" i="2" l="1"/>
  <c r="I5900" i="2"/>
  <c r="J5900" i="2" s="1"/>
  <c r="K5900" i="2" s="1"/>
  <c r="C5900" i="2"/>
  <c r="F5899" i="2"/>
  <c r="A5901" i="2"/>
  <c r="B5900" i="2"/>
  <c r="E5900" i="2" s="1"/>
  <c r="G5900" i="2" s="1"/>
  <c r="L5900" i="2" l="1"/>
  <c r="I5901" i="2"/>
  <c r="J5901" i="2" s="1"/>
  <c r="K5901" i="2" s="1"/>
  <c r="C5901" i="2"/>
  <c r="F5900" i="2"/>
  <c r="A5902" i="2"/>
  <c r="B5901" i="2"/>
  <c r="E5901" i="2" s="1"/>
  <c r="G5901" i="2" s="1"/>
  <c r="L5901" i="2" l="1"/>
  <c r="I5902" i="2"/>
  <c r="J5902" i="2" s="1"/>
  <c r="K5902" i="2" s="1"/>
  <c r="C5902" i="2"/>
  <c r="F5901" i="2"/>
  <c r="A5903" i="2"/>
  <c r="B5902" i="2"/>
  <c r="E5902" i="2" s="1"/>
  <c r="G5902" i="2" s="1"/>
  <c r="L5902" i="2" l="1"/>
  <c r="I5903" i="2"/>
  <c r="J5903" i="2" s="1"/>
  <c r="K5903" i="2" s="1"/>
  <c r="C5903" i="2"/>
  <c r="F5902" i="2"/>
  <c r="A5904" i="2"/>
  <c r="B5903" i="2"/>
  <c r="E5903" i="2" s="1"/>
  <c r="G5903" i="2" s="1"/>
  <c r="L5903" i="2" l="1"/>
  <c r="I5904" i="2"/>
  <c r="J5904" i="2" s="1"/>
  <c r="K5904" i="2" s="1"/>
  <c r="C5904" i="2"/>
  <c r="F5903" i="2"/>
  <c r="A5905" i="2"/>
  <c r="B5904" i="2"/>
  <c r="E5904" i="2" s="1"/>
  <c r="G5904" i="2" s="1"/>
  <c r="L5904" i="2" l="1"/>
  <c r="I5905" i="2"/>
  <c r="J5905" i="2" s="1"/>
  <c r="K5905" i="2" s="1"/>
  <c r="C5905" i="2"/>
  <c r="F5904" i="2"/>
  <c r="A5906" i="2"/>
  <c r="B5905" i="2"/>
  <c r="E5905" i="2" s="1"/>
  <c r="G5905" i="2" s="1"/>
  <c r="L5905" i="2" l="1"/>
  <c r="I5906" i="2"/>
  <c r="J5906" i="2" s="1"/>
  <c r="K5906" i="2" s="1"/>
  <c r="C5906" i="2"/>
  <c r="F5905" i="2"/>
  <c r="A5907" i="2"/>
  <c r="B5906" i="2"/>
  <c r="E5906" i="2" s="1"/>
  <c r="G5906" i="2" s="1"/>
  <c r="L5906" i="2" l="1"/>
  <c r="I5907" i="2"/>
  <c r="J5907" i="2" s="1"/>
  <c r="K5907" i="2" s="1"/>
  <c r="C5907" i="2"/>
  <c r="F5906" i="2"/>
  <c r="A5908" i="2"/>
  <c r="B5907" i="2"/>
  <c r="E5907" i="2" s="1"/>
  <c r="G5907" i="2" s="1"/>
  <c r="L5907" i="2" l="1"/>
  <c r="I5908" i="2"/>
  <c r="J5908" i="2" s="1"/>
  <c r="K5908" i="2" s="1"/>
  <c r="C5908" i="2"/>
  <c r="F5907" i="2"/>
  <c r="A5909" i="2"/>
  <c r="B5908" i="2"/>
  <c r="E5908" i="2" s="1"/>
  <c r="G5908" i="2" s="1"/>
  <c r="L5908" i="2" l="1"/>
  <c r="I5909" i="2"/>
  <c r="J5909" i="2" s="1"/>
  <c r="K5909" i="2" s="1"/>
  <c r="C5909" i="2"/>
  <c r="F5908" i="2"/>
  <c r="A5910" i="2"/>
  <c r="B5909" i="2"/>
  <c r="E5909" i="2" s="1"/>
  <c r="G5909" i="2" s="1"/>
  <c r="L5909" i="2" l="1"/>
  <c r="I5910" i="2"/>
  <c r="J5910" i="2" s="1"/>
  <c r="K5910" i="2" s="1"/>
  <c r="C5910" i="2"/>
  <c r="F5909" i="2"/>
  <c r="A5911" i="2"/>
  <c r="B5910" i="2"/>
  <c r="E5910" i="2" s="1"/>
  <c r="G5910" i="2" s="1"/>
  <c r="L5910" i="2" l="1"/>
  <c r="I5911" i="2"/>
  <c r="J5911" i="2" s="1"/>
  <c r="K5911" i="2" s="1"/>
  <c r="C5911" i="2"/>
  <c r="F5910" i="2"/>
  <c r="A5912" i="2"/>
  <c r="B5911" i="2"/>
  <c r="E5911" i="2" s="1"/>
  <c r="G5911" i="2" s="1"/>
  <c r="L5911" i="2" l="1"/>
  <c r="I5912" i="2"/>
  <c r="J5912" i="2" s="1"/>
  <c r="K5912" i="2" s="1"/>
  <c r="C5912" i="2"/>
  <c r="F5911" i="2"/>
  <c r="A5913" i="2"/>
  <c r="B5912" i="2"/>
  <c r="E5912" i="2" s="1"/>
  <c r="G5912" i="2" s="1"/>
  <c r="L5912" i="2" l="1"/>
  <c r="I5913" i="2"/>
  <c r="J5913" i="2" s="1"/>
  <c r="K5913" i="2" s="1"/>
  <c r="C5913" i="2"/>
  <c r="F5912" i="2"/>
  <c r="A5914" i="2"/>
  <c r="B5913" i="2"/>
  <c r="E5913" i="2" s="1"/>
  <c r="G5913" i="2" s="1"/>
  <c r="L5913" i="2" l="1"/>
  <c r="I5914" i="2"/>
  <c r="J5914" i="2" s="1"/>
  <c r="K5914" i="2" s="1"/>
  <c r="C5914" i="2"/>
  <c r="F5913" i="2"/>
  <c r="A5915" i="2"/>
  <c r="B5914" i="2"/>
  <c r="E5914" i="2" s="1"/>
  <c r="G5914" i="2" s="1"/>
  <c r="L5914" i="2" l="1"/>
  <c r="I5915" i="2"/>
  <c r="J5915" i="2" s="1"/>
  <c r="K5915" i="2" s="1"/>
  <c r="C5915" i="2"/>
  <c r="F5914" i="2"/>
  <c r="A5916" i="2"/>
  <c r="B5915" i="2"/>
  <c r="E5915" i="2" s="1"/>
  <c r="G5915" i="2" s="1"/>
  <c r="L5915" i="2" l="1"/>
  <c r="I5916" i="2"/>
  <c r="J5916" i="2" s="1"/>
  <c r="K5916" i="2" s="1"/>
  <c r="C5916" i="2"/>
  <c r="F5915" i="2"/>
  <c r="A5917" i="2"/>
  <c r="B5916" i="2"/>
  <c r="E5916" i="2" s="1"/>
  <c r="G5916" i="2" s="1"/>
  <c r="L5916" i="2" l="1"/>
  <c r="I5917" i="2"/>
  <c r="J5917" i="2" s="1"/>
  <c r="K5917" i="2" s="1"/>
  <c r="C5917" i="2"/>
  <c r="F5916" i="2"/>
  <c r="A5918" i="2"/>
  <c r="B5917" i="2"/>
  <c r="E5917" i="2" s="1"/>
  <c r="G5917" i="2" s="1"/>
  <c r="L5917" i="2" l="1"/>
  <c r="I5918" i="2"/>
  <c r="J5918" i="2" s="1"/>
  <c r="K5918" i="2" s="1"/>
  <c r="C5918" i="2"/>
  <c r="F5917" i="2"/>
  <c r="A5919" i="2"/>
  <c r="B5918" i="2"/>
  <c r="E5918" i="2" s="1"/>
  <c r="G5918" i="2" s="1"/>
  <c r="L5918" i="2" l="1"/>
  <c r="I5919" i="2"/>
  <c r="J5919" i="2" s="1"/>
  <c r="K5919" i="2" s="1"/>
  <c r="C5919" i="2"/>
  <c r="F5918" i="2"/>
  <c r="A5920" i="2"/>
  <c r="B5919" i="2"/>
  <c r="E5919" i="2" s="1"/>
  <c r="G5919" i="2" s="1"/>
  <c r="L5919" i="2" l="1"/>
  <c r="I5920" i="2"/>
  <c r="J5920" i="2" s="1"/>
  <c r="K5920" i="2" s="1"/>
  <c r="C5920" i="2"/>
  <c r="F5919" i="2"/>
  <c r="A5921" i="2"/>
  <c r="B5920" i="2"/>
  <c r="E5920" i="2" s="1"/>
  <c r="G5920" i="2" s="1"/>
  <c r="L5920" i="2" l="1"/>
  <c r="I5921" i="2"/>
  <c r="J5921" i="2" s="1"/>
  <c r="K5921" i="2" s="1"/>
  <c r="C5921" i="2"/>
  <c r="F5920" i="2"/>
  <c r="A5922" i="2"/>
  <c r="B5921" i="2"/>
  <c r="E5921" i="2" s="1"/>
  <c r="G5921" i="2" s="1"/>
  <c r="L5921" i="2" l="1"/>
  <c r="I5922" i="2"/>
  <c r="J5922" i="2" s="1"/>
  <c r="K5922" i="2" s="1"/>
  <c r="C5922" i="2"/>
  <c r="F5921" i="2"/>
  <c r="A5923" i="2"/>
  <c r="B5922" i="2"/>
  <c r="E5922" i="2" s="1"/>
  <c r="G5922" i="2" s="1"/>
  <c r="L5922" i="2" l="1"/>
  <c r="I5923" i="2"/>
  <c r="J5923" i="2" s="1"/>
  <c r="K5923" i="2" s="1"/>
  <c r="C5923" i="2"/>
  <c r="F5922" i="2"/>
  <c r="A5924" i="2"/>
  <c r="B5923" i="2"/>
  <c r="E5923" i="2" s="1"/>
  <c r="G5923" i="2" s="1"/>
  <c r="L5923" i="2" l="1"/>
  <c r="I5924" i="2"/>
  <c r="J5924" i="2" s="1"/>
  <c r="K5924" i="2" s="1"/>
  <c r="C5924" i="2"/>
  <c r="F5923" i="2"/>
  <c r="A5925" i="2"/>
  <c r="B5924" i="2"/>
  <c r="E5924" i="2" s="1"/>
  <c r="G5924" i="2" s="1"/>
  <c r="L5924" i="2" l="1"/>
  <c r="I5925" i="2"/>
  <c r="J5925" i="2" s="1"/>
  <c r="K5925" i="2" s="1"/>
  <c r="C5925" i="2"/>
  <c r="F5924" i="2"/>
  <c r="A5926" i="2"/>
  <c r="B5925" i="2"/>
  <c r="E5925" i="2" s="1"/>
  <c r="G5925" i="2" s="1"/>
  <c r="L5925" i="2" l="1"/>
  <c r="I5926" i="2"/>
  <c r="J5926" i="2" s="1"/>
  <c r="K5926" i="2" s="1"/>
  <c r="C5926" i="2"/>
  <c r="F5925" i="2"/>
  <c r="A5927" i="2"/>
  <c r="B5926" i="2"/>
  <c r="E5926" i="2" s="1"/>
  <c r="G5926" i="2" s="1"/>
  <c r="L5926" i="2" l="1"/>
  <c r="I5927" i="2"/>
  <c r="J5927" i="2" s="1"/>
  <c r="K5927" i="2" s="1"/>
  <c r="C5927" i="2"/>
  <c r="F5926" i="2"/>
  <c r="A5928" i="2"/>
  <c r="B5927" i="2"/>
  <c r="E5927" i="2" s="1"/>
  <c r="G5927" i="2" s="1"/>
  <c r="L5927" i="2" l="1"/>
  <c r="I5928" i="2"/>
  <c r="J5928" i="2" s="1"/>
  <c r="K5928" i="2" s="1"/>
  <c r="C5928" i="2"/>
  <c r="F5927" i="2"/>
  <c r="A5929" i="2"/>
  <c r="B5928" i="2"/>
  <c r="E5928" i="2" s="1"/>
  <c r="G5928" i="2" s="1"/>
  <c r="L5928" i="2" l="1"/>
  <c r="I5929" i="2"/>
  <c r="J5929" i="2" s="1"/>
  <c r="K5929" i="2" s="1"/>
  <c r="C5929" i="2"/>
  <c r="F5928" i="2"/>
  <c r="A5930" i="2"/>
  <c r="B5929" i="2"/>
  <c r="E5929" i="2" s="1"/>
  <c r="G5929" i="2" s="1"/>
  <c r="L5929" i="2" l="1"/>
  <c r="I5930" i="2"/>
  <c r="J5930" i="2" s="1"/>
  <c r="K5930" i="2" s="1"/>
  <c r="C5930" i="2"/>
  <c r="F5929" i="2"/>
  <c r="A5931" i="2"/>
  <c r="B5930" i="2"/>
  <c r="E5930" i="2" s="1"/>
  <c r="G5930" i="2" s="1"/>
  <c r="L5930" i="2" l="1"/>
  <c r="I5931" i="2"/>
  <c r="J5931" i="2" s="1"/>
  <c r="K5931" i="2" s="1"/>
  <c r="C5931" i="2"/>
  <c r="F5930" i="2"/>
  <c r="A5932" i="2"/>
  <c r="B5931" i="2"/>
  <c r="E5931" i="2" s="1"/>
  <c r="G5931" i="2" s="1"/>
  <c r="L5931" i="2" l="1"/>
  <c r="I5932" i="2"/>
  <c r="J5932" i="2" s="1"/>
  <c r="K5932" i="2" s="1"/>
  <c r="C5932" i="2"/>
  <c r="F5931" i="2"/>
  <c r="A5933" i="2"/>
  <c r="B5932" i="2"/>
  <c r="E5932" i="2" s="1"/>
  <c r="G5932" i="2" s="1"/>
  <c r="L5932" i="2" l="1"/>
  <c r="I5933" i="2"/>
  <c r="J5933" i="2" s="1"/>
  <c r="K5933" i="2" s="1"/>
  <c r="C5933" i="2"/>
  <c r="F5932" i="2"/>
  <c r="A5934" i="2"/>
  <c r="B5933" i="2"/>
  <c r="E5933" i="2" s="1"/>
  <c r="G5933" i="2" s="1"/>
  <c r="L5933" i="2" l="1"/>
  <c r="I5934" i="2"/>
  <c r="J5934" i="2" s="1"/>
  <c r="K5934" i="2" s="1"/>
  <c r="C5934" i="2"/>
  <c r="F5933" i="2"/>
  <c r="A5935" i="2"/>
  <c r="B5934" i="2"/>
  <c r="E5934" i="2" s="1"/>
  <c r="G5934" i="2" s="1"/>
  <c r="L5934" i="2" l="1"/>
  <c r="I5935" i="2"/>
  <c r="J5935" i="2" s="1"/>
  <c r="K5935" i="2" s="1"/>
  <c r="C5935" i="2"/>
  <c r="F5934" i="2"/>
  <c r="A5936" i="2"/>
  <c r="B5935" i="2"/>
  <c r="E5935" i="2" s="1"/>
  <c r="G5935" i="2" s="1"/>
  <c r="L5935" i="2" l="1"/>
  <c r="I5936" i="2"/>
  <c r="J5936" i="2" s="1"/>
  <c r="K5936" i="2" s="1"/>
  <c r="C5936" i="2"/>
  <c r="F5935" i="2"/>
  <c r="A5937" i="2"/>
  <c r="B5936" i="2"/>
  <c r="E5936" i="2" s="1"/>
  <c r="G5936" i="2" s="1"/>
  <c r="L5936" i="2" l="1"/>
  <c r="I5937" i="2"/>
  <c r="J5937" i="2" s="1"/>
  <c r="K5937" i="2" s="1"/>
  <c r="C5937" i="2"/>
  <c r="F5936" i="2"/>
  <c r="A5938" i="2"/>
  <c r="B5937" i="2"/>
  <c r="E5937" i="2" s="1"/>
  <c r="G5937" i="2" s="1"/>
  <c r="L5937" i="2" l="1"/>
  <c r="I5938" i="2"/>
  <c r="J5938" i="2" s="1"/>
  <c r="K5938" i="2" s="1"/>
  <c r="C5938" i="2"/>
  <c r="F5937" i="2"/>
  <c r="A5939" i="2"/>
  <c r="B5938" i="2"/>
  <c r="E5938" i="2" s="1"/>
  <c r="G5938" i="2" s="1"/>
  <c r="L5938" i="2" l="1"/>
  <c r="I5939" i="2"/>
  <c r="J5939" i="2" s="1"/>
  <c r="K5939" i="2" s="1"/>
  <c r="C5939" i="2"/>
  <c r="F5938" i="2"/>
  <c r="A5940" i="2"/>
  <c r="B5939" i="2"/>
  <c r="E5939" i="2" s="1"/>
  <c r="G5939" i="2" s="1"/>
  <c r="L5939" i="2" l="1"/>
  <c r="I5940" i="2"/>
  <c r="J5940" i="2" s="1"/>
  <c r="K5940" i="2" s="1"/>
  <c r="C5940" i="2"/>
  <c r="F5939" i="2"/>
  <c r="A5941" i="2"/>
  <c r="B5940" i="2"/>
  <c r="E5940" i="2" s="1"/>
  <c r="G5940" i="2" s="1"/>
  <c r="L5940" i="2" l="1"/>
  <c r="I5941" i="2"/>
  <c r="J5941" i="2" s="1"/>
  <c r="K5941" i="2" s="1"/>
  <c r="C5941" i="2"/>
  <c r="F5940" i="2"/>
  <c r="A5942" i="2"/>
  <c r="B5941" i="2"/>
  <c r="E5941" i="2" s="1"/>
  <c r="G5941" i="2" s="1"/>
  <c r="L5941" i="2" l="1"/>
  <c r="I5942" i="2"/>
  <c r="J5942" i="2" s="1"/>
  <c r="K5942" i="2" s="1"/>
  <c r="C5942" i="2"/>
  <c r="F5941" i="2"/>
  <c r="A5943" i="2"/>
  <c r="B5942" i="2"/>
  <c r="E5942" i="2" s="1"/>
  <c r="G5942" i="2" s="1"/>
  <c r="L5942" i="2" l="1"/>
  <c r="I5943" i="2"/>
  <c r="J5943" i="2" s="1"/>
  <c r="K5943" i="2" s="1"/>
  <c r="C5943" i="2"/>
  <c r="F5942" i="2"/>
  <c r="A5944" i="2"/>
  <c r="B5943" i="2"/>
  <c r="E5943" i="2" s="1"/>
  <c r="G5943" i="2" s="1"/>
  <c r="L5943" i="2" l="1"/>
  <c r="I5944" i="2"/>
  <c r="J5944" i="2" s="1"/>
  <c r="K5944" i="2" s="1"/>
  <c r="C5944" i="2"/>
  <c r="F5943" i="2"/>
  <c r="A5945" i="2"/>
  <c r="B5944" i="2"/>
  <c r="E5944" i="2" s="1"/>
  <c r="G5944" i="2" s="1"/>
  <c r="L5944" i="2" l="1"/>
  <c r="I5945" i="2"/>
  <c r="J5945" i="2" s="1"/>
  <c r="K5945" i="2" s="1"/>
  <c r="C5945" i="2"/>
  <c r="F5944" i="2"/>
  <c r="A5946" i="2"/>
  <c r="B5945" i="2"/>
  <c r="E5945" i="2" s="1"/>
  <c r="G5945" i="2" s="1"/>
  <c r="L5945" i="2" l="1"/>
  <c r="I5946" i="2"/>
  <c r="J5946" i="2" s="1"/>
  <c r="K5946" i="2" s="1"/>
  <c r="C5946" i="2"/>
  <c r="F5945" i="2"/>
  <c r="A5947" i="2"/>
  <c r="B5946" i="2"/>
  <c r="E5946" i="2" s="1"/>
  <c r="G5946" i="2" s="1"/>
  <c r="L5946" i="2" l="1"/>
  <c r="I5947" i="2"/>
  <c r="J5947" i="2" s="1"/>
  <c r="K5947" i="2" s="1"/>
  <c r="C5947" i="2"/>
  <c r="F5946" i="2"/>
  <c r="A5948" i="2"/>
  <c r="B5947" i="2"/>
  <c r="E5947" i="2" s="1"/>
  <c r="G5947" i="2" s="1"/>
  <c r="L5947" i="2" l="1"/>
  <c r="I5948" i="2"/>
  <c r="J5948" i="2" s="1"/>
  <c r="K5948" i="2" s="1"/>
  <c r="C5948" i="2"/>
  <c r="F5947" i="2"/>
  <c r="A5949" i="2"/>
  <c r="B5948" i="2"/>
  <c r="E5948" i="2" s="1"/>
  <c r="G5948" i="2" s="1"/>
  <c r="L5948" i="2" l="1"/>
  <c r="I5949" i="2"/>
  <c r="J5949" i="2" s="1"/>
  <c r="K5949" i="2" s="1"/>
  <c r="C5949" i="2"/>
  <c r="F5948" i="2"/>
  <c r="A5950" i="2"/>
  <c r="B5949" i="2"/>
  <c r="E5949" i="2" s="1"/>
  <c r="G5949" i="2" s="1"/>
  <c r="L5949" i="2" l="1"/>
  <c r="I5950" i="2"/>
  <c r="J5950" i="2" s="1"/>
  <c r="K5950" i="2" s="1"/>
  <c r="C5950" i="2"/>
  <c r="F5949" i="2"/>
  <c r="A5951" i="2"/>
  <c r="B5950" i="2"/>
  <c r="E5950" i="2" s="1"/>
  <c r="G5950" i="2" s="1"/>
  <c r="L5950" i="2" l="1"/>
  <c r="I5951" i="2"/>
  <c r="J5951" i="2" s="1"/>
  <c r="K5951" i="2" s="1"/>
  <c r="C5951" i="2"/>
  <c r="F5950" i="2"/>
  <c r="A5952" i="2"/>
  <c r="B5951" i="2"/>
  <c r="E5951" i="2" s="1"/>
  <c r="G5951" i="2" s="1"/>
  <c r="L5951" i="2" l="1"/>
  <c r="I5952" i="2"/>
  <c r="J5952" i="2" s="1"/>
  <c r="K5952" i="2" s="1"/>
  <c r="C5952" i="2"/>
  <c r="F5951" i="2"/>
  <c r="A5953" i="2"/>
  <c r="B5952" i="2"/>
  <c r="E5952" i="2" s="1"/>
  <c r="G5952" i="2" s="1"/>
  <c r="L5952" i="2" l="1"/>
  <c r="I5953" i="2"/>
  <c r="J5953" i="2" s="1"/>
  <c r="K5953" i="2" s="1"/>
  <c r="C5953" i="2"/>
  <c r="F5952" i="2"/>
  <c r="A5954" i="2"/>
  <c r="B5953" i="2"/>
  <c r="E5953" i="2" s="1"/>
  <c r="G5953" i="2" s="1"/>
  <c r="L5953" i="2" l="1"/>
  <c r="I5954" i="2"/>
  <c r="J5954" i="2" s="1"/>
  <c r="K5954" i="2" s="1"/>
  <c r="C5954" i="2"/>
  <c r="F5953" i="2"/>
  <c r="A5955" i="2"/>
  <c r="B5954" i="2"/>
  <c r="E5954" i="2" s="1"/>
  <c r="G5954" i="2" s="1"/>
  <c r="L5954" i="2" l="1"/>
  <c r="I5955" i="2"/>
  <c r="J5955" i="2" s="1"/>
  <c r="K5955" i="2" s="1"/>
  <c r="C5955" i="2"/>
  <c r="F5954" i="2"/>
  <c r="A5956" i="2"/>
  <c r="B5955" i="2"/>
  <c r="E5955" i="2" s="1"/>
  <c r="G5955" i="2" s="1"/>
  <c r="L5955" i="2" l="1"/>
  <c r="I5956" i="2"/>
  <c r="J5956" i="2" s="1"/>
  <c r="K5956" i="2" s="1"/>
  <c r="C5956" i="2"/>
  <c r="F5955" i="2"/>
  <c r="A5957" i="2"/>
  <c r="B5956" i="2"/>
  <c r="E5956" i="2" s="1"/>
  <c r="G5956" i="2" s="1"/>
  <c r="L5956" i="2" l="1"/>
  <c r="I5957" i="2"/>
  <c r="J5957" i="2" s="1"/>
  <c r="K5957" i="2" s="1"/>
  <c r="C5957" i="2"/>
  <c r="F5956" i="2"/>
  <c r="A5958" i="2"/>
  <c r="B5957" i="2"/>
  <c r="E5957" i="2" s="1"/>
  <c r="G5957" i="2" s="1"/>
  <c r="L5957" i="2" l="1"/>
  <c r="I5958" i="2"/>
  <c r="J5958" i="2" s="1"/>
  <c r="K5958" i="2" s="1"/>
  <c r="C5958" i="2"/>
  <c r="F5957" i="2"/>
  <c r="A5959" i="2"/>
  <c r="B5958" i="2"/>
  <c r="E5958" i="2" s="1"/>
  <c r="G5958" i="2" s="1"/>
  <c r="L5958" i="2" l="1"/>
  <c r="I5959" i="2"/>
  <c r="J5959" i="2" s="1"/>
  <c r="K5959" i="2" s="1"/>
  <c r="C5959" i="2"/>
  <c r="F5958" i="2"/>
  <c r="A5960" i="2"/>
  <c r="B5959" i="2"/>
  <c r="E5959" i="2" s="1"/>
  <c r="G5959" i="2" s="1"/>
  <c r="L5959" i="2" l="1"/>
  <c r="I5960" i="2"/>
  <c r="J5960" i="2" s="1"/>
  <c r="K5960" i="2" s="1"/>
  <c r="C5960" i="2"/>
  <c r="F5959" i="2"/>
  <c r="A5961" i="2"/>
  <c r="B5960" i="2"/>
  <c r="E5960" i="2" s="1"/>
  <c r="G5960" i="2" s="1"/>
  <c r="L5960" i="2" l="1"/>
  <c r="I5961" i="2"/>
  <c r="J5961" i="2" s="1"/>
  <c r="K5961" i="2" s="1"/>
  <c r="C5961" i="2"/>
  <c r="F5960" i="2"/>
  <c r="A5962" i="2"/>
  <c r="B5961" i="2"/>
  <c r="E5961" i="2" s="1"/>
  <c r="G5961" i="2" s="1"/>
  <c r="L5961" i="2" l="1"/>
  <c r="I5962" i="2"/>
  <c r="J5962" i="2" s="1"/>
  <c r="K5962" i="2" s="1"/>
  <c r="C5962" i="2"/>
  <c r="F5961" i="2"/>
  <c r="A5963" i="2"/>
  <c r="B5962" i="2"/>
  <c r="E5962" i="2" s="1"/>
  <c r="G5962" i="2" s="1"/>
  <c r="L5962" i="2" l="1"/>
  <c r="I5963" i="2"/>
  <c r="J5963" i="2" s="1"/>
  <c r="K5963" i="2" s="1"/>
  <c r="C5963" i="2"/>
  <c r="F5962" i="2"/>
  <c r="A5964" i="2"/>
  <c r="B5963" i="2"/>
  <c r="E5963" i="2" s="1"/>
  <c r="G5963" i="2" s="1"/>
  <c r="L5963" i="2" l="1"/>
  <c r="I5964" i="2"/>
  <c r="J5964" i="2" s="1"/>
  <c r="K5964" i="2" s="1"/>
  <c r="C5964" i="2"/>
  <c r="F5963" i="2"/>
  <c r="A5965" i="2"/>
  <c r="B5964" i="2"/>
  <c r="E5964" i="2" s="1"/>
  <c r="G5964" i="2" s="1"/>
  <c r="L5964" i="2" l="1"/>
  <c r="I5965" i="2"/>
  <c r="J5965" i="2" s="1"/>
  <c r="K5965" i="2" s="1"/>
  <c r="C5965" i="2"/>
  <c r="F5964" i="2"/>
  <c r="A5966" i="2"/>
  <c r="B5965" i="2"/>
  <c r="E5965" i="2" s="1"/>
  <c r="G5965" i="2" s="1"/>
  <c r="L5965" i="2" l="1"/>
  <c r="I5966" i="2"/>
  <c r="J5966" i="2" s="1"/>
  <c r="K5966" i="2" s="1"/>
  <c r="C5966" i="2"/>
  <c r="F5965" i="2"/>
  <c r="A5967" i="2"/>
  <c r="B5966" i="2"/>
  <c r="E5966" i="2" s="1"/>
  <c r="G5966" i="2" s="1"/>
  <c r="L5966" i="2" l="1"/>
  <c r="I5967" i="2"/>
  <c r="J5967" i="2" s="1"/>
  <c r="K5967" i="2" s="1"/>
  <c r="C5967" i="2"/>
  <c r="F5966" i="2"/>
  <c r="A5968" i="2"/>
  <c r="B5967" i="2"/>
  <c r="E5967" i="2" s="1"/>
  <c r="G5967" i="2" s="1"/>
  <c r="L5967" i="2" l="1"/>
  <c r="I5968" i="2"/>
  <c r="J5968" i="2" s="1"/>
  <c r="K5968" i="2" s="1"/>
  <c r="C5968" i="2"/>
  <c r="F5967" i="2"/>
  <c r="A5969" i="2"/>
  <c r="B5968" i="2"/>
  <c r="E5968" i="2" s="1"/>
  <c r="G5968" i="2" s="1"/>
  <c r="L5968" i="2" l="1"/>
  <c r="I5969" i="2"/>
  <c r="J5969" i="2" s="1"/>
  <c r="K5969" i="2" s="1"/>
  <c r="C5969" i="2"/>
  <c r="F5968" i="2"/>
  <c r="A5970" i="2"/>
  <c r="B5969" i="2"/>
  <c r="E5969" i="2" s="1"/>
  <c r="G5969" i="2" s="1"/>
  <c r="L5969" i="2" l="1"/>
  <c r="I5970" i="2"/>
  <c r="J5970" i="2" s="1"/>
  <c r="K5970" i="2" s="1"/>
  <c r="C5970" i="2"/>
  <c r="F5969" i="2"/>
  <c r="A5971" i="2"/>
  <c r="B5970" i="2"/>
  <c r="E5970" i="2" s="1"/>
  <c r="G5970" i="2" s="1"/>
  <c r="L5970" i="2" l="1"/>
  <c r="I5971" i="2"/>
  <c r="J5971" i="2" s="1"/>
  <c r="K5971" i="2" s="1"/>
  <c r="C5971" i="2"/>
  <c r="F5970" i="2"/>
  <c r="A5972" i="2"/>
  <c r="B5971" i="2"/>
  <c r="E5971" i="2" s="1"/>
  <c r="G5971" i="2" s="1"/>
  <c r="L5971" i="2" l="1"/>
  <c r="I5972" i="2"/>
  <c r="J5972" i="2" s="1"/>
  <c r="K5972" i="2" s="1"/>
  <c r="C5972" i="2"/>
  <c r="F5971" i="2"/>
  <c r="A5973" i="2"/>
  <c r="B5972" i="2"/>
  <c r="E5972" i="2" s="1"/>
  <c r="G5972" i="2" s="1"/>
  <c r="L5972" i="2" l="1"/>
  <c r="I5973" i="2"/>
  <c r="J5973" i="2" s="1"/>
  <c r="K5973" i="2" s="1"/>
  <c r="C5973" i="2"/>
  <c r="F5972" i="2"/>
  <c r="A5974" i="2"/>
  <c r="B5973" i="2"/>
  <c r="E5973" i="2" s="1"/>
  <c r="G5973" i="2" s="1"/>
  <c r="L5973" i="2" l="1"/>
  <c r="I5974" i="2"/>
  <c r="J5974" i="2" s="1"/>
  <c r="K5974" i="2" s="1"/>
  <c r="C5974" i="2"/>
  <c r="F5973" i="2"/>
  <c r="A5975" i="2"/>
  <c r="B5974" i="2"/>
  <c r="E5974" i="2" s="1"/>
  <c r="G5974" i="2" s="1"/>
  <c r="L5974" i="2" l="1"/>
  <c r="I5975" i="2"/>
  <c r="J5975" i="2" s="1"/>
  <c r="K5975" i="2" s="1"/>
  <c r="C5975" i="2"/>
  <c r="F5974" i="2"/>
  <c r="A5976" i="2"/>
  <c r="B5975" i="2"/>
  <c r="E5975" i="2" s="1"/>
  <c r="G5975" i="2" s="1"/>
  <c r="L5975" i="2" l="1"/>
  <c r="I5976" i="2"/>
  <c r="J5976" i="2" s="1"/>
  <c r="K5976" i="2" s="1"/>
  <c r="C5976" i="2"/>
  <c r="F5975" i="2"/>
  <c r="A5977" i="2"/>
  <c r="B5976" i="2"/>
  <c r="E5976" i="2" s="1"/>
  <c r="G5976" i="2" s="1"/>
  <c r="L5976" i="2" l="1"/>
  <c r="I5977" i="2"/>
  <c r="J5977" i="2" s="1"/>
  <c r="K5977" i="2" s="1"/>
  <c r="C5977" i="2"/>
  <c r="F5976" i="2"/>
  <c r="A5978" i="2"/>
  <c r="B5977" i="2"/>
  <c r="E5977" i="2" s="1"/>
  <c r="G5977" i="2" s="1"/>
  <c r="L5977" i="2" l="1"/>
  <c r="I5978" i="2"/>
  <c r="J5978" i="2" s="1"/>
  <c r="K5978" i="2" s="1"/>
  <c r="C5978" i="2"/>
  <c r="F5977" i="2"/>
  <c r="A5979" i="2"/>
  <c r="B5978" i="2"/>
  <c r="E5978" i="2" s="1"/>
  <c r="G5978" i="2" s="1"/>
  <c r="L5978" i="2" l="1"/>
  <c r="I5979" i="2"/>
  <c r="J5979" i="2" s="1"/>
  <c r="K5979" i="2" s="1"/>
  <c r="C5979" i="2"/>
  <c r="F5978" i="2"/>
  <c r="A5980" i="2"/>
  <c r="B5979" i="2"/>
  <c r="E5979" i="2" s="1"/>
  <c r="G5979" i="2" s="1"/>
  <c r="L5979" i="2" l="1"/>
  <c r="I5980" i="2"/>
  <c r="J5980" i="2" s="1"/>
  <c r="K5980" i="2" s="1"/>
  <c r="C5980" i="2"/>
  <c r="F5979" i="2"/>
  <c r="A5981" i="2"/>
  <c r="B5980" i="2"/>
  <c r="E5980" i="2" s="1"/>
  <c r="G5980" i="2" s="1"/>
  <c r="L5980" i="2" l="1"/>
  <c r="I5981" i="2"/>
  <c r="J5981" i="2" s="1"/>
  <c r="K5981" i="2" s="1"/>
  <c r="C5981" i="2"/>
  <c r="F5980" i="2"/>
  <c r="A5982" i="2"/>
  <c r="B5981" i="2"/>
  <c r="E5981" i="2" s="1"/>
  <c r="G5981" i="2" s="1"/>
  <c r="L5981" i="2" l="1"/>
  <c r="I5982" i="2"/>
  <c r="J5982" i="2" s="1"/>
  <c r="K5982" i="2" s="1"/>
  <c r="C5982" i="2"/>
  <c r="F5981" i="2"/>
  <c r="A5983" i="2"/>
  <c r="B5982" i="2"/>
  <c r="E5982" i="2" s="1"/>
  <c r="G5982" i="2" s="1"/>
  <c r="L5982" i="2" l="1"/>
  <c r="I5983" i="2"/>
  <c r="J5983" i="2" s="1"/>
  <c r="K5983" i="2" s="1"/>
  <c r="C5983" i="2"/>
  <c r="F5982" i="2"/>
  <c r="A5984" i="2"/>
  <c r="B5983" i="2"/>
  <c r="E5983" i="2" s="1"/>
  <c r="G5983" i="2" s="1"/>
  <c r="L5983" i="2" l="1"/>
  <c r="I5984" i="2"/>
  <c r="J5984" i="2" s="1"/>
  <c r="K5984" i="2" s="1"/>
  <c r="C5984" i="2"/>
  <c r="F5983" i="2"/>
  <c r="A5985" i="2"/>
  <c r="B5984" i="2"/>
  <c r="E5984" i="2" s="1"/>
  <c r="G5984" i="2" s="1"/>
  <c r="L5984" i="2" l="1"/>
  <c r="I5985" i="2"/>
  <c r="J5985" i="2" s="1"/>
  <c r="K5985" i="2" s="1"/>
  <c r="C5985" i="2"/>
  <c r="F5984" i="2"/>
  <c r="A5986" i="2"/>
  <c r="B5985" i="2"/>
  <c r="E5985" i="2" s="1"/>
  <c r="G5985" i="2" s="1"/>
  <c r="L5985" i="2" l="1"/>
  <c r="I5986" i="2"/>
  <c r="J5986" i="2" s="1"/>
  <c r="K5986" i="2" s="1"/>
  <c r="C5986" i="2"/>
  <c r="F5985" i="2"/>
  <c r="A5987" i="2"/>
  <c r="B5986" i="2"/>
  <c r="E5986" i="2" s="1"/>
  <c r="G5986" i="2" s="1"/>
  <c r="L5986" i="2" l="1"/>
  <c r="I5987" i="2"/>
  <c r="J5987" i="2" s="1"/>
  <c r="K5987" i="2" s="1"/>
  <c r="C5987" i="2"/>
  <c r="F5986" i="2"/>
  <c r="A5988" i="2"/>
  <c r="B5987" i="2"/>
  <c r="E5987" i="2" s="1"/>
  <c r="G5987" i="2" s="1"/>
  <c r="L5987" i="2" l="1"/>
  <c r="I5988" i="2"/>
  <c r="J5988" i="2" s="1"/>
  <c r="K5988" i="2" s="1"/>
  <c r="C5988" i="2"/>
  <c r="F5987" i="2"/>
  <c r="A5989" i="2"/>
  <c r="B5988" i="2"/>
  <c r="E5988" i="2" s="1"/>
  <c r="G5988" i="2" s="1"/>
  <c r="L5988" i="2" l="1"/>
  <c r="I5989" i="2"/>
  <c r="J5989" i="2" s="1"/>
  <c r="K5989" i="2" s="1"/>
  <c r="C5989" i="2"/>
  <c r="F5988" i="2"/>
  <c r="A5990" i="2"/>
  <c r="B5989" i="2"/>
  <c r="E5989" i="2" s="1"/>
  <c r="G5989" i="2" s="1"/>
  <c r="L5989" i="2" l="1"/>
  <c r="I5990" i="2"/>
  <c r="J5990" i="2" s="1"/>
  <c r="K5990" i="2" s="1"/>
  <c r="C5990" i="2"/>
  <c r="F5989" i="2"/>
  <c r="A5991" i="2"/>
  <c r="B5990" i="2"/>
  <c r="E5990" i="2" s="1"/>
  <c r="G5990" i="2" s="1"/>
  <c r="L5990" i="2" l="1"/>
  <c r="I5991" i="2"/>
  <c r="J5991" i="2" s="1"/>
  <c r="K5991" i="2" s="1"/>
  <c r="C5991" i="2"/>
  <c r="F5990" i="2"/>
  <c r="A5992" i="2"/>
  <c r="B5991" i="2"/>
  <c r="E5991" i="2" s="1"/>
  <c r="G5991" i="2" s="1"/>
  <c r="L5991" i="2" l="1"/>
  <c r="I5992" i="2"/>
  <c r="J5992" i="2" s="1"/>
  <c r="K5992" i="2" s="1"/>
  <c r="C5992" i="2"/>
  <c r="F5991" i="2"/>
  <c r="A5993" i="2"/>
  <c r="B5992" i="2"/>
  <c r="E5992" i="2" s="1"/>
  <c r="G5992" i="2" s="1"/>
  <c r="L5992" i="2" l="1"/>
  <c r="I5993" i="2"/>
  <c r="J5993" i="2" s="1"/>
  <c r="K5993" i="2" s="1"/>
  <c r="C5993" i="2"/>
  <c r="F5992" i="2"/>
  <c r="A5994" i="2"/>
  <c r="B5993" i="2"/>
  <c r="E5993" i="2" s="1"/>
  <c r="G5993" i="2" s="1"/>
  <c r="L5993" i="2" l="1"/>
  <c r="I5994" i="2"/>
  <c r="J5994" i="2" s="1"/>
  <c r="K5994" i="2" s="1"/>
  <c r="C5994" i="2"/>
  <c r="F5993" i="2"/>
  <c r="A5995" i="2"/>
  <c r="B5994" i="2"/>
  <c r="E5994" i="2" s="1"/>
  <c r="G5994" i="2" s="1"/>
  <c r="L5994" i="2" l="1"/>
  <c r="I5995" i="2"/>
  <c r="J5995" i="2" s="1"/>
  <c r="K5995" i="2" s="1"/>
  <c r="C5995" i="2"/>
  <c r="F5994" i="2"/>
  <c r="A5996" i="2"/>
  <c r="B5995" i="2"/>
  <c r="E5995" i="2" s="1"/>
  <c r="G5995" i="2" s="1"/>
  <c r="L5995" i="2" l="1"/>
  <c r="I5996" i="2"/>
  <c r="J5996" i="2" s="1"/>
  <c r="K5996" i="2" s="1"/>
  <c r="C5996" i="2"/>
  <c r="F5995" i="2"/>
  <c r="A5997" i="2"/>
  <c r="B5996" i="2"/>
  <c r="E5996" i="2" s="1"/>
  <c r="G5996" i="2" s="1"/>
  <c r="L5996" i="2" l="1"/>
  <c r="I5997" i="2"/>
  <c r="J5997" i="2" s="1"/>
  <c r="K5997" i="2" s="1"/>
  <c r="C5997" i="2"/>
  <c r="F5996" i="2"/>
  <c r="A5998" i="2"/>
  <c r="B5997" i="2"/>
  <c r="E5997" i="2" s="1"/>
  <c r="G5997" i="2" s="1"/>
  <c r="L5997" i="2" l="1"/>
  <c r="I5998" i="2"/>
  <c r="J5998" i="2" s="1"/>
  <c r="K5998" i="2" s="1"/>
  <c r="C5998" i="2"/>
  <c r="F5997" i="2"/>
  <c r="A5999" i="2"/>
  <c r="B5998" i="2"/>
  <c r="E5998" i="2" s="1"/>
  <c r="G5998" i="2" s="1"/>
  <c r="L5998" i="2" l="1"/>
  <c r="I5999" i="2"/>
  <c r="J5999" i="2" s="1"/>
  <c r="K5999" i="2" s="1"/>
  <c r="C5999" i="2"/>
  <c r="F5998" i="2"/>
  <c r="A6000" i="2"/>
  <c r="B5999" i="2"/>
  <c r="E5999" i="2" s="1"/>
  <c r="G5999" i="2" s="1"/>
  <c r="L5999" i="2" l="1"/>
  <c r="I6000" i="2"/>
  <c r="J6000" i="2" s="1"/>
  <c r="K6000" i="2" s="1"/>
  <c r="C6000" i="2"/>
  <c r="F5999" i="2"/>
  <c r="A6001" i="2"/>
  <c r="B6000" i="2"/>
  <c r="E6000" i="2" s="1"/>
  <c r="G6000" i="2" s="1"/>
  <c r="L6000" i="2" l="1"/>
  <c r="I6001" i="2"/>
  <c r="J6001" i="2" s="1"/>
  <c r="K6001" i="2" s="1"/>
  <c r="C6001" i="2"/>
  <c r="F6000" i="2"/>
  <c r="A6002" i="2"/>
  <c r="B6001" i="2"/>
  <c r="E6001" i="2" s="1"/>
  <c r="G6001" i="2" s="1"/>
  <c r="L6001" i="2" l="1"/>
  <c r="I6002" i="2"/>
  <c r="J6002" i="2" s="1"/>
  <c r="K6002" i="2" s="1"/>
  <c r="C6002" i="2"/>
  <c r="F6001" i="2"/>
  <c r="A6003" i="2"/>
  <c r="B6002" i="2"/>
  <c r="E6002" i="2" s="1"/>
  <c r="G6002" i="2" s="1"/>
  <c r="L6002" i="2" l="1"/>
  <c r="I6003" i="2"/>
  <c r="J6003" i="2" s="1"/>
  <c r="K6003" i="2" s="1"/>
  <c r="C6003" i="2"/>
  <c r="F6002" i="2"/>
  <c r="A6004" i="2"/>
  <c r="B6003" i="2"/>
  <c r="E6003" i="2" s="1"/>
  <c r="G6003" i="2" s="1"/>
  <c r="L6003" i="2" l="1"/>
  <c r="I6004" i="2"/>
  <c r="J6004" i="2" s="1"/>
  <c r="K6004" i="2" s="1"/>
  <c r="C6004" i="2"/>
  <c r="F6003" i="2"/>
  <c r="A6005" i="2"/>
  <c r="B6004" i="2"/>
  <c r="E6004" i="2" s="1"/>
  <c r="G6004" i="2" s="1"/>
  <c r="L6004" i="2" l="1"/>
  <c r="I6005" i="2"/>
  <c r="J6005" i="2" s="1"/>
  <c r="K6005" i="2" s="1"/>
  <c r="C6005" i="2"/>
  <c r="F6004" i="2"/>
  <c r="A6006" i="2"/>
  <c r="B6005" i="2"/>
  <c r="E6005" i="2" s="1"/>
  <c r="G6005" i="2" s="1"/>
  <c r="L6005" i="2" l="1"/>
  <c r="I6006" i="2"/>
  <c r="J6006" i="2" s="1"/>
  <c r="K6006" i="2" s="1"/>
  <c r="C6006" i="2"/>
  <c r="F6005" i="2"/>
  <c r="A6007" i="2"/>
  <c r="B6006" i="2"/>
  <c r="E6006" i="2" s="1"/>
  <c r="G6006" i="2" s="1"/>
  <c r="L6006" i="2" l="1"/>
  <c r="I6007" i="2"/>
  <c r="J6007" i="2" s="1"/>
  <c r="K6007" i="2" s="1"/>
  <c r="C6007" i="2"/>
  <c r="F6006" i="2"/>
  <c r="A6008" i="2"/>
  <c r="B6007" i="2"/>
  <c r="E6007" i="2" s="1"/>
  <c r="G6007" i="2" s="1"/>
  <c r="L6007" i="2" l="1"/>
  <c r="I6008" i="2"/>
  <c r="J6008" i="2" s="1"/>
  <c r="K6008" i="2" s="1"/>
  <c r="C6008" i="2"/>
  <c r="F6007" i="2"/>
  <c r="A6009" i="2"/>
  <c r="B6008" i="2"/>
  <c r="E6008" i="2" s="1"/>
  <c r="G6008" i="2" s="1"/>
  <c r="L6008" i="2" l="1"/>
  <c r="I6009" i="2"/>
  <c r="J6009" i="2" s="1"/>
  <c r="K6009" i="2" s="1"/>
  <c r="C6009" i="2"/>
  <c r="F6008" i="2"/>
  <c r="A6010" i="2"/>
  <c r="B6009" i="2"/>
  <c r="E6009" i="2" s="1"/>
  <c r="G6009" i="2" s="1"/>
  <c r="L6009" i="2" l="1"/>
  <c r="I6010" i="2"/>
  <c r="J6010" i="2" s="1"/>
  <c r="K6010" i="2" s="1"/>
  <c r="C6010" i="2"/>
  <c r="F6009" i="2"/>
  <c r="A6011" i="2"/>
  <c r="B6010" i="2"/>
  <c r="E6010" i="2" s="1"/>
  <c r="G6010" i="2" s="1"/>
  <c r="L6010" i="2" l="1"/>
  <c r="I6011" i="2"/>
  <c r="J6011" i="2" s="1"/>
  <c r="K6011" i="2" s="1"/>
  <c r="C6011" i="2"/>
  <c r="F6010" i="2"/>
  <c r="A6012" i="2"/>
  <c r="B6011" i="2"/>
  <c r="E6011" i="2" s="1"/>
  <c r="G6011" i="2" s="1"/>
  <c r="L6011" i="2" l="1"/>
  <c r="I6012" i="2"/>
  <c r="J6012" i="2" s="1"/>
  <c r="K6012" i="2" s="1"/>
  <c r="C6012" i="2"/>
  <c r="F6011" i="2"/>
  <c r="A6013" i="2"/>
  <c r="B6012" i="2"/>
  <c r="E6012" i="2" s="1"/>
  <c r="G6012" i="2" s="1"/>
  <c r="L6012" i="2" l="1"/>
  <c r="I6013" i="2"/>
  <c r="J6013" i="2" s="1"/>
  <c r="K6013" i="2" s="1"/>
  <c r="C6013" i="2"/>
  <c r="F6012" i="2"/>
  <c r="A6014" i="2"/>
  <c r="B6013" i="2"/>
  <c r="E6013" i="2" s="1"/>
  <c r="G6013" i="2" s="1"/>
  <c r="L6013" i="2" l="1"/>
  <c r="I6014" i="2"/>
  <c r="J6014" i="2" s="1"/>
  <c r="K6014" i="2" s="1"/>
  <c r="C6014" i="2"/>
  <c r="F6013" i="2"/>
  <c r="A6015" i="2"/>
  <c r="B6014" i="2"/>
  <c r="E6014" i="2" s="1"/>
  <c r="G6014" i="2" s="1"/>
  <c r="L6014" i="2" l="1"/>
  <c r="I6015" i="2"/>
  <c r="J6015" i="2" s="1"/>
  <c r="K6015" i="2" s="1"/>
  <c r="C6015" i="2"/>
  <c r="F6014" i="2"/>
  <c r="A6016" i="2"/>
  <c r="B6015" i="2"/>
  <c r="E6015" i="2" s="1"/>
  <c r="G6015" i="2" s="1"/>
  <c r="L6015" i="2" l="1"/>
  <c r="I6016" i="2"/>
  <c r="J6016" i="2" s="1"/>
  <c r="K6016" i="2" s="1"/>
  <c r="C6016" i="2"/>
  <c r="F6015" i="2"/>
  <c r="A6017" i="2"/>
  <c r="B6016" i="2"/>
  <c r="E6016" i="2" s="1"/>
  <c r="G6016" i="2" s="1"/>
  <c r="L6016" i="2" l="1"/>
  <c r="I6017" i="2"/>
  <c r="J6017" i="2" s="1"/>
  <c r="K6017" i="2" s="1"/>
  <c r="C6017" i="2"/>
  <c r="F6016" i="2"/>
  <c r="A6018" i="2"/>
  <c r="B6017" i="2"/>
  <c r="E6017" i="2" s="1"/>
  <c r="G6017" i="2" s="1"/>
  <c r="L6017" i="2" l="1"/>
  <c r="I6018" i="2"/>
  <c r="J6018" i="2" s="1"/>
  <c r="K6018" i="2" s="1"/>
  <c r="C6018" i="2"/>
  <c r="F6017" i="2"/>
  <c r="A6019" i="2"/>
  <c r="B6018" i="2"/>
  <c r="E6018" i="2" s="1"/>
  <c r="G6018" i="2" s="1"/>
  <c r="L6018" i="2" l="1"/>
  <c r="I6019" i="2"/>
  <c r="J6019" i="2" s="1"/>
  <c r="K6019" i="2" s="1"/>
  <c r="C6019" i="2"/>
  <c r="F6018" i="2"/>
  <c r="A6020" i="2"/>
  <c r="B6019" i="2"/>
  <c r="E6019" i="2" s="1"/>
  <c r="G6019" i="2" s="1"/>
  <c r="L6019" i="2" l="1"/>
  <c r="I6020" i="2"/>
  <c r="J6020" i="2" s="1"/>
  <c r="K6020" i="2" s="1"/>
  <c r="C6020" i="2"/>
  <c r="F6019" i="2"/>
  <c r="A6021" i="2"/>
  <c r="B6020" i="2"/>
  <c r="E6020" i="2" s="1"/>
  <c r="G6020" i="2" s="1"/>
  <c r="L6020" i="2" l="1"/>
  <c r="I6021" i="2"/>
  <c r="J6021" i="2" s="1"/>
  <c r="K6021" i="2" s="1"/>
  <c r="C6021" i="2"/>
  <c r="F6020" i="2"/>
  <c r="A6022" i="2"/>
  <c r="B6021" i="2"/>
  <c r="E6021" i="2" s="1"/>
  <c r="G6021" i="2" s="1"/>
  <c r="L6021" i="2" l="1"/>
  <c r="I6022" i="2"/>
  <c r="J6022" i="2" s="1"/>
  <c r="K6022" i="2" s="1"/>
  <c r="C6022" i="2"/>
  <c r="F6021" i="2"/>
  <c r="A6023" i="2"/>
  <c r="B6022" i="2"/>
  <c r="E6022" i="2" s="1"/>
  <c r="G6022" i="2" s="1"/>
  <c r="L6022" i="2" l="1"/>
  <c r="I6023" i="2"/>
  <c r="J6023" i="2" s="1"/>
  <c r="K6023" i="2" s="1"/>
  <c r="C6023" i="2"/>
  <c r="F6022" i="2"/>
  <c r="A6024" i="2"/>
  <c r="B6023" i="2"/>
  <c r="E6023" i="2" s="1"/>
  <c r="G6023" i="2" s="1"/>
  <c r="L6023" i="2" l="1"/>
  <c r="I6024" i="2"/>
  <c r="J6024" i="2" s="1"/>
  <c r="K6024" i="2" s="1"/>
  <c r="C6024" i="2"/>
  <c r="F6023" i="2"/>
  <c r="A6025" i="2"/>
  <c r="B6024" i="2"/>
  <c r="E6024" i="2" s="1"/>
  <c r="G6024" i="2" s="1"/>
  <c r="L6024" i="2" l="1"/>
  <c r="I6025" i="2"/>
  <c r="J6025" i="2" s="1"/>
  <c r="K6025" i="2" s="1"/>
  <c r="C6025" i="2"/>
  <c r="F6024" i="2"/>
  <c r="A6026" i="2"/>
  <c r="B6025" i="2"/>
  <c r="E6025" i="2" s="1"/>
  <c r="G6025" i="2" s="1"/>
  <c r="L6025" i="2" l="1"/>
  <c r="I6026" i="2"/>
  <c r="J6026" i="2" s="1"/>
  <c r="K6026" i="2" s="1"/>
  <c r="C6026" i="2"/>
  <c r="F6025" i="2"/>
  <c r="A6027" i="2"/>
  <c r="B6026" i="2"/>
  <c r="E6026" i="2" s="1"/>
  <c r="G6026" i="2" s="1"/>
  <c r="L6026" i="2" l="1"/>
  <c r="I6027" i="2"/>
  <c r="J6027" i="2" s="1"/>
  <c r="K6027" i="2" s="1"/>
  <c r="C6027" i="2"/>
  <c r="F6026" i="2"/>
  <c r="A6028" i="2"/>
  <c r="B6027" i="2"/>
  <c r="E6027" i="2" s="1"/>
  <c r="G6027" i="2" s="1"/>
  <c r="L6027" i="2" l="1"/>
  <c r="I6028" i="2"/>
  <c r="J6028" i="2" s="1"/>
  <c r="K6028" i="2" s="1"/>
  <c r="C6028" i="2"/>
  <c r="F6027" i="2"/>
  <c r="A6029" i="2"/>
  <c r="B6028" i="2"/>
  <c r="E6028" i="2" s="1"/>
  <c r="G6028" i="2" s="1"/>
  <c r="L6028" i="2" l="1"/>
  <c r="I6029" i="2"/>
  <c r="J6029" i="2" s="1"/>
  <c r="K6029" i="2" s="1"/>
  <c r="C6029" i="2"/>
  <c r="F6028" i="2"/>
  <c r="A6030" i="2"/>
  <c r="B6029" i="2"/>
  <c r="E6029" i="2" s="1"/>
  <c r="G6029" i="2" s="1"/>
  <c r="L6029" i="2" l="1"/>
  <c r="I6030" i="2"/>
  <c r="J6030" i="2" s="1"/>
  <c r="K6030" i="2" s="1"/>
  <c r="C6030" i="2"/>
  <c r="F6029" i="2"/>
  <c r="A6031" i="2"/>
  <c r="B6030" i="2"/>
  <c r="E6030" i="2" s="1"/>
  <c r="G6030" i="2" s="1"/>
  <c r="L6030" i="2" l="1"/>
  <c r="I6031" i="2"/>
  <c r="J6031" i="2" s="1"/>
  <c r="K6031" i="2" s="1"/>
  <c r="C6031" i="2"/>
  <c r="F6030" i="2"/>
  <c r="A6032" i="2"/>
  <c r="B6031" i="2"/>
  <c r="E6031" i="2" s="1"/>
  <c r="G6031" i="2" s="1"/>
  <c r="L6031" i="2" l="1"/>
  <c r="I6032" i="2"/>
  <c r="J6032" i="2" s="1"/>
  <c r="K6032" i="2" s="1"/>
  <c r="C6032" i="2"/>
  <c r="F6031" i="2"/>
  <c r="A6033" i="2"/>
  <c r="B6032" i="2"/>
  <c r="E6032" i="2" s="1"/>
  <c r="G6032" i="2" s="1"/>
  <c r="L6032" i="2" l="1"/>
  <c r="I6033" i="2"/>
  <c r="J6033" i="2" s="1"/>
  <c r="K6033" i="2" s="1"/>
  <c r="C6033" i="2"/>
  <c r="F6032" i="2"/>
  <c r="A6034" i="2"/>
  <c r="B6033" i="2"/>
  <c r="E6033" i="2" s="1"/>
  <c r="G6033" i="2" s="1"/>
  <c r="L6033" i="2" l="1"/>
  <c r="I6034" i="2"/>
  <c r="J6034" i="2" s="1"/>
  <c r="K6034" i="2" s="1"/>
  <c r="C6034" i="2"/>
  <c r="F6033" i="2"/>
  <c r="A6035" i="2"/>
  <c r="B6034" i="2"/>
  <c r="E6034" i="2" s="1"/>
  <c r="G6034" i="2" s="1"/>
  <c r="L6034" i="2" l="1"/>
  <c r="I6035" i="2"/>
  <c r="J6035" i="2" s="1"/>
  <c r="K6035" i="2" s="1"/>
  <c r="C6035" i="2"/>
  <c r="F6034" i="2"/>
  <c r="A6036" i="2"/>
  <c r="B6035" i="2"/>
  <c r="E6035" i="2" s="1"/>
  <c r="G6035" i="2" s="1"/>
  <c r="L6035" i="2" l="1"/>
  <c r="I6036" i="2"/>
  <c r="J6036" i="2" s="1"/>
  <c r="K6036" i="2" s="1"/>
  <c r="C6036" i="2"/>
  <c r="F6035" i="2"/>
  <c r="A6037" i="2"/>
  <c r="B6036" i="2"/>
  <c r="E6036" i="2" s="1"/>
  <c r="G6036" i="2" s="1"/>
  <c r="L6036" i="2" l="1"/>
  <c r="I6037" i="2"/>
  <c r="J6037" i="2" s="1"/>
  <c r="K6037" i="2" s="1"/>
  <c r="C6037" i="2"/>
  <c r="F6036" i="2"/>
  <c r="A6038" i="2"/>
  <c r="B6037" i="2"/>
  <c r="E6037" i="2" s="1"/>
  <c r="G6037" i="2" s="1"/>
  <c r="L6037" i="2" l="1"/>
  <c r="I6038" i="2"/>
  <c r="J6038" i="2" s="1"/>
  <c r="K6038" i="2" s="1"/>
  <c r="C6038" i="2"/>
  <c r="F6037" i="2"/>
  <c r="A6039" i="2"/>
  <c r="B6038" i="2"/>
  <c r="E6038" i="2" s="1"/>
  <c r="G6038" i="2" s="1"/>
  <c r="L6038" i="2" l="1"/>
  <c r="I6039" i="2"/>
  <c r="J6039" i="2" s="1"/>
  <c r="K6039" i="2" s="1"/>
  <c r="C6039" i="2"/>
  <c r="F6038" i="2"/>
  <c r="A6040" i="2"/>
  <c r="B6039" i="2"/>
  <c r="E6039" i="2" s="1"/>
  <c r="G6039" i="2" s="1"/>
  <c r="L6039" i="2" l="1"/>
  <c r="I6040" i="2"/>
  <c r="J6040" i="2" s="1"/>
  <c r="K6040" i="2" s="1"/>
  <c r="C6040" i="2"/>
  <c r="F6039" i="2"/>
  <c r="A6041" i="2"/>
  <c r="B6040" i="2"/>
  <c r="E6040" i="2" s="1"/>
  <c r="G6040" i="2" s="1"/>
  <c r="L6040" i="2" l="1"/>
  <c r="I6041" i="2"/>
  <c r="J6041" i="2" s="1"/>
  <c r="K6041" i="2" s="1"/>
  <c r="C6041" i="2"/>
  <c r="F6040" i="2"/>
  <c r="A6042" i="2"/>
  <c r="B6041" i="2"/>
  <c r="E6041" i="2" s="1"/>
  <c r="G6041" i="2" s="1"/>
  <c r="L6041" i="2" l="1"/>
  <c r="I6042" i="2"/>
  <c r="J6042" i="2" s="1"/>
  <c r="K6042" i="2" s="1"/>
  <c r="C6042" i="2"/>
  <c r="F6041" i="2"/>
  <c r="A6043" i="2"/>
  <c r="B6042" i="2"/>
  <c r="E6042" i="2" s="1"/>
  <c r="G6042" i="2" s="1"/>
  <c r="L6042" i="2" l="1"/>
  <c r="I6043" i="2"/>
  <c r="J6043" i="2" s="1"/>
  <c r="K6043" i="2" s="1"/>
  <c r="C6043" i="2"/>
  <c r="F6042" i="2"/>
  <c r="A6044" i="2"/>
  <c r="B6043" i="2"/>
  <c r="E6043" i="2" s="1"/>
  <c r="G6043" i="2" s="1"/>
  <c r="L6043" i="2" l="1"/>
  <c r="I6044" i="2"/>
  <c r="J6044" i="2" s="1"/>
  <c r="K6044" i="2" s="1"/>
  <c r="C6044" i="2"/>
  <c r="F6043" i="2"/>
  <c r="A6045" i="2"/>
  <c r="B6044" i="2"/>
  <c r="E6044" i="2" s="1"/>
  <c r="G6044" i="2" s="1"/>
  <c r="L6044" i="2" l="1"/>
  <c r="I6045" i="2"/>
  <c r="J6045" i="2" s="1"/>
  <c r="K6045" i="2" s="1"/>
  <c r="C6045" i="2"/>
  <c r="F6044" i="2"/>
  <c r="A6046" i="2"/>
  <c r="B6045" i="2"/>
  <c r="E6045" i="2" s="1"/>
  <c r="G6045" i="2" s="1"/>
  <c r="L6045" i="2" l="1"/>
  <c r="I6046" i="2"/>
  <c r="J6046" i="2" s="1"/>
  <c r="K6046" i="2" s="1"/>
  <c r="C6046" i="2"/>
  <c r="F6045" i="2"/>
  <c r="A6047" i="2"/>
  <c r="B6046" i="2"/>
  <c r="E6046" i="2" s="1"/>
  <c r="G6046" i="2" s="1"/>
  <c r="L6046" i="2" l="1"/>
  <c r="I6047" i="2"/>
  <c r="J6047" i="2" s="1"/>
  <c r="K6047" i="2" s="1"/>
  <c r="C6047" i="2"/>
  <c r="F6046" i="2"/>
  <c r="A6048" i="2"/>
  <c r="B6047" i="2"/>
  <c r="E6047" i="2" s="1"/>
  <c r="G6047" i="2" s="1"/>
  <c r="L6047" i="2" l="1"/>
  <c r="I6048" i="2"/>
  <c r="J6048" i="2" s="1"/>
  <c r="K6048" i="2" s="1"/>
  <c r="C6048" i="2"/>
  <c r="F6047" i="2"/>
  <c r="A6049" i="2"/>
  <c r="B6048" i="2"/>
  <c r="E6048" i="2" s="1"/>
  <c r="G6048" i="2" s="1"/>
  <c r="L6048" i="2" l="1"/>
  <c r="I6049" i="2"/>
  <c r="J6049" i="2" s="1"/>
  <c r="K6049" i="2" s="1"/>
  <c r="C6049" i="2"/>
  <c r="F6048" i="2"/>
  <c r="A6050" i="2"/>
  <c r="B6049" i="2"/>
  <c r="E6049" i="2" s="1"/>
  <c r="G6049" i="2" s="1"/>
  <c r="L6049" i="2" l="1"/>
  <c r="I6050" i="2"/>
  <c r="J6050" i="2" s="1"/>
  <c r="K6050" i="2" s="1"/>
  <c r="C6050" i="2"/>
  <c r="F6049" i="2"/>
  <c r="A6051" i="2"/>
  <c r="B6050" i="2"/>
  <c r="E6050" i="2" s="1"/>
  <c r="G6050" i="2" s="1"/>
  <c r="L6050" i="2" l="1"/>
  <c r="I6051" i="2"/>
  <c r="J6051" i="2" s="1"/>
  <c r="K6051" i="2" s="1"/>
  <c r="C6051" i="2"/>
  <c r="F6050" i="2"/>
  <c r="A6052" i="2"/>
  <c r="B6051" i="2"/>
  <c r="E6051" i="2" s="1"/>
  <c r="G6051" i="2" s="1"/>
  <c r="L6051" i="2" l="1"/>
  <c r="I6052" i="2"/>
  <c r="J6052" i="2" s="1"/>
  <c r="K6052" i="2" s="1"/>
  <c r="C6052" i="2"/>
  <c r="F6051" i="2"/>
  <c r="A6053" i="2"/>
  <c r="B6052" i="2"/>
  <c r="E6052" i="2" s="1"/>
  <c r="G6052" i="2" s="1"/>
  <c r="L6052" i="2" l="1"/>
  <c r="I6053" i="2"/>
  <c r="J6053" i="2" s="1"/>
  <c r="K6053" i="2" s="1"/>
  <c r="C6053" i="2"/>
  <c r="F6052" i="2"/>
  <c r="A6054" i="2"/>
  <c r="B6053" i="2"/>
  <c r="E6053" i="2" s="1"/>
  <c r="G6053" i="2" s="1"/>
  <c r="L6053" i="2" l="1"/>
  <c r="I6054" i="2"/>
  <c r="J6054" i="2" s="1"/>
  <c r="K6054" i="2" s="1"/>
  <c r="C6054" i="2"/>
  <c r="F6053" i="2"/>
  <c r="A6055" i="2"/>
  <c r="B6054" i="2"/>
  <c r="E6054" i="2" s="1"/>
  <c r="G6054" i="2" s="1"/>
  <c r="L6054" i="2" l="1"/>
  <c r="I6055" i="2"/>
  <c r="J6055" i="2" s="1"/>
  <c r="K6055" i="2" s="1"/>
  <c r="C6055" i="2"/>
  <c r="F6054" i="2"/>
  <c r="A6056" i="2"/>
  <c r="B6055" i="2"/>
  <c r="E6055" i="2" s="1"/>
  <c r="G6055" i="2" s="1"/>
  <c r="L6055" i="2" l="1"/>
  <c r="I6056" i="2"/>
  <c r="J6056" i="2" s="1"/>
  <c r="K6056" i="2" s="1"/>
  <c r="C6056" i="2"/>
  <c r="F6055" i="2"/>
  <c r="A6057" i="2"/>
  <c r="B6056" i="2"/>
  <c r="E6056" i="2" s="1"/>
  <c r="G6056" i="2" s="1"/>
  <c r="L6056" i="2" l="1"/>
  <c r="I6057" i="2"/>
  <c r="J6057" i="2" s="1"/>
  <c r="K6057" i="2" s="1"/>
  <c r="C6057" i="2"/>
  <c r="F6056" i="2"/>
  <c r="A6058" i="2"/>
  <c r="B6057" i="2"/>
  <c r="E6057" i="2" s="1"/>
  <c r="G6057" i="2" s="1"/>
  <c r="L6057" i="2" l="1"/>
  <c r="I6058" i="2"/>
  <c r="J6058" i="2" s="1"/>
  <c r="K6058" i="2" s="1"/>
  <c r="C6058" i="2"/>
  <c r="F6057" i="2"/>
  <c r="A6059" i="2"/>
  <c r="B6058" i="2"/>
  <c r="E6058" i="2" s="1"/>
  <c r="G6058" i="2" s="1"/>
  <c r="L6058" i="2" l="1"/>
  <c r="I6059" i="2"/>
  <c r="J6059" i="2" s="1"/>
  <c r="K6059" i="2" s="1"/>
  <c r="C6059" i="2"/>
  <c r="F6058" i="2"/>
  <c r="A6060" i="2"/>
  <c r="B6059" i="2"/>
  <c r="E6059" i="2" s="1"/>
  <c r="G6059" i="2" s="1"/>
  <c r="L6059" i="2" l="1"/>
  <c r="I6060" i="2"/>
  <c r="J6060" i="2" s="1"/>
  <c r="K6060" i="2" s="1"/>
  <c r="C6060" i="2"/>
  <c r="F6059" i="2"/>
  <c r="A6061" i="2"/>
  <c r="B6060" i="2"/>
  <c r="E6060" i="2" s="1"/>
  <c r="G6060" i="2" s="1"/>
  <c r="L6060" i="2" l="1"/>
  <c r="I6061" i="2"/>
  <c r="J6061" i="2" s="1"/>
  <c r="K6061" i="2" s="1"/>
  <c r="C6061" i="2"/>
  <c r="F6060" i="2"/>
  <c r="A6062" i="2"/>
  <c r="B6061" i="2"/>
  <c r="E6061" i="2" s="1"/>
  <c r="G6061" i="2" s="1"/>
  <c r="L6061" i="2" l="1"/>
  <c r="I6062" i="2"/>
  <c r="J6062" i="2" s="1"/>
  <c r="K6062" i="2" s="1"/>
  <c r="C6062" i="2"/>
  <c r="F6061" i="2"/>
  <c r="A6063" i="2"/>
  <c r="B6062" i="2"/>
  <c r="E6062" i="2" s="1"/>
  <c r="G6062" i="2" s="1"/>
  <c r="L6062" i="2" l="1"/>
  <c r="I6063" i="2"/>
  <c r="J6063" i="2" s="1"/>
  <c r="K6063" i="2" s="1"/>
  <c r="C6063" i="2"/>
  <c r="F6062" i="2"/>
  <c r="A6064" i="2"/>
  <c r="B6063" i="2"/>
  <c r="E6063" i="2" s="1"/>
  <c r="G6063" i="2" s="1"/>
  <c r="L6063" i="2" l="1"/>
  <c r="I6064" i="2"/>
  <c r="J6064" i="2" s="1"/>
  <c r="K6064" i="2" s="1"/>
  <c r="C6064" i="2"/>
  <c r="F6063" i="2"/>
  <c r="A6065" i="2"/>
  <c r="B6064" i="2"/>
  <c r="E6064" i="2" s="1"/>
  <c r="G6064" i="2" s="1"/>
  <c r="L6064" i="2" l="1"/>
  <c r="I6065" i="2"/>
  <c r="J6065" i="2" s="1"/>
  <c r="K6065" i="2" s="1"/>
  <c r="C6065" i="2"/>
  <c r="F6064" i="2"/>
  <c r="A6066" i="2"/>
  <c r="B6065" i="2"/>
  <c r="E6065" i="2" s="1"/>
  <c r="G6065" i="2" s="1"/>
  <c r="L6065" i="2" l="1"/>
  <c r="I6066" i="2"/>
  <c r="J6066" i="2" s="1"/>
  <c r="K6066" i="2" s="1"/>
  <c r="C6066" i="2"/>
  <c r="F6065" i="2"/>
  <c r="A6067" i="2"/>
  <c r="B6066" i="2"/>
  <c r="E6066" i="2" s="1"/>
  <c r="G6066" i="2" s="1"/>
  <c r="L6066" i="2" l="1"/>
  <c r="I6067" i="2"/>
  <c r="J6067" i="2" s="1"/>
  <c r="K6067" i="2" s="1"/>
  <c r="C6067" i="2"/>
  <c r="F6066" i="2"/>
  <c r="A6068" i="2"/>
  <c r="B6067" i="2"/>
  <c r="E6067" i="2" s="1"/>
  <c r="G6067" i="2" s="1"/>
  <c r="L6067" i="2" l="1"/>
  <c r="I6068" i="2"/>
  <c r="J6068" i="2" s="1"/>
  <c r="K6068" i="2" s="1"/>
  <c r="C6068" i="2"/>
  <c r="F6067" i="2"/>
  <c r="A6069" i="2"/>
  <c r="B6068" i="2"/>
  <c r="E6068" i="2" s="1"/>
  <c r="G6068" i="2" s="1"/>
  <c r="L6068" i="2" l="1"/>
  <c r="I6069" i="2"/>
  <c r="J6069" i="2" s="1"/>
  <c r="K6069" i="2" s="1"/>
  <c r="C6069" i="2"/>
  <c r="F6068" i="2"/>
  <c r="A6070" i="2"/>
  <c r="B6069" i="2"/>
  <c r="E6069" i="2" s="1"/>
  <c r="G6069" i="2" s="1"/>
  <c r="L6069" i="2" l="1"/>
  <c r="I6070" i="2"/>
  <c r="J6070" i="2" s="1"/>
  <c r="K6070" i="2" s="1"/>
  <c r="C6070" i="2"/>
  <c r="F6069" i="2"/>
  <c r="A6071" i="2"/>
  <c r="B6070" i="2"/>
  <c r="E6070" i="2" s="1"/>
  <c r="G6070" i="2" s="1"/>
  <c r="L6070" i="2" l="1"/>
  <c r="I6071" i="2"/>
  <c r="J6071" i="2" s="1"/>
  <c r="K6071" i="2" s="1"/>
  <c r="C6071" i="2"/>
  <c r="F6070" i="2"/>
  <c r="A6072" i="2"/>
  <c r="B6071" i="2"/>
  <c r="E6071" i="2" s="1"/>
  <c r="G6071" i="2" s="1"/>
  <c r="L6071" i="2" l="1"/>
  <c r="I6072" i="2"/>
  <c r="J6072" i="2" s="1"/>
  <c r="K6072" i="2" s="1"/>
  <c r="C6072" i="2"/>
  <c r="F6071" i="2"/>
  <c r="A6073" i="2"/>
  <c r="B6072" i="2"/>
  <c r="E6072" i="2" s="1"/>
  <c r="G6072" i="2" s="1"/>
  <c r="L6072" i="2" l="1"/>
  <c r="I6073" i="2"/>
  <c r="J6073" i="2" s="1"/>
  <c r="K6073" i="2" s="1"/>
  <c r="C6073" i="2"/>
  <c r="F6072" i="2"/>
  <c r="A6074" i="2"/>
  <c r="B6073" i="2"/>
  <c r="E6073" i="2" s="1"/>
  <c r="G6073" i="2" s="1"/>
  <c r="L6073" i="2" l="1"/>
  <c r="I6074" i="2"/>
  <c r="J6074" i="2" s="1"/>
  <c r="K6074" i="2" s="1"/>
  <c r="C6074" i="2"/>
  <c r="F6073" i="2"/>
  <c r="A6075" i="2"/>
  <c r="B6074" i="2"/>
  <c r="E6074" i="2" s="1"/>
  <c r="G6074" i="2" s="1"/>
  <c r="L6074" i="2" l="1"/>
  <c r="I6075" i="2"/>
  <c r="J6075" i="2" s="1"/>
  <c r="K6075" i="2" s="1"/>
  <c r="C6075" i="2"/>
  <c r="F6074" i="2"/>
  <c r="A6076" i="2"/>
  <c r="B6075" i="2"/>
  <c r="E6075" i="2" s="1"/>
  <c r="G6075" i="2" s="1"/>
  <c r="L6075" i="2" l="1"/>
  <c r="I6076" i="2"/>
  <c r="J6076" i="2" s="1"/>
  <c r="K6076" i="2" s="1"/>
  <c r="C6076" i="2"/>
  <c r="F6075" i="2"/>
  <c r="A6077" i="2"/>
  <c r="B6076" i="2"/>
  <c r="E6076" i="2" s="1"/>
  <c r="G6076" i="2" s="1"/>
  <c r="L6076" i="2" l="1"/>
  <c r="I6077" i="2"/>
  <c r="J6077" i="2" s="1"/>
  <c r="K6077" i="2" s="1"/>
  <c r="C6077" i="2"/>
  <c r="F6076" i="2"/>
  <c r="A6078" i="2"/>
  <c r="B6077" i="2"/>
  <c r="E6077" i="2" s="1"/>
  <c r="G6077" i="2" s="1"/>
  <c r="L6077" i="2" l="1"/>
  <c r="I6078" i="2"/>
  <c r="J6078" i="2" s="1"/>
  <c r="K6078" i="2" s="1"/>
  <c r="C6078" i="2"/>
  <c r="F6077" i="2"/>
  <c r="A6079" i="2"/>
  <c r="B6078" i="2"/>
  <c r="E6078" i="2" s="1"/>
  <c r="G6078" i="2" s="1"/>
  <c r="L6078" i="2" l="1"/>
  <c r="I6079" i="2"/>
  <c r="J6079" i="2" s="1"/>
  <c r="K6079" i="2" s="1"/>
  <c r="C6079" i="2"/>
  <c r="F6078" i="2"/>
  <c r="A6080" i="2"/>
  <c r="B6079" i="2"/>
  <c r="E6079" i="2" s="1"/>
  <c r="G6079" i="2" s="1"/>
  <c r="L6079" i="2" l="1"/>
  <c r="I6080" i="2"/>
  <c r="J6080" i="2" s="1"/>
  <c r="K6080" i="2" s="1"/>
  <c r="C6080" i="2"/>
  <c r="F6079" i="2"/>
  <c r="A6081" i="2"/>
  <c r="B6080" i="2"/>
  <c r="E6080" i="2" s="1"/>
  <c r="G6080" i="2" s="1"/>
  <c r="L6080" i="2" l="1"/>
  <c r="I6081" i="2"/>
  <c r="J6081" i="2" s="1"/>
  <c r="K6081" i="2" s="1"/>
  <c r="C6081" i="2"/>
  <c r="F6080" i="2"/>
  <c r="A6082" i="2"/>
  <c r="B6081" i="2"/>
  <c r="E6081" i="2" s="1"/>
  <c r="G6081" i="2" s="1"/>
  <c r="L6081" i="2" l="1"/>
  <c r="I6082" i="2"/>
  <c r="J6082" i="2" s="1"/>
  <c r="K6082" i="2" s="1"/>
  <c r="C6082" i="2"/>
  <c r="F6081" i="2"/>
  <c r="A6083" i="2"/>
  <c r="B6082" i="2"/>
  <c r="E6082" i="2" s="1"/>
  <c r="G6082" i="2" s="1"/>
  <c r="L6082" i="2" l="1"/>
  <c r="I6083" i="2"/>
  <c r="J6083" i="2" s="1"/>
  <c r="K6083" i="2" s="1"/>
  <c r="C6083" i="2"/>
  <c r="F6082" i="2"/>
  <c r="A6084" i="2"/>
  <c r="B6083" i="2"/>
  <c r="E6083" i="2" s="1"/>
  <c r="G6083" i="2" s="1"/>
  <c r="L6083" i="2" l="1"/>
  <c r="I6084" i="2"/>
  <c r="J6084" i="2" s="1"/>
  <c r="K6084" i="2" s="1"/>
  <c r="C6084" i="2"/>
  <c r="F6083" i="2"/>
  <c r="A6085" i="2"/>
  <c r="B6084" i="2"/>
  <c r="E6084" i="2" s="1"/>
  <c r="G6084" i="2" s="1"/>
  <c r="L6084" i="2" l="1"/>
  <c r="I6085" i="2"/>
  <c r="J6085" i="2" s="1"/>
  <c r="K6085" i="2" s="1"/>
  <c r="C6085" i="2"/>
  <c r="F6084" i="2"/>
  <c r="A6086" i="2"/>
  <c r="B6085" i="2"/>
  <c r="E6085" i="2" s="1"/>
  <c r="G6085" i="2" s="1"/>
  <c r="L6085" i="2" l="1"/>
  <c r="I6086" i="2"/>
  <c r="J6086" i="2" s="1"/>
  <c r="K6086" i="2" s="1"/>
  <c r="C6086" i="2"/>
  <c r="F6085" i="2"/>
  <c r="A6087" i="2"/>
  <c r="B6086" i="2"/>
  <c r="E6086" i="2" s="1"/>
  <c r="G6086" i="2" s="1"/>
  <c r="L6086" i="2" l="1"/>
  <c r="I6087" i="2"/>
  <c r="J6087" i="2" s="1"/>
  <c r="K6087" i="2" s="1"/>
  <c r="C6087" i="2"/>
  <c r="F6086" i="2"/>
  <c r="A6088" i="2"/>
  <c r="B6087" i="2"/>
  <c r="E6087" i="2" s="1"/>
  <c r="G6087" i="2" s="1"/>
  <c r="L6087" i="2" l="1"/>
  <c r="I6088" i="2"/>
  <c r="J6088" i="2" s="1"/>
  <c r="K6088" i="2" s="1"/>
  <c r="C6088" i="2"/>
  <c r="F6087" i="2"/>
  <c r="A6089" i="2"/>
  <c r="B6088" i="2"/>
  <c r="E6088" i="2" s="1"/>
  <c r="G6088" i="2" s="1"/>
  <c r="L6088" i="2" l="1"/>
  <c r="I6089" i="2"/>
  <c r="J6089" i="2" s="1"/>
  <c r="K6089" i="2" s="1"/>
  <c r="C6089" i="2"/>
  <c r="F6088" i="2"/>
  <c r="A6090" i="2"/>
  <c r="B6089" i="2"/>
  <c r="E6089" i="2" s="1"/>
  <c r="G6089" i="2" s="1"/>
  <c r="L6089" i="2" l="1"/>
  <c r="I6090" i="2"/>
  <c r="J6090" i="2" s="1"/>
  <c r="K6090" i="2" s="1"/>
  <c r="C6090" i="2"/>
  <c r="F6089" i="2"/>
  <c r="A6091" i="2"/>
  <c r="B6090" i="2"/>
  <c r="E6090" i="2" s="1"/>
  <c r="G6090" i="2" s="1"/>
  <c r="L6090" i="2" l="1"/>
  <c r="I6091" i="2"/>
  <c r="J6091" i="2" s="1"/>
  <c r="K6091" i="2" s="1"/>
  <c r="C6091" i="2"/>
  <c r="F6090" i="2"/>
  <c r="A6092" i="2"/>
  <c r="B6091" i="2"/>
  <c r="E6091" i="2" s="1"/>
  <c r="G6091" i="2" s="1"/>
  <c r="L6091" i="2" l="1"/>
  <c r="I6092" i="2"/>
  <c r="J6092" i="2" s="1"/>
  <c r="K6092" i="2" s="1"/>
  <c r="C6092" i="2"/>
  <c r="F6091" i="2"/>
  <c r="A6093" i="2"/>
  <c r="B6092" i="2"/>
  <c r="E6092" i="2" s="1"/>
  <c r="G6092" i="2" s="1"/>
  <c r="L6092" i="2" l="1"/>
  <c r="I6093" i="2"/>
  <c r="J6093" i="2" s="1"/>
  <c r="K6093" i="2" s="1"/>
  <c r="C6093" i="2"/>
  <c r="F6092" i="2"/>
  <c r="A6094" i="2"/>
  <c r="B6093" i="2"/>
  <c r="E6093" i="2" s="1"/>
  <c r="G6093" i="2" s="1"/>
  <c r="L6093" i="2" l="1"/>
  <c r="I6094" i="2"/>
  <c r="J6094" i="2" s="1"/>
  <c r="K6094" i="2" s="1"/>
  <c r="C6094" i="2"/>
  <c r="F6093" i="2"/>
  <c r="A6095" i="2"/>
  <c r="B6094" i="2"/>
  <c r="E6094" i="2" s="1"/>
  <c r="G6094" i="2" s="1"/>
  <c r="L6094" i="2" l="1"/>
  <c r="I6095" i="2"/>
  <c r="J6095" i="2" s="1"/>
  <c r="K6095" i="2" s="1"/>
  <c r="C6095" i="2"/>
  <c r="F6094" i="2"/>
  <c r="A6096" i="2"/>
  <c r="B6095" i="2"/>
  <c r="E6095" i="2" s="1"/>
  <c r="G6095" i="2" s="1"/>
  <c r="L6095" i="2" l="1"/>
  <c r="I6096" i="2"/>
  <c r="J6096" i="2" s="1"/>
  <c r="K6096" i="2" s="1"/>
  <c r="C6096" i="2"/>
  <c r="F6095" i="2"/>
  <c r="A6097" i="2"/>
  <c r="B6096" i="2"/>
  <c r="E6096" i="2" s="1"/>
  <c r="G6096" i="2" s="1"/>
  <c r="L6096" i="2" l="1"/>
  <c r="I6097" i="2"/>
  <c r="J6097" i="2" s="1"/>
  <c r="K6097" i="2" s="1"/>
  <c r="C6097" i="2"/>
  <c r="F6096" i="2"/>
  <c r="A6098" i="2"/>
  <c r="B6097" i="2"/>
  <c r="E6097" i="2" s="1"/>
  <c r="G6097" i="2" s="1"/>
  <c r="L6097" i="2" l="1"/>
  <c r="I6098" i="2"/>
  <c r="J6098" i="2" s="1"/>
  <c r="K6098" i="2" s="1"/>
  <c r="C6098" i="2"/>
  <c r="F6097" i="2"/>
  <c r="A6099" i="2"/>
  <c r="B6098" i="2"/>
  <c r="E6098" i="2" s="1"/>
  <c r="G6098" i="2" s="1"/>
  <c r="L6098" i="2" l="1"/>
  <c r="I6099" i="2"/>
  <c r="J6099" i="2" s="1"/>
  <c r="K6099" i="2" s="1"/>
  <c r="C6099" i="2"/>
  <c r="F6098" i="2"/>
  <c r="A6100" i="2"/>
  <c r="B6099" i="2"/>
  <c r="E6099" i="2" s="1"/>
  <c r="G6099" i="2" s="1"/>
  <c r="L6099" i="2" l="1"/>
  <c r="I6100" i="2"/>
  <c r="J6100" i="2" s="1"/>
  <c r="K6100" i="2" s="1"/>
  <c r="C6100" i="2"/>
  <c r="F6099" i="2"/>
  <c r="A6101" i="2"/>
  <c r="B6100" i="2"/>
  <c r="E6100" i="2" s="1"/>
  <c r="G6100" i="2" s="1"/>
  <c r="L6100" i="2" l="1"/>
  <c r="I6101" i="2"/>
  <c r="J6101" i="2" s="1"/>
  <c r="K6101" i="2" s="1"/>
  <c r="C6101" i="2"/>
  <c r="F6100" i="2"/>
  <c r="A6102" i="2"/>
  <c r="B6101" i="2"/>
  <c r="E6101" i="2" s="1"/>
  <c r="G6101" i="2" s="1"/>
  <c r="L6101" i="2" l="1"/>
  <c r="I6102" i="2"/>
  <c r="J6102" i="2" s="1"/>
  <c r="K6102" i="2" s="1"/>
  <c r="C6102" i="2"/>
  <c r="F6101" i="2"/>
  <c r="A6103" i="2"/>
  <c r="B6102" i="2"/>
  <c r="E6102" i="2" s="1"/>
  <c r="G6102" i="2" s="1"/>
  <c r="L6102" i="2" l="1"/>
  <c r="I6103" i="2"/>
  <c r="J6103" i="2" s="1"/>
  <c r="K6103" i="2" s="1"/>
  <c r="C6103" i="2"/>
  <c r="F6102" i="2"/>
  <c r="A6104" i="2"/>
  <c r="B6103" i="2"/>
  <c r="E6103" i="2" s="1"/>
  <c r="G6103" i="2" s="1"/>
  <c r="L6103" i="2" l="1"/>
  <c r="I6104" i="2"/>
  <c r="J6104" i="2" s="1"/>
  <c r="K6104" i="2" s="1"/>
  <c r="C6104" i="2"/>
  <c r="F6103" i="2"/>
  <c r="A6105" i="2"/>
  <c r="B6104" i="2"/>
  <c r="E6104" i="2" s="1"/>
  <c r="G6104" i="2" s="1"/>
  <c r="L6104" i="2" l="1"/>
  <c r="I6105" i="2"/>
  <c r="J6105" i="2" s="1"/>
  <c r="K6105" i="2" s="1"/>
  <c r="C6105" i="2"/>
  <c r="F6104" i="2"/>
  <c r="A6106" i="2"/>
  <c r="B6105" i="2"/>
  <c r="E6105" i="2" s="1"/>
  <c r="G6105" i="2" s="1"/>
  <c r="L6105" i="2" l="1"/>
  <c r="I6106" i="2"/>
  <c r="J6106" i="2" s="1"/>
  <c r="K6106" i="2" s="1"/>
  <c r="C6106" i="2"/>
  <c r="F6105" i="2"/>
  <c r="A6107" i="2"/>
  <c r="B6106" i="2"/>
  <c r="E6106" i="2" s="1"/>
  <c r="G6106" i="2" s="1"/>
  <c r="L6106" i="2" l="1"/>
  <c r="I6107" i="2"/>
  <c r="J6107" i="2" s="1"/>
  <c r="K6107" i="2" s="1"/>
  <c r="C6107" i="2"/>
  <c r="F6106" i="2"/>
  <c r="A6108" i="2"/>
  <c r="B6107" i="2"/>
  <c r="E6107" i="2" s="1"/>
  <c r="G6107" i="2" s="1"/>
  <c r="L6107" i="2" l="1"/>
  <c r="I6108" i="2"/>
  <c r="J6108" i="2" s="1"/>
  <c r="K6108" i="2" s="1"/>
  <c r="C6108" i="2"/>
  <c r="F6107" i="2"/>
  <c r="A6109" i="2"/>
  <c r="B6108" i="2"/>
  <c r="E6108" i="2" s="1"/>
  <c r="G6108" i="2" s="1"/>
  <c r="L6108" i="2" l="1"/>
  <c r="I6109" i="2"/>
  <c r="J6109" i="2" s="1"/>
  <c r="K6109" i="2" s="1"/>
  <c r="C6109" i="2"/>
  <c r="F6108" i="2"/>
  <c r="A6110" i="2"/>
  <c r="B6109" i="2"/>
  <c r="E6109" i="2" s="1"/>
  <c r="G6109" i="2" s="1"/>
  <c r="L6109" i="2" l="1"/>
  <c r="I6110" i="2"/>
  <c r="J6110" i="2" s="1"/>
  <c r="K6110" i="2" s="1"/>
  <c r="C6110" i="2"/>
  <c r="F6109" i="2"/>
  <c r="A6111" i="2"/>
  <c r="B6110" i="2"/>
  <c r="E6110" i="2" s="1"/>
  <c r="G6110" i="2" s="1"/>
  <c r="L6110" i="2" l="1"/>
  <c r="I6111" i="2"/>
  <c r="J6111" i="2" s="1"/>
  <c r="K6111" i="2" s="1"/>
  <c r="C6111" i="2"/>
  <c r="F6110" i="2"/>
  <c r="A6112" i="2"/>
  <c r="B6111" i="2"/>
  <c r="E6111" i="2" s="1"/>
  <c r="G6111" i="2" s="1"/>
  <c r="L6111" i="2" l="1"/>
  <c r="I6112" i="2"/>
  <c r="J6112" i="2" s="1"/>
  <c r="K6112" i="2" s="1"/>
  <c r="C6112" i="2"/>
  <c r="F6111" i="2"/>
  <c r="A6113" i="2"/>
  <c r="B6112" i="2"/>
  <c r="E6112" i="2" s="1"/>
  <c r="G6112" i="2" s="1"/>
  <c r="L6112" i="2" l="1"/>
  <c r="I6113" i="2"/>
  <c r="J6113" i="2" s="1"/>
  <c r="K6113" i="2" s="1"/>
  <c r="C6113" i="2"/>
  <c r="F6112" i="2"/>
  <c r="A6114" i="2"/>
  <c r="B6113" i="2"/>
  <c r="E6113" i="2" s="1"/>
  <c r="G6113" i="2" s="1"/>
  <c r="L6113" i="2" l="1"/>
  <c r="I6114" i="2"/>
  <c r="J6114" i="2" s="1"/>
  <c r="K6114" i="2" s="1"/>
  <c r="C6114" i="2"/>
  <c r="F6113" i="2"/>
  <c r="A6115" i="2"/>
  <c r="B6114" i="2"/>
  <c r="E6114" i="2" s="1"/>
  <c r="G6114" i="2" s="1"/>
  <c r="L6114" i="2" l="1"/>
  <c r="I6115" i="2"/>
  <c r="J6115" i="2" s="1"/>
  <c r="K6115" i="2" s="1"/>
  <c r="C6115" i="2"/>
  <c r="F6114" i="2"/>
  <c r="A6116" i="2"/>
  <c r="B6115" i="2"/>
  <c r="E6115" i="2" s="1"/>
  <c r="G6115" i="2" s="1"/>
  <c r="L6115" i="2" l="1"/>
  <c r="I6116" i="2"/>
  <c r="J6116" i="2" s="1"/>
  <c r="K6116" i="2" s="1"/>
  <c r="C6116" i="2"/>
  <c r="F6115" i="2"/>
  <c r="A6117" i="2"/>
  <c r="B6116" i="2"/>
  <c r="E6116" i="2" s="1"/>
  <c r="G6116" i="2" s="1"/>
  <c r="L6116" i="2" l="1"/>
  <c r="I6117" i="2"/>
  <c r="J6117" i="2" s="1"/>
  <c r="K6117" i="2" s="1"/>
  <c r="C6117" i="2"/>
  <c r="F6116" i="2"/>
  <c r="A6118" i="2"/>
  <c r="B6117" i="2"/>
  <c r="E6117" i="2" s="1"/>
  <c r="G6117" i="2" s="1"/>
  <c r="L6117" i="2" l="1"/>
  <c r="I6118" i="2"/>
  <c r="J6118" i="2" s="1"/>
  <c r="K6118" i="2" s="1"/>
  <c r="C6118" i="2"/>
  <c r="F6117" i="2"/>
  <c r="A6119" i="2"/>
  <c r="B6118" i="2"/>
  <c r="E6118" i="2" s="1"/>
  <c r="G6118" i="2" s="1"/>
  <c r="L6118" i="2" l="1"/>
  <c r="I6119" i="2"/>
  <c r="J6119" i="2" s="1"/>
  <c r="K6119" i="2" s="1"/>
  <c r="C6119" i="2"/>
  <c r="F6118" i="2"/>
  <c r="A6120" i="2"/>
  <c r="B6119" i="2"/>
  <c r="E6119" i="2" s="1"/>
  <c r="G6119" i="2" s="1"/>
  <c r="L6119" i="2" l="1"/>
  <c r="I6120" i="2"/>
  <c r="J6120" i="2" s="1"/>
  <c r="K6120" i="2" s="1"/>
  <c r="C6120" i="2"/>
  <c r="F6119" i="2"/>
  <c r="A6121" i="2"/>
  <c r="B6120" i="2"/>
  <c r="E6120" i="2" s="1"/>
  <c r="G6120" i="2" s="1"/>
  <c r="L6120" i="2" l="1"/>
  <c r="I6121" i="2"/>
  <c r="J6121" i="2" s="1"/>
  <c r="K6121" i="2" s="1"/>
  <c r="C6121" i="2"/>
  <c r="F6120" i="2"/>
  <c r="A6122" i="2"/>
  <c r="B6121" i="2"/>
  <c r="E6121" i="2" s="1"/>
  <c r="G6121" i="2" s="1"/>
  <c r="L6121" i="2" l="1"/>
  <c r="I6122" i="2"/>
  <c r="J6122" i="2" s="1"/>
  <c r="K6122" i="2" s="1"/>
  <c r="C6122" i="2"/>
  <c r="F6121" i="2"/>
  <c r="A6123" i="2"/>
  <c r="B6122" i="2"/>
  <c r="E6122" i="2" s="1"/>
  <c r="G6122" i="2" s="1"/>
  <c r="L6122" i="2" l="1"/>
  <c r="I6123" i="2"/>
  <c r="J6123" i="2" s="1"/>
  <c r="K6123" i="2" s="1"/>
  <c r="C6123" i="2"/>
  <c r="F6122" i="2"/>
  <c r="A6124" i="2"/>
  <c r="B6123" i="2"/>
  <c r="E6123" i="2" s="1"/>
  <c r="G6123" i="2" s="1"/>
  <c r="L6123" i="2" l="1"/>
  <c r="I6124" i="2"/>
  <c r="J6124" i="2" s="1"/>
  <c r="K6124" i="2" s="1"/>
  <c r="C6124" i="2"/>
  <c r="F6123" i="2"/>
  <c r="A6125" i="2"/>
  <c r="B6124" i="2"/>
  <c r="E6124" i="2" s="1"/>
  <c r="G6124" i="2" s="1"/>
  <c r="L6124" i="2" l="1"/>
  <c r="I6125" i="2"/>
  <c r="J6125" i="2" s="1"/>
  <c r="K6125" i="2" s="1"/>
  <c r="C6125" i="2"/>
  <c r="F6124" i="2"/>
  <c r="A6126" i="2"/>
  <c r="B6125" i="2"/>
  <c r="E6125" i="2" s="1"/>
  <c r="G6125" i="2" s="1"/>
  <c r="L6125" i="2" l="1"/>
  <c r="I6126" i="2"/>
  <c r="J6126" i="2" s="1"/>
  <c r="K6126" i="2" s="1"/>
  <c r="C6126" i="2"/>
  <c r="F6125" i="2"/>
  <c r="A6127" i="2"/>
  <c r="B6126" i="2"/>
  <c r="E6126" i="2" s="1"/>
  <c r="G6126" i="2" s="1"/>
  <c r="L6126" i="2" l="1"/>
  <c r="I6127" i="2"/>
  <c r="J6127" i="2" s="1"/>
  <c r="K6127" i="2" s="1"/>
  <c r="C6127" i="2"/>
  <c r="F6126" i="2"/>
  <c r="A6128" i="2"/>
  <c r="B6127" i="2"/>
  <c r="E6127" i="2" s="1"/>
  <c r="G6127" i="2" s="1"/>
  <c r="L6127" i="2" l="1"/>
  <c r="I6128" i="2"/>
  <c r="J6128" i="2" s="1"/>
  <c r="K6128" i="2" s="1"/>
  <c r="C6128" i="2"/>
  <c r="F6127" i="2"/>
  <c r="A6129" i="2"/>
  <c r="B6128" i="2"/>
  <c r="E6128" i="2" s="1"/>
  <c r="G6128" i="2" s="1"/>
  <c r="L6128" i="2" l="1"/>
  <c r="I6129" i="2"/>
  <c r="J6129" i="2" s="1"/>
  <c r="K6129" i="2" s="1"/>
  <c r="C6129" i="2"/>
  <c r="F6128" i="2"/>
  <c r="A6130" i="2"/>
  <c r="B6129" i="2"/>
  <c r="E6129" i="2" s="1"/>
  <c r="G6129" i="2" s="1"/>
  <c r="L6129" i="2" l="1"/>
  <c r="I6130" i="2"/>
  <c r="J6130" i="2" s="1"/>
  <c r="K6130" i="2" s="1"/>
  <c r="C6130" i="2"/>
  <c r="F6129" i="2"/>
  <c r="A6131" i="2"/>
  <c r="B6130" i="2"/>
  <c r="E6130" i="2" s="1"/>
  <c r="G6130" i="2" s="1"/>
  <c r="L6130" i="2" l="1"/>
  <c r="I6131" i="2"/>
  <c r="J6131" i="2" s="1"/>
  <c r="K6131" i="2" s="1"/>
  <c r="C6131" i="2"/>
  <c r="F6130" i="2"/>
  <c r="A6132" i="2"/>
  <c r="B6131" i="2"/>
  <c r="E6131" i="2" s="1"/>
  <c r="G6131" i="2" s="1"/>
  <c r="L6131" i="2" l="1"/>
  <c r="I6132" i="2"/>
  <c r="J6132" i="2" s="1"/>
  <c r="K6132" i="2" s="1"/>
  <c r="C6132" i="2"/>
  <c r="F6131" i="2"/>
  <c r="A6133" i="2"/>
  <c r="B6132" i="2"/>
  <c r="E6132" i="2" s="1"/>
  <c r="G6132" i="2" s="1"/>
  <c r="L6132" i="2" l="1"/>
  <c r="I6133" i="2"/>
  <c r="J6133" i="2" s="1"/>
  <c r="K6133" i="2" s="1"/>
  <c r="C6133" i="2"/>
  <c r="F6132" i="2"/>
  <c r="A6134" i="2"/>
  <c r="B6133" i="2"/>
  <c r="E6133" i="2" s="1"/>
  <c r="G6133" i="2" s="1"/>
  <c r="L6133" i="2" l="1"/>
  <c r="I6134" i="2"/>
  <c r="J6134" i="2" s="1"/>
  <c r="K6134" i="2" s="1"/>
  <c r="C6134" i="2"/>
  <c r="F6133" i="2"/>
  <c r="A6135" i="2"/>
  <c r="B6134" i="2"/>
  <c r="E6134" i="2" s="1"/>
  <c r="G6134" i="2" s="1"/>
  <c r="L6134" i="2" l="1"/>
  <c r="I6135" i="2"/>
  <c r="J6135" i="2" s="1"/>
  <c r="K6135" i="2" s="1"/>
  <c r="C6135" i="2"/>
  <c r="F6134" i="2"/>
  <c r="A6136" i="2"/>
  <c r="B6135" i="2"/>
  <c r="E6135" i="2" s="1"/>
  <c r="G6135" i="2" s="1"/>
  <c r="L6135" i="2" l="1"/>
  <c r="I6136" i="2"/>
  <c r="J6136" i="2" s="1"/>
  <c r="K6136" i="2" s="1"/>
  <c r="C6136" i="2"/>
  <c r="F6135" i="2"/>
  <c r="A6137" i="2"/>
  <c r="B6136" i="2"/>
  <c r="E6136" i="2" s="1"/>
  <c r="G6136" i="2" s="1"/>
  <c r="L6136" i="2" l="1"/>
  <c r="I6137" i="2"/>
  <c r="J6137" i="2" s="1"/>
  <c r="K6137" i="2" s="1"/>
  <c r="C6137" i="2"/>
  <c r="F6136" i="2"/>
  <c r="A6138" i="2"/>
  <c r="B6137" i="2"/>
  <c r="E6137" i="2" s="1"/>
  <c r="G6137" i="2" s="1"/>
  <c r="L6137" i="2" l="1"/>
  <c r="I6138" i="2"/>
  <c r="J6138" i="2" s="1"/>
  <c r="K6138" i="2" s="1"/>
  <c r="C6138" i="2"/>
  <c r="F6137" i="2"/>
  <c r="A6139" i="2"/>
  <c r="B6138" i="2"/>
  <c r="E6138" i="2" s="1"/>
  <c r="G6138" i="2" s="1"/>
  <c r="L6138" i="2" l="1"/>
  <c r="I6139" i="2"/>
  <c r="J6139" i="2" s="1"/>
  <c r="K6139" i="2" s="1"/>
  <c r="C6139" i="2"/>
  <c r="F6138" i="2"/>
  <c r="A6140" i="2"/>
  <c r="B6139" i="2"/>
  <c r="E6139" i="2" s="1"/>
  <c r="G6139" i="2" s="1"/>
  <c r="L6139" i="2" l="1"/>
  <c r="I6140" i="2"/>
  <c r="J6140" i="2" s="1"/>
  <c r="K6140" i="2" s="1"/>
  <c r="C6140" i="2"/>
  <c r="F6139" i="2"/>
  <c r="A6141" i="2"/>
  <c r="B6140" i="2"/>
  <c r="E6140" i="2" s="1"/>
  <c r="G6140" i="2" s="1"/>
  <c r="L6140" i="2" l="1"/>
  <c r="I6141" i="2"/>
  <c r="J6141" i="2" s="1"/>
  <c r="K6141" i="2" s="1"/>
  <c r="C6141" i="2"/>
  <c r="F6140" i="2"/>
  <c r="A6142" i="2"/>
  <c r="B6141" i="2"/>
  <c r="E6141" i="2" s="1"/>
  <c r="G6141" i="2" s="1"/>
  <c r="L6141" i="2" l="1"/>
  <c r="I6142" i="2"/>
  <c r="J6142" i="2" s="1"/>
  <c r="K6142" i="2" s="1"/>
  <c r="C6142" i="2"/>
  <c r="F6141" i="2"/>
  <c r="A6143" i="2"/>
  <c r="B6142" i="2"/>
  <c r="E6142" i="2" s="1"/>
  <c r="G6142" i="2" s="1"/>
  <c r="L6142" i="2" l="1"/>
  <c r="I6143" i="2"/>
  <c r="J6143" i="2" s="1"/>
  <c r="K6143" i="2" s="1"/>
  <c r="C6143" i="2"/>
  <c r="F6142" i="2"/>
  <c r="A6144" i="2"/>
  <c r="B6143" i="2"/>
  <c r="E6143" i="2" s="1"/>
  <c r="G6143" i="2" s="1"/>
  <c r="L6143" i="2" l="1"/>
  <c r="I6144" i="2"/>
  <c r="J6144" i="2" s="1"/>
  <c r="K6144" i="2" s="1"/>
  <c r="C6144" i="2"/>
  <c r="F6143" i="2"/>
  <c r="A6145" i="2"/>
  <c r="B6144" i="2"/>
  <c r="E6144" i="2" s="1"/>
  <c r="G6144" i="2" s="1"/>
  <c r="L6144" i="2" l="1"/>
  <c r="I6145" i="2"/>
  <c r="J6145" i="2" s="1"/>
  <c r="K6145" i="2" s="1"/>
  <c r="C6145" i="2"/>
  <c r="F6144" i="2"/>
  <c r="A6146" i="2"/>
  <c r="B6145" i="2"/>
  <c r="E6145" i="2" s="1"/>
  <c r="G6145" i="2" s="1"/>
  <c r="L6145" i="2" l="1"/>
  <c r="I6146" i="2"/>
  <c r="J6146" i="2" s="1"/>
  <c r="K6146" i="2" s="1"/>
  <c r="C6146" i="2"/>
  <c r="F6145" i="2"/>
  <c r="A6147" i="2"/>
  <c r="B6146" i="2"/>
  <c r="E6146" i="2" s="1"/>
  <c r="G6146" i="2" s="1"/>
  <c r="L6146" i="2" l="1"/>
  <c r="I6147" i="2"/>
  <c r="J6147" i="2" s="1"/>
  <c r="K6147" i="2" s="1"/>
  <c r="C6147" i="2"/>
  <c r="F6146" i="2"/>
  <c r="A6148" i="2"/>
  <c r="B6147" i="2"/>
  <c r="E6147" i="2" s="1"/>
  <c r="G6147" i="2" s="1"/>
  <c r="L6147" i="2" l="1"/>
  <c r="I6148" i="2"/>
  <c r="J6148" i="2" s="1"/>
  <c r="K6148" i="2" s="1"/>
  <c r="C6148" i="2"/>
  <c r="F6147" i="2"/>
  <c r="A6149" i="2"/>
  <c r="B6148" i="2"/>
  <c r="E6148" i="2" s="1"/>
  <c r="G6148" i="2" s="1"/>
  <c r="L6148" i="2" l="1"/>
  <c r="I6149" i="2"/>
  <c r="J6149" i="2" s="1"/>
  <c r="K6149" i="2" s="1"/>
  <c r="C6149" i="2"/>
  <c r="F6148" i="2"/>
  <c r="A6150" i="2"/>
  <c r="B6149" i="2"/>
  <c r="E6149" i="2" s="1"/>
  <c r="G6149" i="2" s="1"/>
  <c r="L6149" i="2" l="1"/>
  <c r="I6150" i="2"/>
  <c r="J6150" i="2" s="1"/>
  <c r="K6150" i="2" s="1"/>
  <c r="C6150" i="2"/>
  <c r="F6149" i="2"/>
  <c r="A6151" i="2"/>
  <c r="B6150" i="2"/>
  <c r="E6150" i="2" s="1"/>
  <c r="G6150" i="2" s="1"/>
  <c r="L6150" i="2" l="1"/>
  <c r="I6151" i="2"/>
  <c r="J6151" i="2" s="1"/>
  <c r="K6151" i="2" s="1"/>
  <c r="C6151" i="2"/>
  <c r="F6150" i="2"/>
  <c r="A6152" i="2"/>
  <c r="B6151" i="2"/>
  <c r="E6151" i="2" s="1"/>
  <c r="G6151" i="2" s="1"/>
  <c r="L6151" i="2" l="1"/>
  <c r="I6152" i="2"/>
  <c r="J6152" i="2" s="1"/>
  <c r="K6152" i="2" s="1"/>
  <c r="C6152" i="2"/>
  <c r="F6151" i="2"/>
  <c r="A6153" i="2"/>
  <c r="B6152" i="2"/>
  <c r="E6152" i="2" s="1"/>
  <c r="G6152" i="2" s="1"/>
  <c r="L6152" i="2" l="1"/>
  <c r="I6153" i="2"/>
  <c r="J6153" i="2" s="1"/>
  <c r="K6153" i="2" s="1"/>
  <c r="C6153" i="2"/>
  <c r="F6152" i="2"/>
  <c r="A6154" i="2"/>
  <c r="B6153" i="2"/>
  <c r="E6153" i="2" s="1"/>
  <c r="G6153" i="2" s="1"/>
  <c r="L6153" i="2" l="1"/>
  <c r="I6154" i="2"/>
  <c r="J6154" i="2" s="1"/>
  <c r="K6154" i="2" s="1"/>
  <c r="C6154" i="2"/>
  <c r="F6153" i="2"/>
  <c r="A6155" i="2"/>
  <c r="B6154" i="2"/>
  <c r="E6154" i="2" s="1"/>
  <c r="G6154" i="2" s="1"/>
  <c r="L6154" i="2" l="1"/>
  <c r="I6155" i="2"/>
  <c r="J6155" i="2" s="1"/>
  <c r="K6155" i="2" s="1"/>
  <c r="C6155" i="2"/>
  <c r="F6154" i="2"/>
  <c r="A6156" i="2"/>
  <c r="B6155" i="2"/>
  <c r="E6155" i="2" s="1"/>
  <c r="G6155" i="2" s="1"/>
  <c r="L6155" i="2" l="1"/>
  <c r="I6156" i="2"/>
  <c r="J6156" i="2" s="1"/>
  <c r="K6156" i="2" s="1"/>
  <c r="C6156" i="2"/>
  <c r="F6155" i="2"/>
  <c r="A6157" i="2"/>
  <c r="B6156" i="2"/>
  <c r="E6156" i="2" s="1"/>
  <c r="G6156" i="2" s="1"/>
  <c r="L6156" i="2" l="1"/>
  <c r="I6157" i="2"/>
  <c r="J6157" i="2" s="1"/>
  <c r="K6157" i="2" s="1"/>
  <c r="C6157" i="2"/>
  <c r="F6156" i="2"/>
  <c r="A6158" i="2"/>
  <c r="B6157" i="2"/>
  <c r="E6157" i="2" s="1"/>
  <c r="G6157" i="2" s="1"/>
  <c r="L6157" i="2" l="1"/>
  <c r="I6158" i="2"/>
  <c r="J6158" i="2" s="1"/>
  <c r="K6158" i="2" s="1"/>
  <c r="C6158" i="2"/>
  <c r="F6157" i="2"/>
  <c r="A6159" i="2"/>
  <c r="B6158" i="2"/>
  <c r="E6158" i="2" s="1"/>
  <c r="G6158" i="2" s="1"/>
  <c r="L6158" i="2" l="1"/>
  <c r="I6159" i="2"/>
  <c r="J6159" i="2" s="1"/>
  <c r="K6159" i="2" s="1"/>
  <c r="C6159" i="2"/>
  <c r="F6158" i="2"/>
  <c r="A6160" i="2"/>
  <c r="B6159" i="2"/>
  <c r="E6159" i="2" s="1"/>
  <c r="G6159" i="2" s="1"/>
  <c r="L6159" i="2" l="1"/>
  <c r="I6160" i="2"/>
  <c r="J6160" i="2" s="1"/>
  <c r="K6160" i="2" s="1"/>
  <c r="C6160" i="2"/>
  <c r="F6159" i="2"/>
  <c r="A6161" i="2"/>
  <c r="B6160" i="2"/>
  <c r="E6160" i="2" s="1"/>
  <c r="G6160" i="2" s="1"/>
  <c r="L6160" i="2" l="1"/>
  <c r="I6161" i="2"/>
  <c r="J6161" i="2" s="1"/>
  <c r="K6161" i="2" s="1"/>
  <c r="C6161" i="2"/>
  <c r="F6160" i="2"/>
  <c r="A6162" i="2"/>
  <c r="B6161" i="2"/>
  <c r="E6161" i="2" s="1"/>
  <c r="G6161" i="2" s="1"/>
  <c r="L6161" i="2" l="1"/>
  <c r="I6162" i="2"/>
  <c r="J6162" i="2" s="1"/>
  <c r="K6162" i="2" s="1"/>
  <c r="C6162" i="2"/>
  <c r="F6161" i="2"/>
  <c r="A6163" i="2"/>
  <c r="B6162" i="2"/>
  <c r="E6162" i="2" s="1"/>
  <c r="G6162" i="2" s="1"/>
  <c r="L6162" i="2" l="1"/>
  <c r="I6163" i="2"/>
  <c r="J6163" i="2" s="1"/>
  <c r="K6163" i="2" s="1"/>
  <c r="C6163" i="2"/>
  <c r="F6162" i="2"/>
  <c r="A6164" i="2"/>
  <c r="B6163" i="2"/>
  <c r="E6163" i="2" s="1"/>
  <c r="G6163" i="2" s="1"/>
  <c r="L6163" i="2" l="1"/>
  <c r="I6164" i="2"/>
  <c r="J6164" i="2" s="1"/>
  <c r="K6164" i="2" s="1"/>
  <c r="C6164" i="2"/>
  <c r="F6163" i="2"/>
  <c r="A6165" i="2"/>
  <c r="B6164" i="2"/>
  <c r="E6164" i="2" s="1"/>
  <c r="G6164" i="2" s="1"/>
  <c r="L6164" i="2" l="1"/>
  <c r="I6165" i="2"/>
  <c r="J6165" i="2" s="1"/>
  <c r="K6165" i="2" s="1"/>
  <c r="C6165" i="2"/>
  <c r="F6164" i="2"/>
  <c r="A6166" i="2"/>
  <c r="B6165" i="2"/>
  <c r="E6165" i="2" s="1"/>
  <c r="G6165" i="2" s="1"/>
  <c r="L6165" i="2" l="1"/>
  <c r="I6166" i="2"/>
  <c r="J6166" i="2" s="1"/>
  <c r="K6166" i="2" s="1"/>
  <c r="C6166" i="2"/>
  <c r="F6165" i="2"/>
  <c r="A6167" i="2"/>
  <c r="B6166" i="2"/>
  <c r="E6166" i="2" s="1"/>
  <c r="G6166" i="2" s="1"/>
  <c r="L6166" i="2" l="1"/>
  <c r="I6167" i="2"/>
  <c r="J6167" i="2" s="1"/>
  <c r="K6167" i="2" s="1"/>
  <c r="C6167" i="2"/>
  <c r="F6166" i="2"/>
  <c r="A6168" i="2"/>
  <c r="B6167" i="2"/>
  <c r="E6167" i="2" s="1"/>
  <c r="G6167" i="2" s="1"/>
  <c r="L6167" i="2" l="1"/>
  <c r="I6168" i="2"/>
  <c r="J6168" i="2" s="1"/>
  <c r="K6168" i="2" s="1"/>
  <c r="C6168" i="2"/>
  <c r="F6167" i="2"/>
  <c r="A6169" i="2"/>
  <c r="B6168" i="2"/>
  <c r="E6168" i="2" s="1"/>
  <c r="G6168" i="2" s="1"/>
  <c r="L6168" i="2" l="1"/>
  <c r="I6169" i="2"/>
  <c r="J6169" i="2" s="1"/>
  <c r="K6169" i="2" s="1"/>
  <c r="C6169" i="2"/>
  <c r="F6168" i="2"/>
  <c r="A6170" i="2"/>
  <c r="B6169" i="2"/>
  <c r="E6169" i="2" s="1"/>
  <c r="G6169" i="2" s="1"/>
  <c r="L6169" i="2" l="1"/>
  <c r="I6170" i="2"/>
  <c r="J6170" i="2" s="1"/>
  <c r="K6170" i="2" s="1"/>
  <c r="C6170" i="2"/>
  <c r="F6169" i="2"/>
  <c r="A6171" i="2"/>
  <c r="B6170" i="2"/>
  <c r="E6170" i="2" s="1"/>
  <c r="G6170" i="2" s="1"/>
  <c r="L6170" i="2" l="1"/>
  <c r="I6171" i="2"/>
  <c r="J6171" i="2" s="1"/>
  <c r="K6171" i="2" s="1"/>
  <c r="C6171" i="2"/>
  <c r="F6170" i="2"/>
  <c r="A6172" i="2"/>
  <c r="B6171" i="2"/>
  <c r="E6171" i="2" s="1"/>
  <c r="G6171" i="2" s="1"/>
  <c r="L6171" i="2" l="1"/>
  <c r="I6172" i="2"/>
  <c r="J6172" i="2" s="1"/>
  <c r="K6172" i="2" s="1"/>
  <c r="C6172" i="2"/>
  <c r="F6171" i="2"/>
  <c r="A6173" i="2"/>
  <c r="B6172" i="2"/>
  <c r="E6172" i="2" s="1"/>
  <c r="G6172" i="2" s="1"/>
  <c r="L6172" i="2" l="1"/>
  <c r="I6173" i="2"/>
  <c r="J6173" i="2" s="1"/>
  <c r="K6173" i="2" s="1"/>
  <c r="C6173" i="2"/>
  <c r="F6172" i="2"/>
  <c r="A6174" i="2"/>
  <c r="B6173" i="2"/>
  <c r="E6173" i="2" s="1"/>
  <c r="G6173" i="2" s="1"/>
  <c r="L6173" i="2" l="1"/>
  <c r="I6174" i="2"/>
  <c r="J6174" i="2" s="1"/>
  <c r="K6174" i="2" s="1"/>
  <c r="C6174" i="2"/>
  <c r="F6173" i="2"/>
  <c r="A6175" i="2"/>
  <c r="B6174" i="2"/>
  <c r="E6174" i="2" s="1"/>
  <c r="G6174" i="2" s="1"/>
  <c r="L6174" i="2" l="1"/>
  <c r="I6175" i="2"/>
  <c r="J6175" i="2" s="1"/>
  <c r="K6175" i="2" s="1"/>
  <c r="C6175" i="2"/>
  <c r="F6174" i="2"/>
  <c r="A6176" i="2"/>
  <c r="B6175" i="2"/>
  <c r="E6175" i="2" s="1"/>
  <c r="G6175" i="2" s="1"/>
  <c r="L6175" i="2" l="1"/>
  <c r="I6176" i="2"/>
  <c r="J6176" i="2" s="1"/>
  <c r="K6176" i="2" s="1"/>
  <c r="C6176" i="2"/>
  <c r="F6175" i="2"/>
  <c r="A6177" i="2"/>
  <c r="B6176" i="2"/>
  <c r="E6176" i="2" s="1"/>
  <c r="G6176" i="2" s="1"/>
  <c r="L6176" i="2" l="1"/>
  <c r="I6177" i="2"/>
  <c r="J6177" i="2" s="1"/>
  <c r="K6177" i="2" s="1"/>
  <c r="C6177" i="2"/>
  <c r="F6176" i="2"/>
  <c r="A6178" i="2"/>
  <c r="B6177" i="2"/>
  <c r="E6177" i="2" s="1"/>
  <c r="G6177" i="2" s="1"/>
  <c r="L6177" i="2" l="1"/>
  <c r="I6178" i="2"/>
  <c r="J6178" i="2" s="1"/>
  <c r="K6178" i="2" s="1"/>
  <c r="C6178" i="2"/>
  <c r="F6177" i="2"/>
  <c r="A6179" i="2"/>
  <c r="B6178" i="2"/>
  <c r="E6178" i="2" s="1"/>
  <c r="G6178" i="2" s="1"/>
  <c r="L6178" i="2" l="1"/>
  <c r="I6179" i="2"/>
  <c r="J6179" i="2" s="1"/>
  <c r="K6179" i="2" s="1"/>
  <c r="C6179" i="2"/>
  <c r="F6178" i="2"/>
  <c r="A6180" i="2"/>
  <c r="B6179" i="2"/>
  <c r="E6179" i="2" s="1"/>
  <c r="G6179" i="2" s="1"/>
  <c r="L6179" i="2" l="1"/>
  <c r="I6180" i="2"/>
  <c r="J6180" i="2" s="1"/>
  <c r="K6180" i="2" s="1"/>
  <c r="C6180" i="2"/>
  <c r="F6179" i="2"/>
  <c r="A6181" i="2"/>
  <c r="B6180" i="2"/>
  <c r="E6180" i="2" s="1"/>
  <c r="G6180" i="2" s="1"/>
  <c r="L6180" i="2" l="1"/>
  <c r="I6181" i="2"/>
  <c r="J6181" i="2" s="1"/>
  <c r="K6181" i="2" s="1"/>
  <c r="C6181" i="2"/>
  <c r="F6180" i="2"/>
  <c r="A6182" i="2"/>
  <c r="B6181" i="2"/>
  <c r="E6181" i="2" s="1"/>
  <c r="G6181" i="2" s="1"/>
  <c r="L6181" i="2" l="1"/>
  <c r="I6182" i="2"/>
  <c r="J6182" i="2" s="1"/>
  <c r="K6182" i="2" s="1"/>
  <c r="C6182" i="2"/>
  <c r="F6181" i="2"/>
  <c r="A6183" i="2"/>
  <c r="B6182" i="2"/>
  <c r="E6182" i="2" s="1"/>
  <c r="G6182" i="2" s="1"/>
  <c r="L6182" i="2" l="1"/>
  <c r="I6183" i="2"/>
  <c r="J6183" i="2" s="1"/>
  <c r="K6183" i="2" s="1"/>
  <c r="C6183" i="2"/>
  <c r="F6182" i="2"/>
  <c r="A6184" i="2"/>
  <c r="B6183" i="2"/>
  <c r="E6183" i="2" s="1"/>
  <c r="G6183" i="2" s="1"/>
  <c r="L6183" i="2" l="1"/>
  <c r="I6184" i="2"/>
  <c r="J6184" i="2" s="1"/>
  <c r="K6184" i="2" s="1"/>
  <c r="C6184" i="2"/>
  <c r="F6183" i="2"/>
  <c r="A6185" i="2"/>
  <c r="B6184" i="2"/>
  <c r="E6184" i="2" s="1"/>
  <c r="G6184" i="2" s="1"/>
  <c r="L6184" i="2" l="1"/>
  <c r="I6185" i="2"/>
  <c r="J6185" i="2" s="1"/>
  <c r="K6185" i="2" s="1"/>
  <c r="C6185" i="2"/>
  <c r="F6184" i="2"/>
  <c r="A6186" i="2"/>
  <c r="B6185" i="2"/>
  <c r="E6185" i="2" s="1"/>
  <c r="G6185" i="2" s="1"/>
  <c r="L6185" i="2" l="1"/>
  <c r="I6186" i="2"/>
  <c r="J6186" i="2" s="1"/>
  <c r="K6186" i="2" s="1"/>
  <c r="C6186" i="2"/>
  <c r="F6185" i="2"/>
  <c r="A6187" i="2"/>
  <c r="B6186" i="2"/>
  <c r="E6186" i="2" s="1"/>
  <c r="G6186" i="2" s="1"/>
  <c r="L6186" i="2" l="1"/>
  <c r="I6187" i="2"/>
  <c r="J6187" i="2" s="1"/>
  <c r="K6187" i="2" s="1"/>
  <c r="C6187" i="2"/>
  <c r="F6186" i="2"/>
  <c r="A6188" i="2"/>
  <c r="B6187" i="2"/>
  <c r="E6187" i="2" s="1"/>
  <c r="G6187" i="2" s="1"/>
  <c r="L6187" i="2" l="1"/>
  <c r="I6188" i="2"/>
  <c r="J6188" i="2" s="1"/>
  <c r="K6188" i="2" s="1"/>
  <c r="C6188" i="2"/>
  <c r="F6187" i="2"/>
  <c r="A6189" i="2"/>
  <c r="B6188" i="2"/>
  <c r="E6188" i="2" s="1"/>
  <c r="G6188" i="2" s="1"/>
  <c r="L6188" i="2" l="1"/>
  <c r="I6189" i="2"/>
  <c r="J6189" i="2" s="1"/>
  <c r="K6189" i="2" s="1"/>
  <c r="C6189" i="2"/>
  <c r="F6188" i="2"/>
  <c r="A6190" i="2"/>
  <c r="B6189" i="2"/>
  <c r="E6189" i="2" s="1"/>
  <c r="G6189" i="2" s="1"/>
  <c r="L6189" i="2" l="1"/>
  <c r="I6190" i="2"/>
  <c r="J6190" i="2" s="1"/>
  <c r="K6190" i="2" s="1"/>
  <c r="C6190" i="2"/>
  <c r="F6189" i="2"/>
  <c r="A6191" i="2"/>
  <c r="B6190" i="2"/>
  <c r="E6190" i="2" s="1"/>
  <c r="G6190" i="2" s="1"/>
  <c r="L6190" i="2" l="1"/>
  <c r="I6191" i="2"/>
  <c r="J6191" i="2" s="1"/>
  <c r="K6191" i="2" s="1"/>
  <c r="C6191" i="2"/>
  <c r="F6190" i="2"/>
  <c r="A6192" i="2"/>
  <c r="B6191" i="2"/>
  <c r="E6191" i="2" s="1"/>
  <c r="G6191" i="2" s="1"/>
  <c r="L6191" i="2" l="1"/>
  <c r="I6192" i="2"/>
  <c r="J6192" i="2" s="1"/>
  <c r="K6192" i="2" s="1"/>
  <c r="C6192" i="2"/>
  <c r="F6191" i="2"/>
  <c r="A6193" i="2"/>
  <c r="B6192" i="2"/>
  <c r="E6192" i="2" s="1"/>
  <c r="G6192" i="2" s="1"/>
  <c r="L6192" i="2" l="1"/>
  <c r="I6193" i="2"/>
  <c r="J6193" i="2" s="1"/>
  <c r="K6193" i="2" s="1"/>
  <c r="C6193" i="2"/>
  <c r="F6192" i="2"/>
  <c r="A6194" i="2"/>
  <c r="B6193" i="2"/>
  <c r="E6193" i="2" s="1"/>
  <c r="G6193" i="2" s="1"/>
  <c r="L6193" i="2" l="1"/>
  <c r="I6194" i="2"/>
  <c r="J6194" i="2" s="1"/>
  <c r="K6194" i="2" s="1"/>
  <c r="C6194" i="2"/>
  <c r="F6193" i="2"/>
  <c r="A6195" i="2"/>
  <c r="B6194" i="2"/>
  <c r="E6194" i="2" s="1"/>
  <c r="G6194" i="2" s="1"/>
  <c r="L6194" i="2" l="1"/>
  <c r="I6195" i="2"/>
  <c r="J6195" i="2" s="1"/>
  <c r="K6195" i="2" s="1"/>
  <c r="C6195" i="2"/>
  <c r="F6194" i="2"/>
  <c r="A6196" i="2"/>
  <c r="B6195" i="2"/>
  <c r="E6195" i="2" s="1"/>
  <c r="G6195" i="2" s="1"/>
  <c r="L6195" i="2" l="1"/>
  <c r="I6196" i="2"/>
  <c r="J6196" i="2" s="1"/>
  <c r="K6196" i="2" s="1"/>
  <c r="C6196" i="2"/>
  <c r="F6195" i="2"/>
  <c r="A6197" i="2"/>
  <c r="B6196" i="2"/>
  <c r="E6196" i="2" s="1"/>
  <c r="G6196" i="2" s="1"/>
  <c r="L6196" i="2" l="1"/>
  <c r="I6197" i="2"/>
  <c r="J6197" i="2" s="1"/>
  <c r="K6197" i="2" s="1"/>
  <c r="C6197" i="2"/>
  <c r="F6196" i="2"/>
  <c r="A6198" i="2"/>
  <c r="B6197" i="2"/>
  <c r="E6197" i="2" s="1"/>
  <c r="G6197" i="2" s="1"/>
  <c r="L6197" i="2" l="1"/>
  <c r="I6198" i="2"/>
  <c r="J6198" i="2" s="1"/>
  <c r="K6198" i="2" s="1"/>
  <c r="C6198" i="2"/>
  <c r="F6197" i="2"/>
  <c r="A6199" i="2"/>
  <c r="B6198" i="2"/>
  <c r="E6198" i="2" s="1"/>
  <c r="G6198" i="2" s="1"/>
  <c r="L6198" i="2" l="1"/>
  <c r="I6199" i="2"/>
  <c r="J6199" i="2" s="1"/>
  <c r="K6199" i="2" s="1"/>
  <c r="C6199" i="2"/>
  <c r="F6198" i="2"/>
  <c r="A6200" i="2"/>
  <c r="B6199" i="2"/>
  <c r="E6199" i="2" s="1"/>
  <c r="G6199" i="2" s="1"/>
  <c r="L6199" i="2" l="1"/>
  <c r="I6200" i="2"/>
  <c r="J6200" i="2" s="1"/>
  <c r="K6200" i="2" s="1"/>
  <c r="C6200" i="2"/>
  <c r="F6199" i="2"/>
  <c r="A6201" i="2"/>
  <c r="B6200" i="2"/>
  <c r="E6200" i="2" s="1"/>
  <c r="G6200" i="2" s="1"/>
  <c r="L6200" i="2" l="1"/>
  <c r="I6201" i="2"/>
  <c r="J6201" i="2" s="1"/>
  <c r="K6201" i="2" s="1"/>
  <c r="C6201" i="2"/>
  <c r="F6200" i="2"/>
  <c r="A6202" i="2"/>
  <c r="B6201" i="2"/>
  <c r="E6201" i="2" s="1"/>
  <c r="G6201" i="2" s="1"/>
  <c r="L6201" i="2" l="1"/>
  <c r="I6202" i="2"/>
  <c r="J6202" i="2" s="1"/>
  <c r="K6202" i="2" s="1"/>
  <c r="C6202" i="2"/>
  <c r="F6201" i="2"/>
  <c r="A6203" i="2"/>
  <c r="B6202" i="2"/>
  <c r="E6202" i="2" s="1"/>
  <c r="G6202" i="2" s="1"/>
  <c r="L6202" i="2" l="1"/>
  <c r="I6203" i="2"/>
  <c r="J6203" i="2" s="1"/>
  <c r="K6203" i="2" s="1"/>
  <c r="C6203" i="2"/>
  <c r="F6202" i="2"/>
  <c r="A6204" i="2"/>
  <c r="B6203" i="2"/>
  <c r="E6203" i="2" s="1"/>
  <c r="G6203" i="2" s="1"/>
  <c r="L6203" i="2" l="1"/>
  <c r="I6204" i="2"/>
  <c r="J6204" i="2" s="1"/>
  <c r="K6204" i="2" s="1"/>
  <c r="C6204" i="2"/>
  <c r="F6203" i="2"/>
  <c r="A6205" i="2"/>
  <c r="B6204" i="2"/>
  <c r="E6204" i="2" s="1"/>
  <c r="G6204" i="2" s="1"/>
  <c r="L6204" i="2" l="1"/>
  <c r="I6205" i="2"/>
  <c r="J6205" i="2" s="1"/>
  <c r="K6205" i="2" s="1"/>
  <c r="C6205" i="2"/>
  <c r="F6204" i="2"/>
  <c r="A6206" i="2"/>
  <c r="B6205" i="2"/>
  <c r="E6205" i="2" s="1"/>
  <c r="G6205" i="2" s="1"/>
  <c r="L6205" i="2" l="1"/>
  <c r="I6206" i="2"/>
  <c r="J6206" i="2" s="1"/>
  <c r="K6206" i="2" s="1"/>
  <c r="C6206" i="2"/>
  <c r="F6205" i="2"/>
  <c r="A6207" i="2"/>
  <c r="B6206" i="2"/>
  <c r="E6206" i="2" s="1"/>
  <c r="G6206" i="2" s="1"/>
  <c r="L6206" i="2" l="1"/>
  <c r="I6207" i="2"/>
  <c r="J6207" i="2" s="1"/>
  <c r="K6207" i="2" s="1"/>
  <c r="C6207" i="2"/>
  <c r="F6206" i="2"/>
  <c r="A6208" i="2"/>
  <c r="B6207" i="2"/>
  <c r="E6207" i="2" s="1"/>
  <c r="G6207" i="2" s="1"/>
  <c r="L6207" i="2" l="1"/>
  <c r="I6208" i="2"/>
  <c r="J6208" i="2" s="1"/>
  <c r="K6208" i="2" s="1"/>
  <c r="C6208" i="2"/>
  <c r="F6207" i="2"/>
  <c r="A6209" i="2"/>
  <c r="B6208" i="2"/>
  <c r="E6208" i="2" s="1"/>
  <c r="G6208" i="2" s="1"/>
  <c r="L6208" i="2" l="1"/>
  <c r="I6209" i="2"/>
  <c r="J6209" i="2" s="1"/>
  <c r="K6209" i="2" s="1"/>
  <c r="C6209" i="2"/>
  <c r="F6208" i="2"/>
  <c r="A6210" i="2"/>
  <c r="B6209" i="2"/>
  <c r="E6209" i="2" s="1"/>
  <c r="G6209" i="2" s="1"/>
  <c r="L6209" i="2" l="1"/>
  <c r="I6210" i="2"/>
  <c r="J6210" i="2" s="1"/>
  <c r="K6210" i="2" s="1"/>
  <c r="C6210" i="2"/>
  <c r="F6209" i="2"/>
  <c r="A6211" i="2"/>
  <c r="B6210" i="2"/>
  <c r="E6210" i="2" s="1"/>
  <c r="G6210" i="2" s="1"/>
  <c r="L6210" i="2" l="1"/>
  <c r="I6211" i="2"/>
  <c r="J6211" i="2" s="1"/>
  <c r="K6211" i="2" s="1"/>
  <c r="C6211" i="2"/>
  <c r="F6210" i="2"/>
  <c r="A6212" i="2"/>
  <c r="B6211" i="2"/>
  <c r="E6211" i="2" s="1"/>
  <c r="G6211" i="2" s="1"/>
  <c r="L6211" i="2" l="1"/>
  <c r="I6212" i="2"/>
  <c r="J6212" i="2" s="1"/>
  <c r="K6212" i="2" s="1"/>
  <c r="C6212" i="2"/>
  <c r="F6211" i="2"/>
  <c r="A6213" i="2"/>
  <c r="B6212" i="2"/>
  <c r="E6212" i="2" s="1"/>
  <c r="G6212" i="2" s="1"/>
  <c r="L6212" i="2" l="1"/>
  <c r="I6213" i="2"/>
  <c r="J6213" i="2" s="1"/>
  <c r="K6213" i="2" s="1"/>
  <c r="C6213" i="2"/>
  <c r="F6212" i="2"/>
  <c r="A6214" i="2"/>
  <c r="B6213" i="2"/>
  <c r="E6213" i="2" s="1"/>
  <c r="G6213" i="2" s="1"/>
  <c r="L6213" i="2" l="1"/>
  <c r="I6214" i="2"/>
  <c r="J6214" i="2" s="1"/>
  <c r="K6214" i="2" s="1"/>
  <c r="C6214" i="2"/>
  <c r="F6213" i="2"/>
  <c r="A6215" i="2"/>
  <c r="B6214" i="2"/>
  <c r="E6214" i="2" s="1"/>
  <c r="G6214" i="2" s="1"/>
  <c r="L6214" i="2" l="1"/>
  <c r="I6215" i="2"/>
  <c r="J6215" i="2" s="1"/>
  <c r="K6215" i="2" s="1"/>
  <c r="C6215" i="2"/>
  <c r="F6214" i="2"/>
  <c r="A6216" i="2"/>
  <c r="B6215" i="2"/>
  <c r="E6215" i="2" s="1"/>
  <c r="G6215" i="2" s="1"/>
  <c r="L6215" i="2" l="1"/>
  <c r="I6216" i="2"/>
  <c r="J6216" i="2" s="1"/>
  <c r="K6216" i="2" s="1"/>
  <c r="C6216" i="2"/>
  <c r="F6215" i="2"/>
  <c r="A6217" i="2"/>
  <c r="B6216" i="2"/>
  <c r="E6216" i="2" s="1"/>
  <c r="G6216" i="2" s="1"/>
  <c r="L6216" i="2" l="1"/>
  <c r="I6217" i="2"/>
  <c r="J6217" i="2" s="1"/>
  <c r="K6217" i="2" s="1"/>
  <c r="C6217" i="2"/>
  <c r="F6216" i="2"/>
  <c r="A6218" i="2"/>
  <c r="B6217" i="2"/>
  <c r="E6217" i="2" s="1"/>
  <c r="G6217" i="2" s="1"/>
  <c r="L6217" i="2" l="1"/>
  <c r="I6218" i="2"/>
  <c r="J6218" i="2" s="1"/>
  <c r="K6218" i="2" s="1"/>
  <c r="C6218" i="2"/>
  <c r="F6217" i="2"/>
  <c r="A6219" i="2"/>
  <c r="B6218" i="2"/>
  <c r="E6218" i="2" s="1"/>
  <c r="G6218" i="2" s="1"/>
  <c r="L6218" i="2" l="1"/>
  <c r="I6219" i="2"/>
  <c r="J6219" i="2" s="1"/>
  <c r="K6219" i="2" s="1"/>
  <c r="C6219" i="2"/>
  <c r="F6218" i="2"/>
  <c r="A6220" i="2"/>
  <c r="B6219" i="2"/>
  <c r="E6219" i="2" s="1"/>
  <c r="G6219" i="2" s="1"/>
  <c r="L6219" i="2" l="1"/>
  <c r="I6220" i="2"/>
  <c r="J6220" i="2" s="1"/>
  <c r="K6220" i="2" s="1"/>
  <c r="C6220" i="2"/>
  <c r="F6219" i="2"/>
  <c r="A6221" i="2"/>
  <c r="B6220" i="2"/>
  <c r="E6220" i="2" s="1"/>
  <c r="G6220" i="2" s="1"/>
  <c r="L6220" i="2" l="1"/>
  <c r="I6221" i="2"/>
  <c r="J6221" i="2" s="1"/>
  <c r="K6221" i="2" s="1"/>
  <c r="C6221" i="2"/>
  <c r="F6220" i="2"/>
  <c r="A6222" i="2"/>
  <c r="B6221" i="2"/>
  <c r="E6221" i="2" s="1"/>
  <c r="G6221" i="2" s="1"/>
  <c r="L6221" i="2" l="1"/>
  <c r="I6222" i="2"/>
  <c r="J6222" i="2" s="1"/>
  <c r="K6222" i="2" s="1"/>
  <c r="C6222" i="2"/>
  <c r="F6221" i="2"/>
  <c r="A6223" i="2"/>
  <c r="B6222" i="2"/>
  <c r="E6222" i="2" s="1"/>
  <c r="G6222" i="2" s="1"/>
  <c r="L6222" i="2" l="1"/>
  <c r="I6223" i="2"/>
  <c r="J6223" i="2" s="1"/>
  <c r="K6223" i="2" s="1"/>
  <c r="C6223" i="2"/>
  <c r="F6222" i="2"/>
  <c r="A6224" i="2"/>
  <c r="B6223" i="2"/>
  <c r="E6223" i="2" s="1"/>
  <c r="G6223" i="2" s="1"/>
  <c r="L6223" i="2" l="1"/>
  <c r="I6224" i="2"/>
  <c r="J6224" i="2" s="1"/>
  <c r="K6224" i="2" s="1"/>
  <c r="C6224" i="2"/>
  <c r="F6223" i="2"/>
  <c r="A6225" i="2"/>
  <c r="B6224" i="2"/>
  <c r="E6224" i="2" s="1"/>
  <c r="G6224" i="2" s="1"/>
  <c r="L6224" i="2" l="1"/>
  <c r="I6225" i="2"/>
  <c r="J6225" i="2" s="1"/>
  <c r="K6225" i="2" s="1"/>
  <c r="C6225" i="2"/>
  <c r="F6224" i="2"/>
  <c r="A6226" i="2"/>
  <c r="B6225" i="2"/>
  <c r="E6225" i="2" s="1"/>
  <c r="G6225" i="2" s="1"/>
  <c r="L6225" i="2" l="1"/>
  <c r="I6226" i="2"/>
  <c r="J6226" i="2" s="1"/>
  <c r="K6226" i="2" s="1"/>
  <c r="C6226" i="2"/>
  <c r="F6225" i="2"/>
  <c r="A6227" i="2"/>
  <c r="B6226" i="2"/>
  <c r="E6226" i="2" s="1"/>
  <c r="G6226" i="2" s="1"/>
  <c r="L6226" i="2" l="1"/>
  <c r="I6227" i="2"/>
  <c r="J6227" i="2" s="1"/>
  <c r="K6227" i="2" s="1"/>
  <c r="C6227" i="2"/>
  <c r="F6226" i="2"/>
  <c r="A6228" i="2"/>
  <c r="B6227" i="2"/>
  <c r="E6227" i="2" s="1"/>
  <c r="G6227" i="2" s="1"/>
  <c r="L6227" i="2" l="1"/>
  <c r="I6228" i="2"/>
  <c r="J6228" i="2" s="1"/>
  <c r="K6228" i="2" s="1"/>
  <c r="C6228" i="2"/>
  <c r="F6227" i="2"/>
  <c r="A6229" i="2"/>
  <c r="B6228" i="2"/>
  <c r="E6228" i="2" s="1"/>
  <c r="G6228" i="2" s="1"/>
  <c r="L6228" i="2" l="1"/>
  <c r="I6229" i="2"/>
  <c r="J6229" i="2" s="1"/>
  <c r="K6229" i="2" s="1"/>
  <c r="C6229" i="2"/>
  <c r="F6228" i="2"/>
  <c r="A6230" i="2"/>
  <c r="B6229" i="2"/>
  <c r="E6229" i="2" s="1"/>
  <c r="G6229" i="2" s="1"/>
  <c r="L6229" i="2" l="1"/>
  <c r="I6230" i="2"/>
  <c r="J6230" i="2" s="1"/>
  <c r="K6230" i="2" s="1"/>
  <c r="C6230" i="2"/>
  <c r="F6229" i="2"/>
  <c r="A6231" i="2"/>
  <c r="B6230" i="2"/>
  <c r="E6230" i="2" s="1"/>
  <c r="G6230" i="2" s="1"/>
  <c r="L6230" i="2" l="1"/>
  <c r="I6231" i="2"/>
  <c r="J6231" i="2" s="1"/>
  <c r="K6231" i="2" s="1"/>
  <c r="C6231" i="2"/>
  <c r="F6230" i="2"/>
  <c r="A6232" i="2"/>
  <c r="B6231" i="2"/>
  <c r="E6231" i="2" s="1"/>
  <c r="G6231" i="2" s="1"/>
  <c r="L6231" i="2" l="1"/>
  <c r="I6232" i="2"/>
  <c r="J6232" i="2" s="1"/>
  <c r="K6232" i="2" s="1"/>
  <c r="C6232" i="2"/>
  <c r="F6231" i="2"/>
  <c r="A6233" i="2"/>
  <c r="B6232" i="2"/>
  <c r="E6232" i="2" s="1"/>
  <c r="G6232" i="2" s="1"/>
  <c r="L6232" i="2" l="1"/>
  <c r="I6233" i="2"/>
  <c r="J6233" i="2" s="1"/>
  <c r="K6233" i="2" s="1"/>
  <c r="C6233" i="2"/>
  <c r="F6232" i="2"/>
  <c r="A6234" i="2"/>
  <c r="B6233" i="2"/>
  <c r="E6233" i="2" s="1"/>
  <c r="G6233" i="2" s="1"/>
  <c r="L6233" i="2" l="1"/>
  <c r="I6234" i="2"/>
  <c r="J6234" i="2" s="1"/>
  <c r="K6234" i="2" s="1"/>
  <c r="C6234" i="2"/>
  <c r="F6233" i="2"/>
  <c r="A6235" i="2"/>
  <c r="B6234" i="2"/>
  <c r="E6234" i="2" s="1"/>
  <c r="G6234" i="2" s="1"/>
  <c r="L6234" i="2" l="1"/>
  <c r="I6235" i="2"/>
  <c r="J6235" i="2" s="1"/>
  <c r="K6235" i="2" s="1"/>
  <c r="C6235" i="2"/>
  <c r="F6234" i="2"/>
  <c r="A6236" i="2"/>
  <c r="B6235" i="2"/>
  <c r="E6235" i="2" s="1"/>
  <c r="G6235" i="2" s="1"/>
  <c r="L6235" i="2" l="1"/>
  <c r="I6236" i="2"/>
  <c r="J6236" i="2" s="1"/>
  <c r="K6236" i="2" s="1"/>
  <c r="C6236" i="2"/>
  <c r="F6235" i="2"/>
  <c r="A6237" i="2"/>
  <c r="B6236" i="2"/>
  <c r="E6236" i="2" s="1"/>
  <c r="G6236" i="2" s="1"/>
  <c r="L6236" i="2" l="1"/>
  <c r="I6237" i="2"/>
  <c r="J6237" i="2" s="1"/>
  <c r="K6237" i="2" s="1"/>
  <c r="C6237" i="2"/>
  <c r="F6236" i="2"/>
  <c r="A6238" i="2"/>
  <c r="B6237" i="2"/>
  <c r="E6237" i="2" s="1"/>
  <c r="G6237" i="2" s="1"/>
  <c r="L6237" i="2" l="1"/>
  <c r="I6238" i="2"/>
  <c r="J6238" i="2" s="1"/>
  <c r="K6238" i="2" s="1"/>
  <c r="C6238" i="2"/>
  <c r="F6237" i="2"/>
  <c r="A6239" i="2"/>
  <c r="B6238" i="2"/>
  <c r="E6238" i="2" s="1"/>
  <c r="G6238" i="2" s="1"/>
  <c r="L6238" i="2" l="1"/>
  <c r="I6239" i="2"/>
  <c r="J6239" i="2" s="1"/>
  <c r="K6239" i="2" s="1"/>
  <c r="C6239" i="2"/>
  <c r="F6238" i="2"/>
  <c r="A6240" i="2"/>
  <c r="B6239" i="2"/>
  <c r="E6239" i="2" s="1"/>
  <c r="G6239" i="2" s="1"/>
  <c r="L6239" i="2" l="1"/>
  <c r="I6240" i="2"/>
  <c r="J6240" i="2" s="1"/>
  <c r="K6240" i="2" s="1"/>
  <c r="C6240" i="2"/>
  <c r="F6239" i="2"/>
  <c r="A6241" i="2"/>
  <c r="B6240" i="2"/>
  <c r="E6240" i="2" s="1"/>
  <c r="G6240" i="2" s="1"/>
  <c r="L6240" i="2" l="1"/>
  <c r="I6241" i="2"/>
  <c r="J6241" i="2" s="1"/>
  <c r="K6241" i="2" s="1"/>
  <c r="C6241" i="2"/>
  <c r="F6240" i="2"/>
  <c r="A6242" i="2"/>
  <c r="B6241" i="2"/>
  <c r="E6241" i="2" s="1"/>
  <c r="G6241" i="2" s="1"/>
  <c r="L6241" i="2" l="1"/>
  <c r="I6242" i="2"/>
  <c r="J6242" i="2" s="1"/>
  <c r="K6242" i="2" s="1"/>
  <c r="C6242" i="2"/>
  <c r="F6241" i="2"/>
  <c r="A6243" i="2"/>
  <c r="B6242" i="2"/>
  <c r="E6242" i="2" s="1"/>
  <c r="G6242" i="2" s="1"/>
  <c r="L6242" i="2" l="1"/>
  <c r="I6243" i="2"/>
  <c r="J6243" i="2" s="1"/>
  <c r="K6243" i="2" s="1"/>
  <c r="C6243" i="2"/>
  <c r="F6242" i="2"/>
  <c r="A6244" i="2"/>
  <c r="B6243" i="2"/>
  <c r="E6243" i="2" s="1"/>
  <c r="G6243" i="2" s="1"/>
  <c r="L6243" i="2" l="1"/>
  <c r="I6244" i="2"/>
  <c r="J6244" i="2" s="1"/>
  <c r="K6244" i="2" s="1"/>
  <c r="C6244" i="2"/>
  <c r="F6243" i="2"/>
  <c r="A6245" i="2"/>
  <c r="B6244" i="2"/>
  <c r="E6244" i="2" s="1"/>
  <c r="G6244" i="2" s="1"/>
  <c r="L6244" i="2" l="1"/>
  <c r="I6245" i="2"/>
  <c r="J6245" i="2" s="1"/>
  <c r="K6245" i="2" s="1"/>
  <c r="C6245" i="2"/>
  <c r="F6244" i="2"/>
  <c r="A6246" i="2"/>
  <c r="B6245" i="2"/>
  <c r="E6245" i="2" s="1"/>
  <c r="G6245" i="2" s="1"/>
  <c r="L6245" i="2" l="1"/>
  <c r="I6246" i="2"/>
  <c r="J6246" i="2" s="1"/>
  <c r="K6246" i="2" s="1"/>
  <c r="C6246" i="2"/>
  <c r="F6245" i="2"/>
  <c r="A6247" i="2"/>
  <c r="B6246" i="2"/>
  <c r="E6246" i="2" s="1"/>
  <c r="G6246" i="2" s="1"/>
  <c r="L6246" i="2" l="1"/>
  <c r="I6247" i="2"/>
  <c r="J6247" i="2" s="1"/>
  <c r="K6247" i="2" s="1"/>
  <c r="C6247" i="2"/>
  <c r="F6246" i="2"/>
  <c r="A6248" i="2"/>
  <c r="B6247" i="2"/>
  <c r="E6247" i="2" s="1"/>
  <c r="G6247" i="2" s="1"/>
  <c r="L6247" i="2" l="1"/>
  <c r="I6248" i="2"/>
  <c r="J6248" i="2" s="1"/>
  <c r="K6248" i="2" s="1"/>
  <c r="C6248" i="2"/>
  <c r="F6247" i="2"/>
  <c r="A6249" i="2"/>
  <c r="B6248" i="2"/>
  <c r="E6248" i="2" s="1"/>
  <c r="G6248" i="2" s="1"/>
  <c r="L6248" i="2" l="1"/>
  <c r="I6249" i="2"/>
  <c r="J6249" i="2" s="1"/>
  <c r="K6249" i="2" s="1"/>
  <c r="C6249" i="2"/>
  <c r="F6248" i="2"/>
  <c r="A6250" i="2"/>
  <c r="B6249" i="2"/>
  <c r="E6249" i="2" s="1"/>
  <c r="G6249" i="2" s="1"/>
  <c r="L6249" i="2" l="1"/>
  <c r="I6250" i="2"/>
  <c r="J6250" i="2" s="1"/>
  <c r="K6250" i="2" s="1"/>
  <c r="C6250" i="2"/>
  <c r="F6249" i="2"/>
  <c r="A6251" i="2"/>
  <c r="B6250" i="2"/>
  <c r="E6250" i="2" s="1"/>
  <c r="G6250" i="2" s="1"/>
  <c r="L6250" i="2" l="1"/>
  <c r="I6251" i="2"/>
  <c r="J6251" i="2" s="1"/>
  <c r="K6251" i="2" s="1"/>
  <c r="C6251" i="2"/>
  <c r="F6250" i="2"/>
  <c r="A6252" i="2"/>
  <c r="B6251" i="2"/>
  <c r="E6251" i="2" s="1"/>
  <c r="G6251" i="2" s="1"/>
  <c r="L6251" i="2" l="1"/>
  <c r="I6252" i="2"/>
  <c r="J6252" i="2" s="1"/>
  <c r="K6252" i="2" s="1"/>
  <c r="C6252" i="2"/>
  <c r="F6251" i="2"/>
  <c r="A6253" i="2"/>
  <c r="B6252" i="2"/>
  <c r="E6252" i="2" s="1"/>
  <c r="G6252" i="2" s="1"/>
  <c r="L6252" i="2" l="1"/>
  <c r="I6253" i="2"/>
  <c r="J6253" i="2" s="1"/>
  <c r="K6253" i="2" s="1"/>
  <c r="C6253" i="2"/>
  <c r="F6252" i="2"/>
  <c r="A6254" i="2"/>
  <c r="B6253" i="2"/>
  <c r="E6253" i="2" s="1"/>
  <c r="G6253" i="2" s="1"/>
  <c r="L6253" i="2" l="1"/>
  <c r="I6254" i="2"/>
  <c r="J6254" i="2" s="1"/>
  <c r="K6254" i="2" s="1"/>
  <c r="C6254" i="2"/>
  <c r="F6253" i="2"/>
  <c r="A6255" i="2"/>
  <c r="B6254" i="2"/>
  <c r="E6254" i="2" s="1"/>
  <c r="G6254" i="2" s="1"/>
  <c r="L6254" i="2" l="1"/>
  <c r="I6255" i="2"/>
  <c r="J6255" i="2" s="1"/>
  <c r="K6255" i="2" s="1"/>
  <c r="C6255" i="2"/>
  <c r="F6254" i="2"/>
  <c r="A6256" i="2"/>
  <c r="B6255" i="2"/>
  <c r="E6255" i="2" s="1"/>
  <c r="G6255" i="2" s="1"/>
  <c r="L6255" i="2" l="1"/>
  <c r="I6256" i="2"/>
  <c r="J6256" i="2" s="1"/>
  <c r="K6256" i="2" s="1"/>
  <c r="C6256" i="2"/>
  <c r="F6255" i="2"/>
  <c r="A6257" i="2"/>
  <c r="B6256" i="2"/>
  <c r="E6256" i="2" s="1"/>
  <c r="G6256" i="2" s="1"/>
  <c r="L6256" i="2" l="1"/>
  <c r="I6257" i="2"/>
  <c r="J6257" i="2" s="1"/>
  <c r="K6257" i="2" s="1"/>
  <c r="C6257" i="2"/>
  <c r="F6256" i="2"/>
  <c r="A6258" i="2"/>
  <c r="B6257" i="2"/>
  <c r="E6257" i="2" s="1"/>
  <c r="G6257" i="2" s="1"/>
  <c r="L6257" i="2" l="1"/>
  <c r="I6258" i="2"/>
  <c r="J6258" i="2" s="1"/>
  <c r="K6258" i="2" s="1"/>
  <c r="C6258" i="2"/>
  <c r="F6257" i="2"/>
  <c r="A6259" i="2"/>
  <c r="B6258" i="2"/>
  <c r="E6258" i="2" s="1"/>
  <c r="G6258" i="2" s="1"/>
  <c r="L6258" i="2" l="1"/>
  <c r="I6259" i="2"/>
  <c r="J6259" i="2" s="1"/>
  <c r="K6259" i="2" s="1"/>
  <c r="C6259" i="2"/>
  <c r="F6258" i="2"/>
  <c r="A6260" i="2"/>
  <c r="B6259" i="2"/>
  <c r="E6259" i="2" s="1"/>
  <c r="G6259" i="2" s="1"/>
  <c r="L6259" i="2" l="1"/>
  <c r="I6260" i="2"/>
  <c r="J6260" i="2" s="1"/>
  <c r="K6260" i="2" s="1"/>
  <c r="C6260" i="2"/>
  <c r="F6259" i="2"/>
  <c r="A6261" i="2"/>
  <c r="B6260" i="2"/>
  <c r="E6260" i="2" s="1"/>
  <c r="G6260" i="2" s="1"/>
  <c r="L6260" i="2" l="1"/>
  <c r="I6261" i="2"/>
  <c r="J6261" i="2" s="1"/>
  <c r="K6261" i="2" s="1"/>
  <c r="C6261" i="2"/>
  <c r="F6260" i="2"/>
  <c r="A6262" i="2"/>
  <c r="B6261" i="2"/>
  <c r="E6261" i="2" s="1"/>
  <c r="G6261" i="2" s="1"/>
  <c r="L6261" i="2" l="1"/>
  <c r="I6262" i="2"/>
  <c r="J6262" i="2" s="1"/>
  <c r="K6262" i="2" s="1"/>
  <c r="C6262" i="2"/>
  <c r="F6261" i="2"/>
  <c r="A6263" i="2"/>
  <c r="B6262" i="2"/>
  <c r="E6262" i="2" s="1"/>
  <c r="G6262" i="2" s="1"/>
  <c r="L6262" i="2" l="1"/>
  <c r="I6263" i="2"/>
  <c r="J6263" i="2" s="1"/>
  <c r="K6263" i="2" s="1"/>
  <c r="C6263" i="2"/>
  <c r="F6262" i="2"/>
  <c r="A6264" i="2"/>
  <c r="B6263" i="2"/>
  <c r="E6263" i="2" s="1"/>
  <c r="G6263" i="2" s="1"/>
  <c r="L6263" i="2" l="1"/>
  <c r="I6264" i="2"/>
  <c r="J6264" i="2" s="1"/>
  <c r="K6264" i="2" s="1"/>
  <c r="C6264" i="2"/>
  <c r="F6263" i="2"/>
  <c r="A6265" i="2"/>
  <c r="B6264" i="2"/>
  <c r="E6264" i="2" s="1"/>
  <c r="G6264" i="2" s="1"/>
  <c r="L6264" i="2" l="1"/>
  <c r="I6265" i="2"/>
  <c r="J6265" i="2" s="1"/>
  <c r="K6265" i="2" s="1"/>
  <c r="C6265" i="2"/>
  <c r="F6264" i="2"/>
  <c r="A6266" i="2"/>
  <c r="B6265" i="2"/>
  <c r="E6265" i="2" s="1"/>
  <c r="G6265" i="2" s="1"/>
  <c r="L6265" i="2" l="1"/>
  <c r="I6266" i="2"/>
  <c r="J6266" i="2" s="1"/>
  <c r="K6266" i="2" s="1"/>
  <c r="C6266" i="2"/>
  <c r="F6265" i="2"/>
  <c r="A6267" i="2"/>
  <c r="B6266" i="2"/>
  <c r="E6266" i="2" s="1"/>
  <c r="G6266" i="2" s="1"/>
  <c r="L6266" i="2" l="1"/>
  <c r="I6267" i="2"/>
  <c r="J6267" i="2" s="1"/>
  <c r="K6267" i="2" s="1"/>
  <c r="C6267" i="2"/>
  <c r="F6266" i="2"/>
  <c r="A6268" i="2"/>
  <c r="B6267" i="2"/>
  <c r="E6267" i="2" s="1"/>
  <c r="G6267" i="2" s="1"/>
  <c r="L6267" i="2" l="1"/>
  <c r="I6268" i="2"/>
  <c r="J6268" i="2" s="1"/>
  <c r="K6268" i="2" s="1"/>
  <c r="C6268" i="2"/>
  <c r="F6267" i="2"/>
  <c r="A6269" i="2"/>
  <c r="B6268" i="2"/>
  <c r="E6268" i="2" s="1"/>
  <c r="G6268" i="2" s="1"/>
  <c r="L6268" i="2" l="1"/>
  <c r="I6269" i="2"/>
  <c r="J6269" i="2" s="1"/>
  <c r="K6269" i="2" s="1"/>
  <c r="C6269" i="2"/>
  <c r="F6268" i="2"/>
  <c r="A6270" i="2"/>
  <c r="B6269" i="2"/>
  <c r="E6269" i="2" s="1"/>
  <c r="G6269" i="2" s="1"/>
  <c r="L6269" i="2" l="1"/>
  <c r="I6270" i="2"/>
  <c r="J6270" i="2" s="1"/>
  <c r="K6270" i="2" s="1"/>
  <c r="C6270" i="2"/>
  <c r="F6269" i="2"/>
  <c r="A6271" i="2"/>
  <c r="B6270" i="2"/>
  <c r="E6270" i="2" s="1"/>
  <c r="G6270" i="2" s="1"/>
  <c r="L6270" i="2" l="1"/>
  <c r="I6271" i="2"/>
  <c r="J6271" i="2" s="1"/>
  <c r="K6271" i="2" s="1"/>
  <c r="C6271" i="2"/>
  <c r="F6270" i="2"/>
  <c r="A6272" i="2"/>
  <c r="B6271" i="2"/>
  <c r="E6271" i="2" s="1"/>
  <c r="G6271" i="2" s="1"/>
  <c r="L6271" i="2" l="1"/>
  <c r="I6272" i="2"/>
  <c r="J6272" i="2" s="1"/>
  <c r="K6272" i="2" s="1"/>
  <c r="C6272" i="2"/>
  <c r="F6271" i="2"/>
  <c r="A6273" i="2"/>
  <c r="B6272" i="2"/>
  <c r="E6272" i="2" s="1"/>
  <c r="G6272" i="2" s="1"/>
  <c r="L6272" i="2" l="1"/>
  <c r="I6273" i="2"/>
  <c r="J6273" i="2" s="1"/>
  <c r="K6273" i="2" s="1"/>
  <c r="C6273" i="2"/>
  <c r="F6272" i="2"/>
  <c r="A6274" i="2"/>
  <c r="B6273" i="2"/>
  <c r="E6273" i="2" s="1"/>
  <c r="G6273" i="2" s="1"/>
  <c r="L6273" i="2" l="1"/>
  <c r="I6274" i="2"/>
  <c r="J6274" i="2" s="1"/>
  <c r="K6274" i="2" s="1"/>
  <c r="C6274" i="2"/>
  <c r="F6273" i="2"/>
  <c r="A6275" i="2"/>
  <c r="B6274" i="2"/>
  <c r="E6274" i="2" s="1"/>
  <c r="G6274" i="2" s="1"/>
  <c r="L6274" i="2" l="1"/>
  <c r="I6275" i="2"/>
  <c r="J6275" i="2" s="1"/>
  <c r="K6275" i="2" s="1"/>
  <c r="C6275" i="2"/>
  <c r="F6274" i="2"/>
  <c r="A6276" i="2"/>
  <c r="B6275" i="2"/>
  <c r="E6275" i="2" s="1"/>
  <c r="G6275" i="2" s="1"/>
  <c r="L6275" i="2" l="1"/>
  <c r="I6276" i="2"/>
  <c r="J6276" i="2" s="1"/>
  <c r="K6276" i="2" s="1"/>
  <c r="C6276" i="2"/>
  <c r="F6275" i="2"/>
  <c r="A6277" i="2"/>
  <c r="B6276" i="2"/>
  <c r="E6276" i="2" s="1"/>
  <c r="G6276" i="2" s="1"/>
  <c r="L6276" i="2" l="1"/>
  <c r="I6277" i="2"/>
  <c r="J6277" i="2" s="1"/>
  <c r="K6277" i="2" s="1"/>
  <c r="C6277" i="2"/>
  <c r="F6276" i="2"/>
  <c r="A6278" i="2"/>
  <c r="B6277" i="2"/>
  <c r="E6277" i="2" s="1"/>
  <c r="G6277" i="2" s="1"/>
  <c r="L6277" i="2" l="1"/>
  <c r="I6278" i="2"/>
  <c r="J6278" i="2" s="1"/>
  <c r="K6278" i="2" s="1"/>
  <c r="C6278" i="2"/>
  <c r="F6277" i="2"/>
  <c r="A6279" i="2"/>
  <c r="B6278" i="2"/>
  <c r="E6278" i="2" s="1"/>
  <c r="G6278" i="2" s="1"/>
  <c r="L6278" i="2" l="1"/>
  <c r="I6279" i="2"/>
  <c r="J6279" i="2" s="1"/>
  <c r="K6279" i="2" s="1"/>
  <c r="C6279" i="2"/>
  <c r="F6278" i="2"/>
  <c r="A6280" i="2"/>
  <c r="B6279" i="2"/>
  <c r="E6279" i="2" s="1"/>
  <c r="G6279" i="2" s="1"/>
  <c r="L6279" i="2" l="1"/>
  <c r="I6280" i="2"/>
  <c r="J6280" i="2" s="1"/>
  <c r="K6280" i="2" s="1"/>
  <c r="C6280" i="2"/>
  <c r="F6279" i="2"/>
  <c r="A6281" i="2"/>
  <c r="B6280" i="2"/>
  <c r="E6280" i="2" s="1"/>
  <c r="G6280" i="2" s="1"/>
  <c r="L6280" i="2" l="1"/>
  <c r="I6281" i="2"/>
  <c r="J6281" i="2" s="1"/>
  <c r="K6281" i="2" s="1"/>
  <c r="C6281" i="2"/>
  <c r="F6280" i="2"/>
  <c r="A6282" i="2"/>
  <c r="B6281" i="2"/>
  <c r="E6281" i="2" s="1"/>
  <c r="G6281" i="2" s="1"/>
  <c r="L6281" i="2" l="1"/>
  <c r="I6282" i="2"/>
  <c r="J6282" i="2" s="1"/>
  <c r="K6282" i="2" s="1"/>
  <c r="C6282" i="2"/>
  <c r="F6281" i="2"/>
  <c r="A6283" i="2"/>
  <c r="B6282" i="2"/>
  <c r="E6282" i="2" s="1"/>
  <c r="G6282" i="2" s="1"/>
  <c r="L6282" i="2" l="1"/>
  <c r="I6283" i="2"/>
  <c r="J6283" i="2" s="1"/>
  <c r="K6283" i="2" s="1"/>
  <c r="C6283" i="2"/>
  <c r="F6282" i="2"/>
  <c r="A6284" i="2"/>
  <c r="B6283" i="2"/>
  <c r="E6283" i="2" s="1"/>
  <c r="G6283" i="2" s="1"/>
  <c r="L6283" i="2" l="1"/>
  <c r="I6284" i="2"/>
  <c r="J6284" i="2" s="1"/>
  <c r="K6284" i="2" s="1"/>
  <c r="C6284" i="2"/>
  <c r="F6283" i="2"/>
  <c r="A6285" i="2"/>
  <c r="B6284" i="2"/>
  <c r="E6284" i="2" s="1"/>
  <c r="G6284" i="2" s="1"/>
  <c r="L6284" i="2" l="1"/>
  <c r="I6285" i="2"/>
  <c r="J6285" i="2" s="1"/>
  <c r="K6285" i="2" s="1"/>
  <c r="C6285" i="2"/>
  <c r="F6284" i="2"/>
  <c r="A6286" i="2"/>
  <c r="B6285" i="2"/>
  <c r="E6285" i="2" s="1"/>
  <c r="G6285" i="2" s="1"/>
  <c r="L6285" i="2" l="1"/>
  <c r="I6286" i="2"/>
  <c r="J6286" i="2" s="1"/>
  <c r="K6286" i="2" s="1"/>
  <c r="C6286" i="2"/>
  <c r="F6285" i="2"/>
  <c r="A6287" i="2"/>
  <c r="B6286" i="2"/>
  <c r="E6286" i="2" s="1"/>
  <c r="G6286" i="2" s="1"/>
  <c r="L6286" i="2" l="1"/>
  <c r="I6287" i="2"/>
  <c r="J6287" i="2" s="1"/>
  <c r="K6287" i="2" s="1"/>
  <c r="C6287" i="2"/>
  <c r="F6286" i="2"/>
  <c r="A6288" i="2"/>
  <c r="B6287" i="2"/>
  <c r="E6287" i="2" s="1"/>
  <c r="G6287" i="2" s="1"/>
  <c r="L6287" i="2" l="1"/>
  <c r="I6288" i="2"/>
  <c r="J6288" i="2" s="1"/>
  <c r="K6288" i="2" s="1"/>
  <c r="C6288" i="2"/>
  <c r="F6287" i="2"/>
  <c r="A6289" i="2"/>
  <c r="B6288" i="2"/>
  <c r="E6288" i="2" s="1"/>
  <c r="G6288" i="2" s="1"/>
  <c r="L6288" i="2" l="1"/>
  <c r="I6289" i="2"/>
  <c r="J6289" i="2" s="1"/>
  <c r="K6289" i="2" s="1"/>
  <c r="C6289" i="2"/>
  <c r="F6288" i="2"/>
  <c r="A6290" i="2"/>
  <c r="B6289" i="2"/>
  <c r="E6289" i="2" s="1"/>
  <c r="G6289" i="2" s="1"/>
  <c r="L6289" i="2" l="1"/>
  <c r="I6290" i="2"/>
  <c r="J6290" i="2" s="1"/>
  <c r="K6290" i="2" s="1"/>
  <c r="C6290" i="2"/>
  <c r="F6289" i="2"/>
  <c r="A6291" i="2"/>
  <c r="B6290" i="2"/>
  <c r="E6290" i="2" s="1"/>
  <c r="G6290" i="2" s="1"/>
  <c r="L6290" i="2" l="1"/>
  <c r="I6291" i="2"/>
  <c r="J6291" i="2" s="1"/>
  <c r="K6291" i="2" s="1"/>
  <c r="C6291" i="2"/>
  <c r="F6290" i="2"/>
  <c r="A6292" i="2"/>
  <c r="B6291" i="2"/>
  <c r="E6291" i="2" s="1"/>
  <c r="G6291" i="2" s="1"/>
  <c r="L6291" i="2" l="1"/>
  <c r="I6292" i="2"/>
  <c r="J6292" i="2" s="1"/>
  <c r="K6292" i="2" s="1"/>
  <c r="C6292" i="2"/>
  <c r="F6291" i="2"/>
  <c r="A6293" i="2"/>
  <c r="B6292" i="2"/>
  <c r="E6292" i="2" s="1"/>
  <c r="G6292" i="2" s="1"/>
  <c r="L6292" i="2" l="1"/>
  <c r="I6293" i="2"/>
  <c r="J6293" i="2" s="1"/>
  <c r="K6293" i="2" s="1"/>
  <c r="C6293" i="2"/>
  <c r="F6292" i="2"/>
  <c r="A6294" i="2"/>
  <c r="B6293" i="2"/>
  <c r="E6293" i="2" s="1"/>
  <c r="G6293" i="2" s="1"/>
  <c r="L6293" i="2" l="1"/>
  <c r="I6294" i="2"/>
  <c r="J6294" i="2" s="1"/>
  <c r="K6294" i="2" s="1"/>
  <c r="C6294" i="2"/>
  <c r="F6293" i="2"/>
  <c r="A6295" i="2"/>
  <c r="B6294" i="2"/>
  <c r="E6294" i="2" s="1"/>
  <c r="G6294" i="2" s="1"/>
  <c r="L6294" i="2" l="1"/>
  <c r="I6295" i="2"/>
  <c r="J6295" i="2" s="1"/>
  <c r="K6295" i="2" s="1"/>
  <c r="C6295" i="2"/>
  <c r="F6294" i="2"/>
  <c r="A6296" i="2"/>
  <c r="B6295" i="2"/>
  <c r="E6295" i="2" s="1"/>
  <c r="G6295" i="2" s="1"/>
  <c r="L6295" i="2" l="1"/>
  <c r="I6296" i="2"/>
  <c r="J6296" i="2" s="1"/>
  <c r="K6296" i="2" s="1"/>
  <c r="C6296" i="2"/>
  <c r="F6295" i="2"/>
  <c r="A6297" i="2"/>
  <c r="B6296" i="2"/>
  <c r="E6296" i="2" s="1"/>
  <c r="G6296" i="2" s="1"/>
  <c r="L6296" i="2" l="1"/>
  <c r="I6297" i="2"/>
  <c r="J6297" i="2" s="1"/>
  <c r="K6297" i="2" s="1"/>
  <c r="C6297" i="2"/>
  <c r="F6296" i="2"/>
  <c r="A6298" i="2"/>
  <c r="B6297" i="2"/>
  <c r="E6297" i="2" s="1"/>
  <c r="G6297" i="2" s="1"/>
  <c r="L6297" i="2" l="1"/>
  <c r="I6298" i="2"/>
  <c r="J6298" i="2" s="1"/>
  <c r="K6298" i="2" s="1"/>
  <c r="C6298" i="2"/>
  <c r="F6297" i="2"/>
  <c r="A6299" i="2"/>
  <c r="B6298" i="2"/>
  <c r="E6298" i="2" s="1"/>
  <c r="G6298" i="2" s="1"/>
  <c r="L6298" i="2" l="1"/>
  <c r="I6299" i="2"/>
  <c r="J6299" i="2" s="1"/>
  <c r="K6299" i="2" s="1"/>
  <c r="C6299" i="2"/>
  <c r="F6298" i="2"/>
  <c r="A6300" i="2"/>
  <c r="B6299" i="2"/>
  <c r="E6299" i="2" s="1"/>
  <c r="G6299" i="2" s="1"/>
  <c r="L6299" i="2" l="1"/>
  <c r="I6300" i="2"/>
  <c r="J6300" i="2" s="1"/>
  <c r="K6300" i="2" s="1"/>
  <c r="C6300" i="2"/>
  <c r="F6299" i="2"/>
  <c r="A6301" i="2"/>
  <c r="B6300" i="2"/>
  <c r="E6300" i="2" s="1"/>
  <c r="G6300" i="2" s="1"/>
  <c r="L6300" i="2" l="1"/>
  <c r="I6301" i="2"/>
  <c r="J6301" i="2" s="1"/>
  <c r="K6301" i="2" s="1"/>
  <c r="C6301" i="2"/>
  <c r="F6300" i="2"/>
  <c r="A6302" i="2"/>
  <c r="B6301" i="2"/>
  <c r="E6301" i="2" s="1"/>
  <c r="G6301" i="2" s="1"/>
  <c r="L6301" i="2" l="1"/>
  <c r="I6302" i="2"/>
  <c r="J6302" i="2" s="1"/>
  <c r="K6302" i="2" s="1"/>
  <c r="C6302" i="2"/>
  <c r="F6301" i="2"/>
  <c r="A6303" i="2"/>
  <c r="B6302" i="2"/>
  <c r="E6302" i="2" s="1"/>
  <c r="G6302" i="2" s="1"/>
  <c r="L6302" i="2" l="1"/>
  <c r="I6303" i="2"/>
  <c r="J6303" i="2" s="1"/>
  <c r="K6303" i="2" s="1"/>
  <c r="C6303" i="2"/>
  <c r="F6302" i="2"/>
  <c r="A6304" i="2"/>
  <c r="B6303" i="2"/>
  <c r="E6303" i="2" s="1"/>
  <c r="G6303" i="2" s="1"/>
  <c r="L6303" i="2" l="1"/>
  <c r="I6304" i="2"/>
  <c r="J6304" i="2" s="1"/>
  <c r="K6304" i="2" s="1"/>
  <c r="C6304" i="2"/>
  <c r="F6303" i="2"/>
  <c r="A6305" i="2"/>
  <c r="B6304" i="2"/>
  <c r="E6304" i="2" s="1"/>
  <c r="G6304" i="2" s="1"/>
  <c r="L6304" i="2" l="1"/>
  <c r="I6305" i="2"/>
  <c r="J6305" i="2" s="1"/>
  <c r="K6305" i="2" s="1"/>
  <c r="C6305" i="2"/>
  <c r="F6304" i="2"/>
  <c r="A6306" i="2"/>
  <c r="B6305" i="2"/>
  <c r="E6305" i="2" s="1"/>
  <c r="G6305" i="2" s="1"/>
  <c r="L6305" i="2" l="1"/>
  <c r="I6306" i="2"/>
  <c r="J6306" i="2" s="1"/>
  <c r="K6306" i="2" s="1"/>
  <c r="C6306" i="2"/>
  <c r="F6305" i="2"/>
  <c r="A6307" i="2"/>
  <c r="B6306" i="2"/>
  <c r="E6306" i="2" s="1"/>
  <c r="G6306" i="2" s="1"/>
  <c r="L6306" i="2" l="1"/>
  <c r="I6307" i="2"/>
  <c r="J6307" i="2" s="1"/>
  <c r="K6307" i="2" s="1"/>
  <c r="C6307" i="2"/>
  <c r="F6306" i="2"/>
  <c r="A6308" i="2"/>
  <c r="B6307" i="2"/>
  <c r="E6307" i="2" s="1"/>
  <c r="G6307" i="2" s="1"/>
  <c r="L6307" i="2" l="1"/>
  <c r="I6308" i="2"/>
  <c r="J6308" i="2" s="1"/>
  <c r="K6308" i="2" s="1"/>
  <c r="C6308" i="2"/>
  <c r="F6307" i="2"/>
  <c r="A6309" i="2"/>
  <c r="B6308" i="2"/>
  <c r="E6308" i="2" s="1"/>
  <c r="G6308" i="2" s="1"/>
  <c r="L6308" i="2" l="1"/>
  <c r="I6309" i="2"/>
  <c r="J6309" i="2" s="1"/>
  <c r="K6309" i="2" s="1"/>
  <c r="C6309" i="2"/>
  <c r="F6308" i="2"/>
  <c r="A6310" i="2"/>
  <c r="B6309" i="2"/>
  <c r="E6309" i="2" s="1"/>
  <c r="G6309" i="2" s="1"/>
  <c r="L6309" i="2" l="1"/>
  <c r="I6310" i="2"/>
  <c r="J6310" i="2" s="1"/>
  <c r="K6310" i="2" s="1"/>
  <c r="C6310" i="2"/>
  <c r="F6309" i="2"/>
  <c r="A6311" i="2"/>
  <c r="B6310" i="2"/>
  <c r="E6310" i="2" s="1"/>
  <c r="G6310" i="2" s="1"/>
  <c r="L6310" i="2" l="1"/>
  <c r="I6311" i="2"/>
  <c r="J6311" i="2" s="1"/>
  <c r="K6311" i="2" s="1"/>
  <c r="C6311" i="2"/>
  <c r="F6310" i="2"/>
  <c r="A6312" i="2"/>
  <c r="B6311" i="2"/>
  <c r="E6311" i="2" s="1"/>
  <c r="G6311" i="2" s="1"/>
  <c r="L6311" i="2" l="1"/>
  <c r="I6312" i="2"/>
  <c r="J6312" i="2" s="1"/>
  <c r="K6312" i="2" s="1"/>
  <c r="C6312" i="2"/>
  <c r="F6311" i="2"/>
  <c r="A6313" i="2"/>
  <c r="B6312" i="2"/>
  <c r="E6312" i="2" s="1"/>
  <c r="G6312" i="2" s="1"/>
  <c r="L6312" i="2" l="1"/>
  <c r="I6313" i="2"/>
  <c r="J6313" i="2" s="1"/>
  <c r="K6313" i="2" s="1"/>
  <c r="C6313" i="2"/>
  <c r="F6312" i="2"/>
  <c r="A6314" i="2"/>
  <c r="B6313" i="2"/>
  <c r="E6313" i="2" s="1"/>
  <c r="G6313" i="2" s="1"/>
  <c r="L6313" i="2" l="1"/>
  <c r="I6314" i="2"/>
  <c r="J6314" i="2" s="1"/>
  <c r="K6314" i="2" s="1"/>
  <c r="C6314" i="2"/>
  <c r="F6313" i="2"/>
  <c r="A6315" i="2"/>
  <c r="B6314" i="2"/>
  <c r="E6314" i="2" s="1"/>
  <c r="G6314" i="2" s="1"/>
  <c r="L6314" i="2" l="1"/>
  <c r="I6315" i="2"/>
  <c r="J6315" i="2" s="1"/>
  <c r="K6315" i="2" s="1"/>
  <c r="C6315" i="2"/>
  <c r="F6314" i="2"/>
  <c r="A6316" i="2"/>
  <c r="B6315" i="2"/>
  <c r="E6315" i="2" s="1"/>
  <c r="G6315" i="2" s="1"/>
  <c r="L6315" i="2" l="1"/>
  <c r="I6316" i="2"/>
  <c r="J6316" i="2" s="1"/>
  <c r="K6316" i="2" s="1"/>
  <c r="C6316" i="2"/>
  <c r="F6315" i="2"/>
  <c r="A6317" i="2"/>
  <c r="B6316" i="2"/>
  <c r="E6316" i="2" s="1"/>
  <c r="G6316" i="2" s="1"/>
  <c r="L6316" i="2" l="1"/>
  <c r="I6317" i="2"/>
  <c r="J6317" i="2" s="1"/>
  <c r="K6317" i="2" s="1"/>
  <c r="C6317" i="2"/>
  <c r="F6316" i="2"/>
  <c r="A6318" i="2"/>
  <c r="B6317" i="2"/>
  <c r="E6317" i="2" s="1"/>
  <c r="G6317" i="2" s="1"/>
  <c r="L6317" i="2" l="1"/>
  <c r="I6318" i="2"/>
  <c r="J6318" i="2" s="1"/>
  <c r="K6318" i="2" s="1"/>
  <c r="C6318" i="2"/>
  <c r="F6317" i="2"/>
  <c r="A6319" i="2"/>
  <c r="B6318" i="2"/>
  <c r="E6318" i="2" s="1"/>
  <c r="G6318" i="2" s="1"/>
  <c r="L6318" i="2" l="1"/>
  <c r="I6319" i="2"/>
  <c r="J6319" i="2" s="1"/>
  <c r="K6319" i="2" s="1"/>
  <c r="C6319" i="2"/>
  <c r="F6318" i="2"/>
  <c r="A6320" i="2"/>
  <c r="B6319" i="2"/>
  <c r="E6319" i="2" s="1"/>
  <c r="G6319" i="2" s="1"/>
  <c r="L6319" i="2" l="1"/>
  <c r="I6320" i="2"/>
  <c r="J6320" i="2" s="1"/>
  <c r="K6320" i="2" s="1"/>
  <c r="C6320" i="2"/>
  <c r="F6319" i="2"/>
  <c r="A6321" i="2"/>
  <c r="B6320" i="2"/>
  <c r="E6320" i="2" s="1"/>
  <c r="G6320" i="2" s="1"/>
  <c r="L6320" i="2" l="1"/>
  <c r="I6321" i="2"/>
  <c r="J6321" i="2" s="1"/>
  <c r="K6321" i="2" s="1"/>
  <c r="C6321" i="2"/>
  <c r="F6320" i="2"/>
  <c r="A6322" i="2"/>
  <c r="B6321" i="2"/>
  <c r="E6321" i="2" s="1"/>
  <c r="G6321" i="2" s="1"/>
  <c r="L6321" i="2" l="1"/>
  <c r="I6322" i="2"/>
  <c r="J6322" i="2" s="1"/>
  <c r="K6322" i="2" s="1"/>
  <c r="C6322" i="2"/>
  <c r="F6321" i="2"/>
  <c r="A6323" i="2"/>
  <c r="B6322" i="2"/>
  <c r="E6322" i="2" s="1"/>
  <c r="G6322" i="2" s="1"/>
  <c r="L6322" i="2" l="1"/>
  <c r="I6323" i="2"/>
  <c r="J6323" i="2" s="1"/>
  <c r="K6323" i="2" s="1"/>
  <c r="C6323" i="2"/>
  <c r="F6322" i="2"/>
  <c r="A6324" i="2"/>
  <c r="B6323" i="2"/>
  <c r="E6323" i="2" s="1"/>
  <c r="G6323" i="2" s="1"/>
  <c r="L6323" i="2" l="1"/>
  <c r="I6324" i="2"/>
  <c r="J6324" i="2" s="1"/>
  <c r="K6324" i="2" s="1"/>
  <c r="C6324" i="2"/>
  <c r="F6323" i="2"/>
  <c r="A6325" i="2"/>
  <c r="B6324" i="2"/>
  <c r="E6324" i="2" s="1"/>
  <c r="G6324" i="2" s="1"/>
  <c r="L6324" i="2" l="1"/>
  <c r="I6325" i="2"/>
  <c r="J6325" i="2" s="1"/>
  <c r="K6325" i="2" s="1"/>
  <c r="C6325" i="2"/>
  <c r="F6324" i="2"/>
  <c r="A6326" i="2"/>
  <c r="B6325" i="2"/>
  <c r="E6325" i="2" s="1"/>
  <c r="G6325" i="2" s="1"/>
  <c r="L6325" i="2" l="1"/>
  <c r="I6326" i="2"/>
  <c r="J6326" i="2" s="1"/>
  <c r="K6326" i="2" s="1"/>
  <c r="C6326" i="2"/>
  <c r="F6325" i="2"/>
  <c r="A6327" i="2"/>
  <c r="B6326" i="2"/>
  <c r="E6326" i="2" s="1"/>
  <c r="G6326" i="2" s="1"/>
  <c r="L6326" i="2" l="1"/>
  <c r="I6327" i="2"/>
  <c r="J6327" i="2" s="1"/>
  <c r="K6327" i="2" s="1"/>
  <c r="C6327" i="2"/>
  <c r="F6326" i="2"/>
  <c r="A6328" i="2"/>
  <c r="B6327" i="2"/>
  <c r="E6327" i="2" s="1"/>
  <c r="G6327" i="2" s="1"/>
  <c r="L6327" i="2" l="1"/>
  <c r="I6328" i="2"/>
  <c r="J6328" i="2" s="1"/>
  <c r="K6328" i="2" s="1"/>
  <c r="C6328" i="2"/>
  <c r="F6327" i="2"/>
  <c r="A6329" i="2"/>
  <c r="B6328" i="2"/>
  <c r="E6328" i="2" s="1"/>
  <c r="G6328" i="2" s="1"/>
  <c r="L6328" i="2" l="1"/>
  <c r="I6329" i="2"/>
  <c r="J6329" i="2" s="1"/>
  <c r="K6329" i="2" s="1"/>
  <c r="C6329" i="2"/>
  <c r="F6328" i="2"/>
  <c r="A6330" i="2"/>
  <c r="B6329" i="2"/>
  <c r="E6329" i="2" s="1"/>
  <c r="G6329" i="2" s="1"/>
  <c r="L6329" i="2" l="1"/>
  <c r="I6330" i="2"/>
  <c r="J6330" i="2" s="1"/>
  <c r="K6330" i="2" s="1"/>
  <c r="C6330" i="2"/>
  <c r="F6329" i="2"/>
  <c r="A6331" i="2"/>
  <c r="B6330" i="2"/>
  <c r="E6330" i="2" s="1"/>
  <c r="G6330" i="2" s="1"/>
  <c r="L6330" i="2" l="1"/>
  <c r="I6331" i="2"/>
  <c r="J6331" i="2" s="1"/>
  <c r="K6331" i="2" s="1"/>
  <c r="C6331" i="2"/>
  <c r="F6330" i="2"/>
  <c r="A6332" i="2"/>
  <c r="B6331" i="2"/>
  <c r="E6331" i="2" s="1"/>
  <c r="G6331" i="2" s="1"/>
  <c r="L6331" i="2" l="1"/>
  <c r="I6332" i="2"/>
  <c r="J6332" i="2" s="1"/>
  <c r="K6332" i="2" s="1"/>
  <c r="C6332" i="2"/>
  <c r="F6331" i="2"/>
  <c r="A6333" i="2"/>
  <c r="B6332" i="2"/>
  <c r="E6332" i="2" s="1"/>
  <c r="G6332" i="2" s="1"/>
  <c r="L6332" i="2" l="1"/>
  <c r="I6333" i="2"/>
  <c r="J6333" i="2" s="1"/>
  <c r="K6333" i="2" s="1"/>
  <c r="C6333" i="2"/>
  <c r="F6332" i="2"/>
  <c r="A6334" i="2"/>
  <c r="B6333" i="2"/>
  <c r="E6333" i="2" s="1"/>
  <c r="G6333" i="2" s="1"/>
  <c r="L6333" i="2" l="1"/>
  <c r="I6334" i="2"/>
  <c r="J6334" i="2" s="1"/>
  <c r="K6334" i="2" s="1"/>
  <c r="C6334" i="2"/>
  <c r="F6333" i="2"/>
  <c r="A6335" i="2"/>
  <c r="B6334" i="2"/>
  <c r="E6334" i="2" s="1"/>
  <c r="G6334" i="2" s="1"/>
  <c r="L6334" i="2" l="1"/>
  <c r="I6335" i="2"/>
  <c r="J6335" i="2" s="1"/>
  <c r="K6335" i="2" s="1"/>
  <c r="C6335" i="2"/>
  <c r="F6334" i="2"/>
  <c r="A6336" i="2"/>
  <c r="B6335" i="2"/>
  <c r="E6335" i="2" s="1"/>
  <c r="G6335" i="2" s="1"/>
  <c r="L6335" i="2" l="1"/>
  <c r="I6336" i="2"/>
  <c r="J6336" i="2" s="1"/>
  <c r="K6336" i="2" s="1"/>
  <c r="C6336" i="2"/>
  <c r="F6335" i="2"/>
  <c r="A6337" i="2"/>
  <c r="B6336" i="2"/>
  <c r="E6336" i="2" s="1"/>
  <c r="G6336" i="2" s="1"/>
  <c r="L6336" i="2" l="1"/>
  <c r="I6337" i="2"/>
  <c r="J6337" i="2" s="1"/>
  <c r="K6337" i="2" s="1"/>
  <c r="C6337" i="2"/>
  <c r="F6336" i="2"/>
  <c r="A6338" i="2"/>
  <c r="B6337" i="2"/>
  <c r="E6337" i="2" s="1"/>
  <c r="G6337" i="2" s="1"/>
  <c r="L6337" i="2" l="1"/>
  <c r="I6338" i="2"/>
  <c r="J6338" i="2" s="1"/>
  <c r="K6338" i="2" s="1"/>
  <c r="C6338" i="2"/>
  <c r="F6337" i="2"/>
  <c r="A6339" i="2"/>
  <c r="B6338" i="2"/>
  <c r="E6338" i="2" s="1"/>
  <c r="G6338" i="2" s="1"/>
  <c r="L6338" i="2" l="1"/>
  <c r="I6339" i="2"/>
  <c r="J6339" i="2" s="1"/>
  <c r="K6339" i="2" s="1"/>
  <c r="C6339" i="2"/>
  <c r="F6338" i="2"/>
  <c r="A6340" i="2"/>
  <c r="B6339" i="2"/>
  <c r="E6339" i="2" s="1"/>
  <c r="G6339" i="2" s="1"/>
  <c r="L6339" i="2" l="1"/>
  <c r="I6340" i="2"/>
  <c r="J6340" i="2" s="1"/>
  <c r="K6340" i="2" s="1"/>
  <c r="C6340" i="2"/>
  <c r="F6339" i="2"/>
  <c r="A6341" i="2"/>
  <c r="B6340" i="2"/>
  <c r="E6340" i="2" s="1"/>
  <c r="G6340" i="2" s="1"/>
  <c r="L6340" i="2" l="1"/>
  <c r="I6341" i="2"/>
  <c r="J6341" i="2" s="1"/>
  <c r="K6341" i="2" s="1"/>
  <c r="C6341" i="2"/>
  <c r="F6340" i="2"/>
  <c r="A6342" i="2"/>
  <c r="B6341" i="2"/>
  <c r="E6341" i="2" s="1"/>
  <c r="G6341" i="2" s="1"/>
  <c r="L6341" i="2" l="1"/>
  <c r="I6342" i="2"/>
  <c r="J6342" i="2" s="1"/>
  <c r="K6342" i="2" s="1"/>
  <c r="C6342" i="2"/>
  <c r="F6341" i="2"/>
  <c r="A6343" i="2"/>
  <c r="B6342" i="2"/>
  <c r="E6342" i="2" s="1"/>
  <c r="G6342" i="2" s="1"/>
  <c r="L6342" i="2" l="1"/>
  <c r="I6343" i="2"/>
  <c r="J6343" i="2" s="1"/>
  <c r="K6343" i="2" s="1"/>
  <c r="C6343" i="2"/>
  <c r="F6342" i="2"/>
  <c r="A6344" i="2"/>
  <c r="B6343" i="2"/>
  <c r="E6343" i="2" s="1"/>
  <c r="G6343" i="2" s="1"/>
  <c r="L6343" i="2" l="1"/>
  <c r="I6344" i="2"/>
  <c r="J6344" i="2" s="1"/>
  <c r="K6344" i="2" s="1"/>
  <c r="C6344" i="2"/>
  <c r="F6343" i="2"/>
  <c r="A6345" i="2"/>
  <c r="B6344" i="2"/>
  <c r="E6344" i="2" s="1"/>
  <c r="G6344" i="2" s="1"/>
  <c r="L6344" i="2" l="1"/>
  <c r="I6345" i="2"/>
  <c r="J6345" i="2" s="1"/>
  <c r="K6345" i="2" s="1"/>
  <c r="C6345" i="2"/>
  <c r="F6344" i="2"/>
  <c r="A6346" i="2"/>
  <c r="B6345" i="2"/>
  <c r="E6345" i="2" s="1"/>
  <c r="G6345" i="2" s="1"/>
  <c r="L6345" i="2" l="1"/>
  <c r="I6346" i="2"/>
  <c r="J6346" i="2" s="1"/>
  <c r="K6346" i="2" s="1"/>
  <c r="C6346" i="2"/>
  <c r="F6345" i="2"/>
  <c r="A6347" i="2"/>
  <c r="B6346" i="2"/>
  <c r="E6346" i="2" s="1"/>
  <c r="G6346" i="2" s="1"/>
  <c r="L6346" i="2" l="1"/>
  <c r="I6347" i="2"/>
  <c r="J6347" i="2" s="1"/>
  <c r="K6347" i="2" s="1"/>
  <c r="C6347" i="2"/>
  <c r="F6346" i="2"/>
  <c r="A6348" i="2"/>
  <c r="B6347" i="2"/>
  <c r="E6347" i="2" s="1"/>
  <c r="G6347" i="2" s="1"/>
  <c r="L6347" i="2" l="1"/>
  <c r="I6348" i="2"/>
  <c r="J6348" i="2" s="1"/>
  <c r="K6348" i="2" s="1"/>
  <c r="C6348" i="2"/>
  <c r="F6347" i="2"/>
  <c r="A6349" i="2"/>
  <c r="B6348" i="2"/>
  <c r="E6348" i="2" s="1"/>
  <c r="G6348" i="2" s="1"/>
  <c r="L6348" i="2" l="1"/>
  <c r="I6349" i="2"/>
  <c r="J6349" i="2" s="1"/>
  <c r="K6349" i="2" s="1"/>
  <c r="C6349" i="2"/>
  <c r="F6348" i="2"/>
  <c r="A6350" i="2"/>
  <c r="B6349" i="2"/>
  <c r="E6349" i="2" s="1"/>
  <c r="G6349" i="2" s="1"/>
  <c r="L6349" i="2" l="1"/>
  <c r="I6350" i="2"/>
  <c r="J6350" i="2" s="1"/>
  <c r="K6350" i="2" s="1"/>
  <c r="C6350" i="2"/>
  <c r="F6349" i="2"/>
  <c r="A6351" i="2"/>
  <c r="B6350" i="2"/>
  <c r="E6350" i="2" s="1"/>
  <c r="G6350" i="2" s="1"/>
  <c r="L6350" i="2" l="1"/>
  <c r="I6351" i="2"/>
  <c r="J6351" i="2" s="1"/>
  <c r="K6351" i="2" s="1"/>
  <c r="C6351" i="2"/>
  <c r="F6350" i="2"/>
  <c r="A6352" i="2"/>
  <c r="B6351" i="2"/>
  <c r="E6351" i="2" s="1"/>
  <c r="G6351" i="2" s="1"/>
  <c r="L6351" i="2" l="1"/>
  <c r="I6352" i="2"/>
  <c r="J6352" i="2" s="1"/>
  <c r="K6352" i="2" s="1"/>
  <c r="C6352" i="2"/>
  <c r="F6351" i="2"/>
  <c r="A6353" i="2"/>
  <c r="B6352" i="2"/>
  <c r="E6352" i="2" s="1"/>
  <c r="G6352" i="2" s="1"/>
  <c r="L6352" i="2" l="1"/>
  <c r="I6353" i="2"/>
  <c r="J6353" i="2" s="1"/>
  <c r="K6353" i="2" s="1"/>
  <c r="C6353" i="2"/>
  <c r="F6352" i="2"/>
  <c r="A6354" i="2"/>
  <c r="B6353" i="2"/>
  <c r="E6353" i="2" s="1"/>
  <c r="G6353" i="2" s="1"/>
  <c r="L6353" i="2" l="1"/>
  <c r="I6354" i="2"/>
  <c r="J6354" i="2" s="1"/>
  <c r="K6354" i="2" s="1"/>
  <c r="C6354" i="2"/>
  <c r="F6353" i="2"/>
  <c r="A6355" i="2"/>
  <c r="B6354" i="2"/>
  <c r="E6354" i="2" s="1"/>
  <c r="G6354" i="2" s="1"/>
  <c r="L6354" i="2" l="1"/>
  <c r="I6355" i="2"/>
  <c r="J6355" i="2" s="1"/>
  <c r="K6355" i="2" s="1"/>
  <c r="C6355" i="2"/>
  <c r="F6354" i="2"/>
  <c r="A6356" i="2"/>
  <c r="B6355" i="2"/>
  <c r="E6355" i="2" s="1"/>
  <c r="G6355" i="2" s="1"/>
  <c r="L6355" i="2" l="1"/>
  <c r="I6356" i="2"/>
  <c r="J6356" i="2" s="1"/>
  <c r="K6356" i="2" s="1"/>
  <c r="C6356" i="2"/>
  <c r="F6355" i="2"/>
  <c r="A6357" i="2"/>
  <c r="B6356" i="2"/>
  <c r="E6356" i="2" s="1"/>
  <c r="G6356" i="2" s="1"/>
  <c r="L6356" i="2" l="1"/>
  <c r="I6357" i="2"/>
  <c r="J6357" i="2" s="1"/>
  <c r="K6357" i="2" s="1"/>
  <c r="C6357" i="2"/>
  <c r="F6356" i="2"/>
  <c r="A6358" i="2"/>
  <c r="B6357" i="2"/>
  <c r="E6357" i="2" s="1"/>
  <c r="G6357" i="2" s="1"/>
  <c r="L6357" i="2" l="1"/>
  <c r="I6358" i="2"/>
  <c r="J6358" i="2" s="1"/>
  <c r="K6358" i="2" s="1"/>
  <c r="C6358" i="2"/>
  <c r="F6357" i="2"/>
  <c r="A6359" i="2"/>
  <c r="B6358" i="2"/>
  <c r="E6358" i="2" s="1"/>
  <c r="G6358" i="2" s="1"/>
  <c r="L6358" i="2" l="1"/>
  <c r="I6359" i="2"/>
  <c r="J6359" i="2" s="1"/>
  <c r="K6359" i="2" s="1"/>
  <c r="C6359" i="2"/>
  <c r="F6358" i="2"/>
  <c r="A6360" i="2"/>
  <c r="B6359" i="2"/>
  <c r="E6359" i="2" s="1"/>
  <c r="G6359" i="2" s="1"/>
  <c r="L6359" i="2" l="1"/>
  <c r="I6360" i="2"/>
  <c r="J6360" i="2" s="1"/>
  <c r="K6360" i="2" s="1"/>
  <c r="C6360" i="2"/>
  <c r="F6359" i="2"/>
  <c r="A6361" i="2"/>
  <c r="B6360" i="2"/>
  <c r="E6360" i="2" s="1"/>
  <c r="G6360" i="2" s="1"/>
  <c r="L6360" i="2" l="1"/>
  <c r="I6361" i="2"/>
  <c r="J6361" i="2" s="1"/>
  <c r="K6361" i="2" s="1"/>
  <c r="C6361" i="2"/>
  <c r="F6360" i="2"/>
  <c r="A6362" i="2"/>
  <c r="B6361" i="2"/>
  <c r="E6361" i="2" s="1"/>
  <c r="G6361" i="2" s="1"/>
  <c r="L6361" i="2" l="1"/>
  <c r="I6362" i="2"/>
  <c r="J6362" i="2" s="1"/>
  <c r="K6362" i="2" s="1"/>
  <c r="C6362" i="2"/>
  <c r="F6361" i="2"/>
  <c r="A6363" i="2"/>
  <c r="B6362" i="2"/>
  <c r="E6362" i="2" s="1"/>
  <c r="G6362" i="2" s="1"/>
  <c r="L6362" i="2" l="1"/>
  <c r="I6363" i="2"/>
  <c r="J6363" i="2" s="1"/>
  <c r="K6363" i="2" s="1"/>
  <c r="C6363" i="2"/>
  <c r="F6362" i="2"/>
  <c r="A6364" i="2"/>
  <c r="B6363" i="2"/>
  <c r="E6363" i="2" s="1"/>
  <c r="G6363" i="2" s="1"/>
  <c r="L6363" i="2" l="1"/>
  <c r="I6364" i="2"/>
  <c r="J6364" i="2" s="1"/>
  <c r="K6364" i="2" s="1"/>
  <c r="C6364" i="2"/>
  <c r="F6363" i="2"/>
  <c r="A6365" i="2"/>
  <c r="B6364" i="2"/>
  <c r="E6364" i="2" s="1"/>
  <c r="G6364" i="2" s="1"/>
  <c r="L6364" i="2" l="1"/>
  <c r="I6365" i="2"/>
  <c r="J6365" i="2" s="1"/>
  <c r="K6365" i="2" s="1"/>
  <c r="C6365" i="2"/>
  <c r="F6364" i="2"/>
  <c r="A6366" i="2"/>
  <c r="B6365" i="2"/>
  <c r="E6365" i="2" s="1"/>
  <c r="G6365" i="2" s="1"/>
  <c r="L6365" i="2" l="1"/>
  <c r="I6366" i="2"/>
  <c r="J6366" i="2" s="1"/>
  <c r="K6366" i="2" s="1"/>
  <c r="C6366" i="2"/>
  <c r="F6365" i="2"/>
  <c r="A6367" i="2"/>
  <c r="B6366" i="2"/>
  <c r="E6366" i="2" s="1"/>
  <c r="G6366" i="2" s="1"/>
  <c r="L6366" i="2" l="1"/>
  <c r="I6367" i="2"/>
  <c r="J6367" i="2" s="1"/>
  <c r="K6367" i="2" s="1"/>
  <c r="C6367" i="2"/>
  <c r="F6366" i="2"/>
  <c r="A6368" i="2"/>
  <c r="B6367" i="2"/>
  <c r="E6367" i="2" s="1"/>
  <c r="G6367" i="2" s="1"/>
  <c r="L6367" i="2" l="1"/>
  <c r="I6368" i="2"/>
  <c r="L6368" i="2" s="1"/>
  <c r="C6368" i="2"/>
  <c r="F6367" i="2"/>
  <c r="A6369" i="2"/>
  <c r="B6368" i="2"/>
  <c r="E6368" i="2" s="1"/>
  <c r="G6368" i="2" s="1"/>
  <c r="J6368" i="2" l="1"/>
  <c r="K6368" i="2" s="1"/>
  <c r="I6369" i="2"/>
  <c r="J6369" i="2" s="1"/>
  <c r="K6369" i="2" s="1"/>
  <c r="C6369" i="2"/>
  <c r="F6368" i="2"/>
  <c r="A6370" i="2"/>
  <c r="B6369" i="2"/>
  <c r="E6369" i="2" s="1"/>
  <c r="G6369" i="2" s="1"/>
  <c r="L6369" i="2" l="1"/>
  <c r="I6370" i="2"/>
  <c r="J6370" i="2" s="1"/>
  <c r="K6370" i="2" s="1"/>
  <c r="C6370" i="2"/>
  <c r="F6369" i="2"/>
  <c r="A6371" i="2"/>
  <c r="B6370" i="2"/>
  <c r="E6370" i="2" s="1"/>
  <c r="G6370" i="2" s="1"/>
  <c r="L6370" i="2" l="1"/>
  <c r="I6371" i="2"/>
  <c r="J6371" i="2" s="1"/>
  <c r="K6371" i="2" s="1"/>
  <c r="C6371" i="2"/>
  <c r="F6370" i="2"/>
  <c r="A6372" i="2"/>
  <c r="B6371" i="2"/>
  <c r="E6371" i="2" s="1"/>
  <c r="G6371" i="2" s="1"/>
  <c r="L6371" i="2" l="1"/>
  <c r="I6372" i="2"/>
  <c r="J6372" i="2" s="1"/>
  <c r="K6372" i="2" s="1"/>
  <c r="C6372" i="2"/>
  <c r="F6371" i="2"/>
  <c r="A6373" i="2"/>
  <c r="B6372" i="2"/>
  <c r="E6372" i="2" s="1"/>
  <c r="G6372" i="2" s="1"/>
  <c r="L6372" i="2" l="1"/>
  <c r="I6373" i="2"/>
  <c r="J6373" i="2" s="1"/>
  <c r="K6373" i="2" s="1"/>
  <c r="C6373" i="2"/>
  <c r="F6372" i="2"/>
  <c r="A6374" i="2"/>
  <c r="B6373" i="2"/>
  <c r="E6373" i="2" s="1"/>
  <c r="G6373" i="2" s="1"/>
  <c r="L6373" i="2" l="1"/>
  <c r="I6374" i="2"/>
  <c r="J6374" i="2" s="1"/>
  <c r="K6374" i="2" s="1"/>
  <c r="C6374" i="2"/>
  <c r="F6373" i="2"/>
  <c r="A6375" i="2"/>
  <c r="B6374" i="2"/>
  <c r="E6374" i="2" s="1"/>
  <c r="G6374" i="2" s="1"/>
  <c r="L6374" i="2" l="1"/>
  <c r="I6375" i="2"/>
  <c r="J6375" i="2" s="1"/>
  <c r="K6375" i="2" s="1"/>
  <c r="C6375" i="2"/>
  <c r="F6374" i="2"/>
  <c r="A6376" i="2"/>
  <c r="B6375" i="2"/>
  <c r="E6375" i="2" s="1"/>
  <c r="G6375" i="2" s="1"/>
  <c r="L6375" i="2" l="1"/>
  <c r="I6376" i="2"/>
  <c r="J6376" i="2" s="1"/>
  <c r="K6376" i="2" s="1"/>
  <c r="C6376" i="2"/>
  <c r="F6375" i="2"/>
  <c r="A6377" i="2"/>
  <c r="B6376" i="2"/>
  <c r="E6376" i="2" s="1"/>
  <c r="G6376" i="2" s="1"/>
  <c r="L6376" i="2" l="1"/>
  <c r="I6377" i="2"/>
  <c r="J6377" i="2" s="1"/>
  <c r="K6377" i="2" s="1"/>
  <c r="C6377" i="2"/>
  <c r="F6376" i="2"/>
  <c r="A6378" i="2"/>
  <c r="B6377" i="2"/>
  <c r="E6377" i="2" s="1"/>
  <c r="G6377" i="2" s="1"/>
  <c r="L6377" i="2" l="1"/>
  <c r="I6378" i="2"/>
  <c r="J6378" i="2" s="1"/>
  <c r="K6378" i="2" s="1"/>
  <c r="C6378" i="2"/>
  <c r="F6377" i="2"/>
  <c r="A6379" i="2"/>
  <c r="B6378" i="2"/>
  <c r="E6378" i="2" s="1"/>
  <c r="G6378" i="2" s="1"/>
  <c r="L6378" i="2" l="1"/>
  <c r="I6379" i="2"/>
  <c r="J6379" i="2" s="1"/>
  <c r="K6379" i="2" s="1"/>
  <c r="C6379" i="2"/>
  <c r="F6378" i="2"/>
  <c r="A6380" i="2"/>
  <c r="B6379" i="2"/>
  <c r="E6379" i="2" s="1"/>
  <c r="G6379" i="2" s="1"/>
  <c r="L6379" i="2" l="1"/>
  <c r="I6380" i="2"/>
  <c r="J6380" i="2" s="1"/>
  <c r="K6380" i="2" s="1"/>
  <c r="C6380" i="2"/>
  <c r="F6379" i="2"/>
  <c r="A6381" i="2"/>
  <c r="B6380" i="2"/>
  <c r="E6380" i="2" s="1"/>
  <c r="G6380" i="2" s="1"/>
  <c r="L6380" i="2" l="1"/>
  <c r="I6381" i="2"/>
  <c r="J6381" i="2" s="1"/>
  <c r="K6381" i="2" s="1"/>
  <c r="C6381" i="2"/>
  <c r="F6380" i="2"/>
  <c r="A6382" i="2"/>
  <c r="B6381" i="2"/>
  <c r="E6381" i="2" s="1"/>
  <c r="G6381" i="2" s="1"/>
  <c r="L6381" i="2" l="1"/>
  <c r="I6382" i="2"/>
  <c r="J6382" i="2" s="1"/>
  <c r="K6382" i="2" s="1"/>
  <c r="C6382" i="2"/>
  <c r="F6381" i="2"/>
  <c r="A6383" i="2"/>
  <c r="B6382" i="2"/>
  <c r="E6382" i="2" s="1"/>
  <c r="G6382" i="2" s="1"/>
  <c r="L6382" i="2" l="1"/>
  <c r="I6383" i="2"/>
  <c r="J6383" i="2" s="1"/>
  <c r="K6383" i="2" s="1"/>
  <c r="C6383" i="2"/>
  <c r="F6382" i="2"/>
  <c r="A6384" i="2"/>
  <c r="B6383" i="2"/>
  <c r="E6383" i="2" s="1"/>
  <c r="G6383" i="2" s="1"/>
  <c r="L6383" i="2" l="1"/>
  <c r="I6384" i="2"/>
  <c r="J6384" i="2" s="1"/>
  <c r="K6384" i="2" s="1"/>
  <c r="C6384" i="2"/>
  <c r="F6383" i="2"/>
  <c r="A6385" i="2"/>
  <c r="B6384" i="2"/>
  <c r="E6384" i="2" s="1"/>
  <c r="G6384" i="2" s="1"/>
  <c r="L6384" i="2" l="1"/>
  <c r="I6385" i="2"/>
  <c r="J6385" i="2" s="1"/>
  <c r="K6385" i="2" s="1"/>
  <c r="C6385" i="2"/>
  <c r="F6384" i="2"/>
  <c r="A6386" i="2"/>
  <c r="B6385" i="2"/>
  <c r="E6385" i="2" s="1"/>
  <c r="G6385" i="2" s="1"/>
  <c r="L6385" i="2" l="1"/>
  <c r="I6386" i="2"/>
  <c r="J6386" i="2" s="1"/>
  <c r="K6386" i="2" s="1"/>
  <c r="C6386" i="2"/>
  <c r="F6385" i="2"/>
  <c r="A6387" i="2"/>
  <c r="B6386" i="2"/>
  <c r="E6386" i="2" s="1"/>
  <c r="G6386" i="2" s="1"/>
  <c r="L6386" i="2" l="1"/>
  <c r="I6387" i="2"/>
  <c r="J6387" i="2" s="1"/>
  <c r="K6387" i="2" s="1"/>
  <c r="C6387" i="2"/>
  <c r="F6386" i="2"/>
  <c r="A6388" i="2"/>
  <c r="B6387" i="2"/>
  <c r="E6387" i="2" s="1"/>
  <c r="G6387" i="2" s="1"/>
  <c r="L6387" i="2" l="1"/>
  <c r="I6388" i="2"/>
  <c r="J6388" i="2" s="1"/>
  <c r="K6388" i="2" s="1"/>
  <c r="C6388" i="2"/>
  <c r="F6387" i="2"/>
  <c r="A6389" i="2"/>
  <c r="B6388" i="2"/>
  <c r="E6388" i="2" s="1"/>
  <c r="G6388" i="2" s="1"/>
  <c r="L6388" i="2" l="1"/>
  <c r="I6389" i="2"/>
  <c r="J6389" i="2" s="1"/>
  <c r="K6389" i="2" s="1"/>
  <c r="C6389" i="2"/>
  <c r="F6388" i="2"/>
  <c r="A6390" i="2"/>
  <c r="B6389" i="2"/>
  <c r="E6389" i="2" s="1"/>
  <c r="G6389" i="2" s="1"/>
  <c r="L6389" i="2" l="1"/>
  <c r="I6390" i="2"/>
  <c r="J6390" i="2" s="1"/>
  <c r="K6390" i="2" s="1"/>
  <c r="C6390" i="2"/>
  <c r="F6389" i="2"/>
  <c r="A6391" i="2"/>
  <c r="B6390" i="2"/>
  <c r="E6390" i="2" s="1"/>
  <c r="G6390" i="2" s="1"/>
  <c r="L6390" i="2" l="1"/>
  <c r="I6391" i="2"/>
  <c r="J6391" i="2" s="1"/>
  <c r="K6391" i="2" s="1"/>
  <c r="C6391" i="2"/>
  <c r="F6390" i="2"/>
  <c r="A6392" i="2"/>
  <c r="B6391" i="2"/>
  <c r="E6391" i="2" s="1"/>
  <c r="G6391" i="2" s="1"/>
  <c r="L6391" i="2" l="1"/>
  <c r="I6392" i="2"/>
  <c r="J6392" i="2" s="1"/>
  <c r="K6392" i="2" s="1"/>
  <c r="C6392" i="2"/>
  <c r="F6391" i="2"/>
  <c r="A6393" i="2"/>
  <c r="B6392" i="2"/>
  <c r="E6392" i="2" s="1"/>
  <c r="G6392" i="2" s="1"/>
  <c r="L6392" i="2" l="1"/>
  <c r="I6393" i="2"/>
  <c r="J6393" i="2" s="1"/>
  <c r="K6393" i="2" s="1"/>
  <c r="C6393" i="2"/>
  <c r="F6392" i="2"/>
  <c r="A6394" i="2"/>
  <c r="B6393" i="2"/>
  <c r="E6393" i="2" s="1"/>
  <c r="G6393" i="2" s="1"/>
  <c r="L6393" i="2" l="1"/>
  <c r="I6394" i="2"/>
  <c r="J6394" i="2" s="1"/>
  <c r="K6394" i="2" s="1"/>
  <c r="C6394" i="2"/>
  <c r="F6393" i="2"/>
  <c r="A6395" i="2"/>
  <c r="B6394" i="2"/>
  <c r="E6394" i="2" s="1"/>
  <c r="G6394" i="2" s="1"/>
  <c r="L6394" i="2" l="1"/>
  <c r="I6395" i="2"/>
  <c r="J6395" i="2" s="1"/>
  <c r="K6395" i="2" s="1"/>
  <c r="C6395" i="2"/>
  <c r="F6394" i="2"/>
  <c r="A6396" i="2"/>
  <c r="B6395" i="2"/>
  <c r="E6395" i="2" s="1"/>
  <c r="G6395" i="2" s="1"/>
  <c r="L6395" i="2" l="1"/>
  <c r="I6396" i="2"/>
  <c r="J6396" i="2" s="1"/>
  <c r="K6396" i="2" s="1"/>
  <c r="C6396" i="2"/>
  <c r="F6395" i="2"/>
  <c r="A6397" i="2"/>
  <c r="B6396" i="2"/>
  <c r="E6396" i="2" s="1"/>
  <c r="G6396" i="2" s="1"/>
  <c r="L6396" i="2" l="1"/>
  <c r="I6397" i="2"/>
  <c r="J6397" i="2" s="1"/>
  <c r="K6397" i="2" s="1"/>
  <c r="C6397" i="2"/>
  <c r="F6396" i="2"/>
  <c r="A6398" i="2"/>
  <c r="B6397" i="2"/>
  <c r="E6397" i="2" s="1"/>
  <c r="G6397" i="2" s="1"/>
  <c r="L6397" i="2" l="1"/>
  <c r="I6398" i="2"/>
  <c r="J6398" i="2" s="1"/>
  <c r="K6398" i="2" s="1"/>
  <c r="C6398" i="2"/>
  <c r="F6397" i="2"/>
  <c r="A6399" i="2"/>
  <c r="B6398" i="2"/>
  <c r="E6398" i="2" s="1"/>
  <c r="G6398" i="2" s="1"/>
  <c r="L6398" i="2" l="1"/>
  <c r="I6399" i="2"/>
  <c r="J6399" i="2" s="1"/>
  <c r="K6399" i="2" s="1"/>
  <c r="C6399" i="2"/>
  <c r="F6398" i="2"/>
  <c r="A6400" i="2"/>
  <c r="B6399" i="2"/>
  <c r="E6399" i="2" s="1"/>
  <c r="G6399" i="2" s="1"/>
  <c r="L6399" i="2" l="1"/>
  <c r="I6400" i="2"/>
  <c r="J6400" i="2" s="1"/>
  <c r="K6400" i="2" s="1"/>
  <c r="C6400" i="2"/>
  <c r="F6399" i="2"/>
  <c r="A6401" i="2"/>
  <c r="B6400" i="2"/>
  <c r="E6400" i="2" s="1"/>
  <c r="G6400" i="2" s="1"/>
  <c r="L6400" i="2" l="1"/>
  <c r="I6401" i="2"/>
  <c r="J6401" i="2" s="1"/>
  <c r="K6401" i="2" s="1"/>
  <c r="C6401" i="2"/>
  <c r="F6400" i="2"/>
  <c r="A6402" i="2"/>
  <c r="B6401" i="2"/>
  <c r="E6401" i="2" s="1"/>
  <c r="G6401" i="2" s="1"/>
  <c r="L6401" i="2" l="1"/>
  <c r="I6402" i="2"/>
  <c r="J6402" i="2" s="1"/>
  <c r="K6402" i="2" s="1"/>
  <c r="C6402" i="2"/>
  <c r="F6401" i="2"/>
  <c r="A6403" i="2"/>
  <c r="B6402" i="2"/>
  <c r="E6402" i="2" s="1"/>
  <c r="G6402" i="2" s="1"/>
  <c r="L6402" i="2" l="1"/>
  <c r="I6403" i="2"/>
  <c r="J6403" i="2" s="1"/>
  <c r="K6403" i="2" s="1"/>
  <c r="C6403" i="2"/>
  <c r="F6402" i="2"/>
  <c r="A6404" i="2"/>
  <c r="B6403" i="2"/>
  <c r="E6403" i="2" s="1"/>
  <c r="G6403" i="2" s="1"/>
  <c r="L6403" i="2" l="1"/>
  <c r="I6404" i="2"/>
  <c r="J6404" i="2" s="1"/>
  <c r="K6404" i="2" s="1"/>
  <c r="C6404" i="2"/>
  <c r="F6403" i="2"/>
  <c r="A6405" i="2"/>
  <c r="B6404" i="2"/>
  <c r="E6404" i="2" s="1"/>
  <c r="G6404" i="2" s="1"/>
  <c r="L6404" i="2" l="1"/>
  <c r="I6405" i="2"/>
  <c r="J6405" i="2" s="1"/>
  <c r="K6405" i="2" s="1"/>
  <c r="C6405" i="2"/>
  <c r="F6404" i="2"/>
  <c r="A6406" i="2"/>
  <c r="B6405" i="2"/>
  <c r="E6405" i="2" s="1"/>
  <c r="G6405" i="2" s="1"/>
  <c r="L6405" i="2" l="1"/>
  <c r="I6406" i="2"/>
  <c r="J6406" i="2" s="1"/>
  <c r="K6406" i="2" s="1"/>
  <c r="C6406" i="2"/>
  <c r="F6405" i="2"/>
  <c r="A6407" i="2"/>
  <c r="B6406" i="2"/>
  <c r="E6406" i="2" s="1"/>
  <c r="G6406" i="2" s="1"/>
  <c r="L6406" i="2" l="1"/>
  <c r="I6407" i="2"/>
  <c r="J6407" i="2" s="1"/>
  <c r="K6407" i="2" s="1"/>
  <c r="C6407" i="2"/>
  <c r="F6406" i="2"/>
  <c r="A6408" i="2"/>
  <c r="B6407" i="2"/>
  <c r="E6407" i="2" s="1"/>
  <c r="G6407" i="2" s="1"/>
  <c r="L6407" i="2" l="1"/>
  <c r="I6408" i="2"/>
  <c r="J6408" i="2" s="1"/>
  <c r="K6408" i="2" s="1"/>
  <c r="C6408" i="2"/>
  <c r="F6407" i="2"/>
  <c r="A6409" i="2"/>
  <c r="B6408" i="2"/>
  <c r="E6408" i="2" s="1"/>
  <c r="G6408" i="2" s="1"/>
  <c r="L6408" i="2" l="1"/>
  <c r="I6409" i="2"/>
  <c r="J6409" i="2" s="1"/>
  <c r="K6409" i="2" s="1"/>
  <c r="C6409" i="2"/>
  <c r="F6408" i="2"/>
  <c r="A6410" i="2"/>
  <c r="B6409" i="2"/>
  <c r="E6409" i="2" s="1"/>
  <c r="G6409" i="2" s="1"/>
  <c r="L6409" i="2" l="1"/>
  <c r="I6410" i="2"/>
  <c r="J6410" i="2" s="1"/>
  <c r="K6410" i="2" s="1"/>
  <c r="C6410" i="2"/>
  <c r="F6409" i="2"/>
  <c r="A6411" i="2"/>
  <c r="B6410" i="2"/>
  <c r="E6410" i="2" s="1"/>
  <c r="G6410" i="2" s="1"/>
  <c r="L6410" i="2" l="1"/>
  <c r="I6411" i="2"/>
  <c r="J6411" i="2" s="1"/>
  <c r="K6411" i="2" s="1"/>
  <c r="C6411" i="2"/>
  <c r="F6410" i="2"/>
  <c r="A6412" i="2"/>
  <c r="B6411" i="2"/>
  <c r="E6411" i="2" s="1"/>
  <c r="G6411" i="2" s="1"/>
  <c r="L6411" i="2" l="1"/>
  <c r="I6412" i="2"/>
  <c r="J6412" i="2" s="1"/>
  <c r="K6412" i="2" s="1"/>
  <c r="C6412" i="2"/>
  <c r="F6411" i="2"/>
  <c r="A6413" i="2"/>
  <c r="B6412" i="2"/>
  <c r="E6412" i="2" s="1"/>
  <c r="G6412" i="2" s="1"/>
  <c r="L6412" i="2" l="1"/>
  <c r="I6413" i="2"/>
  <c r="J6413" i="2" s="1"/>
  <c r="K6413" i="2" s="1"/>
  <c r="C6413" i="2"/>
  <c r="F6412" i="2"/>
  <c r="A6414" i="2"/>
  <c r="B6413" i="2"/>
  <c r="E6413" i="2" s="1"/>
  <c r="G6413" i="2" s="1"/>
  <c r="L6413" i="2" l="1"/>
  <c r="I6414" i="2"/>
  <c r="J6414" i="2" s="1"/>
  <c r="K6414" i="2" s="1"/>
  <c r="C6414" i="2"/>
  <c r="F6413" i="2"/>
  <c r="A6415" i="2"/>
  <c r="B6414" i="2"/>
  <c r="E6414" i="2" s="1"/>
  <c r="G6414" i="2" s="1"/>
  <c r="L6414" i="2" l="1"/>
  <c r="I6415" i="2"/>
  <c r="J6415" i="2" s="1"/>
  <c r="K6415" i="2" s="1"/>
  <c r="C6415" i="2"/>
  <c r="F6414" i="2"/>
  <c r="A6416" i="2"/>
  <c r="B6415" i="2"/>
  <c r="E6415" i="2" s="1"/>
  <c r="G6415" i="2" s="1"/>
  <c r="L6415" i="2" l="1"/>
  <c r="I6416" i="2"/>
  <c r="J6416" i="2" s="1"/>
  <c r="K6416" i="2" s="1"/>
  <c r="C6416" i="2"/>
  <c r="F6415" i="2"/>
  <c r="A6417" i="2"/>
  <c r="B6416" i="2"/>
  <c r="E6416" i="2" s="1"/>
  <c r="G6416" i="2" s="1"/>
  <c r="L6416" i="2" l="1"/>
  <c r="I6417" i="2"/>
  <c r="J6417" i="2" s="1"/>
  <c r="K6417" i="2" s="1"/>
  <c r="C6417" i="2"/>
  <c r="F6416" i="2"/>
  <c r="A6418" i="2"/>
  <c r="B6417" i="2"/>
  <c r="E6417" i="2" s="1"/>
  <c r="G6417" i="2" s="1"/>
  <c r="L6417" i="2" l="1"/>
  <c r="I6418" i="2"/>
  <c r="J6418" i="2" s="1"/>
  <c r="K6418" i="2" s="1"/>
  <c r="C6418" i="2"/>
  <c r="F6417" i="2"/>
  <c r="A6419" i="2"/>
  <c r="B6418" i="2"/>
  <c r="E6418" i="2" s="1"/>
  <c r="G6418" i="2" s="1"/>
  <c r="L6418" i="2" l="1"/>
  <c r="I6419" i="2"/>
  <c r="J6419" i="2" s="1"/>
  <c r="K6419" i="2" s="1"/>
  <c r="C6419" i="2"/>
  <c r="F6418" i="2"/>
  <c r="A6420" i="2"/>
  <c r="B6419" i="2"/>
  <c r="E6419" i="2" s="1"/>
  <c r="G6419" i="2" s="1"/>
  <c r="L6419" i="2" l="1"/>
  <c r="I6420" i="2"/>
  <c r="J6420" i="2" s="1"/>
  <c r="K6420" i="2" s="1"/>
  <c r="C6420" i="2"/>
  <c r="F6419" i="2"/>
  <c r="A6421" i="2"/>
  <c r="B6420" i="2"/>
  <c r="E6420" i="2" s="1"/>
  <c r="G6420" i="2" s="1"/>
  <c r="L6420" i="2" l="1"/>
  <c r="I6421" i="2"/>
  <c r="J6421" i="2" s="1"/>
  <c r="K6421" i="2" s="1"/>
  <c r="C6421" i="2"/>
  <c r="F6420" i="2"/>
  <c r="A6422" i="2"/>
  <c r="B6421" i="2"/>
  <c r="E6421" i="2" s="1"/>
  <c r="G6421" i="2" s="1"/>
  <c r="L6421" i="2" l="1"/>
  <c r="I6422" i="2"/>
  <c r="J6422" i="2" s="1"/>
  <c r="K6422" i="2" s="1"/>
  <c r="C6422" i="2"/>
  <c r="F6421" i="2"/>
  <c r="A6423" i="2"/>
  <c r="B6422" i="2"/>
  <c r="E6422" i="2" s="1"/>
  <c r="G6422" i="2" s="1"/>
  <c r="L6422" i="2" l="1"/>
  <c r="I6423" i="2"/>
  <c r="J6423" i="2" s="1"/>
  <c r="K6423" i="2" s="1"/>
  <c r="C6423" i="2"/>
  <c r="F6422" i="2"/>
  <c r="A6424" i="2"/>
  <c r="B6423" i="2"/>
  <c r="E6423" i="2" s="1"/>
  <c r="G6423" i="2" s="1"/>
  <c r="L6423" i="2" l="1"/>
  <c r="I6424" i="2"/>
  <c r="J6424" i="2" s="1"/>
  <c r="K6424" i="2" s="1"/>
  <c r="C6424" i="2"/>
  <c r="F6423" i="2"/>
  <c r="A6425" i="2"/>
  <c r="B6424" i="2"/>
  <c r="E6424" i="2" s="1"/>
  <c r="G6424" i="2" s="1"/>
  <c r="L6424" i="2" l="1"/>
  <c r="I6425" i="2"/>
  <c r="J6425" i="2" s="1"/>
  <c r="K6425" i="2" s="1"/>
  <c r="C6425" i="2"/>
  <c r="F6424" i="2"/>
  <c r="A6426" i="2"/>
  <c r="B6425" i="2"/>
  <c r="E6425" i="2" s="1"/>
  <c r="G6425" i="2" s="1"/>
  <c r="L6425" i="2" l="1"/>
  <c r="I6426" i="2"/>
  <c r="J6426" i="2" s="1"/>
  <c r="K6426" i="2" s="1"/>
  <c r="C6426" i="2"/>
  <c r="F6425" i="2"/>
  <c r="A6427" i="2"/>
  <c r="B6426" i="2"/>
  <c r="E6426" i="2" s="1"/>
  <c r="G6426" i="2" s="1"/>
  <c r="L6426" i="2" l="1"/>
  <c r="I6427" i="2"/>
  <c r="J6427" i="2" s="1"/>
  <c r="K6427" i="2" s="1"/>
  <c r="C6427" i="2"/>
  <c r="F6426" i="2"/>
  <c r="A6428" i="2"/>
  <c r="B6427" i="2"/>
  <c r="E6427" i="2" s="1"/>
  <c r="G6427" i="2" s="1"/>
  <c r="L6427" i="2" l="1"/>
  <c r="I6428" i="2"/>
  <c r="J6428" i="2" s="1"/>
  <c r="K6428" i="2" s="1"/>
  <c r="C6428" i="2"/>
  <c r="F6427" i="2"/>
  <c r="A6429" i="2"/>
  <c r="B6428" i="2"/>
  <c r="E6428" i="2" s="1"/>
  <c r="G6428" i="2" s="1"/>
  <c r="L6428" i="2" l="1"/>
  <c r="I6429" i="2"/>
  <c r="J6429" i="2" s="1"/>
  <c r="K6429" i="2" s="1"/>
  <c r="C6429" i="2"/>
  <c r="F6428" i="2"/>
  <c r="A6430" i="2"/>
  <c r="B6429" i="2"/>
  <c r="E6429" i="2" s="1"/>
  <c r="G6429" i="2" s="1"/>
  <c r="L6429" i="2" l="1"/>
  <c r="I6430" i="2"/>
  <c r="J6430" i="2" s="1"/>
  <c r="K6430" i="2" s="1"/>
  <c r="C6430" i="2"/>
  <c r="F6429" i="2"/>
  <c r="A6431" i="2"/>
  <c r="B6430" i="2"/>
  <c r="E6430" i="2" s="1"/>
  <c r="G6430" i="2" s="1"/>
  <c r="L6430" i="2" l="1"/>
  <c r="I6431" i="2"/>
  <c r="J6431" i="2" s="1"/>
  <c r="K6431" i="2" s="1"/>
  <c r="C6431" i="2"/>
  <c r="F6430" i="2"/>
  <c r="A6432" i="2"/>
  <c r="B6431" i="2"/>
  <c r="E6431" i="2" s="1"/>
  <c r="G6431" i="2" s="1"/>
  <c r="L6431" i="2" l="1"/>
  <c r="I6432" i="2"/>
  <c r="J6432" i="2" s="1"/>
  <c r="K6432" i="2" s="1"/>
  <c r="C6432" i="2"/>
  <c r="F6431" i="2"/>
  <c r="A6433" i="2"/>
  <c r="B6432" i="2"/>
  <c r="E6432" i="2" s="1"/>
  <c r="G6432" i="2" s="1"/>
  <c r="L6432" i="2" l="1"/>
  <c r="I6433" i="2"/>
  <c r="J6433" i="2" s="1"/>
  <c r="K6433" i="2" s="1"/>
  <c r="C6433" i="2"/>
  <c r="F6432" i="2"/>
  <c r="A6434" i="2"/>
  <c r="B6433" i="2"/>
  <c r="E6433" i="2" s="1"/>
  <c r="G6433" i="2" s="1"/>
  <c r="L6433" i="2" l="1"/>
  <c r="I6434" i="2"/>
  <c r="J6434" i="2" s="1"/>
  <c r="K6434" i="2" s="1"/>
  <c r="C6434" i="2"/>
  <c r="F6433" i="2"/>
  <c r="A6435" i="2"/>
  <c r="B6434" i="2"/>
  <c r="E6434" i="2" s="1"/>
  <c r="G6434" i="2" s="1"/>
  <c r="L6434" i="2" l="1"/>
  <c r="I6435" i="2"/>
  <c r="J6435" i="2" s="1"/>
  <c r="K6435" i="2" s="1"/>
  <c r="C6435" i="2"/>
  <c r="F6434" i="2"/>
  <c r="A6436" i="2"/>
  <c r="B6435" i="2"/>
  <c r="E6435" i="2" s="1"/>
  <c r="G6435" i="2" s="1"/>
  <c r="L6435" i="2" l="1"/>
  <c r="I6436" i="2"/>
  <c r="J6436" i="2" s="1"/>
  <c r="K6436" i="2" s="1"/>
  <c r="C6436" i="2"/>
  <c r="F6435" i="2"/>
  <c r="A6437" i="2"/>
  <c r="B6436" i="2"/>
  <c r="E6436" i="2" s="1"/>
  <c r="G6436" i="2" s="1"/>
  <c r="L6436" i="2" l="1"/>
  <c r="I6437" i="2"/>
  <c r="J6437" i="2" s="1"/>
  <c r="K6437" i="2" s="1"/>
  <c r="C6437" i="2"/>
  <c r="F6436" i="2"/>
  <c r="A6438" i="2"/>
  <c r="B6437" i="2"/>
  <c r="E6437" i="2" s="1"/>
  <c r="G6437" i="2" s="1"/>
  <c r="L6437" i="2" l="1"/>
  <c r="I6438" i="2"/>
  <c r="J6438" i="2" s="1"/>
  <c r="K6438" i="2" s="1"/>
  <c r="C6438" i="2"/>
  <c r="F6437" i="2"/>
  <c r="A6439" i="2"/>
  <c r="B6438" i="2"/>
  <c r="E6438" i="2" s="1"/>
  <c r="G6438" i="2" s="1"/>
  <c r="L6438" i="2" l="1"/>
  <c r="I6439" i="2"/>
  <c r="J6439" i="2" s="1"/>
  <c r="K6439" i="2" s="1"/>
  <c r="C6439" i="2"/>
  <c r="F6438" i="2"/>
  <c r="A6440" i="2"/>
  <c r="B6439" i="2"/>
  <c r="E6439" i="2" s="1"/>
  <c r="G6439" i="2" s="1"/>
  <c r="L6439" i="2" l="1"/>
  <c r="I6440" i="2"/>
  <c r="J6440" i="2" s="1"/>
  <c r="K6440" i="2" s="1"/>
  <c r="C6440" i="2"/>
  <c r="F6439" i="2"/>
  <c r="A6441" i="2"/>
  <c r="B6440" i="2"/>
  <c r="E6440" i="2" s="1"/>
  <c r="G6440" i="2" s="1"/>
  <c r="L6440" i="2" l="1"/>
  <c r="I6441" i="2"/>
  <c r="J6441" i="2" s="1"/>
  <c r="K6441" i="2" s="1"/>
  <c r="C6441" i="2"/>
  <c r="F6440" i="2"/>
  <c r="A6442" i="2"/>
  <c r="B6441" i="2"/>
  <c r="E6441" i="2" s="1"/>
  <c r="G6441" i="2" s="1"/>
  <c r="L6441" i="2" l="1"/>
  <c r="I6442" i="2"/>
  <c r="J6442" i="2" s="1"/>
  <c r="K6442" i="2" s="1"/>
  <c r="C6442" i="2"/>
  <c r="F6441" i="2"/>
  <c r="A6443" i="2"/>
  <c r="B6442" i="2"/>
  <c r="E6442" i="2" s="1"/>
  <c r="G6442" i="2" s="1"/>
  <c r="L6442" i="2" l="1"/>
  <c r="I6443" i="2"/>
  <c r="J6443" i="2" s="1"/>
  <c r="K6443" i="2" s="1"/>
  <c r="C6443" i="2"/>
  <c r="F6442" i="2"/>
  <c r="A6444" i="2"/>
  <c r="B6443" i="2"/>
  <c r="E6443" i="2" s="1"/>
  <c r="G6443" i="2" s="1"/>
  <c r="L6443" i="2" l="1"/>
  <c r="I6444" i="2"/>
  <c r="J6444" i="2" s="1"/>
  <c r="K6444" i="2" s="1"/>
  <c r="C6444" i="2"/>
  <c r="F6443" i="2"/>
  <c r="A6445" i="2"/>
  <c r="B6444" i="2"/>
  <c r="E6444" i="2" s="1"/>
  <c r="G6444" i="2" s="1"/>
  <c r="L6444" i="2" l="1"/>
  <c r="I6445" i="2"/>
  <c r="J6445" i="2" s="1"/>
  <c r="K6445" i="2" s="1"/>
  <c r="C6445" i="2"/>
  <c r="F6444" i="2"/>
  <c r="A6446" i="2"/>
  <c r="B6445" i="2"/>
  <c r="E6445" i="2" s="1"/>
  <c r="G6445" i="2" s="1"/>
  <c r="L6445" i="2" l="1"/>
  <c r="I6446" i="2"/>
  <c r="J6446" i="2" s="1"/>
  <c r="K6446" i="2" s="1"/>
  <c r="C6446" i="2"/>
  <c r="F6445" i="2"/>
  <c r="A6447" i="2"/>
  <c r="B6446" i="2"/>
  <c r="E6446" i="2" s="1"/>
  <c r="G6446" i="2" s="1"/>
  <c r="L6446" i="2" l="1"/>
  <c r="I6447" i="2"/>
  <c r="J6447" i="2" s="1"/>
  <c r="K6447" i="2" s="1"/>
  <c r="C6447" i="2"/>
  <c r="F6446" i="2"/>
  <c r="A6448" i="2"/>
  <c r="B6447" i="2"/>
  <c r="E6447" i="2" s="1"/>
  <c r="G6447" i="2" s="1"/>
  <c r="L6447" i="2" l="1"/>
  <c r="I6448" i="2"/>
  <c r="J6448" i="2" s="1"/>
  <c r="K6448" i="2" s="1"/>
  <c r="C6448" i="2"/>
  <c r="F6447" i="2"/>
  <c r="A6449" i="2"/>
  <c r="B6448" i="2"/>
  <c r="E6448" i="2" s="1"/>
  <c r="G6448" i="2" s="1"/>
  <c r="L6448" i="2" l="1"/>
  <c r="I6449" i="2"/>
  <c r="J6449" i="2" s="1"/>
  <c r="K6449" i="2" s="1"/>
  <c r="C6449" i="2"/>
  <c r="F6448" i="2"/>
  <c r="A6450" i="2"/>
  <c r="B6449" i="2"/>
  <c r="E6449" i="2" s="1"/>
  <c r="G6449" i="2" s="1"/>
  <c r="L6449" i="2" l="1"/>
  <c r="I6450" i="2"/>
  <c r="J6450" i="2" s="1"/>
  <c r="K6450" i="2" s="1"/>
  <c r="C6450" i="2"/>
  <c r="F6449" i="2"/>
  <c r="A6451" i="2"/>
  <c r="B6450" i="2"/>
  <c r="E6450" i="2" s="1"/>
  <c r="G6450" i="2" s="1"/>
  <c r="L6450" i="2" l="1"/>
  <c r="I6451" i="2"/>
  <c r="J6451" i="2" s="1"/>
  <c r="K6451" i="2" s="1"/>
  <c r="C6451" i="2"/>
  <c r="F6450" i="2"/>
  <c r="A6452" i="2"/>
  <c r="B6451" i="2"/>
  <c r="E6451" i="2" s="1"/>
  <c r="G6451" i="2" s="1"/>
  <c r="L6451" i="2" l="1"/>
  <c r="I6452" i="2"/>
  <c r="J6452" i="2" s="1"/>
  <c r="K6452" i="2" s="1"/>
  <c r="C6452" i="2"/>
  <c r="F6451" i="2"/>
  <c r="A6453" i="2"/>
  <c r="B6452" i="2"/>
  <c r="E6452" i="2" s="1"/>
  <c r="G6452" i="2" s="1"/>
  <c r="L6452" i="2" l="1"/>
  <c r="I6453" i="2"/>
  <c r="J6453" i="2" s="1"/>
  <c r="K6453" i="2" s="1"/>
  <c r="C6453" i="2"/>
  <c r="F6452" i="2"/>
  <c r="A6454" i="2"/>
  <c r="B6453" i="2"/>
  <c r="E6453" i="2" s="1"/>
  <c r="G6453" i="2" s="1"/>
  <c r="L6453" i="2" l="1"/>
  <c r="I6454" i="2"/>
  <c r="J6454" i="2" s="1"/>
  <c r="K6454" i="2" s="1"/>
  <c r="C6454" i="2"/>
  <c r="F6453" i="2"/>
  <c r="A6455" i="2"/>
  <c r="B6454" i="2"/>
  <c r="E6454" i="2" s="1"/>
  <c r="G6454" i="2" s="1"/>
  <c r="L6454" i="2" l="1"/>
  <c r="I6455" i="2"/>
  <c r="J6455" i="2" s="1"/>
  <c r="K6455" i="2" s="1"/>
  <c r="C6455" i="2"/>
  <c r="F6454" i="2"/>
  <c r="A6456" i="2"/>
  <c r="B6455" i="2"/>
  <c r="E6455" i="2" s="1"/>
  <c r="G6455" i="2" s="1"/>
  <c r="L6455" i="2" l="1"/>
  <c r="I6456" i="2"/>
  <c r="J6456" i="2" s="1"/>
  <c r="K6456" i="2" s="1"/>
  <c r="C6456" i="2"/>
  <c r="F6455" i="2"/>
  <c r="A6457" i="2"/>
  <c r="B6456" i="2"/>
  <c r="E6456" i="2" s="1"/>
  <c r="G6456" i="2" s="1"/>
  <c r="L6456" i="2" l="1"/>
  <c r="I6457" i="2"/>
  <c r="J6457" i="2" s="1"/>
  <c r="K6457" i="2" s="1"/>
  <c r="C6457" i="2"/>
  <c r="F6456" i="2"/>
  <c r="A6458" i="2"/>
  <c r="B6457" i="2"/>
  <c r="E6457" i="2" s="1"/>
  <c r="G6457" i="2" s="1"/>
  <c r="L6457" i="2" l="1"/>
  <c r="I6458" i="2"/>
  <c r="J6458" i="2" s="1"/>
  <c r="K6458" i="2" s="1"/>
  <c r="C6458" i="2"/>
  <c r="F6457" i="2"/>
  <c r="A6459" i="2"/>
  <c r="B6458" i="2"/>
  <c r="E6458" i="2" s="1"/>
  <c r="G6458" i="2" s="1"/>
  <c r="L6458" i="2" l="1"/>
  <c r="I6459" i="2"/>
  <c r="J6459" i="2" s="1"/>
  <c r="K6459" i="2" s="1"/>
  <c r="C6459" i="2"/>
  <c r="F6458" i="2"/>
  <c r="A6460" i="2"/>
  <c r="B6459" i="2"/>
  <c r="E6459" i="2" s="1"/>
  <c r="G6459" i="2" s="1"/>
  <c r="L6459" i="2" l="1"/>
  <c r="I6460" i="2"/>
  <c r="J6460" i="2" s="1"/>
  <c r="K6460" i="2" s="1"/>
  <c r="C6460" i="2"/>
  <c r="F6459" i="2"/>
  <c r="A6461" i="2"/>
  <c r="B6460" i="2"/>
  <c r="E6460" i="2" s="1"/>
  <c r="G6460" i="2" s="1"/>
  <c r="L6460" i="2" l="1"/>
  <c r="I6461" i="2"/>
  <c r="J6461" i="2" s="1"/>
  <c r="K6461" i="2" s="1"/>
  <c r="C6461" i="2"/>
  <c r="F6460" i="2"/>
  <c r="A6462" i="2"/>
  <c r="B6461" i="2"/>
  <c r="E6461" i="2" s="1"/>
  <c r="G6461" i="2" s="1"/>
  <c r="L6461" i="2" l="1"/>
  <c r="I6462" i="2"/>
  <c r="J6462" i="2" s="1"/>
  <c r="K6462" i="2" s="1"/>
  <c r="C6462" i="2"/>
  <c r="F6461" i="2"/>
  <c r="A6463" i="2"/>
  <c r="B6462" i="2"/>
  <c r="E6462" i="2" s="1"/>
  <c r="G6462" i="2" s="1"/>
  <c r="L6462" i="2" l="1"/>
  <c r="I6463" i="2"/>
  <c r="J6463" i="2" s="1"/>
  <c r="K6463" i="2" s="1"/>
  <c r="C6463" i="2"/>
  <c r="F6462" i="2"/>
  <c r="A6464" i="2"/>
  <c r="B6463" i="2"/>
  <c r="E6463" i="2" s="1"/>
  <c r="G6463" i="2" s="1"/>
  <c r="L6463" i="2" l="1"/>
  <c r="I6464" i="2"/>
  <c r="J6464" i="2" s="1"/>
  <c r="K6464" i="2" s="1"/>
  <c r="C6464" i="2"/>
  <c r="F6463" i="2"/>
  <c r="A6465" i="2"/>
  <c r="B6464" i="2"/>
  <c r="E6464" i="2" s="1"/>
  <c r="G6464" i="2" s="1"/>
  <c r="L6464" i="2" l="1"/>
  <c r="I6465" i="2"/>
  <c r="J6465" i="2" s="1"/>
  <c r="K6465" i="2" s="1"/>
  <c r="C6465" i="2"/>
  <c r="F6464" i="2"/>
  <c r="A6466" i="2"/>
  <c r="B6465" i="2"/>
  <c r="E6465" i="2" s="1"/>
  <c r="G6465" i="2" s="1"/>
  <c r="L6465" i="2" l="1"/>
  <c r="I6466" i="2"/>
  <c r="J6466" i="2" s="1"/>
  <c r="K6466" i="2" s="1"/>
  <c r="C6466" i="2"/>
  <c r="F6465" i="2"/>
  <c r="A6467" i="2"/>
  <c r="B6466" i="2"/>
  <c r="E6466" i="2" s="1"/>
  <c r="G6466" i="2" s="1"/>
  <c r="L6466" i="2" l="1"/>
  <c r="I6467" i="2"/>
  <c r="J6467" i="2" s="1"/>
  <c r="K6467" i="2" s="1"/>
  <c r="C6467" i="2"/>
  <c r="F6466" i="2"/>
  <c r="A6468" i="2"/>
  <c r="B6467" i="2"/>
  <c r="E6467" i="2" s="1"/>
  <c r="G6467" i="2" s="1"/>
  <c r="L6467" i="2" l="1"/>
  <c r="I6468" i="2"/>
  <c r="J6468" i="2" s="1"/>
  <c r="K6468" i="2" s="1"/>
  <c r="C6468" i="2"/>
  <c r="F6467" i="2"/>
  <c r="A6469" i="2"/>
  <c r="B6468" i="2"/>
  <c r="E6468" i="2" s="1"/>
  <c r="G6468" i="2" s="1"/>
  <c r="L6468" i="2" l="1"/>
  <c r="I6469" i="2"/>
  <c r="J6469" i="2" s="1"/>
  <c r="K6469" i="2" s="1"/>
  <c r="C6469" i="2"/>
  <c r="F6468" i="2"/>
  <c r="A6470" i="2"/>
  <c r="B6469" i="2"/>
  <c r="E6469" i="2" s="1"/>
  <c r="G6469" i="2" s="1"/>
  <c r="L6469" i="2" l="1"/>
  <c r="I6470" i="2"/>
  <c r="J6470" i="2" s="1"/>
  <c r="K6470" i="2" s="1"/>
  <c r="C6470" i="2"/>
  <c r="F6469" i="2"/>
  <c r="A6471" i="2"/>
  <c r="B6470" i="2"/>
  <c r="E6470" i="2" s="1"/>
  <c r="G6470" i="2" s="1"/>
  <c r="L6470" i="2" l="1"/>
  <c r="I6471" i="2"/>
  <c r="J6471" i="2" s="1"/>
  <c r="K6471" i="2" s="1"/>
  <c r="C6471" i="2"/>
  <c r="F6470" i="2"/>
  <c r="A6472" i="2"/>
  <c r="B6471" i="2"/>
  <c r="E6471" i="2" s="1"/>
  <c r="G6471" i="2" s="1"/>
  <c r="L6471" i="2" l="1"/>
  <c r="I6472" i="2"/>
  <c r="J6472" i="2" s="1"/>
  <c r="K6472" i="2" s="1"/>
  <c r="C6472" i="2"/>
  <c r="F6471" i="2"/>
  <c r="A6473" i="2"/>
  <c r="B6472" i="2"/>
  <c r="E6472" i="2" s="1"/>
  <c r="G6472" i="2" s="1"/>
  <c r="L6472" i="2" l="1"/>
  <c r="I6473" i="2"/>
  <c r="J6473" i="2" s="1"/>
  <c r="K6473" i="2" s="1"/>
  <c r="C6473" i="2"/>
  <c r="F6472" i="2"/>
  <c r="A6474" i="2"/>
  <c r="B6473" i="2"/>
  <c r="E6473" i="2" s="1"/>
  <c r="G6473" i="2" s="1"/>
  <c r="L6473" i="2" l="1"/>
  <c r="I6474" i="2"/>
  <c r="J6474" i="2" s="1"/>
  <c r="K6474" i="2" s="1"/>
  <c r="C6474" i="2"/>
  <c r="F6473" i="2"/>
  <c r="A6475" i="2"/>
  <c r="B6474" i="2"/>
  <c r="E6474" i="2" s="1"/>
  <c r="G6474" i="2" s="1"/>
  <c r="L6474" i="2" l="1"/>
  <c r="I6475" i="2"/>
  <c r="J6475" i="2" s="1"/>
  <c r="K6475" i="2" s="1"/>
  <c r="C6475" i="2"/>
  <c r="F6474" i="2"/>
  <c r="A6476" i="2"/>
  <c r="B6475" i="2"/>
  <c r="E6475" i="2" s="1"/>
  <c r="G6475" i="2" s="1"/>
  <c r="L6475" i="2" l="1"/>
  <c r="I6476" i="2"/>
  <c r="J6476" i="2" s="1"/>
  <c r="K6476" i="2" s="1"/>
  <c r="C6476" i="2"/>
  <c r="F6475" i="2"/>
  <c r="A6477" i="2"/>
  <c r="B6476" i="2"/>
  <c r="E6476" i="2" s="1"/>
  <c r="G6476" i="2" s="1"/>
  <c r="L6476" i="2" l="1"/>
  <c r="I6477" i="2"/>
  <c r="J6477" i="2" s="1"/>
  <c r="K6477" i="2" s="1"/>
  <c r="C6477" i="2"/>
  <c r="F6476" i="2"/>
  <c r="A6478" i="2"/>
  <c r="B6477" i="2"/>
  <c r="E6477" i="2" s="1"/>
  <c r="G6477" i="2" s="1"/>
  <c r="L6477" i="2" l="1"/>
  <c r="I6478" i="2"/>
  <c r="J6478" i="2" s="1"/>
  <c r="K6478" i="2" s="1"/>
  <c r="C6478" i="2"/>
  <c r="F6477" i="2"/>
  <c r="A6479" i="2"/>
  <c r="B6478" i="2"/>
  <c r="E6478" i="2" s="1"/>
  <c r="G6478" i="2" s="1"/>
  <c r="L6478" i="2" l="1"/>
  <c r="I6479" i="2"/>
  <c r="J6479" i="2" s="1"/>
  <c r="K6479" i="2" s="1"/>
  <c r="C6479" i="2"/>
  <c r="F6478" i="2"/>
  <c r="A6480" i="2"/>
  <c r="B6479" i="2"/>
  <c r="E6479" i="2" s="1"/>
  <c r="G6479" i="2" s="1"/>
  <c r="L6479" i="2" l="1"/>
  <c r="I6480" i="2"/>
  <c r="J6480" i="2" s="1"/>
  <c r="K6480" i="2" s="1"/>
  <c r="C6480" i="2"/>
  <c r="F6479" i="2"/>
  <c r="A6481" i="2"/>
  <c r="B6480" i="2"/>
  <c r="E6480" i="2" s="1"/>
  <c r="G6480" i="2" s="1"/>
  <c r="L6480" i="2" l="1"/>
  <c r="I6481" i="2"/>
  <c r="J6481" i="2" s="1"/>
  <c r="K6481" i="2" s="1"/>
  <c r="C6481" i="2"/>
  <c r="F6480" i="2"/>
  <c r="A6482" i="2"/>
  <c r="B6481" i="2"/>
  <c r="E6481" i="2" s="1"/>
  <c r="G6481" i="2" s="1"/>
  <c r="L6481" i="2" l="1"/>
  <c r="I6482" i="2"/>
  <c r="J6482" i="2" s="1"/>
  <c r="K6482" i="2" s="1"/>
  <c r="C6482" i="2"/>
  <c r="F6481" i="2"/>
  <c r="A6483" i="2"/>
  <c r="B6482" i="2"/>
  <c r="E6482" i="2" s="1"/>
  <c r="G6482" i="2" s="1"/>
  <c r="L6482" i="2" l="1"/>
  <c r="I6483" i="2"/>
  <c r="J6483" i="2" s="1"/>
  <c r="K6483" i="2" s="1"/>
  <c r="C6483" i="2"/>
  <c r="F6482" i="2"/>
  <c r="A6484" i="2"/>
  <c r="B6483" i="2"/>
  <c r="E6483" i="2" s="1"/>
  <c r="G6483" i="2" s="1"/>
  <c r="L6483" i="2" l="1"/>
  <c r="I6484" i="2"/>
  <c r="J6484" i="2" s="1"/>
  <c r="K6484" i="2" s="1"/>
  <c r="C6484" i="2"/>
  <c r="F6483" i="2"/>
  <c r="A6485" i="2"/>
  <c r="B6484" i="2"/>
  <c r="E6484" i="2" s="1"/>
  <c r="G6484" i="2" s="1"/>
  <c r="L6484" i="2" l="1"/>
  <c r="I6485" i="2"/>
  <c r="J6485" i="2" s="1"/>
  <c r="K6485" i="2" s="1"/>
  <c r="C6485" i="2"/>
  <c r="F6484" i="2"/>
  <c r="A6486" i="2"/>
  <c r="B6485" i="2"/>
  <c r="E6485" i="2" s="1"/>
  <c r="G6485" i="2" s="1"/>
  <c r="L6485" i="2" l="1"/>
  <c r="I6486" i="2"/>
  <c r="J6486" i="2" s="1"/>
  <c r="K6486" i="2" s="1"/>
  <c r="C6486" i="2"/>
  <c r="F6485" i="2"/>
  <c r="A6487" i="2"/>
  <c r="B6486" i="2"/>
  <c r="E6486" i="2" s="1"/>
  <c r="G6486" i="2" s="1"/>
  <c r="L6486" i="2" l="1"/>
  <c r="I6487" i="2"/>
  <c r="J6487" i="2" s="1"/>
  <c r="K6487" i="2" s="1"/>
  <c r="C6487" i="2"/>
  <c r="F6486" i="2"/>
  <c r="A6488" i="2"/>
  <c r="B6487" i="2"/>
  <c r="E6487" i="2" s="1"/>
  <c r="G6487" i="2" s="1"/>
  <c r="L6487" i="2" l="1"/>
  <c r="I6488" i="2"/>
  <c r="J6488" i="2" s="1"/>
  <c r="K6488" i="2" s="1"/>
  <c r="C6488" i="2"/>
  <c r="F6487" i="2"/>
  <c r="A6489" i="2"/>
  <c r="B6488" i="2"/>
  <c r="E6488" i="2" s="1"/>
  <c r="G6488" i="2" s="1"/>
  <c r="L6488" i="2" l="1"/>
  <c r="I6489" i="2"/>
  <c r="J6489" i="2" s="1"/>
  <c r="K6489" i="2" s="1"/>
  <c r="C6489" i="2"/>
  <c r="F6488" i="2"/>
  <c r="A6490" i="2"/>
  <c r="B6489" i="2"/>
  <c r="E6489" i="2" s="1"/>
  <c r="G6489" i="2" s="1"/>
  <c r="L6489" i="2" l="1"/>
  <c r="I6490" i="2"/>
  <c r="J6490" i="2" s="1"/>
  <c r="K6490" i="2" s="1"/>
  <c r="C6490" i="2"/>
  <c r="F6489" i="2"/>
  <c r="A6491" i="2"/>
  <c r="B6490" i="2"/>
  <c r="E6490" i="2" s="1"/>
  <c r="G6490" i="2" s="1"/>
  <c r="L6490" i="2" l="1"/>
  <c r="I6491" i="2"/>
  <c r="J6491" i="2" s="1"/>
  <c r="K6491" i="2" s="1"/>
  <c r="C6491" i="2"/>
  <c r="F6490" i="2"/>
  <c r="A6492" i="2"/>
  <c r="B6491" i="2"/>
  <c r="E6491" i="2" s="1"/>
  <c r="G6491" i="2" s="1"/>
  <c r="L6491" i="2" l="1"/>
  <c r="I6492" i="2"/>
  <c r="J6492" i="2" s="1"/>
  <c r="K6492" i="2" s="1"/>
  <c r="C6492" i="2"/>
  <c r="F6491" i="2"/>
  <c r="A6493" i="2"/>
  <c r="B6492" i="2"/>
  <c r="E6492" i="2" s="1"/>
  <c r="G6492" i="2" s="1"/>
  <c r="L6492" i="2" l="1"/>
  <c r="I6493" i="2"/>
  <c r="J6493" i="2" s="1"/>
  <c r="K6493" i="2" s="1"/>
  <c r="C6493" i="2"/>
  <c r="F6492" i="2"/>
  <c r="A6494" i="2"/>
  <c r="B6493" i="2"/>
  <c r="E6493" i="2" s="1"/>
  <c r="G6493" i="2" s="1"/>
  <c r="L6493" i="2" l="1"/>
  <c r="I6494" i="2"/>
  <c r="J6494" i="2" s="1"/>
  <c r="K6494" i="2" s="1"/>
  <c r="C6494" i="2"/>
  <c r="F6493" i="2"/>
  <c r="A6495" i="2"/>
  <c r="B6494" i="2"/>
  <c r="E6494" i="2" s="1"/>
  <c r="G6494" i="2" s="1"/>
  <c r="L6494" i="2" l="1"/>
  <c r="I6495" i="2"/>
  <c r="J6495" i="2" s="1"/>
  <c r="K6495" i="2" s="1"/>
  <c r="C6495" i="2"/>
  <c r="F6494" i="2"/>
  <c r="A6496" i="2"/>
  <c r="B6495" i="2"/>
  <c r="E6495" i="2" s="1"/>
  <c r="G6495" i="2" s="1"/>
  <c r="L6495" i="2" l="1"/>
  <c r="I6496" i="2"/>
  <c r="J6496" i="2" s="1"/>
  <c r="K6496" i="2" s="1"/>
  <c r="C6496" i="2"/>
  <c r="F6495" i="2"/>
  <c r="A6497" i="2"/>
  <c r="B6496" i="2"/>
  <c r="E6496" i="2" s="1"/>
  <c r="G6496" i="2" s="1"/>
  <c r="L6496" i="2" l="1"/>
  <c r="I6497" i="2"/>
  <c r="J6497" i="2" s="1"/>
  <c r="K6497" i="2" s="1"/>
  <c r="C6497" i="2"/>
  <c r="F6496" i="2"/>
  <c r="A6498" i="2"/>
  <c r="B6497" i="2"/>
  <c r="E6497" i="2" s="1"/>
  <c r="G6497" i="2" s="1"/>
  <c r="L6497" i="2" l="1"/>
  <c r="I6498" i="2"/>
  <c r="J6498" i="2" s="1"/>
  <c r="K6498" i="2" s="1"/>
  <c r="C6498" i="2"/>
  <c r="F6497" i="2"/>
  <c r="A6499" i="2"/>
  <c r="B6498" i="2"/>
  <c r="E6498" i="2" s="1"/>
  <c r="G6498" i="2" s="1"/>
  <c r="L6498" i="2" l="1"/>
  <c r="I6499" i="2"/>
  <c r="J6499" i="2" s="1"/>
  <c r="K6499" i="2" s="1"/>
  <c r="C6499" i="2"/>
  <c r="F6498" i="2"/>
  <c r="A6500" i="2"/>
  <c r="B6499" i="2"/>
  <c r="E6499" i="2" s="1"/>
  <c r="G6499" i="2" s="1"/>
  <c r="L6499" i="2" l="1"/>
  <c r="I6500" i="2"/>
  <c r="J6500" i="2" s="1"/>
  <c r="K6500" i="2" s="1"/>
  <c r="C6500" i="2"/>
  <c r="F6499" i="2"/>
  <c r="A6501" i="2"/>
  <c r="B6500" i="2"/>
  <c r="E6500" i="2" s="1"/>
  <c r="G6500" i="2" s="1"/>
  <c r="L6500" i="2" l="1"/>
  <c r="I6501" i="2"/>
  <c r="J6501" i="2" s="1"/>
  <c r="K6501" i="2" s="1"/>
  <c r="C6501" i="2"/>
  <c r="F6500" i="2"/>
  <c r="A6502" i="2"/>
  <c r="B6501" i="2"/>
  <c r="E6501" i="2" s="1"/>
  <c r="G6501" i="2" s="1"/>
  <c r="L6501" i="2" l="1"/>
  <c r="I6502" i="2"/>
  <c r="J6502" i="2" s="1"/>
  <c r="K6502" i="2" s="1"/>
  <c r="C6502" i="2"/>
  <c r="F6501" i="2"/>
  <c r="A6503" i="2"/>
  <c r="B6502" i="2"/>
  <c r="E6502" i="2" s="1"/>
  <c r="G6502" i="2" s="1"/>
  <c r="L6502" i="2" l="1"/>
  <c r="I6503" i="2"/>
  <c r="J6503" i="2" s="1"/>
  <c r="K6503" i="2" s="1"/>
  <c r="C6503" i="2"/>
  <c r="F6502" i="2"/>
  <c r="A6504" i="2"/>
  <c r="B6503" i="2"/>
  <c r="E6503" i="2" s="1"/>
  <c r="G6503" i="2" s="1"/>
  <c r="L6503" i="2" l="1"/>
  <c r="I6504" i="2"/>
  <c r="J6504" i="2" s="1"/>
  <c r="K6504" i="2" s="1"/>
  <c r="C6504" i="2"/>
  <c r="F6503" i="2"/>
  <c r="A6505" i="2"/>
  <c r="B6504" i="2"/>
  <c r="E6504" i="2" s="1"/>
  <c r="G6504" i="2" s="1"/>
  <c r="L6504" i="2" l="1"/>
  <c r="I6505" i="2"/>
  <c r="J6505" i="2" s="1"/>
  <c r="K6505" i="2" s="1"/>
  <c r="C6505" i="2"/>
  <c r="F6504" i="2"/>
  <c r="A6506" i="2"/>
  <c r="B6505" i="2"/>
  <c r="E6505" i="2" s="1"/>
  <c r="G6505" i="2" s="1"/>
  <c r="L6505" i="2" l="1"/>
  <c r="I6506" i="2"/>
  <c r="J6506" i="2" s="1"/>
  <c r="K6506" i="2" s="1"/>
  <c r="C6506" i="2"/>
  <c r="F6505" i="2"/>
  <c r="A6507" i="2"/>
  <c r="B6506" i="2"/>
  <c r="E6506" i="2" s="1"/>
  <c r="G6506" i="2" s="1"/>
  <c r="L6506" i="2" l="1"/>
  <c r="I6507" i="2"/>
  <c r="J6507" i="2" s="1"/>
  <c r="K6507" i="2" s="1"/>
  <c r="C6507" i="2"/>
  <c r="F6506" i="2"/>
  <c r="A6508" i="2"/>
  <c r="B6507" i="2"/>
  <c r="E6507" i="2" s="1"/>
  <c r="G6507" i="2" s="1"/>
  <c r="L6507" i="2" l="1"/>
  <c r="I6508" i="2"/>
  <c r="J6508" i="2" s="1"/>
  <c r="K6508" i="2" s="1"/>
  <c r="C6508" i="2"/>
  <c r="F6507" i="2"/>
  <c r="A6509" i="2"/>
  <c r="B6508" i="2"/>
  <c r="E6508" i="2" s="1"/>
  <c r="G6508" i="2" s="1"/>
  <c r="L6508" i="2" l="1"/>
  <c r="I6509" i="2"/>
  <c r="J6509" i="2" s="1"/>
  <c r="K6509" i="2" s="1"/>
  <c r="C6509" i="2"/>
  <c r="F6508" i="2"/>
  <c r="A6510" i="2"/>
  <c r="B6509" i="2"/>
  <c r="E6509" i="2" s="1"/>
  <c r="G6509" i="2" s="1"/>
  <c r="L6509" i="2" l="1"/>
  <c r="I6510" i="2"/>
  <c r="J6510" i="2" s="1"/>
  <c r="K6510" i="2" s="1"/>
  <c r="C6510" i="2"/>
  <c r="F6509" i="2"/>
  <c r="A6511" i="2"/>
  <c r="B6510" i="2"/>
  <c r="E6510" i="2" s="1"/>
  <c r="G6510" i="2" s="1"/>
  <c r="L6510" i="2" l="1"/>
  <c r="I6511" i="2"/>
  <c r="J6511" i="2" s="1"/>
  <c r="K6511" i="2" s="1"/>
  <c r="C6511" i="2"/>
  <c r="F6510" i="2"/>
  <c r="A6512" i="2"/>
  <c r="B6511" i="2"/>
  <c r="E6511" i="2" s="1"/>
  <c r="G6511" i="2" s="1"/>
  <c r="L6511" i="2" l="1"/>
  <c r="I6512" i="2"/>
  <c r="J6512" i="2" s="1"/>
  <c r="K6512" i="2" s="1"/>
  <c r="C6512" i="2"/>
  <c r="F6511" i="2"/>
  <c r="A6513" i="2"/>
  <c r="B6512" i="2"/>
  <c r="E6512" i="2" s="1"/>
  <c r="G6512" i="2" s="1"/>
  <c r="L6512" i="2" l="1"/>
  <c r="I6513" i="2"/>
  <c r="J6513" i="2" s="1"/>
  <c r="K6513" i="2" s="1"/>
  <c r="C6513" i="2"/>
  <c r="F6512" i="2"/>
  <c r="A6514" i="2"/>
  <c r="B6513" i="2"/>
  <c r="E6513" i="2" s="1"/>
  <c r="G6513" i="2" s="1"/>
  <c r="L6513" i="2" l="1"/>
  <c r="I6514" i="2"/>
  <c r="J6514" i="2" s="1"/>
  <c r="K6514" i="2" s="1"/>
  <c r="C6514" i="2"/>
  <c r="F6513" i="2"/>
  <c r="A6515" i="2"/>
  <c r="B6514" i="2"/>
  <c r="E6514" i="2" s="1"/>
  <c r="G6514" i="2" s="1"/>
  <c r="L6514" i="2" l="1"/>
  <c r="I6515" i="2"/>
  <c r="J6515" i="2" s="1"/>
  <c r="K6515" i="2" s="1"/>
  <c r="C6515" i="2"/>
  <c r="F6514" i="2"/>
  <c r="A6516" i="2"/>
  <c r="B6515" i="2"/>
  <c r="E6515" i="2" s="1"/>
  <c r="G6515" i="2" s="1"/>
  <c r="L6515" i="2" l="1"/>
  <c r="I6516" i="2"/>
  <c r="J6516" i="2" s="1"/>
  <c r="K6516" i="2" s="1"/>
  <c r="C6516" i="2"/>
  <c r="F6515" i="2"/>
  <c r="A6517" i="2"/>
  <c r="B6516" i="2"/>
  <c r="E6516" i="2" s="1"/>
  <c r="G6516" i="2" s="1"/>
  <c r="L6516" i="2" l="1"/>
  <c r="I6517" i="2"/>
  <c r="J6517" i="2" s="1"/>
  <c r="K6517" i="2" s="1"/>
  <c r="C6517" i="2"/>
  <c r="F6516" i="2"/>
  <c r="A6518" i="2"/>
  <c r="B6517" i="2"/>
  <c r="E6517" i="2" s="1"/>
  <c r="G6517" i="2" s="1"/>
  <c r="L6517" i="2" l="1"/>
  <c r="I6518" i="2"/>
  <c r="J6518" i="2" s="1"/>
  <c r="K6518" i="2" s="1"/>
  <c r="C6518" i="2"/>
  <c r="F6517" i="2"/>
  <c r="A6519" i="2"/>
  <c r="B6518" i="2"/>
  <c r="E6518" i="2" s="1"/>
  <c r="G6518" i="2" s="1"/>
  <c r="L6518" i="2" l="1"/>
  <c r="I6519" i="2"/>
  <c r="J6519" i="2" s="1"/>
  <c r="K6519" i="2" s="1"/>
  <c r="C6519" i="2"/>
  <c r="F6518" i="2"/>
  <c r="A6520" i="2"/>
  <c r="B6519" i="2"/>
  <c r="E6519" i="2" s="1"/>
  <c r="G6519" i="2" s="1"/>
  <c r="L6519" i="2" l="1"/>
  <c r="I6520" i="2"/>
  <c r="J6520" i="2" s="1"/>
  <c r="K6520" i="2" s="1"/>
  <c r="C6520" i="2"/>
  <c r="F6519" i="2"/>
  <c r="A6521" i="2"/>
  <c r="B6520" i="2"/>
  <c r="E6520" i="2" s="1"/>
  <c r="G6520" i="2" s="1"/>
  <c r="L6520" i="2" l="1"/>
  <c r="I6521" i="2"/>
  <c r="J6521" i="2" s="1"/>
  <c r="K6521" i="2" s="1"/>
  <c r="C6521" i="2"/>
  <c r="F6520" i="2"/>
  <c r="A6522" i="2"/>
  <c r="B6521" i="2"/>
  <c r="E6521" i="2" s="1"/>
  <c r="G6521" i="2" s="1"/>
  <c r="L6521" i="2" l="1"/>
  <c r="I6522" i="2"/>
  <c r="J6522" i="2" s="1"/>
  <c r="K6522" i="2" s="1"/>
  <c r="C6522" i="2"/>
  <c r="F6521" i="2"/>
  <c r="A6523" i="2"/>
  <c r="B6522" i="2"/>
  <c r="E6522" i="2" s="1"/>
  <c r="G6522" i="2" s="1"/>
  <c r="L6522" i="2" l="1"/>
  <c r="I6523" i="2"/>
  <c r="J6523" i="2" s="1"/>
  <c r="K6523" i="2" s="1"/>
  <c r="C6523" i="2"/>
  <c r="F6522" i="2"/>
  <c r="A6524" i="2"/>
  <c r="B6523" i="2"/>
  <c r="E6523" i="2" s="1"/>
  <c r="G6523" i="2" s="1"/>
  <c r="L6523" i="2" l="1"/>
  <c r="I6524" i="2"/>
  <c r="J6524" i="2" s="1"/>
  <c r="K6524" i="2" s="1"/>
  <c r="C6524" i="2"/>
  <c r="F6523" i="2"/>
  <c r="A6525" i="2"/>
  <c r="B6524" i="2"/>
  <c r="E6524" i="2" s="1"/>
  <c r="G6524" i="2" s="1"/>
  <c r="L6524" i="2" l="1"/>
  <c r="I6525" i="2"/>
  <c r="J6525" i="2" s="1"/>
  <c r="K6525" i="2" s="1"/>
  <c r="C6525" i="2"/>
  <c r="F6524" i="2"/>
  <c r="A6526" i="2"/>
  <c r="B6525" i="2"/>
  <c r="E6525" i="2" s="1"/>
  <c r="G6525" i="2" s="1"/>
  <c r="L6525" i="2" l="1"/>
  <c r="I6526" i="2"/>
  <c r="J6526" i="2" s="1"/>
  <c r="K6526" i="2" s="1"/>
  <c r="C6526" i="2"/>
  <c r="F6525" i="2"/>
  <c r="A6527" i="2"/>
  <c r="B6526" i="2"/>
  <c r="E6526" i="2" s="1"/>
  <c r="G6526" i="2" s="1"/>
  <c r="L6526" i="2" l="1"/>
  <c r="I6527" i="2"/>
  <c r="J6527" i="2" s="1"/>
  <c r="K6527" i="2" s="1"/>
  <c r="C6527" i="2"/>
  <c r="F6526" i="2"/>
  <c r="A6528" i="2"/>
  <c r="B6527" i="2"/>
  <c r="E6527" i="2" s="1"/>
  <c r="G6527" i="2" s="1"/>
  <c r="L6527" i="2" l="1"/>
  <c r="I6528" i="2"/>
  <c r="J6528" i="2" s="1"/>
  <c r="K6528" i="2" s="1"/>
  <c r="C6528" i="2"/>
  <c r="F6527" i="2"/>
  <c r="A6529" i="2"/>
  <c r="B6528" i="2"/>
  <c r="E6528" i="2" s="1"/>
  <c r="G6528" i="2" s="1"/>
  <c r="L6528" i="2" l="1"/>
  <c r="I6529" i="2"/>
  <c r="J6529" i="2" s="1"/>
  <c r="K6529" i="2" s="1"/>
  <c r="C6529" i="2"/>
  <c r="F6528" i="2"/>
  <c r="A6530" i="2"/>
  <c r="B6529" i="2"/>
  <c r="E6529" i="2" s="1"/>
  <c r="G6529" i="2" s="1"/>
  <c r="L6529" i="2" l="1"/>
  <c r="I6530" i="2"/>
  <c r="J6530" i="2" s="1"/>
  <c r="K6530" i="2" s="1"/>
  <c r="C6530" i="2"/>
  <c r="F6529" i="2"/>
  <c r="A6531" i="2"/>
  <c r="B6530" i="2"/>
  <c r="E6530" i="2" s="1"/>
  <c r="G6530" i="2" s="1"/>
  <c r="L6530" i="2" l="1"/>
  <c r="I6531" i="2"/>
  <c r="J6531" i="2" s="1"/>
  <c r="K6531" i="2" s="1"/>
  <c r="C6531" i="2"/>
  <c r="F6530" i="2"/>
  <c r="A6532" i="2"/>
  <c r="B6531" i="2"/>
  <c r="E6531" i="2" s="1"/>
  <c r="G6531" i="2" s="1"/>
  <c r="L6531" i="2" l="1"/>
  <c r="I6532" i="2"/>
  <c r="J6532" i="2" s="1"/>
  <c r="K6532" i="2" s="1"/>
  <c r="C6532" i="2"/>
  <c r="F6531" i="2"/>
  <c r="A6533" i="2"/>
  <c r="B6532" i="2"/>
  <c r="E6532" i="2" s="1"/>
  <c r="G6532" i="2" s="1"/>
  <c r="L6532" i="2" l="1"/>
  <c r="I6533" i="2"/>
  <c r="J6533" i="2" s="1"/>
  <c r="K6533" i="2" s="1"/>
  <c r="C6533" i="2"/>
  <c r="F6532" i="2"/>
  <c r="A6534" i="2"/>
  <c r="B6533" i="2"/>
  <c r="E6533" i="2" s="1"/>
  <c r="G6533" i="2" s="1"/>
  <c r="L6533" i="2" l="1"/>
  <c r="I6534" i="2"/>
  <c r="J6534" i="2" s="1"/>
  <c r="K6534" i="2" s="1"/>
  <c r="C6534" i="2"/>
  <c r="F6533" i="2"/>
  <c r="A6535" i="2"/>
  <c r="B6534" i="2"/>
  <c r="E6534" i="2" s="1"/>
  <c r="G6534" i="2" s="1"/>
  <c r="L6534" i="2" l="1"/>
  <c r="I6535" i="2"/>
  <c r="J6535" i="2" s="1"/>
  <c r="K6535" i="2" s="1"/>
  <c r="C6535" i="2"/>
  <c r="F6534" i="2"/>
  <c r="A6536" i="2"/>
  <c r="B6535" i="2"/>
  <c r="E6535" i="2" s="1"/>
  <c r="G6535" i="2" s="1"/>
  <c r="L6535" i="2" l="1"/>
  <c r="I6536" i="2"/>
  <c r="J6536" i="2" s="1"/>
  <c r="K6536" i="2" s="1"/>
  <c r="C6536" i="2"/>
  <c r="F6535" i="2"/>
  <c r="A6537" i="2"/>
  <c r="B6536" i="2"/>
  <c r="E6536" i="2" s="1"/>
  <c r="G6536" i="2" s="1"/>
  <c r="L6536" i="2" l="1"/>
  <c r="I6537" i="2"/>
  <c r="J6537" i="2" s="1"/>
  <c r="K6537" i="2" s="1"/>
  <c r="C6537" i="2"/>
  <c r="F6536" i="2"/>
  <c r="A6538" i="2"/>
  <c r="B6537" i="2"/>
  <c r="E6537" i="2" s="1"/>
  <c r="G6537" i="2" s="1"/>
  <c r="L6537" i="2" l="1"/>
  <c r="I6538" i="2"/>
  <c r="J6538" i="2" s="1"/>
  <c r="K6538" i="2" s="1"/>
  <c r="C6538" i="2"/>
  <c r="F6537" i="2"/>
  <c r="A6539" i="2"/>
  <c r="B6538" i="2"/>
  <c r="E6538" i="2" s="1"/>
  <c r="G6538" i="2" s="1"/>
  <c r="L6538" i="2" l="1"/>
  <c r="I6539" i="2"/>
  <c r="J6539" i="2" s="1"/>
  <c r="K6539" i="2" s="1"/>
  <c r="C6539" i="2"/>
  <c r="F6538" i="2"/>
  <c r="A6540" i="2"/>
  <c r="B6539" i="2"/>
  <c r="E6539" i="2" s="1"/>
  <c r="G6539" i="2" s="1"/>
  <c r="L6539" i="2" l="1"/>
  <c r="I6540" i="2"/>
  <c r="J6540" i="2" s="1"/>
  <c r="K6540" i="2" s="1"/>
  <c r="C6540" i="2"/>
  <c r="F6539" i="2"/>
  <c r="A6541" i="2"/>
  <c r="B6540" i="2"/>
  <c r="E6540" i="2" s="1"/>
  <c r="G6540" i="2" s="1"/>
  <c r="L6540" i="2" l="1"/>
  <c r="I6541" i="2"/>
  <c r="J6541" i="2" s="1"/>
  <c r="K6541" i="2" s="1"/>
  <c r="C6541" i="2"/>
  <c r="F6540" i="2"/>
  <c r="A6542" i="2"/>
  <c r="B6541" i="2"/>
  <c r="E6541" i="2" s="1"/>
  <c r="G6541" i="2" s="1"/>
  <c r="L6541" i="2" l="1"/>
  <c r="I6542" i="2"/>
  <c r="J6542" i="2" s="1"/>
  <c r="K6542" i="2" s="1"/>
  <c r="C6542" i="2"/>
  <c r="F6541" i="2"/>
  <c r="A6543" i="2"/>
  <c r="B6542" i="2"/>
  <c r="E6542" i="2" s="1"/>
  <c r="G6542" i="2" s="1"/>
  <c r="L6542" i="2" l="1"/>
  <c r="I6543" i="2"/>
  <c r="J6543" i="2" s="1"/>
  <c r="K6543" i="2" s="1"/>
  <c r="C6543" i="2"/>
  <c r="F6542" i="2"/>
  <c r="A6544" i="2"/>
  <c r="B6543" i="2"/>
  <c r="E6543" i="2" s="1"/>
  <c r="G6543" i="2" s="1"/>
  <c r="L6543" i="2" l="1"/>
  <c r="I6544" i="2"/>
  <c r="J6544" i="2" s="1"/>
  <c r="K6544" i="2" s="1"/>
  <c r="C6544" i="2"/>
  <c r="F6543" i="2"/>
  <c r="A6545" i="2"/>
  <c r="B6544" i="2"/>
  <c r="E6544" i="2" s="1"/>
  <c r="G6544" i="2" s="1"/>
  <c r="L6544" i="2" l="1"/>
  <c r="I6545" i="2"/>
  <c r="J6545" i="2" s="1"/>
  <c r="K6545" i="2" s="1"/>
  <c r="C6545" i="2"/>
  <c r="F6544" i="2"/>
  <c r="A6546" i="2"/>
  <c r="B6545" i="2"/>
  <c r="E6545" i="2" s="1"/>
  <c r="G6545" i="2" s="1"/>
  <c r="L6545" i="2" l="1"/>
  <c r="I6546" i="2"/>
  <c r="J6546" i="2" s="1"/>
  <c r="K6546" i="2" s="1"/>
  <c r="C6546" i="2"/>
  <c r="F6545" i="2"/>
  <c r="A6547" i="2"/>
  <c r="B6546" i="2"/>
  <c r="E6546" i="2" s="1"/>
  <c r="G6546" i="2" s="1"/>
  <c r="L6546" i="2" l="1"/>
  <c r="I6547" i="2"/>
  <c r="J6547" i="2" s="1"/>
  <c r="K6547" i="2" s="1"/>
  <c r="C6547" i="2"/>
  <c r="F6546" i="2"/>
  <c r="A6548" i="2"/>
  <c r="B6547" i="2"/>
  <c r="E6547" i="2" s="1"/>
  <c r="G6547" i="2" s="1"/>
  <c r="L6547" i="2" l="1"/>
  <c r="I6548" i="2"/>
  <c r="J6548" i="2" s="1"/>
  <c r="K6548" i="2" s="1"/>
  <c r="C6548" i="2"/>
  <c r="F6547" i="2"/>
  <c r="A6549" i="2"/>
  <c r="B6548" i="2"/>
  <c r="E6548" i="2" s="1"/>
  <c r="G6548" i="2" s="1"/>
  <c r="L6548" i="2" l="1"/>
  <c r="I6549" i="2"/>
  <c r="J6549" i="2" s="1"/>
  <c r="K6549" i="2" s="1"/>
  <c r="C6549" i="2"/>
  <c r="F6548" i="2"/>
  <c r="A6550" i="2"/>
  <c r="B6549" i="2"/>
  <c r="E6549" i="2" s="1"/>
  <c r="G6549" i="2" s="1"/>
  <c r="L6549" i="2" l="1"/>
  <c r="I6550" i="2"/>
  <c r="J6550" i="2" s="1"/>
  <c r="K6550" i="2" s="1"/>
  <c r="C6550" i="2"/>
  <c r="F6549" i="2"/>
  <c r="A6551" i="2"/>
  <c r="B6550" i="2"/>
  <c r="E6550" i="2" s="1"/>
  <c r="G6550" i="2" s="1"/>
  <c r="L6550" i="2" l="1"/>
  <c r="I6551" i="2"/>
  <c r="J6551" i="2" s="1"/>
  <c r="K6551" i="2" s="1"/>
  <c r="C6551" i="2"/>
  <c r="F6550" i="2"/>
  <c r="A6552" i="2"/>
  <c r="B6551" i="2"/>
  <c r="E6551" i="2" s="1"/>
  <c r="G6551" i="2" s="1"/>
  <c r="L6551" i="2" l="1"/>
  <c r="I6552" i="2"/>
  <c r="J6552" i="2" s="1"/>
  <c r="K6552" i="2" s="1"/>
  <c r="C6552" i="2"/>
  <c r="F6551" i="2"/>
  <c r="A6553" i="2"/>
  <c r="B6552" i="2"/>
  <c r="E6552" i="2" s="1"/>
  <c r="G6552" i="2" s="1"/>
  <c r="L6552" i="2" l="1"/>
  <c r="I6553" i="2"/>
  <c r="J6553" i="2" s="1"/>
  <c r="K6553" i="2" s="1"/>
  <c r="C6553" i="2"/>
  <c r="F6552" i="2"/>
  <c r="A6554" i="2"/>
  <c r="B6553" i="2"/>
  <c r="E6553" i="2" s="1"/>
  <c r="G6553" i="2" s="1"/>
  <c r="L6553" i="2" l="1"/>
  <c r="I6554" i="2"/>
  <c r="J6554" i="2" s="1"/>
  <c r="K6554" i="2" s="1"/>
  <c r="C6554" i="2"/>
  <c r="F6553" i="2"/>
  <c r="A6555" i="2"/>
  <c r="B6554" i="2"/>
  <c r="E6554" i="2" s="1"/>
  <c r="G6554" i="2" s="1"/>
  <c r="L6554" i="2" l="1"/>
  <c r="I6555" i="2"/>
  <c r="J6555" i="2" s="1"/>
  <c r="K6555" i="2" s="1"/>
  <c r="C6555" i="2"/>
  <c r="F6554" i="2"/>
  <c r="A6556" i="2"/>
  <c r="B6555" i="2"/>
  <c r="E6555" i="2" s="1"/>
  <c r="G6555" i="2" s="1"/>
  <c r="L6555" i="2" l="1"/>
  <c r="I6556" i="2"/>
  <c r="J6556" i="2" s="1"/>
  <c r="K6556" i="2" s="1"/>
  <c r="C6556" i="2"/>
  <c r="F6555" i="2"/>
  <c r="A6557" i="2"/>
  <c r="B6556" i="2"/>
  <c r="E6556" i="2" s="1"/>
  <c r="G6556" i="2" s="1"/>
  <c r="L6556" i="2" l="1"/>
  <c r="I6557" i="2"/>
  <c r="J6557" i="2" s="1"/>
  <c r="K6557" i="2" s="1"/>
  <c r="C6557" i="2"/>
  <c r="F6556" i="2"/>
  <c r="A6558" i="2"/>
  <c r="B6557" i="2"/>
  <c r="E6557" i="2" s="1"/>
  <c r="G6557" i="2" s="1"/>
  <c r="L6557" i="2" l="1"/>
  <c r="I6558" i="2"/>
  <c r="J6558" i="2" s="1"/>
  <c r="K6558" i="2" s="1"/>
  <c r="C6558" i="2"/>
  <c r="F6557" i="2"/>
  <c r="A6559" i="2"/>
  <c r="B6558" i="2"/>
  <c r="E6558" i="2" s="1"/>
  <c r="G6558" i="2" s="1"/>
  <c r="L6558" i="2" l="1"/>
  <c r="I6559" i="2"/>
  <c r="J6559" i="2" s="1"/>
  <c r="K6559" i="2" s="1"/>
  <c r="C6559" i="2"/>
  <c r="F6558" i="2"/>
  <c r="A6560" i="2"/>
  <c r="B6559" i="2"/>
  <c r="E6559" i="2" s="1"/>
  <c r="G6559" i="2" s="1"/>
  <c r="L6559" i="2" l="1"/>
  <c r="I6560" i="2"/>
  <c r="J6560" i="2" s="1"/>
  <c r="K6560" i="2" s="1"/>
  <c r="C6560" i="2"/>
  <c r="F6559" i="2"/>
  <c r="A6561" i="2"/>
  <c r="B6560" i="2"/>
  <c r="E6560" i="2" s="1"/>
  <c r="G6560" i="2" s="1"/>
  <c r="L6560" i="2" l="1"/>
  <c r="I6561" i="2"/>
  <c r="J6561" i="2" s="1"/>
  <c r="K6561" i="2" s="1"/>
  <c r="C6561" i="2"/>
  <c r="F6560" i="2"/>
  <c r="A6562" i="2"/>
  <c r="B6561" i="2"/>
  <c r="E6561" i="2" s="1"/>
  <c r="G6561" i="2" s="1"/>
  <c r="L6561" i="2" l="1"/>
  <c r="I6562" i="2"/>
  <c r="J6562" i="2" s="1"/>
  <c r="K6562" i="2" s="1"/>
  <c r="C6562" i="2"/>
  <c r="F6561" i="2"/>
  <c r="A6563" i="2"/>
  <c r="B6562" i="2"/>
  <c r="E6562" i="2" s="1"/>
  <c r="G6562" i="2" s="1"/>
  <c r="L6562" i="2" l="1"/>
  <c r="I6563" i="2"/>
  <c r="J6563" i="2" s="1"/>
  <c r="K6563" i="2" s="1"/>
  <c r="C6563" i="2"/>
  <c r="F6562" i="2"/>
  <c r="A6564" i="2"/>
  <c r="B6563" i="2"/>
  <c r="E6563" i="2" s="1"/>
  <c r="G6563" i="2" s="1"/>
  <c r="L6563" i="2" l="1"/>
  <c r="I6564" i="2"/>
  <c r="J6564" i="2" s="1"/>
  <c r="K6564" i="2" s="1"/>
  <c r="C6564" i="2"/>
  <c r="F6563" i="2"/>
  <c r="A6565" i="2"/>
  <c r="B6564" i="2"/>
  <c r="E6564" i="2" s="1"/>
  <c r="G6564" i="2" s="1"/>
  <c r="L6564" i="2" l="1"/>
  <c r="I6565" i="2"/>
  <c r="J6565" i="2" s="1"/>
  <c r="K6565" i="2" s="1"/>
  <c r="C6565" i="2"/>
  <c r="F6564" i="2"/>
  <c r="A6566" i="2"/>
  <c r="B6565" i="2"/>
  <c r="E6565" i="2" s="1"/>
  <c r="G6565" i="2" s="1"/>
  <c r="L6565" i="2" l="1"/>
  <c r="I6566" i="2"/>
  <c r="J6566" i="2" s="1"/>
  <c r="K6566" i="2" s="1"/>
  <c r="C6566" i="2"/>
  <c r="F6565" i="2"/>
  <c r="A6567" i="2"/>
  <c r="B6566" i="2"/>
  <c r="E6566" i="2" s="1"/>
  <c r="G6566" i="2" s="1"/>
  <c r="L6566" i="2" l="1"/>
  <c r="I6567" i="2"/>
  <c r="J6567" i="2" s="1"/>
  <c r="K6567" i="2" s="1"/>
  <c r="C6567" i="2"/>
  <c r="F6566" i="2"/>
  <c r="A6568" i="2"/>
  <c r="B6567" i="2"/>
  <c r="E6567" i="2" s="1"/>
  <c r="G6567" i="2" s="1"/>
  <c r="L6567" i="2" l="1"/>
  <c r="I6568" i="2"/>
  <c r="J6568" i="2" s="1"/>
  <c r="K6568" i="2" s="1"/>
  <c r="C6568" i="2"/>
  <c r="F6567" i="2"/>
  <c r="A6569" i="2"/>
  <c r="B6568" i="2"/>
  <c r="E6568" i="2" s="1"/>
  <c r="G6568" i="2" s="1"/>
  <c r="L6568" i="2" l="1"/>
  <c r="I6569" i="2"/>
  <c r="J6569" i="2" s="1"/>
  <c r="K6569" i="2" s="1"/>
  <c r="C6569" i="2"/>
  <c r="F6568" i="2"/>
  <c r="A6570" i="2"/>
  <c r="B6569" i="2"/>
  <c r="E6569" i="2" s="1"/>
  <c r="G6569" i="2" s="1"/>
  <c r="L6569" i="2" l="1"/>
  <c r="I6570" i="2"/>
  <c r="J6570" i="2" s="1"/>
  <c r="K6570" i="2" s="1"/>
  <c r="C6570" i="2"/>
  <c r="F6569" i="2"/>
  <c r="A6571" i="2"/>
  <c r="B6570" i="2"/>
  <c r="E6570" i="2" s="1"/>
  <c r="G6570" i="2" s="1"/>
  <c r="L6570" i="2" l="1"/>
  <c r="I6571" i="2"/>
  <c r="J6571" i="2" s="1"/>
  <c r="K6571" i="2" s="1"/>
  <c r="C6571" i="2"/>
  <c r="F6570" i="2"/>
  <c r="A6572" i="2"/>
  <c r="B6571" i="2"/>
  <c r="E6571" i="2" s="1"/>
  <c r="G6571" i="2" s="1"/>
  <c r="L6571" i="2" l="1"/>
  <c r="I6572" i="2"/>
  <c r="J6572" i="2" s="1"/>
  <c r="K6572" i="2" s="1"/>
  <c r="C6572" i="2"/>
  <c r="F6571" i="2"/>
  <c r="A6573" i="2"/>
  <c r="B6572" i="2"/>
  <c r="E6572" i="2" s="1"/>
  <c r="G6572" i="2" s="1"/>
  <c r="L6572" i="2" l="1"/>
  <c r="I6573" i="2"/>
  <c r="J6573" i="2" s="1"/>
  <c r="K6573" i="2" s="1"/>
  <c r="C6573" i="2"/>
  <c r="F6572" i="2"/>
  <c r="A6574" i="2"/>
  <c r="B6573" i="2"/>
  <c r="E6573" i="2" s="1"/>
  <c r="G6573" i="2" s="1"/>
  <c r="L6573" i="2" l="1"/>
  <c r="I6574" i="2"/>
  <c r="J6574" i="2" s="1"/>
  <c r="K6574" i="2" s="1"/>
  <c r="C6574" i="2"/>
  <c r="F6573" i="2"/>
  <c r="A6575" i="2"/>
  <c r="B6574" i="2"/>
  <c r="E6574" i="2" s="1"/>
  <c r="G6574" i="2" s="1"/>
  <c r="L6574" i="2" l="1"/>
  <c r="I6575" i="2"/>
  <c r="J6575" i="2" s="1"/>
  <c r="K6575" i="2" s="1"/>
  <c r="C6575" i="2"/>
  <c r="F6574" i="2"/>
  <c r="A6576" i="2"/>
  <c r="B6575" i="2"/>
  <c r="E6575" i="2" s="1"/>
  <c r="G6575" i="2" s="1"/>
  <c r="L6575" i="2" l="1"/>
  <c r="I6576" i="2"/>
  <c r="J6576" i="2" s="1"/>
  <c r="K6576" i="2" s="1"/>
  <c r="C6576" i="2"/>
  <c r="F6575" i="2"/>
  <c r="A6577" i="2"/>
  <c r="B6576" i="2"/>
  <c r="E6576" i="2" s="1"/>
  <c r="G6576" i="2" s="1"/>
  <c r="L6576" i="2" l="1"/>
  <c r="I6577" i="2"/>
  <c r="J6577" i="2" s="1"/>
  <c r="K6577" i="2" s="1"/>
  <c r="C6577" i="2"/>
  <c r="F6576" i="2"/>
  <c r="A6578" i="2"/>
  <c r="B6577" i="2"/>
  <c r="E6577" i="2" s="1"/>
  <c r="G6577" i="2" s="1"/>
  <c r="L6577" i="2" l="1"/>
  <c r="I6578" i="2"/>
  <c r="J6578" i="2" s="1"/>
  <c r="K6578" i="2" s="1"/>
  <c r="C6578" i="2"/>
  <c r="F6577" i="2"/>
  <c r="A6579" i="2"/>
  <c r="B6578" i="2"/>
  <c r="E6578" i="2" s="1"/>
  <c r="G6578" i="2" s="1"/>
  <c r="L6578" i="2" l="1"/>
  <c r="I6579" i="2"/>
  <c r="J6579" i="2" s="1"/>
  <c r="K6579" i="2" s="1"/>
  <c r="C6579" i="2"/>
  <c r="F6578" i="2"/>
  <c r="A6580" i="2"/>
  <c r="B6579" i="2"/>
  <c r="E6579" i="2" s="1"/>
  <c r="G6579" i="2" s="1"/>
  <c r="L6579" i="2" l="1"/>
  <c r="I6580" i="2"/>
  <c r="J6580" i="2" s="1"/>
  <c r="K6580" i="2" s="1"/>
  <c r="C6580" i="2"/>
  <c r="F6579" i="2"/>
  <c r="A6581" i="2"/>
  <c r="B6580" i="2"/>
  <c r="E6580" i="2" s="1"/>
  <c r="G6580" i="2" s="1"/>
  <c r="L6580" i="2" l="1"/>
  <c r="I6581" i="2"/>
  <c r="J6581" i="2" s="1"/>
  <c r="K6581" i="2" s="1"/>
  <c r="C6581" i="2"/>
  <c r="F6580" i="2"/>
  <c r="A6582" i="2"/>
  <c r="B6581" i="2"/>
  <c r="E6581" i="2" s="1"/>
  <c r="G6581" i="2" s="1"/>
  <c r="L6581" i="2" l="1"/>
  <c r="I6582" i="2"/>
  <c r="J6582" i="2" s="1"/>
  <c r="K6582" i="2" s="1"/>
  <c r="C6582" i="2"/>
  <c r="F6581" i="2"/>
  <c r="A6583" i="2"/>
  <c r="B6582" i="2"/>
  <c r="E6582" i="2" s="1"/>
  <c r="G6582" i="2" s="1"/>
  <c r="L6582" i="2" l="1"/>
  <c r="I6583" i="2"/>
  <c r="J6583" i="2" s="1"/>
  <c r="K6583" i="2" s="1"/>
  <c r="C6583" i="2"/>
  <c r="F6582" i="2"/>
  <c r="A6584" i="2"/>
  <c r="B6583" i="2"/>
  <c r="E6583" i="2" s="1"/>
  <c r="G6583" i="2" s="1"/>
  <c r="L6583" i="2" l="1"/>
  <c r="I6584" i="2"/>
  <c r="J6584" i="2" s="1"/>
  <c r="K6584" i="2" s="1"/>
  <c r="C6584" i="2"/>
  <c r="F6583" i="2"/>
  <c r="A6585" i="2"/>
  <c r="B6584" i="2"/>
  <c r="E6584" i="2" s="1"/>
  <c r="G6584" i="2" s="1"/>
  <c r="L6584" i="2" l="1"/>
  <c r="I6585" i="2"/>
  <c r="J6585" i="2" s="1"/>
  <c r="K6585" i="2" s="1"/>
  <c r="C6585" i="2"/>
  <c r="F6584" i="2"/>
  <c r="A6586" i="2"/>
  <c r="B6585" i="2"/>
  <c r="E6585" i="2" s="1"/>
  <c r="G6585" i="2" s="1"/>
  <c r="L6585" i="2" l="1"/>
  <c r="I6586" i="2"/>
  <c r="J6586" i="2" s="1"/>
  <c r="K6586" i="2" s="1"/>
  <c r="C6586" i="2"/>
  <c r="F6585" i="2"/>
  <c r="A6587" i="2"/>
  <c r="B6586" i="2"/>
  <c r="E6586" i="2" s="1"/>
  <c r="G6586" i="2" s="1"/>
  <c r="L6586" i="2" l="1"/>
  <c r="I6587" i="2"/>
  <c r="J6587" i="2" s="1"/>
  <c r="K6587" i="2" s="1"/>
  <c r="C6587" i="2"/>
  <c r="F6586" i="2"/>
  <c r="A6588" i="2"/>
  <c r="B6587" i="2"/>
  <c r="E6587" i="2" s="1"/>
  <c r="G6587" i="2" s="1"/>
  <c r="L6587" i="2" l="1"/>
  <c r="I6588" i="2"/>
  <c r="J6588" i="2" s="1"/>
  <c r="K6588" i="2" s="1"/>
  <c r="C6588" i="2"/>
  <c r="F6587" i="2"/>
  <c r="A6589" i="2"/>
  <c r="B6588" i="2"/>
  <c r="E6588" i="2" s="1"/>
  <c r="G6588" i="2" s="1"/>
  <c r="L6588" i="2" l="1"/>
  <c r="I6589" i="2"/>
  <c r="J6589" i="2" s="1"/>
  <c r="K6589" i="2" s="1"/>
  <c r="C6589" i="2"/>
  <c r="F6588" i="2"/>
  <c r="A6590" i="2"/>
  <c r="B6589" i="2"/>
  <c r="E6589" i="2" s="1"/>
  <c r="G6589" i="2" s="1"/>
  <c r="L6589" i="2" l="1"/>
  <c r="I6590" i="2"/>
  <c r="J6590" i="2" s="1"/>
  <c r="K6590" i="2" s="1"/>
  <c r="C6590" i="2"/>
  <c r="F6589" i="2"/>
  <c r="A6591" i="2"/>
  <c r="B6590" i="2"/>
  <c r="E6590" i="2" s="1"/>
  <c r="G6590" i="2" s="1"/>
  <c r="L6590" i="2" l="1"/>
  <c r="I6591" i="2"/>
  <c r="J6591" i="2" s="1"/>
  <c r="K6591" i="2" s="1"/>
  <c r="C6591" i="2"/>
  <c r="F6590" i="2"/>
  <c r="A6592" i="2"/>
  <c r="B6591" i="2"/>
  <c r="E6591" i="2" s="1"/>
  <c r="G6591" i="2" s="1"/>
  <c r="L6591" i="2" l="1"/>
  <c r="I6592" i="2"/>
  <c r="J6592" i="2" s="1"/>
  <c r="K6592" i="2" s="1"/>
  <c r="C6592" i="2"/>
  <c r="F6591" i="2"/>
  <c r="A6593" i="2"/>
  <c r="B6592" i="2"/>
  <c r="E6592" i="2" s="1"/>
  <c r="G6592" i="2" s="1"/>
  <c r="L6592" i="2" l="1"/>
  <c r="I6593" i="2"/>
  <c r="J6593" i="2" s="1"/>
  <c r="K6593" i="2" s="1"/>
  <c r="C6593" i="2"/>
  <c r="F6592" i="2"/>
  <c r="A6594" i="2"/>
  <c r="B6593" i="2"/>
  <c r="E6593" i="2" s="1"/>
  <c r="G6593" i="2" s="1"/>
  <c r="L6593" i="2" l="1"/>
  <c r="I6594" i="2"/>
  <c r="J6594" i="2" s="1"/>
  <c r="K6594" i="2" s="1"/>
  <c r="C6594" i="2"/>
  <c r="F6593" i="2"/>
  <c r="A6595" i="2"/>
  <c r="B6594" i="2"/>
  <c r="E6594" i="2" s="1"/>
  <c r="G6594" i="2" s="1"/>
  <c r="L6594" i="2" l="1"/>
  <c r="I6595" i="2"/>
  <c r="J6595" i="2" s="1"/>
  <c r="K6595" i="2" s="1"/>
  <c r="C6595" i="2"/>
  <c r="F6594" i="2"/>
  <c r="A6596" i="2"/>
  <c r="B6595" i="2"/>
  <c r="E6595" i="2" s="1"/>
  <c r="G6595" i="2" s="1"/>
  <c r="L6595" i="2" l="1"/>
  <c r="I6596" i="2"/>
  <c r="J6596" i="2" s="1"/>
  <c r="K6596" i="2" s="1"/>
  <c r="C6596" i="2"/>
  <c r="F6595" i="2"/>
  <c r="A6597" i="2"/>
  <c r="B6596" i="2"/>
  <c r="E6596" i="2" s="1"/>
  <c r="G6596" i="2" s="1"/>
  <c r="L6596" i="2" l="1"/>
  <c r="I6597" i="2"/>
  <c r="J6597" i="2" s="1"/>
  <c r="K6597" i="2" s="1"/>
  <c r="C6597" i="2"/>
  <c r="F6596" i="2"/>
  <c r="A6598" i="2"/>
  <c r="B6597" i="2"/>
  <c r="E6597" i="2" s="1"/>
  <c r="G6597" i="2" s="1"/>
  <c r="L6597" i="2" l="1"/>
  <c r="I6598" i="2"/>
  <c r="J6598" i="2" s="1"/>
  <c r="K6598" i="2" s="1"/>
  <c r="C6598" i="2"/>
  <c r="F6597" i="2"/>
  <c r="A6599" i="2"/>
  <c r="B6598" i="2"/>
  <c r="E6598" i="2" s="1"/>
  <c r="G6598" i="2" s="1"/>
  <c r="L6598" i="2" l="1"/>
  <c r="I6599" i="2"/>
  <c r="J6599" i="2" s="1"/>
  <c r="K6599" i="2" s="1"/>
  <c r="C6599" i="2"/>
  <c r="F6598" i="2"/>
  <c r="A6600" i="2"/>
  <c r="B6599" i="2"/>
  <c r="E6599" i="2" s="1"/>
  <c r="G6599" i="2" s="1"/>
  <c r="L6599" i="2" l="1"/>
  <c r="I6600" i="2"/>
  <c r="J6600" i="2" s="1"/>
  <c r="K6600" i="2" s="1"/>
  <c r="C6600" i="2"/>
  <c r="F6599" i="2"/>
  <c r="A6601" i="2"/>
  <c r="B6600" i="2"/>
  <c r="E6600" i="2" s="1"/>
  <c r="G6600" i="2" s="1"/>
  <c r="L6600" i="2" l="1"/>
  <c r="I6601" i="2"/>
  <c r="J6601" i="2" s="1"/>
  <c r="K6601" i="2" s="1"/>
  <c r="C6601" i="2"/>
  <c r="F6600" i="2"/>
  <c r="A6602" i="2"/>
  <c r="B6601" i="2"/>
  <c r="E6601" i="2" s="1"/>
  <c r="G6601" i="2" s="1"/>
  <c r="L6601" i="2" l="1"/>
  <c r="I6602" i="2"/>
  <c r="J6602" i="2" s="1"/>
  <c r="K6602" i="2" s="1"/>
  <c r="C6602" i="2"/>
  <c r="F6601" i="2"/>
  <c r="A6603" i="2"/>
  <c r="B6602" i="2"/>
  <c r="E6602" i="2" s="1"/>
  <c r="G6602" i="2" s="1"/>
  <c r="L6602" i="2" l="1"/>
  <c r="I6603" i="2"/>
  <c r="J6603" i="2" s="1"/>
  <c r="K6603" i="2" s="1"/>
  <c r="C6603" i="2"/>
  <c r="F6602" i="2"/>
  <c r="A6604" i="2"/>
  <c r="B6603" i="2"/>
  <c r="E6603" i="2" s="1"/>
  <c r="G6603" i="2" s="1"/>
  <c r="L6603" i="2" l="1"/>
  <c r="I6604" i="2"/>
  <c r="J6604" i="2" s="1"/>
  <c r="K6604" i="2" s="1"/>
  <c r="C6604" i="2"/>
  <c r="F6603" i="2"/>
  <c r="A6605" i="2"/>
  <c r="B6604" i="2"/>
  <c r="E6604" i="2" s="1"/>
  <c r="G6604" i="2" s="1"/>
  <c r="L6604" i="2" l="1"/>
  <c r="I6605" i="2"/>
  <c r="J6605" i="2" s="1"/>
  <c r="K6605" i="2" s="1"/>
  <c r="C6605" i="2"/>
  <c r="F6604" i="2"/>
  <c r="A6606" i="2"/>
  <c r="B6605" i="2"/>
  <c r="E6605" i="2" s="1"/>
  <c r="G6605" i="2" s="1"/>
  <c r="L6605" i="2" l="1"/>
  <c r="I6606" i="2"/>
  <c r="J6606" i="2" s="1"/>
  <c r="K6606" i="2" s="1"/>
  <c r="C6606" i="2"/>
  <c r="F6605" i="2"/>
  <c r="A6607" i="2"/>
  <c r="B6606" i="2"/>
  <c r="E6606" i="2" s="1"/>
  <c r="G6606" i="2" s="1"/>
  <c r="L6606" i="2" l="1"/>
  <c r="I6607" i="2"/>
  <c r="J6607" i="2" s="1"/>
  <c r="K6607" i="2" s="1"/>
  <c r="C6607" i="2"/>
  <c r="F6606" i="2"/>
  <c r="A6608" i="2"/>
  <c r="B6607" i="2"/>
  <c r="E6607" i="2" s="1"/>
  <c r="G6607" i="2" s="1"/>
  <c r="L6607" i="2" l="1"/>
  <c r="I6608" i="2"/>
  <c r="J6608" i="2" s="1"/>
  <c r="K6608" i="2" s="1"/>
  <c r="C6608" i="2"/>
  <c r="F6607" i="2"/>
  <c r="A6609" i="2"/>
  <c r="B6608" i="2"/>
  <c r="E6608" i="2" s="1"/>
  <c r="G6608" i="2" s="1"/>
  <c r="L6608" i="2" l="1"/>
  <c r="I6609" i="2"/>
  <c r="J6609" i="2" s="1"/>
  <c r="K6609" i="2" s="1"/>
  <c r="C6609" i="2"/>
  <c r="F6608" i="2"/>
  <c r="A6610" i="2"/>
  <c r="B6609" i="2"/>
  <c r="E6609" i="2" s="1"/>
  <c r="G6609" i="2" s="1"/>
  <c r="L6609" i="2" l="1"/>
  <c r="I6610" i="2"/>
  <c r="J6610" i="2" s="1"/>
  <c r="K6610" i="2" s="1"/>
  <c r="C6610" i="2"/>
  <c r="F6609" i="2"/>
  <c r="A6611" i="2"/>
  <c r="B6610" i="2"/>
  <c r="E6610" i="2" s="1"/>
  <c r="G6610" i="2" s="1"/>
  <c r="L6610" i="2" l="1"/>
  <c r="I6611" i="2"/>
  <c r="J6611" i="2" s="1"/>
  <c r="K6611" i="2" s="1"/>
  <c r="C6611" i="2"/>
  <c r="F6610" i="2"/>
  <c r="A6612" i="2"/>
  <c r="B6611" i="2"/>
  <c r="E6611" i="2" s="1"/>
  <c r="G6611" i="2" s="1"/>
  <c r="L6611" i="2" l="1"/>
  <c r="I6612" i="2"/>
  <c r="J6612" i="2" s="1"/>
  <c r="K6612" i="2" s="1"/>
  <c r="C6612" i="2"/>
  <c r="F6611" i="2"/>
  <c r="A6613" i="2"/>
  <c r="B6612" i="2"/>
  <c r="E6612" i="2" s="1"/>
  <c r="G6612" i="2" s="1"/>
  <c r="L6612" i="2" l="1"/>
  <c r="I6613" i="2"/>
  <c r="J6613" i="2" s="1"/>
  <c r="K6613" i="2" s="1"/>
  <c r="C6613" i="2"/>
  <c r="F6612" i="2"/>
  <c r="A6614" i="2"/>
  <c r="B6613" i="2"/>
  <c r="E6613" i="2" s="1"/>
  <c r="G6613" i="2" s="1"/>
  <c r="L6613" i="2" l="1"/>
  <c r="I6614" i="2"/>
  <c r="J6614" i="2" s="1"/>
  <c r="K6614" i="2" s="1"/>
  <c r="C6614" i="2"/>
  <c r="F6613" i="2"/>
  <c r="A6615" i="2"/>
  <c r="B6614" i="2"/>
  <c r="E6614" i="2" s="1"/>
  <c r="G6614" i="2" s="1"/>
  <c r="L6614" i="2" l="1"/>
  <c r="I6615" i="2"/>
  <c r="J6615" i="2" s="1"/>
  <c r="K6615" i="2" s="1"/>
  <c r="C6615" i="2"/>
  <c r="F6614" i="2"/>
  <c r="A6616" i="2"/>
  <c r="B6615" i="2"/>
  <c r="E6615" i="2" s="1"/>
  <c r="G6615" i="2" s="1"/>
  <c r="L6615" i="2" l="1"/>
  <c r="I6616" i="2"/>
  <c r="J6616" i="2" s="1"/>
  <c r="K6616" i="2" s="1"/>
  <c r="C6616" i="2"/>
  <c r="F6615" i="2"/>
  <c r="A6617" i="2"/>
  <c r="B6616" i="2"/>
  <c r="E6616" i="2" s="1"/>
  <c r="G6616" i="2" s="1"/>
  <c r="L6616" i="2" l="1"/>
  <c r="I6617" i="2"/>
  <c r="J6617" i="2" s="1"/>
  <c r="K6617" i="2" s="1"/>
  <c r="C6617" i="2"/>
  <c r="F6616" i="2"/>
  <c r="A6618" i="2"/>
  <c r="B6617" i="2"/>
  <c r="E6617" i="2" s="1"/>
  <c r="G6617" i="2" s="1"/>
  <c r="L6617" i="2" l="1"/>
  <c r="I6618" i="2"/>
  <c r="J6618" i="2" s="1"/>
  <c r="K6618" i="2" s="1"/>
  <c r="C6618" i="2"/>
  <c r="F6617" i="2"/>
  <c r="A6619" i="2"/>
  <c r="B6618" i="2"/>
  <c r="E6618" i="2" s="1"/>
  <c r="G6618" i="2" s="1"/>
  <c r="L6618" i="2" l="1"/>
  <c r="I6619" i="2"/>
  <c r="J6619" i="2" s="1"/>
  <c r="K6619" i="2" s="1"/>
  <c r="C6619" i="2"/>
  <c r="F6618" i="2"/>
  <c r="A6620" i="2"/>
  <c r="B6619" i="2"/>
  <c r="E6619" i="2" s="1"/>
  <c r="G6619" i="2" s="1"/>
  <c r="L6619" i="2" l="1"/>
  <c r="I6620" i="2"/>
  <c r="J6620" i="2" s="1"/>
  <c r="K6620" i="2" s="1"/>
  <c r="C6620" i="2"/>
  <c r="F6619" i="2"/>
  <c r="A6621" i="2"/>
  <c r="B6620" i="2"/>
  <c r="E6620" i="2" s="1"/>
  <c r="G6620" i="2" s="1"/>
  <c r="L6620" i="2" l="1"/>
  <c r="I6621" i="2"/>
  <c r="J6621" i="2" s="1"/>
  <c r="K6621" i="2" s="1"/>
  <c r="C6621" i="2"/>
  <c r="F6620" i="2"/>
  <c r="A6622" i="2"/>
  <c r="B6621" i="2"/>
  <c r="E6621" i="2" s="1"/>
  <c r="G6621" i="2" s="1"/>
  <c r="L6621" i="2" l="1"/>
  <c r="I6622" i="2"/>
  <c r="J6622" i="2" s="1"/>
  <c r="K6622" i="2" s="1"/>
  <c r="C6622" i="2"/>
  <c r="F6621" i="2"/>
  <c r="A6623" i="2"/>
  <c r="B6622" i="2"/>
  <c r="E6622" i="2" s="1"/>
  <c r="G6622" i="2" s="1"/>
  <c r="L6622" i="2" l="1"/>
  <c r="I6623" i="2"/>
  <c r="J6623" i="2" s="1"/>
  <c r="K6623" i="2" s="1"/>
  <c r="C6623" i="2"/>
  <c r="F6622" i="2"/>
  <c r="A6624" i="2"/>
  <c r="B6623" i="2"/>
  <c r="E6623" i="2" s="1"/>
  <c r="G6623" i="2" s="1"/>
  <c r="L6623" i="2" l="1"/>
  <c r="I6624" i="2"/>
  <c r="J6624" i="2" s="1"/>
  <c r="K6624" i="2" s="1"/>
  <c r="C6624" i="2"/>
  <c r="F6623" i="2"/>
  <c r="A6625" i="2"/>
  <c r="B6624" i="2"/>
  <c r="E6624" i="2" s="1"/>
  <c r="G6624" i="2" s="1"/>
  <c r="L6624" i="2" l="1"/>
  <c r="I6625" i="2"/>
  <c r="J6625" i="2" s="1"/>
  <c r="K6625" i="2" s="1"/>
  <c r="C6625" i="2"/>
  <c r="F6624" i="2"/>
  <c r="A6626" i="2"/>
  <c r="B6625" i="2"/>
  <c r="E6625" i="2" s="1"/>
  <c r="G6625" i="2" s="1"/>
  <c r="L6625" i="2" l="1"/>
  <c r="I6626" i="2"/>
  <c r="J6626" i="2" s="1"/>
  <c r="K6626" i="2" s="1"/>
  <c r="C6626" i="2"/>
  <c r="F6625" i="2"/>
  <c r="A6627" i="2"/>
  <c r="B6626" i="2"/>
  <c r="E6626" i="2" s="1"/>
  <c r="G6626" i="2" s="1"/>
  <c r="L6626" i="2" l="1"/>
  <c r="I6627" i="2"/>
  <c r="J6627" i="2" s="1"/>
  <c r="K6627" i="2" s="1"/>
  <c r="C6627" i="2"/>
  <c r="F6626" i="2"/>
  <c r="A6628" i="2"/>
  <c r="B6627" i="2"/>
  <c r="E6627" i="2" s="1"/>
  <c r="G6627" i="2" s="1"/>
  <c r="L6627" i="2" l="1"/>
  <c r="I6628" i="2"/>
  <c r="J6628" i="2" s="1"/>
  <c r="K6628" i="2" s="1"/>
  <c r="C6628" i="2"/>
  <c r="F6627" i="2"/>
  <c r="A6629" i="2"/>
  <c r="B6628" i="2"/>
  <c r="E6628" i="2" s="1"/>
  <c r="G6628" i="2" s="1"/>
  <c r="L6628" i="2" l="1"/>
  <c r="I6629" i="2"/>
  <c r="J6629" i="2" s="1"/>
  <c r="K6629" i="2" s="1"/>
  <c r="C6629" i="2"/>
  <c r="F6628" i="2"/>
  <c r="A6630" i="2"/>
  <c r="B6629" i="2"/>
  <c r="E6629" i="2" s="1"/>
  <c r="G6629" i="2" s="1"/>
  <c r="L6629" i="2" l="1"/>
  <c r="I6630" i="2"/>
  <c r="J6630" i="2" s="1"/>
  <c r="K6630" i="2" s="1"/>
  <c r="C6630" i="2"/>
  <c r="F6629" i="2"/>
  <c r="A6631" i="2"/>
  <c r="B6630" i="2"/>
  <c r="E6630" i="2" s="1"/>
  <c r="G6630" i="2" s="1"/>
  <c r="L6630" i="2" l="1"/>
  <c r="I6631" i="2"/>
  <c r="J6631" i="2" s="1"/>
  <c r="K6631" i="2" s="1"/>
  <c r="C6631" i="2"/>
  <c r="F6630" i="2"/>
  <c r="A6632" i="2"/>
  <c r="B6631" i="2"/>
  <c r="E6631" i="2" s="1"/>
  <c r="G6631" i="2" s="1"/>
  <c r="L6631" i="2" l="1"/>
  <c r="I6632" i="2"/>
  <c r="J6632" i="2" s="1"/>
  <c r="K6632" i="2" s="1"/>
  <c r="C6632" i="2"/>
  <c r="F6631" i="2"/>
  <c r="A6633" i="2"/>
  <c r="B6632" i="2"/>
  <c r="E6632" i="2" s="1"/>
  <c r="G6632" i="2" s="1"/>
  <c r="L6632" i="2" l="1"/>
  <c r="I6633" i="2"/>
  <c r="J6633" i="2" s="1"/>
  <c r="K6633" i="2" s="1"/>
  <c r="C6633" i="2"/>
  <c r="F6632" i="2"/>
  <c r="A6634" i="2"/>
  <c r="B6633" i="2"/>
  <c r="E6633" i="2" s="1"/>
  <c r="G6633" i="2" s="1"/>
  <c r="L6633" i="2" l="1"/>
  <c r="I6634" i="2"/>
  <c r="J6634" i="2" s="1"/>
  <c r="K6634" i="2" s="1"/>
  <c r="C6634" i="2"/>
  <c r="F6633" i="2"/>
  <c r="A6635" i="2"/>
  <c r="B6634" i="2"/>
  <c r="E6634" i="2" s="1"/>
  <c r="G6634" i="2" s="1"/>
  <c r="L6634" i="2" l="1"/>
  <c r="I6635" i="2"/>
  <c r="J6635" i="2" s="1"/>
  <c r="K6635" i="2" s="1"/>
  <c r="C6635" i="2"/>
  <c r="F6634" i="2"/>
  <c r="A6636" i="2"/>
  <c r="B6635" i="2"/>
  <c r="E6635" i="2" s="1"/>
  <c r="G6635" i="2" s="1"/>
  <c r="L6635" i="2" l="1"/>
  <c r="I6636" i="2"/>
  <c r="J6636" i="2" s="1"/>
  <c r="K6636" i="2" s="1"/>
  <c r="C6636" i="2"/>
  <c r="F6635" i="2"/>
  <c r="A6637" i="2"/>
  <c r="B6636" i="2"/>
  <c r="E6636" i="2" s="1"/>
  <c r="G6636" i="2" s="1"/>
  <c r="L6636" i="2" l="1"/>
  <c r="I6637" i="2"/>
  <c r="J6637" i="2" s="1"/>
  <c r="K6637" i="2" s="1"/>
  <c r="C6637" i="2"/>
  <c r="F6636" i="2"/>
  <c r="A6638" i="2"/>
  <c r="B6637" i="2"/>
  <c r="E6637" i="2" s="1"/>
  <c r="G6637" i="2" s="1"/>
  <c r="L6637" i="2" l="1"/>
  <c r="I6638" i="2"/>
  <c r="J6638" i="2" s="1"/>
  <c r="K6638" i="2" s="1"/>
  <c r="C6638" i="2"/>
  <c r="F6637" i="2"/>
  <c r="A6639" i="2"/>
  <c r="B6638" i="2"/>
  <c r="E6638" i="2" s="1"/>
  <c r="G6638" i="2" s="1"/>
  <c r="L6638" i="2" l="1"/>
  <c r="I6639" i="2"/>
  <c r="J6639" i="2" s="1"/>
  <c r="K6639" i="2" s="1"/>
  <c r="C6639" i="2"/>
  <c r="F6638" i="2"/>
  <c r="A6640" i="2"/>
  <c r="B6639" i="2"/>
  <c r="E6639" i="2" s="1"/>
  <c r="G6639" i="2" s="1"/>
  <c r="L6639" i="2" l="1"/>
  <c r="I6640" i="2"/>
  <c r="J6640" i="2" s="1"/>
  <c r="K6640" i="2" s="1"/>
  <c r="C6640" i="2"/>
  <c r="F6639" i="2"/>
  <c r="A6641" i="2"/>
  <c r="B6640" i="2"/>
  <c r="E6640" i="2" s="1"/>
  <c r="G6640" i="2" s="1"/>
  <c r="L6640" i="2" l="1"/>
  <c r="I6641" i="2"/>
  <c r="J6641" i="2" s="1"/>
  <c r="K6641" i="2" s="1"/>
  <c r="C6641" i="2"/>
  <c r="F6640" i="2"/>
  <c r="A6642" i="2"/>
  <c r="B6641" i="2"/>
  <c r="E6641" i="2" s="1"/>
  <c r="G6641" i="2" s="1"/>
  <c r="L6641" i="2" l="1"/>
  <c r="I6642" i="2"/>
  <c r="J6642" i="2" s="1"/>
  <c r="K6642" i="2" s="1"/>
  <c r="C6642" i="2"/>
  <c r="F6641" i="2"/>
  <c r="A6643" i="2"/>
  <c r="B6642" i="2"/>
  <c r="E6642" i="2" s="1"/>
  <c r="G6642" i="2" s="1"/>
  <c r="L6642" i="2" l="1"/>
  <c r="I6643" i="2"/>
  <c r="J6643" i="2" s="1"/>
  <c r="K6643" i="2" s="1"/>
  <c r="C6643" i="2"/>
  <c r="F6642" i="2"/>
  <c r="A6644" i="2"/>
  <c r="B6643" i="2"/>
  <c r="E6643" i="2" s="1"/>
  <c r="G6643" i="2" s="1"/>
  <c r="L6643" i="2" l="1"/>
  <c r="I6644" i="2"/>
  <c r="J6644" i="2" s="1"/>
  <c r="K6644" i="2" s="1"/>
  <c r="C6644" i="2"/>
  <c r="F6643" i="2"/>
  <c r="A6645" i="2"/>
  <c r="B6644" i="2"/>
  <c r="E6644" i="2" s="1"/>
  <c r="G6644" i="2" s="1"/>
  <c r="L6644" i="2" l="1"/>
  <c r="I6645" i="2"/>
  <c r="J6645" i="2" s="1"/>
  <c r="K6645" i="2" s="1"/>
  <c r="C6645" i="2"/>
  <c r="F6644" i="2"/>
  <c r="A6646" i="2"/>
  <c r="B6645" i="2"/>
  <c r="E6645" i="2" s="1"/>
  <c r="G6645" i="2" s="1"/>
  <c r="L6645" i="2" l="1"/>
  <c r="I6646" i="2"/>
  <c r="J6646" i="2" s="1"/>
  <c r="K6646" i="2" s="1"/>
  <c r="C6646" i="2"/>
  <c r="F6645" i="2"/>
  <c r="A6647" i="2"/>
  <c r="B6646" i="2"/>
  <c r="E6646" i="2" s="1"/>
  <c r="G6646" i="2" s="1"/>
  <c r="L6646" i="2" l="1"/>
  <c r="I6647" i="2"/>
  <c r="J6647" i="2" s="1"/>
  <c r="K6647" i="2" s="1"/>
  <c r="C6647" i="2"/>
  <c r="F6646" i="2"/>
  <c r="A6648" i="2"/>
  <c r="B6647" i="2"/>
  <c r="E6647" i="2" s="1"/>
  <c r="G6647" i="2" s="1"/>
  <c r="L6647" i="2" l="1"/>
  <c r="I6648" i="2"/>
  <c r="J6648" i="2" s="1"/>
  <c r="K6648" i="2" s="1"/>
  <c r="C6648" i="2"/>
  <c r="F6647" i="2"/>
  <c r="A6649" i="2"/>
  <c r="B6648" i="2"/>
  <c r="E6648" i="2" s="1"/>
  <c r="G6648" i="2" s="1"/>
  <c r="L6648" i="2" l="1"/>
  <c r="I6649" i="2"/>
  <c r="J6649" i="2" s="1"/>
  <c r="K6649" i="2" s="1"/>
  <c r="C6649" i="2"/>
  <c r="F6648" i="2"/>
  <c r="A6650" i="2"/>
  <c r="B6649" i="2"/>
  <c r="E6649" i="2" s="1"/>
  <c r="G6649" i="2" s="1"/>
  <c r="L6649" i="2" l="1"/>
  <c r="I6650" i="2"/>
  <c r="J6650" i="2" s="1"/>
  <c r="K6650" i="2" s="1"/>
  <c r="C6650" i="2"/>
  <c r="F6649" i="2"/>
  <c r="A6651" i="2"/>
  <c r="B6650" i="2"/>
  <c r="E6650" i="2" s="1"/>
  <c r="G6650" i="2" s="1"/>
  <c r="L6650" i="2" l="1"/>
  <c r="I6651" i="2"/>
  <c r="J6651" i="2" s="1"/>
  <c r="K6651" i="2" s="1"/>
  <c r="C6651" i="2"/>
  <c r="F6650" i="2"/>
  <c r="A6652" i="2"/>
  <c r="B6651" i="2"/>
  <c r="E6651" i="2" s="1"/>
  <c r="G6651" i="2" s="1"/>
  <c r="L6651" i="2" l="1"/>
  <c r="I6652" i="2"/>
  <c r="J6652" i="2" s="1"/>
  <c r="K6652" i="2" s="1"/>
  <c r="C6652" i="2"/>
  <c r="F6651" i="2"/>
  <c r="A6653" i="2"/>
  <c r="B6652" i="2"/>
  <c r="E6652" i="2" s="1"/>
  <c r="G6652" i="2" s="1"/>
  <c r="L6652" i="2" l="1"/>
  <c r="I6653" i="2"/>
  <c r="J6653" i="2" s="1"/>
  <c r="K6653" i="2" s="1"/>
  <c r="C6653" i="2"/>
  <c r="F6652" i="2"/>
  <c r="A6654" i="2"/>
  <c r="B6653" i="2"/>
  <c r="E6653" i="2" s="1"/>
  <c r="G6653" i="2" s="1"/>
  <c r="L6653" i="2" l="1"/>
  <c r="I6654" i="2"/>
  <c r="J6654" i="2" s="1"/>
  <c r="K6654" i="2" s="1"/>
  <c r="C6654" i="2"/>
  <c r="F6653" i="2"/>
  <c r="A6655" i="2"/>
  <c r="B6654" i="2"/>
  <c r="E6654" i="2" s="1"/>
  <c r="G6654" i="2" s="1"/>
  <c r="L6654" i="2" l="1"/>
  <c r="I6655" i="2"/>
  <c r="J6655" i="2" s="1"/>
  <c r="K6655" i="2" s="1"/>
  <c r="C6655" i="2"/>
  <c r="F6654" i="2"/>
  <c r="A6656" i="2"/>
  <c r="B6655" i="2"/>
  <c r="E6655" i="2" s="1"/>
  <c r="G6655" i="2" s="1"/>
  <c r="L6655" i="2" l="1"/>
  <c r="I6656" i="2"/>
  <c r="J6656" i="2" s="1"/>
  <c r="K6656" i="2" s="1"/>
  <c r="C6656" i="2"/>
  <c r="F6655" i="2"/>
  <c r="A6657" i="2"/>
  <c r="B6656" i="2"/>
  <c r="E6656" i="2" s="1"/>
  <c r="G6656" i="2" s="1"/>
  <c r="L6656" i="2" l="1"/>
  <c r="I6657" i="2"/>
  <c r="J6657" i="2" s="1"/>
  <c r="K6657" i="2" s="1"/>
  <c r="C6657" i="2"/>
  <c r="F6656" i="2"/>
  <c r="A6658" i="2"/>
  <c r="B6657" i="2"/>
  <c r="E6657" i="2" s="1"/>
  <c r="G6657" i="2" s="1"/>
  <c r="L6657" i="2" l="1"/>
  <c r="I6658" i="2"/>
  <c r="J6658" i="2" s="1"/>
  <c r="K6658" i="2" s="1"/>
  <c r="C6658" i="2"/>
  <c r="F6657" i="2"/>
  <c r="A6659" i="2"/>
  <c r="B6658" i="2"/>
  <c r="E6658" i="2" s="1"/>
  <c r="G6658" i="2" s="1"/>
  <c r="L6658" i="2" l="1"/>
  <c r="I6659" i="2"/>
  <c r="J6659" i="2" s="1"/>
  <c r="K6659" i="2" s="1"/>
  <c r="C6659" i="2"/>
  <c r="F6658" i="2"/>
  <c r="A6660" i="2"/>
  <c r="B6659" i="2"/>
  <c r="E6659" i="2" s="1"/>
  <c r="G6659" i="2" s="1"/>
  <c r="L6659" i="2" l="1"/>
  <c r="I6660" i="2"/>
  <c r="J6660" i="2" s="1"/>
  <c r="K6660" i="2" s="1"/>
  <c r="C6660" i="2"/>
  <c r="F6659" i="2"/>
  <c r="A6661" i="2"/>
  <c r="B6660" i="2"/>
  <c r="E6660" i="2" s="1"/>
  <c r="G6660" i="2" s="1"/>
  <c r="L6660" i="2" l="1"/>
  <c r="I6661" i="2"/>
  <c r="J6661" i="2" s="1"/>
  <c r="K6661" i="2" s="1"/>
  <c r="C6661" i="2"/>
  <c r="F6660" i="2"/>
  <c r="A6662" i="2"/>
  <c r="B6661" i="2"/>
  <c r="E6661" i="2" s="1"/>
  <c r="G6661" i="2" s="1"/>
  <c r="L6661" i="2" l="1"/>
  <c r="I6662" i="2"/>
  <c r="J6662" i="2" s="1"/>
  <c r="K6662" i="2" s="1"/>
  <c r="C6662" i="2"/>
  <c r="F6661" i="2"/>
  <c r="A6663" i="2"/>
  <c r="B6662" i="2"/>
  <c r="E6662" i="2" s="1"/>
  <c r="G6662" i="2" s="1"/>
  <c r="L6662" i="2" l="1"/>
  <c r="I6663" i="2"/>
  <c r="J6663" i="2" s="1"/>
  <c r="K6663" i="2" s="1"/>
  <c r="C6663" i="2"/>
  <c r="F6662" i="2"/>
  <c r="A6664" i="2"/>
  <c r="B6663" i="2"/>
  <c r="E6663" i="2" s="1"/>
  <c r="G6663" i="2" s="1"/>
  <c r="L6663" i="2" l="1"/>
  <c r="I6664" i="2"/>
  <c r="J6664" i="2" s="1"/>
  <c r="K6664" i="2" s="1"/>
  <c r="C6664" i="2"/>
  <c r="F6663" i="2"/>
  <c r="A6665" i="2"/>
  <c r="B6664" i="2"/>
  <c r="E6664" i="2" s="1"/>
  <c r="G6664" i="2" s="1"/>
  <c r="L6664" i="2" l="1"/>
  <c r="I6665" i="2"/>
  <c r="J6665" i="2" s="1"/>
  <c r="K6665" i="2" s="1"/>
  <c r="C6665" i="2"/>
  <c r="F6664" i="2"/>
  <c r="A6666" i="2"/>
  <c r="B6665" i="2"/>
  <c r="E6665" i="2" s="1"/>
  <c r="G6665" i="2" s="1"/>
  <c r="L6665" i="2" l="1"/>
  <c r="I6666" i="2"/>
  <c r="J6666" i="2" s="1"/>
  <c r="K6666" i="2" s="1"/>
  <c r="C6666" i="2"/>
  <c r="F6665" i="2"/>
  <c r="A6667" i="2"/>
  <c r="B6666" i="2"/>
  <c r="E6666" i="2" s="1"/>
  <c r="G6666" i="2" s="1"/>
  <c r="L6666" i="2" l="1"/>
  <c r="I6667" i="2"/>
  <c r="J6667" i="2" s="1"/>
  <c r="K6667" i="2" s="1"/>
  <c r="C6667" i="2"/>
  <c r="F6666" i="2"/>
  <c r="A6668" i="2"/>
  <c r="B6667" i="2"/>
  <c r="E6667" i="2" s="1"/>
  <c r="G6667" i="2" s="1"/>
  <c r="L6667" i="2" l="1"/>
  <c r="I6668" i="2"/>
  <c r="J6668" i="2" s="1"/>
  <c r="K6668" i="2" s="1"/>
  <c r="C6668" i="2"/>
  <c r="F6667" i="2"/>
  <c r="A6669" i="2"/>
  <c r="B6668" i="2"/>
  <c r="E6668" i="2" s="1"/>
  <c r="G6668" i="2" s="1"/>
  <c r="L6668" i="2" l="1"/>
  <c r="I6669" i="2"/>
  <c r="J6669" i="2" s="1"/>
  <c r="K6669" i="2" s="1"/>
  <c r="C6669" i="2"/>
  <c r="F6668" i="2"/>
  <c r="A6670" i="2"/>
  <c r="B6669" i="2"/>
  <c r="E6669" i="2" s="1"/>
  <c r="G6669" i="2" s="1"/>
  <c r="L6669" i="2" l="1"/>
  <c r="I6670" i="2"/>
  <c r="J6670" i="2" s="1"/>
  <c r="K6670" i="2" s="1"/>
  <c r="C6670" i="2"/>
  <c r="F6669" i="2"/>
  <c r="A6671" i="2"/>
  <c r="B6670" i="2"/>
  <c r="E6670" i="2" s="1"/>
  <c r="G6670" i="2" s="1"/>
  <c r="L6670" i="2" l="1"/>
  <c r="I6671" i="2"/>
  <c r="J6671" i="2" s="1"/>
  <c r="K6671" i="2" s="1"/>
  <c r="C6671" i="2"/>
  <c r="F6670" i="2"/>
  <c r="A6672" i="2"/>
  <c r="B6671" i="2"/>
  <c r="E6671" i="2" s="1"/>
  <c r="G6671" i="2" s="1"/>
  <c r="L6671" i="2" l="1"/>
  <c r="I6672" i="2"/>
  <c r="J6672" i="2" s="1"/>
  <c r="K6672" i="2" s="1"/>
  <c r="C6672" i="2"/>
  <c r="F6671" i="2"/>
  <c r="A6673" i="2"/>
  <c r="B6672" i="2"/>
  <c r="E6672" i="2" s="1"/>
  <c r="G6672" i="2" s="1"/>
  <c r="L6672" i="2" l="1"/>
  <c r="I6673" i="2"/>
  <c r="J6673" i="2" s="1"/>
  <c r="K6673" i="2" s="1"/>
  <c r="C6673" i="2"/>
  <c r="F6672" i="2"/>
  <c r="A6674" i="2"/>
  <c r="B6673" i="2"/>
  <c r="E6673" i="2" s="1"/>
  <c r="G6673" i="2" s="1"/>
  <c r="L6673" i="2" l="1"/>
  <c r="I6674" i="2"/>
  <c r="J6674" i="2" s="1"/>
  <c r="K6674" i="2" s="1"/>
  <c r="C6674" i="2"/>
  <c r="F6673" i="2"/>
  <c r="A6675" i="2"/>
  <c r="B6674" i="2"/>
  <c r="E6674" i="2" s="1"/>
  <c r="G6674" i="2" s="1"/>
  <c r="L6674" i="2" l="1"/>
  <c r="I6675" i="2"/>
  <c r="J6675" i="2" s="1"/>
  <c r="K6675" i="2" s="1"/>
  <c r="C6675" i="2"/>
  <c r="F6674" i="2"/>
  <c r="A6676" i="2"/>
  <c r="B6675" i="2"/>
  <c r="E6675" i="2" s="1"/>
  <c r="G6675" i="2" s="1"/>
  <c r="L6675" i="2" l="1"/>
  <c r="I6676" i="2"/>
  <c r="J6676" i="2" s="1"/>
  <c r="K6676" i="2" s="1"/>
  <c r="C6676" i="2"/>
  <c r="F6675" i="2"/>
  <c r="A6677" i="2"/>
  <c r="B6676" i="2"/>
  <c r="E6676" i="2" s="1"/>
  <c r="G6676" i="2" s="1"/>
  <c r="L6676" i="2" l="1"/>
  <c r="I6677" i="2"/>
  <c r="J6677" i="2" s="1"/>
  <c r="K6677" i="2" s="1"/>
  <c r="C6677" i="2"/>
  <c r="F6676" i="2"/>
  <c r="A6678" i="2"/>
  <c r="B6677" i="2"/>
  <c r="E6677" i="2" s="1"/>
  <c r="G6677" i="2" s="1"/>
  <c r="L6677" i="2" l="1"/>
  <c r="I6678" i="2"/>
  <c r="J6678" i="2" s="1"/>
  <c r="K6678" i="2" s="1"/>
  <c r="C6678" i="2"/>
  <c r="F6677" i="2"/>
  <c r="A6679" i="2"/>
  <c r="B6678" i="2"/>
  <c r="E6678" i="2" s="1"/>
  <c r="G6678" i="2" s="1"/>
  <c r="L6678" i="2" l="1"/>
  <c r="I6679" i="2"/>
  <c r="J6679" i="2" s="1"/>
  <c r="K6679" i="2" s="1"/>
  <c r="C6679" i="2"/>
  <c r="F6678" i="2"/>
  <c r="A6680" i="2"/>
  <c r="B6679" i="2"/>
  <c r="E6679" i="2" s="1"/>
  <c r="G6679" i="2" s="1"/>
  <c r="L6679" i="2" l="1"/>
  <c r="I6680" i="2"/>
  <c r="J6680" i="2" s="1"/>
  <c r="K6680" i="2" s="1"/>
  <c r="C6680" i="2"/>
  <c r="F6679" i="2"/>
  <c r="A6681" i="2"/>
  <c r="B6680" i="2"/>
  <c r="E6680" i="2" s="1"/>
  <c r="G6680" i="2" s="1"/>
  <c r="L6680" i="2" l="1"/>
  <c r="I6681" i="2"/>
  <c r="J6681" i="2" s="1"/>
  <c r="K6681" i="2" s="1"/>
  <c r="C6681" i="2"/>
  <c r="F6680" i="2"/>
  <c r="A6682" i="2"/>
  <c r="B6681" i="2"/>
  <c r="E6681" i="2" s="1"/>
  <c r="G6681" i="2" s="1"/>
  <c r="L6681" i="2" l="1"/>
  <c r="I6682" i="2"/>
  <c r="J6682" i="2" s="1"/>
  <c r="K6682" i="2" s="1"/>
  <c r="C6682" i="2"/>
  <c r="F6681" i="2"/>
  <c r="A6683" i="2"/>
  <c r="B6682" i="2"/>
  <c r="E6682" i="2" s="1"/>
  <c r="G6682" i="2" s="1"/>
  <c r="L6682" i="2" l="1"/>
  <c r="I6683" i="2"/>
  <c r="J6683" i="2" s="1"/>
  <c r="K6683" i="2" s="1"/>
  <c r="C6683" i="2"/>
  <c r="F6682" i="2"/>
  <c r="A6684" i="2"/>
  <c r="B6683" i="2"/>
  <c r="E6683" i="2" s="1"/>
  <c r="G6683" i="2" s="1"/>
  <c r="L6683" i="2" l="1"/>
  <c r="I6684" i="2"/>
  <c r="J6684" i="2" s="1"/>
  <c r="K6684" i="2" s="1"/>
  <c r="C6684" i="2"/>
  <c r="F6683" i="2"/>
  <c r="A6685" i="2"/>
  <c r="B6684" i="2"/>
  <c r="E6684" i="2" s="1"/>
  <c r="G6684" i="2" s="1"/>
  <c r="L6684" i="2" l="1"/>
  <c r="I6685" i="2"/>
  <c r="J6685" i="2" s="1"/>
  <c r="K6685" i="2" s="1"/>
  <c r="C6685" i="2"/>
  <c r="F6684" i="2"/>
  <c r="A6686" i="2"/>
  <c r="B6685" i="2"/>
  <c r="E6685" i="2" s="1"/>
  <c r="G6685" i="2" s="1"/>
  <c r="L6685" i="2" l="1"/>
  <c r="I6686" i="2"/>
  <c r="J6686" i="2" s="1"/>
  <c r="K6686" i="2" s="1"/>
  <c r="C6686" i="2"/>
  <c r="F6685" i="2"/>
  <c r="A6687" i="2"/>
  <c r="B6686" i="2"/>
  <c r="E6686" i="2" s="1"/>
  <c r="G6686" i="2" s="1"/>
  <c r="L6686" i="2" l="1"/>
  <c r="I6687" i="2"/>
  <c r="J6687" i="2" s="1"/>
  <c r="K6687" i="2" s="1"/>
  <c r="C6687" i="2"/>
  <c r="F6686" i="2"/>
  <c r="A6688" i="2"/>
  <c r="B6687" i="2"/>
  <c r="E6687" i="2" s="1"/>
  <c r="G6687" i="2" s="1"/>
  <c r="L6687" i="2" l="1"/>
  <c r="I6688" i="2"/>
  <c r="J6688" i="2" s="1"/>
  <c r="K6688" i="2" s="1"/>
  <c r="C6688" i="2"/>
  <c r="F6687" i="2"/>
  <c r="A6689" i="2"/>
  <c r="B6688" i="2"/>
  <c r="E6688" i="2" s="1"/>
  <c r="G6688" i="2" s="1"/>
  <c r="L6688" i="2" l="1"/>
  <c r="I6689" i="2"/>
  <c r="J6689" i="2" s="1"/>
  <c r="K6689" i="2" s="1"/>
  <c r="C6689" i="2"/>
  <c r="F6688" i="2"/>
  <c r="A6690" i="2"/>
  <c r="B6689" i="2"/>
  <c r="E6689" i="2" s="1"/>
  <c r="G6689" i="2" s="1"/>
  <c r="L6689" i="2" l="1"/>
  <c r="I6690" i="2"/>
  <c r="J6690" i="2" s="1"/>
  <c r="K6690" i="2" s="1"/>
  <c r="C6690" i="2"/>
  <c r="F6689" i="2"/>
  <c r="A6691" i="2"/>
  <c r="B6690" i="2"/>
  <c r="E6690" i="2" s="1"/>
  <c r="G6690" i="2" s="1"/>
  <c r="L6690" i="2" l="1"/>
  <c r="I6691" i="2"/>
  <c r="J6691" i="2" s="1"/>
  <c r="K6691" i="2" s="1"/>
  <c r="C6691" i="2"/>
  <c r="F6690" i="2"/>
  <c r="A6692" i="2"/>
  <c r="B6691" i="2"/>
  <c r="E6691" i="2" s="1"/>
  <c r="G6691" i="2" s="1"/>
  <c r="L6691" i="2" l="1"/>
  <c r="I6692" i="2"/>
  <c r="J6692" i="2" s="1"/>
  <c r="K6692" i="2" s="1"/>
  <c r="C6692" i="2"/>
  <c r="F6691" i="2"/>
  <c r="A6693" i="2"/>
  <c r="B6692" i="2"/>
  <c r="E6692" i="2" s="1"/>
  <c r="G6692" i="2" s="1"/>
  <c r="L6692" i="2" l="1"/>
  <c r="I6693" i="2"/>
  <c r="J6693" i="2" s="1"/>
  <c r="K6693" i="2" s="1"/>
  <c r="C6693" i="2"/>
  <c r="F6692" i="2"/>
  <c r="A6694" i="2"/>
  <c r="B6693" i="2"/>
  <c r="E6693" i="2" s="1"/>
  <c r="G6693" i="2" s="1"/>
  <c r="L6693" i="2" l="1"/>
  <c r="I6694" i="2"/>
  <c r="J6694" i="2" s="1"/>
  <c r="K6694" i="2" s="1"/>
  <c r="C6694" i="2"/>
  <c r="F6693" i="2"/>
  <c r="A6695" i="2"/>
  <c r="B6694" i="2"/>
  <c r="E6694" i="2" s="1"/>
  <c r="G6694" i="2" s="1"/>
  <c r="L6694" i="2" l="1"/>
  <c r="I6695" i="2"/>
  <c r="J6695" i="2" s="1"/>
  <c r="K6695" i="2" s="1"/>
  <c r="C6695" i="2"/>
  <c r="F6694" i="2"/>
  <c r="A6696" i="2"/>
  <c r="B6695" i="2"/>
  <c r="E6695" i="2" s="1"/>
  <c r="G6695" i="2" s="1"/>
  <c r="L6695" i="2" l="1"/>
  <c r="I6696" i="2"/>
  <c r="J6696" i="2" s="1"/>
  <c r="K6696" i="2" s="1"/>
  <c r="C6696" i="2"/>
  <c r="F6695" i="2"/>
  <c r="A6697" i="2"/>
  <c r="B6696" i="2"/>
  <c r="E6696" i="2" s="1"/>
  <c r="G6696" i="2" s="1"/>
  <c r="L6696" i="2" l="1"/>
  <c r="I6697" i="2"/>
  <c r="J6697" i="2" s="1"/>
  <c r="K6697" i="2" s="1"/>
  <c r="C6697" i="2"/>
  <c r="F6696" i="2"/>
  <c r="A6698" i="2"/>
  <c r="B6697" i="2"/>
  <c r="E6697" i="2" s="1"/>
  <c r="G6697" i="2" s="1"/>
  <c r="L6697" i="2" l="1"/>
  <c r="I6698" i="2"/>
  <c r="J6698" i="2" s="1"/>
  <c r="K6698" i="2" s="1"/>
  <c r="C6698" i="2"/>
  <c r="F6697" i="2"/>
  <c r="A6699" i="2"/>
  <c r="B6698" i="2"/>
  <c r="E6698" i="2" s="1"/>
  <c r="G6698" i="2" s="1"/>
  <c r="L6698" i="2" l="1"/>
  <c r="I6699" i="2"/>
  <c r="J6699" i="2" s="1"/>
  <c r="K6699" i="2" s="1"/>
  <c r="C6699" i="2"/>
  <c r="F6698" i="2"/>
  <c r="A6700" i="2"/>
  <c r="B6699" i="2"/>
  <c r="E6699" i="2" s="1"/>
  <c r="G6699" i="2" s="1"/>
  <c r="L6699" i="2" l="1"/>
  <c r="I6700" i="2"/>
  <c r="J6700" i="2" s="1"/>
  <c r="K6700" i="2" s="1"/>
  <c r="C6700" i="2"/>
  <c r="F6699" i="2"/>
  <c r="A6701" i="2"/>
  <c r="B6700" i="2"/>
  <c r="E6700" i="2" s="1"/>
  <c r="G6700" i="2" s="1"/>
  <c r="L6700" i="2" l="1"/>
  <c r="I6701" i="2"/>
  <c r="J6701" i="2" s="1"/>
  <c r="K6701" i="2" s="1"/>
  <c r="C6701" i="2"/>
  <c r="F6700" i="2"/>
  <c r="A6702" i="2"/>
  <c r="B6701" i="2"/>
  <c r="E6701" i="2" s="1"/>
  <c r="G6701" i="2" s="1"/>
  <c r="L6701" i="2" l="1"/>
  <c r="I6702" i="2"/>
  <c r="J6702" i="2" s="1"/>
  <c r="K6702" i="2" s="1"/>
  <c r="C6702" i="2"/>
  <c r="F6701" i="2"/>
  <c r="A6703" i="2"/>
  <c r="B6702" i="2"/>
  <c r="E6702" i="2" s="1"/>
  <c r="G6702" i="2" s="1"/>
  <c r="L6702" i="2" l="1"/>
  <c r="I6703" i="2"/>
  <c r="J6703" i="2" s="1"/>
  <c r="K6703" i="2" s="1"/>
  <c r="C6703" i="2"/>
  <c r="F6702" i="2"/>
  <c r="A6704" i="2"/>
  <c r="B6703" i="2"/>
  <c r="E6703" i="2" s="1"/>
  <c r="G6703" i="2" s="1"/>
  <c r="L6703" i="2" l="1"/>
  <c r="I6704" i="2"/>
  <c r="J6704" i="2" s="1"/>
  <c r="K6704" i="2" s="1"/>
  <c r="C6704" i="2"/>
  <c r="F6703" i="2"/>
  <c r="A6705" i="2"/>
  <c r="B6704" i="2"/>
  <c r="E6704" i="2" s="1"/>
  <c r="G6704" i="2" s="1"/>
  <c r="L6704" i="2" l="1"/>
  <c r="I6705" i="2"/>
  <c r="J6705" i="2" s="1"/>
  <c r="K6705" i="2" s="1"/>
  <c r="C6705" i="2"/>
  <c r="F6704" i="2"/>
  <c r="A6706" i="2"/>
  <c r="B6705" i="2"/>
  <c r="E6705" i="2" s="1"/>
  <c r="G6705" i="2" s="1"/>
  <c r="L6705" i="2" l="1"/>
  <c r="I6706" i="2"/>
  <c r="J6706" i="2" s="1"/>
  <c r="K6706" i="2" s="1"/>
  <c r="C6706" i="2"/>
  <c r="F6705" i="2"/>
  <c r="A6707" i="2"/>
  <c r="B6706" i="2"/>
  <c r="E6706" i="2" s="1"/>
  <c r="G6706" i="2" s="1"/>
  <c r="L6706" i="2" l="1"/>
  <c r="I6707" i="2"/>
  <c r="J6707" i="2" s="1"/>
  <c r="K6707" i="2" s="1"/>
  <c r="C6707" i="2"/>
  <c r="F6706" i="2"/>
  <c r="A6708" i="2"/>
  <c r="B6707" i="2"/>
  <c r="E6707" i="2" s="1"/>
  <c r="G6707" i="2" s="1"/>
  <c r="L6707" i="2" l="1"/>
  <c r="I6708" i="2"/>
  <c r="J6708" i="2" s="1"/>
  <c r="K6708" i="2" s="1"/>
  <c r="C6708" i="2"/>
  <c r="F6707" i="2"/>
  <c r="A6709" i="2"/>
  <c r="B6708" i="2"/>
  <c r="E6708" i="2" s="1"/>
  <c r="G6708" i="2" s="1"/>
  <c r="L6708" i="2" l="1"/>
  <c r="I6709" i="2"/>
  <c r="J6709" i="2" s="1"/>
  <c r="K6709" i="2" s="1"/>
  <c r="C6709" i="2"/>
  <c r="F6708" i="2"/>
  <c r="A6710" i="2"/>
  <c r="B6709" i="2"/>
  <c r="E6709" i="2" s="1"/>
  <c r="G6709" i="2" s="1"/>
  <c r="L6709" i="2" l="1"/>
  <c r="I6710" i="2"/>
  <c r="J6710" i="2" s="1"/>
  <c r="K6710" i="2" s="1"/>
  <c r="C6710" i="2"/>
  <c r="F6709" i="2"/>
  <c r="A6711" i="2"/>
  <c r="B6710" i="2"/>
  <c r="E6710" i="2" s="1"/>
  <c r="G6710" i="2" s="1"/>
  <c r="L6710" i="2" l="1"/>
  <c r="I6711" i="2"/>
  <c r="J6711" i="2" s="1"/>
  <c r="K6711" i="2" s="1"/>
  <c r="C6711" i="2"/>
  <c r="F6710" i="2"/>
  <c r="A6712" i="2"/>
  <c r="B6711" i="2"/>
  <c r="E6711" i="2" s="1"/>
  <c r="G6711" i="2" s="1"/>
  <c r="L6711" i="2" l="1"/>
  <c r="I6712" i="2"/>
  <c r="J6712" i="2" s="1"/>
  <c r="K6712" i="2" s="1"/>
  <c r="C6712" i="2"/>
  <c r="F6711" i="2"/>
  <c r="A6713" i="2"/>
  <c r="B6712" i="2"/>
  <c r="E6712" i="2" s="1"/>
  <c r="G6712" i="2" s="1"/>
  <c r="L6712" i="2" l="1"/>
  <c r="I6713" i="2"/>
  <c r="J6713" i="2" s="1"/>
  <c r="K6713" i="2" s="1"/>
  <c r="C6713" i="2"/>
  <c r="F6712" i="2"/>
  <c r="A6714" i="2"/>
  <c r="B6713" i="2"/>
  <c r="E6713" i="2" s="1"/>
  <c r="G6713" i="2" s="1"/>
  <c r="L6713" i="2" l="1"/>
  <c r="I6714" i="2"/>
  <c r="J6714" i="2" s="1"/>
  <c r="K6714" i="2" s="1"/>
  <c r="C6714" i="2"/>
  <c r="F6713" i="2"/>
  <c r="A6715" i="2"/>
  <c r="B6714" i="2"/>
  <c r="E6714" i="2" s="1"/>
  <c r="G6714" i="2" s="1"/>
  <c r="L6714" i="2" l="1"/>
  <c r="I6715" i="2"/>
  <c r="J6715" i="2" s="1"/>
  <c r="K6715" i="2" s="1"/>
  <c r="C6715" i="2"/>
  <c r="F6714" i="2"/>
  <c r="A6716" i="2"/>
  <c r="B6715" i="2"/>
  <c r="E6715" i="2" s="1"/>
  <c r="G6715" i="2" s="1"/>
  <c r="L6715" i="2" l="1"/>
  <c r="I6716" i="2"/>
  <c r="J6716" i="2" s="1"/>
  <c r="K6716" i="2" s="1"/>
  <c r="C6716" i="2"/>
  <c r="F6715" i="2"/>
  <c r="A6717" i="2"/>
  <c r="B6716" i="2"/>
  <c r="E6716" i="2" s="1"/>
  <c r="G6716" i="2" s="1"/>
  <c r="L6716" i="2" l="1"/>
  <c r="I6717" i="2"/>
  <c r="J6717" i="2" s="1"/>
  <c r="K6717" i="2" s="1"/>
  <c r="C6717" i="2"/>
  <c r="F6716" i="2"/>
  <c r="A6718" i="2"/>
  <c r="B6717" i="2"/>
  <c r="E6717" i="2" s="1"/>
  <c r="G6717" i="2" s="1"/>
  <c r="L6717" i="2" l="1"/>
  <c r="I6718" i="2"/>
  <c r="J6718" i="2" s="1"/>
  <c r="K6718" i="2" s="1"/>
  <c r="C6718" i="2"/>
  <c r="F6717" i="2"/>
  <c r="A6719" i="2"/>
  <c r="B6718" i="2"/>
  <c r="E6718" i="2" s="1"/>
  <c r="G6718" i="2" s="1"/>
  <c r="L6718" i="2" l="1"/>
  <c r="I6719" i="2"/>
  <c r="J6719" i="2" s="1"/>
  <c r="K6719" i="2" s="1"/>
  <c r="C6719" i="2"/>
  <c r="F6718" i="2"/>
  <c r="A6720" i="2"/>
  <c r="B6719" i="2"/>
  <c r="E6719" i="2" s="1"/>
  <c r="G6719" i="2" s="1"/>
  <c r="L6719" i="2" l="1"/>
  <c r="I6720" i="2"/>
  <c r="J6720" i="2" s="1"/>
  <c r="K6720" i="2" s="1"/>
  <c r="C6720" i="2"/>
  <c r="F6719" i="2"/>
  <c r="A6721" i="2"/>
  <c r="B6720" i="2"/>
  <c r="E6720" i="2" s="1"/>
  <c r="G6720" i="2" s="1"/>
  <c r="L6720" i="2" l="1"/>
  <c r="I6721" i="2"/>
  <c r="J6721" i="2" s="1"/>
  <c r="K6721" i="2" s="1"/>
  <c r="C6721" i="2"/>
  <c r="F6720" i="2"/>
  <c r="A6722" i="2"/>
  <c r="B6721" i="2"/>
  <c r="E6721" i="2" s="1"/>
  <c r="G6721" i="2" s="1"/>
  <c r="L6721" i="2" l="1"/>
  <c r="I6722" i="2"/>
  <c r="J6722" i="2" s="1"/>
  <c r="K6722" i="2" s="1"/>
  <c r="C6722" i="2"/>
  <c r="F6721" i="2"/>
  <c r="A6723" i="2"/>
  <c r="B6722" i="2"/>
  <c r="E6722" i="2" s="1"/>
  <c r="G6722" i="2" s="1"/>
  <c r="L6722" i="2" l="1"/>
  <c r="I6723" i="2"/>
  <c r="J6723" i="2" s="1"/>
  <c r="K6723" i="2" s="1"/>
  <c r="C6723" i="2"/>
  <c r="F6722" i="2"/>
  <c r="A6724" i="2"/>
  <c r="B6723" i="2"/>
  <c r="E6723" i="2" s="1"/>
  <c r="G6723" i="2" s="1"/>
  <c r="L6723" i="2" l="1"/>
  <c r="I6724" i="2"/>
  <c r="J6724" i="2" s="1"/>
  <c r="K6724" i="2" s="1"/>
  <c r="C6724" i="2"/>
  <c r="F6723" i="2"/>
  <c r="A6725" i="2"/>
  <c r="B6724" i="2"/>
  <c r="E6724" i="2" s="1"/>
  <c r="G6724" i="2" s="1"/>
  <c r="L6724" i="2" l="1"/>
  <c r="I6725" i="2"/>
  <c r="J6725" i="2" s="1"/>
  <c r="K6725" i="2" s="1"/>
  <c r="C6725" i="2"/>
  <c r="F6724" i="2"/>
  <c r="A6726" i="2"/>
  <c r="B6725" i="2"/>
  <c r="E6725" i="2" s="1"/>
  <c r="G6725" i="2" s="1"/>
  <c r="L6725" i="2" l="1"/>
  <c r="I6726" i="2"/>
  <c r="J6726" i="2" s="1"/>
  <c r="K6726" i="2" s="1"/>
  <c r="C6726" i="2"/>
  <c r="F6725" i="2"/>
  <c r="A6727" i="2"/>
  <c r="B6726" i="2"/>
  <c r="E6726" i="2" s="1"/>
  <c r="G6726" i="2" s="1"/>
  <c r="L6726" i="2" l="1"/>
  <c r="I6727" i="2"/>
  <c r="J6727" i="2" s="1"/>
  <c r="K6727" i="2" s="1"/>
  <c r="C6727" i="2"/>
  <c r="F6726" i="2"/>
  <c r="A6728" i="2"/>
  <c r="B6727" i="2"/>
  <c r="E6727" i="2" s="1"/>
  <c r="G6727" i="2" s="1"/>
  <c r="L6727" i="2" l="1"/>
  <c r="I6728" i="2"/>
  <c r="J6728" i="2" s="1"/>
  <c r="K6728" i="2" s="1"/>
  <c r="C6728" i="2"/>
  <c r="F6727" i="2"/>
  <c r="A6729" i="2"/>
  <c r="B6728" i="2"/>
  <c r="E6728" i="2" s="1"/>
  <c r="G6728" i="2" s="1"/>
  <c r="L6728" i="2" l="1"/>
  <c r="I6729" i="2"/>
  <c r="J6729" i="2" s="1"/>
  <c r="K6729" i="2" s="1"/>
  <c r="C6729" i="2"/>
  <c r="F6728" i="2"/>
  <c r="A6730" i="2"/>
  <c r="B6729" i="2"/>
  <c r="E6729" i="2" s="1"/>
  <c r="G6729" i="2" s="1"/>
  <c r="L6729" i="2" l="1"/>
  <c r="I6730" i="2"/>
  <c r="J6730" i="2" s="1"/>
  <c r="K6730" i="2" s="1"/>
  <c r="C6730" i="2"/>
  <c r="F6729" i="2"/>
  <c r="A6731" i="2"/>
  <c r="B6730" i="2"/>
  <c r="E6730" i="2" s="1"/>
  <c r="G6730" i="2" s="1"/>
  <c r="L6730" i="2" l="1"/>
  <c r="I6731" i="2"/>
  <c r="J6731" i="2" s="1"/>
  <c r="K6731" i="2" s="1"/>
  <c r="C6731" i="2"/>
  <c r="F6730" i="2"/>
  <c r="A6732" i="2"/>
  <c r="B6731" i="2"/>
  <c r="E6731" i="2" s="1"/>
  <c r="G6731" i="2" s="1"/>
  <c r="L6731" i="2" l="1"/>
  <c r="I6732" i="2"/>
  <c r="J6732" i="2" s="1"/>
  <c r="K6732" i="2" s="1"/>
  <c r="C6732" i="2"/>
  <c r="F6731" i="2"/>
  <c r="A6733" i="2"/>
  <c r="B6732" i="2"/>
  <c r="E6732" i="2" s="1"/>
  <c r="G6732" i="2" s="1"/>
  <c r="L6732" i="2" l="1"/>
  <c r="I6733" i="2"/>
  <c r="J6733" i="2" s="1"/>
  <c r="K6733" i="2" s="1"/>
  <c r="C6733" i="2"/>
  <c r="F6732" i="2"/>
  <c r="A6734" i="2"/>
  <c r="B6733" i="2"/>
  <c r="E6733" i="2" s="1"/>
  <c r="G6733" i="2" s="1"/>
  <c r="L6733" i="2" l="1"/>
  <c r="I6734" i="2"/>
  <c r="J6734" i="2" s="1"/>
  <c r="K6734" i="2" s="1"/>
  <c r="C6734" i="2"/>
  <c r="F6733" i="2"/>
  <c r="A6735" i="2"/>
  <c r="B6734" i="2"/>
  <c r="E6734" i="2" s="1"/>
  <c r="G6734" i="2" s="1"/>
  <c r="L6734" i="2" l="1"/>
  <c r="I6735" i="2"/>
  <c r="J6735" i="2" s="1"/>
  <c r="K6735" i="2" s="1"/>
  <c r="C6735" i="2"/>
  <c r="F6734" i="2"/>
  <c r="A6736" i="2"/>
  <c r="B6735" i="2"/>
  <c r="E6735" i="2" s="1"/>
  <c r="G6735" i="2" s="1"/>
  <c r="L6735" i="2" l="1"/>
  <c r="I6736" i="2"/>
  <c r="J6736" i="2" s="1"/>
  <c r="K6736" i="2" s="1"/>
  <c r="C6736" i="2"/>
  <c r="F6735" i="2"/>
  <c r="A6737" i="2"/>
  <c r="B6736" i="2"/>
  <c r="E6736" i="2" s="1"/>
  <c r="G6736" i="2" s="1"/>
  <c r="L6736" i="2" l="1"/>
  <c r="I6737" i="2"/>
  <c r="J6737" i="2" s="1"/>
  <c r="K6737" i="2" s="1"/>
  <c r="C6737" i="2"/>
  <c r="F6736" i="2"/>
  <c r="A6738" i="2"/>
  <c r="B6737" i="2"/>
  <c r="E6737" i="2" s="1"/>
  <c r="G6737" i="2" s="1"/>
  <c r="L6737" i="2" l="1"/>
  <c r="I6738" i="2"/>
  <c r="J6738" i="2" s="1"/>
  <c r="K6738" i="2" s="1"/>
  <c r="C6738" i="2"/>
  <c r="F6737" i="2"/>
  <c r="A6739" i="2"/>
  <c r="B6738" i="2"/>
  <c r="E6738" i="2" s="1"/>
  <c r="G6738" i="2" s="1"/>
  <c r="L6738" i="2" l="1"/>
  <c r="I6739" i="2"/>
  <c r="J6739" i="2" s="1"/>
  <c r="K6739" i="2" s="1"/>
  <c r="C6739" i="2"/>
  <c r="F6738" i="2"/>
  <c r="A6740" i="2"/>
  <c r="B6739" i="2"/>
  <c r="E6739" i="2" s="1"/>
  <c r="G6739" i="2" s="1"/>
  <c r="L6739" i="2" l="1"/>
  <c r="I6740" i="2"/>
  <c r="J6740" i="2" s="1"/>
  <c r="K6740" i="2" s="1"/>
  <c r="C6740" i="2"/>
  <c r="F6739" i="2"/>
  <c r="A6741" i="2"/>
  <c r="B6740" i="2"/>
  <c r="E6740" i="2" s="1"/>
  <c r="G6740" i="2" s="1"/>
  <c r="L6740" i="2" l="1"/>
  <c r="I6741" i="2"/>
  <c r="J6741" i="2" s="1"/>
  <c r="K6741" i="2" s="1"/>
  <c r="C6741" i="2"/>
  <c r="F6740" i="2"/>
  <c r="A6742" i="2"/>
  <c r="B6741" i="2"/>
  <c r="E6741" i="2" s="1"/>
  <c r="G6741" i="2" s="1"/>
  <c r="L6741" i="2" l="1"/>
  <c r="I6742" i="2"/>
  <c r="J6742" i="2" s="1"/>
  <c r="K6742" i="2" s="1"/>
  <c r="C6742" i="2"/>
  <c r="F6741" i="2"/>
  <c r="A6743" i="2"/>
  <c r="B6742" i="2"/>
  <c r="E6742" i="2" s="1"/>
  <c r="G6742" i="2" s="1"/>
  <c r="L6742" i="2" l="1"/>
  <c r="I6743" i="2"/>
  <c r="J6743" i="2" s="1"/>
  <c r="K6743" i="2" s="1"/>
  <c r="C6743" i="2"/>
  <c r="F6742" i="2"/>
  <c r="A6744" i="2"/>
  <c r="B6743" i="2"/>
  <c r="E6743" i="2" s="1"/>
  <c r="G6743" i="2" s="1"/>
  <c r="L6743" i="2" l="1"/>
  <c r="I6744" i="2"/>
  <c r="J6744" i="2" s="1"/>
  <c r="K6744" i="2" s="1"/>
  <c r="C6744" i="2"/>
  <c r="F6743" i="2"/>
  <c r="A6745" i="2"/>
  <c r="B6744" i="2"/>
  <c r="E6744" i="2" s="1"/>
  <c r="G6744" i="2" s="1"/>
  <c r="L6744" i="2" l="1"/>
  <c r="I6745" i="2"/>
  <c r="J6745" i="2" s="1"/>
  <c r="K6745" i="2" s="1"/>
  <c r="C6745" i="2"/>
  <c r="F6744" i="2"/>
  <c r="A6746" i="2"/>
  <c r="B6745" i="2"/>
  <c r="E6745" i="2" s="1"/>
  <c r="G6745" i="2" s="1"/>
  <c r="L6745" i="2" l="1"/>
  <c r="I6746" i="2"/>
  <c r="J6746" i="2" s="1"/>
  <c r="K6746" i="2" s="1"/>
  <c r="C6746" i="2"/>
  <c r="F6745" i="2"/>
  <c r="A6747" i="2"/>
  <c r="B6746" i="2"/>
  <c r="E6746" i="2" s="1"/>
  <c r="G6746" i="2" s="1"/>
  <c r="L6746" i="2" l="1"/>
  <c r="I6747" i="2"/>
  <c r="J6747" i="2" s="1"/>
  <c r="K6747" i="2" s="1"/>
  <c r="C6747" i="2"/>
  <c r="F6746" i="2"/>
  <c r="A6748" i="2"/>
  <c r="B6747" i="2"/>
  <c r="E6747" i="2" s="1"/>
  <c r="G6747" i="2" s="1"/>
  <c r="L6747" i="2" l="1"/>
  <c r="I6748" i="2"/>
  <c r="J6748" i="2" s="1"/>
  <c r="K6748" i="2" s="1"/>
  <c r="C6748" i="2"/>
  <c r="F6747" i="2"/>
  <c r="A6749" i="2"/>
  <c r="B6748" i="2"/>
  <c r="E6748" i="2" s="1"/>
  <c r="G6748" i="2" s="1"/>
  <c r="L6748" i="2" l="1"/>
  <c r="I6749" i="2"/>
  <c r="J6749" i="2" s="1"/>
  <c r="K6749" i="2" s="1"/>
  <c r="C6749" i="2"/>
  <c r="F6748" i="2"/>
  <c r="A6750" i="2"/>
  <c r="B6749" i="2"/>
  <c r="E6749" i="2" s="1"/>
  <c r="G6749" i="2" s="1"/>
  <c r="L6749" i="2" l="1"/>
  <c r="I6750" i="2"/>
  <c r="J6750" i="2" s="1"/>
  <c r="K6750" i="2" s="1"/>
  <c r="C6750" i="2"/>
  <c r="F6749" i="2"/>
  <c r="A6751" i="2"/>
  <c r="B6750" i="2"/>
  <c r="E6750" i="2" s="1"/>
  <c r="G6750" i="2" s="1"/>
  <c r="L6750" i="2" l="1"/>
  <c r="I6751" i="2"/>
  <c r="J6751" i="2" s="1"/>
  <c r="K6751" i="2" s="1"/>
  <c r="C6751" i="2"/>
  <c r="F6750" i="2"/>
  <c r="A6752" i="2"/>
  <c r="B6751" i="2"/>
  <c r="E6751" i="2" s="1"/>
  <c r="G6751" i="2" s="1"/>
  <c r="L6751" i="2" l="1"/>
  <c r="I6752" i="2"/>
  <c r="J6752" i="2" s="1"/>
  <c r="K6752" i="2" s="1"/>
  <c r="C6752" i="2"/>
  <c r="F6751" i="2"/>
  <c r="A6753" i="2"/>
  <c r="B6752" i="2"/>
  <c r="E6752" i="2" s="1"/>
  <c r="G6752" i="2" s="1"/>
  <c r="L6752" i="2" l="1"/>
  <c r="I6753" i="2"/>
  <c r="J6753" i="2" s="1"/>
  <c r="K6753" i="2" s="1"/>
  <c r="C6753" i="2"/>
  <c r="F6752" i="2"/>
  <c r="A6754" i="2"/>
  <c r="B6753" i="2"/>
  <c r="E6753" i="2" s="1"/>
  <c r="G6753" i="2" s="1"/>
  <c r="L6753" i="2" l="1"/>
  <c r="I6754" i="2"/>
  <c r="J6754" i="2" s="1"/>
  <c r="K6754" i="2" s="1"/>
  <c r="C6754" i="2"/>
  <c r="F6753" i="2"/>
  <c r="A6755" i="2"/>
  <c r="B6754" i="2"/>
  <c r="E6754" i="2" s="1"/>
  <c r="G6754" i="2" s="1"/>
  <c r="L6754" i="2" l="1"/>
  <c r="I6755" i="2"/>
  <c r="J6755" i="2" s="1"/>
  <c r="K6755" i="2" s="1"/>
  <c r="C6755" i="2"/>
  <c r="F6754" i="2"/>
  <c r="A6756" i="2"/>
  <c r="B6755" i="2"/>
  <c r="E6755" i="2" s="1"/>
  <c r="G6755" i="2" s="1"/>
  <c r="L6755" i="2" l="1"/>
  <c r="I6756" i="2"/>
  <c r="J6756" i="2" s="1"/>
  <c r="K6756" i="2" s="1"/>
  <c r="C6756" i="2"/>
  <c r="F6755" i="2"/>
  <c r="A6757" i="2"/>
  <c r="B6756" i="2"/>
  <c r="E6756" i="2" s="1"/>
  <c r="G6756" i="2" s="1"/>
  <c r="L6756" i="2" l="1"/>
  <c r="I6757" i="2"/>
  <c r="J6757" i="2" s="1"/>
  <c r="K6757" i="2" s="1"/>
  <c r="C6757" i="2"/>
  <c r="F6756" i="2"/>
  <c r="A6758" i="2"/>
  <c r="B6757" i="2"/>
  <c r="E6757" i="2" s="1"/>
  <c r="G6757" i="2" s="1"/>
  <c r="L6757" i="2" l="1"/>
  <c r="I6758" i="2"/>
  <c r="J6758" i="2" s="1"/>
  <c r="K6758" i="2" s="1"/>
  <c r="C6758" i="2"/>
  <c r="F6757" i="2"/>
  <c r="A6759" i="2"/>
  <c r="B6758" i="2"/>
  <c r="E6758" i="2" s="1"/>
  <c r="G6758" i="2" s="1"/>
  <c r="L6758" i="2" l="1"/>
  <c r="I6759" i="2"/>
  <c r="J6759" i="2" s="1"/>
  <c r="K6759" i="2" s="1"/>
  <c r="C6759" i="2"/>
  <c r="F6758" i="2"/>
  <c r="A6760" i="2"/>
  <c r="B6759" i="2"/>
  <c r="E6759" i="2" s="1"/>
  <c r="G6759" i="2" s="1"/>
  <c r="L6759" i="2" l="1"/>
  <c r="I6760" i="2"/>
  <c r="J6760" i="2" s="1"/>
  <c r="K6760" i="2" s="1"/>
  <c r="C6760" i="2"/>
  <c r="F6759" i="2"/>
  <c r="A6761" i="2"/>
  <c r="B6760" i="2"/>
  <c r="E6760" i="2" s="1"/>
  <c r="G6760" i="2" s="1"/>
  <c r="L6760" i="2" l="1"/>
  <c r="I6761" i="2"/>
  <c r="J6761" i="2" s="1"/>
  <c r="K6761" i="2" s="1"/>
  <c r="C6761" i="2"/>
  <c r="F6760" i="2"/>
  <c r="A6762" i="2"/>
  <c r="B6761" i="2"/>
  <c r="E6761" i="2" s="1"/>
  <c r="G6761" i="2" s="1"/>
  <c r="L6761" i="2" l="1"/>
  <c r="I6762" i="2"/>
  <c r="J6762" i="2" s="1"/>
  <c r="K6762" i="2" s="1"/>
  <c r="C6762" i="2"/>
  <c r="F6761" i="2"/>
  <c r="A6763" i="2"/>
  <c r="B6762" i="2"/>
  <c r="E6762" i="2" s="1"/>
  <c r="G6762" i="2" s="1"/>
  <c r="L6762" i="2" l="1"/>
  <c r="I6763" i="2"/>
  <c r="J6763" i="2" s="1"/>
  <c r="K6763" i="2" s="1"/>
  <c r="C6763" i="2"/>
  <c r="F6762" i="2"/>
  <c r="A6764" i="2"/>
  <c r="B6763" i="2"/>
  <c r="E6763" i="2" s="1"/>
  <c r="G6763" i="2" s="1"/>
  <c r="L6763" i="2" l="1"/>
  <c r="I6764" i="2"/>
  <c r="J6764" i="2" s="1"/>
  <c r="K6764" i="2" s="1"/>
  <c r="C6764" i="2"/>
  <c r="F6763" i="2"/>
  <c r="A6765" i="2"/>
  <c r="B6764" i="2"/>
  <c r="E6764" i="2" s="1"/>
  <c r="G6764" i="2" s="1"/>
  <c r="L6764" i="2" l="1"/>
  <c r="I6765" i="2"/>
  <c r="J6765" i="2" s="1"/>
  <c r="K6765" i="2" s="1"/>
  <c r="C6765" i="2"/>
  <c r="F6764" i="2"/>
  <c r="A6766" i="2"/>
  <c r="B6765" i="2"/>
  <c r="E6765" i="2" s="1"/>
  <c r="G6765" i="2" s="1"/>
  <c r="L6765" i="2" l="1"/>
  <c r="I6766" i="2"/>
  <c r="J6766" i="2" s="1"/>
  <c r="K6766" i="2" s="1"/>
  <c r="C6766" i="2"/>
  <c r="F6765" i="2"/>
  <c r="A6767" i="2"/>
  <c r="B6766" i="2"/>
  <c r="E6766" i="2" s="1"/>
  <c r="G6766" i="2" s="1"/>
  <c r="L6766" i="2" l="1"/>
  <c r="I6767" i="2"/>
  <c r="J6767" i="2" s="1"/>
  <c r="K6767" i="2" s="1"/>
  <c r="C6767" i="2"/>
  <c r="F6766" i="2"/>
  <c r="A6768" i="2"/>
  <c r="B6767" i="2"/>
  <c r="E6767" i="2" s="1"/>
  <c r="G6767" i="2" s="1"/>
  <c r="L6767" i="2" l="1"/>
  <c r="I6768" i="2"/>
  <c r="J6768" i="2" s="1"/>
  <c r="K6768" i="2" s="1"/>
  <c r="C6768" i="2"/>
  <c r="F6767" i="2"/>
  <c r="A6769" i="2"/>
  <c r="B6768" i="2"/>
  <c r="E6768" i="2" s="1"/>
  <c r="G6768" i="2" s="1"/>
  <c r="L6768" i="2" l="1"/>
  <c r="I6769" i="2"/>
  <c r="J6769" i="2" s="1"/>
  <c r="K6769" i="2" s="1"/>
  <c r="C6769" i="2"/>
  <c r="F6768" i="2"/>
  <c r="A6770" i="2"/>
  <c r="B6769" i="2"/>
  <c r="E6769" i="2" s="1"/>
  <c r="G6769" i="2" s="1"/>
  <c r="L6769" i="2" l="1"/>
  <c r="I6770" i="2"/>
  <c r="J6770" i="2" s="1"/>
  <c r="K6770" i="2" s="1"/>
  <c r="C6770" i="2"/>
  <c r="F6769" i="2"/>
  <c r="A6771" i="2"/>
  <c r="B6770" i="2"/>
  <c r="E6770" i="2" s="1"/>
  <c r="G6770" i="2" s="1"/>
  <c r="L6770" i="2" l="1"/>
  <c r="I6771" i="2"/>
  <c r="J6771" i="2" s="1"/>
  <c r="K6771" i="2" s="1"/>
  <c r="C6771" i="2"/>
  <c r="F6770" i="2"/>
  <c r="A6772" i="2"/>
  <c r="B6771" i="2"/>
  <c r="E6771" i="2" s="1"/>
  <c r="G6771" i="2" s="1"/>
  <c r="L6771" i="2" l="1"/>
  <c r="I6772" i="2"/>
  <c r="J6772" i="2" s="1"/>
  <c r="K6772" i="2" s="1"/>
  <c r="C6772" i="2"/>
  <c r="F6771" i="2"/>
  <c r="A6773" i="2"/>
  <c r="B6772" i="2"/>
  <c r="E6772" i="2" s="1"/>
  <c r="G6772" i="2" s="1"/>
  <c r="L6772" i="2" l="1"/>
  <c r="I6773" i="2"/>
  <c r="J6773" i="2" s="1"/>
  <c r="K6773" i="2" s="1"/>
  <c r="C6773" i="2"/>
  <c r="F6772" i="2"/>
  <c r="A6774" i="2"/>
  <c r="B6773" i="2"/>
  <c r="E6773" i="2" s="1"/>
  <c r="G6773" i="2" s="1"/>
  <c r="L6773" i="2" l="1"/>
  <c r="I6774" i="2"/>
  <c r="J6774" i="2" s="1"/>
  <c r="K6774" i="2" s="1"/>
  <c r="C6774" i="2"/>
  <c r="F6773" i="2"/>
  <c r="A6775" i="2"/>
  <c r="B6774" i="2"/>
  <c r="E6774" i="2" s="1"/>
  <c r="G6774" i="2" s="1"/>
  <c r="L6774" i="2" l="1"/>
  <c r="I6775" i="2"/>
  <c r="J6775" i="2" s="1"/>
  <c r="K6775" i="2" s="1"/>
  <c r="C6775" i="2"/>
  <c r="F6774" i="2"/>
  <c r="A6776" i="2"/>
  <c r="B6775" i="2"/>
  <c r="E6775" i="2" s="1"/>
  <c r="G6775" i="2" s="1"/>
  <c r="L6775" i="2" l="1"/>
  <c r="I6776" i="2"/>
  <c r="J6776" i="2" s="1"/>
  <c r="K6776" i="2" s="1"/>
  <c r="C6776" i="2"/>
  <c r="F6775" i="2"/>
  <c r="A6777" i="2"/>
  <c r="B6776" i="2"/>
  <c r="E6776" i="2" s="1"/>
  <c r="G6776" i="2" s="1"/>
  <c r="L6776" i="2" l="1"/>
  <c r="I6777" i="2"/>
  <c r="J6777" i="2" s="1"/>
  <c r="K6777" i="2" s="1"/>
  <c r="C6777" i="2"/>
  <c r="F6776" i="2"/>
  <c r="A6778" i="2"/>
  <c r="B6777" i="2"/>
  <c r="E6777" i="2" s="1"/>
  <c r="G6777" i="2" s="1"/>
  <c r="L6777" i="2" l="1"/>
  <c r="I6778" i="2"/>
  <c r="J6778" i="2" s="1"/>
  <c r="K6778" i="2" s="1"/>
  <c r="C6778" i="2"/>
  <c r="F6777" i="2"/>
  <c r="A6779" i="2"/>
  <c r="B6778" i="2"/>
  <c r="E6778" i="2" s="1"/>
  <c r="G6778" i="2" s="1"/>
  <c r="L6778" i="2" l="1"/>
  <c r="I6779" i="2"/>
  <c r="J6779" i="2" s="1"/>
  <c r="K6779" i="2" s="1"/>
  <c r="C6779" i="2"/>
  <c r="F6778" i="2"/>
  <c r="A6780" i="2"/>
  <c r="B6779" i="2"/>
  <c r="E6779" i="2" s="1"/>
  <c r="G6779" i="2" s="1"/>
  <c r="L6779" i="2" l="1"/>
  <c r="I6780" i="2"/>
  <c r="J6780" i="2" s="1"/>
  <c r="K6780" i="2" s="1"/>
  <c r="C6780" i="2"/>
  <c r="F6779" i="2"/>
  <c r="A6781" i="2"/>
  <c r="B6780" i="2"/>
  <c r="E6780" i="2" s="1"/>
  <c r="G6780" i="2" s="1"/>
  <c r="L6780" i="2" l="1"/>
  <c r="I6781" i="2"/>
  <c r="J6781" i="2" s="1"/>
  <c r="K6781" i="2" s="1"/>
  <c r="C6781" i="2"/>
  <c r="F6780" i="2"/>
  <c r="A6782" i="2"/>
  <c r="B6781" i="2"/>
  <c r="E6781" i="2" s="1"/>
  <c r="G6781" i="2" s="1"/>
  <c r="L6781" i="2" l="1"/>
  <c r="I6782" i="2"/>
  <c r="J6782" i="2" s="1"/>
  <c r="K6782" i="2" s="1"/>
  <c r="C6782" i="2"/>
  <c r="F6781" i="2"/>
  <c r="A6783" i="2"/>
  <c r="B6782" i="2"/>
  <c r="E6782" i="2" s="1"/>
  <c r="G6782" i="2" s="1"/>
  <c r="L6782" i="2" l="1"/>
  <c r="I6783" i="2"/>
  <c r="J6783" i="2" s="1"/>
  <c r="K6783" i="2" s="1"/>
  <c r="C6783" i="2"/>
  <c r="F6782" i="2"/>
  <c r="A6784" i="2"/>
  <c r="B6783" i="2"/>
  <c r="E6783" i="2" s="1"/>
  <c r="G6783" i="2" s="1"/>
  <c r="L6783" i="2" l="1"/>
  <c r="I6784" i="2"/>
  <c r="J6784" i="2" s="1"/>
  <c r="K6784" i="2" s="1"/>
  <c r="C6784" i="2"/>
  <c r="F6783" i="2"/>
  <c r="A6785" i="2"/>
  <c r="B6784" i="2"/>
  <c r="E6784" i="2" s="1"/>
  <c r="G6784" i="2" s="1"/>
  <c r="L6784" i="2" l="1"/>
  <c r="I6785" i="2"/>
  <c r="J6785" i="2" s="1"/>
  <c r="K6785" i="2" s="1"/>
  <c r="C6785" i="2"/>
  <c r="F6784" i="2"/>
  <c r="A6786" i="2"/>
  <c r="B6785" i="2"/>
  <c r="E6785" i="2" s="1"/>
  <c r="G6785" i="2" s="1"/>
  <c r="L6785" i="2" l="1"/>
  <c r="I6786" i="2"/>
  <c r="J6786" i="2" s="1"/>
  <c r="K6786" i="2" s="1"/>
  <c r="C6786" i="2"/>
  <c r="F6785" i="2"/>
  <c r="A6787" i="2"/>
  <c r="B6786" i="2"/>
  <c r="E6786" i="2" s="1"/>
  <c r="G6786" i="2" s="1"/>
  <c r="L6786" i="2" l="1"/>
  <c r="I6787" i="2"/>
  <c r="J6787" i="2" s="1"/>
  <c r="K6787" i="2" s="1"/>
  <c r="C6787" i="2"/>
  <c r="F6786" i="2"/>
  <c r="A6788" i="2"/>
  <c r="B6787" i="2"/>
  <c r="E6787" i="2" s="1"/>
  <c r="G6787" i="2" s="1"/>
  <c r="L6787" i="2" l="1"/>
  <c r="I6788" i="2"/>
  <c r="J6788" i="2" s="1"/>
  <c r="K6788" i="2" s="1"/>
  <c r="C6788" i="2"/>
  <c r="F6787" i="2"/>
  <c r="A6789" i="2"/>
  <c r="B6788" i="2"/>
  <c r="E6788" i="2" s="1"/>
  <c r="G6788" i="2" s="1"/>
  <c r="L6788" i="2" l="1"/>
  <c r="I6789" i="2"/>
  <c r="J6789" i="2" s="1"/>
  <c r="K6789" i="2" s="1"/>
  <c r="C6789" i="2"/>
  <c r="F6788" i="2"/>
  <c r="A6790" i="2"/>
  <c r="B6789" i="2"/>
  <c r="E6789" i="2" s="1"/>
  <c r="G6789" i="2" s="1"/>
  <c r="L6789" i="2" l="1"/>
  <c r="I6790" i="2"/>
  <c r="J6790" i="2" s="1"/>
  <c r="K6790" i="2" s="1"/>
  <c r="C6790" i="2"/>
  <c r="F6789" i="2"/>
  <c r="A6791" i="2"/>
  <c r="B6790" i="2"/>
  <c r="E6790" i="2" s="1"/>
  <c r="G6790" i="2" s="1"/>
  <c r="L6790" i="2" l="1"/>
  <c r="I6791" i="2"/>
  <c r="J6791" i="2" s="1"/>
  <c r="K6791" i="2" s="1"/>
  <c r="C6791" i="2"/>
  <c r="F6790" i="2"/>
  <c r="A6792" i="2"/>
  <c r="B6791" i="2"/>
  <c r="E6791" i="2" s="1"/>
  <c r="G6791" i="2" s="1"/>
  <c r="L6791" i="2" l="1"/>
  <c r="I6792" i="2"/>
  <c r="J6792" i="2" s="1"/>
  <c r="K6792" i="2" s="1"/>
  <c r="C6792" i="2"/>
  <c r="F6791" i="2"/>
  <c r="A6793" i="2"/>
  <c r="B6792" i="2"/>
  <c r="E6792" i="2" s="1"/>
  <c r="G6792" i="2" s="1"/>
  <c r="L6792" i="2" l="1"/>
  <c r="I6793" i="2"/>
  <c r="J6793" i="2" s="1"/>
  <c r="K6793" i="2" s="1"/>
  <c r="C6793" i="2"/>
  <c r="F6792" i="2"/>
  <c r="A6794" i="2"/>
  <c r="B6793" i="2"/>
  <c r="E6793" i="2" s="1"/>
  <c r="G6793" i="2" s="1"/>
  <c r="L6793" i="2" l="1"/>
  <c r="I6794" i="2"/>
  <c r="J6794" i="2" s="1"/>
  <c r="K6794" i="2" s="1"/>
  <c r="C6794" i="2"/>
  <c r="F6793" i="2"/>
  <c r="A6795" i="2"/>
  <c r="B6794" i="2"/>
  <c r="E6794" i="2" s="1"/>
  <c r="G6794" i="2" s="1"/>
  <c r="L6794" i="2" l="1"/>
  <c r="I6795" i="2"/>
  <c r="J6795" i="2" s="1"/>
  <c r="K6795" i="2" s="1"/>
  <c r="C6795" i="2"/>
  <c r="F6794" i="2"/>
  <c r="A6796" i="2"/>
  <c r="B6795" i="2"/>
  <c r="E6795" i="2" s="1"/>
  <c r="G6795" i="2" s="1"/>
  <c r="L6795" i="2" l="1"/>
  <c r="I6796" i="2"/>
  <c r="J6796" i="2" s="1"/>
  <c r="K6796" i="2" s="1"/>
  <c r="C6796" i="2"/>
  <c r="F6795" i="2"/>
  <c r="A6797" i="2"/>
  <c r="B6796" i="2"/>
  <c r="E6796" i="2" s="1"/>
  <c r="G6796" i="2" s="1"/>
  <c r="L6796" i="2" l="1"/>
  <c r="I6797" i="2"/>
  <c r="J6797" i="2" s="1"/>
  <c r="K6797" i="2" s="1"/>
  <c r="C6797" i="2"/>
  <c r="F6796" i="2"/>
  <c r="A6798" i="2"/>
  <c r="B6797" i="2"/>
  <c r="E6797" i="2" s="1"/>
  <c r="G6797" i="2" s="1"/>
  <c r="L6797" i="2" l="1"/>
  <c r="I6798" i="2"/>
  <c r="J6798" i="2" s="1"/>
  <c r="K6798" i="2" s="1"/>
  <c r="C6798" i="2"/>
  <c r="F6797" i="2"/>
  <c r="A6799" i="2"/>
  <c r="B6798" i="2"/>
  <c r="E6798" i="2" s="1"/>
  <c r="G6798" i="2" s="1"/>
  <c r="L6798" i="2" l="1"/>
  <c r="I6799" i="2"/>
  <c r="J6799" i="2" s="1"/>
  <c r="K6799" i="2" s="1"/>
  <c r="C6799" i="2"/>
  <c r="F6798" i="2"/>
  <c r="A6800" i="2"/>
  <c r="B6799" i="2"/>
  <c r="E6799" i="2" s="1"/>
  <c r="G6799" i="2" s="1"/>
  <c r="L6799" i="2" l="1"/>
  <c r="I6800" i="2"/>
  <c r="J6800" i="2" s="1"/>
  <c r="K6800" i="2" s="1"/>
  <c r="C6800" i="2"/>
  <c r="F6799" i="2"/>
  <c r="A6801" i="2"/>
  <c r="B6800" i="2"/>
  <c r="E6800" i="2" s="1"/>
  <c r="G6800" i="2" s="1"/>
  <c r="L6800" i="2" l="1"/>
  <c r="I6801" i="2"/>
  <c r="J6801" i="2" s="1"/>
  <c r="K6801" i="2" s="1"/>
  <c r="C6801" i="2"/>
  <c r="F6800" i="2"/>
  <c r="A6802" i="2"/>
  <c r="B6801" i="2"/>
  <c r="E6801" i="2" s="1"/>
  <c r="G6801" i="2" s="1"/>
  <c r="L6801" i="2" l="1"/>
  <c r="I6802" i="2"/>
  <c r="J6802" i="2" s="1"/>
  <c r="K6802" i="2" s="1"/>
  <c r="C6802" i="2"/>
  <c r="F6801" i="2"/>
  <c r="A6803" i="2"/>
  <c r="B6802" i="2"/>
  <c r="E6802" i="2" s="1"/>
  <c r="G6802" i="2" s="1"/>
  <c r="L6802" i="2" l="1"/>
  <c r="I6803" i="2"/>
  <c r="J6803" i="2" s="1"/>
  <c r="K6803" i="2" s="1"/>
  <c r="C6803" i="2"/>
  <c r="F6802" i="2"/>
  <c r="A6804" i="2"/>
  <c r="B6803" i="2"/>
  <c r="E6803" i="2" s="1"/>
  <c r="G6803" i="2" s="1"/>
  <c r="L6803" i="2" l="1"/>
  <c r="I6804" i="2"/>
  <c r="J6804" i="2" s="1"/>
  <c r="K6804" i="2" s="1"/>
  <c r="C6804" i="2"/>
  <c r="F6803" i="2"/>
  <c r="A6805" i="2"/>
  <c r="B6804" i="2"/>
  <c r="E6804" i="2" s="1"/>
  <c r="G6804" i="2" s="1"/>
  <c r="L6804" i="2" l="1"/>
  <c r="I6805" i="2"/>
  <c r="J6805" i="2" s="1"/>
  <c r="K6805" i="2" s="1"/>
  <c r="C6805" i="2"/>
  <c r="F6804" i="2"/>
  <c r="A6806" i="2"/>
  <c r="B6805" i="2"/>
  <c r="E6805" i="2" s="1"/>
  <c r="G6805" i="2" s="1"/>
  <c r="L6805" i="2" l="1"/>
  <c r="I6806" i="2"/>
  <c r="J6806" i="2" s="1"/>
  <c r="K6806" i="2" s="1"/>
  <c r="C6806" i="2"/>
  <c r="F6805" i="2"/>
  <c r="A6807" i="2"/>
  <c r="B6806" i="2"/>
  <c r="E6806" i="2" s="1"/>
  <c r="G6806" i="2" s="1"/>
  <c r="L6806" i="2" l="1"/>
  <c r="I6807" i="2"/>
  <c r="J6807" i="2" s="1"/>
  <c r="K6807" i="2" s="1"/>
  <c r="C6807" i="2"/>
  <c r="F6806" i="2"/>
  <c r="A6808" i="2"/>
  <c r="B6807" i="2"/>
  <c r="E6807" i="2" s="1"/>
  <c r="G6807" i="2" s="1"/>
  <c r="L6807" i="2" l="1"/>
  <c r="I6808" i="2"/>
  <c r="J6808" i="2" s="1"/>
  <c r="K6808" i="2" s="1"/>
  <c r="C6808" i="2"/>
  <c r="F6807" i="2"/>
  <c r="A6809" i="2"/>
  <c r="B6808" i="2"/>
  <c r="E6808" i="2" s="1"/>
  <c r="G6808" i="2" s="1"/>
  <c r="L6808" i="2" l="1"/>
  <c r="I6809" i="2"/>
  <c r="J6809" i="2" s="1"/>
  <c r="K6809" i="2" s="1"/>
  <c r="C6809" i="2"/>
  <c r="F6808" i="2"/>
  <c r="A6810" i="2"/>
  <c r="B6809" i="2"/>
  <c r="E6809" i="2" s="1"/>
  <c r="G6809" i="2" s="1"/>
  <c r="L6809" i="2" l="1"/>
  <c r="I6810" i="2"/>
  <c r="J6810" i="2" s="1"/>
  <c r="K6810" i="2" s="1"/>
  <c r="C6810" i="2"/>
  <c r="F6809" i="2"/>
  <c r="A6811" i="2"/>
  <c r="B6810" i="2"/>
  <c r="E6810" i="2" s="1"/>
  <c r="G6810" i="2" s="1"/>
  <c r="L6810" i="2" l="1"/>
  <c r="I6811" i="2"/>
  <c r="J6811" i="2" s="1"/>
  <c r="K6811" i="2" s="1"/>
  <c r="C6811" i="2"/>
  <c r="F6810" i="2"/>
  <c r="A6812" i="2"/>
  <c r="B6811" i="2"/>
  <c r="E6811" i="2" s="1"/>
  <c r="G6811" i="2" s="1"/>
  <c r="L6811" i="2" l="1"/>
  <c r="I6812" i="2"/>
  <c r="J6812" i="2" s="1"/>
  <c r="K6812" i="2" s="1"/>
  <c r="C6812" i="2"/>
  <c r="F6811" i="2"/>
  <c r="A6813" i="2"/>
  <c r="B6812" i="2"/>
  <c r="E6812" i="2" s="1"/>
  <c r="G6812" i="2" s="1"/>
  <c r="L6812" i="2" l="1"/>
  <c r="I6813" i="2"/>
  <c r="J6813" i="2" s="1"/>
  <c r="K6813" i="2" s="1"/>
  <c r="C6813" i="2"/>
  <c r="F6812" i="2"/>
  <c r="A6814" i="2"/>
  <c r="B6813" i="2"/>
  <c r="E6813" i="2" s="1"/>
  <c r="G6813" i="2" s="1"/>
  <c r="L6813" i="2" l="1"/>
  <c r="I6814" i="2"/>
  <c r="J6814" i="2" s="1"/>
  <c r="K6814" i="2" s="1"/>
  <c r="C6814" i="2"/>
  <c r="F6813" i="2"/>
  <c r="A6815" i="2"/>
  <c r="B6814" i="2"/>
  <c r="E6814" i="2" s="1"/>
  <c r="G6814" i="2" s="1"/>
  <c r="L6814" i="2" l="1"/>
  <c r="I6815" i="2"/>
  <c r="J6815" i="2" s="1"/>
  <c r="K6815" i="2" s="1"/>
  <c r="C6815" i="2"/>
  <c r="F6814" i="2"/>
  <c r="A6816" i="2"/>
  <c r="B6815" i="2"/>
  <c r="E6815" i="2" s="1"/>
  <c r="G6815" i="2" s="1"/>
  <c r="L6815" i="2" l="1"/>
  <c r="I6816" i="2"/>
  <c r="J6816" i="2" s="1"/>
  <c r="K6816" i="2" s="1"/>
  <c r="C6816" i="2"/>
  <c r="F6815" i="2"/>
  <c r="A6817" i="2"/>
  <c r="B6816" i="2"/>
  <c r="E6816" i="2" s="1"/>
  <c r="G6816" i="2" s="1"/>
  <c r="L6816" i="2" l="1"/>
  <c r="I6817" i="2"/>
  <c r="J6817" i="2" s="1"/>
  <c r="K6817" i="2" s="1"/>
  <c r="C6817" i="2"/>
  <c r="F6816" i="2"/>
  <c r="A6818" i="2"/>
  <c r="B6817" i="2"/>
  <c r="E6817" i="2" s="1"/>
  <c r="G6817" i="2" s="1"/>
  <c r="L6817" i="2" l="1"/>
  <c r="I6818" i="2"/>
  <c r="J6818" i="2" s="1"/>
  <c r="K6818" i="2" s="1"/>
  <c r="C6818" i="2"/>
  <c r="F6817" i="2"/>
  <c r="A6819" i="2"/>
  <c r="B6818" i="2"/>
  <c r="E6818" i="2" s="1"/>
  <c r="G6818" i="2" s="1"/>
  <c r="L6818" i="2" l="1"/>
  <c r="I6819" i="2"/>
  <c r="J6819" i="2" s="1"/>
  <c r="K6819" i="2" s="1"/>
  <c r="C6819" i="2"/>
  <c r="F6818" i="2"/>
  <c r="A6820" i="2"/>
  <c r="B6819" i="2"/>
  <c r="E6819" i="2" s="1"/>
  <c r="G6819" i="2" s="1"/>
  <c r="L6819" i="2" l="1"/>
  <c r="I6820" i="2"/>
  <c r="J6820" i="2" s="1"/>
  <c r="K6820" i="2" s="1"/>
  <c r="C6820" i="2"/>
  <c r="F6819" i="2"/>
  <c r="A6821" i="2"/>
  <c r="B6820" i="2"/>
  <c r="E6820" i="2" s="1"/>
  <c r="G6820" i="2" s="1"/>
  <c r="L6820" i="2" l="1"/>
  <c r="I6821" i="2"/>
  <c r="J6821" i="2" s="1"/>
  <c r="K6821" i="2" s="1"/>
  <c r="C6821" i="2"/>
  <c r="F6820" i="2"/>
  <c r="A6822" i="2"/>
  <c r="B6821" i="2"/>
  <c r="E6821" i="2" s="1"/>
  <c r="G6821" i="2" s="1"/>
  <c r="L6821" i="2" l="1"/>
  <c r="I6822" i="2"/>
  <c r="J6822" i="2" s="1"/>
  <c r="K6822" i="2" s="1"/>
  <c r="C6822" i="2"/>
  <c r="F6821" i="2"/>
  <c r="A6823" i="2"/>
  <c r="B6822" i="2"/>
  <c r="E6822" i="2" s="1"/>
  <c r="G6822" i="2" s="1"/>
  <c r="L6822" i="2" l="1"/>
  <c r="I6823" i="2"/>
  <c r="J6823" i="2" s="1"/>
  <c r="K6823" i="2" s="1"/>
  <c r="C6823" i="2"/>
  <c r="F6822" i="2"/>
  <c r="A6824" i="2"/>
  <c r="B6823" i="2"/>
  <c r="E6823" i="2" s="1"/>
  <c r="G6823" i="2" s="1"/>
  <c r="L6823" i="2" l="1"/>
  <c r="I6824" i="2"/>
  <c r="J6824" i="2" s="1"/>
  <c r="K6824" i="2" s="1"/>
  <c r="C6824" i="2"/>
  <c r="F6823" i="2"/>
  <c r="A6825" i="2"/>
  <c r="B6824" i="2"/>
  <c r="E6824" i="2" s="1"/>
  <c r="G6824" i="2" s="1"/>
  <c r="L6824" i="2" l="1"/>
  <c r="I6825" i="2"/>
  <c r="J6825" i="2" s="1"/>
  <c r="K6825" i="2" s="1"/>
  <c r="C6825" i="2"/>
  <c r="F6824" i="2"/>
  <c r="A6826" i="2"/>
  <c r="B6825" i="2"/>
  <c r="E6825" i="2" s="1"/>
  <c r="G6825" i="2" s="1"/>
  <c r="L6825" i="2" l="1"/>
  <c r="I6826" i="2"/>
  <c r="J6826" i="2" s="1"/>
  <c r="K6826" i="2" s="1"/>
  <c r="C6826" i="2"/>
  <c r="F6825" i="2"/>
  <c r="A6827" i="2"/>
  <c r="B6826" i="2"/>
  <c r="E6826" i="2" s="1"/>
  <c r="G6826" i="2" s="1"/>
  <c r="L6826" i="2" l="1"/>
  <c r="I6827" i="2"/>
  <c r="J6827" i="2" s="1"/>
  <c r="K6827" i="2" s="1"/>
  <c r="C6827" i="2"/>
  <c r="F6826" i="2"/>
  <c r="A6828" i="2"/>
  <c r="B6827" i="2"/>
  <c r="E6827" i="2" s="1"/>
  <c r="G6827" i="2" s="1"/>
  <c r="L6827" i="2" l="1"/>
  <c r="I6828" i="2"/>
  <c r="J6828" i="2" s="1"/>
  <c r="K6828" i="2" s="1"/>
  <c r="C6828" i="2"/>
  <c r="F6827" i="2"/>
  <c r="A6829" i="2"/>
  <c r="B6828" i="2"/>
  <c r="E6828" i="2" s="1"/>
  <c r="G6828" i="2" s="1"/>
  <c r="L6828" i="2" l="1"/>
  <c r="I6829" i="2"/>
  <c r="J6829" i="2" s="1"/>
  <c r="K6829" i="2" s="1"/>
  <c r="C6829" i="2"/>
  <c r="F6828" i="2"/>
  <c r="A6830" i="2"/>
  <c r="B6829" i="2"/>
  <c r="E6829" i="2" s="1"/>
  <c r="G6829" i="2" s="1"/>
  <c r="L6829" i="2" l="1"/>
  <c r="I6830" i="2"/>
  <c r="J6830" i="2" s="1"/>
  <c r="K6830" i="2" s="1"/>
  <c r="C6830" i="2"/>
  <c r="F6829" i="2"/>
  <c r="A6831" i="2"/>
  <c r="B6830" i="2"/>
  <c r="E6830" i="2" s="1"/>
  <c r="G6830" i="2" s="1"/>
  <c r="L6830" i="2" l="1"/>
  <c r="I6831" i="2"/>
  <c r="J6831" i="2" s="1"/>
  <c r="K6831" i="2" s="1"/>
  <c r="C6831" i="2"/>
  <c r="F6830" i="2"/>
  <c r="A6832" i="2"/>
  <c r="B6831" i="2"/>
  <c r="E6831" i="2" s="1"/>
  <c r="G6831" i="2" s="1"/>
  <c r="L6831" i="2" l="1"/>
  <c r="I6832" i="2"/>
  <c r="J6832" i="2" s="1"/>
  <c r="K6832" i="2" s="1"/>
  <c r="C6832" i="2"/>
  <c r="F6831" i="2"/>
  <c r="A6833" i="2"/>
  <c r="B6832" i="2"/>
  <c r="E6832" i="2" s="1"/>
  <c r="G6832" i="2" s="1"/>
  <c r="L6832" i="2" l="1"/>
  <c r="I6833" i="2"/>
  <c r="J6833" i="2" s="1"/>
  <c r="K6833" i="2" s="1"/>
  <c r="C6833" i="2"/>
  <c r="F6832" i="2"/>
  <c r="A6834" i="2"/>
  <c r="B6833" i="2"/>
  <c r="E6833" i="2" s="1"/>
  <c r="G6833" i="2" s="1"/>
  <c r="L6833" i="2" l="1"/>
  <c r="I6834" i="2"/>
  <c r="J6834" i="2" s="1"/>
  <c r="K6834" i="2" s="1"/>
  <c r="C6834" i="2"/>
  <c r="F6833" i="2"/>
  <c r="A6835" i="2"/>
  <c r="B6834" i="2"/>
  <c r="E6834" i="2" s="1"/>
  <c r="G6834" i="2" s="1"/>
  <c r="L6834" i="2" l="1"/>
  <c r="I6835" i="2"/>
  <c r="J6835" i="2" s="1"/>
  <c r="K6835" i="2" s="1"/>
  <c r="C6835" i="2"/>
  <c r="F6834" i="2"/>
  <c r="A6836" i="2"/>
  <c r="B6835" i="2"/>
  <c r="E6835" i="2" s="1"/>
  <c r="G6835" i="2" s="1"/>
  <c r="L6835" i="2" l="1"/>
  <c r="I6836" i="2"/>
  <c r="J6836" i="2" s="1"/>
  <c r="K6836" i="2" s="1"/>
  <c r="C6836" i="2"/>
  <c r="F6835" i="2"/>
  <c r="A6837" i="2"/>
  <c r="B6836" i="2"/>
  <c r="E6836" i="2" s="1"/>
  <c r="G6836" i="2" s="1"/>
  <c r="L6836" i="2" l="1"/>
  <c r="I6837" i="2"/>
  <c r="J6837" i="2" s="1"/>
  <c r="K6837" i="2" s="1"/>
  <c r="C6837" i="2"/>
  <c r="F6836" i="2"/>
  <c r="A6838" i="2"/>
  <c r="B6837" i="2"/>
  <c r="E6837" i="2" s="1"/>
  <c r="G6837" i="2" s="1"/>
  <c r="L6837" i="2" l="1"/>
  <c r="I6838" i="2"/>
  <c r="J6838" i="2" s="1"/>
  <c r="K6838" i="2" s="1"/>
  <c r="C6838" i="2"/>
  <c r="F6837" i="2"/>
  <c r="A6839" i="2"/>
  <c r="B6838" i="2"/>
  <c r="E6838" i="2" s="1"/>
  <c r="G6838" i="2" s="1"/>
  <c r="L6838" i="2" l="1"/>
  <c r="I6839" i="2"/>
  <c r="J6839" i="2" s="1"/>
  <c r="K6839" i="2" s="1"/>
  <c r="C6839" i="2"/>
  <c r="F6838" i="2"/>
  <c r="A6840" i="2"/>
  <c r="B6839" i="2"/>
  <c r="E6839" i="2" s="1"/>
  <c r="G6839" i="2" s="1"/>
  <c r="L6839" i="2" l="1"/>
  <c r="I6840" i="2"/>
  <c r="J6840" i="2" s="1"/>
  <c r="K6840" i="2" s="1"/>
  <c r="C6840" i="2"/>
  <c r="F6839" i="2"/>
  <c r="A6841" i="2"/>
  <c r="B6840" i="2"/>
  <c r="E6840" i="2" s="1"/>
  <c r="G6840" i="2" s="1"/>
  <c r="L6840" i="2" l="1"/>
  <c r="I6841" i="2"/>
  <c r="J6841" i="2" s="1"/>
  <c r="K6841" i="2" s="1"/>
  <c r="C6841" i="2"/>
  <c r="F6840" i="2"/>
  <c r="A6842" i="2"/>
  <c r="B6841" i="2"/>
  <c r="E6841" i="2" s="1"/>
  <c r="G6841" i="2" s="1"/>
  <c r="L6841" i="2" l="1"/>
  <c r="I6842" i="2"/>
  <c r="J6842" i="2" s="1"/>
  <c r="K6842" i="2" s="1"/>
  <c r="C6842" i="2"/>
  <c r="F6841" i="2"/>
  <c r="A6843" i="2"/>
  <c r="B6842" i="2"/>
  <c r="E6842" i="2" s="1"/>
  <c r="G6842" i="2" s="1"/>
  <c r="L6842" i="2" l="1"/>
  <c r="I6843" i="2"/>
  <c r="J6843" i="2" s="1"/>
  <c r="K6843" i="2" s="1"/>
  <c r="C6843" i="2"/>
  <c r="F6842" i="2"/>
  <c r="A6844" i="2"/>
  <c r="B6843" i="2"/>
  <c r="E6843" i="2" s="1"/>
  <c r="G6843" i="2" s="1"/>
  <c r="L6843" i="2" l="1"/>
  <c r="I6844" i="2"/>
  <c r="J6844" i="2" s="1"/>
  <c r="K6844" i="2" s="1"/>
  <c r="C6844" i="2"/>
  <c r="F6843" i="2"/>
  <c r="A6845" i="2"/>
  <c r="B6844" i="2"/>
  <c r="E6844" i="2" s="1"/>
  <c r="G6844" i="2" s="1"/>
  <c r="L6844" i="2" l="1"/>
  <c r="I6845" i="2"/>
  <c r="J6845" i="2" s="1"/>
  <c r="K6845" i="2" s="1"/>
  <c r="C6845" i="2"/>
  <c r="F6844" i="2"/>
  <c r="A6846" i="2"/>
  <c r="B6845" i="2"/>
  <c r="E6845" i="2" s="1"/>
  <c r="G6845" i="2" s="1"/>
  <c r="L6845" i="2" l="1"/>
  <c r="I6846" i="2"/>
  <c r="J6846" i="2" s="1"/>
  <c r="K6846" i="2" s="1"/>
  <c r="C6846" i="2"/>
  <c r="F6845" i="2"/>
  <c r="A6847" i="2"/>
  <c r="B6846" i="2"/>
  <c r="E6846" i="2" s="1"/>
  <c r="G6846" i="2" s="1"/>
  <c r="L6846" i="2" l="1"/>
  <c r="I6847" i="2"/>
  <c r="J6847" i="2" s="1"/>
  <c r="K6847" i="2" s="1"/>
  <c r="C6847" i="2"/>
  <c r="F6846" i="2"/>
  <c r="A6848" i="2"/>
  <c r="B6847" i="2"/>
  <c r="E6847" i="2" s="1"/>
  <c r="G6847" i="2" s="1"/>
  <c r="L6847" i="2" l="1"/>
  <c r="I6848" i="2"/>
  <c r="J6848" i="2" s="1"/>
  <c r="K6848" i="2" s="1"/>
  <c r="C6848" i="2"/>
  <c r="F6847" i="2"/>
  <c r="A6849" i="2"/>
  <c r="B6848" i="2"/>
  <c r="E6848" i="2" s="1"/>
  <c r="G6848" i="2" s="1"/>
  <c r="L6848" i="2" l="1"/>
  <c r="I6849" i="2"/>
  <c r="J6849" i="2" s="1"/>
  <c r="K6849" i="2" s="1"/>
  <c r="C6849" i="2"/>
  <c r="F6848" i="2"/>
  <c r="A6850" i="2"/>
  <c r="B6849" i="2"/>
  <c r="E6849" i="2" s="1"/>
  <c r="G6849" i="2" s="1"/>
  <c r="L6849" i="2" l="1"/>
  <c r="I6850" i="2"/>
  <c r="J6850" i="2" s="1"/>
  <c r="K6850" i="2" s="1"/>
  <c r="C6850" i="2"/>
  <c r="F6849" i="2"/>
  <c r="A6851" i="2"/>
  <c r="B6850" i="2"/>
  <c r="E6850" i="2" s="1"/>
  <c r="G6850" i="2" s="1"/>
  <c r="L6850" i="2" l="1"/>
  <c r="I6851" i="2"/>
  <c r="J6851" i="2" s="1"/>
  <c r="K6851" i="2" s="1"/>
  <c r="C6851" i="2"/>
  <c r="F6850" i="2"/>
  <c r="A6852" i="2"/>
  <c r="B6851" i="2"/>
  <c r="E6851" i="2" s="1"/>
  <c r="G6851" i="2" s="1"/>
  <c r="L6851" i="2" l="1"/>
  <c r="I6852" i="2"/>
  <c r="J6852" i="2" s="1"/>
  <c r="K6852" i="2" s="1"/>
  <c r="C6852" i="2"/>
  <c r="F6851" i="2"/>
  <c r="A6853" i="2"/>
  <c r="B6852" i="2"/>
  <c r="E6852" i="2" s="1"/>
  <c r="G6852" i="2" s="1"/>
  <c r="L6852" i="2" l="1"/>
  <c r="I6853" i="2"/>
  <c r="J6853" i="2" s="1"/>
  <c r="K6853" i="2" s="1"/>
  <c r="C6853" i="2"/>
  <c r="F6852" i="2"/>
  <c r="A6854" i="2"/>
  <c r="B6853" i="2"/>
  <c r="E6853" i="2" s="1"/>
  <c r="G6853" i="2" s="1"/>
  <c r="L6853" i="2" l="1"/>
  <c r="I6854" i="2"/>
  <c r="J6854" i="2" s="1"/>
  <c r="K6854" i="2" s="1"/>
  <c r="C6854" i="2"/>
  <c r="F6853" i="2"/>
  <c r="A6855" i="2"/>
  <c r="B6854" i="2"/>
  <c r="E6854" i="2" s="1"/>
  <c r="G6854" i="2" s="1"/>
  <c r="L6854" i="2" l="1"/>
  <c r="I6855" i="2"/>
  <c r="J6855" i="2" s="1"/>
  <c r="K6855" i="2" s="1"/>
  <c r="C6855" i="2"/>
  <c r="F6854" i="2"/>
  <c r="A6856" i="2"/>
  <c r="B6855" i="2"/>
  <c r="E6855" i="2" s="1"/>
  <c r="G6855" i="2" s="1"/>
  <c r="L6855" i="2" l="1"/>
  <c r="I6856" i="2"/>
  <c r="J6856" i="2" s="1"/>
  <c r="K6856" i="2" s="1"/>
  <c r="C6856" i="2"/>
  <c r="F6855" i="2"/>
  <c r="A6857" i="2"/>
  <c r="B6856" i="2"/>
  <c r="E6856" i="2" s="1"/>
  <c r="G6856" i="2" s="1"/>
  <c r="L6856" i="2" l="1"/>
  <c r="I6857" i="2"/>
  <c r="J6857" i="2" s="1"/>
  <c r="K6857" i="2" s="1"/>
  <c r="C6857" i="2"/>
  <c r="F6856" i="2"/>
  <c r="A6858" i="2"/>
  <c r="B6857" i="2"/>
  <c r="E6857" i="2" s="1"/>
  <c r="G6857" i="2" s="1"/>
  <c r="L6857" i="2" l="1"/>
  <c r="I6858" i="2"/>
  <c r="J6858" i="2" s="1"/>
  <c r="K6858" i="2" s="1"/>
  <c r="C6858" i="2"/>
  <c r="F6857" i="2"/>
  <c r="A6859" i="2"/>
  <c r="B6858" i="2"/>
  <c r="E6858" i="2" s="1"/>
  <c r="G6858" i="2" s="1"/>
  <c r="L6858" i="2" l="1"/>
  <c r="I6859" i="2"/>
  <c r="J6859" i="2" s="1"/>
  <c r="K6859" i="2" s="1"/>
  <c r="C6859" i="2"/>
  <c r="F6858" i="2"/>
  <c r="A6860" i="2"/>
  <c r="B6859" i="2"/>
  <c r="E6859" i="2" s="1"/>
  <c r="G6859" i="2" s="1"/>
  <c r="L6859" i="2" l="1"/>
  <c r="I6860" i="2"/>
  <c r="J6860" i="2" s="1"/>
  <c r="K6860" i="2" s="1"/>
  <c r="C6860" i="2"/>
  <c r="F6859" i="2"/>
  <c r="A6861" i="2"/>
  <c r="B6860" i="2"/>
  <c r="E6860" i="2" s="1"/>
  <c r="G6860" i="2" s="1"/>
  <c r="L6860" i="2" l="1"/>
  <c r="I6861" i="2"/>
  <c r="J6861" i="2" s="1"/>
  <c r="K6861" i="2" s="1"/>
  <c r="C6861" i="2"/>
  <c r="F6860" i="2"/>
  <c r="A6862" i="2"/>
  <c r="B6861" i="2"/>
  <c r="E6861" i="2" s="1"/>
  <c r="G6861" i="2" s="1"/>
  <c r="L6861" i="2" l="1"/>
  <c r="I6862" i="2"/>
  <c r="J6862" i="2" s="1"/>
  <c r="K6862" i="2" s="1"/>
  <c r="C6862" i="2"/>
  <c r="F6861" i="2"/>
  <c r="A6863" i="2"/>
  <c r="B6862" i="2"/>
  <c r="E6862" i="2" s="1"/>
  <c r="G6862" i="2" s="1"/>
  <c r="L6862" i="2" l="1"/>
  <c r="I6863" i="2"/>
  <c r="J6863" i="2" s="1"/>
  <c r="K6863" i="2" s="1"/>
  <c r="C6863" i="2"/>
  <c r="F6862" i="2"/>
  <c r="A6864" i="2"/>
  <c r="B6863" i="2"/>
  <c r="E6863" i="2" s="1"/>
  <c r="G6863" i="2" s="1"/>
  <c r="L6863" i="2" l="1"/>
  <c r="I6864" i="2"/>
  <c r="J6864" i="2" s="1"/>
  <c r="K6864" i="2" s="1"/>
  <c r="C6864" i="2"/>
  <c r="F6863" i="2"/>
  <c r="A6865" i="2"/>
  <c r="B6864" i="2"/>
  <c r="E6864" i="2" s="1"/>
  <c r="G6864" i="2" s="1"/>
  <c r="L6864" i="2" l="1"/>
  <c r="I6865" i="2"/>
  <c r="J6865" i="2" s="1"/>
  <c r="K6865" i="2" s="1"/>
  <c r="C6865" i="2"/>
  <c r="F6864" i="2"/>
  <c r="A6866" i="2"/>
  <c r="B6865" i="2"/>
  <c r="E6865" i="2" s="1"/>
  <c r="G6865" i="2" s="1"/>
  <c r="L6865" i="2" l="1"/>
  <c r="I6866" i="2"/>
  <c r="J6866" i="2" s="1"/>
  <c r="K6866" i="2" s="1"/>
  <c r="C6866" i="2"/>
  <c r="F6865" i="2"/>
  <c r="A6867" i="2"/>
  <c r="B6866" i="2"/>
  <c r="E6866" i="2" s="1"/>
  <c r="G6866" i="2" s="1"/>
  <c r="L6866" i="2" l="1"/>
  <c r="I6867" i="2"/>
  <c r="J6867" i="2" s="1"/>
  <c r="K6867" i="2" s="1"/>
  <c r="C6867" i="2"/>
  <c r="F6866" i="2"/>
  <c r="A6868" i="2"/>
  <c r="B6867" i="2"/>
  <c r="E6867" i="2" s="1"/>
  <c r="G6867" i="2" s="1"/>
  <c r="L6867" i="2" l="1"/>
  <c r="I6868" i="2"/>
  <c r="J6868" i="2" s="1"/>
  <c r="K6868" i="2" s="1"/>
  <c r="C6868" i="2"/>
  <c r="F6867" i="2"/>
  <c r="A6869" i="2"/>
  <c r="B6868" i="2"/>
  <c r="E6868" i="2" s="1"/>
  <c r="G6868" i="2" s="1"/>
  <c r="L6868" i="2" l="1"/>
  <c r="I6869" i="2"/>
  <c r="J6869" i="2" s="1"/>
  <c r="K6869" i="2" s="1"/>
  <c r="C6869" i="2"/>
  <c r="F6868" i="2"/>
  <c r="A6870" i="2"/>
  <c r="B6869" i="2"/>
  <c r="E6869" i="2" s="1"/>
  <c r="G6869" i="2" s="1"/>
  <c r="L6869" i="2" l="1"/>
  <c r="I6870" i="2"/>
  <c r="J6870" i="2" s="1"/>
  <c r="K6870" i="2" s="1"/>
  <c r="C6870" i="2"/>
  <c r="F6869" i="2"/>
  <c r="A6871" i="2"/>
  <c r="B6870" i="2"/>
  <c r="E6870" i="2" s="1"/>
  <c r="G6870" i="2" s="1"/>
  <c r="L6870" i="2" l="1"/>
  <c r="I6871" i="2"/>
  <c r="J6871" i="2" s="1"/>
  <c r="K6871" i="2" s="1"/>
  <c r="C6871" i="2"/>
  <c r="F6870" i="2"/>
  <c r="A6872" i="2"/>
  <c r="B6871" i="2"/>
  <c r="E6871" i="2" s="1"/>
  <c r="G6871" i="2" s="1"/>
  <c r="L6871" i="2" l="1"/>
  <c r="I6872" i="2"/>
  <c r="J6872" i="2" s="1"/>
  <c r="K6872" i="2" s="1"/>
  <c r="C6872" i="2"/>
  <c r="F6871" i="2"/>
  <c r="A6873" i="2"/>
  <c r="B6872" i="2"/>
  <c r="E6872" i="2" s="1"/>
  <c r="G6872" i="2" s="1"/>
  <c r="L6872" i="2" l="1"/>
  <c r="I6873" i="2"/>
  <c r="J6873" i="2" s="1"/>
  <c r="K6873" i="2" s="1"/>
  <c r="C6873" i="2"/>
  <c r="F6872" i="2"/>
  <c r="A6874" i="2"/>
  <c r="B6873" i="2"/>
  <c r="E6873" i="2" s="1"/>
  <c r="G6873" i="2" s="1"/>
  <c r="L6873" i="2" l="1"/>
  <c r="I6874" i="2"/>
  <c r="J6874" i="2" s="1"/>
  <c r="K6874" i="2" s="1"/>
  <c r="C6874" i="2"/>
  <c r="F6873" i="2"/>
  <c r="A6875" i="2"/>
  <c r="B6874" i="2"/>
  <c r="E6874" i="2" s="1"/>
  <c r="G6874" i="2" s="1"/>
  <c r="L6874" i="2" l="1"/>
  <c r="I6875" i="2"/>
  <c r="J6875" i="2" s="1"/>
  <c r="K6875" i="2" s="1"/>
  <c r="C6875" i="2"/>
  <c r="F6874" i="2"/>
  <c r="A6876" i="2"/>
  <c r="B6875" i="2"/>
  <c r="E6875" i="2" s="1"/>
  <c r="G6875" i="2" s="1"/>
  <c r="L6875" i="2" l="1"/>
  <c r="I6876" i="2"/>
  <c r="J6876" i="2" s="1"/>
  <c r="K6876" i="2" s="1"/>
  <c r="C6876" i="2"/>
  <c r="F6875" i="2"/>
  <c r="A6877" i="2"/>
  <c r="B6876" i="2"/>
  <c r="E6876" i="2" s="1"/>
  <c r="G6876" i="2" s="1"/>
  <c r="L6876" i="2" l="1"/>
  <c r="I6877" i="2"/>
  <c r="J6877" i="2" s="1"/>
  <c r="K6877" i="2" s="1"/>
  <c r="C6877" i="2"/>
  <c r="F6876" i="2"/>
  <c r="A6878" i="2"/>
  <c r="B6877" i="2"/>
  <c r="E6877" i="2" s="1"/>
  <c r="G6877" i="2" s="1"/>
  <c r="L6877" i="2" l="1"/>
  <c r="I6878" i="2"/>
  <c r="J6878" i="2" s="1"/>
  <c r="K6878" i="2" s="1"/>
  <c r="C6878" i="2"/>
  <c r="F6877" i="2"/>
  <c r="A6879" i="2"/>
  <c r="B6878" i="2"/>
  <c r="E6878" i="2" s="1"/>
  <c r="G6878" i="2" s="1"/>
  <c r="L6878" i="2" l="1"/>
  <c r="I6879" i="2"/>
  <c r="J6879" i="2" s="1"/>
  <c r="K6879" i="2" s="1"/>
  <c r="C6879" i="2"/>
  <c r="F6878" i="2"/>
  <c r="A6880" i="2"/>
  <c r="B6879" i="2"/>
  <c r="E6879" i="2" s="1"/>
  <c r="G6879" i="2" s="1"/>
  <c r="L6879" i="2" l="1"/>
  <c r="I6880" i="2"/>
  <c r="J6880" i="2" s="1"/>
  <c r="K6880" i="2" s="1"/>
  <c r="C6880" i="2"/>
  <c r="F6879" i="2"/>
  <c r="A6881" i="2"/>
  <c r="B6880" i="2"/>
  <c r="E6880" i="2" s="1"/>
  <c r="G6880" i="2" s="1"/>
  <c r="L6880" i="2" l="1"/>
  <c r="I6881" i="2"/>
  <c r="J6881" i="2" s="1"/>
  <c r="K6881" i="2" s="1"/>
  <c r="C6881" i="2"/>
  <c r="F6880" i="2"/>
  <c r="A6882" i="2"/>
  <c r="B6881" i="2"/>
  <c r="E6881" i="2" s="1"/>
  <c r="G6881" i="2" s="1"/>
  <c r="L6881" i="2" l="1"/>
  <c r="I6882" i="2"/>
  <c r="J6882" i="2" s="1"/>
  <c r="K6882" i="2" s="1"/>
  <c r="C6882" i="2"/>
  <c r="F6881" i="2"/>
  <c r="A6883" i="2"/>
  <c r="B6882" i="2"/>
  <c r="E6882" i="2" s="1"/>
  <c r="G6882" i="2" s="1"/>
  <c r="L6882" i="2" l="1"/>
  <c r="I6883" i="2"/>
  <c r="J6883" i="2" s="1"/>
  <c r="K6883" i="2" s="1"/>
  <c r="C6883" i="2"/>
  <c r="F6882" i="2"/>
  <c r="A6884" i="2"/>
  <c r="B6883" i="2"/>
  <c r="E6883" i="2" s="1"/>
  <c r="G6883" i="2" s="1"/>
  <c r="L6883" i="2" l="1"/>
  <c r="I6884" i="2"/>
  <c r="J6884" i="2" s="1"/>
  <c r="K6884" i="2" s="1"/>
  <c r="C6884" i="2"/>
  <c r="F6883" i="2"/>
  <c r="A6885" i="2"/>
  <c r="B6884" i="2"/>
  <c r="E6884" i="2" s="1"/>
  <c r="G6884" i="2" s="1"/>
  <c r="L6884" i="2" l="1"/>
  <c r="I6885" i="2"/>
  <c r="J6885" i="2" s="1"/>
  <c r="K6885" i="2" s="1"/>
  <c r="C6885" i="2"/>
  <c r="F6884" i="2"/>
  <c r="A6886" i="2"/>
  <c r="B6885" i="2"/>
  <c r="E6885" i="2" s="1"/>
  <c r="G6885" i="2" s="1"/>
  <c r="L6885" i="2" l="1"/>
  <c r="I6886" i="2"/>
  <c r="J6886" i="2" s="1"/>
  <c r="K6886" i="2" s="1"/>
  <c r="C6886" i="2"/>
  <c r="F6885" i="2"/>
  <c r="A6887" i="2"/>
  <c r="B6886" i="2"/>
  <c r="E6886" i="2" s="1"/>
  <c r="G6886" i="2" s="1"/>
  <c r="L6886" i="2" l="1"/>
  <c r="I6887" i="2"/>
  <c r="J6887" i="2" s="1"/>
  <c r="K6887" i="2" s="1"/>
  <c r="C6887" i="2"/>
  <c r="F6886" i="2"/>
  <c r="A6888" i="2"/>
  <c r="B6887" i="2"/>
  <c r="E6887" i="2" s="1"/>
  <c r="G6887" i="2" s="1"/>
  <c r="L6887" i="2" l="1"/>
  <c r="I6888" i="2"/>
  <c r="J6888" i="2" s="1"/>
  <c r="K6888" i="2" s="1"/>
  <c r="C6888" i="2"/>
  <c r="F6887" i="2"/>
  <c r="A6889" i="2"/>
  <c r="B6888" i="2"/>
  <c r="E6888" i="2" s="1"/>
  <c r="G6888" i="2" s="1"/>
  <c r="L6888" i="2" l="1"/>
  <c r="I6889" i="2"/>
  <c r="J6889" i="2" s="1"/>
  <c r="K6889" i="2" s="1"/>
  <c r="C6889" i="2"/>
  <c r="F6888" i="2"/>
  <c r="A6890" i="2"/>
  <c r="B6889" i="2"/>
  <c r="E6889" i="2" s="1"/>
  <c r="G6889" i="2" s="1"/>
  <c r="L6889" i="2" l="1"/>
  <c r="I6890" i="2"/>
  <c r="J6890" i="2" s="1"/>
  <c r="K6890" i="2" s="1"/>
  <c r="C6890" i="2"/>
  <c r="F6889" i="2"/>
  <c r="A6891" i="2"/>
  <c r="B6890" i="2"/>
  <c r="E6890" i="2" s="1"/>
  <c r="G6890" i="2" s="1"/>
  <c r="L6890" i="2" l="1"/>
  <c r="I6891" i="2"/>
  <c r="J6891" i="2" s="1"/>
  <c r="K6891" i="2" s="1"/>
  <c r="C6891" i="2"/>
  <c r="F6890" i="2"/>
  <c r="A6892" i="2"/>
  <c r="B6891" i="2"/>
  <c r="E6891" i="2" s="1"/>
  <c r="G6891" i="2" s="1"/>
  <c r="L6891" i="2" l="1"/>
  <c r="I6892" i="2"/>
  <c r="J6892" i="2" s="1"/>
  <c r="K6892" i="2" s="1"/>
  <c r="C6892" i="2"/>
  <c r="F6891" i="2"/>
  <c r="A6893" i="2"/>
  <c r="B6892" i="2"/>
  <c r="E6892" i="2" s="1"/>
  <c r="G6892" i="2" s="1"/>
  <c r="L6892" i="2" l="1"/>
  <c r="I6893" i="2"/>
  <c r="J6893" i="2" s="1"/>
  <c r="K6893" i="2" s="1"/>
  <c r="C6893" i="2"/>
  <c r="F6892" i="2"/>
  <c r="A6894" i="2"/>
  <c r="B6893" i="2"/>
  <c r="E6893" i="2" s="1"/>
  <c r="G6893" i="2" s="1"/>
  <c r="L6893" i="2" l="1"/>
  <c r="I6894" i="2"/>
  <c r="J6894" i="2" s="1"/>
  <c r="K6894" i="2" s="1"/>
  <c r="C6894" i="2"/>
  <c r="F6893" i="2"/>
  <c r="A6895" i="2"/>
  <c r="B6894" i="2"/>
  <c r="E6894" i="2" s="1"/>
  <c r="G6894" i="2" s="1"/>
  <c r="L6894" i="2" l="1"/>
  <c r="I6895" i="2"/>
  <c r="J6895" i="2" s="1"/>
  <c r="K6895" i="2" s="1"/>
  <c r="C6895" i="2"/>
  <c r="F6894" i="2"/>
  <c r="A6896" i="2"/>
  <c r="B6895" i="2"/>
  <c r="E6895" i="2" s="1"/>
  <c r="G6895" i="2" s="1"/>
  <c r="L6895" i="2" l="1"/>
  <c r="I6896" i="2"/>
  <c r="J6896" i="2" s="1"/>
  <c r="K6896" i="2" s="1"/>
  <c r="C6896" i="2"/>
  <c r="F6895" i="2"/>
  <c r="A6897" i="2"/>
  <c r="B6896" i="2"/>
  <c r="E6896" i="2" s="1"/>
  <c r="G6896" i="2" s="1"/>
  <c r="L6896" i="2" l="1"/>
  <c r="I6897" i="2"/>
  <c r="J6897" i="2" s="1"/>
  <c r="K6897" i="2" s="1"/>
  <c r="C6897" i="2"/>
  <c r="F6896" i="2"/>
  <c r="A6898" i="2"/>
  <c r="B6897" i="2"/>
  <c r="E6897" i="2" s="1"/>
  <c r="G6897" i="2" s="1"/>
  <c r="L6897" i="2" l="1"/>
  <c r="I6898" i="2"/>
  <c r="J6898" i="2" s="1"/>
  <c r="K6898" i="2" s="1"/>
  <c r="C6898" i="2"/>
  <c r="F6897" i="2"/>
  <c r="A6899" i="2"/>
  <c r="B6898" i="2"/>
  <c r="E6898" i="2" s="1"/>
  <c r="G6898" i="2" s="1"/>
  <c r="L6898" i="2" l="1"/>
  <c r="I6899" i="2"/>
  <c r="J6899" i="2" s="1"/>
  <c r="K6899" i="2" s="1"/>
  <c r="C6899" i="2"/>
  <c r="F6898" i="2"/>
  <c r="A6900" i="2"/>
  <c r="B6899" i="2"/>
  <c r="E6899" i="2" s="1"/>
  <c r="G6899" i="2" s="1"/>
  <c r="L6899" i="2" l="1"/>
  <c r="I6900" i="2"/>
  <c r="J6900" i="2" s="1"/>
  <c r="K6900" i="2" s="1"/>
  <c r="C6900" i="2"/>
  <c r="F6899" i="2"/>
  <c r="A6901" i="2"/>
  <c r="B6900" i="2"/>
  <c r="E6900" i="2" s="1"/>
  <c r="G6900" i="2" s="1"/>
  <c r="L6900" i="2" l="1"/>
  <c r="I6901" i="2"/>
  <c r="J6901" i="2" s="1"/>
  <c r="K6901" i="2" s="1"/>
  <c r="C6901" i="2"/>
  <c r="F6900" i="2"/>
  <c r="A6902" i="2"/>
  <c r="B6901" i="2"/>
  <c r="E6901" i="2" s="1"/>
  <c r="G6901" i="2" s="1"/>
  <c r="L6901" i="2" l="1"/>
  <c r="I6902" i="2"/>
  <c r="J6902" i="2" s="1"/>
  <c r="K6902" i="2" s="1"/>
  <c r="C6902" i="2"/>
  <c r="F6901" i="2"/>
  <c r="A6903" i="2"/>
  <c r="B6902" i="2"/>
  <c r="E6902" i="2" s="1"/>
  <c r="G6902" i="2" s="1"/>
  <c r="L6902" i="2" l="1"/>
  <c r="I6903" i="2"/>
  <c r="J6903" i="2" s="1"/>
  <c r="K6903" i="2" s="1"/>
  <c r="C6903" i="2"/>
  <c r="F6902" i="2"/>
  <c r="A6904" i="2"/>
  <c r="B6903" i="2"/>
  <c r="E6903" i="2" s="1"/>
  <c r="G6903" i="2" s="1"/>
  <c r="L6903" i="2" l="1"/>
  <c r="I6904" i="2"/>
  <c r="J6904" i="2" s="1"/>
  <c r="K6904" i="2" s="1"/>
  <c r="C6904" i="2"/>
  <c r="F6903" i="2"/>
  <c r="A6905" i="2"/>
  <c r="B6904" i="2"/>
  <c r="E6904" i="2" s="1"/>
  <c r="G6904" i="2" s="1"/>
  <c r="L6904" i="2" l="1"/>
  <c r="I6905" i="2"/>
  <c r="J6905" i="2" s="1"/>
  <c r="K6905" i="2" s="1"/>
  <c r="C6905" i="2"/>
  <c r="F6904" i="2"/>
  <c r="A6906" i="2"/>
  <c r="B6905" i="2"/>
  <c r="E6905" i="2" s="1"/>
  <c r="G6905" i="2" s="1"/>
  <c r="L6905" i="2" l="1"/>
  <c r="I6906" i="2"/>
  <c r="J6906" i="2" s="1"/>
  <c r="K6906" i="2" s="1"/>
  <c r="C6906" i="2"/>
  <c r="F6905" i="2"/>
  <c r="A6907" i="2"/>
  <c r="B6906" i="2"/>
  <c r="E6906" i="2" s="1"/>
  <c r="G6906" i="2" s="1"/>
  <c r="L6906" i="2" l="1"/>
  <c r="I6907" i="2"/>
  <c r="J6907" i="2" s="1"/>
  <c r="K6907" i="2" s="1"/>
  <c r="C6907" i="2"/>
  <c r="F6906" i="2"/>
  <c r="A6908" i="2"/>
  <c r="B6907" i="2"/>
  <c r="E6907" i="2" s="1"/>
  <c r="G6907" i="2" s="1"/>
  <c r="L6907" i="2" l="1"/>
  <c r="I6908" i="2"/>
  <c r="J6908" i="2" s="1"/>
  <c r="K6908" i="2" s="1"/>
  <c r="C6908" i="2"/>
  <c r="F6907" i="2"/>
  <c r="A6909" i="2"/>
  <c r="B6908" i="2"/>
  <c r="E6908" i="2" s="1"/>
  <c r="G6908" i="2" s="1"/>
  <c r="L6908" i="2" l="1"/>
  <c r="I6909" i="2"/>
  <c r="J6909" i="2" s="1"/>
  <c r="K6909" i="2" s="1"/>
  <c r="C6909" i="2"/>
  <c r="F6908" i="2"/>
  <c r="A6910" i="2"/>
  <c r="B6909" i="2"/>
  <c r="E6909" i="2" s="1"/>
  <c r="G6909" i="2" s="1"/>
  <c r="L6909" i="2" l="1"/>
  <c r="I6910" i="2"/>
  <c r="J6910" i="2" s="1"/>
  <c r="K6910" i="2" s="1"/>
  <c r="C6910" i="2"/>
  <c r="F6909" i="2"/>
  <c r="A6911" i="2"/>
  <c r="B6910" i="2"/>
  <c r="E6910" i="2" s="1"/>
  <c r="G6910" i="2" s="1"/>
  <c r="L6910" i="2" l="1"/>
  <c r="I6911" i="2"/>
  <c r="J6911" i="2" s="1"/>
  <c r="K6911" i="2" s="1"/>
  <c r="C6911" i="2"/>
  <c r="F6910" i="2"/>
  <c r="A6912" i="2"/>
  <c r="B6911" i="2"/>
  <c r="E6911" i="2" s="1"/>
  <c r="G6911" i="2" s="1"/>
  <c r="L6911" i="2" l="1"/>
  <c r="I6912" i="2"/>
  <c r="J6912" i="2" s="1"/>
  <c r="K6912" i="2" s="1"/>
  <c r="C6912" i="2"/>
  <c r="F6911" i="2"/>
  <c r="A6913" i="2"/>
  <c r="B6912" i="2"/>
  <c r="E6912" i="2" s="1"/>
  <c r="G6912" i="2" s="1"/>
  <c r="L6912" i="2" l="1"/>
  <c r="I6913" i="2"/>
  <c r="J6913" i="2" s="1"/>
  <c r="K6913" i="2" s="1"/>
  <c r="C6913" i="2"/>
  <c r="F6912" i="2"/>
  <c r="A6914" i="2"/>
  <c r="B6913" i="2"/>
  <c r="E6913" i="2" s="1"/>
  <c r="G6913" i="2" s="1"/>
  <c r="L6913" i="2" l="1"/>
  <c r="I6914" i="2"/>
  <c r="J6914" i="2" s="1"/>
  <c r="K6914" i="2" s="1"/>
  <c r="C6914" i="2"/>
  <c r="F6913" i="2"/>
  <c r="A6915" i="2"/>
  <c r="B6914" i="2"/>
  <c r="E6914" i="2" s="1"/>
  <c r="G6914" i="2" s="1"/>
  <c r="L6914" i="2" l="1"/>
  <c r="I6915" i="2"/>
  <c r="J6915" i="2" s="1"/>
  <c r="K6915" i="2" s="1"/>
  <c r="C6915" i="2"/>
  <c r="F6914" i="2"/>
  <c r="A6916" i="2"/>
  <c r="B6915" i="2"/>
  <c r="E6915" i="2" s="1"/>
  <c r="G6915" i="2" s="1"/>
  <c r="L6915" i="2" l="1"/>
  <c r="I6916" i="2"/>
  <c r="J6916" i="2" s="1"/>
  <c r="K6916" i="2" s="1"/>
  <c r="C6916" i="2"/>
  <c r="F6915" i="2"/>
  <c r="A6917" i="2"/>
  <c r="B6916" i="2"/>
  <c r="E6916" i="2" s="1"/>
  <c r="G6916" i="2" s="1"/>
  <c r="L6916" i="2" l="1"/>
  <c r="I6917" i="2"/>
  <c r="J6917" i="2" s="1"/>
  <c r="K6917" i="2" s="1"/>
  <c r="C6917" i="2"/>
  <c r="F6916" i="2"/>
  <c r="A6918" i="2"/>
  <c r="B6917" i="2"/>
  <c r="E6917" i="2" s="1"/>
  <c r="G6917" i="2" s="1"/>
  <c r="L6917" i="2" l="1"/>
  <c r="I6918" i="2"/>
  <c r="J6918" i="2" s="1"/>
  <c r="K6918" i="2" s="1"/>
  <c r="C6918" i="2"/>
  <c r="F6917" i="2"/>
  <c r="A6919" i="2"/>
  <c r="B6918" i="2"/>
  <c r="E6918" i="2" s="1"/>
  <c r="G6918" i="2" s="1"/>
  <c r="L6918" i="2" l="1"/>
  <c r="I6919" i="2"/>
  <c r="J6919" i="2" s="1"/>
  <c r="K6919" i="2" s="1"/>
  <c r="C6919" i="2"/>
  <c r="F6918" i="2"/>
  <c r="A6920" i="2"/>
  <c r="B6919" i="2"/>
  <c r="E6919" i="2" s="1"/>
  <c r="G6919" i="2" s="1"/>
  <c r="L6919" i="2" l="1"/>
  <c r="I6920" i="2"/>
  <c r="J6920" i="2" s="1"/>
  <c r="K6920" i="2" s="1"/>
  <c r="C6920" i="2"/>
  <c r="F6919" i="2"/>
  <c r="A6921" i="2"/>
  <c r="B6920" i="2"/>
  <c r="E6920" i="2" s="1"/>
  <c r="G6920" i="2" s="1"/>
  <c r="L6920" i="2" l="1"/>
  <c r="I6921" i="2"/>
  <c r="J6921" i="2" s="1"/>
  <c r="K6921" i="2" s="1"/>
  <c r="C6921" i="2"/>
  <c r="F6920" i="2"/>
  <c r="A6922" i="2"/>
  <c r="B6921" i="2"/>
  <c r="E6921" i="2" s="1"/>
  <c r="G6921" i="2" s="1"/>
  <c r="L6921" i="2" l="1"/>
  <c r="I6922" i="2"/>
  <c r="J6922" i="2" s="1"/>
  <c r="K6922" i="2" s="1"/>
  <c r="C6922" i="2"/>
  <c r="F6921" i="2"/>
  <c r="A6923" i="2"/>
  <c r="B6922" i="2"/>
  <c r="E6922" i="2" s="1"/>
  <c r="G6922" i="2" s="1"/>
  <c r="L6922" i="2" l="1"/>
  <c r="I6923" i="2"/>
  <c r="J6923" i="2" s="1"/>
  <c r="K6923" i="2" s="1"/>
  <c r="C6923" i="2"/>
  <c r="F6922" i="2"/>
  <c r="A6924" i="2"/>
  <c r="B6923" i="2"/>
  <c r="E6923" i="2" s="1"/>
  <c r="G6923" i="2" s="1"/>
  <c r="L6923" i="2" l="1"/>
  <c r="I6924" i="2"/>
  <c r="J6924" i="2" s="1"/>
  <c r="K6924" i="2" s="1"/>
  <c r="C6924" i="2"/>
  <c r="F6923" i="2"/>
  <c r="A6925" i="2"/>
  <c r="B6924" i="2"/>
  <c r="E6924" i="2" s="1"/>
  <c r="G6924" i="2" s="1"/>
  <c r="L6924" i="2" l="1"/>
  <c r="I6925" i="2"/>
  <c r="J6925" i="2" s="1"/>
  <c r="K6925" i="2" s="1"/>
  <c r="C6925" i="2"/>
  <c r="F6924" i="2"/>
  <c r="A6926" i="2"/>
  <c r="B6925" i="2"/>
  <c r="E6925" i="2" s="1"/>
  <c r="G6925" i="2" s="1"/>
  <c r="L6925" i="2" l="1"/>
  <c r="I6926" i="2"/>
  <c r="J6926" i="2" s="1"/>
  <c r="K6926" i="2" s="1"/>
  <c r="C6926" i="2"/>
  <c r="F6925" i="2"/>
  <c r="A6927" i="2"/>
  <c r="B6926" i="2"/>
  <c r="E6926" i="2" s="1"/>
  <c r="G6926" i="2" s="1"/>
  <c r="L6926" i="2" l="1"/>
  <c r="I6927" i="2"/>
  <c r="J6927" i="2" s="1"/>
  <c r="K6927" i="2" s="1"/>
  <c r="C6927" i="2"/>
  <c r="F6926" i="2"/>
  <c r="A6928" i="2"/>
  <c r="B6927" i="2"/>
  <c r="E6927" i="2" s="1"/>
  <c r="G6927" i="2" s="1"/>
  <c r="L6927" i="2" l="1"/>
  <c r="I6928" i="2"/>
  <c r="J6928" i="2" s="1"/>
  <c r="K6928" i="2" s="1"/>
  <c r="C6928" i="2"/>
  <c r="F6927" i="2"/>
  <c r="A6929" i="2"/>
  <c r="B6928" i="2"/>
  <c r="E6928" i="2" s="1"/>
  <c r="G6928" i="2" s="1"/>
  <c r="L6928" i="2" l="1"/>
  <c r="I6929" i="2"/>
  <c r="J6929" i="2" s="1"/>
  <c r="K6929" i="2" s="1"/>
  <c r="C6929" i="2"/>
  <c r="F6928" i="2"/>
  <c r="A6930" i="2"/>
  <c r="B6929" i="2"/>
  <c r="E6929" i="2" s="1"/>
  <c r="G6929" i="2" s="1"/>
  <c r="L6929" i="2" l="1"/>
  <c r="I6930" i="2"/>
  <c r="J6930" i="2" s="1"/>
  <c r="K6930" i="2" s="1"/>
  <c r="C6930" i="2"/>
  <c r="F6929" i="2"/>
  <c r="A6931" i="2"/>
  <c r="B6930" i="2"/>
  <c r="E6930" i="2" s="1"/>
  <c r="G6930" i="2" s="1"/>
  <c r="L6930" i="2" l="1"/>
  <c r="I6931" i="2"/>
  <c r="J6931" i="2" s="1"/>
  <c r="K6931" i="2" s="1"/>
  <c r="C6931" i="2"/>
  <c r="F6930" i="2"/>
  <c r="A6932" i="2"/>
  <c r="B6931" i="2"/>
  <c r="E6931" i="2" s="1"/>
  <c r="G6931" i="2" s="1"/>
  <c r="L6931" i="2" l="1"/>
  <c r="I6932" i="2"/>
  <c r="J6932" i="2" s="1"/>
  <c r="K6932" i="2" s="1"/>
  <c r="C6932" i="2"/>
  <c r="F6931" i="2"/>
  <c r="A6933" i="2"/>
  <c r="B6932" i="2"/>
  <c r="E6932" i="2" s="1"/>
  <c r="G6932" i="2" s="1"/>
  <c r="L6932" i="2" l="1"/>
  <c r="I6933" i="2"/>
  <c r="J6933" i="2" s="1"/>
  <c r="K6933" i="2" s="1"/>
  <c r="C6933" i="2"/>
  <c r="F6932" i="2"/>
  <c r="A6934" i="2"/>
  <c r="B6933" i="2"/>
  <c r="E6933" i="2" s="1"/>
  <c r="G6933" i="2" s="1"/>
  <c r="L6933" i="2" l="1"/>
  <c r="I6934" i="2"/>
  <c r="J6934" i="2" s="1"/>
  <c r="K6934" i="2" s="1"/>
  <c r="C6934" i="2"/>
  <c r="F6933" i="2"/>
  <c r="A6935" i="2"/>
  <c r="B6934" i="2"/>
  <c r="E6934" i="2" s="1"/>
  <c r="G6934" i="2" s="1"/>
  <c r="L6934" i="2" l="1"/>
  <c r="I6935" i="2"/>
  <c r="J6935" i="2" s="1"/>
  <c r="K6935" i="2" s="1"/>
  <c r="C6935" i="2"/>
  <c r="F6934" i="2"/>
  <c r="A6936" i="2"/>
  <c r="B6935" i="2"/>
  <c r="E6935" i="2" s="1"/>
  <c r="G6935" i="2" s="1"/>
  <c r="L6935" i="2" l="1"/>
  <c r="I6936" i="2"/>
  <c r="J6936" i="2" s="1"/>
  <c r="K6936" i="2" s="1"/>
  <c r="C6936" i="2"/>
  <c r="F6935" i="2"/>
  <c r="A6937" i="2"/>
  <c r="B6936" i="2"/>
  <c r="E6936" i="2" s="1"/>
  <c r="G6936" i="2" s="1"/>
  <c r="L6936" i="2" l="1"/>
  <c r="I6937" i="2"/>
  <c r="J6937" i="2" s="1"/>
  <c r="K6937" i="2" s="1"/>
  <c r="C6937" i="2"/>
  <c r="F6936" i="2"/>
  <c r="A6938" i="2"/>
  <c r="B6937" i="2"/>
  <c r="E6937" i="2" s="1"/>
  <c r="G6937" i="2" s="1"/>
  <c r="L6937" i="2" l="1"/>
  <c r="I6938" i="2"/>
  <c r="J6938" i="2" s="1"/>
  <c r="K6938" i="2" s="1"/>
  <c r="C6938" i="2"/>
  <c r="F6937" i="2"/>
  <c r="A6939" i="2"/>
  <c r="B6938" i="2"/>
  <c r="E6938" i="2" s="1"/>
  <c r="G6938" i="2" s="1"/>
  <c r="L6938" i="2" l="1"/>
  <c r="I6939" i="2"/>
  <c r="J6939" i="2" s="1"/>
  <c r="K6939" i="2" s="1"/>
  <c r="C6939" i="2"/>
  <c r="F6938" i="2"/>
  <c r="A6940" i="2"/>
  <c r="B6939" i="2"/>
  <c r="E6939" i="2" s="1"/>
  <c r="G6939" i="2" s="1"/>
  <c r="L6939" i="2" l="1"/>
  <c r="I6940" i="2"/>
  <c r="J6940" i="2" s="1"/>
  <c r="K6940" i="2" s="1"/>
  <c r="C6940" i="2"/>
  <c r="F6939" i="2"/>
  <c r="A6941" i="2"/>
  <c r="B6940" i="2"/>
  <c r="E6940" i="2" s="1"/>
  <c r="G6940" i="2" s="1"/>
  <c r="L6940" i="2" l="1"/>
  <c r="I6941" i="2"/>
  <c r="J6941" i="2" s="1"/>
  <c r="K6941" i="2" s="1"/>
  <c r="C6941" i="2"/>
  <c r="F6940" i="2"/>
  <c r="A6942" i="2"/>
  <c r="B6941" i="2"/>
  <c r="E6941" i="2" s="1"/>
  <c r="G6941" i="2" s="1"/>
  <c r="L6941" i="2" l="1"/>
  <c r="I6942" i="2"/>
  <c r="J6942" i="2" s="1"/>
  <c r="K6942" i="2" s="1"/>
  <c r="C6942" i="2"/>
  <c r="F6941" i="2"/>
  <c r="A6943" i="2"/>
  <c r="B6942" i="2"/>
  <c r="E6942" i="2" s="1"/>
  <c r="G6942" i="2" s="1"/>
  <c r="L6942" i="2" l="1"/>
  <c r="I6943" i="2"/>
  <c r="J6943" i="2" s="1"/>
  <c r="K6943" i="2" s="1"/>
  <c r="C6943" i="2"/>
  <c r="F6942" i="2"/>
  <c r="A6944" i="2"/>
  <c r="B6943" i="2"/>
  <c r="E6943" i="2" s="1"/>
  <c r="G6943" i="2" s="1"/>
  <c r="L6943" i="2" l="1"/>
  <c r="I6944" i="2"/>
  <c r="J6944" i="2" s="1"/>
  <c r="K6944" i="2" s="1"/>
  <c r="C6944" i="2"/>
  <c r="F6943" i="2"/>
  <c r="A6945" i="2"/>
  <c r="B6944" i="2"/>
  <c r="E6944" i="2" s="1"/>
  <c r="G6944" i="2" s="1"/>
  <c r="L6944" i="2" l="1"/>
  <c r="I6945" i="2"/>
  <c r="J6945" i="2" s="1"/>
  <c r="K6945" i="2" s="1"/>
  <c r="C6945" i="2"/>
  <c r="F6944" i="2"/>
  <c r="A6946" i="2"/>
  <c r="B6945" i="2"/>
  <c r="E6945" i="2" s="1"/>
  <c r="G6945" i="2" s="1"/>
  <c r="L6945" i="2" l="1"/>
  <c r="I6946" i="2"/>
  <c r="J6946" i="2" s="1"/>
  <c r="K6946" i="2" s="1"/>
  <c r="C6946" i="2"/>
  <c r="F6945" i="2"/>
  <c r="A6947" i="2"/>
  <c r="B6946" i="2"/>
  <c r="E6946" i="2" s="1"/>
  <c r="G6946" i="2" s="1"/>
  <c r="L6946" i="2" l="1"/>
  <c r="I6947" i="2"/>
  <c r="J6947" i="2" s="1"/>
  <c r="K6947" i="2" s="1"/>
  <c r="C6947" i="2"/>
  <c r="F6946" i="2"/>
  <c r="A6948" i="2"/>
  <c r="B6947" i="2"/>
  <c r="E6947" i="2" s="1"/>
  <c r="G6947" i="2" s="1"/>
  <c r="L6947" i="2" l="1"/>
  <c r="I6948" i="2"/>
  <c r="J6948" i="2" s="1"/>
  <c r="K6948" i="2" s="1"/>
  <c r="C6948" i="2"/>
  <c r="F6947" i="2"/>
  <c r="A6949" i="2"/>
  <c r="B6948" i="2"/>
  <c r="E6948" i="2" s="1"/>
  <c r="G6948" i="2" s="1"/>
  <c r="L6948" i="2" l="1"/>
  <c r="I6949" i="2"/>
  <c r="J6949" i="2" s="1"/>
  <c r="K6949" i="2" s="1"/>
  <c r="C6949" i="2"/>
  <c r="F6948" i="2"/>
  <c r="A6950" i="2"/>
  <c r="B6949" i="2"/>
  <c r="E6949" i="2" s="1"/>
  <c r="G6949" i="2" s="1"/>
  <c r="L6949" i="2" l="1"/>
  <c r="I6950" i="2"/>
  <c r="J6950" i="2" s="1"/>
  <c r="K6950" i="2" s="1"/>
  <c r="C6950" i="2"/>
  <c r="F6949" i="2"/>
  <c r="A6951" i="2"/>
  <c r="B6950" i="2"/>
  <c r="E6950" i="2" s="1"/>
  <c r="G6950" i="2" s="1"/>
  <c r="L6950" i="2" l="1"/>
  <c r="I6951" i="2"/>
  <c r="J6951" i="2" s="1"/>
  <c r="K6951" i="2" s="1"/>
  <c r="C6951" i="2"/>
  <c r="F6950" i="2"/>
  <c r="A6952" i="2"/>
  <c r="B6951" i="2"/>
  <c r="E6951" i="2" s="1"/>
  <c r="G6951" i="2" s="1"/>
  <c r="L6951" i="2" l="1"/>
  <c r="I6952" i="2"/>
  <c r="J6952" i="2" s="1"/>
  <c r="K6952" i="2" s="1"/>
  <c r="C6952" i="2"/>
  <c r="F6951" i="2"/>
  <c r="A6953" i="2"/>
  <c r="B6952" i="2"/>
  <c r="E6952" i="2" s="1"/>
  <c r="G6952" i="2" s="1"/>
  <c r="L6952" i="2" l="1"/>
  <c r="I6953" i="2"/>
  <c r="J6953" i="2" s="1"/>
  <c r="K6953" i="2" s="1"/>
  <c r="C6953" i="2"/>
  <c r="F6952" i="2"/>
  <c r="A6954" i="2"/>
  <c r="B6953" i="2"/>
  <c r="E6953" i="2" s="1"/>
  <c r="G6953" i="2" s="1"/>
  <c r="L6953" i="2" l="1"/>
  <c r="I6954" i="2"/>
  <c r="J6954" i="2" s="1"/>
  <c r="K6954" i="2" s="1"/>
  <c r="C6954" i="2"/>
  <c r="F6953" i="2"/>
  <c r="A6955" i="2"/>
  <c r="B6954" i="2"/>
  <c r="E6954" i="2" s="1"/>
  <c r="G6954" i="2" s="1"/>
  <c r="L6954" i="2" l="1"/>
  <c r="I6955" i="2"/>
  <c r="J6955" i="2" s="1"/>
  <c r="K6955" i="2" s="1"/>
  <c r="C6955" i="2"/>
  <c r="F6954" i="2"/>
  <c r="A6956" i="2"/>
  <c r="B6955" i="2"/>
  <c r="E6955" i="2" s="1"/>
  <c r="G6955" i="2" s="1"/>
  <c r="L6955" i="2" l="1"/>
  <c r="I6956" i="2"/>
  <c r="J6956" i="2" s="1"/>
  <c r="K6956" i="2" s="1"/>
  <c r="C6956" i="2"/>
  <c r="F6955" i="2"/>
  <c r="A6957" i="2"/>
  <c r="B6956" i="2"/>
  <c r="E6956" i="2" s="1"/>
  <c r="G6956" i="2" s="1"/>
  <c r="L6956" i="2" l="1"/>
  <c r="I6957" i="2"/>
  <c r="J6957" i="2" s="1"/>
  <c r="K6957" i="2" s="1"/>
  <c r="C6957" i="2"/>
  <c r="F6956" i="2"/>
  <c r="A6958" i="2"/>
  <c r="B6957" i="2"/>
  <c r="E6957" i="2" s="1"/>
  <c r="G6957" i="2" s="1"/>
  <c r="L6957" i="2" l="1"/>
  <c r="I6958" i="2"/>
  <c r="J6958" i="2" s="1"/>
  <c r="K6958" i="2" s="1"/>
  <c r="C6958" i="2"/>
  <c r="F6957" i="2"/>
  <c r="A6959" i="2"/>
  <c r="B6958" i="2"/>
  <c r="E6958" i="2" s="1"/>
  <c r="G6958" i="2" s="1"/>
  <c r="L6958" i="2" l="1"/>
  <c r="I6959" i="2"/>
  <c r="J6959" i="2" s="1"/>
  <c r="K6959" i="2" s="1"/>
  <c r="C6959" i="2"/>
  <c r="F6958" i="2"/>
  <c r="A6960" i="2"/>
  <c r="B6959" i="2"/>
  <c r="E6959" i="2" s="1"/>
  <c r="G6959" i="2" s="1"/>
  <c r="L6959" i="2" l="1"/>
  <c r="I6960" i="2"/>
  <c r="J6960" i="2" s="1"/>
  <c r="K6960" i="2" s="1"/>
  <c r="C6960" i="2"/>
  <c r="F6959" i="2"/>
  <c r="A6961" i="2"/>
  <c r="B6960" i="2"/>
  <c r="E6960" i="2" s="1"/>
  <c r="G6960" i="2" s="1"/>
  <c r="L6960" i="2" l="1"/>
  <c r="I6961" i="2"/>
  <c r="J6961" i="2" s="1"/>
  <c r="K6961" i="2" s="1"/>
  <c r="C6961" i="2"/>
  <c r="F6960" i="2"/>
  <c r="A6962" i="2"/>
  <c r="B6961" i="2"/>
  <c r="E6961" i="2" s="1"/>
  <c r="G6961" i="2" s="1"/>
  <c r="L6961" i="2" l="1"/>
  <c r="I6962" i="2"/>
  <c r="J6962" i="2" s="1"/>
  <c r="K6962" i="2" s="1"/>
  <c r="C6962" i="2"/>
  <c r="F6961" i="2"/>
  <c r="A6963" i="2"/>
  <c r="B6962" i="2"/>
  <c r="E6962" i="2" s="1"/>
  <c r="G6962" i="2" s="1"/>
  <c r="L6962" i="2" l="1"/>
  <c r="I6963" i="2"/>
  <c r="J6963" i="2" s="1"/>
  <c r="K6963" i="2" s="1"/>
  <c r="C6963" i="2"/>
  <c r="F6962" i="2"/>
  <c r="A6964" i="2"/>
  <c r="B6963" i="2"/>
  <c r="E6963" i="2" s="1"/>
  <c r="G6963" i="2" s="1"/>
  <c r="L6963" i="2" l="1"/>
  <c r="I6964" i="2"/>
  <c r="J6964" i="2" s="1"/>
  <c r="K6964" i="2" s="1"/>
  <c r="C6964" i="2"/>
  <c r="F6963" i="2"/>
  <c r="A6965" i="2"/>
  <c r="B6964" i="2"/>
  <c r="E6964" i="2" s="1"/>
  <c r="G6964" i="2" s="1"/>
  <c r="L6964" i="2" l="1"/>
  <c r="I6965" i="2"/>
  <c r="J6965" i="2" s="1"/>
  <c r="K6965" i="2" s="1"/>
  <c r="C6965" i="2"/>
  <c r="F6964" i="2"/>
  <c r="A6966" i="2"/>
  <c r="B6965" i="2"/>
  <c r="E6965" i="2" s="1"/>
  <c r="G6965" i="2" s="1"/>
  <c r="L6965" i="2" l="1"/>
  <c r="I6966" i="2"/>
  <c r="J6966" i="2" s="1"/>
  <c r="K6966" i="2" s="1"/>
  <c r="C6966" i="2"/>
  <c r="F6965" i="2"/>
  <c r="A6967" i="2"/>
  <c r="B6966" i="2"/>
  <c r="E6966" i="2" s="1"/>
  <c r="G6966" i="2" s="1"/>
  <c r="L6966" i="2" l="1"/>
  <c r="I6967" i="2"/>
  <c r="J6967" i="2" s="1"/>
  <c r="K6967" i="2" s="1"/>
  <c r="C6967" i="2"/>
  <c r="F6966" i="2"/>
  <c r="A6968" i="2"/>
  <c r="B6967" i="2"/>
  <c r="E6967" i="2" s="1"/>
  <c r="G6967" i="2" s="1"/>
  <c r="L6967" i="2" l="1"/>
  <c r="I6968" i="2"/>
  <c r="J6968" i="2" s="1"/>
  <c r="K6968" i="2" s="1"/>
  <c r="C6968" i="2"/>
  <c r="F6967" i="2"/>
  <c r="A6969" i="2"/>
  <c r="B6968" i="2"/>
  <c r="E6968" i="2" s="1"/>
  <c r="G6968" i="2" s="1"/>
  <c r="L6968" i="2" l="1"/>
  <c r="I6969" i="2"/>
  <c r="J6969" i="2" s="1"/>
  <c r="K6969" i="2" s="1"/>
  <c r="C6969" i="2"/>
  <c r="F6968" i="2"/>
  <c r="A6970" i="2"/>
  <c r="B6969" i="2"/>
  <c r="E6969" i="2" s="1"/>
  <c r="G6969" i="2" s="1"/>
  <c r="L6969" i="2" l="1"/>
  <c r="I6970" i="2"/>
  <c r="J6970" i="2" s="1"/>
  <c r="K6970" i="2" s="1"/>
  <c r="C6970" i="2"/>
  <c r="F6969" i="2"/>
  <c r="A6971" i="2"/>
  <c r="B6970" i="2"/>
  <c r="E6970" i="2" s="1"/>
  <c r="G6970" i="2" s="1"/>
  <c r="L6970" i="2" l="1"/>
  <c r="I6971" i="2"/>
  <c r="J6971" i="2" s="1"/>
  <c r="K6971" i="2" s="1"/>
  <c r="C6971" i="2"/>
  <c r="F6970" i="2"/>
  <c r="A6972" i="2"/>
  <c r="B6971" i="2"/>
  <c r="E6971" i="2" s="1"/>
  <c r="G6971" i="2" s="1"/>
  <c r="L6971" i="2" l="1"/>
  <c r="I6972" i="2"/>
  <c r="J6972" i="2" s="1"/>
  <c r="K6972" i="2" s="1"/>
  <c r="C6972" i="2"/>
  <c r="F6971" i="2"/>
  <c r="A6973" i="2"/>
  <c r="B6972" i="2"/>
  <c r="E6972" i="2" s="1"/>
  <c r="G6972" i="2" s="1"/>
  <c r="L6972" i="2" l="1"/>
  <c r="I6973" i="2"/>
  <c r="J6973" i="2" s="1"/>
  <c r="K6973" i="2" s="1"/>
  <c r="C6973" i="2"/>
  <c r="F6972" i="2"/>
  <c r="A6974" i="2"/>
  <c r="B6973" i="2"/>
  <c r="E6973" i="2" s="1"/>
  <c r="G6973" i="2" s="1"/>
  <c r="L6973" i="2" l="1"/>
  <c r="I6974" i="2"/>
  <c r="J6974" i="2" s="1"/>
  <c r="K6974" i="2" s="1"/>
  <c r="C6974" i="2"/>
  <c r="F6973" i="2"/>
  <c r="A6975" i="2"/>
  <c r="B6974" i="2"/>
  <c r="E6974" i="2" s="1"/>
  <c r="G6974" i="2" s="1"/>
  <c r="L6974" i="2" l="1"/>
  <c r="I6975" i="2"/>
  <c r="J6975" i="2" s="1"/>
  <c r="K6975" i="2" s="1"/>
  <c r="C6975" i="2"/>
  <c r="F6974" i="2"/>
  <c r="A6976" i="2"/>
  <c r="B6975" i="2"/>
  <c r="E6975" i="2" s="1"/>
  <c r="G6975" i="2" s="1"/>
  <c r="L6975" i="2" l="1"/>
  <c r="I6976" i="2"/>
  <c r="J6976" i="2" s="1"/>
  <c r="K6976" i="2" s="1"/>
  <c r="C6976" i="2"/>
  <c r="F6975" i="2"/>
  <c r="A6977" i="2"/>
  <c r="B6976" i="2"/>
  <c r="E6976" i="2" s="1"/>
  <c r="G6976" i="2" s="1"/>
  <c r="L6976" i="2" l="1"/>
  <c r="I6977" i="2"/>
  <c r="J6977" i="2" s="1"/>
  <c r="K6977" i="2" s="1"/>
  <c r="C6977" i="2"/>
  <c r="F6976" i="2"/>
  <c r="A6978" i="2"/>
  <c r="B6977" i="2"/>
  <c r="E6977" i="2" s="1"/>
  <c r="G6977" i="2" s="1"/>
  <c r="L6977" i="2" l="1"/>
  <c r="I6978" i="2"/>
  <c r="J6978" i="2" s="1"/>
  <c r="K6978" i="2" s="1"/>
  <c r="C6978" i="2"/>
  <c r="F6977" i="2"/>
  <c r="A6979" i="2"/>
  <c r="B6978" i="2"/>
  <c r="E6978" i="2" s="1"/>
  <c r="G6978" i="2" s="1"/>
  <c r="L6978" i="2" l="1"/>
  <c r="I6979" i="2"/>
  <c r="J6979" i="2" s="1"/>
  <c r="K6979" i="2" s="1"/>
  <c r="C6979" i="2"/>
  <c r="F6978" i="2"/>
  <c r="A6980" i="2"/>
  <c r="B6979" i="2"/>
  <c r="E6979" i="2" s="1"/>
  <c r="G6979" i="2" s="1"/>
  <c r="L6979" i="2" l="1"/>
  <c r="I6980" i="2"/>
  <c r="J6980" i="2" s="1"/>
  <c r="K6980" i="2" s="1"/>
  <c r="C6980" i="2"/>
  <c r="F6979" i="2"/>
  <c r="A6981" i="2"/>
  <c r="B6980" i="2"/>
  <c r="E6980" i="2" s="1"/>
  <c r="G6980" i="2" s="1"/>
  <c r="L6980" i="2" l="1"/>
  <c r="I6981" i="2"/>
  <c r="J6981" i="2" s="1"/>
  <c r="K6981" i="2" s="1"/>
  <c r="C6981" i="2"/>
  <c r="F6980" i="2"/>
  <c r="A6982" i="2"/>
  <c r="B6981" i="2"/>
  <c r="E6981" i="2" s="1"/>
  <c r="G6981" i="2" s="1"/>
  <c r="L6981" i="2" l="1"/>
  <c r="I6982" i="2"/>
  <c r="J6982" i="2" s="1"/>
  <c r="K6982" i="2" s="1"/>
  <c r="C6982" i="2"/>
  <c r="F6981" i="2"/>
  <c r="A6983" i="2"/>
  <c r="B6982" i="2"/>
  <c r="E6982" i="2" s="1"/>
  <c r="G6982" i="2" s="1"/>
  <c r="L6982" i="2" l="1"/>
  <c r="I6983" i="2"/>
  <c r="J6983" i="2" s="1"/>
  <c r="K6983" i="2" s="1"/>
  <c r="C6983" i="2"/>
  <c r="F6982" i="2"/>
  <c r="A6984" i="2"/>
  <c r="B6983" i="2"/>
  <c r="E6983" i="2" s="1"/>
  <c r="G6983" i="2" s="1"/>
  <c r="L6983" i="2" l="1"/>
  <c r="I6984" i="2"/>
  <c r="J6984" i="2" s="1"/>
  <c r="K6984" i="2" s="1"/>
  <c r="C6984" i="2"/>
  <c r="F6983" i="2"/>
  <c r="A6985" i="2"/>
  <c r="B6984" i="2"/>
  <c r="E6984" i="2" s="1"/>
  <c r="G6984" i="2" s="1"/>
  <c r="L6984" i="2" l="1"/>
  <c r="I6985" i="2"/>
  <c r="J6985" i="2" s="1"/>
  <c r="K6985" i="2" s="1"/>
  <c r="C6985" i="2"/>
  <c r="F6984" i="2"/>
  <c r="A6986" i="2"/>
  <c r="B6985" i="2"/>
  <c r="E6985" i="2" s="1"/>
  <c r="G6985" i="2" s="1"/>
  <c r="L6985" i="2" l="1"/>
  <c r="I6986" i="2"/>
  <c r="J6986" i="2" s="1"/>
  <c r="K6986" i="2" s="1"/>
  <c r="C6986" i="2"/>
  <c r="F6985" i="2"/>
  <c r="A6987" i="2"/>
  <c r="B6986" i="2"/>
  <c r="E6986" i="2" s="1"/>
  <c r="G6986" i="2" s="1"/>
  <c r="L6986" i="2" l="1"/>
  <c r="I6987" i="2"/>
  <c r="J6987" i="2" s="1"/>
  <c r="K6987" i="2" s="1"/>
  <c r="C6987" i="2"/>
  <c r="F6986" i="2"/>
  <c r="A6988" i="2"/>
  <c r="B6987" i="2"/>
  <c r="E6987" i="2" s="1"/>
  <c r="G6987" i="2" s="1"/>
  <c r="L6987" i="2" l="1"/>
  <c r="I6988" i="2"/>
  <c r="J6988" i="2" s="1"/>
  <c r="K6988" i="2" s="1"/>
  <c r="C6988" i="2"/>
  <c r="F6987" i="2"/>
  <c r="A6989" i="2"/>
  <c r="B6988" i="2"/>
  <c r="E6988" i="2" s="1"/>
  <c r="G6988" i="2" s="1"/>
  <c r="L6988" i="2" l="1"/>
  <c r="I6989" i="2"/>
  <c r="J6989" i="2" s="1"/>
  <c r="K6989" i="2" s="1"/>
  <c r="C6989" i="2"/>
  <c r="F6988" i="2"/>
  <c r="A6990" i="2"/>
  <c r="B6989" i="2"/>
  <c r="E6989" i="2" s="1"/>
  <c r="G6989" i="2" s="1"/>
  <c r="L6989" i="2" l="1"/>
  <c r="I6990" i="2"/>
  <c r="J6990" i="2" s="1"/>
  <c r="K6990" i="2" s="1"/>
  <c r="C6990" i="2"/>
  <c r="F6989" i="2"/>
  <c r="A6991" i="2"/>
  <c r="B6990" i="2"/>
  <c r="E6990" i="2" s="1"/>
  <c r="G6990" i="2" s="1"/>
  <c r="L6990" i="2" l="1"/>
  <c r="I6991" i="2"/>
  <c r="J6991" i="2" s="1"/>
  <c r="K6991" i="2" s="1"/>
  <c r="C6991" i="2"/>
  <c r="F6990" i="2"/>
  <c r="A6992" i="2"/>
  <c r="B6991" i="2"/>
  <c r="E6991" i="2" s="1"/>
  <c r="G6991" i="2" s="1"/>
  <c r="L6991" i="2" l="1"/>
  <c r="I6992" i="2"/>
  <c r="J6992" i="2" s="1"/>
  <c r="K6992" i="2" s="1"/>
  <c r="C6992" i="2"/>
  <c r="F6991" i="2"/>
  <c r="A6993" i="2"/>
  <c r="B6992" i="2"/>
  <c r="E6992" i="2" s="1"/>
  <c r="G6992" i="2" s="1"/>
  <c r="L6992" i="2" l="1"/>
  <c r="I6993" i="2"/>
  <c r="J6993" i="2" s="1"/>
  <c r="K6993" i="2" s="1"/>
  <c r="C6993" i="2"/>
  <c r="F6992" i="2"/>
  <c r="A6994" i="2"/>
  <c r="B6993" i="2"/>
  <c r="E6993" i="2" s="1"/>
  <c r="G6993" i="2" s="1"/>
  <c r="L6993" i="2" l="1"/>
  <c r="I6994" i="2"/>
  <c r="J6994" i="2" s="1"/>
  <c r="K6994" i="2" s="1"/>
  <c r="C6994" i="2"/>
  <c r="F6993" i="2"/>
  <c r="A6995" i="2"/>
  <c r="B6994" i="2"/>
  <c r="E6994" i="2" s="1"/>
  <c r="G6994" i="2" s="1"/>
  <c r="L6994" i="2" l="1"/>
  <c r="I6995" i="2"/>
  <c r="J6995" i="2" s="1"/>
  <c r="K6995" i="2" s="1"/>
  <c r="C6995" i="2"/>
  <c r="F6994" i="2"/>
  <c r="A6996" i="2"/>
  <c r="B6995" i="2"/>
  <c r="E6995" i="2" s="1"/>
  <c r="G6995" i="2" s="1"/>
  <c r="L6995" i="2" l="1"/>
  <c r="I6996" i="2"/>
  <c r="J6996" i="2" s="1"/>
  <c r="K6996" i="2" s="1"/>
  <c r="C6996" i="2"/>
  <c r="F6995" i="2"/>
  <c r="A6997" i="2"/>
  <c r="B6996" i="2"/>
  <c r="E6996" i="2" s="1"/>
  <c r="G6996" i="2" s="1"/>
  <c r="L6996" i="2" l="1"/>
  <c r="I6997" i="2"/>
  <c r="J6997" i="2" s="1"/>
  <c r="K6997" i="2" s="1"/>
  <c r="C6997" i="2"/>
  <c r="F6996" i="2"/>
  <c r="A6998" i="2"/>
  <c r="B6997" i="2"/>
  <c r="E6997" i="2" s="1"/>
  <c r="G6997" i="2" s="1"/>
  <c r="L6997" i="2" l="1"/>
  <c r="I6998" i="2"/>
  <c r="J6998" i="2" s="1"/>
  <c r="K6998" i="2" s="1"/>
  <c r="C6998" i="2"/>
  <c r="F6997" i="2"/>
  <c r="A6999" i="2"/>
  <c r="B6998" i="2"/>
  <c r="E6998" i="2" s="1"/>
  <c r="G6998" i="2" s="1"/>
  <c r="L6998" i="2" l="1"/>
  <c r="I6999" i="2"/>
  <c r="J6999" i="2" s="1"/>
  <c r="K6999" i="2" s="1"/>
  <c r="C6999" i="2"/>
  <c r="F6998" i="2"/>
  <c r="A7000" i="2"/>
  <c r="B6999" i="2"/>
  <c r="E6999" i="2" s="1"/>
  <c r="G6999" i="2" s="1"/>
  <c r="L6999" i="2" l="1"/>
  <c r="I7000" i="2"/>
  <c r="J7000" i="2" s="1"/>
  <c r="K7000" i="2" s="1"/>
  <c r="C7000" i="2"/>
  <c r="F6999" i="2"/>
  <c r="A7001" i="2"/>
  <c r="B7000" i="2"/>
  <c r="E7000" i="2" s="1"/>
  <c r="G7000" i="2" s="1"/>
  <c r="L7000" i="2" l="1"/>
  <c r="I7001" i="2"/>
  <c r="J7001" i="2" s="1"/>
  <c r="K7001" i="2" s="1"/>
  <c r="C7001" i="2"/>
  <c r="F7000" i="2"/>
  <c r="A7002" i="2"/>
  <c r="B7001" i="2"/>
  <c r="E7001" i="2" s="1"/>
  <c r="G7001" i="2" s="1"/>
  <c r="L7001" i="2" l="1"/>
  <c r="I7002" i="2"/>
  <c r="J7002" i="2" s="1"/>
  <c r="K7002" i="2" s="1"/>
  <c r="C7002" i="2"/>
  <c r="F7001" i="2"/>
  <c r="A7003" i="2"/>
  <c r="B7002" i="2"/>
  <c r="E7002" i="2" s="1"/>
  <c r="G7002" i="2" s="1"/>
  <c r="L7002" i="2" l="1"/>
  <c r="I7003" i="2"/>
  <c r="J7003" i="2" s="1"/>
  <c r="K7003" i="2" s="1"/>
  <c r="C7003" i="2"/>
  <c r="F7002" i="2"/>
  <c r="A7004" i="2"/>
  <c r="B7003" i="2"/>
  <c r="E7003" i="2" s="1"/>
  <c r="G7003" i="2" s="1"/>
  <c r="L7003" i="2" l="1"/>
  <c r="I7004" i="2"/>
  <c r="J7004" i="2" s="1"/>
  <c r="K7004" i="2" s="1"/>
  <c r="C7004" i="2"/>
  <c r="F7003" i="2"/>
  <c r="A7005" i="2"/>
  <c r="B7004" i="2"/>
  <c r="E7004" i="2" s="1"/>
  <c r="G7004" i="2" s="1"/>
  <c r="L7004" i="2" l="1"/>
  <c r="I7005" i="2"/>
  <c r="J7005" i="2" s="1"/>
  <c r="K7005" i="2" s="1"/>
  <c r="C7005" i="2"/>
  <c r="F7004" i="2"/>
  <c r="A7006" i="2"/>
  <c r="B7005" i="2"/>
  <c r="E7005" i="2" s="1"/>
  <c r="G7005" i="2" s="1"/>
  <c r="L7005" i="2" l="1"/>
  <c r="I7006" i="2"/>
  <c r="J7006" i="2" s="1"/>
  <c r="K7006" i="2" s="1"/>
  <c r="C7006" i="2"/>
  <c r="F7005" i="2"/>
  <c r="A7007" i="2"/>
  <c r="B7006" i="2"/>
  <c r="E7006" i="2" s="1"/>
  <c r="G7006" i="2" s="1"/>
  <c r="L7006" i="2" l="1"/>
  <c r="I7007" i="2"/>
  <c r="J7007" i="2" s="1"/>
  <c r="K7007" i="2" s="1"/>
  <c r="C7007" i="2"/>
  <c r="F7006" i="2"/>
  <c r="A7008" i="2"/>
  <c r="B7007" i="2"/>
  <c r="E7007" i="2" s="1"/>
  <c r="G7007" i="2" s="1"/>
  <c r="L7007" i="2" l="1"/>
  <c r="I7008" i="2"/>
  <c r="J7008" i="2" s="1"/>
  <c r="K7008" i="2" s="1"/>
  <c r="C7008" i="2"/>
  <c r="F7007" i="2"/>
  <c r="A7009" i="2"/>
  <c r="B7008" i="2"/>
  <c r="E7008" i="2" s="1"/>
  <c r="G7008" i="2" s="1"/>
  <c r="L7008" i="2" l="1"/>
  <c r="I7009" i="2"/>
  <c r="J7009" i="2" s="1"/>
  <c r="K7009" i="2" s="1"/>
  <c r="C7009" i="2"/>
  <c r="F7008" i="2"/>
  <c r="A7010" i="2"/>
  <c r="B7009" i="2"/>
  <c r="E7009" i="2" s="1"/>
  <c r="G7009" i="2" s="1"/>
  <c r="L7009" i="2" l="1"/>
  <c r="I7010" i="2"/>
  <c r="J7010" i="2" s="1"/>
  <c r="K7010" i="2" s="1"/>
  <c r="C7010" i="2"/>
  <c r="F7009" i="2"/>
  <c r="A7011" i="2"/>
  <c r="B7010" i="2"/>
  <c r="E7010" i="2" s="1"/>
  <c r="G7010" i="2" s="1"/>
  <c r="L7010" i="2" l="1"/>
  <c r="I7011" i="2"/>
  <c r="J7011" i="2" s="1"/>
  <c r="K7011" i="2" s="1"/>
  <c r="C7011" i="2"/>
  <c r="F7010" i="2"/>
  <c r="A7012" i="2"/>
  <c r="B7011" i="2"/>
  <c r="E7011" i="2" s="1"/>
  <c r="G7011" i="2" s="1"/>
  <c r="L7011" i="2" l="1"/>
  <c r="I7012" i="2"/>
  <c r="J7012" i="2" s="1"/>
  <c r="K7012" i="2" s="1"/>
  <c r="C7012" i="2"/>
  <c r="F7011" i="2"/>
  <c r="A7013" i="2"/>
  <c r="B7012" i="2"/>
  <c r="E7012" i="2" s="1"/>
  <c r="G7012" i="2" s="1"/>
  <c r="L7012" i="2" l="1"/>
  <c r="I7013" i="2"/>
  <c r="J7013" i="2" s="1"/>
  <c r="K7013" i="2" s="1"/>
  <c r="C7013" i="2"/>
  <c r="F7012" i="2"/>
  <c r="A7014" i="2"/>
  <c r="B7013" i="2"/>
  <c r="E7013" i="2" s="1"/>
  <c r="G7013" i="2" s="1"/>
  <c r="L7013" i="2" l="1"/>
  <c r="I7014" i="2"/>
  <c r="J7014" i="2" s="1"/>
  <c r="K7014" i="2" s="1"/>
  <c r="C7014" i="2"/>
  <c r="F7013" i="2"/>
  <c r="A7015" i="2"/>
  <c r="B7014" i="2"/>
  <c r="E7014" i="2" s="1"/>
  <c r="G7014" i="2" s="1"/>
  <c r="L7014" i="2" l="1"/>
  <c r="I7015" i="2"/>
  <c r="J7015" i="2" s="1"/>
  <c r="K7015" i="2" s="1"/>
  <c r="C7015" i="2"/>
  <c r="F7014" i="2"/>
  <c r="A7016" i="2"/>
  <c r="B7015" i="2"/>
  <c r="E7015" i="2" s="1"/>
  <c r="G7015" i="2" s="1"/>
  <c r="L7015" i="2" l="1"/>
  <c r="I7016" i="2"/>
  <c r="J7016" i="2" s="1"/>
  <c r="K7016" i="2" s="1"/>
  <c r="C7016" i="2"/>
  <c r="F7015" i="2"/>
  <c r="A7017" i="2"/>
  <c r="B7016" i="2"/>
  <c r="E7016" i="2" s="1"/>
  <c r="G7016" i="2" s="1"/>
  <c r="L7016" i="2" l="1"/>
  <c r="I7017" i="2"/>
  <c r="J7017" i="2" s="1"/>
  <c r="K7017" i="2" s="1"/>
  <c r="C7017" i="2"/>
  <c r="F7016" i="2"/>
  <c r="A7018" i="2"/>
  <c r="B7017" i="2"/>
  <c r="E7017" i="2" s="1"/>
  <c r="G7017" i="2" s="1"/>
  <c r="L7017" i="2" l="1"/>
  <c r="I7018" i="2"/>
  <c r="J7018" i="2" s="1"/>
  <c r="K7018" i="2" s="1"/>
  <c r="C7018" i="2"/>
  <c r="F7017" i="2"/>
  <c r="A7019" i="2"/>
  <c r="B7018" i="2"/>
  <c r="E7018" i="2" s="1"/>
  <c r="G7018" i="2" s="1"/>
  <c r="L7018" i="2" l="1"/>
  <c r="I7019" i="2"/>
  <c r="J7019" i="2" s="1"/>
  <c r="K7019" i="2" s="1"/>
  <c r="C7019" i="2"/>
  <c r="F7018" i="2"/>
  <c r="A7020" i="2"/>
  <c r="B7019" i="2"/>
  <c r="E7019" i="2" s="1"/>
  <c r="G7019" i="2" s="1"/>
  <c r="L7019" i="2" l="1"/>
  <c r="I7020" i="2"/>
  <c r="J7020" i="2" s="1"/>
  <c r="K7020" i="2" s="1"/>
  <c r="C7020" i="2"/>
  <c r="F7019" i="2"/>
  <c r="A7021" i="2"/>
  <c r="B7020" i="2"/>
  <c r="E7020" i="2" s="1"/>
  <c r="G7020" i="2" s="1"/>
  <c r="L7020" i="2" l="1"/>
  <c r="I7021" i="2"/>
  <c r="J7021" i="2" s="1"/>
  <c r="K7021" i="2" s="1"/>
  <c r="C7021" i="2"/>
  <c r="F7020" i="2"/>
  <c r="A7022" i="2"/>
  <c r="B7021" i="2"/>
  <c r="E7021" i="2" s="1"/>
  <c r="G7021" i="2" s="1"/>
  <c r="L7021" i="2" l="1"/>
  <c r="I7022" i="2"/>
  <c r="J7022" i="2" s="1"/>
  <c r="K7022" i="2" s="1"/>
  <c r="C7022" i="2"/>
  <c r="F7021" i="2"/>
  <c r="A7023" i="2"/>
  <c r="B7022" i="2"/>
  <c r="E7022" i="2" s="1"/>
  <c r="G7022" i="2" s="1"/>
  <c r="L7022" i="2" l="1"/>
  <c r="I7023" i="2"/>
  <c r="J7023" i="2" s="1"/>
  <c r="K7023" i="2" s="1"/>
  <c r="C7023" i="2"/>
  <c r="F7022" i="2"/>
  <c r="A7024" i="2"/>
  <c r="B7023" i="2"/>
  <c r="E7023" i="2" s="1"/>
  <c r="G7023" i="2" s="1"/>
  <c r="L7023" i="2" l="1"/>
  <c r="I7024" i="2"/>
  <c r="J7024" i="2" s="1"/>
  <c r="K7024" i="2" s="1"/>
  <c r="C7024" i="2"/>
  <c r="F7023" i="2"/>
  <c r="A7025" i="2"/>
  <c r="B7024" i="2"/>
  <c r="E7024" i="2" s="1"/>
  <c r="G7024" i="2" s="1"/>
  <c r="L7024" i="2" l="1"/>
  <c r="I7025" i="2"/>
  <c r="J7025" i="2" s="1"/>
  <c r="K7025" i="2" s="1"/>
  <c r="C7025" i="2"/>
  <c r="F7024" i="2"/>
  <c r="A7026" i="2"/>
  <c r="B7025" i="2"/>
  <c r="E7025" i="2" s="1"/>
  <c r="G7025" i="2" s="1"/>
  <c r="L7025" i="2" l="1"/>
  <c r="I7026" i="2"/>
  <c r="J7026" i="2" s="1"/>
  <c r="K7026" i="2" s="1"/>
  <c r="C7026" i="2"/>
  <c r="F7025" i="2"/>
  <c r="A7027" i="2"/>
  <c r="B7026" i="2"/>
  <c r="E7026" i="2" s="1"/>
  <c r="G7026" i="2" s="1"/>
  <c r="L7026" i="2" l="1"/>
  <c r="I7027" i="2"/>
  <c r="J7027" i="2" s="1"/>
  <c r="K7027" i="2" s="1"/>
  <c r="C7027" i="2"/>
  <c r="F7026" i="2"/>
  <c r="A7028" i="2"/>
  <c r="B7027" i="2"/>
  <c r="E7027" i="2" s="1"/>
  <c r="G7027" i="2" s="1"/>
  <c r="L7027" i="2" l="1"/>
  <c r="I7028" i="2"/>
  <c r="J7028" i="2" s="1"/>
  <c r="K7028" i="2" s="1"/>
  <c r="C7028" i="2"/>
  <c r="F7027" i="2"/>
  <c r="A7029" i="2"/>
  <c r="B7028" i="2"/>
  <c r="E7028" i="2" s="1"/>
  <c r="G7028" i="2" s="1"/>
  <c r="L7028" i="2" l="1"/>
  <c r="I7029" i="2"/>
  <c r="J7029" i="2" s="1"/>
  <c r="K7029" i="2" s="1"/>
  <c r="C7029" i="2"/>
  <c r="F7028" i="2"/>
  <c r="A7030" i="2"/>
  <c r="B7029" i="2"/>
  <c r="E7029" i="2" s="1"/>
  <c r="G7029" i="2" s="1"/>
  <c r="L7029" i="2" l="1"/>
  <c r="I7030" i="2"/>
  <c r="J7030" i="2" s="1"/>
  <c r="K7030" i="2" s="1"/>
  <c r="C7030" i="2"/>
  <c r="F7029" i="2"/>
  <c r="A7031" i="2"/>
  <c r="B7030" i="2"/>
  <c r="E7030" i="2" s="1"/>
  <c r="G7030" i="2" s="1"/>
  <c r="L7030" i="2" l="1"/>
  <c r="I7031" i="2"/>
  <c r="J7031" i="2" s="1"/>
  <c r="K7031" i="2" s="1"/>
  <c r="C7031" i="2"/>
  <c r="F7030" i="2"/>
  <c r="A7032" i="2"/>
  <c r="B7031" i="2"/>
  <c r="E7031" i="2" s="1"/>
  <c r="G7031" i="2" s="1"/>
  <c r="L7031" i="2" l="1"/>
  <c r="I7032" i="2"/>
  <c r="J7032" i="2" s="1"/>
  <c r="K7032" i="2" s="1"/>
  <c r="C7032" i="2"/>
  <c r="F7031" i="2"/>
  <c r="A7033" i="2"/>
  <c r="B7032" i="2"/>
  <c r="E7032" i="2" s="1"/>
  <c r="G7032" i="2" s="1"/>
  <c r="L7032" i="2" l="1"/>
  <c r="I7033" i="2"/>
  <c r="J7033" i="2" s="1"/>
  <c r="K7033" i="2" s="1"/>
  <c r="C7033" i="2"/>
  <c r="F7032" i="2"/>
  <c r="A7034" i="2"/>
  <c r="B7033" i="2"/>
  <c r="E7033" i="2" s="1"/>
  <c r="G7033" i="2" s="1"/>
  <c r="L7033" i="2" l="1"/>
  <c r="I7034" i="2"/>
  <c r="J7034" i="2" s="1"/>
  <c r="K7034" i="2" s="1"/>
  <c r="C7034" i="2"/>
  <c r="F7033" i="2"/>
  <c r="A7035" i="2"/>
  <c r="B7034" i="2"/>
  <c r="E7034" i="2" s="1"/>
  <c r="G7034" i="2" s="1"/>
  <c r="L7034" i="2" l="1"/>
  <c r="I7035" i="2"/>
  <c r="J7035" i="2" s="1"/>
  <c r="K7035" i="2" s="1"/>
  <c r="C7035" i="2"/>
  <c r="F7034" i="2"/>
  <c r="A7036" i="2"/>
  <c r="B7035" i="2"/>
  <c r="E7035" i="2" s="1"/>
  <c r="G7035" i="2" s="1"/>
  <c r="L7035" i="2" l="1"/>
  <c r="I7036" i="2"/>
  <c r="J7036" i="2" s="1"/>
  <c r="K7036" i="2" s="1"/>
  <c r="C7036" i="2"/>
  <c r="F7035" i="2"/>
  <c r="A7037" i="2"/>
  <c r="B7036" i="2"/>
  <c r="E7036" i="2" s="1"/>
  <c r="G7036" i="2" s="1"/>
  <c r="L7036" i="2" l="1"/>
  <c r="I7037" i="2"/>
  <c r="J7037" i="2" s="1"/>
  <c r="K7037" i="2" s="1"/>
  <c r="C7037" i="2"/>
  <c r="F7036" i="2"/>
  <c r="A7038" i="2"/>
  <c r="B7037" i="2"/>
  <c r="E7037" i="2" s="1"/>
  <c r="G7037" i="2" s="1"/>
  <c r="L7037" i="2" l="1"/>
  <c r="I7038" i="2"/>
  <c r="J7038" i="2" s="1"/>
  <c r="K7038" i="2" s="1"/>
  <c r="C7038" i="2"/>
  <c r="F7037" i="2"/>
  <c r="A7039" i="2"/>
  <c r="B7038" i="2"/>
  <c r="E7038" i="2" s="1"/>
  <c r="G7038" i="2" s="1"/>
  <c r="L7038" i="2" l="1"/>
  <c r="I7039" i="2"/>
  <c r="J7039" i="2" s="1"/>
  <c r="K7039" i="2" s="1"/>
  <c r="C7039" i="2"/>
  <c r="F7038" i="2"/>
  <c r="A7040" i="2"/>
  <c r="B7039" i="2"/>
  <c r="E7039" i="2" s="1"/>
  <c r="G7039" i="2" s="1"/>
  <c r="L7039" i="2" l="1"/>
  <c r="I7040" i="2"/>
  <c r="J7040" i="2" s="1"/>
  <c r="K7040" i="2" s="1"/>
  <c r="C7040" i="2"/>
  <c r="F7039" i="2"/>
  <c r="A7041" i="2"/>
  <c r="B7040" i="2"/>
  <c r="E7040" i="2" s="1"/>
  <c r="G7040" i="2" s="1"/>
  <c r="L7040" i="2" l="1"/>
  <c r="I7041" i="2"/>
  <c r="J7041" i="2" s="1"/>
  <c r="K7041" i="2" s="1"/>
  <c r="C7041" i="2"/>
  <c r="F7040" i="2"/>
  <c r="A7042" i="2"/>
  <c r="B7041" i="2"/>
  <c r="E7041" i="2" s="1"/>
  <c r="G7041" i="2" s="1"/>
  <c r="L7041" i="2" l="1"/>
  <c r="I7042" i="2"/>
  <c r="J7042" i="2" s="1"/>
  <c r="K7042" i="2" s="1"/>
  <c r="C7042" i="2"/>
  <c r="F7041" i="2"/>
  <c r="A7043" i="2"/>
  <c r="B7042" i="2"/>
  <c r="E7042" i="2" s="1"/>
  <c r="G7042" i="2" s="1"/>
  <c r="L7042" i="2" l="1"/>
  <c r="I7043" i="2"/>
  <c r="J7043" i="2" s="1"/>
  <c r="K7043" i="2" s="1"/>
  <c r="C7043" i="2"/>
  <c r="F7042" i="2"/>
  <c r="A7044" i="2"/>
  <c r="B7043" i="2"/>
  <c r="E7043" i="2" s="1"/>
  <c r="G7043" i="2" s="1"/>
  <c r="L7043" i="2" l="1"/>
  <c r="I7044" i="2"/>
  <c r="J7044" i="2" s="1"/>
  <c r="K7044" i="2" s="1"/>
  <c r="C7044" i="2"/>
  <c r="F7043" i="2"/>
  <c r="A7045" i="2"/>
  <c r="B7044" i="2"/>
  <c r="E7044" i="2" s="1"/>
  <c r="G7044" i="2" s="1"/>
  <c r="L7044" i="2" l="1"/>
  <c r="I7045" i="2"/>
  <c r="J7045" i="2" s="1"/>
  <c r="K7045" i="2" s="1"/>
  <c r="C7045" i="2"/>
  <c r="F7044" i="2"/>
  <c r="A7046" i="2"/>
  <c r="B7045" i="2"/>
  <c r="E7045" i="2" s="1"/>
  <c r="G7045" i="2" s="1"/>
  <c r="L7045" i="2" l="1"/>
  <c r="I7046" i="2"/>
  <c r="J7046" i="2" s="1"/>
  <c r="K7046" i="2" s="1"/>
  <c r="C7046" i="2"/>
  <c r="F7045" i="2"/>
  <c r="A7047" i="2"/>
  <c r="B7046" i="2"/>
  <c r="E7046" i="2" s="1"/>
  <c r="G7046" i="2" s="1"/>
  <c r="L7046" i="2" l="1"/>
  <c r="I7047" i="2"/>
  <c r="J7047" i="2" s="1"/>
  <c r="K7047" i="2" s="1"/>
  <c r="C7047" i="2"/>
  <c r="F7046" i="2"/>
  <c r="A7048" i="2"/>
  <c r="B7047" i="2"/>
  <c r="E7047" i="2" s="1"/>
  <c r="G7047" i="2" s="1"/>
  <c r="L7047" i="2" l="1"/>
  <c r="I7048" i="2"/>
  <c r="J7048" i="2" s="1"/>
  <c r="K7048" i="2" s="1"/>
  <c r="C7048" i="2"/>
  <c r="F7047" i="2"/>
  <c r="A7049" i="2"/>
  <c r="B7048" i="2"/>
  <c r="E7048" i="2" s="1"/>
  <c r="G7048" i="2" s="1"/>
  <c r="L7048" i="2" l="1"/>
  <c r="I7049" i="2"/>
  <c r="J7049" i="2" s="1"/>
  <c r="K7049" i="2" s="1"/>
  <c r="C7049" i="2"/>
  <c r="F7048" i="2"/>
  <c r="A7050" i="2"/>
  <c r="B7049" i="2"/>
  <c r="E7049" i="2" s="1"/>
  <c r="G7049" i="2" s="1"/>
  <c r="L7049" i="2" l="1"/>
  <c r="I7050" i="2"/>
  <c r="J7050" i="2" s="1"/>
  <c r="K7050" i="2" s="1"/>
  <c r="C7050" i="2"/>
  <c r="F7049" i="2"/>
  <c r="A7051" i="2"/>
  <c r="B7050" i="2"/>
  <c r="E7050" i="2" s="1"/>
  <c r="G7050" i="2" s="1"/>
  <c r="L7050" i="2" l="1"/>
  <c r="I7051" i="2"/>
  <c r="J7051" i="2" s="1"/>
  <c r="K7051" i="2" s="1"/>
  <c r="C7051" i="2"/>
  <c r="F7050" i="2"/>
  <c r="A7052" i="2"/>
  <c r="B7051" i="2"/>
  <c r="E7051" i="2" s="1"/>
  <c r="G7051" i="2" s="1"/>
  <c r="L7051" i="2" l="1"/>
  <c r="I7052" i="2"/>
  <c r="J7052" i="2" s="1"/>
  <c r="K7052" i="2" s="1"/>
  <c r="C7052" i="2"/>
  <c r="F7051" i="2"/>
  <c r="A7053" i="2"/>
  <c r="B7052" i="2"/>
  <c r="E7052" i="2" s="1"/>
  <c r="G7052" i="2" s="1"/>
  <c r="L7052" i="2" l="1"/>
  <c r="I7053" i="2"/>
  <c r="J7053" i="2" s="1"/>
  <c r="K7053" i="2" s="1"/>
  <c r="C7053" i="2"/>
  <c r="F7052" i="2"/>
  <c r="A7054" i="2"/>
  <c r="B7053" i="2"/>
  <c r="E7053" i="2" s="1"/>
  <c r="G7053" i="2" s="1"/>
  <c r="L7053" i="2" l="1"/>
  <c r="I7054" i="2"/>
  <c r="J7054" i="2" s="1"/>
  <c r="K7054" i="2" s="1"/>
  <c r="C7054" i="2"/>
  <c r="F7053" i="2"/>
  <c r="A7055" i="2"/>
  <c r="B7054" i="2"/>
  <c r="E7054" i="2" s="1"/>
  <c r="G7054" i="2" s="1"/>
  <c r="L7054" i="2" l="1"/>
  <c r="I7055" i="2"/>
  <c r="J7055" i="2" s="1"/>
  <c r="K7055" i="2" s="1"/>
  <c r="C7055" i="2"/>
  <c r="F7054" i="2"/>
  <c r="A7056" i="2"/>
  <c r="B7055" i="2"/>
  <c r="E7055" i="2" s="1"/>
  <c r="G7055" i="2" s="1"/>
  <c r="L7055" i="2" l="1"/>
  <c r="I7056" i="2"/>
  <c r="J7056" i="2" s="1"/>
  <c r="K7056" i="2" s="1"/>
  <c r="C7056" i="2"/>
  <c r="F7055" i="2"/>
  <c r="A7057" i="2"/>
  <c r="B7056" i="2"/>
  <c r="E7056" i="2" s="1"/>
  <c r="G7056" i="2" s="1"/>
  <c r="L7056" i="2" l="1"/>
  <c r="I7057" i="2"/>
  <c r="J7057" i="2" s="1"/>
  <c r="K7057" i="2" s="1"/>
  <c r="C7057" i="2"/>
  <c r="F7056" i="2"/>
  <c r="A7058" i="2"/>
  <c r="B7057" i="2"/>
  <c r="E7057" i="2" s="1"/>
  <c r="G7057" i="2" s="1"/>
  <c r="L7057" i="2" l="1"/>
  <c r="I7058" i="2"/>
  <c r="J7058" i="2" s="1"/>
  <c r="K7058" i="2" s="1"/>
  <c r="C7058" i="2"/>
  <c r="F7057" i="2"/>
  <c r="A7059" i="2"/>
  <c r="B7058" i="2"/>
  <c r="E7058" i="2" s="1"/>
  <c r="G7058" i="2" s="1"/>
  <c r="L7058" i="2" l="1"/>
  <c r="I7059" i="2"/>
  <c r="J7059" i="2" s="1"/>
  <c r="K7059" i="2" s="1"/>
  <c r="C7059" i="2"/>
  <c r="F7058" i="2"/>
  <c r="A7060" i="2"/>
  <c r="B7059" i="2"/>
  <c r="E7059" i="2" s="1"/>
  <c r="G7059" i="2" s="1"/>
  <c r="L7059" i="2" l="1"/>
  <c r="I7060" i="2"/>
  <c r="J7060" i="2" s="1"/>
  <c r="K7060" i="2" s="1"/>
  <c r="C7060" i="2"/>
  <c r="F7059" i="2"/>
  <c r="A7061" i="2"/>
  <c r="B7060" i="2"/>
  <c r="E7060" i="2" s="1"/>
  <c r="G7060" i="2" s="1"/>
  <c r="L7060" i="2" l="1"/>
  <c r="I7061" i="2"/>
  <c r="J7061" i="2" s="1"/>
  <c r="K7061" i="2" s="1"/>
  <c r="C7061" i="2"/>
  <c r="F7060" i="2"/>
  <c r="A7062" i="2"/>
  <c r="B7061" i="2"/>
  <c r="E7061" i="2" s="1"/>
  <c r="G7061" i="2" s="1"/>
  <c r="L7061" i="2" l="1"/>
  <c r="I7062" i="2"/>
  <c r="J7062" i="2" s="1"/>
  <c r="K7062" i="2" s="1"/>
  <c r="C7062" i="2"/>
  <c r="F7061" i="2"/>
  <c r="A7063" i="2"/>
  <c r="B7062" i="2"/>
  <c r="E7062" i="2" s="1"/>
  <c r="G7062" i="2" s="1"/>
  <c r="L7062" i="2" l="1"/>
  <c r="I7063" i="2"/>
  <c r="J7063" i="2" s="1"/>
  <c r="K7063" i="2" s="1"/>
  <c r="C7063" i="2"/>
  <c r="F7062" i="2"/>
  <c r="A7064" i="2"/>
  <c r="B7063" i="2"/>
  <c r="E7063" i="2" s="1"/>
  <c r="G7063" i="2" s="1"/>
  <c r="L7063" i="2" l="1"/>
  <c r="I7064" i="2"/>
  <c r="J7064" i="2" s="1"/>
  <c r="K7064" i="2" s="1"/>
  <c r="C7064" i="2"/>
  <c r="F7063" i="2"/>
  <c r="A7065" i="2"/>
  <c r="B7064" i="2"/>
  <c r="E7064" i="2" s="1"/>
  <c r="G7064" i="2" s="1"/>
  <c r="L7064" i="2" l="1"/>
  <c r="I7065" i="2"/>
  <c r="J7065" i="2" s="1"/>
  <c r="K7065" i="2" s="1"/>
  <c r="C7065" i="2"/>
  <c r="F7064" i="2"/>
  <c r="A7066" i="2"/>
  <c r="B7065" i="2"/>
  <c r="E7065" i="2" s="1"/>
  <c r="G7065" i="2" s="1"/>
  <c r="L7065" i="2" l="1"/>
  <c r="I7066" i="2"/>
  <c r="J7066" i="2" s="1"/>
  <c r="K7066" i="2" s="1"/>
  <c r="C7066" i="2"/>
  <c r="F7065" i="2"/>
  <c r="A7067" i="2"/>
  <c r="B7066" i="2"/>
  <c r="E7066" i="2" s="1"/>
  <c r="G7066" i="2" s="1"/>
  <c r="L7066" i="2" l="1"/>
  <c r="I7067" i="2"/>
  <c r="J7067" i="2" s="1"/>
  <c r="K7067" i="2" s="1"/>
  <c r="C7067" i="2"/>
  <c r="F7066" i="2"/>
  <c r="A7068" i="2"/>
  <c r="B7067" i="2"/>
  <c r="E7067" i="2" s="1"/>
  <c r="G7067" i="2" s="1"/>
  <c r="L7067" i="2" l="1"/>
  <c r="I7068" i="2"/>
  <c r="J7068" i="2" s="1"/>
  <c r="K7068" i="2" s="1"/>
  <c r="C7068" i="2"/>
  <c r="F7067" i="2"/>
  <c r="A7069" i="2"/>
  <c r="B7068" i="2"/>
  <c r="E7068" i="2" s="1"/>
  <c r="G7068" i="2" s="1"/>
  <c r="L7068" i="2" l="1"/>
  <c r="I7069" i="2"/>
  <c r="J7069" i="2" s="1"/>
  <c r="K7069" i="2" s="1"/>
  <c r="C7069" i="2"/>
  <c r="F7068" i="2"/>
  <c r="A7070" i="2"/>
  <c r="B7069" i="2"/>
  <c r="E7069" i="2" s="1"/>
  <c r="G7069" i="2" s="1"/>
  <c r="L7069" i="2" l="1"/>
  <c r="I7070" i="2"/>
  <c r="J7070" i="2" s="1"/>
  <c r="K7070" i="2" s="1"/>
  <c r="C7070" i="2"/>
  <c r="F7069" i="2"/>
  <c r="A7071" i="2"/>
  <c r="B7070" i="2"/>
  <c r="E7070" i="2" s="1"/>
  <c r="G7070" i="2" s="1"/>
  <c r="L7070" i="2" l="1"/>
  <c r="I7071" i="2"/>
  <c r="J7071" i="2" s="1"/>
  <c r="K7071" i="2" s="1"/>
  <c r="C7071" i="2"/>
  <c r="F7070" i="2"/>
  <c r="A7072" i="2"/>
  <c r="B7071" i="2"/>
  <c r="E7071" i="2" s="1"/>
  <c r="G7071" i="2" s="1"/>
  <c r="L7071" i="2" l="1"/>
  <c r="I7072" i="2"/>
  <c r="J7072" i="2" s="1"/>
  <c r="K7072" i="2" s="1"/>
  <c r="C7072" i="2"/>
  <c r="F7071" i="2"/>
  <c r="A7073" i="2"/>
  <c r="B7072" i="2"/>
  <c r="E7072" i="2" s="1"/>
  <c r="G7072" i="2" s="1"/>
  <c r="L7072" i="2" l="1"/>
  <c r="I7073" i="2"/>
  <c r="J7073" i="2" s="1"/>
  <c r="K7073" i="2" s="1"/>
  <c r="C7073" i="2"/>
  <c r="F7072" i="2"/>
  <c r="A7074" i="2"/>
  <c r="B7073" i="2"/>
  <c r="E7073" i="2" s="1"/>
  <c r="G7073" i="2" s="1"/>
  <c r="L7073" i="2" l="1"/>
  <c r="I7074" i="2"/>
  <c r="J7074" i="2" s="1"/>
  <c r="K7074" i="2" s="1"/>
  <c r="C7074" i="2"/>
  <c r="F7073" i="2"/>
  <c r="A7075" i="2"/>
  <c r="B7074" i="2"/>
  <c r="E7074" i="2" s="1"/>
  <c r="G7074" i="2" s="1"/>
  <c r="L7074" i="2" l="1"/>
  <c r="I7075" i="2"/>
  <c r="J7075" i="2" s="1"/>
  <c r="K7075" i="2" s="1"/>
  <c r="C7075" i="2"/>
  <c r="F7074" i="2"/>
  <c r="A7076" i="2"/>
  <c r="B7075" i="2"/>
  <c r="E7075" i="2" s="1"/>
  <c r="G7075" i="2" s="1"/>
  <c r="L7075" i="2" l="1"/>
  <c r="I7076" i="2"/>
  <c r="J7076" i="2" s="1"/>
  <c r="K7076" i="2" s="1"/>
  <c r="C7076" i="2"/>
  <c r="F7075" i="2"/>
  <c r="A7077" i="2"/>
  <c r="B7076" i="2"/>
  <c r="E7076" i="2" s="1"/>
  <c r="G7076" i="2" s="1"/>
  <c r="L7076" i="2" l="1"/>
  <c r="I7077" i="2"/>
  <c r="J7077" i="2" s="1"/>
  <c r="K7077" i="2" s="1"/>
  <c r="C7077" i="2"/>
  <c r="F7076" i="2"/>
  <c r="A7078" i="2"/>
  <c r="B7077" i="2"/>
  <c r="E7077" i="2" s="1"/>
  <c r="G7077" i="2" s="1"/>
  <c r="L7077" i="2" l="1"/>
  <c r="I7078" i="2"/>
  <c r="J7078" i="2" s="1"/>
  <c r="K7078" i="2" s="1"/>
  <c r="C7078" i="2"/>
  <c r="F7077" i="2"/>
  <c r="A7079" i="2"/>
  <c r="B7078" i="2"/>
  <c r="E7078" i="2" s="1"/>
  <c r="G7078" i="2" s="1"/>
  <c r="L7078" i="2" l="1"/>
  <c r="I7079" i="2"/>
  <c r="J7079" i="2" s="1"/>
  <c r="K7079" i="2" s="1"/>
  <c r="C7079" i="2"/>
  <c r="F7078" i="2"/>
  <c r="A7080" i="2"/>
  <c r="B7079" i="2"/>
  <c r="E7079" i="2" s="1"/>
  <c r="G7079" i="2" s="1"/>
  <c r="L7079" i="2" l="1"/>
  <c r="I7080" i="2"/>
  <c r="J7080" i="2" s="1"/>
  <c r="K7080" i="2" s="1"/>
  <c r="C7080" i="2"/>
  <c r="F7079" i="2"/>
  <c r="A7081" i="2"/>
  <c r="B7080" i="2"/>
  <c r="E7080" i="2" s="1"/>
  <c r="G7080" i="2" s="1"/>
  <c r="L7080" i="2" l="1"/>
  <c r="I7081" i="2"/>
  <c r="J7081" i="2" s="1"/>
  <c r="K7081" i="2" s="1"/>
  <c r="C7081" i="2"/>
  <c r="F7080" i="2"/>
  <c r="A7082" i="2"/>
  <c r="B7081" i="2"/>
  <c r="E7081" i="2" s="1"/>
  <c r="G7081" i="2" s="1"/>
  <c r="L7081" i="2" l="1"/>
  <c r="I7082" i="2"/>
  <c r="J7082" i="2" s="1"/>
  <c r="K7082" i="2" s="1"/>
  <c r="C7082" i="2"/>
  <c r="F7081" i="2"/>
  <c r="A7083" i="2"/>
  <c r="B7082" i="2"/>
  <c r="E7082" i="2" s="1"/>
  <c r="G7082" i="2" s="1"/>
  <c r="L7082" i="2" l="1"/>
  <c r="I7083" i="2"/>
  <c r="J7083" i="2" s="1"/>
  <c r="K7083" i="2" s="1"/>
  <c r="C7083" i="2"/>
  <c r="F7082" i="2"/>
  <c r="A7084" i="2"/>
  <c r="B7083" i="2"/>
  <c r="E7083" i="2" s="1"/>
  <c r="G7083" i="2" s="1"/>
  <c r="L7083" i="2" l="1"/>
  <c r="I7084" i="2"/>
  <c r="J7084" i="2" s="1"/>
  <c r="K7084" i="2" s="1"/>
  <c r="C7084" i="2"/>
  <c r="F7083" i="2"/>
  <c r="A7085" i="2"/>
  <c r="B7084" i="2"/>
  <c r="E7084" i="2" s="1"/>
  <c r="G7084" i="2" s="1"/>
  <c r="L7084" i="2" l="1"/>
  <c r="I7085" i="2"/>
  <c r="J7085" i="2" s="1"/>
  <c r="K7085" i="2" s="1"/>
  <c r="C7085" i="2"/>
  <c r="F7084" i="2"/>
  <c r="A7086" i="2"/>
  <c r="B7085" i="2"/>
  <c r="E7085" i="2" s="1"/>
  <c r="G7085" i="2" s="1"/>
  <c r="L7085" i="2" l="1"/>
  <c r="I7086" i="2"/>
  <c r="J7086" i="2" s="1"/>
  <c r="K7086" i="2" s="1"/>
  <c r="C7086" i="2"/>
  <c r="F7085" i="2"/>
  <c r="A7087" i="2"/>
  <c r="B7086" i="2"/>
  <c r="E7086" i="2" s="1"/>
  <c r="G7086" i="2" s="1"/>
  <c r="L7086" i="2" l="1"/>
  <c r="I7087" i="2"/>
  <c r="J7087" i="2" s="1"/>
  <c r="K7087" i="2" s="1"/>
  <c r="C7087" i="2"/>
  <c r="F7086" i="2"/>
  <c r="A7088" i="2"/>
  <c r="B7087" i="2"/>
  <c r="E7087" i="2" s="1"/>
  <c r="G7087" i="2" s="1"/>
  <c r="L7087" i="2" l="1"/>
  <c r="I7088" i="2"/>
  <c r="J7088" i="2" s="1"/>
  <c r="K7088" i="2" s="1"/>
  <c r="C7088" i="2"/>
  <c r="F7087" i="2"/>
  <c r="A7089" i="2"/>
  <c r="B7088" i="2"/>
  <c r="E7088" i="2" s="1"/>
  <c r="G7088" i="2" s="1"/>
  <c r="L7088" i="2" l="1"/>
  <c r="I7089" i="2"/>
  <c r="J7089" i="2" s="1"/>
  <c r="K7089" i="2" s="1"/>
  <c r="C7089" i="2"/>
  <c r="F7088" i="2"/>
  <c r="A7090" i="2"/>
  <c r="B7089" i="2"/>
  <c r="E7089" i="2" s="1"/>
  <c r="G7089" i="2" s="1"/>
  <c r="L7089" i="2" l="1"/>
  <c r="I7090" i="2"/>
  <c r="J7090" i="2" s="1"/>
  <c r="K7090" i="2" s="1"/>
  <c r="C7090" i="2"/>
  <c r="F7089" i="2"/>
  <c r="A7091" i="2"/>
  <c r="B7090" i="2"/>
  <c r="E7090" i="2" s="1"/>
  <c r="G7090" i="2" s="1"/>
  <c r="L7090" i="2" l="1"/>
  <c r="I7091" i="2"/>
  <c r="J7091" i="2" s="1"/>
  <c r="K7091" i="2" s="1"/>
  <c r="C7091" i="2"/>
  <c r="F7090" i="2"/>
  <c r="A7092" i="2"/>
  <c r="B7091" i="2"/>
  <c r="E7091" i="2" s="1"/>
  <c r="G7091" i="2" s="1"/>
  <c r="L7091" i="2" l="1"/>
  <c r="I7092" i="2"/>
  <c r="J7092" i="2" s="1"/>
  <c r="K7092" i="2" s="1"/>
  <c r="C7092" i="2"/>
  <c r="F7091" i="2"/>
  <c r="A7093" i="2"/>
  <c r="B7092" i="2"/>
  <c r="E7092" i="2" s="1"/>
  <c r="G7092" i="2" s="1"/>
  <c r="L7092" i="2" l="1"/>
  <c r="I7093" i="2"/>
  <c r="J7093" i="2" s="1"/>
  <c r="K7093" i="2" s="1"/>
  <c r="C7093" i="2"/>
  <c r="F7092" i="2"/>
  <c r="A7094" i="2"/>
  <c r="B7093" i="2"/>
  <c r="E7093" i="2" s="1"/>
  <c r="G7093" i="2" s="1"/>
  <c r="L7093" i="2" l="1"/>
  <c r="I7094" i="2"/>
  <c r="J7094" i="2" s="1"/>
  <c r="K7094" i="2" s="1"/>
  <c r="C7094" i="2"/>
  <c r="F7093" i="2"/>
  <c r="A7095" i="2"/>
  <c r="B7094" i="2"/>
  <c r="E7094" i="2" s="1"/>
  <c r="G7094" i="2" s="1"/>
  <c r="L7094" i="2" l="1"/>
  <c r="I7095" i="2"/>
  <c r="J7095" i="2" s="1"/>
  <c r="K7095" i="2" s="1"/>
  <c r="C7095" i="2"/>
  <c r="F7094" i="2"/>
  <c r="A7096" i="2"/>
  <c r="B7095" i="2"/>
  <c r="E7095" i="2" s="1"/>
  <c r="G7095" i="2" s="1"/>
  <c r="L7095" i="2" l="1"/>
  <c r="I7096" i="2"/>
  <c r="J7096" i="2" s="1"/>
  <c r="K7096" i="2" s="1"/>
  <c r="C7096" i="2"/>
  <c r="F7095" i="2"/>
  <c r="A7097" i="2"/>
  <c r="B7096" i="2"/>
  <c r="E7096" i="2" s="1"/>
  <c r="G7096" i="2" s="1"/>
  <c r="L7096" i="2" l="1"/>
  <c r="I7097" i="2"/>
  <c r="J7097" i="2" s="1"/>
  <c r="K7097" i="2" s="1"/>
  <c r="C7097" i="2"/>
  <c r="F7096" i="2"/>
  <c r="A7098" i="2"/>
  <c r="B7097" i="2"/>
  <c r="E7097" i="2" s="1"/>
  <c r="G7097" i="2" s="1"/>
  <c r="L7097" i="2" l="1"/>
  <c r="I7098" i="2"/>
  <c r="J7098" i="2" s="1"/>
  <c r="K7098" i="2" s="1"/>
  <c r="C7098" i="2"/>
  <c r="F7097" i="2"/>
  <c r="A7099" i="2"/>
  <c r="B7098" i="2"/>
  <c r="E7098" i="2" s="1"/>
  <c r="G7098" i="2" s="1"/>
  <c r="L7098" i="2" l="1"/>
  <c r="I7099" i="2"/>
  <c r="J7099" i="2" s="1"/>
  <c r="K7099" i="2" s="1"/>
  <c r="C7099" i="2"/>
  <c r="F7098" i="2"/>
  <c r="A7100" i="2"/>
  <c r="B7099" i="2"/>
  <c r="E7099" i="2" s="1"/>
  <c r="G7099" i="2" s="1"/>
  <c r="L7099" i="2" l="1"/>
  <c r="I7100" i="2"/>
  <c r="J7100" i="2" s="1"/>
  <c r="K7100" i="2" s="1"/>
  <c r="C7100" i="2"/>
  <c r="F7099" i="2"/>
  <c r="A7101" i="2"/>
  <c r="B7100" i="2"/>
  <c r="E7100" i="2" s="1"/>
  <c r="G7100" i="2" s="1"/>
  <c r="L7100" i="2" l="1"/>
  <c r="I7101" i="2"/>
  <c r="J7101" i="2" s="1"/>
  <c r="K7101" i="2" s="1"/>
  <c r="C7101" i="2"/>
  <c r="F7100" i="2"/>
  <c r="A7102" i="2"/>
  <c r="B7101" i="2"/>
  <c r="E7101" i="2" s="1"/>
  <c r="G7101" i="2" s="1"/>
  <c r="L7101" i="2" l="1"/>
  <c r="I7102" i="2"/>
  <c r="J7102" i="2" s="1"/>
  <c r="K7102" i="2" s="1"/>
  <c r="C7102" i="2"/>
  <c r="F7101" i="2"/>
  <c r="A7103" i="2"/>
  <c r="B7102" i="2"/>
  <c r="E7102" i="2" s="1"/>
  <c r="G7102" i="2" s="1"/>
  <c r="L7102" i="2" l="1"/>
  <c r="I7103" i="2"/>
  <c r="J7103" i="2" s="1"/>
  <c r="K7103" i="2" s="1"/>
  <c r="C7103" i="2"/>
  <c r="F7102" i="2"/>
  <c r="A7104" i="2"/>
  <c r="B7103" i="2"/>
  <c r="E7103" i="2" s="1"/>
  <c r="G7103" i="2" s="1"/>
  <c r="L7103" i="2" l="1"/>
  <c r="I7104" i="2"/>
  <c r="J7104" i="2" s="1"/>
  <c r="K7104" i="2" s="1"/>
  <c r="C7104" i="2"/>
  <c r="F7103" i="2"/>
  <c r="A7105" i="2"/>
  <c r="B7104" i="2"/>
  <c r="E7104" i="2" s="1"/>
  <c r="G7104" i="2" s="1"/>
  <c r="L7104" i="2" l="1"/>
  <c r="I7105" i="2"/>
  <c r="J7105" i="2" s="1"/>
  <c r="K7105" i="2" s="1"/>
  <c r="C7105" i="2"/>
  <c r="F7104" i="2"/>
  <c r="A7106" i="2"/>
  <c r="B7105" i="2"/>
  <c r="E7105" i="2" s="1"/>
  <c r="G7105" i="2" s="1"/>
  <c r="L7105" i="2" l="1"/>
  <c r="I7106" i="2"/>
  <c r="J7106" i="2" s="1"/>
  <c r="K7106" i="2" s="1"/>
  <c r="C7106" i="2"/>
  <c r="F7105" i="2"/>
  <c r="A7107" i="2"/>
  <c r="B7106" i="2"/>
  <c r="E7106" i="2" s="1"/>
  <c r="G7106" i="2" s="1"/>
  <c r="L7106" i="2" l="1"/>
  <c r="I7107" i="2"/>
  <c r="J7107" i="2" s="1"/>
  <c r="K7107" i="2" s="1"/>
  <c r="C7107" i="2"/>
  <c r="F7106" i="2"/>
  <c r="A7108" i="2"/>
  <c r="B7107" i="2"/>
  <c r="E7107" i="2" s="1"/>
  <c r="G7107" i="2" s="1"/>
  <c r="L7107" i="2" l="1"/>
  <c r="I7108" i="2"/>
  <c r="J7108" i="2" s="1"/>
  <c r="K7108" i="2" s="1"/>
  <c r="C7108" i="2"/>
  <c r="F7107" i="2"/>
  <c r="A7109" i="2"/>
  <c r="B7108" i="2"/>
  <c r="E7108" i="2" s="1"/>
  <c r="G7108" i="2" s="1"/>
  <c r="L7108" i="2" l="1"/>
  <c r="I7109" i="2"/>
  <c r="J7109" i="2" s="1"/>
  <c r="K7109" i="2" s="1"/>
  <c r="C7109" i="2"/>
  <c r="F7108" i="2"/>
  <c r="A7110" i="2"/>
  <c r="B7109" i="2"/>
  <c r="E7109" i="2" s="1"/>
  <c r="G7109" i="2" s="1"/>
  <c r="L7109" i="2" l="1"/>
  <c r="I7110" i="2"/>
  <c r="J7110" i="2" s="1"/>
  <c r="K7110" i="2" s="1"/>
  <c r="C7110" i="2"/>
  <c r="F7109" i="2"/>
  <c r="A7111" i="2"/>
  <c r="B7110" i="2"/>
  <c r="E7110" i="2" s="1"/>
  <c r="G7110" i="2" s="1"/>
  <c r="L7110" i="2" l="1"/>
  <c r="I7111" i="2"/>
  <c r="J7111" i="2" s="1"/>
  <c r="K7111" i="2" s="1"/>
  <c r="C7111" i="2"/>
  <c r="F7110" i="2"/>
  <c r="A7112" i="2"/>
  <c r="B7111" i="2"/>
  <c r="E7111" i="2" s="1"/>
  <c r="G7111" i="2" s="1"/>
  <c r="L7111" i="2" l="1"/>
  <c r="I7112" i="2"/>
  <c r="J7112" i="2" s="1"/>
  <c r="K7112" i="2" s="1"/>
  <c r="C7112" i="2"/>
  <c r="F7111" i="2"/>
  <c r="A7113" i="2"/>
  <c r="B7112" i="2"/>
  <c r="E7112" i="2" s="1"/>
  <c r="G7112" i="2" s="1"/>
  <c r="L7112" i="2" l="1"/>
  <c r="I7113" i="2"/>
  <c r="J7113" i="2" s="1"/>
  <c r="K7113" i="2" s="1"/>
  <c r="C7113" i="2"/>
  <c r="F7112" i="2"/>
  <c r="A7114" i="2"/>
  <c r="B7113" i="2"/>
  <c r="E7113" i="2" s="1"/>
  <c r="G7113" i="2" s="1"/>
  <c r="L7113" i="2" l="1"/>
  <c r="I7114" i="2"/>
  <c r="J7114" i="2" s="1"/>
  <c r="K7114" i="2" s="1"/>
  <c r="C7114" i="2"/>
  <c r="F7113" i="2"/>
  <c r="A7115" i="2"/>
  <c r="B7114" i="2"/>
  <c r="E7114" i="2" s="1"/>
  <c r="G7114" i="2" s="1"/>
  <c r="L7114" i="2" l="1"/>
  <c r="I7115" i="2"/>
  <c r="J7115" i="2" s="1"/>
  <c r="K7115" i="2" s="1"/>
  <c r="C7115" i="2"/>
  <c r="F7114" i="2"/>
  <c r="A7116" i="2"/>
  <c r="B7115" i="2"/>
  <c r="E7115" i="2" s="1"/>
  <c r="G7115" i="2" s="1"/>
  <c r="L7115" i="2" l="1"/>
  <c r="I7116" i="2"/>
  <c r="J7116" i="2" s="1"/>
  <c r="K7116" i="2" s="1"/>
  <c r="C7116" i="2"/>
  <c r="F7115" i="2"/>
  <c r="A7117" i="2"/>
  <c r="B7116" i="2"/>
  <c r="E7116" i="2" s="1"/>
  <c r="G7116" i="2" s="1"/>
  <c r="L7116" i="2" l="1"/>
  <c r="I7117" i="2"/>
  <c r="J7117" i="2" s="1"/>
  <c r="K7117" i="2" s="1"/>
  <c r="C7117" i="2"/>
  <c r="F7116" i="2"/>
  <c r="A7118" i="2"/>
  <c r="B7117" i="2"/>
  <c r="E7117" i="2" s="1"/>
  <c r="G7117" i="2" s="1"/>
  <c r="L7117" i="2" l="1"/>
  <c r="I7118" i="2"/>
  <c r="J7118" i="2" s="1"/>
  <c r="K7118" i="2" s="1"/>
  <c r="C7118" i="2"/>
  <c r="F7117" i="2"/>
  <c r="A7119" i="2"/>
  <c r="B7118" i="2"/>
  <c r="E7118" i="2" s="1"/>
  <c r="G7118" i="2" s="1"/>
  <c r="L7118" i="2" l="1"/>
  <c r="I7119" i="2"/>
  <c r="J7119" i="2" s="1"/>
  <c r="K7119" i="2" s="1"/>
  <c r="C7119" i="2"/>
  <c r="F7118" i="2"/>
  <c r="A7120" i="2"/>
  <c r="B7119" i="2"/>
  <c r="E7119" i="2" s="1"/>
  <c r="G7119" i="2" s="1"/>
  <c r="L7119" i="2" l="1"/>
  <c r="I7120" i="2"/>
  <c r="J7120" i="2" s="1"/>
  <c r="K7120" i="2" s="1"/>
  <c r="C7120" i="2"/>
  <c r="F7119" i="2"/>
  <c r="A7121" i="2"/>
  <c r="B7120" i="2"/>
  <c r="E7120" i="2" s="1"/>
  <c r="G7120" i="2" s="1"/>
  <c r="L7120" i="2" l="1"/>
  <c r="I7121" i="2"/>
  <c r="J7121" i="2" s="1"/>
  <c r="K7121" i="2" s="1"/>
  <c r="C7121" i="2"/>
  <c r="F7120" i="2"/>
  <c r="A7122" i="2"/>
  <c r="B7121" i="2"/>
  <c r="E7121" i="2" s="1"/>
  <c r="G7121" i="2" s="1"/>
  <c r="L7121" i="2" l="1"/>
  <c r="I7122" i="2"/>
  <c r="J7122" i="2" s="1"/>
  <c r="K7122" i="2" s="1"/>
  <c r="C7122" i="2"/>
  <c r="F7121" i="2"/>
  <c r="A7123" i="2"/>
  <c r="B7122" i="2"/>
  <c r="E7122" i="2" s="1"/>
  <c r="G7122" i="2" s="1"/>
  <c r="L7122" i="2" l="1"/>
  <c r="I7123" i="2"/>
  <c r="J7123" i="2" s="1"/>
  <c r="K7123" i="2" s="1"/>
  <c r="C7123" i="2"/>
  <c r="F7122" i="2"/>
  <c r="A7124" i="2"/>
  <c r="B7123" i="2"/>
  <c r="E7123" i="2" s="1"/>
  <c r="G7123" i="2" s="1"/>
  <c r="L7123" i="2" l="1"/>
  <c r="I7124" i="2"/>
  <c r="J7124" i="2" s="1"/>
  <c r="K7124" i="2" s="1"/>
  <c r="C7124" i="2"/>
  <c r="F7123" i="2"/>
  <c r="A7125" i="2"/>
  <c r="B7124" i="2"/>
  <c r="E7124" i="2" s="1"/>
  <c r="G7124" i="2" s="1"/>
  <c r="L7124" i="2" l="1"/>
  <c r="I7125" i="2"/>
  <c r="J7125" i="2" s="1"/>
  <c r="K7125" i="2" s="1"/>
  <c r="C7125" i="2"/>
  <c r="F7124" i="2"/>
  <c r="A7126" i="2"/>
  <c r="B7125" i="2"/>
  <c r="E7125" i="2" s="1"/>
  <c r="G7125" i="2" s="1"/>
  <c r="L7125" i="2" l="1"/>
  <c r="I7126" i="2"/>
  <c r="J7126" i="2" s="1"/>
  <c r="K7126" i="2" s="1"/>
  <c r="C7126" i="2"/>
  <c r="F7125" i="2"/>
  <c r="A7127" i="2"/>
  <c r="B7126" i="2"/>
  <c r="E7126" i="2" s="1"/>
  <c r="G7126" i="2" s="1"/>
  <c r="L7126" i="2" l="1"/>
  <c r="I7127" i="2"/>
  <c r="J7127" i="2" s="1"/>
  <c r="K7127" i="2" s="1"/>
  <c r="C7127" i="2"/>
  <c r="F7126" i="2"/>
  <c r="A7128" i="2"/>
  <c r="B7127" i="2"/>
  <c r="E7127" i="2" s="1"/>
  <c r="G7127" i="2" s="1"/>
  <c r="L7127" i="2" l="1"/>
  <c r="I7128" i="2"/>
  <c r="J7128" i="2" s="1"/>
  <c r="K7128" i="2" s="1"/>
  <c r="C7128" i="2"/>
  <c r="F7127" i="2"/>
  <c r="A7129" i="2"/>
  <c r="B7128" i="2"/>
  <c r="E7128" i="2" s="1"/>
  <c r="G7128" i="2" s="1"/>
  <c r="L7128" i="2" l="1"/>
  <c r="I7129" i="2"/>
  <c r="J7129" i="2" s="1"/>
  <c r="K7129" i="2" s="1"/>
  <c r="C7129" i="2"/>
  <c r="F7128" i="2"/>
  <c r="A7130" i="2"/>
  <c r="B7129" i="2"/>
  <c r="E7129" i="2" s="1"/>
  <c r="G7129" i="2" s="1"/>
  <c r="L7129" i="2" l="1"/>
  <c r="I7130" i="2"/>
  <c r="J7130" i="2" s="1"/>
  <c r="K7130" i="2" s="1"/>
  <c r="C7130" i="2"/>
  <c r="F7129" i="2"/>
  <c r="A7131" i="2"/>
  <c r="B7130" i="2"/>
  <c r="E7130" i="2" s="1"/>
  <c r="G7130" i="2" s="1"/>
  <c r="L7130" i="2" l="1"/>
  <c r="I7131" i="2"/>
  <c r="J7131" i="2" s="1"/>
  <c r="K7131" i="2" s="1"/>
  <c r="C7131" i="2"/>
  <c r="F7130" i="2"/>
  <c r="A7132" i="2"/>
  <c r="B7131" i="2"/>
  <c r="E7131" i="2" s="1"/>
  <c r="G7131" i="2" s="1"/>
  <c r="L7131" i="2" l="1"/>
  <c r="I7132" i="2"/>
  <c r="J7132" i="2" s="1"/>
  <c r="K7132" i="2" s="1"/>
  <c r="C7132" i="2"/>
  <c r="F7131" i="2"/>
  <c r="A7133" i="2"/>
  <c r="B7132" i="2"/>
  <c r="E7132" i="2" s="1"/>
  <c r="G7132" i="2" s="1"/>
  <c r="L7132" i="2" l="1"/>
  <c r="I7133" i="2"/>
  <c r="J7133" i="2" s="1"/>
  <c r="K7133" i="2" s="1"/>
  <c r="C7133" i="2"/>
  <c r="F7132" i="2"/>
  <c r="A7134" i="2"/>
  <c r="B7133" i="2"/>
  <c r="E7133" i="2" s="1"/>
  <c r="G7133" i="2" s="1"/>
  <c r="L7133" i="2" l="1"/>
  <c r="I7134" i="2"/>
  <c r="J7134" i="2" s="1"/>
  <c r="K7134" i="2" s="1"/>
  <c r="C7134" i="2"/>
  <c r="F7133" i="2"/>
  <c r="A7135" i="2"/>
  <c r="B7134" i="2"/>
  <c r="E7134" i="2" s="1"/>
  <c r="G7134" i="2" s="1"/>
  <c r="L7134" i="2" l="1"/>
  <c r="I7135" i="2"/>
  <c r="J7135" i="2" s="1"/>
  <c r="K7135" i="2" s="1"/>
  <c r="C7135" i="2"/>
  <c r="F7134" i="2"/>
  <c r="A7136" i="2"/>
  <c r="B7135" i="2"/>
  <c r="E7135" i="2" s="1"/>
  <c r="G7135" i="2" s="1"/>
  <c r="L7135" i="2" l="1"/>
  <c r="I7136" i="2"/>
  <c r="J7136" i="2" s="1"/>
  <c r="K7136" i="2" s="1"/>
  <c r="C7136" i="2"/>
  <c r="F7135" i="2"/>
  <c r="A7137" i="2"/>
  <c r="B7136" i="2"/>
  <c r="E7136" i="2" s="1"/>
  <c r="G7136" i="2" s="1"/>
  <c r="L7136" i="2" l="1"/>
  <c r="I7137" i="2"/>
  <c r="J7137" i="2" s="1"/>
  <c r="K7137" i="2" s="1"/>
  <c r="C7137" i="2"/>
  <c r="F7136" i="2"/>
  <c r="A7138" i="2"/>
  <c r="B7137" i="2"/>
  <c r="E7137" i="2" s="1"/>
  <c r="G7137" i="2" s="1"/>
  <c r="L7137" i="2" l="1"/>
  <c r="I7138" i="2"/>
  <c r="J7138" i="2" s="1"/>
  <c r="K7138" i="2" s="1"/>
  <c r="C7138" i="2"/>
  <c r="F7137" i="2"/>
  <c r="A7139" i="2"/>
  <c r="B7138" i="2"/>
  <c r="E7138" i="2" s="1"/>
  <c r="G7138" i="2" s="1"/>
  <c r="L7138" i="2" l="1"/>
  <c r="I7139" i="2"/>
  <c r="J7139" i="2" s="1"/>
  <c r="K7139" i="2" s="1"/>
  <c r="C7139" i="2"/>
  <c r="F7138" i="2"/>
  <c r="A7140" i="2"/>
  <c r="B7139" i="2"/>
  <c r="E7139" i="2" s="1"/>
  <c r="G7139" i="2" s="1"/>
  <c r="L7139" i="2" l="1"/>
  <c r="I7140" i="2"/>
  <c r="J7140" i="2" s="1"/>
  <c r="K7140" i="2" s="1"/>
  <c r="C7140" i="2"/>
  <c r="F7139" i="2"/>
  <c r="A7141" i="2"/>
  <c r="B7140" i="2"/>
  <c r="E7140" i="2" s="1"/>
  <c r="G7140" i="2" s="1"/>
  <c r="L7140" i="2" l="1"/>
  <c r="I7141" i="2"/>
  <c r="J7141" i="2" s="1"/>
  <c r="K7141" i="2" s="1"/>
  <c r="C7141" i="2"/>
  <c r="F7140" i="2"/>
  <c r="A7142" i="2"/>
  <c r="B7141" i="2"/>
  <c r="E7141" i="2" s="1"/>
  <c r="G7141" i="2" s="1"/>
  <c r="L7141" i="2" l="1"/>
  <c r="I7142" i="2"/>
  <c r="J7142" i="2" s="1"/>
  <c r="K7142" i="2" s="1"/>
  <c r="C7142" i="2"/>
  <c r="F7141" i="2"/>
  <c r="A7143" i="2"/>
  <c r="B7142" i="2"/>
  <c r="E7142" i="2" s="1"/>
  <c r="G7142" i="2" s="1"/>
  <c r="L7142" i="2" l="1"/>
  <c r="I7143" i="2"/>
  <c r="J7143" i="2" s="1"/>
  <c r="K7143" i="2" s="1"/>
  <c r="C7143" i="2"/>
  <c r="F7142" i="2"/>
  <c r="A7144" i="2"/>
  <c r="B7143" i="2"/>
  <c r="E7143" i="2" s="1"/>
  <c r="G7143" i="2" s="1"/>
  <c r="L7143" i="2" l="1"/>
  <c r="I7144" i="2"/>
  <c r="J7144" i="2" s="1"/>
  <c r="K7144" i="2" s="1"/>
  <c r="C7144" i="2"/>
  <c r="F7143" i="2"/>
  <c r="A7145" i="2"/>
  <c r="B7144" i="2"/>
  <c r="E7144" i="2" s="1"/>
  <c r="G7144" i="2" s="1"/>
  <c r="L7144" i="2" l="1"/>
  <c r="I7145" i="2"/>
  <c r="J7145" i="2" s="1"/>
  <c r="K7145" i="2" s="1"/>
  <c r="C7145" i="2"/>
  <c r="F7144" i="2"/>
  <c r="A7146" i="2"/>
  <c r="B7145" i="2"/>
  <c r="E7145" i="2" s="1"/>
  <c r="G7145" i="2" s="1"/>
  <c r="L7145" i="2" l="1"/>
  <c r="I7146" i="2"/>
  <c r="J7146" i="2" s="1"/>
  <c r="K7146" i="2" s="1"/>
  <c r="C7146" i="2"/>
  <c r="F7145" i="2"/>
  <c r="A7147" i="2"/>
  <c r="B7146" i="2"/>
  <c r="E7146" i="2" s="1"/>
  <c r="G7146" i="2" s="1"/>
  <c r="L7146" i="2" l="1"/>
  <c r="I7147" i="2"/>
  <c r="J7147" i="2" s="1"/>
  <c r="K7147" i="2" s="1"/>
  <c r="C7147" i="2"/>
  <c r="F7146" i="2"/>
  <c r="A7148" i="2"/>
  <c r="B7147" i="2"/>
  <c r="E7147" i="2" s="1"/>
  <c r="G7147" i="2" s="1"/>
  <c r="L7147" i="2" l="1"/>
  <c r="I7148" i="2"/>
  <c r="J7148" i="2" s="1"/>
  <c r="K7148" i="2" s="1"/>
  <c r="C7148" i="2"/>
  <c r="F7147" i="2"/>
  <c r="A7149" i="2"/>
  <c r="B7148" i="2"/>
  <c r="E7148" i="2" s="1"/>
  <c r="G7148" i="2" s="1"/>
  <c r="L7148" i="2" l="1"/>
  <c r="I7149" i="2"/>
  <c r="J7149" i="2" s="1"/>
  <c r="K7149" i="2" s="1"/>
  <c r="C7149" i="2"/>
  <c r="F7148" i="2"/>
  <c r="A7150" i="2"/>
  <c r="B7149" i="2"/>
  <c r="E7149" i="2" s="1"/>
  <c r="G7149" i="2" s="1"/>
  <c r="L7149" i="2" l="1"/>
  <c r="I7150" i="2"/>
  <c r="J7150" i="2" s="1"/>
  <c r="K7150" i="2" s="1"/>
  <c r="C7150" i="2"/>
  <c r="F7149" i="2"/>
  <c r="A7151" i="2"/>
  <c r="B7150" i="2"/>
  <c r="E7150" i="2" s="1"/>
  <c r="G7150" i="2" s="1"/>
  <c r="L7150" i="2" l="1"/>
  <c r="I7151" i="2"/>
  <c r="J7151" i="2" s="1"/>
  <c r="K7151" i="2" s="1"/>
  <c r="C7151" i="2"/>
  <c r="F7150" i="2"/>
  <c r="A7152" i="2"/>
  <c r="B7151" i="2"/>
  <c r="E7151" i="2" s="1"/>
  <c r="G7151" i="2" s="1"/>
  <c r="L7151" i="2" l="1"/>
  <c r="I7152" i="2"/>
  <c r="J7152" i="2" s="1"/>
  <c r="K7152" i="2" s="1"/>
  <c r="C7152" i="2"/>
  <c r="F7151" i="2"/>
  <c r="A7153" i="2"/>
  <c r="B7152" i="2"/>
  <c r="E7152" i="2" s="1"/>
  <c r="G7152" i="2" s="1"/>
  <c r="L7152" i="2" l="1"/>
  <c r="I7153" i="2"/>
  <c r="J7153" i="2" s="1"/>
  <c r="K7153" i="2" s="1"/>
  <c r="C7153" i="2"/>
  <c r="F7152" i="2"/>
  <c r="A7154" i="2"/>
  <c r="B7153" i="2"/>
  <c r="E7153" i="2" s="1"/>
  <c r="G7153" i="2" s="1"/>
  <c r="L7153" i="2" l="1"/>
  <c r="I7154" i="2"/>
  <c r="J7154" i="2" s="1"/>
  <c r="K7154" i="2" s="1"/>
  <c r="C7154" i="2"/>
  <c r="F7153" i="2"/>
  <c r="A7155" i="2"/>
  <c r="B7154" i="2"/>
  <c r="E7154" i="2" s="1"/>
  <c r="G7154" i="2" s="1"/>
  <c r="L7154" i="2" l="1"/>
  <c r="I7155" i="2"/>
  <c r="J7155" i="2" s="1"/>
  <c r="K7155" i="2" s="1"/>
  <c r="C7155" i="2"/>
  <c r="F7154" i="2"/>
  <c r="A7156" i="2"/>
  <c r="B7155" i="2"/>
  <c r="E7155" i="2" s="1"/>
  <c r="G7155" i="2" s="1"/>
  <c r="L7155" i="2" l="1"/>
  <c r="I7156" i="2"/>
  <c r="J7156" i="2" s="1"/>
  <c r="K7156" i="2" s="1"/>
  <c r="C7156" i="2"/>
  <c r="F7155" i="2"/>
  <c r="A7157" i="2"/>
  <c r="B7156" i="2"/>
  <c r="E7156" i="2" s="1"/>
  <c r="G7156" i="2" s="1"/>
  <c r="L7156" i="2" l="1"/>
  <c r="I7157" i="2"/>
  <c r="J7157" i="2" s="1"/>
  <c r="K7157" i="2" s="1"/>
  <c r="C7157" i="2"/>
  <c r="F7156" i="2"/>
  <c r="A7158" i="2"/>
  <c r="B7157" i="2"/>
  <c r="E7157" i="2" s="1"/>
  <c r="G7157" i="2" s="1"/>
  <c r="L7157" i="2" l="1"/>
  <c r="I7158" i="2"/>
  <c r="J7158" i="2" s="1"/>
  <c r="K7158" i="2" s="1"/>
  <c r="C7158" i="2"/>
  <c r="F7157" i="2"/>
  <c r="A7159" i="2"/>
  <c r="B7158" i="2"/>
  <c r="E7158" i="2" s="1"/>
  <c r="G7158" i="2" s="1"/>
  <c r="L7158" i="2" l="1"/>
  <c r="I7159" i="2"/>
  <c r="J7159" i="2" s="1"/>
  <c r="K7159" i="2" s="1"/>
  <c r="C7159" i="2"/>
  <c r="F7158" i="2"/>
  <c r="A7160" i="2"/>
  <c r="B7159" i="2"/>
  <c r="E7159" i="2" s="1"/>
  <c r="G7159" i="2" s="1"/>
  <c r="L7159" i="2" l="1"/>
  <c r="I7160" i="2"/>
  <c r="J7160" i="2" s="1"/>
  <c r="K7160" i="2" s="1"/>
  <c r="C7160" i="2"/>
  <c r="F7159" i="2"/>
  <c r="A7161" i="2"/>
  <c r="B7160" i="2"/>
  <c r="E7160" i="2" s="1"/>
  <c r="G7160" i="2" s="1"/>
  <c r="L7160" i="2" l="1"/>
  <c r="I7161" i="2"/>
  <c r="J7161" i="2" s="1"/>
  <c r="K7161" i="2" s="1"/>
  <c r="C7161" i="2"/>
  <c r="F7160" i="2"/>
  <c r="A7162" i="2"/>
  <c r="B7161" i="2"/>
  <c r="E7161" i="2" s="1"/>
  <c r="G7161" i="2" s="1"/>
  <c r="L7161" i="2" l="1"/>
  <c r="I7162" i="2"/>
  <c r="J7162" i="2" s="1"/>
  <c r="K7162" i="2" s="1"/>
  <c r="C7162" i="2"/>
  <c r="F7161" i="2"/>
  <c r="A7163" i="2"/>
  <c r="B7162" i="2"/>
  <c r="E7162" i="2" s="1"/>
  <c r="G7162" i="2" s="1"/>
  <c r="L7162" i="2" l="1"/>
  <c r="I7163" i="2"/>
  <c r="J7163" i="2" s="1"/>
  <c r="K7163" i="2" s="1"/>
  <c r="C7163" i="2"/>
  <c r="F7162" i="2"/>
  <c r="A7164" i="2"/>
  <c r="B7163" i="2"/>
  <c r="E7163" i="2" s="1"/>
  <c r="G7163" i="2" s="1"/>
  <c r="L7163" i="2" l="1"/>
  <c r="I7164" i="2"/>
  <c r="J7164" i="2" s="1"/>
  <c r="K7164" i="2" s="1"/>
  <c r="C7164" i="2"/>
  <c r="F7163" i="2"/>
  <c r="A7165" i="2"/>
  <c r="B7164" i="2"/>
  <c r="E7164" i="2" s="1"/>
  <c r="G7164" i="2" s="1"/>
  <c r="L7164" i="2" l="1"/>
  <c r="I7165" i="2"/>
  <c r="J7165" i="2" s="1"/>
  <c r="K7165" i="2" s="1"/>
  <c r="C7165" i="2"/>
  <c r="F7164" i="2"/>
  <c r="A7166" i="2"/>
  <c r="B7165" i="2"/>
  <c r="E7165" i="2" s="1"/>
  <c r="G7165" i="2" s="1"/>
  <c r="L7165" i="2" l="1"/>
  <c r="I7166" i="2"/>
  <c r="J7166" i="2" s="1"/>
  <c r="K7166" i="2" s="1"/>
  <c r="C7166" i="2"/>
  <c r="F7165" i="2"/>
  <c r="A7167" i="2"/>
  <c r="B7166" i="2"/>
  <c r="E7166" i="2" s="1"/>
  <c r="G7166" i="2" s="1"/>
  <c r="L7166" i="2" l="1"/>
  <c r="I7167" i="2"/>
  <c r="J7167" i="2" s="1"/>
  <c r="K7167" i="2" s="1"/>
  <c r="C7167" i="2"/>
  <c r="F7166" i="2"/>
  <c r="A7168" i="2"/>
  <c r="B7167" i="2"/>
  <c r="E7167" i="2" s="1"/>
  <c r="G7167" i="2" s="1"/>
  <c r="L7167" i="2" l="1"/>
  <c r="I7168" i="2"/>
  <c r="J7168" i="2" s="1"/>
  <c r="K7168" i="2" s="1"/>
  <c r="C7168" i="2"/>
  <c r="F7167" i="2"/>
  <c r="A7169" i="2"/>
  <c r="B7168" i="2"/>
  <c r="E7168" i="2" s="1"/>
  <c r="G7168" i="2" s="1"/>
  <c r="L7168" i="2" l="1"/>
  <c r="I7169" i="2"/>
  <c r="J7169" i="2" s="1"/>
  <c r="K7169" i="2" s="1"/>
  <c r="C7169" i="2"/>
  <c r="F7168" i="2"/>
  <c r="A7170" i="2"/>
  <c r="B7169" i="2"/>
  <c r="E7169" i="2" s="1"/>
  <c r="G7169" i="2" s="1"/>
  <c r="L7169" i="2" l="1"/>
  <c r="I7170" i="2"/>
  <c r="J7170" i="2" s="1"/>
  <c r="K7170" i="2" s="1"/>
  <c r="C7170" i="2"/>
  <c r="F7169" i="2"/>
  <c r="A7171" i="2"/>
  <c r="B7170" i="2"/>
  <c r="E7170" i="2" s="1"/>
  <c r="G7170" i="2" s="1"/>
  <c r="L7170" i="2" l="1"/>
  <c r="I7171" i="2"/>
  <c r="J7171" i="2" s="1"/>
  <c r="K7171" i="2" s="1"/>
  <c r="C7171" i="2"/>
  <c r="F7170" i="2"/>
  <c r="A7172" i="2"/>
  <c r="B7171" i="2"/>
  <c r="E7171" i="2" s="1"/>
  <c r="G7171" i="2" s="1"/>
  <c r="L7171" i="2" l="1"/>
  <c r="I7172" i="2"/>
  <c r="J7172" i="2" s="1"/>
  <c r="K7172" i="2" s="1"/>
  <c r="C7172" i="2"/>
  <c r="F7171" i="2"/>
  <c r="A7173" i="2"/>
  <c r="B7172" i="2"/>
  <c r="E7172" i="2" s="1"/>
  <c r="G7172" i="2" s="1"/>
  <c r="L7172" i="2" l="1"/>
  <c r="I7173" i="2"/>
  <c r="J7173" i="2" s="1"/>
  <c r="K7173" i="2" s="1"/>
  <c r="C7173" i="2"/>
  <c r="F7172" i="2"/>
  <c r="A7174" i="2"/>
  <c r="B7173" i="2"/>
  <c r="E7173" i="2" s="1"/>
  <c r="G7173" i="2" s="1"/>
  <c r="L7173" i="2" l="1"/>
  <c r="I7174" i="2"/>
  <c r="J7174" i="2" s="1"/>
  <c r="K7174" i="2" s="1"/>
  <c r="C7174" i="2"/>
  <c r="F7173" i="2"/>
  <c r="A7175" i="2"/>
  <c r="B7174" i="2"/>
  <c r="E7174" i="2" s="1"/>
  <c r="G7174" i="2" s="1"/>
  <c r="L7174" i="2" l="1"/>
  <c r="I7175" i="2"/>
  <c r="J7175" i="2" s="1"/>
  <c r="K7175" i="2" s="1"/>
  <c r="C7175" i="2"/>
  <c r="F7174" i="2"/>
  <c r="A7176" i="2"/>
  <c r="B7175" i="2"/>
  <c r="E7175" i="2" s="1"/>
  <c r="G7175" i="2" s="1"/>
  <c r="L7175" i="2" l="1"/>
  <c r="I7176" i="2"/>
  <c r="J7176" i="2" s="1"/>
  <c r="K7176" i="2" s="1"/>
  <c r="C7176" i="2"/>
  <c r="F7175" i="2"/>
  <c r="A7177" i="2"/>
  <c r="B7176" i="2"/>
  <c r="E7176" i="2" s="1"/>
  <c r="G7176" i="2" s="1"/>
  <c r="L7176" i="2" l="1"/>
  <c r="I7177" i="2"/>
  <c r="J7177" i="2" s="1"/>
  <c r="K7177" i="2" s="1"/>
  <c r="C7177" i="2"/>
  <c r="F7176" i="2"/>
  <c r="A7178" i="2"/>
  <c r="B7177" i="2"/>
  <c r="E7177" i="2" s="1"/>
  <c r="G7177" i="2" s="1"/>
  <c r="L7177" i="2" l="1"/>
  <c r="I7178" i="2"/>
  <c r="J7178" i="2" s="1"/>
  <c r="K7178" i="2" s="1"/>
  <c r="C7178" i="2"/>
  <c r="F7177" i="2"/>
  <c r="A7179" i="2"/>
  <c r="B7178" i="2"/>
  <c r="E7178" i="2" s="1"/>
  <c r="G7178" i="2" s="1"/>
  <c r="L7178" i="2" l="1"/>
  <c r="I7179" i="2"/>
  <c r="J7179" i="2" s="1"/>
  <c r="K7179" i="2" s="1"/>
  <c r="C7179" i="2"/>
  <c r="F7178" i="2"/>
  <c r="A7180" i="2"/>
  <c r="B7179" i="2"/>
  <c r="E7179" i="2" s="1"/>
  <c r="G7179" i="2" s="1"/>
  <c r="L7179" i="2" l="1"/>
  <c r="I7180" i="2"/>
  <c r="J7180" i="2" s="1"/>
  <c r="K7180" i="2" s="1"/>
  <c r="C7180" i="2"/>
  <c r="F7179" i="2"/>
  <c r="A7181" i="2"/>
  <c r="B7180" i="2"/>
  <c r="E7180" i="2" s="1"/>
  <c r="G7180" i="2" s="1"/>
  <c r="L7180" i="2" l="1"/>
  <c r="I7181" i="2"/>
  <c r="J7181" i="2" s="1"/>
  <c r="K7181" i="2" s="1"/>
  <c r="C7181" i="2"/>
  <c r="F7180" i="2"/>
  <c r="A7182" i="2"/>
  <c r="B7181" i="2"/>
  <c r="E7181" i="2" s="1"/>
  <c r="G7181" i="2" s="1"/>
  <c r="L7181" i="2" l="1"/>
  <c r="I7182" i="2"/>
  <c r="J7182" i="2" s="1"/>
  <c r="K7182" i="2" s="1"/>
  <c r="C7182" i="2"/>
  <c r="F7181" i="2"/>
  <c r="A7183" i="2"/>
  <c r="B7182" i="2"/>
  <c r="E7182" i="2" s="1"/>
  <c r="G7182" i="2" s="1"/>
  <c r="L7182" i="2" l="1"/>
  <c r="I7183" i="2"/>
  <c r="J7183" i="2" s="1"/>
  <c r="K7183" i="2" s="1"/>
  <c r="C7183" i="2"/>
  <c r="F7182" i="2"/>
  <c r="A7184" i="2"/>
  <c r="B7183" i="2"/>
  <c r="E7183" i="2" s="1"/>
  <c r="G7183" i="2" s="1"/>
  <c r="L7183" i="2" l="1"/>
  <c r="I7184" i="2"/>
  <c r="J7184" i="2" s="1"/>
  <c r="K7184" i="2" s="1"/>
  <c r="C7184" i="2"/>
  <c r="F7183" i="2"/>
  <c r="A7185" i="2"/>
  <c r="B7184" i="2"/>
  <c r="E7184" i="2" s="1"/>
  <c r="G7184" i="2" s="1"/>
  <c r="L7184" i="2" l="1"/>
  <c r="I7185" i="2"/>
  <c r="J7185" i="2" s="1"/>
  <c r="K7185" i="2" s="1"/>
  <c r="C7185" i="2"/>
  <c r="F7184" i="2"/>
  <c r="A7186" i="2"/>
  <c r="B7185" i="2"/>
  <c r="E7185" i="2" s="1"/>
  <c r="G7185" i="2" s="1"/>
  <c r="L7185" i="2" l="1"/>
  <c r="I7186" i="2"/>
  <c r="J7186" i="2" s="1"/>
  <c r="K7186" i="2" s="1"/>
  <c r="C7186" i="2"/>
  <c r="F7185" i="2"/>
  <c r="A7187" i="2"/>
  <c r="B7186" i="2"/>
  <c r="E7186" i="2" s="1"/>
  <c r="G7186" i="2" s="1"/>
  <c r="L7186" i="2" l="1"/>
  <c r="I7187" i="2"/>
  <c r="J7187" i="2" s="1"/>
  <c r="K7187" i="2" s="1"/>
  <c r="C7187" i="2"/>
  <c r="F7186" i="2"/>
  <c r="A7188" i="2"/>
  <c r="B7187" i="2"/>
  <c r="E7187" i="2" s="1"/>
  <c r="G7187" i="2" s="1"/>
  <c r="L7187" i="2" l="1"/>
  <c r="I7188" i="2"/>
  <c r="J7188" i="2" s="1"/>
  <c r="K7188" i="2" s="1"/>
  <c r="C7188" i="2"/>
  <c r="F7187" i="2"/>
  <c r="A7189" i="2"/>
  <c r="B7188" i="2"/>
  <c r="E7188" i="2" s="1"/>
  <c r="G7188" i="2" s="1"/>
  <c r="L7188" i="2" l="1"/>
  <c r="I7189" i="2"/>
  <c r="J7189" i="2" s="1"/>
  <c r="K7189" i="2" s="1"/>
  <c r="C7189" i="2"/>
  <c r="F7188" i="2"/>
  <c r="A7190" i="2"/>
  <c r="B7189" i="2"/>
  <c r="E7189" i="2" s="1"/>
  <c r="G7189" i="2" s="1"/>
  <c r="L7189" i="2" l="1"/>
  <c r="I7190" i="2"/>
  <c r="J7190" i="2" s="1"/>
  <c r="K7190" i="2" s="1"/>
  <c r="C7190" i="2"/>
  <c r="F7189" i="2"/>
  <c r="A7191" i="2"/>
  <c r="B7190" i="2"/>
  <c r="E7190" i="2" s="1"/>
  <c r="G7190" i="2" s="1"/>
  <c r="L7190" i="2" l="1"/>
  <c r="I7191" i="2"/>
  <c r="J7191" i="2" s="1"/>
  <c r="K7191" i="2" s="1"/>
  <c r="C7191" i="2"/>
  <c r="F7190" i="2"/>
  <c r="A7192" i="2"/>
  <c r="B7191" i="2"/>
  <c r="E7191" i="2" s="1"/>
  <c r="G7191" i="2" s="1"/>
  <c r="L7191" i="2" l="1"/>
  <c r="I7192" i="2"/>
  <c r="J7192" i="2" s="1"/>
  <c r="K7192" i="2" s="1"/>
  <c r="C7192" i="2"/>
  <c r="F7191" i="2"/>
  <c r="A7193" i="2"/>
  <c r="B7192" i="2"/>
  <c r="E7192" i="2" s="1"/>
  <c r="G7192" i="2" s="1"/>
  <c r="L7192" i="2" l="1"/>
  <c r="I7193" i="2"/>
  <c r="J7193" i="2" s="1"/>
  <c r="K7193" i="2" s="1"/>
  <c r="C7193" i="2"/>
  <c r="F7192" i="2"/>
  <c r="A7194" i="2"/>
  <c r="B7193" i="2"/>
  <c r="E7193" i="2" s="1"/>
  <c r="G7193" i="2" s="1"/>
  <c r="L7193" i="2" l="1"/>
  <c r="I7194" i="2"/>
  <c r="J7194" i="2" s="1"/>
  <c r="K7194" i="2" s="1"/>
  <c r="C7194" i="2"/>
  <c r="F7193" i="2"/>
  <c r="A7195" i="2"/>
  <c r="B7194" i="2"/>
  <c r="E7194" i="2" s="1"/>
  <c r="G7194" i="2" s="1"/>
  <c r="L7194" i="2" l="1"/>
  <c r="I7195" i="2"/>
  <c r="J7195" i="2" s="1"/>
  <c r="K7195" i="2" s="1"/>
  <c r="C7195" i="2"/>
  <c r="F7194" i="2"/>
  <c r="A7196" i="2"/>
  <c r="B7195" i="2"/>
  <c r="E7195" i="2" s="1"/>
  <c r="G7195" i="2" s="1"/>
  <c r="L7195" i="2" l="1"/>
  <c r="I7196" i="2"/>
  <c r="J7196" i="2" s="1"/>
  <c r="K7196" i="2" s="1"/>
  <c r="C7196" i="2"/>
  <c r="F7195" i="2"/>
  <c r="A7197" i="2"/>
  <c r="B7196" i="2"/>
  <c r="E7196" i="2" s="1"/>
  <c r="G7196" i="2" s="1"/>
  <c r="L7196" i="2" l="1"/>
  <c r="I7197" i="2"/>
  <c r="J7197" i="2" s="1"/>
  <c r="K7197" i="2" s="1"/>
  <c r="C7197" i="2"/>
  <c r="F7196" i="2"/>
  <c r="A7198" i="2"/>
  <c r="B7197" i="2"/>
  <c r="E7197" i="2" s="1"/>
  <c r="G7197" i="2" s="1"/>
  <c r="L7197" i="2" l="1"/>
  <c r="I7198" i="2"/>
  <c r="J7198" i="2" s="1"/>
  <c r="K7198" i="2" s="1"/>
  <c r="C7198" i="2"/>
  <c r="F7197" i="2"/>
  <c r="A7199" i="2"/>
  <c r="B7198" i="2"/>
  <c r="E7198" i="2" s="1"/>
  <c r="G7198" i="2" s="1"/>
  <c r="L7198" i="2" l="1"/>
  <c r="I7199" i="2"/>
  <c r="J7199" i="2" s="1"/>
  <c r="K7199" i="2" s="1"/>
  <c r="C7199" i="2"/>
  <c r="F7198" i="2"/>
  <c r="A7200" i="2"/>
  <c r="B7199" i="2"/>
  <c r="E7199" i="2" s="1"/>
  <c r="G7199" i="2" s="1"/>
  <c r="L7199" i="2" l="1"/>
  <c r="I7200" i="2"/>
  <c r="J7200" i="2" s="1"/>
  <c r="K7200" i="2" s="1"/>
  <c r="C7200" i="2"/>
  <c r="F7199" i="2"/>
  <c r="A7201" i="2"/>
  <c r="B7200" i="2"/>
  <c r="E7200" i="2" s="1"/>
  <c r="G7200" i="2" s="1"/>
  <c r="L7200" i="2" l="1"/>
  <c r="I7201" i="2"/>
  <c r="J7201" i="2" s="1"/>
  <c r="K7201" i="2" s="1"/>
  <c r="C7201" i="2"/>
  <c r="F7200" i="2"/>
  <c r="A7202" i="2"/>
  <c r="B7201" i="2"/>
  <c r="E7201" i="2" s="1"/>
  <c r="G7201" i="2" s="1"/>
  <c r="L7201" i="2" l="1"/>
  <c r="I7202" i="2"/>
  <c r="J7202" i="2" s="1"/>
  <c r="K7202" i="2" s="1"/>
  <c r="C7202" i="2"/>
  <c r="F7201" i="2"/>
  <c r="A7203" i="2"/>
  <c r="B7202" i="2"/>
  <c r="E7202" i="2" s="1"/>
  <c r="G7202" i="2" s="1"/>
  <c r="L7202" i="2" l="1"/>
  <c r="I7203" i="2"/>
  <c r="J7203" i="2" s="1"/>
  <c r="K7203" i="2" s="1"/>
  <c r="C7203" i="2"/>
  <c r="F7202" i="2"/>
  <c r="A7204" i="2"/>
  <c r="B7203" i="2"/>
  <c r="E7203" i="2" s="1"/>
  <c r="G7203" i="2" s="1"/>
  <c r="L7203" i="2" l="1"/>
  <c r="I7204" i="2"/>
  <c r="J7204" i="2" s="1"/>
  <c r="K7204" i="2" s="1"/>
  <c r="C7204" i="2"/>
  <c r="F7203" i="2"/>
  <c r="A7205" i="2"/>
  <c r="B7204" i="2"/>
  <c r="E7204" i="2" s="1"/>
  <c r="G7204" i="2" s="1"/>
  <c r="L7204" i="2" l="1"/>
  <c r="I7205" i="2"/>
  <c r="J7205" i="2" s="1"/>
  <c r="K7205" i="2" s="1"/>
  <c r="C7205" i="2"/>
  <c r="F7204" i="2"/>
  <c r="A7206" i="2"/>
  <c r="B7205" i="2"/>
  <c r="E7205" i="2" s="1"/>
  <c r="G7205" i="2" s="1"/>
  <c r="L7205" i="2" l="1"/>
  <c r="I7206" i="2"/>
  <c r="J7206" i="2" s="1"/>
  <c r="K7206" i="2" s="1"/>
  <c r="C7206" i="2"/>
  <c r="F7205" i="2"/>
  <c r="A7207" i="2"/>
  <c r="B7206" i="2"/>
  <c r="E7206" i="2" s="1"/>
  <c r="G7206" i="2" s="1"/>
  <c r="L7206" i="2" l="1"/>
  <c r="I7207" i="2"/>
  <c r="J7207" i="2" s="1"/>
  <c r="K7207" i="2" s="1"/>
  <c r="C7207" i="2"/>
  <c r="F7206" i="2"/>
  <c r="A7208" i="2"/>
  <c r="B7207" i="2"/>
  <c r="E7207" i="2" s="1"/>
  <c r="G7207" i="2" s="1"/>
  <c r="L7207" i="2" l="1"/>
  <c r="I7208" i="2"/>
  <c r="J7208" i="2" s="1"/>
  <c r="K7208" i="2" s="1"/>
  <c r="C7208" i="2"/>
  <c r="F7207" i="2"/>
  <c r="A7209" i="2"/>
  <c r="B7208" i="2"/>
  <c r="E7208" i="2" s="1"/>
  <c r="G7208" i="2" s="1"/>
  <c r="L7208" i="2" l="1"/>
  <c r="I7209" i="2"/>
  <c r="J7209" i="2" s="1"/>
  <c r="K7209" i="2" s="1"/>
  <c r="C7209" i="2"/>
  <c r="F7208" i="2"/>
  <c r="A7210" i="2"/>
  <c r="B7209" i="2"/>
  <c r="E7209" i="2" s="1"/>
  <c r="G7209" i="2" s="1"/>
  <c r="L7209" i="2" l="1"/>
  <c r="I7210" i="2"/>
  <c r="J7210" i="2" s="1"/>
  <c r="K7210" i="2" s="1"/>
  <c r="C7210" i="2"/>
  <c r="F7209" i="2"/>
  <c r="A7211" i="2"/>
  <c r="B7210" i="2"/>
  <c r="E7210" i="2" s="1"/>
  <c r="G7210" i="2" s="1"/>
  <c r="L7210" i="2" l="1"/>
  <c r="I7211" i="2"/>
  <c r="J7211" i="2" s="1"/>
  <c r="K7211" i="2" s="1"/>
  <c r="C7211" i="2"/>
  <c r="F7210" i="2"/>
  <c r="A7212" i="2"/>
  <c r="B7211" i="2"/>
  <c r="E7211" i="2" s="1"/>
  <c r="G7211" i="2" s="1"/>
  <c r="L7211" i="2" l="1"/>
  <c r="I7212" i="2"/>
  <c r="J7212" i="2" s="1"/>
  <c r="K7212" i="2" s="1"/>
  <c r="C7212" i="2"/>
  <c r="F7211" i="2"/>
  <c r="A7213" i="2"/>
  <c r="B7212" i="2"/>
  <c r="E7212" i="2" s="1"/>
  <c r="G7212" i="2" s="1"/>
  <c r="L7212" i="2" l="1"/>
  <c r="I7213" i="2"/>
  <c r="J7213" i="2" s="1"/>
  <c r="K7213" i="2" s="1"/>
  <c r="C7213" i="2"/>
  <c r="F7212" i="2"/>
  <c r="A7214" i="2"/>
  <c r="B7213" i="2"/>
  <c r="E7213" i="2" s="1"/>
  <c r="G7213" i="2" s="1"/>
  <c r="L7213" i="2" l="1"/>
  <c r="I7214" i="2"/>
  <c r="J7214" i="2" s="1"/>
  <c r="K7214" i="2" s="1"/>
  <c r="C7214" i="2"/>
  <c r="F7213" i="2"/>
  <c r="A7215" i="2"/>
  <c r="B7214" i="2"/>
  <c r="E7214" i="2" s="1"/>
  <c r="G7214" i="2" s="1"/>
  <c r="L7214" i="2" l="1"/>
  <c r="I7215" i="2"/>
  <c r="J7215" i="2" s="1"/>
  <c r="K7215" i="2" s="1"/>
  <c r="C7215" i="2"/>
  <c r="F7214" i="2"/>
  <c r="A7216" i="2"/>
  <c r="B7215" i="2"/>
  <c r="E7215" i="2" s="1"/>
  <c r="G7215" i="2" s="1"/>
  <c r="L7215" i="2" l="1"/>
  <c r="I7216" i="2"/>
  <c r="J7216" i="2" s="1"/>
  <c r="K7216" i="2" s="1"/>
  <c r="C7216" i="2"/>
  <c r="F7215" i="2"/>
  <c r="A7217" i="2"/>
  <c r="B7216" i="2"/>
  <c r="E7216" i="2" s="1"/>
  <c r="G7216" i="2" s="1"/>
  <c r="L7216" i="2" l="1"/>
  <c r="I7217" i="2"/>
  <c r="J7217" i="2" s="1"/>
  <c r="K7217" i="2" s="1"/>
  <c r="C7217" i="2"/>
  <c r="F7216" i="2"/>
  <c r="A7218" i="2"/>
  <c r="B7217" i="2"/>
  <c r="E7217" i="2" s="1"/>
  <c r="G7217" i="2" s="1"/>
  <c r="L7217" i="2" l="1"/>
  <c r="I7218" i="2"/>
  <c r="J7218" i="2" s="1"/>
  <c r="K7218" i="2" s="1"/>
  <c r="C7218" i="2"/>
  <c r="F7217" i="2"/>
  <c r="A7219" i="2"/>
  <c r="B7218" i="2"/>
  <c r="E7218" i="2" s="1"/>
  <c r="G7218" i="2" s="1"/>
  <c r="L7218" i="2" l="1"/>
  <c r="I7219" i="2"/>
  <c r="J7219" i="2" s="1"/>
  <c r="K7219" i="2" s="1"/>
  <c r="C7219" i="2"/>
  <c r="F7218" i="2"/>
  <c r="A7220" i="2"/>
  <c r="B7219" i="2"/>
  <c r="E7219" i="2" s="1"/>
  <c r="G7219" i="2" s="1"/>
  <c r="L7219" i="2" l="1"/>
  <c r="I7220" i="2"/>
  <c r="J7220" i="2" s="1"/>
  <c r="K7220" i="2" s="1"/>
  <c r="C7220" i="2"/>
  <c r="F7219" i="2"/>
  <c r="A7221" i="2"/>
  <c r="B7220" i="2"/>
  <c r="E7220" i="2" s="1"/>
  <c r="G7220" i="2" s="1"/>
  <c r="L7220" i="2" l="1"/>
  <c r="I7221" i="2"/>
  <c r="J7221" i="2" s="1"/>
  <c r="K7221" i="2" s="1"/>
  <c r="C7221" i="2"/>
  <c r="F7220" i="2"/>
  <c r="A7222" i="2"/>
  <c r="B7221" i="2"/>
  <c r="E7221" i="2" s="1"/>
  <c r="G7221" i="2" s="1"/>
  <c r="L7221" i="2" l="1"/>
  <c r="I7222" i="2"/>
  <c r="J7222" i="2" s="1"/>
  <c r="K7222" i="2" s="1"/>
  <c r="C7222" i="2"/>
  <c r="F7221" i="2"/>
  <c r="A7223" i="2"/>
  <c r="B7222" i="2"/>
  <c r="E7222" i="2" s="1"/>
  <c r="G7222" i="2" s="1"/>
  <c r="L7222" i="2" l="1"/>
  <c r="I7223" i="2"/>
  <c r="J7223" i="2" s="1"/>
  <c r="K7223" i="2" s="1"/>
  <c r="C7223" i="2"/>
  <c r="F7222" i="2"/>
  <c r="A7224" i="2"/>
  <c r="B7223" i="2"/>
  <c r="E7223" i="2" s="1"/>
  <c r="G7223" i="2" s="1"/>
  <c r="L7223" i="2" l="1"/>
  <c r="I7224" i="2"/>
  <c r="J7224" i="2" s="1"/>
  <c r="K7224" i="2" s="1"/>
  <c r="C7224" i="2"/>
  <c r="F7223" i="2"/>
  <c r="A7225" i="2"/>
  <c r="B7224" i="2"/>
  <c r="E7224" i="2" s="1"/>
  <c r="G7224" i="2" s="1"/>
  <c r="L7224" i="2" l="1"/>
  <c r="I7225" i="2"/>
  <c r="J7225" i="2" s="1"/>
  <c r="K7225" i="2" s="1"/>
  <c r="C7225" i="2"/>
  <c r="F7224" i="2"/>
  <c r="A7226" i="2"/>
  <c r="B7225" i="2"/>
  <c r="E7225" i="2" s="1"/>
  <c r="G7225" i="2" s="1"/>
  <c r="L7225" i="2" l="1"/>
  <c r="I7226" i="2"/>
  <c r="J7226" i="2" s="1"/>
  <c r="K7226" i="2" s="1"/>
  <c r="C7226" i="2"/>
  <c r="F7225" i="2"/>
  <c r="A7227" i="2"/>
  <c r="B7226" i="2"/>
  <c r="E7226" i="2" s="1"/>
  <c r="G7226" i="2" s="1"/>
  <c r="L7226" i="2" l="1"/>
  <c r="I7227" i="2"/>
  <c r="J7227" i="2" s="1"/>
  <c r="K7227" i="2" s="1"/>
  <c r="C7227" i="2"/>
  <c r="F7226" i="2"/>
  <c r="A7228" i="2"/>
  <c r="B7227" i="2"/>
  <c r="E7227" i="2" s="1"/>
  <c r="G7227" i="2" s="1"/>
  <c r="L7227" i="2" l="1"/>
  <c r="I7228" i="2"/>
  <c r="J7228" i="2" s="1"/>
  <c r="K7228" i="2" s="1"/>
  <c r="C7228" i="2"/>
  <c r="F7227" i="2"/>
  <c r="A7229" i="2"/>
  <c r="B7228" i="2"/>
  <c r="E7228" i="2" s="1"/>
  <c r="G7228" i="2" s="1"/>
  <c r="L7228" i="2" l="1"/>
  <c r="I7229" i="2"/>
  <c r="J7229" i="2" s="1"/>
  <c r="K7229" i="2" s="1"/>
  <c r="C7229" i="2"/>
  <c r="F7228" i="2"/>
  <c r="A7230" i="2"/>
  <c r="B7229" i="2"/>
  <c r="E7229" i="2" s="1"/>
  <c r="G7229" i="2" s="1"/>
  <c r="L7229" i="2" l="1"/>
  <c r="I7230" i="2"/>
  <c r="J7230" i="2" s="1"/>
  <c r="K7230" i="2" s="1"/>
  <c r="C7230" i="2"/>
  <c r="F7229" i="2"/>
  <c r="A7231" i="2"/>
  <c r="B7230" i="2"/>
  <c r="E7230" i="2" s="1"/>
  <c r="G7230" i="2" s="1"/>
  <c r="L7230" i="2" l="1"/>
  <c r="I7231" i="2"/>
  <c r="J7231" i="2" s="1"/>
  <c r="K7231" i="2" s="1"/>
  <c r="C7231" i="2"/>
  <c r="F7230" i="2"/>
  <c r="A7232" i="2"/>
  <c r="B7231" i="2"/>
  <c r="E7231" i="2" s="1"/>
  <c r="G7231" i="2" s="1"/>
  <c r="L7231" i="2" l="1"/>
  <c r="I7232" i="2"/>
  <c r="J7232" i="2" s="1"/>
  <c r="K7232" i="2" s="1"/>
  <c r="C7232" i="2"/>
  <c r="F7231" i="2"/>
  <c r="A7233" i="2"/>
  <c r="B7232" i="2"/>
  <c r="E7232" i="2" s="1"/>
  <c r="G7232" i="2" s="1"/>
  <c r="L7232" i="2" l="1"/>
  <c r="I7233" i="2"/>
  <c r="J7233" i="2" s="1"/>
  <c r="K7233" i="2" s="1"/>
  <c r="C7233" i="2"/>
  <c r="F7232" i="2"/>
  <c r="A7234" i="2"/>
  <c r="B7233" i="2"/>
  <c r="E7233" i="2" s="1"/>
  <c r="G7233" i="2" s="1"/>
  <c r="L7233" i="2" l="1"/>
  <c r="I7234" i="2"/>
  <c r="J7234" i="2" s="1"/>
  <c r="K7234" i="2" s="1"/>
  <c r="C7234" i="2"/>
  <c r="F7233" i="2"/>
  <c r="A7235" i="2"/>
  <c r="B7234" i="2"/>
  <c r="E7234" i="2" s="1"/>
  <c r="G7234" i="2" s="1"/>
  <c r="L7234" i="2" l="1"/>
  <c r="I7235" i="2"/>
  <c r="J7235" i="2" s="1"/>
  <c r="K7235" i="2" s="1"/>
  <c r="C7235" i="2"/>
  <c r="F7234" i="2"/>
  <c r="A7236" i="2"/>
  <c r="B7235" i="2"/>
  <c r="E7235" i="2" s="1"/>
  <c r="G7235" i="2" s="1"/>
  <c r="L7235" i="2" l="1"/>
  <c r="I7236" i="2"/>
  <c r="J7236" i="2" s="1"/>
  <c r="K7236" i="2" s="1"/>
  <c r="C7236" i="2"/>
  <c r="F7235" i="2"/>
  <c r="A7237" i="2"/>
  <c r="B7236" i="2"/>
  <c r="E7236" i="2" s="1"/>
  <c r="G7236" i="2" s="1"/>
  <c r="L7236" i="2" l="1"/>
  <c r="I7237" i="2"/>
  <c r="J7237" i="2" s="1"/>
  <c r="K7237" i="2" s="1"/>
  <c r="C7237" i="2"/>
  <c r="F7236" i="2"/>
  <c r="A7238" i="2"/>
  <c r="B7237" i="2"/>
  <c r="E7237" i="2" s="1"/>
  <c r="G7237" i="2" s="1"/>
  <c r="L7237" i="2" l="1"/>
  <c r="I7238" i="2"/>
  <c r="J7238" i="2" s="1"/>
  <c r="K7238" i="2" s="1"/>
  <c r="C7238" i="2"/>
  <c r="F7237" i="2"/>
  <c r="A7239" i="2"/>
  <c r="B7238" i="2"/>
  <c r="E7238" i="2" s="1"/>
  <c r="G7238" i="2" s="1"/>
  <c r="L7238" i="2" l="1"/>
  <c r="I7239" i="2"/>
  <c r="J7239" i="2" s="1"/>
  <c r="K7239" i="2" s="1"/>
  <c r="C7239" i="2"/>
  <c r="F7238" i="2"/>
  <c r="A7240" i="2"/>
  <c r="B7239" i="2"/>
  <c r="E7239" i="2" s="1"/>
  <c r="G7239" i="2" s="1"/>
  <c r="L7239" i="2" l="1"/>
  <c r="I7240" i="2"/>
  <c r="J7240" i="2" s="1"/>
  <c r="K7240" i="2" s="1"/>
  <c r="C7240" i="2"/>
  <c r="F7239" i="2"/>
  <c r="A7241" i="2"/>
  <c r="B7240" i="2"/>
  <c r="E7240" i="2" s="1"/>
  <c r="G7240" i="2" s="1"/>
  <c r="L7240" i="2" l="1"/>
  <c r="I7241" i="2"/>
  <c r="J7241" i="2" s="1"/>
  <c r="K7241" i="2" s="1"/>
  <c r="C7241" i="2"/>
  <c r="F7240" i="2"/>
  <c r="A7242" i="2"/>
  <c r="B7241" i="2"/>
  <c r="E7241" i="2" s="1"/>
  <c r="G7241" i="2" s="1"/>
  <c r="L7241" i="2" l="1"/>
  <c r="I7242" i="2"/>
  <c r="L7242" i="2" s="1"/>
  <c r="C7242" i="2"/>
  <c r="F7241" i="2"/>
  <c r="A7243" i="2"/>
  <c r="B7242" i="2"/>
  <c r="E7242" i="2" s="1"/>
  <c r="G7242" i="2" s="1"/>
  <c r="J7242" i="2" l="1"/>
  <c r="K7242" i="2" s="1"/>
  <c r="I7243" i="2"/>
  <c r="J7243" i="2" s="1"/>
  <c r="K7243" i="2" s="1"/>
  <c r="C7243" i="2"/>
  <c r="F7242" i="2"/>
  <c r="A7244" i="2"/>
  <c r="B7243" i="2"/>
  <c r="E7243" i="2" s="1"/>
  <c r="G7243" i="2" s="1"/>
  <c r="L7243" i="2" l="1"/>
  <c r="I7244" i="2"/>
  <c r="J7244" i="2" s="1"/>
  <c r="K7244" i="2" s="1"/>
  <c r="C7244" i="2"/>
  <c r="F7243" i="2"/>
  <c r="A7245" i="2"/>
  <c r="B7244" i="2"/>
  <c r="E7244" i="2" s="1"/>
  <c r="G7244" i="2" s="1"/>
  <c r="L7244" i="2" l="1"/>
  <c r="I7245" i="2"/>
  <c r="J7245" i="2" s="1"/>
  <c r="K7245" i="2" s="1"/>
  <c r="C7245" i="2"/>
  <c r="F7244" i="2"/>
  <c r="A7246" i="2"/>
  <c r="B7245" i="2"/>
  <c r="E7245" i="2" s="1"/>
  <c r="G7245" i="2" s="1"/>
  <c r="L7245" i="2" l="1"/>
  <c r="I7246" i="2"/>
  <c r="J7246" i="2" s="1"/>
  <c r="K7246" i="2" s="1"/>
  <c r="C7246" i="2"/>
  <c r="F7245" i="2"/>
  <c r="A7247" i="2"/>
  <c r="B7246" i="2"/>
  <c r="E7246" i="2" s="1"/>
  <c r="G7246" i="2" s="1"/>
  <c r="L7246" i="2" l="1"/>
  <c r="I7247" i="2"/>
  <c r="J7247" i="2" s="1"/>
  <c r="K7247" i="2" s="1"/>
  <c r="C7247" i="2"/>
  <c r="F7246" i="2"/>
  <c r="A7248" i="2"/>
  <c r="B7247" i="2"/>
  <c r="E7247" i="2" s="1"/>
  <c r="G7247" i="2" s="1"/>
  <c r="L7247" i="2" l="1"/>
  <c r="I7248" i="2"/>
  <c r="J7248" i="2" s="1"/>
  <c r="K7248" i="2" s="1"/>
  <c r="C7248" i="2"/>
  <c r="F7247" i="2"/>
  <c r="A7249" i="2"/>
  <c r="B7248" i="2"/>
  <c r="E7248" i="2" s="1"/>
  <c r="G7248" i="2" s="1"/>
  <c r="L7248" i="2" l="1"/>
  <c r="I7249" i="2"/>
  <c r="J7249" i="2" s="1"/>
  <c r="K7249" i="2" s="1"/>
  <c r="C7249" i="2"/>
  <c r="F7248" i="2"/>
  <c r="A7250" i="2"/>
  <c r="B7249" i="2"/>
  <c r="E7249" i="2" s="1"/>
  <c r="G7249" i="2" s="1"/>
  <c r="L7249" i="2" l="1"/>
  <c r="I7250" i="2"/>
  <c r="J7250" i="2" s="1"/>
  <c r="K7250" i="2" s="1"/>
  <c r="C7250" i="2"/>
  <c r="F7249" i="2"/>
  <c r="A7251" i="2"/>
  <c r="B7250" i="2"/>
  <c r="E7250" i="2" s="1"/>
  <c r="G7250" i="2" s="1"/>
  <c r="L7250" i="2" l="1"/>
  <c r="I7251" i="2"/>
  <c r="J7251" i="2" s="1"/>
  <c r="K7251" i="2" s="1"/>
  <c r="C7251" i="2"/>
  <c r="F7250" i="2"/>
  <c r="A7252" i="2"/>
  <c r="B7251" i="2"/>
  <c r="E7251" i="2" s="1"/>
  <c r="G7251" i="2" s="1"/>
  <c r="L7251" i="2" l="1"/>
  <c r="I7252" i="2"/>
  <c r="J7252" i="2" s="1"/>
  <c r="K7252" i="2" s="1"/>
  <c r="C7252" i="2"/>
  <c r="F7251" i="2"/>
  <c r="A7253" i="2"/>
  <c r="B7252" i="2"/>
  <c r="E7252" i="2" s="1"/>
  <c r="G7252" i="2" s="1"/>
  <c r="L7252" i="2" l="1"/>
  <c r="I7253" i="2"/>
  <c r="J7253" i="2" s="1"/>
  <c r="K7253" i="2" s="1"/>
  <c r="C7253" i="2"/>
  <c r="F7252" i="2"/>
  <c r="A7254" i="2"/>
  <c r="B7253" i="2"/>
  <c r="E7253" i="2" s="1"/>
  <c r="G7253" i="2" s="1"/>
  <c r="L7253" i="2" l="1"/>
  <c r="I7254" i="2"/>
  <c r="J7254" i="2" s="1"/>
  <c r="K7254" i="2" s="1"/>
  <c r="C7254" i="2"/>
  <c r="F7253" i="2"/>
  <c r="A7255" i="2"/>
  <c r="B7254" i="2"/>
  <c r="E7254" i="2" s="1"/>
  <c r="G7254" i="2" s="1"/>
  <c r="L7254" i="2" l="1"/>
  <c r="I7255" i="2"/>
  <c r="J7255" i="2" s="1"/>
  <c r="K7255" i="2" s="1"/>
  <c r="C7255" i="2"/>
  <c r="F7254" i="2"/>
  <c r="A7256" i="2"/>
  <c r="B7255" i="2"/>
  <c r="E7255" i="2" s="1"/>
  <c r="G7255" i="2" s="1"/>
  <c r="L7255" i="2" l="1"/>
  <c r="I7256" i="2"/>
  <c r="J7256" i="2" s="1"/>
  <c r="K7256" i="2" s="1"/>
  <c r="C7256" i="2"/>
  <c r="F7255" i="2"/>
  <c r="A7257" i="2"/>
  <c r="B7256" i="2"/>
  <c r="E7256" i="2" s="1"/>
  <c r="G7256" i="2" s="1"/>
  <c r="L7256" i="2" l="1"/>
  <c r="I7257" i="2"/>
  <c r="J7257" i="2" s="1"/>
  <c r="K7257" i="2" s="1"/>
  <c r="C7257" i="2"/>
  <c r="F7256" i="2"/>
  <c r="A7258" i="2"/>
  <c r="B7257" i="2"/>
  <c r="E7257" i="2" s="1"/>
  <c r="G7257" i="2" s="1"/>
  <c r="L7257" i="2" l="1"/>
  <c r="I7258" i="2"/>
  <c r="J7258" i="2" s="1"/>
  <c r="K7258" i="2" s="1"/>
  <c r="C7258" i="2"/>
  <c r="F7257" i="2"/>
  <c r="A7259" i="2"/>
  <c r="B7258" i="2"/>
  <c r="E7258" i="2" s="1"/>
  <c r="G7258" i="2" s="1"/>
  <c r="L7258" i="2" l="1"/>
  <c r="I7259" i="2"/>
  <c r="J7259" i="2" s="1"/>
  <c r="K7259" i="2" s="1"/>
  <c r="C7259" i="2"/>
  <c r="F7258" i="2"/>
  <c r="A7260" i="2"/>
  <c r="B7259" i="2"/>
  <c r="E7259" i="2" s="1"/>
  <c r="G7259" i="2" s="1"/>
  <c r="L7259" i="2" l="1"/>
  <c r="I7260" i="2"/>
  <c r="J7260" i="2" s="1"/>
  <c r="K7260" i="2" s="1"/>
  <c r="C7260" i="2"/>
  <c r="F7259" i="2"/>
  <c r="A7261" i="2"/>
  <c r="B7260" i="2"/>
  <c r="E7260" i="2" s="1"/>
  <c r="G7260" i="2" s="1"/>
  <c r="L7260" i="2" l="1"/>
  <c r="I7261" i="2"/>
  <c r="J7261" i="2" s="1"/>
  <c r="K7261" i="2" s="1"/>
  <c r="C7261" i="2"/>
  <c r="F7260" i="2"/>
  <c r="A7262" i="2"/>
  <c r="B7261" i="2"/>
  <c r="E7261" i="2" s="1"/>
  <c r="G7261" i="2" s="1"/>
  <c r="L7261" i="2" l="1"/>
  <c r="I7262" i="2"/>
  <c r="J7262" i="2" s="1"/>
  <c r="K7262" i="2" s="1"/>
  <c r="C7262" i="2"/>
  <c r="F7261" i="2"/>
  <c r="A7263" i="2"/>
  <c r="B7262" i="2"/>
  <c r="E7262" i="2" s="1"/>
  <c r="G7262" i="2" s="1"/>
  <c r="L7262" i="2" l="1"/>
  <c r="I7263" i="2"/>
  <c r="J7263" i="2" s="1"/>
  <c r="K7263" i="2" s="1"/>
  <c r="C7263" i="2"/>
  <c r="F7262" i="2"/>
  <c r="A7264" i="2"/>
  <c r="B7263" i="2"/>
  <c r="E7263" i="2" s="1"/>
  <c r="G7263" i="2" s="1"/>
  <c r="L7263" i="2" l="1"/>
  <c r="I7264" i="2"/>
  <c r="J7264" i="2" s="1"/>
  <c r="K7264" i="2" s="1"/>
  <c r="C7264" i="2"/>
  <c r="F7263" i="2"/>
  <c r="A7265" i="2"/>
  <c r="B7264" i="2"/>
  <c r="E7264" i="2" s="1"/>
  <c r="G7264" i="2" s="1"/>
  <c r="L7264" i="2" l="1"/>
  <c r="I7265" i="2"/>
  <c r="J7265" i="2" s="1"/>
  <c r="K7265" i="2" s="1"/>
  <c r="C7265" i="2"/>
  <c r="F7264" i="2"/>
  <c r="A7266" i="2"/>
  <c r="B7265" i="2"/>
  <c r="E7265" i="2" s="1"/>
  <c r="G7265" i="2" s="1"/>
  <c r="L7265" i="2" l="1"/>
  <c r="I7266" i="2"/>
  <c r="J7266" i="2" s="1"/>
  <c r="K7266" i="2" s="1"/>
  <c r="C7266" i="2"/>
  <c r="F7265" i="2"/>
  <c r="A7267" i="2"/>
  <c r="B7266" i="2"/>
  <c r="E7266" i="2" s="1"/>
  <c r="G7266" i="2" s="1"/>
  <c r="L7266" i="2" l="1"/>
  <c r="I7267" i="2"/>
  <c r="J7267" i="2" s="1"/>
  <c r="K7267" i="2" s="1"/>
  <c r="C7267" i="2"/>
  <c r="F7266" i="2"/>
  <c r="A7268" i="2"/>
  <c r="B7267" i="2"/>
  <c r="E7267" i="2" s="1"/>
  <c r="G7267" i="2" s="1"/>
  <c r="L7267" i="2" l="1"/>
  <c r="I7268" i="2"/>
  <c r="J7268" i="2" s="1"/>
  <c r="K7268" i="2" s="1"/>
  <c r="C7268" i="2"/>
  <c r="F7267" i="2"/>
  <c r="A7269" i="2"/>
  <c r="B7268" i="2"/>
  <c r="E7268" i="2" s="1"/>
  <c r="G7268" i="2" s="1"/>
  <c r="L7268" i="2" l="1"/>
  <c r="I7269" i="2"/>
  <c r="J7269" i="2" s="1"/>
  <c r="K7269" i="2" s="1"/>
  <c r="C7269" i="2"/>
  <c r="F7268" i="2"/>
  <c r="A7270" i="2"/>
  <c r="B7269" i="2"/>
  <c r="E7269" i="2" s="1"/>
  <c r="G7269" i="2" s="1"/>
  <c r="L7269" i="2" l="1"/>
  <c r="I7270" i="2"/>
  <c r="J7270" i="2" s="1"/>
  <c r="K7270" i="2" s="1"/>
  <c r="C7270" i="2"/>
  <c r="F7269" i="2"/>
  <c r="A7271" i="2"/>
  <c r="B7270" i="2"/>
  <c r="E7270" i="2" s="1"/>
  <c r="G7270" i="2" s="1"/>
  <c r="L7270" i="2" l="1"/>
  <c r="I7271" i="2"/>
  <c r="J7271" i="2" s="1"/>
  <c r="K7271" i="2" s="1"/>
  <c r="C7271" i="2"/>
  <c r="F7270" i="2"/>
  <c r="A7272" i="2"/>
  <c r="B7271" i="2"/>
  <c r="E7271" i="2" s="1"/>
  <c r="G7271" i="2" s="1"/>
  <c r="L7271" i="2" l="1"/>
  <c r="I7272" i="2"/>
  <c r="J7272" i="2" s="1"/>
  <c r="K7272" i="2" s="1"/>
  <c r="C7272" i="2"/>
  <c r="F7271" i="2"/>
  <c r="A7273" i="2"/>
  <c r="B7272" i="2"/>
  <c r="E7272" i="2" s="1"/>
  <c r="G7272" i="2" s="1"/>
  <c r="L7272" i="2" l="1"/>
  <c r="I7273" i="2"/>
  <c r="J7273" i="2" s="1"/>
  <c r="K7273" i="2" s="1"/>
  <c r="C7273" i="2"/>
  <c r="F7272" i="2"/>
  <c r="A7274" i="2"/>
  <c r="B7273" i="2"/>
  <c r="E7273" i="2" s="1"/>
  <c r="G7273" i="2" s="1"/>
  <c r="L7273" i="2" l="1"/>
  <c r="I7274" i="2"/>
  <c r="J7274" i="2" s="1"/>
  <c r="K7274" i="2" s="1"/>
  <c r="C7274" i="2"/>
  <c r="F7273" i="2"/>
  <c r="A7275" i="2"/>
  <c r="B7274" i="2"/>
  <c r="E7274" i="2" s="1"/>
  <c r="G7274" i="2" s="1"/>
  <c r="L7274" i="2" l="1"/>
  <c r="I7275" i="2"/>
  <c r="J7275" i="2" s="1"/>
  <c r="K7275" i="2" s="1"/>
  <c r="C7275" i="2"/>
  <c r="F7274" i="2"/>
  <c r="A7276" i="2"/>
  <c r="B7275" i="2"/>
  <c r="E7275" i="2" s="1"/>
  <c r="G7275" i="2" s="1"/>
  <c r="L7275" i="2" l="1"/>
  <c r="I7276" i="2"/>
  <c r="J7276" i="2" s="1"/>
  <c r="K7276" i="2" s="1"/>
  <c r="C7276" i="2"/>
  <c r="F7275" i="2"/>
  <c r="A7277" i="2"/>
  <c r="B7276" i="2"/>
  <c r="E7276" i="2" s="1"/>
  <c r="G7276" i="2" s="1"/>
  <c r="L7276" i="2" l="1"/>
  <c r="I7277" i="2"/>
  <c r="J7277" i="2" s="1"/>
  <c r="K7277" i="2" s="1"/>
  <c r="C7277" i="2"/>
  <c r="F7276" i="2"/>
  <c r="A7278" i="2"/>
  <c r="B7277" i="2"/>
  <c r="E7277" i="2" s="1"/>
  <c r="G7277" i="2" s="1"/>
  <c r="L7277" i="2" l="1"/>
  <c r="I7278" i="2"/>
  <c r="J7278" i="2" s="1"/>
  <c r="K7278" i="2" s="1"/>
  <c r="C7278" i="2"/>
  <c r="F7277" i="2"/>
  <c r="A7279" i="2"/>
  <c r="B7278" i="2"/>
  <c r="E7278" i="2" s="1"/>
  <c r="G7278" i="2" s="1"/>
  <c r="L7278" i="2" l="1"/>
  <c r="I7279" i="2"/>
  <c r="J7279" i="2" s="1"/>
  <c r="K7279" i="2" s="1"/>
  <c r="C7279" i="2"/>
  <c r="F7278" i="2"/>
  <c r="A7280" i="2"/>
  <c r="B7279" i="2"/>
  <c r="E7279" i="2" s="1"/>
  <c r="G7279" i="2" s="1"/>
  <c r="L7279" i="2" l="1"/>
  <c r="I7280" i="2"/>
  <c r="J7280" i="2" s="1"/>
  <c r="K7280" i="2" s="1"/>
  <c r="C7280" i="2"/>
  <c r="F7279" i="2"/>
  <c r="A7281" i="2"/>
  <c r="B7280" i="2"/>
  <c r="E7280" i="2" s="1"/>
  <c r="G7280" i="2" s="1"/>
  <c r="L7280" i="2" l="1"/>
  <c r="I7281" i="2"/>
  <c r="J7281" i="2" s="1"/>
  <c r="K7281" i="2" s="1"/>
  <c r="C7281" i="2"/>
  <c r="F7280" i="2"/>
  <c r="A7282" i="2"/>
  <c r="B7281" i="2"/>
  <c r="E7281" i="2" s="1"/>
  <c r="G7281" i="2" s="1"/>
  <c r="L7281" i="2" l="1"/>
  <c r="I7282" i="2"/>
  <c r="J7282" i="2" s="1"/>
  <c r="K7282" i="2" s="1"/>
  <c r="C7282" i="2"/>
  <c r="F7281" i="2"/>
  <c r="A7283" i="2"/>
  <c r="B7282" i="2"/>
  <c r="E7282" i="2" s="1"/>
  <c r="G7282" i="2" s="1"/>
  <c r="L7282" i="2" l="1"/>
  <c r="I7283" i="2"/>
  <c r="J7283" i="2" s="1"/>
  <c r="K7283" i="2" s="1"/>
  <c r="C7283" i="2"/>
  <c r="F7282" i="2"/>
  <c r="A7284" i="2"/>
  <c r="B7283" i="2"/>
  <c r="E7283" i="2" s="1"/>
  <c r="G7283" i="2" s="1"/>
  <c r="L7283" i="2" l="1"/>
  <c r="I7284" i="2"/>
  <c r="J7284" i="2" s="1"/>
  <c r="K7284" i="2" s="1"/>
  <c r="C7284" i="2"/>
  <c r="F7283" i="2"/>
  <c r="A7285" i="2"/>
  <c r="B7284" i="2"/>
  <c r="E7284" i="2" s="1"/>
  <c r="G7284" i="2" s="1"/>
  <c r="L7284" i="2" l="1"/>
  <c r="I7285" i="2"/>
  <c r="J7285" i="2" s="1"/>
  <c r="K7285" i="2" s="1"/>
  <c r="C7285" i="2"/>
  <c r="F7284" i="2"/>
  <c r="A7286" i="2"/>
  <c r="B7285" i="2"/>
  <c r="E7285" i="2" s="1"/>
  <c r="G7285" i="2" s="1"/>
  <c r="L7285" i="2" l="1"/>
  <c r="I7286" i="2"/>
  <c r="J7286" i="2" s="1"/>
  <c r="K7286" i="2" s="1"/>
  <c r="C7286" i="2"/>
  <c r="F7285" i="2"/>
  <c r="A7287" i="2"/>
  <c r="B7286" i="2"/>
  <c r="E7286" i="2" s="1"/>
  <c r="G7286" i="2" s="1"/>
  <c r="L7286" i="2" l="1"/>
  <c r="I7287" i="2"/>
  <c r="J7287" i="2" s="1"/>
  <c r="K7287" i="2" s="1"/>
  <c r="C7287" i="2"/>
  <c r="F7286" i="2"/>
  <c r="A7288" i="2"/>
  <c r="B7287" i="2"/>
  <c r="E7287" i="2" s="1"/>
  <c r="G7287" i="2" s="1"/>
  <c r="L7287" i="2" l="1"/>
  <c r="I7288" i="2"/>
  <c r="J7288" i="2" s="1"/>
  <c r="K7288" i="2" s="1"/>
  <c r="C7288" i="2"/>
  <c r="F7287" i="2"/>
  <c r="A7289" i="2"/>
  <c r="B7288" i="2"/>
  <c r="E7288" i="2" s="1"/>
  <c r="G7288" i="2" s="1"/>
  <c r="L7288" i="2" l="1"/>
  <c r="I7289" i="2"/>
  <c r="J7289" i="2" s="1"/>
  <c r="K7289" i="2" s="1"/>
  <c r="C7289" i="2"/>
  <c r="F7288" i="2"/>
  <c r="A7290" i="2"/>
  <c r="B7289" i="2"/>
  <c r="E7289" i="2" s="1"/>
  <c r="G7289" i="2" s="1"/>
  <c r="L7289" i="2" l="1"/>
  <c r="I7290" i="2"/>
  <c r="J7290" i="2" s="1"/>
  <c r="K7290" i="2" s="1"/>
  <c r="C7290" i="2"/>
  <c r="F7289" i="2"/>
  <c r="A7291" i="2"/>
  <c r="B7290" i="2"/>
  <c r="E7290" i="2" s="1"/>
  <c r="G7290" i="2" s="1"/>
  <c r="L7290" i="2" l="1"/>
  <c r="I7291" i="2"/>
  <c r="J7291" i="2" s="1"/>
  <c r="K7291" i="2" s="1"/>
  <c r="C7291" i="2"/>
  <c r="F7290" i="2"/>
  <c r="A7292" i="2"/>
  <c r="B7291" i="2"/>
  <c r="E7291" i="2" s="1"/>
  <c r="G7291" i="2" s="1"/>
  <c r="L7291" i="2" l="1"/>
  <c r="I7292" i="2"/>
  <c r="J7292" i="2" s="1"/>
  <c r="K7292" i="2" s="1"/>
  <c r="C7292" i="2"/>
  <c r="F7291" i="2"/>
  <c r="A7293" i="2"/>
  <c r="B7292" i="2"/>
  <c r="E7292" i="2" s="1"/>
  <c r="G7292" i="2" s="1"/>
  <c r="L7292" i="2" l="1"/>
  <c r="I7293" i="2"/>
  <c r="J7293" i="2" s="1"/>
  <c r="K7293" i="2" s="1"/>
  <c r="C7293" i="2"/>
  <c r="F7292" i="2"/>
  <c r="A7294" i="2"/>
  <c r="B7293" i="2"/>
  <c r="E7293" i="2" s="1"/>
  <c r="G7293" i="2" s="1"/>
  <c r="L7293" i="2" l="1"/>
  <c r="I7294" i="2"/>
  <c r="J7294" i="2" s="1"/>
  <c r="K7294" i="2" s="1"/>
  <c r="C7294" i="2"/>
  <c r="F7293" i="2"/>
  <c r="A7295" i="2"/>
  <c r="B7294" i="2"/>
  <c r="E7294" i="2" s="1"/>
  <c r="G7294" i="2" s="1"/>
  <c r="L7294" i="2" l="1"/>
  <c r="I7295" i="2"/>
  <c r="J7295" i="2" s="1"/>
  <c r="K7295" i="2" s="1"/>
  <c r="C7295" i="2"/>
  <c r="F7294" i="2"/>
  <c r="A7296" i="2"/>
  <c r="B7295" i="2"/>
  <c r="E7295" i="2" s="1"/>
  <c r="G7295" i="2" s="1"/>
  <c r="L7295" i="2" l="1"/>
  <c r="I7296" i="2"/>
  <c r="J7296" i="2" s="1"/>
  <c r="K7296" i="2" s="1"/>
  <c r="C7296" i="2"/>
  <c r="F7295" i="2"/>
  <c r="A7297" i="2"/>
  <c r="B7296" i="2"/>
  <c r="E7296" i="2" s="1"/>
  <c r="G7296" i="2" s="1"/>
  <c r="L7296" i="2" l="1"/>
  <c r="I7297" i="2"/>
  <c r="J7297" i="2" s="1"/>
  <c r="K7297" i="2" s="1"/>
  <c r="C7297" i="2"/>
  <c r="F7296" i="2"/>
  <c r="A7298" i="2"/>
  <c r="B7297" i="2"/>
  <c r="E7297" i="2" s="1"/>
  <c r="G7297" i="2" s="1"/>
  <c r="L7297" i="2" l="1"/>
  <c r="I7298" i="2"/>
  <c r="J7298" i="2" s="1"/>
  <c r="K7298" i="2" s="1"/>
  <c r="C7298" i="2"/>
  <c r="F7297" i="2"/>
  <c r="A7299" i="2"/>
  <c r="B7298" i="2"/>
  <c r="E7298" i="2" s="1"/>
  <c r="G7298" i="2" s="1"/>
  <c r="L7298" i="2" l="1"/>
  <c r="I7299" i="2"/>
  <c r="J7299" i="2" s="1"/>
  <c r="K7299" i="2" s="1"/>
  <c r="C7299" i="2"/>
  <c r="F7298" i="2"/>
  <c r="A7300" i="2"/>
  <c r="B7299" i="2"/>
  <c r="E7299" i="2" s="1"/>
  <c r="G7299" i="2" s="1"/>
  <c r="L7299" i="2" l="1"/>
  <c r="I7300" i="2"/>
  <c r="J7300" i="2" s="1"/>
  <c r="K7300" i="2" s="1"/>
  <c r="C7300" i="2"/>
  <c r="F7299" i="2"/>
  <c r="A7301" i="2"/>
  <c r="B7300" i="2"/>
  <c r="E7300" i="2" s="1"/>
  <c r="G7300" i="2" s="1"/>
  <c r="L7300" i="2" l="1"/>
  <c r="I7301" i="2"/>
  <c r="J7301" i="2" s="1"/>
  <c r="K7301" i="2" s="1"/>
  <c r="C7301" i="2"/>
  <c r="F7300" i="2"/>
  <c r="A7302" i="2"/>
  <c r="B7301" i="2"/>
  <c r="E7301" i="2" s="1"/>
  <c r="G7301" i="2" s="1"/>
  <c r="L7301" i="2" l="1"/>
  <c r="I7302" i="2"/>
  <c r="J7302" i="2" s="1"/>
  <c r="K7302" i="2" s="1"/>
  <c r="C7302" i="2"/>
  <c r="F7301" i="2"/>
  <c r="A7303" i="2"/>
  <c r="B7302" i="2"/>
  <c r="E7302" i="2" s="1"/>
  <c r="G7302" i="2" s="1"/>
  <c r="L7302" i="2" l="1"/>
  <c r="I7303" i="2"/>
  <c r="J7303" i="2" s="1"/>
  <c r="K7303" i="2" s="1"/>
  <c r="C7303" i="2"/>
  <c r="F7302" i="2"/>
  <c r="A7304" i="2"/>
  <c r="B7303" i="2"/>
  <c r="E7303" i="2" s="1"/>
  <c r="G7303" i="2" s="1"/>
  <c r="L7303" i="2" l="1"/>
  <c r="I7304" i="2"/>
  <c r="J7304" i="2" s="1"/>
  <c r="K7304" i="2" s="1"/>
  <c r="C7304" i="2"/>
  <c r="F7303" i="2"/>
  <c r="A7305" i="2"/>
  <c r="B7304" i="2"/>
  <c r="E7304" i="2" s="1"/>
  <c r="G7304" i="2" s="1"/>
  <c r="L7304" i="2" l="1"/>
  <c r="I7305" i="2"/>
  <c r="J7305" i="2" s="1"/>
  <c r="K7305" i="2" s="1"/>
  <c r="C7305" i="2"/>
  <c r="F7304" i="2"/>
  <c r="A7306" i="2"/>
  <c r="B7305" i="2"/>
  <c r="E7305" i="2" s="1"/>
  <c r="G7305" i="2" s="1"/>
  <c r="L7305" i="2" l="1"/>
  <c r="I7306" i="2"/>
  <c r="J7306" i="2" s="1"/>
  <c r="K7306" i="2" s="1"/>
  <c r="C7306" i="2"/>
  <c r="F7305" i="2"/>
  <c r="A7307" i="2"/>
  <c r="B7306" i="2"/>
  <c r="E7306" i="2" s="1"/>
  <c r="G7306" i="2" s="1"/>
  <c r="L7306" i="2" l="1"/>
  <c r="I7307" i="2"/>
  <c r="J7307" i="2" s="1"/>
  <c r="K7307" i="2" s="1"/>
  <c r="C7307" i="2"/>
  <c r="F7306" i="2"/>
  <c r="A7308" i="2"/>
  <c r="B7307" i="2"/>
  <c r="E7307" i="2" s="1"/>
  <c r="G7307" i="2" s="1"/>
  <c r="L7307" i="2" l="1"/>
  <c r="I7308" i="2"/>
  <c r="J7308" i="2" s="1"/>
  <c r="K7308" i="2" s="1"/>
  <c r="C7308" i="2"/>
  <c r="F7307" i="2"/>
  <c r="A7309" i="2"/>
  <c r="B7308" i="2"/>
  <c r="E7308" i="2" s="1"/>
  <c r="G7308" i="2" s="1"/>
  <c r="L7308" i="2" l="1"/>
  <c r="I7309" i="2"/>
  <c r="J7309" i="2" s="1"/>
  <c r="K7309" i="2" s="1"/>
  <c r="C7309" i="2"/>
  <c r="F7308" i="2"/>
  <c r="A7310" i="2"/>
  <c r="B7309" i="2"/>
  <c r="E7309" i="2" s="1"/>
  <c r="G7309" i="2" s="1"/>
  <c r="L7309" i="2" l="1"/>
  <c r="I7310" i="2"/>
  <c r="J7310" i="2" s="1"/>
  <c r="K7310" i="2" s="1"/>
  <c r="C7310" i="2"/>
  <c r="F7309" i="2"/>
  <c r="A7311" i="2"/>
  <c r="B7310" i="2"/>
  <c r="E7310" i="2" s="1"/>
  <c r="G7310" i="2" s="1"/>
  <c r="L7310" i="2" l="1"/>
  <c r="I7311" i="2"/>
  <c r="J7311" i="2" s="1"/>
  <c r="K7311" i="2" s="1"/>
  <c r="C7311" i="2"/>
  <c r="F7310" i="2"/>
  <c r="A7312" i="2"/>
  <c r="B7311" i="2"/>
  <c r="E7311" i="2" s="1"/>
  <c r="G7311" i="2" s="1"/>
  <c r="L7311" i="2" l="1"/>
  <c r="I7312" i="2"/>
  <c r="J7312" i="2" s="1"/>
  <c r="K7312" i="2" s="1"/>
  <c r="C7312" i="2"/>
  <c r="F7311" i="2"/>
  <c r="A7313" i="2"/>
  <c r="B7312" i="2"/>
  <c r="E7312" i="2" s="1"/>
  <c r="G7312" i="2" s="1"/>
  <c r="L7312" i="2" l="1"/>
  <c r="I7313" i="2"/>
  <c r="J7313" i="2" s="1"/>
  <c r="K7313" i="2" s="1"/>
  <c r="C7313" i="2"/>
  <c r="F7312" i="2"/>
  <c r="A7314" i="2"/>
  <c r="B7313" i="2"/>
  <c r="E7313" i="2" s="1"/>
  <c r="G7313" i="2" s="1"/>
  <c r="L7313" i="2" l="1"/>
  <c r="I7314" i="2"/>
  <c r="J7314" i="2" s="1"/>
  <c r="K7314" i="2" s="1"/>
  <c r="C7314" i="2"/>
  <c r="F7313" i="2"/>
  <c r="A7315" i="2"/>
  <c r="B7314" i="2"/>
  <c r="E7314" i="2" s="1"/>
  <c r="G7314" i="2" s="1"/>
  <c r="L7314" i="2" l="1"/>
  <c r="I7315" i="2"/>
  <c r="J7315" i="2" s="1"/>
  <c r="K7315" i="2" s="1"/>
  <c r="C7315" i="2"/>
  <c r="F7314" i="2"/>
  <c r="A7316" i="2"/>
  <c r="B7315" i="2"/>
  <c r="E7315" i="2" s="1"/>
  <c r="G7315" i="2" s="1"/>
  <c r="L7315" i="2" l="1"/>
  <c r="I7316" i="2"/>
  <c r="J7316" i="2" s="1"/>
  <c r="K7316" i="2" s="1"/>
  <c r="C7316" i="2"/>
  <c r="F7315" i="2"/>
  <c r="A7317" i="2"/>
  <c r="B7316" i="2"/>
  <c r="E7316" i="2" s="1"/>
  <c r="G7316" i="2" s="1"/>
  <c r="L7316" i="2" l="1"/>
  <c r="I7317" i="2"/>
  <c r="J7317" i="2" s="1"/>
  <c r="K7317" i="2" s="1"/>
  <c r="C7317" i="2"/>
  <c r="F7316" i="2"/>
  <c r="A7318" i="2"/>
  <c r="B7317" i="2"/>
  <c r="E7317" i="2" s="1"/>
  <c r="G7317" i="2" s="1"/>
  <c r="L7317" i="2" l="1"/>
  <c r="I7318" i="2"/>
  <c r="J7318" i="2" s="1"/>
  <c r="K7318" i="2" s="1"/>
  <c r="C7318" i="2"/>
  <c r="F7317" i="2"/>
  <c r="A7319" i="2"/>
  <c r="B7318" i="2"/>
  <c r="E7318" i="2" s="1"/>
  <c r="G7318" i="2" s="1"/>
  <c r="L7318" i="2" l="1"/>
  <c r="I7319" i="2"/>
  <c r="J7319" i="2" s="1"/>
  <c r="K7319" i="2" s="1"/>
  <c r="C7319" i="2"/>
  <c r="F7318" i="2"/>
  <c r="A7320" i="2"/>
  <c r="B7319" i="2"/>
  <c r="E7319" i="2" s="1"/>
  <c r="G7319" i="2" s="1"/>
  <c r="L7319" i="2" l="1"/>
  <c r="I7320" i="2"/>
  <c r="J7320" i="2" s="1"/>
  <c r="K7320" i="2" s="1"/>
  <c r="C7320" i="2"/>
  <c r="F7319" i="2"/>
  <c r="A7321" i="2"/>
  <c r="B7320" i="2"/>
  <c r="E7320" i="2" s="1"/>
  <c r="G7320" i="2" s="1"/>
  <c r="L7320" i="2" l="1"/>
  <c r="I7321" i="2"/>
  <c r="J7321" i="2" s="1"/>
  <c r="K7321" i="2" s="1"/>
  <c r="C7321" i="2"/>
  <c r="F7320" i="2"/>
  <c r="A7322" i="2"/>
  <c r="B7321" i="2"/>
  <c r="E7321" i="2" s="1"/>
  <c r="G7321" i="2" s="1"/>
  <c r="L7321" i="2" l="1"/>
  <c r="I7322" i="2"/>
  <c r="J7322" i="2" s="1"/>
  <c r="K7322" i="2" s="1"/>
  <c r="C7322" i="2"/>
  <c r="F7321" i="2"/>
  <c r="A7323" i="2"/>
  <c r="B7322" i="2"/>
  <c r="E7322" i="2" s="1"/>
  <c r="G7322" i="2" s="1"/>
  <c r="L7322" i="2" l="1"/>
  <c r="I7323" i="2"/>
  <c r="J7323" i="2" s="1"/>
  <c r="K7323" i="2" s="1"/>
  <c r="C7323" i="2"/>
  <c r="F7322" i="2"/>
  <c r="A7324" i="2"/>
  <c r="B7323" i="2"/>
  <c r="E7323" i="2" s="1"/>
  <c r="G7323" i="2" s="1"/>
  <c r="L7323" i="2" l="1"/>
  <c r="I7324" i="2"/>
  <c r="J7324" i="2" s="1"/>
  <c r="K7324" i="2" s="1"/>
  <c r="C7324" i="2"/>
  <c r="F7323" i="2"/>
  <c r="A7325" i="2"/>
  <c r="B7324" i="2"/>
  <c r="E7324" i="2" s="1"/>
  <c r="G7324" i="2" s="1"/>
  <c r="L7324" i="2" l="1"/>
  <c r="I7325" i="2"/>
  <c r="J7325" i="2" s="1"/>
  <c r="K7325" i="2" s="1"/>
  <c r="C7325" i="2"/>
  <c r="F7324" i="2"/>
  <c r="A7326" i="2"/>
  <c r="B7325" i="2"/>
  <c r="E7325" i="2" s="1"/>
  <c r="G7325" i="2" s="1"/>
  <c r="L7325" i="2" l="1"/>
  <c r="I7326" i="2"/>
  <c r="J7326" i="2" s="1"/>
  <c r="K7326" i="2" s="1"/>
  <c r="C7326" i="2"/>
  <c r="F7325" i="2"/>
  <c r="A7327" i="2"/>
  <c r="B7326" i="2"/>
  <c r="E7326" i="2" s="1"/>
  <c r="G7326" i="2" s="1"/>
  <c r="L7326" i="2" l="1"/>
  <c r="I7327" i="2"/>
  <c r="J7327" i="2" s="1"/>
  <c r="K7327" i="2" s="1"/>
  <c r="C7327" i="2"/>
  <c r="F7326" i="2"/>
  <c r="A7328" i="2"/>
  <c r="B7327" i="2"/>
  <c r="E7327" i="2" s="1"/>
  <c r="G7327" i="2" s="1"/>
  <c r="L7327" i="2" l="1"/>
  <c r="I7328" i="2"/>
  <c r="J7328" i="2" s="1"/>
  <c r="K7328" i="2" s="1"/>
  <c r="C7328" i="2"/>
  <c r="F7327" i="2"/>
  <c r="A7329" i="2"/>
  <c r="B7328" i="2"/>
  <c r="E7328" i="2" s="1"/>
  <c r="G7328" i="2" s="1"/>
  <c r="L7328" i="2" l="1"/>
  <c r="I7329" i="2"/>
  <c r="J7329" i="2" s="1"/>
  <c r="K7329" i="2" s="1"/>
  <c r="C7329" i="2"/>
  <c r="F7328" i="2"/>
  <c r="A7330" i="2"/>
  <c r="B7329" i="2"/>
  <c r="E7329" i="2" s="1"/>
  <c r="G7329" i="2" s="1"/>
  <c r="L7329" i="2" l="1"/>
  <c r="I7330" i="2"/>
  <c r="J7330" i="2" s="1"/>
  <c r="K7330" i="2" s="1"/>
  <c r="C7330" i="2"/>
  <c r="F7329" i="2"/>
  <c r="A7331" i="2"/>
  <c r="B7330" i="2"/>
  <c r="E7330" i="2" s="1"/>
  <c r="G7330" i="2" s="1"/>
  <c r="L7330" i="2" l="1"/>
  <c r="I7331" i="2"/>
  <c r="J7331" i="2" s="1"/>
  <c r="K7331" i="2" s="1"/>
  <c r="C7331" i="2"/>
  <c r="F7330" i="2"/>
  <c r="A7332" i="2"/>
  <c r="B7331" i="2"/>
  <c r="E7331" i="2" s="1"/>
  <c r="G7331" i="2" s="1"/>
  <c r="L7331" i="2" l="1"/>
  <c r="I7332" i="2"/>
  <c r="J7332" i="2" s="1"/>
  <c r="K7332" i="2" s="1"/>
  <c r="C7332" i="2"/>
  <c r="F7331" i="2"/>
  <c r="A7333" i="2"/>
  <c r="B7332" i="2"/>
  <c r="E7332" i="2" s="1"/>
  <c r="G7332" i="2" s="1"/>
  <c r="L7332" i="2" l="1"/>
  <c r="I7333" i="2"/>
  <c r="J7333" i="2" s="1"/>
  <c r="K7333" i="2" s="1"/>
  <c r="C7333" i="2"/>
  <c r="F7332" i="2"/>
  <c r="A7334" i="2"/>
  <c r="B7333" i="2"/>
  <c r="E7333" i="2" s="1"/>
  <c r="G7333" i="2" s="1"/>
  <c r="L7333" i="2" l="1"/>
  <c r="I7334" i="2"/>
  <c r="J7334" i="2" s="1"/>
  <c r="K7334" i="2" s="1"/>
  <c r="C7334" i="2"/>
  <c r="F7333" i="2"/>
  <c r="A7335" i="2"/>
  <c r="B7334" i="2"/>
  <c r="E7334" i="2" s="1"/>
  <c r="G7334" i="2" s="1"/>
  <c r="L7334" i="2" l="1"/>
  <c r="I7335" i="2"/>
  <c r="J7335" i="2" s="1"/>
  <c r="K7335" i="2" s="1"/>
  <c r="C7335" i="2"/>
  <c r="F7334" i="2"/>
  <c r="A7336" i="2"/>
  <c r="B7335" i="2"/>
  <c r="E7335" i="2" s="1"/>
  <c r="G7335" i="2" s="1"/>
  <c r="L7335" i="2" l="1"/>
  <c r="I7336" i="2"/>
  <c r="J7336" i="2" s="1"/>
  <c r="K7336" i="2" s="1"/>
  <c r="C7336" i="2"/>
  <c r="F7335" i="2"/>
  <c r="A7337" i="2"/>
  <c r="B7336" i="2"/>
  <c r="E7336" i="2" s="1"/>
  <c r="G7336" i="2" s="1"/>
  <c r="L7336" i="2" l="1"/>
  <c r="I7337" i="2"/>
  <c r="J7337" i="2" s="1"/>
  <c r="K7337" i="2" s="1"/>
  <c r="C7337" i="2"/>
  <c r="F7336" i="2"/>
  <c r="A7338" i="2"/>
  <c r="B7337" i="2"/>
  <c r="E7337" i="2" s="1"/>
  <c r="G7337" i="2" s="1"/>
  <c r="L7337" i="2" l="1"/>
  <c r="I7338" i="2"/>
  <c r="J7338" i="2" s="1"/>
  <c r="K7338" i="2" s="1"/>
  <c r="C7338" i="2"/>
  <c r="F7337" i="2"/>
  <c r="A7339" i="2"/>
  <c r="B7338" i="2"/>
  <c r="E7338" i="2" s="1"/>
  <c r="G7338" i="2" s="1"/>
  <c r="L7338" i="2" l="1"/>
  <c r="I7339" i="2"/>
  <c r="J7339" i="2" s="1"/>
  <c r="K7339" i="2" s="1"/>
  <c r="C7339" i="2"/>
  <c r="F7338" i="2"/>
  <c r="A7340" i="2"/>
  <c r="B7339" i="2"/>
  <c r="E7339" i="2" s="1"/>
  <c r="G7339" i="2" s="1"/>
  <c r="L7339" i="2" l="1"/>
  <c r="I7340" i="2"/>
  <c r="J7340" i="2" s="1"/>
  <c r="K7340" i="2" s="1"/>
  <c r="C7340" i="2"/>
  <c r="F7339" i="2"/>
  <c r="A7341" i="2"/>
  <c r="B7340" i="2"/>
  <c r="E7340" i="2" s="1"/>
  <c r="G7340" i="2" s="1"/>
  <c r="L7340" i="2" l="1"/>
  <c r="I7341" i="2"/>
  <c r="J7341" i="2" s="1"/>
  <c r="K7341" i="2" s="1"/>
  <c r="C7341" i="2"/>
  <c r="F7340" i="2"/>
  <c r="A7342" i="2"/>
  <c r="B7341" i="2"/>
  <c r="E7341" i="2" s="1"/>
  <c r="G7341" i="2" s="1"/>
  <c r="L7341" i="2" l="1"/>
  <c r="I7342" i="2"/>
  <c r="J7342" i="2" s="1"/>
  <c r="K7342" i="2" s="1"/>
  <c r="C7342" i="2"/>
  <c r="F7341" i="2"/>
  <c r="A7343" i="2"/>
  <c r="B7342" i="2"/>
  <c r="E7342" i="2" s="1"/>
  <c r="G7342" i="2" s="1"/>
  <c r="L7342" i="2" l="1"/>
  <c r="I7343" i="2"/>
  <c r="J7343" i="2" s="1"/>
  <c r="K7343" i="2" s="1"/>
  <c r="C7343" i="2"/>
  <c r="F7342" i="2"/>
  <c r="A7344" i="2"/>
  <c r="B7343" i="2"/>
  <c r="E7343" i="2" s="1"/>
  <c r="G7343" i="2" s="1"/>
  <c r="L7343" i="2" l="1"/>
  <c r="I7344" i="2"/>
  <c r="J7344" i="2" s="1"/>
  <c r="K7344" i="2" s="1"/>
  <c r="C7344" i="2"/>
  <c r="F7343" i="2"/>
  <c r="A7345" i="2"/>
  <c r="B7344" i="2"/>
  <c r="E7344" i="2" s="1"/>
  <c r="G7344" i="2" s="1"/>
  <c r="L7344" i="2" l="1"/>
  <c r="I7345" i="2"/>
  <c r="J7345" i="2" s="1"/>
  <c r="K7345" i="2" s="1"/>
  <c r="C7345" i="2"/>
  <c r="F7344" i="2"/>
  <c r="A7346" i="2"/>
  <c r="B7345" i="2"/>
  <c r="E7345" i="2" s="1"/>
  <c r="G7345" i="2" s="1"/>
  <c r="L7345" i="2" l="1"/>
  <c r="I7346" i="2"/>
  <c r="J7346" i="2" s="1"/>
  <c r="K7346" i="2" s="1"/>
  <c r="C7346" i="2"/>
  <c r="F7345" i="2"/>
  <c r="A7347" i="2"/>
  <c r="B7346" i="2"/>
  <c r="E7346" i="2" s="1"/>
  <c r="G7346" i="2" s="1"/>
  <c r="L7346" i="2" l="1"/>
  <c r="I7347" i="2"/>
  <c r="J7347" i="2" s="1"/>
  <c r="K7347" i="2" s="1"/>
  <c r="C7347" i="2"/>
  <c r="F7346" i="2"/>
  <c r="A7348" i="2"/>
  <c r="B7347" i="2"/>
  <c r="E7347" i="2" s="1"/>
  <c r="G7347" i="2" s="1"/>
  <c r="L7347" i="2" l="1"/>
  <c r="I7348" i="2"/>
  <c r="J7348" i="2" s="1"/>
  <c r="K7348" i="2" s="1"/>
  <c r="C7348" i="2"/>
  <c r="F7347" i="2"/>
  <c r="A7349" i="2"/>
  <c r="B7348" i="2"/>
  <c r="E7348" i="2" s="1"/>
  <c r="G7348" i="2" s="1"/>
  <c r="L7348" i="2" l="1"/>
  <c r="I7349" i="2"/>
  <c r="J7349" i="2" s="1"/>
  <c r="K7349" i="2" s="1"/>
  <c r="C7349" i="2"/>
  <c r="F7348" i="2"/>
  <c r="A7350" i="2"/>
  <c r="B7349" i="2"/>
  <c r="E7349" i="2" s="1"/>
  <c r="G7349" i="2" s="1"/>
  <c r="L7349" i="2" l="1"/>
  <c r="I7350" i="2"/>
  <c r="J7350" i="2" s="1"/>
  <c r="K7350" i="2" s="1"/>
  <c r="C7350" i="2"/>
  <c r="F7349" i="2"/>
  <c r="A7351" i="2"/>
  <c r="B7350" i="2"/>
  <c r="E7350" i="2" s="1"/>
  <c r="G7350" i="2" s="1"/>
  <c r="L7350" i="2" l="1"/>
  <c r="I7351" i="2"/>
  <c r="J7351" i="2" s="1"/>
  <c r="K7351" i="2" s="1"/>
  <c r="C7351" i="2"/>
  <c r="F7350" i="2"/>
  <c r="A7352" i="2"/>
  <c r="B7351" i="2"/>
  <c r="E7351" i="2" s="1"/>
  <c r="G7351" i="2" s="1"/>
  <c r="L7351" i="2" l="1"/>
  <c r="I7352" i="2"/>
  <c r="J7352" i="2" s="1"/>
  <c r="K7352" i="2" s="1"/>
  <c r="C7352" i="2"/>
  <c r="F7351" i="2"/>
  <c r="A7353" i="2"/>
  <c r="B7352" i="2"/>
  <c r="E7352" i="2" s="1"/>
  <c r="G7352" i="2" s="1"/>
  <c r="L7352" i="2" l="1"/>
  <c r="I7353" i="2"/>
  <c r="J7353" i="2" s="1"/>
  <c r="K7353" i="2" s="1"/>
  <c r="C7353" i="2"/>
  <c r="F7352" i="2"/>
  <c r="A7354" i="2"/>
  <c r="B7353" i="2"/>
  <c r="E7353" i="2" s="1"/>
  <c r="G7353" i="2" s="1"/>
  <c r="L7353" i="2" l="1"/>
  <c r="I7354" i="2"/>
  <c r="J7354" i="2" s="1"/>
  <c r="K7354" i="2" s="1"/>
  <c r="C7354" i="2"/>
  <c r="F7353" i="2"/>
  <c r="A7355" i="2"/>
  <c r="B7354" i="2"/>
  <c r="E7354" i="2" s="1"/>
  <c r="G7354" i="2" s="1"/>
  <c r="L7354" i="2" l="1"/>
  <c r="I7355" i="2"/>
  <c r="J7355" i="2" s="1"/>
  <c r="K7355" i="2" s="1"/>
  <c r="C7355" i="2"/>
  <c r="F7354" i="2"/>
  <c r="A7356" i="2"/>
  <c r="B7355" i="2"/>
  <c r="E7355" i="2" s="1"/>
  <c r="G7355" i="2" s="1"/>
  <c r="L7355" i="2" l="1"/>
  <c r="I7356" i="2"/>
  <c r="J7356" i="2" s="1"/>
  <c r="K7356" i="2" s="1"/>
  <c r="C7356" i="2"/>
  <c r="F7355" i="2"/>
  <c r="A7357" i="2"/>
  <c r="B7356" i="2"/>
  <c r="E7356" i="2" s="1"/>
  <c r="G7356" i="2" s="1"/>
  <c r="L7356" i="2" l="1"/>
  <c r="I7357" i="2"/>
  <c r="J7357" i="2" s="1"/>
  <c r="K7357" i="2" s="1"/>
  <c r="C7357" i="2"/>
  <c r="F7356" i="2"/>
  <c r="A7358" i="2"/>
  <c r="B7357" i="2"/>
  <c r="E7357" i="2" s="1"/>
  <c r="G7357" i="2" s="1"/>
  <c r="L7357" i="2" l="1"/>
  <c r="I7358" i="2"/>
  <c r="J7358" i="2" s="1"/>
  <c r="K7358" i="2" s="1"/>
  <c r="C7358" i="2"/>
  <c r="F7357" i="2"/>
  <c r="A7359" i="2"/>
  <c r="B7358" i="2"/>
  <c r="E7358" i="2" s="1"/>
  <c r="G7358" i="2" s="1"/>
  <c r="L7358" i="2" l="1"/>
  <c r="I7359" i="2"/>
  <c r="J7359" i="2" s="1"/>
  <c r="K7359" i="2" s="1"/>
  <c r="C7359" i="2"/>
  <c r="F7358" i="2"/>
  <c r="A7360" i="2"/>
  <c r="B7359" i="2"/>
  <c r="E7359" i="2" s="1"/>
  <c r="G7359" i="2" s="1"/>
  <c r="L7359" i="2" l="1"/>
  <c r="I7360" i="2"/>
  <c r="J7360" i="2" s="1"/>
  <c r="K7360" i="2" s="1"/>
  <c r="C7360" i="2"/>
  <c r="F7359" i="2"/>
  <c r="A7361" i="2"/>
  <c r="B7360" i="2"/>
  <c r="E7360" i="2" s="1"/>
  <c r="G7360" i="2" s="1"/>
  <c r="L7360" i="2" l="1"/>
  <c r="I7361" i="2"/>
  <c r="J7361" i="2" s="1"/>
  <c r="K7361" i="2" s="1"/>
  <c r="C7361" i="2"/>
  <c r="F7360" i="2"/>
  <c r="A7362" i="2"/>
  <c r="B7361" i="2"/>
  <c r="E7361" i="2" s="1"/>
  <c r="G7361" i="2" s="1"/>
  <c r="L7361" i="2" l="1"/>
  <c r="I7362" i="2"/>
  <c r="J7362" i="2" s="1"/>
  <c r="K7362" i="2" s="1"/>
  <c r="C7362" i="2"/>
  <c r="F7361" i="2"/>
  <c r="A7363" i="2"/>
  <c r="B7362" i="2"/>
  <c r="E7362" i="2" s="1"/>
  <c r="G7362" i="2" s="1"/>
  <c r="L7362" i="2" l="1"/>
  <c r="I7363" i="2"/>
  <c r="J7363" i="2" s="1"/>
  <c r="K7363" i="2" s="1"/>
  <c r="C7363" i="2"/>
  <c r="F7362" i="2"/>
  <c r="A7364" i="2"/>
  <c r="B7363" i="2"/>
  <c r="E7363" i="2" s="1"/>
  <c r="G7363" i="2" s="1"/>
  <c r="L7363" i="2" l="1"/>
  <c r="I7364" i="2"/>
  <c r="J7364" i="2" s="1"/>
  <c r="K7364" i="2" s="1"/>
  <c r="C7364" i="2"/>
  <c r="F7363" i="2"/>
  <c r="A7365" i="2"/>
  <c r="B7364" i="2"/>
  <c r="E7364" i="2" s="1"/>
  <c r="G7364" i="2" s="1"/>
  <c r="L7364" i="2" l="1"/>
  <c r="I7365" i="2"/>
  <c r="J7365" i="2" s="1"/>
  <c r="K7365" i="2" s="1"/>
  <c r="C7365" i="2"/>
  <c r="F7364" i="2"/>
  <c r="A7366" i="2"/>
  <c r="B7365" i="2"/>
  <c r="E7365" i="2" s="1"/>
  <c r="G7365" i="2" s="1"/>
  <c r="L7365" i="2" l="1"/>
  <c r="I7366" i="2"/>
  <c r="J7366" i="2" s="1"/>
  <c r="K7366" i="2" s="1"/>
  <c r="C7366" i="2"/>
  <c r="F7365" i="2"/>
  <c r="A7367" i="2"/>
  <c r="B7366" i="2"/>
  <c r="E7366" i="2" s="1"/>
  <c r="G7366" i="2" s="1"/>
  <c r="L7366" i="2" l="1"/>
  <c r="I7367" i="2"/>
  <c r="J7367" i="2" s="1"/>
  <c r="K7367" i="2" s="1"/>
  <c r="C7367" i="2"/>
  <c r="F7366" i="2"/>
  <c r="A7368" i="2"/>
  <c r="B7367" i="2"/>
  <c r="E7367" i="2" s="1"/>
  <c r="G7367" i="2" s="1"/>
  <c r="L7367" i="2" l="1"/>
  <c r="I7368" i="2"/>
  <c r="J7368" i="2" s="1"/>
  <c r="K7368" i="2" s="1"/>
  <c r="C7368" i="2"/>
  <c r="F7367" i="2"/>
  <c r="A7369" i="2"/>
  <c r="B7368" i="2"/>
  <c r="E7368" i="2" s="1"/>
  <c r="G7368" i="2" s="1"/>
  <c r="L7368" i="2" l="1"/>
  <c r="I7369" i="2"/>
  <c r="J7369" i="2" s="1"/>
  <c r="K7369" i="2" s="1"/>
  <c r="C7369" i="2"/>
  <c r="F7368" i="2"/>
  <c r="A7370" i="2"/>
  <c r="B7369" i="2"/>
  <c r="E7369" i="2" s="1"/>
  <c r="G7369" i="2" s="1"/>
  <c r="L7369" i="2" l="1"/>
  <c r="I7370" i="2"/>
  <c r="J7370" i="2" s="1"/>
  <c r="K7370" i="2" s="1"/>
  <c r="C7370" i="2"/>
  <c r="F7369" i="2"/>
  <c r="A7371" i="2"/>
  <c r="B7370" i="2"/>
  <c r="E7370" i="2" s="1"/>
  <c r="G7370" i="2" s="1"/>
  <c r="L7370" i="2" l="1"/>
  <c r="I7371" i="2"/>
  <c r="J7371" i="2" s="1"/>
  <c r="K7371" i="2" s="1"/>
  <c r="C7371" i="2"/>
  <c r="F7370" i="2"/>
  <c r="A7372" i="2"/>
  <c r="B7371" i="2"/>
  <c r="E7371" i="2" s="1"/>
  <c r="G7371" i="2" s="1"/>
  <c r="L7371" i="2" l="1"/>
  <c r="I7372" i="2"/>
  <c r="J7372" i="2" s="1"/>
  <c r="K7372" i="2" s="1"/>
  <c r="C7372" i="2"/>
  <c r="F7371" i="2"/>
  <c r="A7373" i="2"/>
  <c r="B7372" i="2"/>
  <c r="E7372" i="2" s="1"/>
  <c r="G7372" i="2" s="1"/>
  <c r="L7372" i="2" l="1"/>
  <c r="I7373" i="2"/>
  <c r="J7373" i="2" s="1"/>
  <c r="K7373" i="2" s="1"/>
  <c r="C7373" i="2"/>
  <c r="F7372" i="2"/>
  <c r="A7374" i="2"/>
  <c r="B7373" i="2"/>
  <c r="E7373" i="2" s="1"/>
  <c r="G7373" i="2" s="1"/>
  <c r="L7373" i="2" l="1"/>
  <c r="I7374" i="2"/>
  <c r="J7374" i="2" s="1"/>
  <c r="K7374" i="2" s="1"/>
  <c r="C7374" i="2"/>
  <c r="F7373" i="2"/>
  <c r="A7375" i="2"/>
  <c r="B7374" i="2"/>
  <c r="E7374" i="2" s="1"/>
  <c r="G7374" i="2" s="1"/>
  <c r="L7374" i="2" l="1"/>
  <c r="I7375" i="2"/>
  <c r="J7375" i="2" s="1"/>
  <c r="K7375" i="2" s="1"/>
  <c r="C7375" i="2"/>
  <c r="F7374" i="2"/>
  <c r="A7376" i="2"/>
  <c r="B7375" i="2"/>
  <c r="E7375" i="2" s="1"/>
  <c r="G7375" i="2" s="1"/>
  <c r="L7375" i="2" l="1"/>
  <c r="I7376" i="2"/>
  <c r="J7376" i="2" s="1"/>
  <c r="K7376" i="2" s="1"/>
  <c r="C7376" i="2"/>
  <c r="F7375" i="2"/>
  <c r="A7377" i="2"/>
  <c r="B7376" i="2"/>
  <c r="E7376" i="2" s="1"/>
  <c r="G7376" i="2" s="1"/>
  <c r="L7376" i="2" l="1"/>
  <c r="I7377" i="2"/>
  <c r="J7377" i="2" s="1"/>
  <c r="K7377" i="2" s="1"/>
  <c r="C7377" i="2"/>
  <c r="F7376" i="2"/>
  <c r="A7378" i="2"/>
  <c r="B7377" i="2"/>
  <c r="E7377" i="2" s="1"/>
  <c r="G7377" i="2" s="1"/>
  <c r="L7377" i="2" l="1"/>
  <c r="I7378" i="2"/>
  <c r="J7378" i="2" s="1"/>
  <c r="K7378" i="2" s="1"/>
  <c r="C7378" i="2"/>
  <c r="F7377" i="2"/>
  <c r="A7379" i="2"/>
  <c r="B7378" i="2"/>
  <c r="E7378" i="2" s="1"/>
  <c r="G7378" i="2" s="1"/>
  <c r="L7378" i="2" l="1"/>
  <c r="I7379" i="2"/>
  <c r="J7379" i="2" s="1"/>
  <c r="K7379" i="2" s="1"/>
  <c r="C7379" i="2"/>
  <c r="F7378" i="2"/>
  <c r="A7380" i="2"/>
  <c r="B7379" i="2"/>
  <c r="E7379" i="2" s="1"/>
  <c r="G7379" i="2" s="1"/>
  <c r="L7379" i="2" l="1"/>
  <c r="I7380" i="2"/>
  <c r="J7380" i="2" s="1"/>
  <c r="K7380" i="2" s="1"/>
  <c r="C7380" i="2"/>
  <c r="F7379" i="2"/>
  <c r="A7381" i="2"/>
  <c r="B7380" i="2"/>
  <c r="E7380" i="2" s="1"/>
  <c r="G7380" i="2" s="1"/>
  <c r="L7380" i="2" l="1"/>
  <c r="I7381" i="2"/>
  <c r="J7381" i="2" s="1"/>
  <c r="K7381" i="2" s="1"/>
  <c r="C7381" i="2"/>
  <c r="F7380" i="2"/>
  <c r="A7382" i="2"/>
  <c r="B7381" i="2"/>
  <c r="E7381" i="2" s="1"/>
  <c r="G7381" i="2" s="1"/>
  <c r="L7381" i="2" l="1"/>
  <c r="I7382" i="2"/>
  <c r="J7382" i="2" s="1"/>
  <c r="K7382" i="2" s="1"/>
  <c r="C7382" i="2"/>
  <c r="F7381" i="2"/>
  <c r="A7383" i="2"/>
  <c r="B7382" i="2"/>
  <c r="E7382" i="2" s="1"/>
  <c r="G7382" i="2" s="1"/>
  <c r="L7382" i="2" l="1"/>
  <c r="I7383" i="2"/>
  <c r="J7383" i="2" s="1"/>
  <c r="K7383" i="2" s="1"/>
  <c r="C7383" i="2"/>
  <c r="F7382" i="2"/>
  <c r="A7384" i="2"/>
  <c r="B7383" i="2"/>
  <c r="E7383" i="2" s="1"/>
  <c r="G7383" i="2" s="1"/>
  <c r="L7383" i="2" l="1"/>
  <c r="I7384" i="2"/>
  <c r="J7384" i="2" s="1"/>
  <c r="K7384" i="2" s="1"/>
  <c r="C7384" i="2"/>
  <c r="F7383" i="2"/>
  <c r="A7385" i="2"/>
  <c r="B7384" i="2"/>
  <c r="E7384" i="2" s="1"/>
  <c r="G7384" i="2" s="1"/>
  <c r="L7384" i="2" l="1"/>
  <c r="I7385" i="2"/>
  <c r="J7385" i="2" s="1"/>
  <c r="K7385" i="2" s="1"/>
  <c r="C7385" i="2"/>
  <c r="F7384" i="2"/>
  <c r="A7386" i="2"/>
  <c r="B7385" i="2"/>
  <c r="E7385" i="2" s="1"/>
  <c r="G7385" i="2" s="1"/>
  <c r="L7385" i="2" l="1"/>
  <c r="I7386" i="2"/>
  <c r="J7386" i="2" s="1"/>
  <c r="K7386" i="2" s="1"/>
  <c r="C7386" i="2"/>
  <c r="F7385" i="2"/>
  <c r="A7387" i="2"/>
  <c r="B7386" i="2"/>
  <c r="E7386" i="2" s="1"/>
  <c r="G7386" i="2" s="1"/>
  <c r="L7386" i="2" l="1"/>
  <c r="I7387" i="2"/>
  <c r="J7387" i="2" s="1"/>
  <c r="K7387" i="2" s="1"/>
  <c r="C7387" i="2"/>
  <c r="F7386" i="2"/>
  <c r="A7388" i="2"/>
  <c r="B7387" i="2"/>
  <c r="E7387" i="2" s="1"/>
  <c r="G7387" i="2" s="1"/>
  <c r="L7387" i="2" l="1"/>
  <c r="I7388" i="2"/>
  <c r="J7388" i="2" s="1"/>
  <c r="K7388" i="2" s="1"/>
  <c r="C7388" i="2"/>
  <c r="F7387" i="2"/>
  <c r="A7389" i="2"/>
  <c r="B7388" i="2"/>
  <c r="E7388" i="2" s="1"/>
  <c r="G7388" i="2" s="1"/>
  <c r="L7388" i="2" l="1"/>
  <c r="I7389" i="2"/>
  <c r="J7389" i="2" s="1"/>
  <c r="K7389" i="2" s="1"/>
  <c r="C7389" i="2"/>
  <c r="F7388" i="2"/>
  <c r="A7390" i="2"/>
  <c r="B7389" i="2"/>
  <c r="E7389" i="2" s="1"/>
  <c r="G7389" i="2" s="1"/>
  <c r="L7389" i="2" l="1"/>
  <c r="I7390" i="2"/>
  <c r="J7390" i="2" s="1"/>
  <c r="K7390" i="2" s="1"/>
  <c r="C7390" i="2"/>
  <c r="F7389" i="2"/>
  <c r="A7391" i="2"/>
  <c r="B7390" i="2"/>
  <c r="E7390" i="2" s="1"/>
  <c r="G7390" i="2" s="1"/>
  <c r="L7390" i="2" l="1"/>
  <c r="I7391" i="2"/>
  <c r="J7391" i="2" s="1"/>
  <c r="K7391" i="2" s="1"/>
  <c r="C7391" i="2"/>
  <c r="F7390" i="2"/>
  <c r="A7392" i="2"/>
  <c r="B7391" i="2"/>
  <c r="E7391" i="2" s="1"/>
  <c r="G7391" i="2" s="1"/>
  <c r="L7391" i="2" l="1"/>
  <c r="I7392" i="2"/>
  <c r="J7392" i="2" s="1"/>
  <c r="K7392" i="2" s="1"/>
  <c r="C7392" i="2"/>
  <c r="F7391" i="2"/>
  <c r="A7393" i="2"/>
  <c r="B7392" i="2"/>
  <c r="E7392" i="2" s="1"/>
  <c r="G7392" i="2" s="1"/>
  <c r="L7392" i="2" l="1"/>
  <c r="I7393" i="2"/>
  <c r="J7393" i="2" s="1"/>
  <c r="K7393" i="2" s="1"/>
  <c r="C7393" i="2"/>
  <c r="F7392" i="2"/>
  <c r="A7394" i="2"/>
  <c r="B7393" i="2"/>
  <c r="E7393" i="2" s="1"/>
  <c r="G7393" i="2" s="1"/>
  <c r="L7393" i="2" l="1"/>
  <c r="I7394" i="2"/>
  <c r="J7394" i="2" s="1"/>
  <c r="K7394" i="2" s="1"/>
  <c r="C7394" i="2"/>
  <c r="F7393" i="2"/>
  <c r="A7395" i="2"/>
  <c r="B7394" i="2"/>
  <c r="E7394" i="2" s="1"/>
  <c r="G7394" i="2" s="1"/>
  <c r="L7394" i="2" l="1"/>
  <c r="I7395" i="2"/>
  <c r="J7395" i="2" s="1"/>
  <c r="K7395" i="2" s="1"/>
  <c r="C7395" i="2"/>
  <c r="F7394" i="2"/>
  <c r="A7396" i="2"/>
  <c r="B7395" i="2"/>
  <c r="E7395" i="2" s="1"/>
  <c r="G7395" i="2" s="1"/>
  <c r="L7395" i="2" l="1"/>
  <c r="I7396" i="2"/>
  <c r="J7396" i="2" s="1"/>
  <c r="K7396" i="2" s="1"/>
  <c r="C7396" i="2"/>
  <c r="F7395" i="2"/>
  <c r="A7397" i="2"/>
  <c r="B7396" i="2"/>
  <c r="E7396" i="2" s="1"/>
  <c r="G7396" i="2" s="1"/>
  <c r="L7396" i="2" l="1"/>
  <c r="I7397" i="2"/>
  <c r="J7397" i="2" s="1"/>
  <c r="K7397" i="2" s="1"/>
  <c r="C7397" i="2"/>
  <c r="F7396" i="2"/>
  <c r="A7398" i="2"/>
  <c r="B7397" i="2"/>
  <c r="E7397" i="2" s="1"/>
  <c r="G7397" i="2" s="1"/>
  <c r="L7397" i="2" l="1"/>
  <c r="I7398" i="2"/>
  <c r="J7398" i="2" s="1"/>
  <c r="K7398" i="2" s="1"/>
  <c r="C7398" i="2"/>
  <c r="F7397" i="2"/>
  <c r="A7399" i="2"/>
  <c r="B7398" i="2"/>
  <c r="E7398" i="2" s="1"/>
  <c r="G7398" i="2" s="1"/>
  <c r="L7398" i="2" l="1"/>
  <c r="I7399" i="2"/>
  <c r="J7399" i="2" s="1"/>
  <c r="K7399" i="2" s="1"/>
  <c r="C7399" i="2"/>
  <c r="F7398" i="2"/>
  <c r="A7400" i="2"/>
  <c r="B7399" i="2"/>
  <c r="E7399" i="2" s="1"/>
  <c r="G7399" i="2" s="1"/>
  <c r="L7399" i="2" l="1"/>
  <c r="I7400" i="2"/>
  <c r="J7400" i="2" s="1"/>
  <c r="K7400" i="2" s="1"/>
  <c r="C7400" i="2"/>
  <c r="F7399" i="2"/>
  <c r="A7401" i="2"/>
  <c r="B7400" i="2"/>
  <c r="E7400" i="2" s="1"/>
  <c r="G7400" i="2" s="1"/>
  <c r="L7400" i="2" l="1"/>
  <c r="I7401" i="2"/>
  <c r="J7401" i="2" s="1"/>
  <c r="K7401" i="2" s="1"/>
  <c r="C7401" i="2"/>
  <c r="F7400" i="2"/>
  <c r="A7402" i="2"/>
  <c r="B7401" i="2"/>
  <c r="E7401" i="2" s="1"/>
  <c r="G7401" i="2" s="1"/>
  <c r="L7401" i="2" l="1"/>
  <c r="I7402" i="2"/>
  <c r="J7402" i="2" s="1"/>
  <c r="K7402" i="2" s="1"/>
  <c r="C7402" i="2"/>
  <c r="F7401" i="2"/>
  <c r="A7403" i="2"/>
  <c r="B7402" i="2"/>
  <c r="E7402" i="2" s="1"/>
  <c r="G7402" i="2" s="1"/>
  <c r="L7402" i="2" l="1"/>
  <c r="I7403" i="2"/>
  <c r="J7403" i="2" s="1"/>
  <c r="K7403" i="2" s="1"/>
  <c r="C7403" i="2"/>
  <c r="F7402" i="2"/>
  <c r="A7404" i="2"/>
  <c r="B7403" i="2"/>
  <c r="E7403" i="2" s="1"/>
  <c r="G7403" i="2" s="1"/>
  <c r="L7403" i="2" l="1"/>
  <c r="I7404" i="2"/>
  <c r="J7404" i="2" s="1"/>
  <c r="K7404" i="2" s="1"/>
  <c r="C7404" i="2"/>
  <c r="F7403" i="2"/>
  <c r="A7405" i="2"/>
  <c r="B7404" i="2"/>
  <c r="E7404" i="2" s="1"/>
  <c r="G7404" i="2" s="1"/>
  <c r="L7404" i="2" l="1"/>
  <c r="I7405" i="2"/>
  <c r="J7405" i="2" s="1"/>
  <c r="K7405" i="2" s="1"/>
  <c r="C7405" i="2"/>
  <c r="F7404" i="2"/>
  <c r="A7406" i="2"/>
  <c r="B7405" i="2"/>
  <c r="E7405" i="2" s="1"/>
  <c r="G7405" i="2" s="1"/>
  <c r="L7405" i="2" l="1"/>
  <c r="I7406" i="2"/>
  <c r="J7406" i="2" s="1"/>
  <c r="K7406" i="2" s="1"/>
  <c r="C7406" i="2"/>
  <c r="F7405" i="2"/>
  <c r="A7407" i="2"/>
  <c r="B7406" i="2"/>
  <c r="E7406" i="2" s="1"/>
  <c r="G7406" i="2" s="1"/>
  <c r="L7406" i="2" l="1"/>
  <c r="I7407" i="2"/>
  <c r="J7407" i="2" s="1"/>
  <c r="K7407" i="2" s="1"/>
  <c r="C7407" i="2"/>
  <c r="F7406" i="2"/>
  <c r="A7408" i="2"/>
  <c r="B7407" i="2"/>
  <c r="E7407" i="2" s="1"/>
  <c r="G7407" i="2" s="1"/>
  <c r="L7407" i="2" l="1"/>
  <c r="I7408" i="2"/>
  <c r="J7408" i="2" s="1"/>
  <c r="K7408" i="2" s="1"/>
  <c r="C7408" i="2"/>
  <c r="F7407" i="2"/>
  <c r="A7409" i="2"/>
  <c r="B7408" i="2"/>
  <c r="E7408" i="2" s="1"/>
  <c r="G7408" i="2" s="1"/>
  <c r="L7408" i="2" l="1"/>
  <c r="I7409" i="2"/>
  <c r="J7409" i="2" s="1"/>
  <c r="K7409" i="2" s="1"/>
  <c r="C7409" i="2"/>
  <c r="F7408" i="2"/>
  <c r="A7410" i="2"/>
  <c r="B7409" i="2"/>
  <c r="E7409" i="2" s="1"/>
  <c r="G7409" i="2" s="1"/>
  <c r="L7409" i="2" l="1"/>
  <c r="I7410" i="2"/>
  <c r="J7410" i="2" s="1"/>
  <c r="K7410" i="2" s="1"/>
  <c r="C7410" i="2"/>
  <c r="F7409" i="2"/>
  <c r="A7411" i="2"/>
  <c r="B7410" i="2"/>
  <c r="E7410" i="2" s="1"/>
  <c r="G7410" i="2" s="1"/>
  <c r="L7410" i="2" l="1"/>
  <c r="I7411" i="2"/>
  <c r="J7411" i="2" s="1"/>
  <c r="K7411" i="2" s="1"/>
  <c r="C7411" i="2"/>
  <c r="F7410" i="2"/>
  <c r="A7412" i="2"/>
  <c r="B7411" i="2"/>
  <c r="E7411" i="2" s="1"/>
  <c r="G7411" i="2" s="1"/>
  <c r="L7411" i="2" l="1"/>
  <c r="I7412" i="2"/>
  <c r="J7412" i="2" s="1"/>
  <c r="K7412" i="2" s="1"/>
  <c r="C7412" i="2"/>
  <c r="F7411" i="2"/>
  <c r="A7413" i="2"/>
  <c r="B7412" i="2"/>
  <c r="E7412" i="2" s="1"/>
  <c r="G7412" i="2" s="1"/>
  <c r="L7412" i="2" l="1"/>
  <c r="I7413" i="2"/>
  <c r="J7413" i="2" s="1"/>
  <c r="K7413" i="2" s="1"/>
  <c r="C7413" i="2"/>
  <c r="F7412" i="2"/>
  <c r="A7414" i="2"/>
  <c r="B7413" i="2"/>
  <c r="E7413" i="2" s="1"/>
  <c r="G7413" i="2" s="1"/>
  <c r="L7413" i="2" l="1"/>
  <c r="I7414" i="2"/>
  <c r="J7414" i="2" s="1"/>
  <c r="K7414" i="2" s="1"/>
  <c r="C7414" i="2"/>
  <c r="F7413" i="2"/>
  <c r="A7415" i="2"/>
  <c r="B7414" i="2"/>
  <c r="E7414" i="2" s="1"/>
  <c r="G7414" i="2" s="1"/>
  <c r="L7414" i="2" l="1"/>
  <c r="I7415" i="2"/>
  <c r="J7415" i="2" s="1"/>
  <c r="K7415" i="2" s="1"/>
  <c r="C7415" i="2"/>
  <c r="F7414" i="2"/>
  <c r="A7416" i="2"/>
  <c r="B7415" i="2"/>
  <c r="E7415" i="2" s="1"/>
  <c r="G7415" i="2" s="1"/>
  <c r="L7415" i="2" l="1"/>
  <c r="I7416" i="2"/>
  <c r="J7416" i="2" s="1"/>
  <c r="K7416" i="2" s="1"/>
  <c r="C7416" i="2"/>
  <c r="F7415" i="2"/>
  <c r="A7417" i="2"/>
  <c r="B7416" i="2"/>
  <c r="E7416" i="2" s="1"/>
  <c r="G7416" i="2" s="1"/>
  <c r="L7416" i="2" l="1"/>
  <c r="I7417" i="2"/>
  <c r="J7417" i="2" s="1"/>
  <c r="K7417" i="2" s="1"/>
  <c r="C7417" i="2"/>
  <c r="F7416" i="2"/>
  <c r="A7418" i="2"/>
  <c r="B7417" i="2"/>
  <c r="E7417" i="2" s="1"/>
  <c r="G7417" i="2" s="1"/>
  <c r="L7417" i="2" l="1"/>
  <c r="I7418" i="2"/>
  <c r="J7418" i="2" s="1"/>
  <c r="K7418" i="2" s="1"/>
  <c r="C7418" i="2"/>
  <c r="F7417" i="2"/>
  <c r="A7419" i="2"/>
  <c r="B7418" i="2"/>
  <c r="E7418" i="2" s="1"/>
  <c r="G7418" i="2" s="1"/>
  <c r="L7418" i="2" l="1"/>
  <c r="I7419" i="2"/>
  <c r="J7419" i="2" s="1"/>
  <c r="K7419" i="2" s="1"/>
  <c r="C7419" i="2"/>
  <c r="F7418" i="2"/>
  <c r="A7420" i="2"/>
  <c r="B7419" i="2"/>
  <c r="E7419" i="2" s="1"/>
  <c r="G7419" i="2" s="1"/>
  <c r="L7419" i="2" l="1"/>
  <c r="I7420" i="2"/>
  <c r="J7420" i="2" s="1"/>
  <c r="K7420" i="2" s="1"/>
  <c r="C7420" i="2"/>
  <c r="F7419" i="2"/>
  <c r="A7421" i="2"/>
  <c r="B7420" i="2"/>
  <c r="E7420" i="2" s="1"/>
  <c r="G7420" i="2" s="1"/>
  <c r="L7420" i="2" l="1"/>
  <c r="I7421" i="2"/>
  <c r="J7421" i="2" s="1"/>
  <c r="K7421" i="2" s="1"/>
  <c r="C7421" i="2"/>
  <c r="F7420" i="2"/>
  <c r="A7422" i="2"/>
  <c r="B7421" i="2"/>
  <c r="E7421" i="2" s="1"/>
  <c r="G7421" i="2" s="1"/>
  <c r="L7421" i="2" l="1"/>
  <c r="I7422" i="2"/>
  <c r="J7422" i="2" s="1"/>
  <c r="K7422" i="2" s="1"/>
  <c r="C7422" i="2"/>
  <c r="F7421" i="2"/>
  <c r="A7423" i="2"/>
  <c r="B7422" i="2"/>
  <c r="E7422" i="2" s="1"/>
  <c r="G7422" i="2" s="1"/>
  <c r="L7422" i="2" l="1"/>
  <c r="I7423" i="2"/>
  <c r="J7423" i="2" s="1"/>
  <c r="K7423" i="2" s="1"/>
  <c r="C7423" i="2"/>
  <c r="F7422" i="2"/>
  <c r="A7424" i="2"/>
  <c r="B7423" i="2"/>
  <c r="E7423" i="2" s="1"/>
  <c r="G7423" i="2" s="1"/>
  <c r="L7423" i="2" l="1"/>
  <c r="I7424" i="2"/>
  <c r="J7424" i="2" s="1"/>
  <c r="K7424" i="2" s="1"/>
  <c r="C7424" i="2"/>
  <c r="F7423" i="2"/>
  <c r="A7425" i="2"/>
  <c r="B7424" i="2"/>
  <c r="E7424" i="2" s="1"/>
  <c r="G7424" i="2" s="1"/>
  <c r="L7424" i="2" l="1"/>
  <c r="I7425" i="2"/>
  <c r="J7425" i="2" s="1"/>
  <c r="K7425" i="2" s="1"/>
  <c r="C7425" i="2"/>
  <c r="F7424" i="2"/>
  <c r="A7426" i="2"/>
  <c r="B7425" i="2"/>
  <c r="E7425" i="2" s="1"/>
  <c r="G7425" i="2" s="1"/>
  <c r="L7425" i="2" l="1"/>
  <c r="I7426" i="2"/>
  <c r="J7426" i="2" s="1"/>
  <c r="K7426" i="2" s="1"/>
  <c r="C7426" i="2"/>
  <c r="F7425" i="2"/>
  <c r="A7427" i="2"/>
  <c r="B7426" i="2"/>
  <c r="E7426" i="2" s="1"/>
  <c r="G7426" i="2" s="1"/>
  <c r="L7426" i="2" l="1"/>
  <c r="I7427" i="2"/>
  <c r="J7427" i="2" s="1"/>
  <c r="K7427" i="2" s="1"/>
  <c r="C7427" i="2"/>
  <c r="F7426" i="2"/>
  <c r="A7428" i="2"/>
  <c r="B7427" i="2"/>
  <c r="E7427" i="2" s="1"/>
  <c r="G7427" i="2" s="1"/>
  <c r="L7427" i="2" l="1"/>
  <c r="I7428" i="2"/>
  <c r="J7428" i="2" s="1"/>
  <c r="K7428" i="2" s="1"/>
  <c r="C7428" i="2"/>
  <c r="F7427" i="2"/>
  <c r="A7429" i="2"/>
  <c r="B7428" i="2"/>
  <c r="E7428" i="2" s="1"/>
  <c r="G7428" i="2" s="1"/>
  <c r="L7428" i="2" l="1"/>
  <c r="I7429" i="2"/>
  <c r="J7429" i="2" s="1"/>
  <c r="K7429" i="2" s="1"/>
  <c r="C7429" i="2"/>
  <c r="F7428" i="2"/>
  <c r="A7430" i="2"/>
  <c r="B7429" i="2"/>
  <c r="E7429" i="2" s="1"/>
  <c r="G7429" i="2" s="1"/>
  <c r="L7429" i="2" l="1"/>
  <c r="I7430" i="2"/>
  <c r="J7430" i="2" s="1"/>
  <c r="K7430" i="2" s="1"/>
  <c r="C7430" i="2"/>
  <c r="F7429" i="2"/>
  <c r="A7431" i="2"/>
  <c r="B7430" i="2"/>
  <c r="E7430" i="2" s="1"/>
  <c r="G7430" i="2" s="1"/>
  <c r="L7430" i="2" l="1"/>
  <c r="I7431" i="2"/>
  <c r="J7431" i="2" s="1"/>
  <c r="K7431" i="2" s="1"/>
  <c r="C7431" i="2"/>
  <c r="F7430" i="2"/>
  <c r="A7432" i="2"/>
  <c r="B7431" i="2"/>
  <c r="E7431" i="2" s="1"/>
  <c r="G7431" i="2" s="1"/>
  <c r="L7431" i="2" l="1"/>
  <c r="I7432" i="2"/>
  <c r="J7432" i="2" s="1"/>
  <c r="K7432" i="2" s="1"/>
  <c r="C7432" i="2"/>
  <c r="F7431" i="2"/>
  <c r="A7433" i="2"/>
  <c r="B7432" i="2"/>
  <c r="E7432" i="2" s="1"/>
  <c r="G7432" i="2" s="1"/>
  <c r="L7432" i="2" l="1"/>
  <c r="I7433" i="2"/>
  <c r="J7433" i="2" s="1"/>
  <c r="K7433" i="2" s="1"/>
  <c r="C7433" i="2"/>
  <c r="F7432" i="2"/>
  <c r="A7434" i="2"/>
  <c r="B7433" i="2"/>
  <c r="E7433" i="2" s="1"/>
  <c r="G7433" i="2" s="1"/>
  <c r="L7433" i="2" l="1"/>
  <c r="I7434" i="2"/>
  <c r="J7434" i="2" s="1"/>
  <c r="K7434" i="2" s="1"/>
  <c r="C7434" i="2"/>
  <c r="F7433" i="2"/>
  <c r="A7435" i="2"/>
  <c r="B7434" i="2"/>
  <c r="E7434" i="2" s="1"/>
  <c r="G7434" i="2" s="1"/>
  <c r="L7434" i="2" l="1"/>
  <c r="I7435" i="2"/>
  <c r="J7435" i="2" s="1"/>
  <c r="K7435" i="2" s="1"/>
  <c r="C7435" i="2"/>
  <c r="F7434" i="2"/>
  <c r="A7436" i="2"/>
  <c r="B7435" i="2"/>
  <c r="E7435" i="2" s="1"/>
  <c r="G7435" i="2" s="1"/>
  <c r="L7435" i="2" l="1"/>
  <c r="I7436" i="2"/>
  <c r="J7436" i="2" s="1"/>
  <c r="K7436" i="2" s="1"/>
  <c r="C7436" i="2"/>
  <c r="F7435" i="2"/>
  <c r="A7437" i="2"/>
  <c r="B7436" i="2"/>
  <c r="E7436" i="2" s="1"/>
  <c r="G7436" i="2" s="1"/>
  <c r="L7436" i="2" l="1"/>
  <c r="I7437" i="2"/>
  <c r="J7437" i="2" s="1"/>
  <c r="K7437" i="2" s="1"/>
  <c r="C7437" i="2"/>
  <c r="F7436" i="2"/>
  <c r="A7438" i="2"/>
  <c r="B7437" i="2"/>
  <c r="E7437" i="2" s="1"/>
  <c r="G7437" i="2" s="1"/>
  <c r="L7437" i="2" l="1"/>
  <c r="I7438" i="2"/>
  <c r="J7438" i="2" s="1"/>
  <c r="K7438" i="2" s="1"/>
  <c r="C7438" i="2"/>
  <c r="F7437" i="2"/>
  <c r="A7439" i="2"/>
  <c r="B7438" i="2"/>
  <c r="E7438" i="2" s="1"/>
  <c r="G7438" i="2" s="1"/>
  <c r="L7438" i="2" l="1"/>
  <c r="I7439" i="2"/>
  <c r="J7439" i="2" s="1"/>
  <c r="K7439" i="2" s="1"/>
  <c r="C7439" i="2"/>
  <c r="F7438" i="2"/>
  <c r="A7440" i="2"/>
  <c r="B7439" i="2"/>
  <c r="E7439" i="2" s="1"/>
  <c r="G7439" i="2" s="1"/>
  <c r="L7439" i="2" l="1"/>
  <c r="I7440" i="2"/>
  <c r="J7440" i="2" s="1"/>
  <c r="K7440" i="2" s="1"/>
  <c r="C7440" i="2"/>
  <c r="F7439" i="2"/>
  <c r="A7441" i="2"/>
  <c r="B7440" i="2"/>
  <c r="E7440" i="2" s="1"/>
  <c r="G7440" i="2" s="1"/>
  <c r="L7440" i="2" l="1"/>
  <c r="I7441" i="2"/>
  <c r="J7441" i="2" s="1"/>
  <c r="K7441" i="2" s="1"/>
  <c r="C7441" i="2"/>
  <c r="F7440" i="2"/>
  <c r="A7442" i="2"/>
  <c r="B7441" i="2"/>
  <c r="E7441" i="2" s="1"/>
  <c r="G7441" i="2" s="1"/>
  <c r="L7441" i="2" l="1"/>
  <c r="I7442" i="2"/>
  <c r="J7442" i="2" s="1"/>
  <c r="K7442" i="2" s="1"/>
  <c r="C7442" i="2"/>
  <c r="F7441" i="2"/>
  <c r="A7443" i="2"/>
  <c r="B7442" i="2"/>
  <c r="E7442" i="2" s="1"/>
  <c r="G7442" i="2" s="1"/>
  <c r="L7442" i="2" l="1"/>
  <c r="I7443" i="2"/>
  <c r="J7443" i="2" s="1"/>
  <c r="K7443" i="2" s="1"/>
  <c r="C7443" i="2"/>
  <c r="F7442" i="2"/>
  <c r="A7444" i="2"/>
  <c r="B7443" i="2"/>
  <c r="E7443" i="2" s="1"/>
  <c r="G7443" i="2" s="1"/>
  <c r="L7443" i="2" l="1"/>
  <c r="I7444" i="2"/>
  <c r="J7444" i="2" s="1"/>
  <c r="K7444" i="2" s="1"/>
  <c r="C7444" i="2"/>
  <c r="F7443" i="2"/>
  <c r="A7445" i="2"/>
  <c r="B7444" i="2"/>
  <c r="E7444" i="2" s="1"/>
  <c r="G7444" i="2" s="1"/>
  <c r="L7444" i="2" l="1"/>
  <c r="I7445" i="2"/>
  <c r="J7445" i="2" s="1"/>
  <c r="K7445" i="2" s="1"/>
  <c r="C7445" i="2"/>
  <c r="F7444" i="2"/>
  <c r="A7446" i="2"/>
  <c r="B7445" i="2"/>
  <c r="E7445" i="2" s="1"/>
  <c r="G7445" i="2" s="1"/>
  <c r="L7445" i="2" l="1"/>
  <c r="I7446" i="2"/>
  <c r="J7446" i="2" s="1"/>
  <c r="K7446" i="2" s="1"/>
  <c r="C7446" i="2"/>
  <c r="F7445" i="2"/>
  <c r="A7447" i="2"/>
  <c r="B7446" i="2"/>
  <c r="E7446" i="2" s="1"/>
  <c r="G7446" i="2" s="1"/>
  <c r="L7446" i="2" l="1"/>
  <c r="I7447" i="2"/>
  <c r="J7447" i="2" s="1"/>
  <c r="K7447" i="2" s="1"/>
  <c r="C7447" i="2"/>
  <c r="F7446" i="2"/>
  <c r="A7448" i="2"/>
  <c r="B7447" i="2"/>
  <c r="E7447" i="2" s="1"/>
  <c r="G7447" i="2" s="1"/>
  <c r="L7447" i="2" l="1"/>
  <c r="I7448" i="2"/>
  <c r="J7448" i="2" s="1"/>
  <c r="K7448" i="2" s="1"/>
  <c r="C7448" i="2"/>
  <c r="F7447" i="2"/>
  <c r="A7449" i="2"/>
  <c r="B7448" i="2"/>
  <c r="E7448" i="2" s="1"/>
  <c r="G7448" i="2" s="1"/>
  <c r="L7448" i="2" l="1"/>
  <c r="I7449" i="2"/>
  <c r="J7449" i="2" s="1"/>
  <c r="K7449" i="2" s="1"/>
  <c r="C7449" i="2"/>
  <c r="F7448" i="2"/>
  <c r="A7450" i="2"/>
  <c r="B7449" i="2"/>
  <c r="E7449" i="2" s="1"/>
  <c r="G7449" i="2" s="1"/>
  <c r="L7449" i="2" l="1"/>
  <c r="I7450" i="2"/>
  <c r="J7450" i="2" s="1"/>
  <c r="K7450" i="2" s="1"/>
  <c r="C7450" i="2"/>
  <c r="F7449" i="2"/>
  <c r="A7451" i="2"/>
  <c r="B7450" i="2"/>
  <c r="E7450" i="2" s="1"/>
  <c r="G7450" i="2" s="1"/>
  <c r="L7450" i="2" l="1"/>
  <c r="I7451" i="2"/>
  <c r="J7451" i="2" s="1"/>
  <c r="K7451" i="2" s="1"/>
  <c r="C7451" i="2"/>
  <c r="F7450" i="2"/>
  <c r="A7452" i="2"/>
  <c r="B7451" i="2"/>
  <c r="E7451" i="2" s="1"/>
  <c r="G7451" i="2" s="1"/>
  <c r="L7451" i="2" l="1"/>
  <c r="I7452" i="2"/>
  <c r="J7452" i="2" s="1"/>
  <c r="K7452" i="2" s="1"/>
  <c r="C7452" i="2"/>
  <c r="F7451" i="2"/>
  <c r="A7453" i="2"/>
  <c r="B7452" i="2"/>
  <c r="E7452" i="2" s="1"/>
  <c r="G7452" i="2" s="1"/>
  <c r="L7452" i="2" l="1"/>
  <c r="I7453" i="2"/>
  <c r="J7453" i="2" s="1"/>
  <c r="K7453" i="2" s="1"/>
  <c r="C7453" i="2"/>
  <c r="F7452" i="2"/>
  <c r="A7454" i="2"/>
  <c r="B7453" i="2"/>
  <c r="E7453" i="2" s="1"/>
  <c r="G7453" i="2" s="1"/>
  <c r="L7453" i="2" l="1"/>
  <c r="I7454" i="2"/>
  <c r="J7454" i="2" s="1"/>
  <c r="K7454" i="2" s="1"/>
  <c r="C7454" i="2"/>
  <c r="F7453" i="2"/>
  <c r="A7455" i="2"/>
  <c r="B7454" i="2"/>
  <c r="E7454" i="2" s="1"/>
  <c r="G7454" i="2" s="1"/>
  <c r="L7454" i="2" l="1"/>
  <c r="I7455" i="2"/>
  <c r="J7455" i="2" s="1"/>
  <c r="K7455" i="2" s="1"/>
  <c r="C7455" i="2"/>
  <c r="F7454" i="2"/>
  <c r="A7456" i="2"/>
  <c r="B7455" i="2"/>
  <c r="E7455" i="2" s="1"/>
  <c r="G7455" i="2" s="1"/>
  <c r="L7455" i="2" l="1"/>
  <c r="I7456" i="2"/>
  <c r="J7456" i="2" s="1"/>
  <c r="K7456" i="2" s="1"/>
  <c r="C7456" i="2"/>
  <c r="F7455" i="2"/>
  <c r="A7457" i="2"/>
  <c r="B7456" i="2"/>
  <c r="E7456" i="2" s="1"/>
  <c r="G7456" i="2" s="1"/>
  <c r="L7456" i="2" l="1"/>
  <c r="I7457" i="2"/>
  <c r="J7457" i="2" s="1"/>
  <c r="K7457" i="2" s="1"/>
  <c r="C7457" i="2"/>
  <c r="F7456" i="2"/>
  <c r="A7458" i="2"/>
  <c r="B7457" i="2"/>
  <c r="E7457" i="2" s="1"/>
  <c r="G7457" i="2" s="1"/>
  <c r="L7457" i="2" l="1"/>
  <c r="I7458" i="2"/>
  <c r="J7458" i="2" s="1"/>
  <c r="K7458" i="2" s="1"/>
  <c r="C7458" i="2"/>
  <c r="F7457" i="2"/>
  <c r="A7459" i="2"/>
  <c r="B7458" i="2"/>
  <c r="E7458" i="2" s="1"/>
  <c r="G7458" i="2" s="1"/>
  <c r="L7458" i="2" l="1"/>
  <c r="I7459" i="2"/>
  <c r="J7459" i="2" s="1"/>
  <c r="K7459" i="2" s="1"/>
  <c r="C7459" i="2"/>
  <c r="F7458" i="2"/>
  <c r="A7460" i="2"/>
  <c r="B7459" i="2"/>
  <c r="E7459" i="2" s="1"/>
  <c r="G7459" i="2" s="1"/>
  <c r="L7459" i="2" l="1"/>
  <c r="I7460" i="2"/>
  <c r="J7460" i="2" s="1"/>
  <c r="K7460" i="2" s="1"/>
  <c r="C7460" i="2"/>
  <c r="F7459" i="2"/>
  <c r="A7461" i="2"/>
  <c r="B7460" i="2"/>
  <c r="E7460" i="2" s="1"/>
  <c r="G7460" i="2" s="1"/>
  <c r="L7460" i="2" l="1"/>
  <c r="I7461" i="2"/>
  <c r="J7461" i="2" s="1"/>
  <c r="K7461" i="2" s="1"/>
  <c r="C7461" i="2"/>
  <c r="F7460" i="2"/>
  <c r="A7462" i="2"/>
  <c r="B7461" i="2"/>
  <c r="E7461" i="2" s="1"/>
  <c r="G7461" i="2" s="1"/>
  <c r="L7461" i="2" l="1"/>
  <c r="I7462" i="2"/>
  <c r="J7462" i="2" s="1"/>
  <c r="K7462" i="2" s="1"/>
  <c r="C7462" i="2"/>
  <c r="F7461" i="2"/>
  <c r="A7463" i="2"/>
  <c r="B7462" i="2"/>
  <c r="E7462" i="2" s="1"/>
  <c r="G7462" i="2" s="1"/>
  <c r="L7462" i="2" l="1"/>
  <c r="I7463" i="2"/>
  <c r="J7463" i="2" s="1"/>
  <c r="K7463" i="2" s="1"/>
  <c r="C7463" i="2"/>
  <c r="F7462" i="2"/>
  <c r="A7464" i="2"/>
  <c r="B7463" i="2"/>
  <c r="E7463" i="2" s="1"/>
  <c r="G7463" i="2" s="1"/>
  <c r="L7463" i="2" l="1"/>
  <c r="I7464" i="2"/>
  <c r="J7464" i="2" s="1"/>
  <c r="K7464" i="2" s="1"/>
  <c r="C7464" i="2"/>
  <c r="F7463" i="2"/>
  <c r="A7465" i="2"/>
  <c r="B7464" i="2"/>
  <c r="E7464" i="2" s="1"/>
  <c r="G7464" i="2" s="1"/>
  <c r="L7464" i="2" l="1"/>
  <c r="I7465" i="2"/>
  <c r="J7465" i="2" s="1"/>
  <c r="K7465" i="2" s="1"/>
  <c r="C7465" i="2"/>
  <c r="F7464" i="2"/>
  <c r="A7466" i="2"/>
  <c r="B7465" i="2"/>
  <c r="E7465" i="2" s="1"/>
  <c r="G7465" i="2" s="1"/>
  <c r="L7465" i="2" l="1"/>
  <c r="I7466" i="2"/>
  <c r="J7466" i="2" s="1"/>
  <c r="K7466" i="2" s="1"/>
  <c r="C7466" i="2"/>
  <c r="F7465" i="2"/>
  <c r="A7467" i="2"/>
  <c r="B7466" i="2"/>
  <c r="E7466" i="2" s="1"/>
  <c r="G7466" i="2" s="1"/>
  <c r="L7466" i="2" l="1"/>
  <c r="I7467" i="2"/>
  <c r="J7467" i="2" s="1"/>
  <c r="K7467" i="2" s="1"/>
  <c r="C7467" i="2"/>
  <c r="F7466" i="2"/>
  <c r="A7468" i="2"/>
  <c r="B7467" i="2"/>
  <c r="E7467" i="2" s="1"/>
  <c r="G7467" i="2" s="1"/>
  <c r="L7467" i="2" l="1"/>
  <c r="I7468" i="2"/>
  <c r="J7468" i="2" s="1"/>
  <c r="K7468" i="2" s="1"/>
  <c r="C7468" i="2"/>
  <c r="F7467" i="2"/>
  <c r="A7469" i="2"/>
  <c r="B7468" i="2"/>
  <c r="E7468" i="2" s="1"/>
  <c r="G7468" i="2" s="1"/>
  <c r="L7468" i="2" l="1"/>
  <c r="I7469" i="2"/>
  <c r="J7469" i="2" s="1"/>
  <c r="K7469" i="2" s="1"/>
  <c r="C7469" i="2"/>
  <c r="F7468" i="2"/>
  <c r="A7470" i="2"/>
  <c r="B7469" i="2"/>
  <c r="E7469" i="2" s="1"/>
  <c r="G7469" i="2" s="1"/>
  <c r="L7469" i="2" l="1"/>
  <c r="I7470" i="2"/>
  <c r="J7470" i="2" s="1"/>
  <c r="K7470" i="2" s="1"/>
  <c r="C7470" i="2"/>
  <c r="F7469" i="2"/>
  <c r="A7471" i="2"/>
  <c r="B7470" i="2"/>
  <c r="E7470" i="2" s="1"/>
  <c r="G7470" i="2" s="1"/>
  <c r="L7470" i="2" l="1"/>
  <c r="I7471" i="2"/>
  <c r="J7471" i="2" s="1"/>
  <c r="K7471" i="2" s="1"/>
  <c r="C7471" i="2"/>
  <c r="F7470" i="2"/>
  <c r="A7472" i="2"/>
  <c r="B7471" i="2"/>
  <c r="E7471" i="2" s="1"/>
  <c r="G7471" i="2" s="1"/>
  <c r="L7471" i="2" l="1"/>
  <c r="I7472" i="2"/>
  <c r="J7472" i="2" s="1"/>
  <c r="K7472" i="2" s="1"/>
  <c r="C7472" i="2"/>
  <c r="F7471" i="2"/>
  <c r="A7473" i="2"/>
  <c r="B7472" i="2"/>
  <c r="E7472" i="2" s="1"/>
  <c r="G7472" i="2" s="1"/>
  <c r="L7472" i="2" l="1"/>
  <c r="I7473" i="2"/>
  <c r="J7473" i="2" s="1"/>
  <c r="K7473" i="2" s="1"/>
  <c r="C7473" i="2"/>
  <c r="F7472" i="2"/>
  <c r="A7474" i="2"/>
  <c r="B7473" i="2"/>
  <c r="E7473" i="2" s="1"/>
  <c r="G7473" i="2" s="1"/>
  <c r="L7473" i="2" l="1"/>
  <c r="I7474" i="2"/>
  <c r="J7474" i="2" s="1"/>
  <c r="K7474" i="2" s="1"/>
  <c r="C7474" i="2"/>
  <c r="F7473" i="2"/>
  <c r="A7475" i="2"/>
  <c r="B7474" i="2"/>
  <c r="E7474" i="2" s="1"/>
  <c r="G7474" i="2" s="1"/>
  <c r="L7474" i="2" l="1"/>
  <c r="I7475" i="2"/>
  <c r="J7475" i="2" s="1"/>
  <c r="K7475" i="2" s="1"/>
  <c r="C7475" i="2"/>
  <c r="F7474" i="2"/>
  <c r="A7476" i="2"/>
  <c r="B7475" i="2"/>
  <c r="E7475" i="2" s="1"/>
  <c r="G7475" i="2" s="1"/>
  <c r="L7475" i="2" l="1"/>
  <c r="I7476" i="2"/>
  <c r="J7476" i="2" s="1"/>
  <c r="K7476" i="2" s="1"/>
  <c r="C7476" i="2"/>
  <c r="F7475" i="2"/>
  <c r="A7477" i="2"/>
  <c r="B7476" i="2"/>
  <c r="E7476" i="2" s="1"/>
  <c r="G7476" i="2" s="1"/>
  <c r="L7476" i="2" l="1"/>
  <c r="I7477" i="2"/>
  <c r="J7477" i="2" s="1"/>
  <c r="K7477" i="2" s="1"/>
  <c r="C7477" i="2"/>
  <c r="F7476" i="2"/>
  <c r="A7478" i="2"/>
  <c r="B7477" i="2"/>
  <c r="E7477" i="2" s="1"/>
  <c r="G7477" i="2" s="1"/>
  <c r="L7477" i="2" l="1"/>
  <c r="I7478" i="2"/>
  <c r="J7478" i="2" s="1"/>
  <c r="K7478" i="2" s="1"/>
  <c r="C7478" i="2"/>
  <c r="F7477" i="2"/>
  <c r="A7479" i="2"/>
  <c r="B7478" i="2"/>
  <c r="E7478" i="2" s="1"/>
  <c r="G7478" i="2" s="1"/>
  <c r="L7478" i="2" l="1"/>
  <c r="I7479" i="2"/>
  <c r="J7479" i="2" s="1"/>
  <c r="K7479" i="2" s="1"/>
  <c r="C7479" i="2"/>
  <c r="F7478" i="2"/>
  <c r="A7480" i="2"/>
  <c r="B7479" i="2"/>
  <c r="E7479" i="2" s="1"/>
  <c r="G7479" i="2" s="1"/>
  <c r="L7479" i="2" l="1"/>
  <c r="I7480" i="2"/>
  <c r="J7480" i="2" s="1"/>
  <c r="K7480" i="2" s="1"/>
  <c r="C7480" i="2"/>
  <c r="F7479" i="2"/>
  <c r="A7481" i="2"/>
  <c r="B7480" i="2"/>
  <c r="E7480" i="2" s="1"/>
  <c r="G7480" i="2" s="1"/>
  <c r="L7480" i="2" l="1"/>
  <c r="I7481" i="2"/>
  <c r="J7481" i="2" s="1"/>
  <c r="K7481" i="2" s="1"/>
  <c r="C7481" i="2"/>
  <c r="F7480" i="2"/>
  <c r="A7482" i="2"/>
  <c r="B7481" i="2"/>
  <c r="E7481" i="2" s="1"/>
  <c r="G7481" i="2" s="1"/>
  <c r="L7481" i="2" l="1"/>
  <c r="I7482" i="2"/>
  <c r="J7482" i="2" s="1"/>
  <c r="K7482" i="2" s="1"/>
  <c r="C7482" i="2"/>
  <c r="F7481" i="2"/>
  <c r="A7483" i="2"/>
  <c r="B7482" i="2"/>
  <c r="E7482" i="2" s="1"/>
  <c r="G7482" i="2" s="1"/>
  <c r="L7482" i="2" l="1"/>
  <c r="I7483" i="2"/>
  <c r="J7483" i="2" s="1"/>
  <c r="K7483" i="2" s="1"/>
  <c r="C7483" i="2"/>
  <c r="F7482" i="2"/>
  <c r="A7484" i="2"/>
  <c r="B7483" i="2"/>
  <c r="E7483" i="2" s="1"/>
  <c r="G7483" i="2" s="1"/>
  <c r="L7483" i="2" l="1"/>
  <c r="I7484" i="2"/>
  <c r="J7484" i="2" s="1"/>
  <c r="K7484" i="2" s="1"/>
  <c r="C7484" i="2"/>
  <c r="F7483" i="2"/>
  <c r="A7485" i="2"/>
  <c r="B7484" i="2"/>
  <c r="E7484" i="2" s="1"/>
  <c r="G7484" i="2" s="1"/>
  <c r="L7484" i="2" l="1"/>
  <c r="I7485" i="2"/>
  <c r="J7485" i="2" s="1"/>
  <c r="K7485" i="2" s="1"/>
  <c r="C7485" i="2"/>
  <c r="F7484" i="2"/>
  <c r="A7486" i="2"/>
  <c r="B7485" i="2"/>
  <c r="E7485" i="2" s="1"/>
  <c r="G7485" i="2" s="1"/>
  <c r="L7485" i="2" l="1"/>
  <c r="I7486" i="2"/>
  <c r="J7486" i="2" s="1"/>
  <c r="K7486" i="2" s="1"/>
  <c r="C7486" i="2"/>
  <c r="F7485" i="2"/>
  <c r="A7487" i="2"/>
  <c r="B7486" i="2"/>
  <c r="E7486" i="2" s="1"/>
  <c r="G7486" i="2" s="1"/>
  <c r="L7486" i="2" l="1"/>
  <c r="I7487" i="2"/>
  <c r="J7487" i="2" s="1"/>
  <c r="K7487" i="2" s="1"/>
  <c r="C7487" i="2"/>
  <c r="F7486" i="2"/>
  <c r="A7488" i="2"/>
  <c r="B7487" i="2"/>
  <c r="E7487" i="2" s="1"/>
  <c r="G7487" i="2" s="1"/>
  <c r="L7487" i="2" l="1"/>
  <c r="I7488" i="2"/>
  <c r="J7488" i="2" s="1"/>
  <c r="K7488" i="2" s="1"/>
  <c r="C7488" i="2"/>
  <c r="F7487" i="2"/>
  <c r="A7489" i="2"/>
  <c r="B7488" i="2"/>
  <c r="E7488" i="2" s="1"/>
  <c r="G7488" i="2" s="1"/>
  <c r="L7488" i="2" l="1"/>
  <c r="I7489" i="2"/>
  <c r="J7489" i="2" s="1"/>
  <c r="K7489" i="2" s="1"/>
  <c r="C7489" i="2"/>
  <c r="F7488" i="2"/>
  <c r="A7490" i="2"/>
  <c r="B7489" i="2"/>
  <c r="E7489" i="2" s="1"/>
  <c r="G7489" i="2" s="1"/>
  <c r="L7489" i="2" l="1"/>
  <c r="I7490" i="2"/>
  <c r="J7490" i="2" s="1"/>
  <c r="K7490" i="2" s="1"/>
  <c r="C7490" i="2"/>
  <c r="F7489" i="2"/>
  <c r="A7491" i="2"/>
  <c r="B7490" i="2"/>
  <c r="E7490" i="2" s="1"/>
  <c r="G7490" i="2" s="1"/>
  <c r="L7490" i="2" l="1"/>
  <c r="I7491" i="2"/>
  <c r="J7491" i="2" s="1"/>
  <c r="K7491" i="2" s="1"/>
  <c r="C7491" i="2"/>
  <c r="F7490" i="2"/>
  <c r="A7492" i="2"/>
  <c r="B7491" i="2"/>
  <c r="E7491" i="2" s="1"/>
  <c r="G7491" i="2" s="1"/>
  <c r="L7491" i="2" l="1"/>
  <c r="I7492" i="2"/>
  <c r="J7492" i="2" s="1"/>
  <c r="K7492" i="2" s="1"/>
  <c r="C7492" i="2"/>
  <c r="F7491" i="2"/>
  <c r="A7493" i="2"/>
  <c r="B7492" i="2"/>
  <c r="E7492" i="2" s="1"/>
  <c r="G7492" i="2" s="1"/>
  <c r="L7492" i="2" l="1"/>
  <c r="I7493" i="2"/>
  <c r="J7493" i="2" s="1"/>
  <c r="K7493" i="2" s="1"/>
  <c r="C7493" i="2"/>
  <c r="F7492" i="2"/>
  <c r="A7494" i="2"/>
  <c r="B7493" i="2"/>
  <c r="E7493" i="2" s="1"/>
  <c r="G7493" i="2" s="1"/>
  <c r="L7493" i="2" l="1"/>
  <c r="I7494" i="2"/>
  <c r="J7494" i="2" s="1"/>
  <c r="K7494" i="2" s="1"/>
  <c r="C7494" i="2"/>
  <c r="F7493" i="2"/>
  <c r="A7495" i="2"/>
  <c r="B7494" i="2"/>
  <c r="E7494" i="2" s="1"/>
  <c r="G7494" i="2" s="1"/>
  <c r="L7494" i="2" l="1"/>
  <c r="I7495" i="2"/>
  <c r="J7495" i="2" s="1"/>
  <c r="K7495" i="2" s="1"/>
  <c r="C7495" i="2"/>
  <c r="F7494" i="2"/>
  <c r="A7496" i="2"/>
  <c r="B7495" i="2"/>
  <c r="E7495" i="2" s="1"/>
  <c r="G7495" i="2" s="1"/>
  <c r="L7495" i="2" l="1"/>
  <c r="I7496" i="2"/>
  <c r="J7496" i="2" s="1"/>
  <c r="K7496" i="2" s="1"/>
  <c r="C7496" i="2"/>
  <c r="F7495" i="2"/>
  <c r="A7497" i="2"/>
  <c r="B7496" i="2"/>
  <c r="E7496" i="2" s="1"/>
  <c r="G7496" i="2" s="1"/>
  <c r="L7496" i="2" l="1"/>
  <c r="I7497" i="2"/>
  <c r="J7497" i="2" s="1"/>
  <c r="K7497" i="2" s="1"/>
  <c r="C7497" i="2"/>
  <c r="F7496" i="2"/>
  <c r="A7498" i="2"/>
  <c r="B7497" i="2"/>
  <c r="E7497" i="2" s="1"/>
  <c r="G7497" i="2" s="1"/>
  <c r="L7497" i="2" l="1"/>
  <c r="I7498" i="2"/>
  <c r="J7498" i="2" s="1"/>
  <c r="K7498" i="2" s="1"/>
  <c r="C7498" i="2"/>
  <c r="F7497" i="2"/>
  <c r="A7499" i="2"/>
  <c r="B7498" i="2"/>
  <c r="E7498" i="2" s="1"/>
  <c r="G7498" i="2" s="1"/>
  <c r="L7498" i="2" l="1"/>
  <c r="I7499" i="2"/>
  <c r="J7499" i="2" s="1"/>
  <c r="K7499" i="2" s="1"/>
  <c r="C7499" i="2"/>
  <c r="F7498" i="2"/>
  <c r="A7500" i="2"/>
  <c r="B7499" i="2"/>
  <c r="E7499" i="2" s="1"/>
  <c r="G7499" i="2" s="1"/>
  <c r="L7499" i="2" l="1"/>
  <c r="I7500" i="2"/>
  <c r="J7500" i="2" s="1"/>
  <c r="K7500" i="2" s="1"/>
  <c r="C7500" i="2"/>
  <c r="F7499" i="2"/>
  <c r="A7501" i="2"/>
  <c r="B7500" i="2"/>
  <c r="E7500" i="2" s="1"/>
  <c r="G7500" i="2" s="1"/>
  <c r="L7500" i="2" l="1"/>
  <c r="I7501" i="2"/>
  <c r="J7501" i="2" s="1"/>
  <c r="K7501" i="2" s="1"/>
  <c r="C7501" i="2"/>
  <c r="F7500" i="2"/>
  <c r="A7502" i="2"/>
  <c r="B7501" i="2"/>
  <c r="E7501" i="2" s="1"/>
  <c r="G7501" i="2" s="1"/>
  <c r="L7501" i="2" l="1"/>
  <c r="I7502" i="2"/>
  <c r="J7502" i="2" s="1"/>
  <c r="K7502" i="2" s="1"/>
  <c r="C7502" i="2"/>
  <c r="F7501" i="2"/>
  <c r="A7503" i="2"/>
  <c r="B7502" i="2"/>
  <c r="E7502" i="2" s="1"/>
  <c r="G7502" i="2" s="1"/>
  <c r="L7502" i="2" l="1"/>
  <c r="I7503" i="2"/>
  <c r="J7503" i="2" s="1"/>
  <c r="K7503" i="2" s="1"/>
  <c r="C7503" i="2"/>
  <c r="F7502" i="2"/>
  <c r="A7504" i="2"/>
  <c r="B7503" i="2"/>
  <c r="E7503" i="2" s="1"/>
  <c r="G7503" i="2" s="1"/>
  <c r="L7503" i="2" l="1"/>
  <c r="I7504" i="2"/>
  <c r="J7504" i="2" s="1"/>
  <c r="K7504" i="2" s="1"/>
  <c r="C7504" i="2"/>
  <c r="F7503" i="2"/>
  <c r="A7505" i="2"/>
  <c r="B7504" i="2"/>
  <c r="E7504" i="2" s="1"/>
  <c r="G7504" i="2" s="1"/>
  <c r="L7504" i="2" l="1"/>
  <c r="I7505" i="2"/>
  <c r="J7505" i="2" s="1"/>
  <c r="K7505" i="2" s="1"/>
  <c r="C7505" i="2"/>
  <c r="F7504" i="2"/>
  <c r="A7506" i="2"/>
  <c r="B7505" i="2"/>
  <c r="E7505" i="2" s="1"/>
  <c r="G7505" i="2" s="1"/>
  <c r="L7505" i="2" l="1"/>
  <c r="I7506" i="2"/>
  <c r="J7506" i="2" s="1"/>
  <c r="K7506" i="2" s="1"/>
  <c r="C7506" i="2"/>
  <c r="F7505" i="2"/>
  <c r="A7507" i="2"/>
  <c r="B7506" i="2"/>
  <c r="E7506" i="2" s="1"/>
  <c r="G7506" i="2" s="1"/>
  <c r="L7506" i="2" l="1"/>
  <c r="I7507" i="2"/>
  <c r="J7507" i="2" s="1"/>
  <c r="K7507" i="2" s="1"/>
  <c r="C7507" i="2"/>
  <c r="F7506" i="2"/>
  <c r="A7508" i="2"/>
  <c r="B7507" i="2"/>
  <c r="E7507" i="2" s="1"/>
  <c r="G7507" i="2" s="1"/>
  <c r="L7507" i="2" l="1"/>
  <c r="I7508" i="2"/>
  <c r="J7508" i="2" s="1"/>
  <c r="K7508" i="2" s="1"/>
  <c r="C7508" i="2"/>
  <c r="F7507" i="2"/>
  <c r="A7509" i="2"/>
  <c r="B7508" i="2"/>
  <c r="E7508" i="2" s="1"/>
  <c r="G7508" i="2" s="1"/>
  <c r="L7508" i="2" l="1"/>
  <c r="I7509" i="2"/>
  <c r="J7509" i="2" s="1"/>
  <c r="K7509" i="2" s="1"/>
  <c r="C7509" i="2"/>
  <c r="F7508" i="2"/>
  <c r="A7510" i="2"/>
  <c r="B7509" i="2"/>
  <c r="E7509" i="2" s="1"/>
  <c r="G7509" i="2" s="1"/>
  <c r="L7509" i="2" l="1"/>
  <c r="I7510" i="2"/>
  <c r="J7510" i="2" s="1"/>
  <c r="K7510" i="2" s="1"/>
  <c r="C7510" i="2"/>
  <c r="F7509" i="2"/>
  <c r="A7511" i="2"/>
  <c r="B7510" i="2"/>
  <c r="E7510" i="2" s="1"/>
  <c r="G7510" i="2" s="1"/>
  <c r="L7510" i="2" l="1"/>
  <c r="I7511" i="2"/>
  <c r="J7511" i="2" s="1"/>
  <c r="K7511" i="2" s="1"/>
  <c r="C7511" i="2"/>
  <c r="F7510" i="2"/>
  <c r="A7512" i="2"/>
  <c r="B7511" i="2"/>
  <c r="E7511" i="2" s="1"/>
  <c r="G7511" i="2" s="1"/>
  <c r="L7511" i="2" l="1"/>
  <c r="I7512" i="2"/>
  <c r="J7512" i="2" s="1"/>
  <c r="K7512" i="2" s="1"/>
  <c r="C7512" i="2"/>
  <c r="F7511" i="2"/>
  <c r="A7513" i="2"/>
  <c r="B7512" i="2"/>
  <c r="E7512" i="2" s="1"/>
  <c r="G7512" i="2" s="1"/>
  <c r="L7512" i="2" l="1"/>
  <c r="I7513" i="2"/>
  <c r="J7513" i="2" s="1"/>
  <c r="K7513" i="2" s="1"/>
  <c r="C7513" i="2"/>
  <c r="F7512" i="2"/>
  <c r="A7514" i="2"/>
  <c r="B7513" i="2"/>
  <c r="E7513" i="2" s="1"/>
  <c r="G7513" i="2" s="1"/>
  <c r="L7513" i="2" l="1"/>
  <c r="I7514" i="2"/>
  <c r="J7514" i="2" s="1"/>
  <c r="K7514" i="2" s="1"/>
  <c r="C7514" i="2"/>
  <c r="F7513" i="2"/>
  <c r="A7515" i="2"/>
  <c r="B7514" i="2"/>
  <c r="E7514" i="2" s="1"/>
  <c r="G7514" i="2" s="1"/>
  <c r="L7514" i="2" l="1"/>
  <c r="I7515" i="2"/>
  <c r="J7515" i="2" s="1"/>
  <c r="K7515" i="2" s="1"/>
  <c r="C7515" i="2"/>
  <c r="F7514" i="2"/>
  <c r="A7516" i="2"/>
  <c r="B7515" i="2"/>
  <c r="E7515" i="2" s="1"/>
  <c r="G7515" i="2" s="1"/>
  <c r="L7515" i="2" l="1"/>
  <c r="I7516" i="2"/>
  <c r="J7516" i="2" s="1"/>
  <c r="K7516" i="2" s="1"/>
  <c r="C7516" i="2"/>
  <c r="F7515" i="2"/>
  <c r="A7517" i="2"/>
  <c r="B7516" i="2"/>
  <c r="E7516" i="2" s="1"/>
  <c r="G7516" i="2" s="1"/>
  <c r="L7516" i="2" l="1"/>
  <c r="I7517" i="2"/>
  <c r="J7517" i="2" s="1"/>
  <c r="K7517" i="2" s="1"/>
  <c r="C7517" i="2"/>
  <c r="F7516" i="2"/>
  <c r="A7518" i="2"/>
  <c r="B7517" i="2"/>
  <c r="E7517" i="2" s="1"/>
  <c r="G7517" i="2" s="1"/>
  <c r="L7517" i="2" l="1"/>
  <c r="I7518" i="2"/>
  <c r="J7518" i="2" s="1"/>
  <c r="K7518" i="2" s="1"/>
  <c r="C7518" i="2"/>
  <c r="F7517" i="2"/>
  <c r="A7519" i="2"/>
  <c r="B7518" i="2"/>
  <c r="E7518" i="2" s="1"/>
  <c r="G7518" i="2" s="1"/>
  <c r="L7518" i="2" l="1"/>
  <c r="I7519" i="2"/>
  <c r="J7519" i="2" s="1"/>
  <c r="K7519" i="2" s="1"/>
  <c r="C7519" i="2"/>
  <c r="F7518" i="2"/>
  <c r="A7520" i="2"/>
  <c r="B7519" i="2"/>
  <c r="E7519" i="2" s="1"/>
  <c r="G7519" i="2" s="1"/>
  <c r="L7519" i="2" l="1"/>
  <c r="I7520" i="2"/>
  <c r="J7520" i="2" s="1"/>
  <c r="K7520" i="2" s="1"/>
  <c r="C7520" i="2"/>
  <c r="F7519" i="2"/>
  <c r="A7521" i="2"/>
  <c r="B7520" i="2"/>
  <c r="E7520" i="2" s="1"/>
  <c r="G7520" i="2" s="1"/>
  <c r="L7520" i="2" l="1"/>
  <c r="I7521" i="2"/>
  <c r="J7521" i="2" s="1"/>
  <c r="K7521" i="2" s="1"/>
  <c r="C7521" i="2"/>
  <c r="F7520" i="2"/>
  <c r="A7522" i="2"/>
  <c r="B7521" i="2"/>
  <c r="E7521" i="2" s="1"/>
  <c r="G7521" i="2" s="1"/>
  <c r="L7521" i="2" l="1"/>
  <c r="I7522" i="2"/>
  <c r="J7522" i="2" s="1"/>
  <c r="K7522" i="2" s="1"/>
  <c r="C7522" i="2"/>
  <c r="F7521" i="2"/>
  <c r="A7523" i="2"/>
  <c r="B7522" i="2"/>
  <c r="E7522" i="2" s="1"/>
  <c r="G7522" i="2" s="1"/>
  <c r="L7522" i="2" l="1"/>
  <c r="I7523" i="2"/>
  <c r="J7523" i="2" s="1"/>
  <c r="K7523" i="2" s="1"/>
  <c r="C7523" i="2"/>
  <c r="F7522" i="2"/>
  <c r="A7524" i="2"/>
  <c r="B7523" i="2"/>
  <c r="E7523" i="2" s="1"/>
  <c r="G7523" i="2" s="1"/>
  <c r="L7523" i="2" l="1"/>
  <c r="I7524" i="2"/>
  <c r="J7524" i="2" s="1"/>
  <c r="K7524" i="2" s="1"/>
  <c r="C7524" i="2"/>
  <c r="F7523" i="2"/>
  <c r="A7525" i="2"/>
  <c r="B7524" i="2"/>
  <c r="E7524" i="2" s="1"/>
  <c r="G7524" i="2" s="1"/>
  <c r="L7524" i="2" l="1"/>
  <c r="I7525" i="2"/>
  <c r="J7525" i="2" s="1"/>
  <c r="K7525" i="2" s="1"/>
  <c r="C7525" i="2"/>
  <c r="F7524" i="2"/>
  <c r="A7526" i="2"/>
  <c r="B7525" i="2"/>
  <c r="E7525" i="2" s="1"/>
  <c r="G7525" i="2" s="1"/>
  <c r="L7525" i="2" l="1"/>
  <c r="I7526" i="2"/>
  <c r="J7526" i="2" s="1"/>
  <c r="K7526" i="2" s="1"/>
  <c r="C7526" i="2"/>
  <c r="F7525" i="2"/>
  <c r="A7527" i="2"/>
  <c r="B7526" i="2"/>
  <c r="E7526" i="2" s="1"/>
  <c r="G7526" i="2" s="1"/>
  <c r="L7526" i="2" l="1"/>
  <c r="I7527" i="2"/>
  <c r="J7527" i="2" s="1"/>
  <c r="K7527" i="2" s="1"/>
  <c r="C7527" i="2"/>
  <c r="F7526" i="2"/>
  <c r="A7528" i="2"/>
  <c r="B7527" i="2"/>
  <c r="E7527" i="2" s="1"/>
  <c r="G7527" i="2" s="1"/>
  <c r="L7527" i="2" l="1"/>
  <c r="I7528" i="2"/>
  <c r="J7528" i="2" s="1"/>
  <c r="K7528" i="2" s="1"/>
  <c r="C7528" i="2"/>
  <c r="F7527" i="2"/>
  <c r="A7529" i="2"/>
  <c r="B7528" i="2"/>
  <c r="E7528" i="2" s="1"/>
  <c r="G7528" i="2" s="1"/>
  <c r="L7528" i="2" l="1"/>
  <c r="I7529" i="2"/>
  <c r="J7529" i="2" s="1"/>
  <c r="K7529" i="2" s="1"/>
  <c r="C7529" i="2"/>
  <c r="F7528" i="2"/>
  <c r="A7530" i="2"/>
  <c r="B7529" i="2"/>
  <c r="E7529" i="2" s="1"/>
  <c r="G7529" i="2" s="1"/>
  <c r="L7529" i="2" l="1"/>
  <c r="I7530" i="2"/>
  <c r="J7530" i="2" s="1"/>
  <c r="K7530" i="2" s="1"/>
  <c r="C7530" i="2"/>
  <c r="F7529" i="2"/>
  <c r="A7531" i="2"/>
  <c r="B7530" i="2"/>
  <c r="E7530" i="2" s="1"/>
  <c r="G7530" i="2" s="1"/>
  <c r="L7530" i="2" l="1"/>
  <c r="I7531" i="2"/>
  <c r="J7531" i="2" s="1"/>
  <c r="K7531" i="2" s="1"/>
  <c r="C7531" i="2"/>
  <c r="F7530" i="2"/>
  <c r="A7532" i="2"/>
  <c r="B7531" i="2"/>
  <c r="E7531" i="2" s="1"/>
  <c r="G7531" i="2" s="1"/>
  <c r="L7531" i="2" l="1"/>
  <c r="I7532" i="2"/>
  <c r="J7532" i="2" s="1"/>
  <c r="K7532" i="2" s="1"/>
  <c r="C7532" i="2"/>
  <c r="F7531" i="2"/>
  <c r="A7533" i="2"/>
  <c r="B7532" i="2"/>
  <c r="E7532" i="2" s="1"/>
  <c r="G7532" i="2" s="1"/>
  <c r="L7532" i="2" l="1"/>
  <c r="I7533" i="2"/>
  <c r="J7533" i="2" s="1"/>
  <c r="K7533" i="2" s="1"/>
  <c r="C7533" i="2"/>
  <c r="F7532" i="2"/>
  <c r="A7534" i="2"/>
  <c r="B7533" i="2"/>
  <c r="E7533" i="2" s="1"/>
  <c r="G7533" i="2" s="1"/>
  <c r="L7533" i="2" l="1"/>
  <c r="I7534" i="2"/>
  <c r="J7534" i="2" s="1"/>
  <c r="K7534" i="2" s="1"/>
  <c r="C7534" i="2"/>
  <c r="F7533" i="2"/>
  <c r="A7535" i="2"/>
  <c r="B7534" i="2"/>
  <c r="E7534" i="2" s="1"/>
  <c r="G7534" i="2" s="1"/>
  <c r="L7534" i="2" l="1"/>
  <c r="I7535" i="2"/>
  <c r="J7535" i="2" s="1"/>
  <c r="K7535" i="2" s="1"/>
  <c r="C7535" i="2"/>
  <c r="F7534" i="2"/>
  <c r="A7536" i="2"/>
  <c r="B7535" i="2"/>
  <c r="E7535" i="2" s="1"/>
  <c r="G7535" i="2" s="1"/>
  <c r="L7535" i="2" l="1"/>
  <c r="I7536" i="2"/>
  <c r="J7536" i="2" s="1"/>
  <c r="K7536" i="2" s="1"/>
  <c r="C7536" i="2"/>
  <c r="F7535" i="2"/>
  <c r="A7537" i="2"/>
  <c r="B7536" i="2"/>
  <c r="E7536" i="2" s="1"/>
  <c r="G7536" i="2" s="1"/>
  <c r="L7536" i="2" l="1"/>
  <c r="I7537" i="2"/>
  <c r="J7537" i="2" s="1"/>
  <c r="K7537" i="2" s="1"/>
  <c r="C7537" i="2"/>
  <c r="F7536" i="2"/>
  <c r="A7538" i="2"/>
  <c r="B7537" i="2"/>
  <c r="E7537" i="2" s="1"/>
  <c r="G7537" i="2" s="1"/>
  <c r="L7537" i="2" l="1"/>
  <c r="I7538" i="2"/>
  <c r="J7538" i="2" s="1"/>
  <c r="K7538" i="2" s="1"/>
  <c r="C7538" i="2"/>
  <c r="F7537" i="2"/>
  <c r="A7539" i="2"/>
  <c r="B7538" i="2"/>
  <c r="E7538" i="2" s="1"/>
  <c r="G7538" i="2" s="1"/>
  <c r="L7538" i="2" l="1"/>
  <c r="I7539" i="2"/>
  <c r="J7539" i="2" s="1"/>
  <c r="K7539" i="2" s="1"/>
  <c r="C7539" i="2"/>
  <c r="F7538" i="2"/>
  <c r="A7540" i="2"/>
  <c r="B7539" i="2"/>
  <c r="E7539" i="2" s="1"/>
  <c r="G7539" i="2" s="1"/>
  <c r="L7539" i="2" l="1"/>
  <c r="I7540" i="2"/>
  <c r="J7540" i="2" s="1"/>
  <c r="K7540" i="2" s="1"/>
  <c r="C7540" i="2"/>
  <c r="F7539" i="2"/>
  <c r="A7541" i="2"/>
  <c r="B7540" i="2"/>
  <c r="E7540" i="2" s="1"/>
  <c r="G7540" i="2" s="1"/>
  <c r="L7540" i="2" l="1"/>
  <c r="I7541" i="2"/>
  <c r="J7541" i="2" s="1"/>
  <c r="K7541" i="2" s="1"/>
  <c r="C7541" i="2"/>
  <c r="F7540" i="2"/>
  <c r="A7542" i="2"/>
  <c r="B7541" i="2"/>
  <c r="E7541" i="2" s="1"/>
  <c r="G7541" i="2" s="1"/>
  <c r="L7541" i="2" l="1"/>
  <c r="I7542" i="2"/>
  <c r="J7542" i="2" s="1"/>
  <c r="K7542" i="2" s="1"/>
  <c r="C7542" i="2"/>
  <c r="F7541" i="2"/>
  <c r="A7543" i="2"/>
  <c r="B7542" i="2"/>
  <c r="E7542" i="2" s="1"/>
  <c r="G7542" i="2" s="1"/>
  <c r="L7542" i="2" l="1"/>
  <c r="I7543" i="2"/>
  <c r="J7543" i="2" s="1"/>
  <c r="K7543" i="2" s="1"/>
  <c r="C7543" i="2"/>
  <c r="F7542" i="2"/>
  <c r="A7544" i="2"/>
  <c r="B7543" i="2"/>
  <c r="E7543" i="2" s="1"/>
  <c r="G7543" i="2" s="1"/>
  <c r="L7543" i="2" l="1"/>
  <c r="I7544" i="2"/>
  <c r="J7544" i="2" s="1"/>
  <c r="K7544" i="2" s="1"/>
  <c r="C7544" i="2"/>
  <c r="F7543" i="2"/>
  <c r="A7545" i="2"/>
  <c r="B7544" i="2"/>
  <c r="E7544" i="2" s="1"/>
  <c r="G7544" i="2" s="1"/>
  <c r="L7544" i="2" l="1"/>
  <c r="I7545" i="2"/>
  <c r="J7545" i="2" s="1"/>
  <c r="K7545" i="2" s="1"/>
  <c r="C7545" i="2"/>
  <c r="F7544" i="2"/>
  <c r="A7546" i="2"/>
  <c r="B7545" i="2"/>
  <c r="E7545" i="2" s="1"/>
  <c r="G7545" i="2" s="1"/>
  <c r="L7545" i="2" l="1"/>
  <c r="I7546" i="2"/>
  <c r="J7546" i="2" s="1"/>
  <c r="K7546" i="2" s="1"/>
  <c r="C7546" i="2"/>
  <c r="F7545" i="2"/>
  <c r="A7547" i="2"/>
  <c r="B7546" i="2"/>
  <c r="E7546" i="2" s="1"/>
  <c r="G7546" i="2" s="1"/>
  <c r="L7546" i="2" l="1"/>
  <c r="I7547" i="2"/>
  <c r="J7547" i="2" s="1"/>
  <c r="K7547" i="2" s="1"/>
  <c r="C7547" i="2"/>
  <c r="F7546" i="2"/>
  <c r="A7548" i="2"/>
  <c r="B7547" i="2"/>
  <c r="E7547" i="2" s="1"/>
  <c r="G7547" i="2" s="1"/>
  <c r="L7547" i="2" l="1"/>
  <c r="I7548" i="2"/>
  <c r="J7548" i="2" s="1"/>
  <c r="K7548" i="2" s="1"/>
  <c r="C7548" i="2"/>
  <c r="F7547" i="2"/>
  <c r="A7549" i="2"/>
  <c r="B7548" i="2"/>
  <c r="E7548" i="2" s="1"/>
  <c r="G7548" i="2" s="1"/>
  <c r="L7548" i="2" l="1"/>
  <c r="I7549" i="2"/>
  <c r="J7549" i="2" s="1"/>
  <c r="K7549" i="2" s="1"/>
  <c r="C7549" i="2"/>
  <c r="F7548" i="2"/>
  <c r="A7550" i="2"/>
  <c r="B7549" i="2"/>
  <c r="E7549" i="2" s="1"/>
  <c r="G7549" i="2" s="1"/>
  <c r="L7549" i="2" l="1"/>
  <c r="I7550" i="2"/>
  <c r="J7550" i="2" s="1"/>
  <c r="K7550" i="2" s="1"/>
  <c r="C7550" i="2"/>
  <c r="F7549" i="2"/>
  <c r="A7551" i="2"/>
  <c r="B7550" i="2"/>
  <c r="E7550" i="2" s="1"/>
  <c r="G7550" i="2" s="1"/>
  <c r="L7550" i="2" l="1"/>
  <c r="I7551" i="2"/>
  <c r="J7551" i="2" s="1"/>
  <c r="K7551" i="2" s="1"/>
  <c r="C7551" i="2"/>
  <c r="F7550" i="2"/>
  <c r="A7552" i="2"/>
  <c r="B7551" i="2"/>
  <c r="E7551" i="2" s="1"/>
  <c r="G7551" i="2" s="1"/>
  <c r="L7551" i="2" l="1"/>
  <c r="I7552" i="2"/>
  <c r="J7552" i="2" s="1"/>
  <c r="K7552" i="2" s="1"/>
  <c r="C7552" i="2"/>
  <c r="F7551" i="2"/>
  <c r="A7553" i="2"/>
  <c r="B7552" i="2"/>
  <c r="E7552" i="2" s="1"/>
  <c r="G7552" i="2" s="1"/>
  <c r="L7552" i="2" l="1"/>
  <c r="I7553" i="2"/>
  <c r="J7553" i="2" s="1"/>
  <c r="K7553" i="2" s="1"/>
  <c r="C7553" i="2"/>
  <c r="F7552" i="2"/>
  <c r="A7554" i="2"/>
  <c r="B7553" i="2"/>
  <c r="E7553" i="2" s="1"/>
  <c r="G7553" i="2" s="1"/>
  <c r="L7553" i="2" l="1"/>
  <c r="I7554" i="2"/>
  <c r="J7554" i="2" s="1"/>
  <c r="K7554" i="2" s="1"/>
  <c r="C7554" i="2"/>
  <c r="F7553" i="2"/>
  <c r="A7555" i="2"/>
  <c r="B7554" i="2"/>
  <c r="E7554" i="2" s="1"/>
  <c r="G7554" i="2" s="1"/>
  <c r="L7554" i="2" l="1"/>
  <c r="I7555" i="2"/>
  <c r="J7555" i="2" s="1"/>
  <c r="K7555" i="2" s="1"/>
  <c r="C7555" i="2"/>
  <c r="F7554" i="2"/>
  <c r="A7556" i="2"/>
  <c r="B7555" i="2"/>
  <c r="E7555" i="2" s="1"/>
  <c r="G7555" i="2" s="1"/>
  <c r="L7555" i="2" l="1"/>
  <c r="I7556" i="2"/>
  <c r="J7556" i="2" s="1"/>
  <c r="K7556" i="2" s="1"/>
  <c r="C7556" i="2"/>
  <c r="F7555" i="2"/>
  <c r="A7557" i="2"/>
  <c r="B7556" i="2"/>
  <c r="E7556" i="2" s="1"/>
  <c r="G7556" i="2" s="1"/>
  <c r="L7556" i="2" l="1"/>
  <c r="I7557" i="2"/>
  <c r="J7557" i="2" s="1"/>
  <c r="K7557" i="2" s="1"/>
  <c r="C7557" i="2"/>
  <c r="F7556" i="2"/>
  <c r="A7558" i="2"/>
  <c r="B7557" i="2"/>
  <c r="E7557" i="2" s="1"/>
  <c r="G7557" i="2" s="1"/>
  <c r="L7557" i="2" l="1"/>
  <c r="I7558" i="2"/>
  <c r="J7558" i="2" s="1"/>
  <c r="K7558" i="2" s="1"/>
  <c r="C7558" i="2"/>
  <c r="F7557" i="2"/>
  <c r="A7559" i="2"/>
  <c r="B7558" i="2"/>
  <c r="E7558" i="2" s="1"/>
  <c r="G7558" i="2" s="1"/>
  <c r="L7558" i="2" l="1"/>
  <c r="I7559" i="2"/>
  <c r="J7559" i="2" s="1"/>
  <c r="K7559" i="2" s="1"/>
  <c r="C7559" i="2"/>
  <c r="F7558" i="2"/>
  <c r="A7560" i="2"/>
  <c r="B7559" i="2"/>
  <c r="E7559" i="2" s="1"/>
  <c r="G7559" i="2" s="1"/>
  <c r="L7559" i="2" l="1"/>
  <c r="I7560" i="2"/>
  <c r="J7560" i="2" s="1"/>
  <c r="K7560" i="2" s="1"/>
  <c r="C7560" i="2"/>
  <c r="F7559" i="2"/>
  <c r="A7561" i="2"/>
  <c r="B7560" i="2"/>
  <c r="E7560" i="2" s="1"/>
  <c r="G7560" i="2" s="1"/>
  <c r="L7560" i="2" l="1"/>
  <c r="I7561" i="2"/>
  <c r="J7561" i="2" s="1"/>
  <c r="K7561" i="2" s="1"/>
  <c r="C7561" i="2"/>
  <c r="F7560" i="2"/>
  <c r="A7562" i="2"/>
  <c r="B7561" i="2"/>
  <c r="E7561" i="2" s="1"/>
  <c r="G7561" i="2" s="1"/>
  <c r="L7561" i="2" l="1"/>
  <c r="I7562" i="2"/>
  <c r="J7562" i="2" s="1"/>
  <c r="K7562" i="2" s="1"/>
  <c r="C7562" i="2"/>
  <c r="F7561" i="2"/>
  <c r="A7563" i="2"/>
  <c r="B7562" i="2"/>
  <c r="E7562" i="2" s="1"/>
  <c r="G7562" i="2" s="1"/>
  <c r="L7562" i="2" l="1"/>
  <c r="I7563" i="2"/>
  <c r="J7563" i="2" s="1"/>
  <c r="K7563" i="2" s="1"/>
  <c r="C7563" i="2"/>
  <c r="F7562" i="2"/>
  <c r="A7564" i="2"/>
  <c r="B7563" i="2"/>
  <c r="E7563" i="2" s="1"/>
  <c r="G7563" i="2" s="1"/>
  <c r="L7563" i="2" l="1"/>
  <c r="I7564" i="2"/>
  <c r="J7564" i="2" s="1"/>
  <c r="K7564" i="2" s="1"/>
  <c r="C7564" i="2"/>
  <c r="F7563" i="2"/>
  <c r="A7565" i="2"/>
  <c r="B7564" i="2"/>
  <c r="E7564" i="2" s="1"/>
  <c r="G7564" i="2" s="1"/>
  <c r="L7564" i="2" l="1"/>
  <c r="I7565" i="2"/>
  <c r="J7565" i="2" s="1"/>
  <c r="K7565" i="2" s="1"/>
  <c r="C7565" i="2"/>
  <c r="F7564" i="2"/>
  <c r="A7566" i="2"/>
  <c r="B7565" i="2"/>
  <c r="E7565" i="2" s="1"/>
  <c r="G7565" i="2" s="1"/>
  <c r="L7565" i="2" l="1"/>
  <c r="I7566" i="2"/>
  <c r="J7566" i="2" s="1"/>
  <c r="K7566" i="2" s="1"/>
  <c r="C7566" i="2"/>
  <c r="F7565" i="2"/>
  <c r="A7567" i="2"/>
  <c r="B7566" i="2"/>
  <c r="E7566" i="2" s="1"/>
  <c r="G7566" i="2" s="1"/>
  <c r="L7566" i="2" l="1"/>
  <c r="I7567" i="2"/>
  <c r="J7567" i="2" s="1"/>
  <c r="K7567" i="2" s="1"/>
  <c r="C7567" i="2"/>
  <c r="F7566" i="2"/>
  <c r="A7568" i="2"/>
  <c r="B7567" i="2"/>
  <c r="E7567" i="2" s="1"/>
  <c r="G7567" i="2" s="1"/>
  <c r="L7567" i="2" l="1"/>
  <c r="I7568" i="2"/>
  <c r="J7568" i="2" s="1"/>
  <c r="K7568" i="2" s="1"/>
  <c r="C7568" i="2"/>
  <c r="F7567" i="2"/>
  <c r="A7569" i="2"/>
  <c r="B7568" i="2"/>
  <c r="E7568" i="2" s="1"/>
  <c r="G7568" i="2" s="1"/>
  <c r="L7568" i="2" l="1"/>
  <c r="I7569" i="2"/>
  <c r="J7569" i="2" s="1"/>
  <c r="K7569" i="2" s="1"/>
  <c r="C7569" i="2"/>
  <c r="F7568" i="2"/>
  <c r="A7570" i="2"/>
  <c r="B7569" i="2"/>
  <c r="E7569" i="2" s="1"/>
  <c r="G7569" i="2" s="1"/>
  <c r="L7569" i="2" l="1"/>
  <c r="I7570" i="2"/>
  <c r="J7570" i="2" s="1"/>
  <c r="K7570" i="2" s="1"/>
  <c r="C7570" i="2"/>
  <c r="F7569" i="2"/>
  <c r="A7571" i="2"/>
  <c r="B7570" i="2"/>
  <c r="E7570" i="2" s="1"/>
  <c r="G7570" i="2" s="1"/>
  <c r="L7570" i="2" l="1"/>
  <c r="I7571" i="2"/>
  <c r="J7571" i="2" s="1"/>
  <c r="K7571" i="2" s="1"/>
  <c r="C7571" i="2"/>
  <c r="F7570" i="2"/>
  <c r="A7572" i="2"/>
  <c r="B7571" i="2"/>
  <c r="E7571" i="2" s="1"/>
  <c r="G7571" i="2" s="1"/>
  <c r="L7571" i="2" l="1"/>
  <c r="I7572" i="2"/>
  <c r="J7572" i="2" s="1"/>
  <c r="K7572" i="2" s="1"/>
  <c r="C7572" i="2"/>
  <c r="F7571" i="2"/>
  <c r="A7573" i="2"/>
  <c r="B7572" i="2"/>
  <c r="E7572" i="2" s="1"/>
  <c r="G7572" i="2" s="1"/>
  <c r="L7572" i="2" l="1"/>
  <c r="I7573" i="2"/>
  <c r="J7573" i="2" s="1"/>
  <c r="K7573" i="2" s="1"/>
  <c r="C7573" i="2"/>
  <c r="F7572" i="2"/>
  <c r="A7574" i="2"/>
  <c r="B7573" i="2"/>
  <c r="E7573" i="2" s="1"/>
  <c r="G7573" i="2" s="1"/>
  <c r="L7573" i="2" l="1"/>
  <c r="I7574" i="2"/>
  <c r="J7574" i="2" s="1"/>
  <c r="K7574" i="2" s="1"/>
  <c r="C7574" i="2"/>
  <c r="F7573" i="2"/>
  <c r="A7575" i="2"/>
  <c r="B7574" i="2"/>
  <c r="E7574" i="2" s="1"/>
  <c r="G7574" i="2" s="1"/>
  <c r="L7574" i="2" l="1"/>
  <c r="I7575" i="2"/>
  <c r="J7575" i="2" s="1"/>
  <c r="K7575" i="2" s="1"/>
  <c r="C7575" i="2"/>
  <c r="F7574" i="2"/>
  <c r="A7576" i="2"/>
  <c r="B7575" i="2"/>
  <c r="E7575" i="2" s="1"/>
  <c r="G7575" i="2" s="1"/>
  <c r="L7575" i="2" l="1"/>
  <c r="I7576" i="2"/>
  <c r="J7576" i="2" s="1"/>
  <c r="K7576" i="2" s="1"/>
  <c r="C7576" i="2"/>
  <c r="F7575" i="2"/>
  <c r="A7577" i="2"/>
  <c r="B7576" i="2"/>
  <c r="E7576" i="2" s="1"/>
  <c r="G7576" i="2" s="1"/>
  <c r="L7576" i="2" l="1"/>
  <c r="I7577" i="2"/>
  <c r="J7577" i="2" s="1"/>
  <c r="K7577" i="2" s="1"/>
  <c r="C7577" i="2"/>
  <c r="F7576" i="2"/>
  <c r="A7578" i="2"/>
  <c r="B7577" i="2"/>
  <c r="E7577" i="2" s="1"/>
  <c r="G7577" i="2" s="1"/>
  <c r="L7577" i="2" l="1"/>
  <c r="I7578" i="2"/>
  <c r="J7578" i="2" s="1"/>
  <c r="K7578" i="2" s="1"/>
  <c r="C7578" i="2"/>
  <c r="F7577" i="2"/>
  <c r="A7579" i="2"/>
  <c r="B7578" i="2"/>
  <c r="E7578" i="2" s="1"/>
  <c r="G7578" i="2" s="1"/>
  <c r="L7578" i="2" l="1"/>
  <c r="I7579" i="2"/>
  <c r="J7579" i="2" s="1"/>
  <c r="K7579" i="2" s="1"/>
  <c r="C7579" i="2"/>
  <c r="F7578" i="2"/>
  <c r="A7580" i="2"/>
  <c r="B7579" i="2"/>
  <c r="E7579" i="2" s="1"/>
  <c r="G7579" i="2" s="1"/>
  <c r="L7579" i="2" l="1"/>
  <c r="I7580" i="2"/>
  <c r="J7580" i="2" s="1"/>
  <c r="K7580" i="2" s="1"/>
  <c r="C7580" i="2"/>
  <c r="F7579" i="2"/>
  <c r="A7581" i="2"/>
  <c r="B7580" i="2"/>
  <c r="E7580" i="2" s="1"/>
  <c r="G7580" i="2" s="1"/>
  <c r="L7580" i="2" l="1"/>
  <c r="I7581" i="2"/>
  <c r="J7581" i="2" s="1"/>
  <c r="K7581" i="2" s="1"/>
  <c r="C7581" i="2"/>
  <c r="F7580" i="2"/>
  <c r="A7582" i="2"/>
  <c r="B7581" i="2"/>
  <c r="E7581" i="2" s="1"/>
  <c r="G7581" i="2" s="1"/>
  <c r="L7581" i="2" l="1"/>
  <c r="I7582" i="2"/>
  <c r="J7582" i="2" s="1"/>
  <c r="K7582" i="2" s="1"/>
  <c r="C7582" i="2"/>
  <c r="F7581" i="2"/>
  <c r="A7583" i="2"/>
  <c r="B7582" i="2"/>
  <c r="E7582" i="2" s="1"/>
  <c r="G7582" i="2" s="1"/>
  <c r="L7582" i="2" l="1"/>
  <c r="I7583" i="2"/>
  <c r="J7583" i="2" s="1"/>
  <c r="K7583" i="2" s="1"/>
  <c r="C7583" i="2"/>
  <c r="F7582" i="2"/>
  <c r="A7584" i="2"/>
  <c r="B7583" i="2"/>
  <c r="E7583" i="2" s="1"/>
  <c r="G7583" i="2" s="1"/>
  <c r="L7583" i="2" l="1"/>
  <c r="I7584" i="2"/>
  <c r="J7584" i="2" s="1"/>
  <c r="K7584" i="2" s="1"/>
  <c r="C7584" i="2"/>
  <c r="F7583" i="2"/>
  <c r="A7585" i="2"/>
  <c r="B7584" i="2"/>
  <c r="E7584" i="2" s="1"/>
  <c r="G7584" i="2" s="1"/>
  <c r="L7584" i="2" l="1"/>
  <c r="I7585" i="2"/>
  <c r="J7585" i="2" s="1"/>
  <c r="K7585" i="2" s="1"/>
  <c r="C7585" i="2"/>
  <c r="F7584" i="2"/>
  <c r="A7586" i="2"/>
  <c r="B7585" i="2"/>
  <c r="E7585" i="2" s="1"/>
  <c r="G7585" i="2" s="1"/>
  <c r="L7585" i="2" l="1"/>
  <c r="I7586" i="2"/>
  <c r="J7586" i="2" s="1"/>
  <c r="K7586" i="2" s="1"/>
  <c r="C7586" i="2"/>
  <c r="F7585" i="2"/>
  <c r="A7587" i="2"/>
  <c r="B7586" i="2"/>
  <c r="E7586" i="2" s="1"/>
  <c r="G7586" i="2" s="1"/>
  <c r="L7586" i="2" l="1"/>
  <c r="I7587" i="2"/>
  <c r="J7587" i="2" s="1"/>
  <c r="K7587" i="2" s="1"/>
  <c r="C7587" i="2"/>
  <c r="F7586" i="2"/>
  <c r="A7588" i="2"/>
  <c r="B7587" i="2"/>
  <c r="E7587" i="2" s="1"/>
  <c r="G7587" i="2" s="1"/>
  <c r="L7587" i="2" l="1"/>
  <c r="I7588" i="2"/>
  <c r="J7588" i="2" s="1"/>
  <c r="K7588" i="2" s="1"/>
  <c r="C7588" i="2"/>
  <c r="F7587" i="2"/>
  <c r="A7589" i="2"/>
  <c r="B7588" i="2"/>
  <c r="E7588" i="2" s="1"/>
  <c r="G7588" i="2" s="1"/>
  <c r="L7588" i="2" l="1"/>
  <c r="I7589" i="2"/>
  <c r="J7589" i="2" s="1"/>
  <c r="K7589" i="2" s="1"/>
  <c r="C7589" i="2"/>
  <c r="F7588" i="2"/>
  <c r="A7590" i="2"/>
  <c r="B7589" i="2"/>
  <c r="E7589" i="2" s="1"/>
  <c r="G7589" i="2" s="1"/>
  <c r="L7589" i="2" l="1"/>
  <c r="I7590" i="2"/>
  <c r="J7590" i="2" s="1"/>
  <c r="K7590" i="2" s="1"/>
  <c r="C7590" i="2"/>
  <c r="F7589" i="2"/>
  <c r="A7591" i="2"/>
  <c r="B7590" i="2"/>
  <c r="E7590" i="2" s="1"/>
  <c r="G7590" i="2" s="1"/>
  <c r="L7590" i="2" l="1"/>
  <c r="I7591" i="2"/>
  <c r="J7591" i="2" s="1"/>
  <c r="K7591" i="2" s="1"/>
  <c r="C7591" i="2"/>
  <c r="F7590" i="2"/>
  <c r="A7592" i="2"/>
  <c r="B7591" i="2"/>
  <c r="E7591" i="2" s="1"/>
  <c r="G7591" i="2" s="1"/>
  <c r="L7591" i="2" l="1"/>
  <c r="I7592" i="2"/>
  <c r="J7592" i="2" s="1"/>
  <c r="K7592" i="2" s="1"/>
  <c r="C7592" i="2"/>
  <c r="F7591" i="2"/>
  <c r="A7593" i="2"/>
  <c r="B7592" i="2"/>
  <c r="E7592" i="2" s="1"/>
  <c r="G7592" i="2" s="1"/>
  <c r="L7592" i="2" l="1"/>
  <c r="I7593" i="2"/>
  <c r="J7593" i="2" s="1"/>
  <c r="K7593" i="2" s="1"/>
  <c r="C7593" i="2"/>
  <c r="F7592" i="2"/>
  <c r="A7594" i="2"/>
  <c r="B7593" i="2"/>
  <c r="E7593" i="2" s="1"/>
  <c r="G7593" i="2" s="1"/>
  <c r="L7593" i="2" l="1"/>
  <c r="I7594" i="2"/>
  <c r="J7594" i="2" s="1"/>
  <c r="K7594" i="2" s="1"/>
  <c r="C7594" i="2"/>
  <c r="F7593" i="2"/>
  <c r="A7595" i="2"/>
  <c r="B7594" i="2"/>
  <c r="E7594" i="2" s="1"/>
  <c r="G7594" i="2" s="1"/>
  <c r="L7594" i="2" l="1"/>
  <c r="I7595" i="2"/>
  <c r="J7595" i="2" s="1"/>
  <c r="K7595" i="2" s="1"/>
  <c r="C7595" i="2"/>
  <c r="F7594" i="2"/>
  <c r="A7596" i="2"/>
  <c r="B7595" i="2"/>
  <c r="E7595" i="2" s="1"/>
  <c r="G7595" i="2" s="1"/>
  <c r="L7595" i="2" l="1"/>
  <c r="I7596" i="2"/>
  <c r="J7596" i="2" s="1"/>
  <c r="K7596" i="2" s="1"/>
  <c r="C7596" i="2"/>
  <c r="F7595" i="2"/>
  <c r="A7597" i="2"/>
  <c r="B7596" i="2"/>
  <c r="E7596" i="2" s="1"/>
  <c r="G7596" i="2" s="1"/>
  <c r="L7596" i="2" l="1"/>
  <c r="I7597" i="2"/>
  <c r="J7597" i="2" s="1"/>
  <c r="K7597" i="2" s="1"/>
  <c r="C7597" i="2"/>
  <c r="F7596" i="2"/>
  <c r="A7598" i="2"/>
  <c r="B7597" i="2"/>
  <c r="E7597" i="2" s="1"/>
  <c r="G7597" i="2" s="1"/>
  <c r="L7597" i="2" l="1"/>
  <c r="I7598" i="2"/>
  <c r="J7598" i="2" s="1"/>
  <c r="K7598" i="2" s="1"/>
  <c r="C7598" i="2"/>
  <c r="F7597" i="2"/>
  <c r="A7599" i="2"/>
  <c r="B7598" i="2"/>
  <c r="E7598" i="2" s="1"/>
  <c r="G7598" i="2" s="1"/>
  <c r="L7598" i="2" l="1"/>
  <c r="I7599" i="2"/>
  <c r="J7599" i="2" s="1"/>
  <c r="K7599" i="2" s="1"/>
  <c r="C7599" i="2"/>
  <c r="F7598" i="2"/>
  <c r="A7600" i="2"/>
  <c r="B7599" i="2"/>
  <c r="E7599" i="2" s="1"/>
  <c r="G7599" i="2" s="1"/>
  <c r="L7599" i="2" l="1"/>
  <c r="I7600" i="2"/>
  <c r="J7600" i="2" s="1"/>
  <c r="K7600" i="2" s="1"/>
  <c r="C7600" i="2"/>
  <c r="F7599" i="2"/>
  <c r="A7601" i="2"/>
  <c r="B7600" i="2"/>
  <c r="E7600" i="2" s="1"/>
  <c r="G7600" i="2" s="1"/>
  <c r="L7600" i="2" l="1"/>
  <c r="I7601" i="2"/>
  <c r="J7601" i="2" s="1"/>
  <c r="K7601" i="2" s="1"/>
  <c r="C7601" i="2"/>
  <c r="F7600" i="2"/>
  <c r="A7602" i="2"/>
  <c r="B7601" i="2"/>
  <c r="E7601" i="2" s="1"/>
  <c r="G7601" i="2" s="1"/>
  <c r="L7601" i="2" l="1"/>
  <c r="I7602" i="2"/>
  <c r="J7602" i="2" s="1"/>
  <c r="K7602" i="2" s="1"/>
  <c r="C7602" i="2"/>
  <c r="F7601" i="2"/>
  <c r="A7603" i="2"/>
  <c r="B7602" i="2"/>
  <c r="E7602" i="2" s="1"/>
  <c r="G7602" i="2" s="1"/>
  <c r="L7602" i="2" l="1"/>
  <c r="I7603" i="2"/>
  <c r="J7603" i="2" s="1"/>
  <c r="K7603" i="2" s="1"/>
  <c r="C7603" i="2"/>
  <c r="F7602" i="2"/>
  <c r="A7604" i="2"/>
  <c r="B7603" i="2"/>
  <c r="E7603" i="2" s="1"/>
  <c r="G7603" i="2" s="1"/>
  <c r="L7603" i="2" l="1"/>
  <c r="I7604" i="2"/>
  <c r="J7604" i="2" s="1"/>
  <c r="K7604" i="2" s="1"/>
  <c r="C7604" i="2"/>
  <c r="F7603" i="2"/>
  <c r="A7605" i="2"/>
  <c r="B7604" i="2"/>
  <c r="E7604" i="2" s="1"/>
  <c r="G7604" i="2" s="1"/>
  <c r="L7604" i="2" l="1"/>
  <c r="I7605" i="2"/>
  <c r="J7605" i="2" s="1"/>
  <c r="K7605" i="2" s="1"/>
  <c r="C7605" i="2"/>
  <c r="F7604" i="2"/>
  <c r="A7606" i="2"/>
  <c r="B7605" i="2"/>
  <c r="E7605" i="2" s="1"/>
  <c r="G7605" i="2" s="1"/>
  <c r="L7605" i="2" l="1"/>
  <c r="I7606" i="2"/>
  <c r="J7606" i="2" s="1"/>
  <c r="K7606" i="2" s="1"/>
  <c r="C7606" i="2"/>
  <c r="F7605" i="2"/>
  <c r="A7607" i="2"/>
  <c r="B7606" i="2"/>
  <c r="E7606" i="2" s="1"/>
  <c r="G7606" i="2" s="1"/>
  <c r="L7606" i="2" l="1"/>
  <c r="I7607" i="2"/>
  <c r="J7607" i="2" s="1"/>
  <c r="K7607" i="2" s="1"/>
  <c r="C7607" i="2"/>
  <c r="F7606" i="2"/>
  <c r="A7608" i="2"/>
  <c r="B7607" i="2"/>
  <c r="E7607" i="2" s="1"/>
  <c r="G7607" i="2" s="1"/>
  <c r="L7607" i="2" l="1"/>
  <c r="I7608" i="2"/>
  <c r="J7608" i="2" s="1"/>
  <c r="K7608" i="2" s="1"/>
  <c r="C7608" i="2"/>
  <c r="F7607" i="2"/>
  <c r="A7609" i="2"/>
  <c r="B7608" i="2"/>
  <c r="E7608" i="2" s="1"/>
  <c r="G7608" i="2" s="1"/>
  <c r="L7608" i="2" l="1"/>
  <c r="I7609" i="2"/>
  <c r="J7609" i="2" s="1"/>
  <c r="K7609" i="2" s="1"/>
  <c r="C7609" i="2"/>
  <c r="F7608" i="2"/>
  <c r="A7610" i="2"/>
  <c r="B7609" i="2"/>
  <c r="E7609" i="2" s="1"/>
  <c r="G7609" i="2" s="1"/>
  <c r="L7609" i="2" l="1"/>
  <c r="I7610" i="2"/>
  <c r="J7610" i="2" s="1"/>
  <c r="K7610" i="2" s="1"/>
  <c r="C7610" i="2"/>
  <c r="F7609" i="2"/>
  <c r="A7611" i="2"/>
  <c r="B7610" i="2"/>
  <c r="E7610" i="2" s="1"/>
  <c r="G7610" i="2" s="1"/>
  <c r="L7610" i="2" l="1"/>
  <c r="I7611" i="2"/>
  <c r="J7611" i="2" s="1"/>
  <c r="K7611" i="2" s="1"/>
  <c r="C7611" i="2"/>
  <c r="F7610" i="2"/>
  <c r="A7612" i="2"/>
  <c r="B7611" i="2"/>
  <c r="E7611" i="2" s="1"/>
  <c r="G7611" i="2" s="1"/>
  <c r="L7611" i="2" l="1"/>
  <c r="I7612" i="2"/>
  <c r="J7612" i="2" s="1"/>
  <c r="K7612" i="2" s="1"/>
  <c r="C7612" i="2"/>
  <c r="F7611" i="2"/>
  <c r="A7613" i="2"/>
  <c r="B7612" i="2"/>
  <c r="E7612" i="2" s="1"/>
  <c r="G7612" i="2" s="1"/>
  <c r="L7612" i="2" l="1"/>
  <c r="I7613" i="2"/>
  <c r="J7613" i="2" s="1"/>
  <c r="K7613" i="2" s="1"/>
  <c r="C7613" i="2"/>
  <c r="F7612" i="2"/>
  <c r="A7614" i="2"/>
  <c r="B7613" i="2"/>
  <c r="E7613" i="2" s="1"/>
  <c r="G7613" i="2" s="1"/>
  <c r="L7613" i="2" l="1"/>
  <c r="I7614" i="2"/>
  <c r="J7614" i="2" s="1"/>
  <c r="K7614" i="2" s="1"/>
  <c r="C7614" i="2"/>
  <c r="F7613" i="2"/>
  <c r="A7615" i="2"/>
  <c r="B7614" i="2"/>
  <c r="E7614" i="2" s="1"/>
  <c r="G7614" i="2" s="1"/>
  <c r="L7614" i="2" l="1"/>
  <c r="I7615" i="2"/>
  <c r="J7615" i="2" s="1"/>
  <c r="K7615" i="2" s="1"/>
  <c r="C7615" i="2"/>
  <c r="F7614" i="2"/>
  <c r="A7616" i="2"/>
  <c r="B7615" i="2"/>
  <c r="E7615" i="2" s="1"/>
  <c r="G7615" i="2" s="1"/>
  <c r="L7615" i="2" l="1"/>
  <c r="I7616" i="2"/>
  <c r="J7616" i="2" s="1"/>
  <c r="K7616" i="2" s="1"/>
  <c r="C7616" i="2"/>
  <c r="F7615" i="2"/>
  <c r="A7617" i="2"/>
  <c r="B7616" i="2"/>
  <c r="E7616" i="2" s="1"/>
  <c r="G7616" i="2" s="1"/>
  <c r="L7616" i="2" l="1"/>
  <c r="I7617" i="2"/>
  <c r="J7617" i="2" s="1"/>
  <c r="K7617" i="2" s="1"/>
  <c r="C7617" i="2"/>
  <c r="F7616" i="2"/>
  <c r="A7618" i="2"/>
  <c r="B7617" i="2"/>
  <c r="E7617" i="2" s="1"/>
  <c r="G7617" i="2" s="1"/>
  <c r="L7617" i="2" l="1"/>
  <c r="I7618" i="2"/>
  <c r="J7618" i="2" s="1"/>
  <c r="K7618" i="2" s="1"/>
  <c r="C7618" i="2"/>
  <c r="F7617" i="2"/>
  <c r="A7619" i="2"/>
  <c r="B7618" i="2"/>
  <c r="E7618" i="2" s="1"/>
  <c r="G7618" i="2" s="1"/>
  <c r="L7618" i="2" l="1"/>
  <c r="I7619" i="2"/>
  <c r="J7619" i="2" s="1"/>
  <c r="K7619" i="2" s="1"/>
  <c r="C7619" i="2"/>
  <c r="F7618" i="2"/>
  <c r="A7620" i="2"/>
  <c r="B7619" i="2"/>
  <c r="E7619" i="2" s="1"/>
  <c r="G7619" i="2" s="1"/>
  <c r="L7619" i="2" l="1"/>
  <c r="I7620" i="2"/>
  <c r="J7620" i="2" s="1"/>
  <c r="K7620" i="2" s="1"/>
  <c r="C7620" i="2"/>
  <c r="F7619" i="2"/>
  <c r="A7621" i="2"/>
  <c r="B7620" i="2"/>
  <c r="E7620" i="2" s="1"/>
  <c r="G7620" i="2" s="1"/>
  <c r="L7620" i="2" l="1"/>
  <c r="I7621" i="2"/>
  <c r="J7621" i="2" s="1"/>
  <c r="K7621" i="2" s="1"/>
  <c r="C7621" i="2"/>
  <c r="F7620" i="2"/>
  <c r="A7622" i="2"/>
  <c r="B7621" i="2"/>
  <c r="E7621" i="2" s="1"/>
  <c r="G7621" i="2" s="1"/>
  <c r="L7621" i="2" l="1"/>
  <c r="I7622" i="2"/>
  <c r="J7622" i="2" s="1"/>
  <c r="K7622" i="2" s="1"/>
  <c r="C7622" i="2"/>
  <c r="F7621" i="2"/>
  <c r="A7623" i="2"/>
  <c r="B7622" i="2"/>
  <c r="E7622" i="2" s="1"/>
  <c r="G7622" i="2" s="1"/>
  <c r="L7622" i="2" l="1"/>
  <c r="I7623" i="2"/>
  <c r="J7623" i="2" s="1"/>
  <c r="K7623" i="2" s="1"/>
  <c r="C7623" i="2"/>
  <c r="F7622" i="2"/>
  <c r="A7624" i="2"/>
  <c r="B7623" i="2"/>
  <c r="E7623" i="2" s="1"/>
  <c r="G7623" i="2" s="1"/>
  <c r="L7623" i="2" l="1"/>
  <c r="I7624" i="2"/>
  <c r="J7624" i="2" s="1"/>
  <c r="K7624" i="2" s="1"/>
  <c r="C7624" i="2"/>
  <c r="F7623" i="2"/>
  <c r="A7625" i="2"/>
  <c r="B7624" i="2"/>
  <c r="E7624" i="2" s="1"/>
  <c r="G7624" i="2" s="1"/>
  <c r="L7624" i="2" l="1"/>
  <c r="I7625" i="2"/>
  <c r="J7625" i="2" s="1"/>
  <c r="K7625" i="2" s="1"/>
  <c r="C7625" i="2"/>
  <c r="F7624" i="2"/>
  <c r="A7626" i="2"/>
  <c r="B7625" i="2"/>
  <c r="E7625" i="2" s="1"/>
  <c r="G7625" i="2" s="1"/>
  <c r="L7625" i="2" l="1"/>
  <c r="I7626" i="2"/>
  <c r="J7626" i="2" s="1"/>
  <c r="K7626" i="2" s="1"/>
  <c r="C7626" i="2"/>
  <c r="F7625" i="2"/>
  <c r="A7627" i="2"/>
  <c r="B7626" i="2"/>
  <c r="E7626" i="2" s="1"/>
  <c r="G7626" i="2" s="1"/>
  <c r="L7626" i="2" l="1"/>
  <c r="I7627" i="2"/>
  <c r="J7627" i="2" s="1"/>
  <c r="K7627" i="2" s="1"/>
  <c r="C7627" i="2"/>
  <c r="F7626" i="2"/>
  <c r="A7628" i="2"/>
  <c r="B7627" i="2"/>
  <c r="E7627" i="2" s="1"/>
  <c r="G7627" i="2" s="1"/>
  <c r="L7627" i="2" l="1"/>
  <c r="I7628" i="2"/>
  <c r="J7628" i="2" s="1"/>
  <c r="K7628" i="2" s="1"/>
  <c r="C7628" i="2"/>
  <c r="F7627" i="2"/>
  <c r="A7629" i="2"/>
  <c r="B7628" i="2"/>
  <c r="E7628" i="2" s="1"/>
  <c r="G7628" i="2" s="1"/>
  <c r="L7628" i="2" l="1"/>
  <c r="I7629" i="2"/>
  <c r="J7629" i="2" s="1"/>
  <c r="K7629" i="2" s="1"/>
  <c r="C7629" i="2"/>
  <c r="F7628" i="2"/>
  <c r="A7630" i="2"/>
  <c r="B7629" i="2"/>
  <c r="E7629" i="2" s="1"/>
  <c r="G7629" i="2" s="1"/>
  <c r="L7629" i="2" l="1"/>
  <c r="I7630" i="2"/>
  <c r="J7630" i="2" s="1"/>
  <c r="K7630" i="2" s="1"/>
  <c r="C7630" i="2"/>
  <c r="F7629" i="2"/>
  <c r="A7631" i="2"/>
  <c r="B7630" i="2"/>
  <c r="E7630" i="2" s="1"/>
  <c r="G7630" i="2" s="1"/>
  <c r="L7630" i="2" l="1"/>
  <c r="I7631" i="2"/>
  <c r="J7631" i="2" s="1"/>
  <c r="K7631" i="2" s="1"/>
  <c r="C7631" i="2"/>
  <c r="F7630" i="2"/>
  <c r="A7632" i="2"/>
  <c r="B7631" i="2"/>
  <c r="E7631" i="2" s="1"/>
  <c r="G7631" i="2" s="1"/>
  <c r="L7631" i="2" l="1"/>
  <c r="I7632" i="2"/>
  <c r="J7632" i="2" s="1"/>
  <c r="K7632" i="2" s="1"/>
  <c r="C7632" i="2"/>
  <c r="F7631" i="2"/>
  <c r="A7633" i="2"/>
  <c r="B7632" i="2"/>
  <c r="E7632" i="2" s="1"/>
  <c r="G7632" i="2" s="1"/>
  <c r="L7632" i="2" l="1"/>
  <c r="I7633" i="2"/>
  <c r="J7633" i="2" s="1"/>
  <c r="K7633" i="2" s="1"/>
  <c r="C7633" i="2"/>
  <c r="F7632" i="2"/>
  <c r="A7634" i="2"/>
  <c r="B7633" i="2"/>
  <c r="E7633" i="2" s="1"/>
  <c r="G7633" i="2" s="1"/>
  <c r="L7633" i="2" l="1"/>
  <c r="I7634" i="2"/>
  <c r="J7634" i="2" s="1"/>
  <c r="K7634" i="2" s="1"/>
  <c r="C7634" i="2"/>
  <c r="F7633" i="2"/>
  <c r="A7635" i="2"/>
  <c r="B7634" i="2"/>
  <c r="E7634" i="2" s="1"/>
  <c r="G7634" i="2" s="1"/>
  <c r="L7634" i="2" l="1"/>
  <c r="I7635" i="2"/>
  <c r="J7635" i="2" s="1"/>
  <c r="K7635" i="2" s="1"/>
  <c r="C7635" i="2"/>
  <c r="F7634" i="2"/>
  <c r="A7636" i="2"/>
  <c r="B7635" i="2"/>
  <c r="E7635" i="2" s="1"/>
  <c r="G7635" i="2" s="1"/>
  <c r="L7635" i="2" l="1"/>
  <c r="I7636" i="2"/>
  <c r="J7636" i="2" s="1"/>
  <c r="K7636" i="2" s="1"/>
  <c r="C7636" i="2"/>
  <c r="F7635" i="2"/>
  <c r="A7637" i="2"/>
  <c r="B7636" i="2"/>
  <c r="E7636" i="2" s="1"/>
  <c r="G7636" i="2" s="1"/>
  <c r="L7636" i="2" l="1"/>
  <c r="I7637" i="2"/>
  <c r="J7637" i="2" s="1"/>
  <c r="K7637" i="2" s="1"/>
  <c r="C7637" i="2"/>
  <c r="F7636" i="2"/>
  <c r="A7638" i="2"/>
  <c r="B7637" i="2"/>
  <c r="E7637" i="2" s="1"/>
  <c r="G7637" i="2" s="1"/>
  <c r="L7637" i="2" l="1"/>
  <c r="I7638" i="2"/>
  <c r="J7638" i="2" s="1"/>
  <c r="K7638" i="2" s="1"/>
  <c r="C7638" i="2"/>
  <c r="F7637" i="2"/>
  <c r="A7639" i="2"/>
  <c r="B7638" i="2"/>
  <c r="E7638" i="2" s="1"/>
  <c r="G7638" i="2" s="1"/>
  <c r="L7638" i="2" l="1"/>
  <c r="I7639" i="2"/>
  <c r="J7639" i="2" s="1"/>
  <c r="K7639" i="2" s="1"/>
  <c r="C7639" i="2"/>
  <c r="F7638" i="2"/>
  <c r="A7640" i="2"/>
  <c r="B7639" i="2"/>
  <c r="E7639" i="2" s="1"/>
  <c r="G7639" i="2" s="1"/>
  <c r="L7639" i="2" l="1"/>
  <c r="I7640" i="2"/>
  <c r="J7640" i="2" s="1"/>
  <c r="K7640" i="2" s="1"/>
  <c r="C7640" i="2"/>
  <c r="F7639" i="2"/>
  <c r="A7641" i="2"/>
  <c r="B7640" i="2"/>
  <c r="E7640" i="2" s="1"/>
  <c r="G7640" i="2" s="1"/>
  <c r="L7640" i="2" l="1"/>
  <c r="I7641" i="2"/>
  <c r="J7641" i="2" s="1"/>
  <c r="K7641" i="2" s="1"/>
  <c r="C7641" i="2"/>
  <c r="F7640" i="2"/>
  <c r="A7642" i="2"/>
  <c r="B7641" i="2"/>
  <c r="E7641" i="2" s="1"/>
  <c r="G7641" i="2" s="1"/>
  <c r="L7641" i="2" l="1"/>
  <c r="I7642" i="2"/>
  <c r="J7642" i="2" s="1"/>
  <c r="K7642" i="2" s="1"/>
  <c r="C7642" i="2"/>
  <c r="F7641" i="2"/>
  <c r="A7643" i="2"/>
  <c r="B7642" i="2"/>
  <c r="E7642" i="2" s="1"/>
  <c r="G7642" i="2" s="1"/>
  <c r="L7642" i="2" l="1"/>
  <c r="I7643" i="2"/>
  <c r="J7643" i="2" s="1"/>
  <c r="K7643" i="2" s="1"/>
  <c r="C7643" i="2"/>
  <c r="F7642" i="2"/>
  <c r="A7644" i="2"/>
  <c r="B7643" i="2"/>
  <c r="E7643" i="2" s="1"/>
  <c r="G7643" i="2" s="1"/>
  <c r="L7643" i="2" l="1"/>
  <c r="I7644" i="2"/>
  <c r="J7644" i="2" s="1"/>
  <c r="K7644" i="2" s="1"/>
  <c r="C7644" i="2"/>
  <c r="F7643" i="2"/>
  <c r="A7645" i="2"/>
  <c r="B7644" i="2"/>
  <c r="E7644" i="2" s="1"/>
  <c r="G7644" i="2" s="1"/>
  <c r="L7644" i="2" l="1"/>
  <c r="I7645" i="2"/>
  <c r="J7645" i="2" s="1"/>
  <c r="K7645" i="2" s="1"/>
  <c r="C7645" i="2"/>
  <c r="F7644" i="2"/>
  <c r="A7646" i="2"/>
  <c r="B7645" i="2"/>
  <c r="E7645" i="2" s="1"/>
  <c r="G7645" i="2" s="1"/>
  <c r="L7645" i="2" l="1"/>
  <c r="I7646" i="2"/>
  <c r="J7646" i="2" s="1"/>
  <c r="K7646" i="2" s="1"/>
  <c r="C7646" i="2"/>
  <c r="F7645" i="2"/>
  <c r="A7647" i="2"/>
  <c r="B7646" i="2"/>
  <c r="E7646" i="2" s="1"/>
  <c r="G7646" i="2" s="1"/>
  <c r="L7646" i="2" l="1"/>
  <c r="I7647" i="2"/>
  <c r="J7647" i="2" s="1"/>
  <c r="K7647" i="2" s="1"/>
  <c r="C7647" i="2"/>
  <c r="F7646" i="2"/>
  <c r="A7648" i="2"/>
  <c r="B7647" i="2"/>
  <c r="E7647" i="2" s="1"/>
  <c r="G7647" i="2" s="1"/>
  <c r="L7647" i="2" l="1"/>
  <c r="I7648" i="2"/>
  <c r="J7648" i="2" s="1"/>
  <c r="K7648" i="2" s="1"/>
  <c r="C7648" i="2"/>
  <c r="F7647" i="2"/>
  <c r="A7649" i="2"/>
  <c r="B7648" i="2"/>
  <c r="E7648" i="2" s="1"/>
  <c r="G7648" i="2" s="1"/>
  <c r="L7648" i="2" l="1"/>
  <c r="I7649" i="2"/>
  <c r="J7649" i="2" s="1"/>
  <c r="K7649" i="2" s="1"/>
  <c r="C7649" i="2"/>
  <c r="F7648" i="2"/>
  <c r="A7650" i="2"/>
  <c r="B7649" i="2"/>
  <c r="E7649" i="2" s="1"/>
  <c r="G7649" i="2" s="1"/>
  <c r="L7649" i="2" l="1"/>
  <c r="I7650" i="2"/>
  <c r="J7650" i="2" s="1"/>
  <c r="K7650" i="2" s="1"/>
  <c r="C7650" i="2"/>
  <c r="F7649" i="2"/>
  <c r="A7651" i="2"/>
  <c r="B7650" i="2"/>
  <c r="E7650" i="2" s="1"/>
  <c r="G7650" i="2" s="1"/>
  <c r="L7650" i="2" l="1"/>
  <c r="I7651" i="2"/>
  <c r="J7651" i="2" s="1"/>
  <c r="K7651" i="2" s="1"/>
  <c r="C7651" i="2"/>
  <c r="F7650" i="2"/>
  <c r="A7652" i="2"/>
  <c r="B7651" i="2"/>
  <c r="E7651" i="2" s="1"/>
  <c r="G7651" i="2" s="1"/>
  <c r="L7651" i="2" l="1"/>
  <c r="I7652" i="2"/>
  <c r="J7652" i="2" s="1"/>
  <c r="K7652" i="2" s="1"/>
  <c r="C7652" i="2"/>
  <c r="F7651" i="2"/>
  <c r="A7653" i="2"/>
  <c r="B7652" i="2"/>
  <c r="E7652" i="2" s="1"/>
  <c r="G7652" i="2" s="1"/>
  <c r="L7652" i="2" l="1"/>
  <c r="I7653" i="2"/>
  <c r="J7653" i="2" s="1"/>
  <c r="K7653" i="2" s="1"/>
  <c r="C7653" i="2"/>
  <c r="F7652" i="2"/>
  <c r="A7654" i="2"/>
  <c r="B7653" i="2"/>
  <c r="E7653" i="2" s="1"/>
  <c r="G7653" i="2" s="1"/>
  <c r="L7653" i="2" l="1"/>
  <c r="I7654" i="2"/>
  <c r="J7654" i="2" s="1"/>
  <c r="K7654" i="2" s="1"/>
  <c r="C7654" i="2"/>
  <c r="F7653" i="2"/>
  <c r="A7655" i="2"/>
  <c r="B7654" i="2"/>
  <c r="E7654" i="2" s="1"/>
  <c r="G7654" i="2" s="1"/>
  <c r="L7654" i="2" l="1"/>
  <c r="I7655" i="2"/>
  <c r="J7655" i="2" s="1"/>
  <c r="K7655" i="2" s="1"/>
  <c r="C7655" i="2"/>
  <c r="F7654" i="2"/>
  <c r="A7656" i="2"/>
  <c r="B7655" i="2"/>
  <c r="E7655" i="2" s="1"/>
  <c r="G7655" i="2" s="1"/>
  <c r="L7655" i="2" l="1"/>
  <c r="I7656" i="2"/>
  <c r="J7656" i="2" s="1"/>
  <c r="K7656" i="2" s="1"/>
  <c r="C7656" i="2"/>
  <c r="F7655" i="2"/>
  <c r="A7657" i="2"/>
  <c r="B7656" i="2"/>
  <c r="E7656" i="2" s="1"/>
  <c r="G7656" i="2" s="1"/>
  <c r="L7656" i="2" l="1"/>
  <c r="I7657" i="2"/>
  <c r="J7657" i="2" s="1"/>
  <c r="K7657" i="2" s="1"/>
  <c r="C7657" i="2"/>
  <c r="F7656" i="2"/>
  <c r="A7658" i="2"/>
  <c r="B7657" i="2"/>
  <c r="E7657" i="2" s="1"/>
  <c r="G7657" i="2" s="1"/>
  <c r="L7657" i="2" l="1"/>
  <c r="I7658" i="2"/>
  <c r="J7658" i="2" s="1"/>
  <c r="K7658" i="2" s="1"/>
  <c r="C7658" i="2"/>
  <c r="F7657" i="2"/>
  <c r="A7659" i="2"/>
  <c r="B7658" i="2"/>
  <c r="E7658" i="2" s="1"/>
  <c r="G7658" i="2" s="1"/>
  <c r="L7658" i="2" l="1"/>
  <c r="I7659" i="2"/>
  <c r="J7659" i="2" s="1"/>
  <c r="K7659" i="2" s="1"/>
  <c r="C7659" i="2"/>
  <c r="F7658" i="2"/>
  <c r="A7660" i="2"/>
  <c r="B7659" i="2"/>
  <c r="E7659" i="2" s="1"/>
  <c r="G7659" i="2" s="1"/>
  <c r="L7659" i="2" l="1"/>
  <c r="I7660" i="2"/>
  <c r="J7660" i="2" s="1"/>
  <c r="K7660" i="2" s="1"/>
  <c r="C7660" i="2"/>
  <c r="F7659" i="2"/>
  <c r="A7661" i="2"/>
  <c r="B7660" i="2"/>
  <c r="E7660" i="2" s="1"/>
  <c r="G7660" i="2" s="1"/>
  <c r="L7660" i="2" l="1"/>
  <c r="I7661" i="2"/>
  <c r="J7661" i="2" s="1"/>
  <c r="K7661" i="2" s="1"/>
  <c r="C7661" i="2"/>
  <c r="F7660" i="2"/>
  <c r="A7662" i="2"/>
  <c r="B7661" i="2"/>
  <c r="E7661" i="2" s="1"/>
  <c r="G7661" i="2" s="1"/>
  <c r="L7661" i="2" l="1"/>
  <c r="I7662" i="2"/>
  <c r="J7662" i="2" s="1"/>
  <c r="K7662" i="2" s="1"/>
  <c r="C7662" i="2"/>
  <c r="F7661" i="2"/>
  <c r="A7663" i="2"/>
  <c r="B7662" i="2"/>
  <c r="E7662" i="2" s="1"/>
  <c r="G7662" i="2" s="1"/>
  <c r="L7662" i="2" l="1"/>
  <c r="I7663" i="2"/>
  <c r="J7663" i="2" s="1"/>
  <c r="K7663" i="2" s="1"/>
  <c r="C7663" i="2"/>
  <c r="F7662" i="2"/>
  <c r="A7664" i="2"/>
  <c r="B7663" i="2"/>
  <c r="E7663" i="2" s="1"/>
  <c r="G7663" i="2" s="1"/>
  <c r="L7663" i="2" l="1"/>
  <c r="I7664" i="2"/>
  <c r="J7664" i="2" s="1"/>
  <c r="K7664" i="2" s="1"/>
  <c r="C7664" i="2"/>
  <c r="F7663" i="2"/>
  <c r="A7665" i="2"/>
  <c r="B7664" i="2"/>
  <c r="E7664" i="2" s="1"/>
  <c r="G7664" i="2" s="1"/>
  <c r="L7664" i="2" l="1"/>
  <c r="I7665" i="2"/>
  <c r="J7665" i="2" s="1"/>
  <c r="K7665" i="2" s="1"/>
  <c r="C7665" i="2"/>
  <c r="F7664" i="2"/>
  <c r="A7666" i="2"/>
  <c r="B7665" i="2"/>
  <c r="E7665" i="2" s="1"/>
  <c r="G7665" i="2" s="1"/>
  <c r="L7665" i="2" l="1"/>
  <c r="I7666" i="2"/>
  <c r="J7666" i="2" s="1"/>
  <c r="K7666" i="2" s="1"/>
  <c r="C7666" i="2"/>
  <c r="F7665" i="2"/>
  <c r="A7667" i="2"/>
  <c r="B7666" i="2"/>
  <c r="E7666" i="2" s="1"/>
  <c r="G7666" i="2" s="1"/>
  <c r="L7666" i="2" l="1"/>
  <c r="I7667" i="2"/>
  <c r="J7667" i="2" s="1"/>
  <c r="K7667" i="2" s="1"/>
  <c r="C7667" i="2"/>
  <c r="F7666" i="2"/>
  <c r="A7668" i="2"/>
  <c r="B7667" i="2"/>
  <c r="E7667" i="2" s="1"/>
  <c r="G7667" i="2" s="1"/>
  <c r="L7667" i="2" l="1"/>
  <c r="I7668" i="2"/>
  <c r="J7668" i="2" s="1"/>
  <c r="K7668" i="2" s="1"/>
  <c r="C7668" i="2"/>
  <c r="F7667" i="2"/>
  <c r="A7669" i="2"/>
  <c r="B7668" i="2"/>
  <c r="E7668" i="2" s="1"/>
  <c r="G7668" i="2" s="1"/>
  <c r="L7668" i="2" l="1"/>
  <c r="I7669" i="2"/>
  <c r="J7669" i="2" s="1"/>
  <c r="K7669" i="2" s="1"/>
  <c r="C7669" i="2"/>
  <c r="F7668" i="2"/>
  <c r="A7670" i="2"/>
  <c r="B7669" i="2"/>
  <c r="E7669" i="2" s="1"/>
  <c r="G7669" i="2" s="1"/>
  <c r="L7669" i="2" l="1"/>
  <c r="I7670" i="2"/>
  <c r="J7670" i="2" s="1"/>
  <c r="K7670" i="2" s="1"/>
  <c r="C7670" i="2"/>
  <c r="F7669" i="2"/>
  <c r="A7671" i="2"/>
  <c r="B7670" i="2"/>
  <c r="E7670" i="2" s="1"/>
  <c r="G7670" i="2" s="1"/>
  <c r="L7670" i="2" l="1"/>
  <c r="I7671" i="2"/>
  <c r="J7671" i="2" s="1"/>
  <c r="K7671" i="2" s="1"/>
  <c r="C7671" i="2"/>
  <c r="F7670" i="2"/>
  <c r="A7672" i="2"/>
  <c r="B7671" i="2"/>
  <c r="E7671" i="2" s="1"/>
  <c r="G7671" i="2" s="1"/>
  <c r="L7671" i="2" l="1"/>
  <c r="I7672" i="2"/>
  <c r="J7672" i="2" s="1"/>
  <c r="K7672" i="2" s="1"/>
  <c r="C7672" i="2"/>
  <c r="F7671" i="2"/>
  <c r="A7673" i="2"/>
  <c r="B7672" i="2"/>
  <c r="E7672" i="2" s="1"/>
  <c r="G7672" i="2" s="1"/>
  <c r="L7672" i="2" l="1"/>
  <c r="I7673" i="2"/>
  <c r="J7673" i="2" s="1"/>
  <c r="K7673" i="2" s="1"/>
  <c r="C7673" i="2"/>
  <c r="F7672" i="2"/>
  <c r="A7674" i="2"/>
  <c r="B7673" i="2"/>
  <c r="E7673" i="2" s="1"/>
  <c r="G7673" i="2" s="1"/>
  <c r="L7673" i="2" l="1"/>
  <c r="I7674" i="2"/>
  <c r="J7674" i="2" s="1"/>
  <c r="K7674" i="2" s="1"/>
  <c r="C7674" i="2"/>
  <c r="F7673" i="2"/>
  <c r="A7675" i="2"/>
  <c r="B7674" i="2"/>
  <c r="E7674" i="2" s="1"/>
  <c r="G7674" i="2" s="1"/>
  <c r="L7674" i="2" l="1"/>
  <c r="I7675" i="2"/>
  <c r="J7675" i="2" s="1"/>
  <c r="K7675" i="2" s="1"/>
  <c r="C7675" i="2"/>
  <c r="F7674" i="2"/>
  <c r="A7676" i="2"/>
  <c r="B7675" i="2"/>
  <c r="E7675" i="2" s="1"/>
  <c r="G7675" i="2" s="1"/>
  <c r="L7675" i="2" l="1"/>
  <c r="I7676" i="2"/>
  <c r="J7676" i="2" s="1"/>
  <c r="K7676" i="2" s="1"/>
  <c r="C7676" i="2"/>
  <c r="F7675" i="2"/>
  <c r="A7677" i="2"/>
  <c r="B7676" i="2"/>
  <c r="E7676" i="2" s="1"/>
  <c r="G7676" i="2" s="1"/>
  <c r="L7676" i="2" l="1"/>
  <c r="I7677" i="2"/>
  <c r="J7677" i="2" s="1"/>
  <c r="K7677" i="2" s="1"/>
  <c r="C7677" i="2"/>
  <c r="F7676" i="2"/>
  <c r="A7678" i="2"/>
  <c r="B7677" i="2"/>
  <c r="E7677" i="2" s="1"/>
  <c r="G7677" i="2" s="1"/>
  <c r="L7677" i="2" l="1"/>
  <c r="I7678" i="2"/>
  <c r="J7678" i="2" s="1"/>
  <c r="K7678" i="2" s="1"/>
  <c r="C7678" i="2"/>
  <c r="F7677" i="2"/>
  <c r="A7679" i="2"/>
  <c r="B7678" i="2"/>
  <c r="E7678" i="2" s="1"/>
  <c r="G7678" i="2" s="1"/>
  <c r="L7678" i="2" l="1"/>
  <c r="I7679" i="2"/>
  <c r="J7679" i="2" s="1"/>
  <c r="K7679" i="2" s="1"/>
  <c r="C7679" i="2"/>
  <c r="F7678" i="2"/>
  <c r="A7680" i="2"/>
  <c r="B7679" i="2"/>
  <c r="E7679" i="2" s="1"/>
  <c r="G7679" i="2" s="1"/>
  <c r="L7679" i="2" l="1"/>
  <c r="I7680" i="2"/>
  <c r="J7680" i="2" s="1"/>
  <c r="K7680" i="2" s="1"/>
  <c r="C7680" i="2"/>
  <c r="F7679" i="2"/>
  <c r="A7681" i="2"/>
  <c r="B7680" i="2"/>
  <c r="E7680" i="2" s="1"/>
  <c r="G7680" i="2" s="1"/>
  <c r="L7680" i="2" l="1"/>
  <c r="I7681" i="2"/>
  <c r="J7681" i="2" s="1"/>
  <c r="K7681" i="2" s="1"/>
  <c r="C7681" i="2"/>
  <c r="F7680" i="2"/>
  <c r="A7682" i="2"/>
  <c r="B7681" i="2"/>
  <c r="E7681" i="2" s="1"/>
  <c r="G7681" i="2" s="1"/>
  <c r="L7681" i="2" l="1"/>
  <c r="I7682" i="2"/>
  <c r="J7682" i="2" s="1"/>
  <c r="K7682" i="2" s="1"/>
  <c r="C7682" i="2"/>
  <c r="F7681" i="2"/>
  <c r="A7683" i="2"/>
  <c r="B7682" i="2"/>
  <c r="E7682" i="2" s="1"/>
  <c r="G7682" i="2" s="1"/>
  <c r="L7682" i="2" l="1"/>
  <c r="I7683" i="2"/>
  <c r="J7683" i="2" s="1"/>
  <c r="K7683" i="2" s="1"/>
  <c r="C7683" i="2"/>
  <c r="F7682" i="2"/>
  <c r="A7684" i="2"/>
  <c r="B7683" i="2"/>
  <c r="E7683" i="2" s="1"/>
  <c r="G7683" i="2" s="1"/>
  <c r="L7683" i="2" l="1"/>
  <c r="I7684" i="2"/>
  <c r="J7684" i="2" s="1"/>
  <c r="K7684" i="2" s="1"/>
  <c r="C7684" i="2"/>
  <c r="F7683" i="2"/>
  <c r="A7685" i="2"/>
  <c r="B7684" i="2"/>
  <c r="E7684" i="2" s="1"/>
  <c r="G7684" i="2" s="1"/>
  <c r="L7684" i="2" l="1"/>
  <c r="I7685" i="2"/>
  <c r="J7685" i="2" s="1"/>
  <c r="K7685" i="2" s="1"/>
  <c r="C7685" i="2"/>
  <c r="F7684" i="2"/>
  <c r="A7686" i="2"/>
  <c r="B7685" i="2"/>
  <c r="E7685" i="2" s="1"/>
  <c r="G7685" i="2" s="1"/>
  <c r="L7685" i="2" l="1"/>
  <c r="I7686" i="2"/>
  <c r="J7686" i="2" s="1"/>
  <c r="K7686" i="2" s="1"/>
  <c r="C7686" i="2"/>
  <c r="F7685" i="2"/>
  <c r="A7687" i="2"/>
  <c r="B7686" i="2"/>
  <c r="E7686" i="2" s="1"/>
  <c r="G7686" i="2" s="1"/>
  <c r="L7686" i="2" l="1"/>
  <c r="I7687" i="2"/>
  <c r="J7687" i="2" s="1"/>
  <c r="K7687" i="2" s="1"/>
  <c r="C7687" i="2"/>
  <c r="F7686" i="2"/>
  <c r="A7688" i="2"/>
  <c r="B7687" i="2"/>
  <c r="E7687" i="2" s="1"/>
  <c r="G7687" i="2" s="1"/>
  <c r="L7687" i="2" l="1"/>
  <c r="I7688" i="2"/>
  <c r="J7688" i="2" s="1"/>
  <c r="K7688" i="2" s="1"/>
  <c r="C7688" i="2"/>
  <c r="F7687" i="2"/>
  <c r="A7689" i="2"/>
  <c r="B7688" i="2"/>
  <c r="E7688" i="2" s="1"/>
  <c r="G7688" i="2" s="1"/>
  <c r="L7688" i="2" l="1"/>
  <c r="I7689" i="2"/>
  <c r="J7689" i="2" s="1"/>
  <c r="K7689" i="2" s="1"/>
  <c r="C7689" i="2"/>
  <c r="F7688" i="2"/>
  <c r="A7690" i="2"/>
  <c r="B7689" i="2"/>
  <c r="E7689" i="2" s="1"/>
  <c r="G7689" i="2" s="1"/>
  <c r="L7689" i="2" l="1"/>
  <c r="I7690" i="2"/>
  <c r="J7690" i="2" s="1"/>
  <c r="K7690" i="2" s="1"/>
  <c r="C7690" i="2"/>
  <c r="F7689" i="2"/>
  <c r="A7691" i="2"/>
  <c r="B7690" i="2"/>
  <c r="E7690" i="2" s="1"/>
  <c r="G7690" i="2" s="1"/>
  <c r="L7690" i="2" l="1"/>
  <c r="I7691" i="2"/>
  <c r="J7691" i="2" s="1"/>
  <c r="K7691" i="2" s="1"/>
  <c r="C7691" i="2"/>
  <c r="F7690" i="2"/>
  <c r="A7692" i="2"/>
  <c r="B7691" i="2"/>
  <c r="E7691" i="2" s="1"/>
  <c r="G7691" i="2" s="1"/>
  <c r="L7691" i="2" l="1"/>
  <c r="I7692" i="2"/>
  <c r="J7692" i="2" s="1"/>
  <c r="K7692" i="2" s="1"/>
  <c r="C7692" i="2"/>
  <c r="F7691" i="2"/>
  <c r="A7693" i="2"/>
  <c r="B7692" i="2"/>
  <c r="E7692" i="2" s="1"/>
  <c r="G7692" i="2" s="1"/>
  <c r="L7692" i="2" l="1"/>
  <c r="I7693" i="2"/>
  <c r="J7693" i="2" s="1"/>
  <c r="K7693" i="2" s="1"/>
  <c r="C7693" i="2"/>
  <c r="F7692" i="2"/>
  <c r="A7694" i="2"/>
  <c r="B7693" i="2"/>
  <c r="E7693" i="2" s="1"/>
  <c r="G7693" i="2" s="1"/>
  <c r="L7693" i="2" l="1"/>
  <c r="I7694" i="2"/>
  <c r="J7694" i="2" s="1"/>
  <c r="K7694" i="2" s="1"/>
  <c r="C7694" i="2"/>
  <c r="F7693" i="2"/>
  <c r="A7695" i="2"/>
  <c r="B7694" i="2"/>
  <c r="E7694" i="2" s="1"/>
  <c r="G7694" i="2" s="1"/>
  <c r="L7694" i="2" l="1"/>
  <c r="I7695" i="2"/>
  <c r="J7695" i="2" s="1"/>
  <c r="K7695" i="2" s="1"/>
  <c r="C7695" i="2"/>
  <c r="F7694" i="2"/>
  <c r="A7696" i="2"/>
  <c r="B7695" i="2"/>
  <c r="E7695" i="2" s="1"/>
  <c r="G7695" i="2" s="1"/>
  <c r="L7695" i="2" l="1"/>
  <c r="I7696" i="2"/>
  <c r="J7696" i="2" s="1"/>
  <c r="K7696" i="2" s="1"/>
  <c r="C7696" i="2"/>
  <c r="F7695" i="2"/>
  <c r="A7697" i="2"/>
  <c r="B7696" i="2"/>
  <c r="E7696" i="2" s="1"/>
  <c r="G7696" i="2" s="1"/>
  <c r="L7696" i="2" l="1"/>
  <c r="I7697" i="2"/>
  <c r="J7697" i="2" s="1"/>
  <c r="K7697" i="2" s="1"/>
  <c r="C7697" i="2"/>
  <c r="F7696" i="2"/>
  <c r="A7698" i="2"/>
  <c r="B7697" i="2"/>
  <c r="E7697" i="2" s="1"/>
  <c r="G7697" i="2" s="1"/>
  <c r="L7697" i="2" l="1"/>
  <c r="I7698" i="2"/>
  <c r="J7698" i="2" s="1"/>
  <c r="K7698" i="2" s="1"/>
  <c r="C7698" i="2"/>
  <c r="F7697" i="2"/>
  <c r="A7699" i="2"/>
  <c r="B7698" i="2"/>
  <c r="E7698" i="2" s="1"/>
  <c r="G7698" i="2" s="1"/>
  <c r="L7698" i="2" l="1"/>
  <c r="I7699" i="2"/>
  <c r="J7699" i="2" s="1"/>
  <c r="K7699" i="2" s="1"/>
  <c r="C7699" i="2"/>
  <c r="F7698" i="2"/>
  <c r="A7700" i="2"/>
  <c r="B7699" i="2"/>
  <c r="E7699" i="2" s="1"/>
  <c r="G7699" i="2" s="1"/>
  <c r="L7699" i="2" l="1"/>
  <c r="I7700" i="2"/>
  <c r="J7700" i="2" s="1"/>
  <c r="K7700" i="2" s="1"/>
  <c r="C7700" i="2"/>
  <c r="F7699" i="2"/>
  <c r="A7701" i="2"/>
  <c r="B7700" i="2"/>
  <c r="E7700" i="2" s="1"/>
  <c r="G7700" i="2" s="1"/>
  <c r="L7700" i="2" l="1"/>
  <c r="I7701" i="2"/>
  <c r="J7701" i="2" s="1"/>
  <c r="K7701" i="2" s="1"/>
  <c r="C7701" i="2"/>
  <c r="F7700" i="2"/>
  <c r="A7702" i="2"/>
  <c r="B7701" i="2"/>
  <c r="E7701" i="2" s="1"/>
  <c r="G7701" i="2" s="1"/>
  <c r="L7701" i="2" l="1"/>
  <c r="I7702" i="2"/>
  <c r="J7702" i="2" s="1"/>
  <c r="K7702" i="2" s="1"/>
  <c r="C7702" i="2"/>
  <c r="F7701" i="2"/>
  <c r="A7703" i="2"/>
  <c r="B7702" i="2"/>
  <c r="E7702" i="2" s="1"/>
  <c r="G7702" i="2" s="1"/>
  <c r="L7702" i="2" l="1"/>
  <c r="I7703" i="2"/>
  <c r="J7703" i="2" s="1"/>
  <c r="K7703" i="2" s="1"/>
  <c r="C7703" i="2"/>
  <c r="F7702" i="2"/>
  <c r="A7704" i="2"/>
  <c r="B7703" i="2"/>
  <c r="E7703" i="2" s="1"/>
  <c r="G7703" i="2" s="1"/>
  <c r="L7703" i="2" l="1"/>
  <c r="I7704" i="2"/>
  <c r="J7704" i="2" s="1"/>
  <c r="K7704" i="2" s="1"/>
  <c r="C7704" i="2"/>
  <c r="F7703" i="2"/>
  <c r="A7705" i="2"/>
  <c r="B7704" i="2"/>
  <c r="E7704" i="2" s="1"/>
  <c r="G7704" i="2" s="1"/>
  <c r="L7704" i="2" l="1"/>
  <c r="I7705" i="2"/>
  <c r="J7705" i="2" s="1"/>
  <c r="K7705" i="2" s="1"/>
  <c r="C7705" i="2"/>
  <c r="F7704" i="2"/>
  <c r="A7706" i="2"/>
  <c r="B7705" i="2"/>
  <c r="E7705" i="2" s="1"/>
  <c r="G7705" i="2" s="1"/>
  <c r="L7705" i="2" l="1"/>
  <c r="I7706" i="2"/>
  <c r="J7706" i="2" s="1"/>
  <c r="K7706" i="2" s="1"/>
  <c r="C7706" i="2"/>
  <c r="F7705" i="2"/>
  <c r="A7707" i="2"/>
  <c r="B7706" i="2"/>
  <c r="E7706" i="2" s="1"/>
  <c r="G7706" i="2" s="1"/>
  <c r="L7706" i="2" l="1"/>
  <c r="I7707" i="2"/>
  <c r="J7707" i="2" s="1"/>
  <c r="K7707" i="2" s="1"/>
  <c r="C7707" i="2"/>
  <c r="F7706" i="2"/>
  <c r="A7708" i="2"/>
  <c r="B7707" i="2"/>
  <c r="E7707" i="2" s="1"/>
  <c r="G7707" i="2" s="1"/>
  <c r="L7707" i="2" l="1"/>
  <c r="I7708" i="2"/>
  <c r="J7708" i="2" s="1"/>
  <c r="K7708" i="2" s="1"/>
  <c r="C7708" i="2"/>
  <c r="F7707" i="2"/>
  <c r="A7709" i="2"/>
  <c r="B7708" i="2"/>
  <c r="E7708" i="2" s="1"/>
  <c r="G7708" i="2" s="1"/>
  <c r="L7708" i="2" l="1"/>
  <c r="I7709" i="2"/>
  <c r="J7709" i="2" s="1"/>
  <c r="K7709" i="2" s="1"/>
  <c r="C7709" i="2"/>
  <c r="F7708" i="2"/>
  <c r="A7710" i="2"/>
  <c r="B7709" i="2"/>
  <c r="E7709" i="2" s="1"/>
  <c r="G7709" i="2" s="1"/>
  <c r="L7709" i="2" l="1"/>
  <c r="I7710" i="2"/>
  <c r="J7710" i="2" s="1"/>
  <c r="K7710" i="2" s="1"/>
  <c r="C7710" i="2"/>
  <c r="F7709" i="2"/>
  <c r="A7711" i="2"/>
  <c r="B7710" i="2"/>
  <c r="E7710" i="2" s="1"/>
  <c r="G7710" i="2" s="1"/>
  <c r="L7710" i="2" l="1"/>
  <c r="I7711" i="2"/>
  <c r="J7711" i="2" s="1"/>
  <c r="K7711" i="2" s="1"/>
  <c r="C7711" i="2"/>
  <c r="F7710" i="2"/>
  <c r="A7712" i="2"/>
  <c r="B7711" i="2"/>
  <c r="E7711" i="2" s="1"/>
  <c r="G7711" i="2" s="1"/>
  <c r="L7711" i="2" l="1"/>
  <c r="I7712" i="2"/>
  <c r="J7712" i="2" s="1"/>
  <c r="K7712" i="2" s="1"/>
  <c r="C7712" i="2"/>
  <c r="F7711" i="2"/>
  <c r="A7713" i="2"/>
  <c r="B7712" i="2"/>
  <c r="E7712" i="2" s="1"/>
  <c r="G7712" i="2" s="1"/>
  <c r="L7712" i="2" l="1"/>
  <c r="I7713" i="2"/>
  <c r="J7713" i="2" s="1"/>
  <c r="K7713" i="2" s="1"/>
  <c r="C7713" i="2"/>
  <c r="F7712" i="2"/>
  <c r="A7714" i="2"/>
  <c r="B7713" i="2"/>
  <c r="E7713" i="2" s="1"/>
  <c r="G7713" i="2" s="1"/>
  <c r="L7713" i="2" l="1"/>
  <c r="I7714" i="2"/>
  <c r="J7714" i="2" s="1"/>
  <c r="K7714" i="2" s="1"/>
  <c r="C7714" i="2"/>
  <c r="F7713" i="2"/>
  <c r="A7715" i="2"/>
  <c r="B7714" i="2"/>
  <c r="E7714" i="2" s="1"/>
  <c r="G7714" i="2" s="1"/>
  <c r="L7714" i="2" l="1"/>
  <c r="I7715" i="2"/>
  <c r="J7715" i="2" s="1"/>
  <c r="K7715" i="2" s="1"/>
  <c r="C7715" i="2"/>
  <c r="F7714" i="2"/>
  <c r="A7716" i="2"/>
  <c r="B7715" i="2"/>
  <c r="E7715" i="2" s="1"/>
  <c r="G7715" i="2" s="1"/>
  <c r="L7715" i="2" l="1"/>
  <c r="I7716" i="2"/>
  <c r="J7716" i="2" s="1"/>
  <c r="K7716" i="2" s="1"/>
  <c r="C7716" i="2"/>
  <c r="F7715" i="2"/>
  <c r="A7717" i="2"/>
  <c r="B7716" i="2"/>
  <c r="E7716" i="2" s="1"/>
  <c r="G7716" i="2" s="1"/>
  <c r="L7716" i="2" l="1"/>
  <c r="I7717" i="2"/>
  <c r="J7717" i="2" s="1"/>
  <c r="K7717" i="2" s="1"/>
  <c r="C7717" i="2"/>
  <c r="F7716" i="2"/>
  <c r="A7718" i="2"/>
  <c r="B7717" i="2"/>
  <c r="E7717" i="2" s="1"/>
  <c r="G7717" i="2" s="1"/>
  <c r="L7717" i="2" l="1"/>
  <c r="I7718" i="2"/>
  <c r="J7718" i="2" s="1"/>
  <c r="K7718" i="2" s="1"/>
  <c r="C7718" i="2"/>
  <c r="F7717" i="2"/>
  <c r="A7719" i="2"/>
  <c r="B7718" i="2"/>
  <c r="E7718" i="2" s="1"/>
  <c r="G7718" i="2" s="1"/>
  <c r="L7718" i="2" l="1"/>
  <c r="I7719" i="2"/>
  <c r="J7719" i="2" s="1"/>
  <c r="K7719" i="2" s="1"/>
  <c r="C7719" i="2"/>
  <c r="F7718" i="2"/>
  <c r="A7720" i="2"/>
  <c r="B7719" i="2"/>
  <c r="E7719" i="2" s="1"/>
  <c r="G7719" i="2" s="1"/>
  <c r="L7719" i="2" l="1"/>
  <c r="I7720" i="2"/>
  <c r="J7720" i="2" s="1"/>
  <c r="K7720" i="2" s="1"/>
  <c r="C7720" i="2"/>
  <c r="F7719" i="2"/>
  <c r="A7721" i="2"/>
  <c r="B7720" i="2"/>
  <c r="E7720" i="2" s="1"/>
  <c r="G7720" i="2" s="1"/>
  <c r="L7720" i="2" l="1"/>
  <c r="I7721" i="2"/>
  <c r="J7721" i="2" s="1"/>
  <c r="K7721" i="2" s="1"/>
  <c r="C7721" i="2"/>
  <c r="F7720" i="2"/>
  <c r="A7722" i="2"/>
  <c r="B7721" i="2"/>
  <c r="E7721" i="2" s="1"/>
  <c r="G7721" i="2" s="1"/>
  <c r="L7721" i="2" l="1"/>
  <c r="I7722" i="2"/>
  <c r="J7722" i="2" s="1"/>
  <c r="K7722" i="2" s="1"/>
  <c r="C7722" i="2"/>
  <c r="F7721" i="2"/>
  <c r="A7723" i="2"/>
  <c r="B7722" i="2"/>
  <c r="E7722" i="2" s="1"/>
  <c r="G7722" i="2" s="1"/>
  <c r="L7722" i="2" l="1"/>
  <c r="I7723" i="2"/>
  <c r="J7723" i="2" s="1"/>
  <c r="K7723" i="2" s="1"/>
  <c r="C7723" i="2"/>
  <c r="F7722" i="2"/>
  <c r="A7724" i="2"/>
  <c r="B7723" i="2"/>
  <c r="E7723" i="2" s="1"/>
  <c r="G7723" i="2" s="1"/>
  <c r="L7723" i="2" l="1"/>
  <c r="I7724" i="2"/>
  <c r="J7724" i="2" s="1"/>
  <c r="K7724" i="2" s="1"/>
  <c r="C7724" i="2"/>
  <c r="F7723" i="2"/>
  <c r="A7725" i="2"/>
  <c r="B7724" i="2"/>
  <c r="E7724" i="2" s="1"/>
  <c r="G7724" i="2" s="1"/>
  <c r="L7724" i="2" l="1"/>
  <c r="I7725" i="2"/>
  <c r="J7725" i="2" s="1"/>
  <c r="K7725" i="2" s="1"/>
  <c r="C7725" i="2"/>
  <c r="F7724" i="2"/>
  <c r="A7726" i="2"/>
  <c r="B7725" i="2"/>
  <c r="E7725" i="2" s="1"/>
  <c r="G7725" i="2" s="1"/>
  <c r="L7725" i="2" l="1"/>
  <c r="I7726" i="2"/>
  <c r="J7726" i="2" s="1"/>
  <c r="K7726" i="2" s="1"/>
  <c r="C7726" i="2"/>
  <c r="F7725" i="2"/>
  <c r="A7727" i="2"/>
  <c r="B7726" i="2"/>
  <c r="E7726" i="2" s="1"/>
  <c r="G7726" i="2" s="1"/>
  <c r="L7726" i="2" l="1"/>
  <c r="I7727" i="2"/>
  <c r="J7727" i="2" s="1"/>
  <c r="K7727" i="2" s="1"/>
  <c r="C7727" i="2"/>
  <c r="F7726" i="2"/>
  <c r="A7728" i="2"/>
  <c r="B7727" i="2"/>
  <c r="E7727" i="2" s="1"/>
  <c r="G7727" i="2" s="1"/>
  <c r="L7727" i="2" l="1"/>
  <c r="I7728" i="2"/>
  <c r="J7728" i="2" s="1"/>
  <c r="K7728" i="2" s="1"/>
  <c r="C7728" i="2"/>
  <c r="F7727" i="2"/>
  <c r="A7729" i="2"/>
  <c r="B7728" i="2"/>
  <c r="E7728" i="2" s="1"/>
  <c r="G7728" i="2" s="1"/>
  <c r="L7728" i="2" l="1"/>
  <c r="I7729" i="2"/>
  <c r="J7729" i="2" s="1"/>
  <c r="K7729" i="2" s="1"/>
  <c r="C7729" i="2"/>
  <c r="F7728" i="2"/>
  <c r="A7730" i="2"/>
  <c r="B7729" i="2"/>
  <c r="E7729" i="2" s="1"/>
  <c r="G7729" i="2" s="1"/>
  <c r="L7729" i="2" l="1"/>
  <c r="I7730" i="2"/>
  <c r="J7730" i="2" s="1"/>
  <c r="K7730" i="2" s="1"/>
  <c r="C7730" i="2"/>
  <c r="F7729" i="2"/>
  <c r="A7731" i="2"/>
  <c r="B7730" i="2"/>
  <c r="E7730" i="2" s="1"/>
  <c r="G7730" i="2" s="1"/>
  <c r="L7730" i="2" l="1"/>
  <c r="I7731" i="2"/>
  <c r="J7731" i="2" s="1"/>
  <c r="K7731" i="2" s="1"/>
  <c r="C7731" i="2"/>
  <c r="F7730" i="2"/>
  <c r="A7732" i="2"/>
  <c r="B7731" i="2"/>
  <c r="E7731" i="2" s="1"/>
  <c r="G7731" i="2" s="1"/>
  <c r="L7731" i="2" l="1"/>
  <c r="I7732" i="2"/>
  <c r="J7732" i="2" s="1"/>
  <c r="K7732" i="2" s="1"/>
  <c r="C7732" i="2"/>
  <c r="F7731" i="2"/>
  <c r="A7733" i="2"/>
  <c r="B7732" i="2"/>
  <c r="E7732" i="2" s="1"/>
  <c r="G7732" i="2" s="1"/>
  <c r="L7732" i="2" l="1"/>
  <c r="I7733" i="2"/>
  <c r="J7733" i="2" s="1"/>
  <c r="K7733" i="2" s="1"/>
  <c r="C7733" i="2"/>
  <c r="F7732" i="2"/>
  <c r="A7734" i="2"/>
  <c r="B7733" i="2"/>
  <c r="E7733" i="2" s="1"/>
  <c r="G7733" i="2" s="1"/>
  <c r="L7733" i="2" l="1"/>
  <c r="I7734" i="2"/>
  <c r="J7734" i="2" s="1"/>
  <c r="K7734" i="2" s="1"/>
  <c r="C7734" i="2"/>
  <c r="F7733" i="2"/>
  <c r="A7735" i="2"/>
  <c r="B7734" i="2"/>
  <c r="E7734" i="2" s="1"/>
  <c r="G7734" i="2" s="1"/>
  <c r="L7734" i="2" l="1"/>
  <c r="I7735" i="2"/>
  <c r="J7735" i="2" s="1"/>
  <c r="K7735" i="2" s="1"/>
  <c r="C7735" i="2"/>
  <c r="F7734" i="2"/>
  <c r="A7736" i="2"/>
  <c r="B7735" i="2"/>
  <c r="E7735" i="2" s="1"/>
  <c r="G7735" i="2" s="1"/>
  <c r="L7735" i="2" l="1"/>
  <c r="I7736" i="2"/>
  <c r="J7736" i="2" s="1"/>
  <c r="K7736" i="2" s="1"/>
  <c r="C7736" i="2"/>
  <c r="F7735" i="2"/>
  <c r="A7737" i="2"/>
  <c r="B7736" i="2"/>
  <c r="E7736" i="2" s="1"/>
  <c r="G7736" i="2" s="1"/>
  <c r="L7736" i="2" l="1"/>
  <c r="I7737" i="2"/>
  <c r="J7737" i="2" s="1"/>
  <c r="K7737" i="2" s="1"/>
  <c r="C7737" i="2"/>
  <c r="F7736" i="2"/>
  <c r="A7738" i="2"/>
  <c r="B7737" i="2"/>
  <c r="E7737" i="2" s="1"/>
  <c r="G7737" i="2" s="1"/>
  <c r="L7737" i="2" l="1"/>
  <c r="I7738" i="2"/>
  <c r="J7738" i="2" s="1"/>
  <c r="K7738" i="2" s="1"/>
  <c r="C7738" i="2"/>
  <c r="F7737" i="2"/>
  <c r="A7739" i="2"/>
  <c r="B7738" i="2"/>
  <c r="E7738" i="2" s="1"/>
  <c r="G7738" i="2" s="1"/>
  <c r="L7738" i="2" l="1"/>
  <c r="I7739" i="2"/>
  <c r="J7739" i="2" s="1"/>
  <c r="K7739" i="2" s="1"/>
  <c r="C7739" i="2"/>
  <c r="F7738" i="2"/>
  <c r="A7740" i="2"/>
  <c r="B7739" i="2"/>
  <c r="E7739" i="2" s="1"/>
  <c r="G7739" i="2" s="1"/>
  <c r="L7739" i="2" l="1"/>
  <c r="I7740" i="2"/>
  <c r="J7740" i="2" s="1"/>
  <c r="K7740" i="2" s="1"/>
  <c r="C7740" i="2"/>
  <c r="F7739" i="2"/>
  <c r="A7741" i="2"/>
  <c r="B7740" i="2"/>
  <c r="E7740" i="2" s="1"/>
  <c r="G7740" i="2" s="1"/>
  <c r="L7740" i="2" l="1"/>
  <c r="I7741" i="2"/>
  <c r="J7741" i="2" s="1"/>
  <c r="K7741" i="2" s="1"/>
  <c r="C7741" i="2"/>
  <c r="F7740" i="2"/>
  <c r="A7742" i="2"/>
  <c r="B7741" i="2"/>
  <c r="E7741" i="2" s="1"/>
  <c r="G7741" i="2" s="1"/>
  <c r="L7741" i="2" l="1"/>
  <c r="I7742" i="2"/>
  <c r="J7742" i="2" s="1"/>
  <c r="K7742" i="2" s="1"/>
  <c r="C7742" i="2"/>
  <c r="F7741" i="2"/>
  <c r="A7743" i="2"/>
  <c r="B7742" i="2"/>
  <c r="E7742" i="2" s="1"/>
  <c r="G7742" i="2" s="1"/>
  <c r="L7742" i="2" l="1"/>
  <c r="I7743" i="2"/>
  <c r="J7743" i="2" s="1"/>
  <c r="K7743" i="2" s="1"/>
  <c r="C7743" i="2"/>
  <c r="F7742" i="2"/>
  <c r="A7744" i="2"/>
  <c r="B7743" i="2"/>
  <c r="E7743" i="2" s="1"/>
  <c r="G7743" i="2" s="1"/>
  <c r="L7743" i="2" l="1"/>
  <c r="I7744" i="2"/>
  <c r="J7744" i="2" s="1"/>
  <c r="K7744" i="2" s="1"/>
  <c r="C7744" i="2"/>
  <c r="F7743" i="2"/>
  <c r="A7745" i="2"/>
  <c r="B7744" i="2"/>
  <c r="E7744" i="2" s="1"/>
  <c r="G7744" i="2" s="1"/>
  <c r="L7744" i="2" l="1"/>
  <c r="I7745" i="2"/>
  <c r="J7745" i="2" s="1"/>
  <c r="K7745" i="2" s="1"/>
  <c r="C7745" i="2"/>
  <c r="F7744" i="2"/>
  <c r="A7746" i="2"/>
  <c r="B7745" i="2"/>
  <c r="E7745" i="2" s="1"/>
  <c r="G7745" i="2" s="1"/>
  <c r="L7745" i="2" l="1"/>
  <c r="I7746" i="2"/>
  <c r="J7746" i="2" s="1"/>
  <c r="K7746" i="2" s="1"/>
  <c r="C7746" i="2"/>
  <c r="F7745" i="2"/>
  <c r="A7747" i="2"/>
  <c r="B7746" i="2"/>
  <c r="E7746" i="2" s="1"/>
  <c r="G7746" i="2" s="1"/>
  <c r="L7746" i="2" l="1"/>
  <c r="I7747" i="2"/>
  <c r="J7747" i="2" s="1"/>
  <c r="K7747" i="2" s="1"/>
  <c r="C7747" i="2"/>
  <c r="F7746" i="2"/>
  <c r="A7748" i="2"/>
  <c r="B7747" i="2"/>
  <c r="E7747" i="2" s="1"/>
  <c r="G7747" i="2" s="1"/>
  <c r="L7747" i="2" l="1"/>
  <c r="I7748" i="2"/>
  <c r="J7748" i="2" s="1"/>
  <c r="K7748" i="2" s="1"/>
  <c r="C7748" i="2"/>
  <c r="F7747" i="2"/>
  <c r="A7749" i="2"/>
  <c r="B7748" i="2"/>
  <c r="E7748" i="2" s="1"/>
  <c r="G7748" i="2" s="1"/>
  <c r="L7748" i="2" l="1"/>
  <c r="I7749" i="2"/>
  <c r="J7749" i="2" s="1"/>
  <c r="K7749" i="2" s="1"/>
  <c r="C7749" i="2"/>
  <c r="F7748" i="2"/>
  <c r="A7750" i="2"/>
  <c r="B7749" i="2"/>
  <c r="E7749" i="2" s="1"/>
  <c r="G7749" i="2" s="1"/>
  <c r="L7749" i="2" l="1"/>
  <c r="I7750" i="2"/>
  <c r="J7750" i="2" s="1"/>
  <c r="K7750" i="2" s="1"/>
  <c r="C7750" i="2"/>
  <c r="F7749" i="2"/>
  <c r="A7751" i="2"/>
  <c r="B7750" i="2"/>
  <c r="E7750" i="2" s="1"/>
  <c r="G7750" i="2" s="1"/>
  <c r="L7750" i="2" l="1"/>
  <c r="I7751" i="2"/>
  <c r="J7751" i="2" s="1"/>
  <c r="K7751" i="2" s="1"/>
  <c r="C7751" i="2"/>
  <c r="F7750" i="2"/>
  <c r="A7752" i="2"/>
  <c r="B7751" i="2"/>
  <c r="E7751" i="2" s="1"/>
  <c r="G7751" i="2" s="1"/>
  <c r="L7751" i="2" l="1"/>
  <c r="I7752" i="2"/>
  <c r="J7752" i="2" s="1"/>
  <c r="K7752" i="2" s="1"/>
  <c r="C7752" i="2"/>
  <c r="F7751" i="2"/>
  <c r="A7753" i="2"/>
  <c r="B7752" i="2"/>
  <c r="E7752" i="2" s="1"/>
  <c r="G7752" i="2" s="1"/>
  <c r="L7752" i="2" l="1"/>
  <c r="I7753" i="2"/>
  <c r="J7753" i="2" s="1"/>
  <c r="K7753" i="2" s="1"/>
  <c r="C7753" i="2"/>
  <c r="F7752" i="2"/>
  <c r="A7754" i="2"/>
  <c r="B7753" i="2"/>
  <c r="E7753" i="2" s="1"/>
  <c r="G7753" i="2" s="1"/>
  <c r="L7753" i="2" l="1"/>
  <c r="I7754" i="2"/>
  <c r="J7754" i="2" s="1"/>
  <c r="K7754" i="2" s="1"/>
  <c r="C7754" i="2"/>
  <c r="F7753" i="2"/>
  <c r="A7755" i="2"/>
  <c r="B7754" i="2"/>
  <c r="E7754" i="2" s="1"/>
  <c r="G7754" i="2" s="1"/>
  <c r="L7754" i="2" l="1"/>
  <c r="I7755" i="2"/>
  <c r="J7755" i="2" s="1"/>
  <c r="K7755" i="2" s="1"/>
  <c r="C7755" i="2"/>
  <c r="F7754" i="2"/>
  <c r="A7756" i="2"/>
  <c r="B7755" i="2"/>
  <c r="E7755" i="2" s="1"/>
  <c r="G7755" i="2" s="1"/>
  <c r="L7755" i="2" l="1"/>
  <c r="I7756" i="2"/>
  <c r="J7756" i="2" s="1"/>
  <c r="K7756" i="2" s="1"/>
  <c r="C7756" i="2"/>
  <c r="F7755" i="2"/>
  <c r="A7757" i="2"/>
  <c r="B7756" i="2"/>
  <c r="E7756" i="2" s="1"/>
  <c r="G7756" i="2" s="1"/>
  <c r="L7756" i="2" l="1"/>
  <c r="I7757" i="2"/>
  <c r="J7757" i="2" s="1"/>
  <c r="K7757" i="2" s="1"/>
  <c r="C7757" i="2"/>
  <c r="F7756" i="2"/>
  <c r="A7758" i="2"/>
  <c r="B7757" i="2"/>
  <c r="E7757" i="2" s="1"/>
  <c r="G7757" i="2" s="1"/>
  <c r="L7757" i="2" l="1"/>
  <c r="I7758" i="2"/>
  <c r="J7758" i="2" s="1"/>
  <c r="K7758" i="2" s="1"/>
  <c r="C7758" i="2"/>
  <c r="F7757" i="2"/>
  <c r="A7759" i="2"/>
  <c r="B7758" i="2"/>
  <c r="E7758" i="2" s="1"/>
  <c r="G7758" i="2" s="1"/>
  <c r="L7758" i="2" l="1"/>
  <c r="I7759" i="2"/>
  <c r="J7759" i="2" s="1"/>
  <c r="K7759" i="2" s="1"/>
  <c r="C7759" i="2"/>
  <c r="F7758" i="2"/>
  <c r="A7760" i="2"/>
  <c r="B7759" i="2"/>
  <c r="E7759" i="2" s="1"/>
  <c r="G7759" i="2" s="1"/>
  <c r="L7759" i="2" l="1"/>
  <c r="I7760" i="2"/>
  <c r="J7760" i="2" s="1"/>
  <c r="K7760" i="2" s="1"/>
  <c r="C7760" i="2"/>
  <c r="F7759" i="2"/>
  <c r="A7761" i="2"/>
  <c r="B7760" i="2"/>
  <c r="E7760" i="2" s="1"/>
  <c r="G7760" i="2" s="1"/>
  <c r="L7760" i="2" l="1"/>
  <c r="I7761" i="2"/>
  <c r="J7761" i="2" s="1"/>
  <c r="K7761" i="2" s="1"/>
  <c r="C7761" i="2"/>
  <c r="F7760" i="2"/>
  <c r="A7762" i="2"/>
  <c r="B7761" i="2"/>
  <c r="E7761" i="2" s="1"/>
  <c r="G7761" i="2" s="1"/>
  <c r="L7761" i="2" l="1"/>
  <c r="I7762" i="2"/>
  <c r="J7762" i="2" s="1"/>
  <c r="K7762" i="2" s="1"/>
  <c r="C7762" i="2"/>
  <c r="F7761" i="2"/>
  <c r="A7763" i="2"/>
  <c r="B7762" i="2"/>
  <c r="E7762" i="2" s="1"/>
  <c r="G7762" i="2" s="1"/>
  <c r="L7762" i="2" l="1"/>
  <c r="I7763" i="2"/>
  <c r="J7763" i="2" s="1"/>
  <c r="K7763" i="2" s="1"/>
  <c r="C7763" i="2"/>
  <c r="F7762" i="2"/>
  <c r="A7764" i="2"/>
  <c r="B7763" i="2"/>
  <c r="E7763" i="2" s="1"/>
  <c r="G7763" i="2" s="1"/>
  <c r="L7763" i="2" l="1"/>
  <c r="I7764" i="2"/>
  <c r="J7764" i="2" s="1"/>
  <c r="K7764" i="2" s="1"/>
  <c r="C7764" i="2"/>
  <c r="F7763" i="2"/>
  <c r="A7765" i="2"/>
  <c r="B7764" i="2"/>
  <c r="E7764" i="2" s="1"/>
  <c r="G7764" i="2" s="1"/>
  <c r="L7764" i="2" l="1"/>
  <c r="I7765" i="2"/>
  <c r="J7765" i="2" s="1"/>
  <c r="K7765" i="2" s="1"/>
  <c r="C7765" i="2"/>
  <c r="F7764" i="2"/>
  <c r="A7766" i="2"/>
  <c r="B7765" i="2"/>
  <c r="E7765" i="2" s="1"/>
  <c r="G7765" i="2" s="1"/>
  <c r="L7765" i="2" l="1"/>
  <c r="I7766" i="2"/>
  <c r="J7766" i="2" s="1"/>
  <c r="K7766" i="2" s="1"/>
  <c r="C7766" i="2"/>
  <c r="F7765" i="2"/>
  <c r="A7767" i="2"/>
  <c r="B7766" i="2"/>
  <c r="E7766" i="2" s="1"/>
  <c r="G7766" i="2" s="1"/>
  <c r="L7766" i="2" l="1"/>
  <c r="I7767" i="2"/>
  <c r="J7767" i="2" s="1"/>
  <c r="K7767" i="2" s="1"/>
  <c r="C7767" i="2"/>
  <c r="F7766" i="2"/>
  <c r="A7768" i="2"/>
  <c r="B7767" i="2"/>
  <c r="E7767" i="2" s="1"/>
  <c r="G7767" i="2" s="1"/>
  <c r="L7767" i="2" l="1"/>
  <c r="I7768" i="2"/>
  <c r="J7768" i="2" s="1"/>
  <c r="K7768" i="2" s="1"/>
  <c r="C7768" i="2"/>
  <c r="F7767" i="2"/>
  <c r="A7769" i="2"/>
  <c r="B7768" i="2"/>
  <c r="E7768" i="2" s="1"/>
  <c r="G7768" i="2" s="1"/>
  <c r="L7768" i="2" l="1"/>
  <c r="I7769" i="2"/>
  <c r="J7769" i="2" s="1"/>
  <c r="K7769" i="2" s="1"/>
  <c r="C7769" i="2"/>
  <c r="F7768" i="2"/>
  <c r="A7770" i="2"/>
  <c r="B7769" i="2"/>
  <c r="E7769" i="2" s="1"/>
  <c r="G7769" i="2" s="1"/>
  <c r="L7769" i="2" l="1"/>
  <c r="I7770" i="2"/>
  <c r="J7770" i="2" s="1"/>
  <c r="K7770" i="2" s="1"/>
  <c r="C7770" i="2"/>
  <c r="F7769" i="2"/>
  <c r="A7771" i="2"/>
  <c r="B7770" i="2"/>
  <c r="E7770" i="2" s="1"/>
  <c r="G7770" i="2" s="1"/>
  <c r="L7770" i="2" l="1"/>
  <c r="I7771" i="2"/>
  <c r="J7771" i="2" s="1"/>
  <c r="K7771" i="2" s="1"/>
  <c r="C7771" i="2"/>
  <c r="F7770" i="2"/>
  <c r="A7772" i="2"/>
  <c r="B7771" i="2"/>
  <c r="E7771" i="2" s="1"/>
  <c r="G7771" i="2" s="1"/>
  <c r="L7771" i="2" l="1"/>
  <c r="I7772" i="2"/>
  <c r="J7772" i="2" s="1"/>
  <c r="K7772" i="2" s="1"/>
  <c r="C7772" i="2"/>
  <c r="F7771" i="2"/>
  <c r="A7773" i="2"/>
  <c r="B7772" i="2"/>
  <c r="E7772" i="2" s="1"/>
  <c r="G7772" i="2" s="1"/>
  <c r="L7772" i="2" l="1"/>
  <c r="I7773" i="2"/>
  <c r="J7773" i="2" s="1"/>
  <c r="K7773" i="2" s="1"/>
  <c r="C7773" i="2"/>
  <c r="F7772" i="2"/>
  <c r="A7774" i="2"/>
  <c r="B7773" i="2"/>
  <c r="E7773" i="2" s="1"/>
  <c r="G7773" i="2" s="1"/>
  <c r="L7773" i="2" l="1"/>
  <c r="I7774" i="2"/>
  <c r="J7774" i="2" s="1"/>
  <c r="K7774" i="2" s="1"/>
  <c r="C7774" i="2"/>
  <c r="F7773" i="2"/>
  <c r="A7775" i="2"/>
  <c r="B7774" i="2"/>
  <c r="E7774" i="2" s="1"/>
  <c r="G7774" i="2" s="1"/>
  <c r="L7774" i="2" l="1"/>
  <c r="I7775" i="2"/>
  <c r="J7775" i="2" s="1"/>
  <c r="K7775" i="2" s="1"/>
  <c r="C7775" i="2"/>
  <c r="F7774" i="2"/>
  <c r="A7776" i="2"/>
  <c r="B7775" i="2"/>
  <c r="E7775" i="2" s="1"/>
  <c r="G7775" i="2" s="1"/>
  <c r="L7775" i="2" l="1"/>
  <c r="I7776" i="2"/>
  <c r="J7776" i="2" s="1"/>
  <c r="K7776" i="2" s="1"/>
  <c r="C7776" i="2"/>
  <c r="F7775" i="2"/>
  <c r="A7777" i="2"/>
  <c r="B7776" i="2"/>
  <c r="E7776" i="2" s="1"/>
  <c r="G7776" i="2" s="1"/>
  <c r="L7776" i="2" l="1"/>
  <c r="I7777" i="2"/>
  <c r="J7777" i="2" s="1"/>
  <c r="K7777" i="2" s="1"/>
  <c r="C7777" i="2"/>
  <c r="F7776" i="2"/>
  <c r="A7778" i="2"/>
  <c r="B7777" i="2"/>
  <c r="E7777" i="2" s="1"/>
  <c r="G7777" i="2" s="1"/>
  <c r="L7777" i="2" l="1"/>
  <c r="I7778" i="2"/>
  <c r="J7778" i="2" s="1"/>
  <c r="K7778" i="2" s="1"/>
  <c r="C7778" i="2"/>
  <c r="F7777" i="2"/>
  <c r="A7779" i="2"/>
  <c r="B7778" i="2"/>
  <c r="E7778" i="2" s="1"/>
  <c r="G7778" i="2" s="1"/>
  <c r="L7778" i="2" l="1"/>
  <c r="I7779" i="2"/>
  <c r="J7779" i="2" s="1"/>
  <c r="K7779" i="2" s="1"/>
  <c r="C7779" i="2"/>
  <c r="F7778" i="2"/>
  <c r="A7780" i="2"/>
  <c r="B7779" i="2"/>
  <c r="E7779" i="2" s="1"/>
  <c r="G7779" i="2" s="1"/>
  <c r="L7779" i="2" l="1"/>
  <c r="I7780" i="2"/>
  <c r="J7780" i="2" s="1"/>
  <c r="K7780" i="2" s="1"/>
  <c r="C7780" i="2"/>
  <c r="F7779" i="2"/>
  <c r="A7781" i="2"/>
  <c r="B7780" i="2"/>
  <c r="E7780" i="2" s="1"/>
  <c r="G7780" i="2" s="1"/>
  <c r="L7780" i="2" l="1"/>
  <c r="I7781" i="2"/>
  <c r="J7781" i="2" s="1"/>
  <c r="K7781" i="2" s="1"/>
  <c r="C7781" i="2"/>
  <c r="F7780" i="2"/>
  <c r="A7782" i="2"/>
  <c r="B7781" i="2"/>
  <c r="E7781" i="2" s="1"/>
  <c r="G7781" i="2" s="1"/>
  <c r="L7781" i="2" l="1"/>
  <c r="I7782" i="2"/>
  <c r="J7782" i="2" s="1"/>
  <c r="K7782" i="2" s="1"/>
  <c r="C7782" i="2"/>
  <c r="F7781" i="2"/>
  <c r="A7783" i="2"/>
  <c r="B7782" i="2"/>
  <c r="E7782" i="2" s="1"/>
  <c r="G7782" i="2" s="1"/>
  <c r="L7782" i="2" l="1"/>
  <c r="I7783" i="2"/>
  <c r="J7783" i="2" s="1"/>
  <c r="K7783" i="2" s="1"/>
  <c r="C7783" i="2"/>
  <c r="F7782" i="2"/>
  <c r="A7784" i="2"/>
  <c r="B7783" i="2"/>
  <c r="E7783" i="2" s="1"/>
  <c r="G7783" i="2" s="1"/>
  <c r="L7783" i="2" l="1"/>
  <c r="I7784" i="2"/>
  <c r="J7784" i="2" s="1"/>
  <c r="K7784" i="2" s="1"/>
  <c r="C7784" i="2"/>
  <c r="F7783" i="2"/>
  <c r="A7785" i="2"/>
  <c r="B7784" i="2"/>
  <c r="E7784" i="2" s="1"/>
  <c r="G7784" i="2" s="1"/>
  <c r="L7784" i="2" l="1"/>
  <c r="I7785" i="2"/>
  <c r="J7785" i="2" s="1"/>
  <c r="K7785" i="2" s="1"/>
  <c r="C7785" i="2"/>
  <c r="F7784" i="2"/>
  <c r="A7786" i="2"/>
  <c r="B7785" i="2"/>
  <c r="E7785" i="2" s="1"/>
  <c r="G7785" i="2" s="1"/>
  <c r="L7785" i="2" l="1"/>
  <c r="I7786" i="2"/>
  <c r="J7786" i="2" s="1"/>
  <c r="K7786" i="2" s="1"/>
  <c r="C7786" i="2"/>
  <c r="F7785" i="2"/>
  <c r="A7787" i="2"/>
  <c r="B7786" i="2"/>
  <c r="E7786" i="2" s="1"/>
  <c r="G7786" i="2" s="1"/>
  <c r="L7786" i="2" l="1"/>
  <c r="I7787" i="2"/>
  <c r="J7787" i="2" s="1"/>
  <c r="K7787" i="2" s="1"/>
  <c r="C7787" i="2"/>
  <c r="F7786" i="2"/>
  <c r="A7788" i="2"/>
  <c r="B7787" i="2"/>
  <c r="E7787" i="2" s="1"/>
  <c r="G7787" i="2" s="1"/>
  <c r="L7787" i="2" l="1"/>
  <c r="I7788" i="2"/>
  <c r="J7788" i="2" s="1"/>
  <c r="K7788" i="2" s="1"/>
  <c r="C7788" i="2"/>
  <c r="F7787" i="2"/>
  <c r="A7789" i="2"/>
  <c r="B7788" i="2"/>
  <c r="E7788" i="2" s="1"/>
  <c r="G7788" i="2" s="1"/>
  <c r="L7788" i="2" l="1"/>
  <c r="I7789" i="2"/>
  <c r="J7789" i="2" s="1"/>
  <c r="K7789" i="2" s="1"/>
  <c r="C7789" i="2"/>
  <c r="F7788" i="2"/>
  <c r="A7790" i="2"/>
  <c r="B7789" i="2"/>
  <c r="E7789" i="2" s="1"/>
  <c r="G7789" i="2" s="1"/>
  <c r="L7789" i="2" l="1"/>
  <c r="I7790" i="2"/>
  <c r="J7790" i="2" s="1"/>
  <c r="K7790" i="2" s="1"/>
  <c r="C7790" i="2"/>
  <c r="F7789" i="2"/>
  <c r="A7791" i="2"/>
  <c r="B7790" i="2"/>
  <c r="E7790" i="2" s="1"/>
  <c r="G7790" i="2" s="1"/>
  <c r="L7790" i="2" l="1"/>
  <c r="I7791" i="2"/>
  <c r="J7791" i="2" s="1"/>
  <c r="K7791" i="2" s="1"/>
  <c r="C7791" i="2"/>
  <c r="F7790" i="2"/>
  <c r="A7792" i="2"/>
  <c r="B7791" i="2"/>
  <c r="E7791" i="2" s="1"/>
  <c r="G7791" i="2" s="1"/>
  <c r="L7791" i="2" l="1"/>
  <c r="I7792" i="2"/>
  <c r="J7792" i="2" s="1"/>
  <c r="K7792" i="2" s="1"/>
  <c r="C7792" i="2"/>
  <c r="F7791" i="2"/>
  <c r="A7793" i="2"/>
  <c r="B7792" i="2"/>
  <c r="E7792" i="2" s="1"/>
  <c r="G7792" i="2" s="1"/>
  <c r="L7792" i="2" l="1"/>
  <c r="I7793" i="2"/>
  <c r="J7793" i="2" s="1"/>
  <c r="K7793" i="2" s="1"/>
  <c r="C7793" i="2"/>
  <c r="F7792" i="2"/>
  <c r="A7794" i="2"/>
  <c r="B7793" i="2"/>
  <c r="E7793" i="2" s="1"/>
  <c r="G7793" i="2" s="1"/>
  <c r="L7793" i="2" l="1"/>
  <c r="I7794" i="2"/>
  <c r="J7794" i="2" s="1"/>
  <c r="K7794" i="2" s="1"/>
  <c r="C7794" i="2"/>
  <c r="F7793" i="2"/>
  <c r="A7795" i="2"/>
  <c r="B7794" i="2"/>
  <c r="E7794" i="2" s="1"/>
  <c r="G7794" i="2" s="1"/>
  <c r="L7794" i="2" l="1"/>
  <c r="I7795" i="2"/>
  <c r="J7795" i="2" s="1"/>
  <c r="K7795" i="2" s="1"/>
  <c r="C7795" i="2"/>
  <c r="F7794" i="2"/>
  <c r="A7796" i="2"/>
  <c r="B7795" i="2"/>
  <c r="E7795" i="2" s="1"/>
  <c r="G7795" i="2" s="1"/>
  <c r="L7795" i="2" l="1"/>
  <c r="I7796" i="2"/>
  <c r="J7796" i="2" s="1"/>
  <c r="K7796" i="2" s="1"/>
  <c r="C7796" i="2"/>
  <c r="F7795" i="2"/>
  <c r="A7797" i="2"/>
  <c r="B7796" i="2"/>
  <c r="E7796" i="2" s="1"/>
  <c r="G7796" i="2" s="1"/>
  <c r="L7796" i="2" l="1"/>
  <c r="I7797" i="2"/>
  <c r="J7797" i="2" s="1"/>
  <c r="K7797" i="2" s="1"/>
  <c r="C7797" i="2"/>
  <c r="F7796" i="2"/>
  <c r="A7798" i="2"/>
  <c r="B7797" i="2"/>
  <c r="E7797" i="2" s="1"/>
  <c r="G7797" i="2" s="1"/>
  <c r="L7797" i="2" l="1"/>
  <c r="I7798" i="2"/>
  <c r="J7798" i="2" s="1"/>
  <c r="K7798" i="2" s="1"/>
  <c r="C7798" i="2"/>
  <c r="F7797" i="2"/>
  <c r="A7799" i="2"/>
  <c r="B7798" i="2"/>
  <c r="E7798" i="2" s="1"/>
  <c r="G7798" i="2" s="1"/>
  <c r="L7798" i="2" l="1"/>
  <c r="I7799" i="2"/>
  <c r="J7799" i="2" s="1"/>
  <c r="K7799" i="2" s="1"/>
  <c r="C7799" i="2"/>
  <c r="F7798" i="2"/>
  <c r="A7800" i="2"/>
  <c r="B7799" i="2"/>
  <c r="E7799" i="2" s="1"/>
  <c r="G7799" i="2" s="1"/>
  <c r="L7799" i="2" l="1"/>
  <c r="I7800" i="2"/>
  <c r="J7800" i="2" s="1"/>
  <c r="K7800" i="2" s="1"/>
  <c r="C7800" i="2"/>
  <c r="F7799" i="2"/>
  <c r="A7801" i="2"/>
  <c r="B7800" i="2"/>
  <c r="E7800" i="2" s="1"/>
  <c r="G7800" i="2" s="1"/>
  <c r="L7800" i="2" l="1"/>
  <c r="I7801" i="2"/>
  <c r="J7801" i="2" s="1"/>
  <c r="K7801" i="2" s="1"/>
  <c r="C7801" i="2"/>
  <c r="F7800" i="2"/>
  <c r="A7802" i="2"/>
  <c r="B7801" i="2"/>
  <c r="E7801" i="2" s="1"/>
  <c r="G7801" i="2" s="1"/>
  <c r="L7801" i="2" l="1"/>
  <c r="I7802" i="2"/>
  <c r="J7802" i="2" s="1"/>
  <c r="K7802" i="2" s="1"/>
  <c r="C7802" i="2"/>
  <c r="F7801" i="2"/>
  <c r="A7803" i="2"/>
  <c r="B7802" i="2"/>
  <c r="E7802" i="2" s="1"/>
  <c r="G7802" i="2" s="1"/>
  <c r="L7802" i="2" l="1"/>
  <c r="I7803" i="2"/>
  <c r="J7803" i="2" s="1"/>
  <c r="K7803" i="2" s="1"/>
  <c r="C7803" i="2"/>
  <c r="F7802" i="2"/>
  <c r="A7804" i="2"/>
  <c r="B7803" i="2"/>
  <c r="E7803" i="2" s="1"/>
  <c r="G7803" i="2" s="1"/>
  <c r="L7803" i="2" l="1"/>
  <c r="I7804" i="2"/>
  <c r="J7804" i="2" s="1"/>
  <c r="K7804" i="2" s="1"/>
  <c r="C7804" i="2"/>
  <c r="F7803" i="2"/>
  <c r="A7805" i="2"/>
  <c r="B7804" i="2"/>
  <c r="E7804" i="2" s="1"/>
  <c r="G7804" i="2" s="1"/>
  <c r="L7804" i="2" l="1"/>
  <c r="I7805" i="2"/>
  <c r="J7805" i="2" s="1"/>
  <c r="K7805" i="2" s="1"/>
  <c r="C7805" i="2"/>
  <c r="F7804" i="2"/>
  <c r="A7806" i="2"/>
  <c r="B7805" i="2"/>
  <c r="E7805" i="2" s="1"/>
  <c r="G7805" i="2" s="1"/>
  <c r="L7805" i="2" l="1"/>
  <c r="I7806" i="2"/>
  <c r="J7806" i="2" s="1"/>
  <c r="K7806" i="2" s="1"/>
  <c r="C7806" i="2"/>
  <c r="F7805" i="2"/>
  <c r="A7807" i="2"/>
  <c r="B7806" i="2"/>
  <c r="E7806" i="2" s="1"/>
  <c r="G7806" i="2" s="1"/>
  <c r="L7806" i="2" l="1"/>
  <c r="I7807" i="2"/>
  <c r="J7807" i="2" s="1"/>
  <c r="K7807" i="2" s="1"/>
  <c r="C7807" i="2"/>
  <c r="F7806" i="2"/>
  <c r="A7808" i="2"/>
  <c r="B7807" i="2"/>
  <c r="E7807" i="2" s="1"/>
  <c r="G7807" i="2" s="1"/>
  <c r="L7807" i="2" l="1"/>
  <c r="I7808" i="2"/>
  <c r="J7808" i="2" s="1"/>
  <c r="K7808" i="2" s="1"/>
  <c r="C7808" i="2"/>
  <c r="F7807" i="2"/>
  <c r="A7809" i="2"/>
  <c r="B7808" i="2"/>
  <c r="E7808" i="2" s="1"/>
  <c r="G7808" i="2" s="1"/>
  <c r="L7808" i="2" l="1"/>
  <c r="I7809" i="2"/>
  <c r="J7809" i="2" s="1"/>
  <c r="K7809" i="2" s="1"/>
  <c r="C7809" i="2"/>
  <c r="F7808" i="2"/>
  <c r="A7810" i="2"/>
  <c r="B7809" i="2"/>
  <c r="E7809" i="2" s="1"/>
  <c r="G7809" i="2" s="1"/>
  <c r="L7809" i="2" l="1"/>
  <c r="I7810" i="2"/>
  <c r="J7810" i="2" s="1"/>
  <c r="K7810" i="2" s="1"/>
  <c r="C7810" i="2"/>
  <c r="F7809" i="2"/>
  <c r="A7811" i="2"/>
  <c r="B7810" i="2"/>
  <c r="E7810" i="2" s="1"/>
  <c r="G7810" i="2" s="1"/>
  <c r="L7810" i="2" l="1"/>
  <c r="I7811" i="2"/>
  <c r="J7811" i="2" s="1"/>
  <c r="K7811" i="2" s="1"/>
  <c r="C7811" i="2"/>
  <c r="F7810" i="2"/>
  <c r="A7812" i="2"/>
  <c r="B7811" i="2"/>
  <c r="E7811" i="2" s="1"/>
  <c r="G7811" i="2" s="1"/>
  <c r="L7811" i="2" l="1"/>
  <c r="I7812" i="2"/>
  <c r="J7812" i="2" s="1"/>
  <c r="K7812" i="2" s="1"/>
  <c r="C7812" i="2"/>
  <c r="F7811" i="2"/>
  <c r="A7813" i="2"/>
  <c r="B7812" i="2"/>
  <c r="E7812" i="2" s="1"/>
  <c r="G7812" i="2" s="1"/>
  <c r="L7812" i="2" l="1"/>
  <c r="I7813" i="2"/>
  <c r="J7813" i="2" s="1"/>
  <c r="K7813" i="2" s="1"/>
  <c r="C7813" i="2"/>
  <c r="F7812" i="2"/>
  <c r="A7814" i="2"/>
  <c r="B7813" i="2"/>
  <c r="E7813" i="2" s="1"/>
  <c r="G7813" i="2" s="1"/>
  <c r="L7813" i="2" l="1"/>
  <c r="I7814" i="2"/>
  <c r="J7814" i="2" s="1"/>
  <c r="K7814" i="2" s="1"/>
  <c r="C7814" i="2"/>
  <c r="F7813" i="2"/>
  <c r="A7815" i="2"/>
  <c r="B7814" i="2"/>
  <c r="E7814" i="2" s="1"/>
  <c r="G7814" i="2" s="1"/>
  <c r="L7814" i="2" l="1"/>
  <c r="I7815" i="2"/>
  <c r="J7815" i="2" s="1"/>
  <c r="K7815" i="2" s="1"/>
  <c r="C7815" i="2"/>
  <c r="F7814" i="2"/>
  <c r="A7816" i="2"/>
  <c r="B7815" i="2"/>
  <c r="E7815" i="2" s="1"/>
  <c r="G7815" i="2" s="1"/>
  <c r="L7815" i="2" l="1"/>
  <c r="I7816" i="2"/>
  <c r="J7816" i="2" s="1"/>
  <c r="K7816" i="2" s="1"/>
  <c r="C7816" i="2"/>
  <c r="F7815" i="2"/>
  <c r="A7817" i="2"/>
  <c r="B7816" i="2"/>
  <c r="E7816" i="2" s="1"/>
  <c r="G7816" i="2" s="1"/>
  <c r="L7816" i="2" l="1"/>
  <c r="I7817" i="2"/>
  <c r="J7817" i="2" s="1"/>
  <c r="K7817" i="2" s="1"/>
  <c r="C7817" i="2"/>
  <c r="F7816" i="2"/>
  <c r="A7818" i="2"/>
  <c r="B7817" i="2"/>
  <c r="E7817" i="2" s="1"/>
  <c r="G7817" i="2" s="1"/>
  <c r="L7817" i="2" l="1"/>
  <c r="I7818" i="2"/>
  <c r="J7818" i="2" s="1"/>
  <c r="K7818" i="2" s="1"/>
  <c r="C7818" i="2"/>
  <c r="F7817" i="2"/>
  <c r="A7819" i="2"/>
  <c r="B7818" i="2"/>
  <c r="E7818" i="2" s="1"/>
  <c r="G7818" i="2" s="1"/>
  <c r="L7818" i="2" l="1"/>
  <c r="I7819" i="2"/>
  <c r="J7819" i="2" s="1"/>
  <c r="K7819" i="2" s="1"/>
  <c r="C7819" i="2"/>
  <c r="F7818" i="2"/>
  <c r="A7820" i="2"/>
  <c r="B7819" i="2"/>
  <c r="E7819" i="2" s="1"/>
  <c r="G7819" i="2" s="1"/>
  <c r="L7819" i="2" l="1"/>
  <c r="I7820" i="2"/>
  <c r="J7820" i="2" s="1"/>
  <c r="K7820" i="2" s="1"/>
  <c r="C7820" i="2"/>
  <c r="F7819" i="2"/>
  <c r="A7821" i="2"/>
  <c r="B7820" i="2"/>
  <c r="E7820" i="2" s="1"/>
  <c r="G7820" i="2" s="1"/>
  <c r="L7820" i="2" l="1"/>
  <c r="I7821" i="2"/>
  <c r="J7821" i="2" s="1"/>
  <c r="K7821" i="2" s="1"/>
  <c r="C7821" i="2"/>
  <c r="F7820" i="2"/>
  <c r="A7822" i="2"/>
  <c r="B7821" i="2"/>
  <c r="E7821" i="2" s="1"/>
  <c r="G7821" i="2" s="1"/>
  <c r="L7821" i="2" l="1"/>
  <c r="I7822" i="2"/>
  <c r="J7822" i="2" s="1"/>
  <c r="K7822" i="2" s="1"/>
  <c r="C7822" i="2"/>
  <c r="F7821" i="2"/>
  <c r="A7823" i="2"/>
  <c r="B7822" i="2"/>
  <c r="E7822" i="2" s="1"/>
  <c r="G7822" i="2" s="1"/>
  <c r="L7822" i="2" l="1"/>
  <c r="I7823" i="2"/>
  <c r="J7823" i="2" s="1"/>
  <c r="K7823" i="2" s="1"/>
  <c r="C7823" i="2"/>
  <c r="F7822" i="2"/>
  <c r="A7824" i="2"/>
  <c r="B7823" i="2"/>
  <c r="E7823" i="2" s="1"/>
  <c r="G7823" i="2" s="1"/>
  <c r="L7823" i="2" l="1"/>
  <c r="I7824" i="2"/>
  <c r="J7824" i="2" s="1"/>
  <c r="K7824" i="2" s="1"/>
  <c r="C7824" i="2"/>
  <c r="F7823" i="2"/>
  <c r="A7825" i="2"/>
  <c r="B7824" i="2"/>
  <c r="E7824" i="2" s="1"/>
  <c r="G7824" i="2" s="1"/>
  <c r="L7824" i="2" l="1"/>
  <c r="I7825" i="2"/>
  <c r="J7825" i="2" s="1"/>
  <c r="K7825" i="2" s="1"/>
  <c r="C7825" i="2"/>
  <c r="F7824" i="2"/>
  <c r="A7826" i="2"/>
  <c r="B7825" i="2"/>
  <c r="E7825" i="2" s="1"/>
  <c r="G7825" i="2" s="1"/>
  <c r="L7825" i="2" l="1"/>
  <c r="I7826" i="2"/>
  <c r="J7826" i="2" s="1"/>
  <c r="K7826" i="2" s="1"/>
  <c r="C7826" i="2"/>
  <c r="F7825" i="2"/>
  <c r="A7827" i="2"/>
  <c r="B7826" i="2"/>
  <c r="E7826" i="2" s="1"/>
  <c r="G7826" i="2" s="1"/>
  <c r="L7826" i="2" l="1"/>
  <c r="I7827" i="2"/>
  <c r="J7827" i="2" s="1"/>
  <c r="K7827" i="2" s="1"/>
  <c r="C7827" i="2"/>
  <c r="F7826" i="2"/>
  <c r="A7828" i="2"/>
  <c r="B7827" i="2"/>
  <c r="E7827" i="2" s="1"/>
  <c r="G7827" i="2" s="1"/>
  <c r="L7827" i="2" l="1"/>
  <c r="I7828" i="2"/>
  <c r="J7828" i="2" s="1"/>
  <c r="K7828" i="2" s="1"/>
  <c r="C7828" i="2"/>
  <c r="F7827" i="2"/>
  <c r="A7829" i="2"/>
  <c r="B7828" i="2"/>
  <c r="E7828" i="2" s="1"/>
  <c r="G7828" i="2" s="1"/>
  <c r="L7828" i="2" l="1"/>
  <c r="I7829" i="2"/>
  <c r="J7829" i="2" s="1"/>
  <c r="K7829" i="2" s="1"/>
  <c r="C7829" i="2"/>
  <c r="F7828" i="2"/>
  <c r="A7830" i="2"/>
  <c r="B7829" i="2"/>
  <c r="E7829" i="2" s="1"/>
  <c r="G7829" i="2" s="1"/>
  <c r="L7829" i="2" l="1"/>
  <c r="I7830" i="2"/>
  <c r="J7830" i="2" s="1"/>
  <c r="K7830" i="2" s="1"/>
  <c r="C7830" i="2"/>
  <c r="F7829" i="2"/>
  <c r="A7831" i="2"/>
  <c r="B7830" i="2"/>
  <c r="E7830" i="2" s="1"/>
  <c r="G7830" i="2" s="1"/>
  <c r="L7830" i="2" l="1"/>
  <c r="I7831" i="2"/>
  <c r="J7831" i="2" s="1"/>
  <c r="K7831" i="2" s="1"/>
  <c r="C7831" i="2"/>
  <c r="F7830" i="2"/>
  <c r="A7832" i="2"/>
  <c r="B7831" i="2"/>
  <c r="E7831" i="2" s="1"/>
  <c r="G7831" i="2" s="1"/>
  <c r="L7831" i="2" l="1"/>
  <c r="I7832" i="2"/>
  <c r="J7832" i="2" s="1"/>
  <c r="K7832" i="2" s="1"/>
  <c r="C7832" i="2"/>
  <c r="F7831" i="2"/>
  <c r="A7833" i="2"/>
  <c r="B7832" i="2"/>
  <c r="E7832" i="2" s="1"/>
  <c r="G7832" i="2" s="1"/>
  <c r="L7832" i="2" l="1"/>
  <c r="I7833" i="2"/>
  <c r="J7833" i="2" s="1"/>
  <c r="K7833" i="2" s="1"/>
  <c r="C7833" i="2"/>
  <c r="F7832" i="2"/>
  <c r="A7834" i="2"/>
  <c r="B7833" i="2"/>
  <c r="E7833" i="2" s="1"/>
  <c r="G7833" i="2" s="1"/>
  <c r="L7833" i="2" l="1"/>
  <c r="I7834" i="2"/>
  <c r="J7834" i="2" s="1"/>
  <c r="K7834" i="2" s="1"/>
  <c r="C7834" i="2"/>
  <c r="F7833" i="2"/>
  <c r="A7835" i="2"/>
  <c r="B7834" i="2"/>
  <c r="E7834" i="2" s="1"/>
  <c r="G7834" i="2" s="1"/>
  <c r="L7834" i="2" l="1"/>
  <c r="I7835" i="2"/>
  <c r="J7835" i="2" s="1"/>
  <c r="K7835" i="2" s="1"/>
  <c r="C7835" i="2"/>
  <c r="F7834" i="2"/>
  <c r="A7836" i="2"/>
  <c r="B7835" i="2"/>
  <c r="E7835" i="2" s="1"/>
  <c r="G7835" i="2" s="1"/>
  <c r="L7835" i="2" l="1"/>
  <c r="I7836" i="2"/>
  <c r="J7836" i="2" s="1"/>
  <c r="K7836" i="2" s="1"/>
  <c r="C7836" i="2"/>
  <c r="F7835" i="2"/>
  <c r="A7837" i="2"/>
  <c r="B7836" i="2"/>
  <c r="E7836" i="2" s="1"/>
  <c r="G7836" i="2" s="1"/>
  <c r="L7836" i="2" l="1"/>
  <c r="I7837" i="2"/>
  <c r="J7837" i="2" s="1"/>
  <c r="K7837" i="2" s="1"/>
  <c r="C7837" i="2"/>
  <c r="F7836" i="2"/>
  <c r="A7838" i="2"/>
  <c r="B7837" i="2"/>
  <c r="E7837" i="2" s="1"/>
  <c r="G7837" i="2" s="1"/>
  <c r="L7837" i="2" l="1"/>
  <c r="I7838" i="2"/>
  <c r="J7838" i="2" s="1"/>
  <c r="K7838" i="2" s="1"/>
  <c r="C7838" i="2"/>
  <c r="F7837" i="2"/>
  <c r="A7839" i="2"/>
  <c r="B7838" i="2"/>
  <c r="E7838" i="2" s="1"/>
  <c r="G7838" i="2" s="1"/>
  <c r="L7838" i="2" l="1"/>
  <c r="I7839" i="2"/>
  <c r="J7839" i="2" s="1"/>
  <c r="K7839" i="2" s="1"/>
  <c r="C7839" i="2"/>
  <c r="F7838" i="2"/>
  <c r="A7840" i="2"/>
  <c r="B7839" i="2"/>
  <c r="E7839" i="2" s="1"/>
  <c r="G7839" i="2" s="1"/>
  <c r="L7839" i="2" l="1"/>
  <c r="I7840" i="2"/>
  <c r="J7840" i="2" s="1"/>
  <c r="K7840" i="2" s="1"/>
  <c r="C7840" i="2"/>
  <c r="F7839" i="2"/>
  <c r="A7841" i="2"/>
  <c r="B7840" i="2"/>
  <c r="E7840" i="2" s="1"/>
  <c r="G7840" i="2" s="1"/>
  <c r="L7840" i="2" l="1"/>
  <c r="I7841" i="2"/>
  <c r="J7841" i="2" s="1"/>
  <c r="K7841" i="2" s="1"/>
  <c r="C7841" i="2"/>
  <c r="F7840" i="2"/>
  <c r="A7842" i="2"/>
  <c r="B7841" i="2"/>
  <c r="E7841" i="2" s="1"/>
  <c r="G7841" i="2" s="1"/>
  <c r="L7841" i="2" l="1"/>
  <c r="I7842" i="2"/>
  <c r="J7842" i="2" s="1"/>
  <c r="K7842" i="2" s="1"/>
  <c r="C7842" i="2"/>
  <c r="F7841" i="2"/>
  <c r="A7843" i="2"/>
  <c r="B7842" i="2"/>
  <c r="E7842" i="2" s="1"/>
  <c r="G7842" i="2" s="1"/>
  <c r="L7842" i="2" l="1"/>
  <c r="I7843" i="2"/>
  <c r="J7843" i="2" s="1"/>
  <c r="K7843" i="2" s="1"/>
  <c r="C7843" i="2"/>
  <c r="F7842" i="2"/>
  <c r="A7844" i="2"/>
  <c r="B7843" i="2"/>
  <c r="E7843" i="2" s="1"/>
  <c r="G7843" i="2" s="1"/>
  <c r="L7843" i="2" l="1"/>
  <c r="I7844" i="2"/>
  <c r="J7844" i="2" s="1"/>
  <c r="K7844" i="2" s="1"/>
  <c r="C7844" i="2"/>
  <c r="F7843" i="2"/>
  <c r="A7845" i="2"/>
  <c r="B7844" i="2"/>
  <c r="E7844" i="2" s="1"/>
  <c r="G7844" i="2" s="1"/>
  <c r="L7844" i="2" l="1"/>
  <c r="I7845" i="2"/>
  <c r="J7845" i="2" s="1"/>
  <c r="K7845" i="2" s="1"/>
  <c r="C7845" i="2"/>
  <c r="F7844" i="2"/>
  <c r="A7846" i="2"/>
  <c r="B7845" i="2"/>
  <c r="E7845" i="2" s="1"/>
  <c r="G7845" i="2" s="1"/>
  <c r="L7845" i="2" l="1"/>
  <c r="I7846" i="2"/>
  <c r="J7846" i="2" s="1"/>
  <c r="K7846" i="2" s="1"/>
  <c r="C7846" i="2"/>
  <c r="F7845" i="2"/>
  <c r="A7847" i="2"/>
  <c r="B7846" i="2"/>
  <c r="E7846" i="2" s="1"/>
  <c r="G7846" i="2" s="1"/>
  <c r="L7846" i="2" l="1"/>
  <c r="I7847" i="2"/>
  <c r="J7847" i="2" s="1"/>
  <c r="K7847" i="2" s="1"/>
  <c r="C7847" i="2"/>
  <c r="F7846" i="2"/>
  <c r="A7848" i="2"/>
  <c r="B7847" i="2"/>
  <c r="E7847" i="2" s="1"/>
  <c r="G7847" i="2" s="1"/>
  <c r="L7847" i="2" l="1"/>
  <c r="I7848" i="2"/>
  <c r="J7848" i="2" s="1"/>
  <c r="K7848" i="2" s="1"/>
  <c r="C7848" i="2"/>
  <c r="F7847" i="2"/>
  <c r="A7849" i="2"/>
  <c r="B7848" i="2"/>
  <c r="E7848" i="2" s="1"/>
  <c r="G7848" i="2" s="1"/>
  <c r="L7848" i="2" l="1"/>
  <c r="I7849" i="2"/>
  <c r="J7849" i="2" s="1"/>
  <c r="K7849" i="2" s="1"/>
  <c r="C7849" i="2"/>
  <c r="F7848" i="2"/>
  <c r="A7850" i="2"/>
  <c r="B7849" i="2"/>
  <c r="E7849" i="2" s="1"/>
  <c r="G7849" i="2" s="1"/>
  <c r="L7849" i="2" l="1"/>
  <c r="I7850" i="2"/>
  <c r="J7850" i="2" s="1"/>
  <c r="K7850" i="2" s="1"/>
  <c r="C7850" i="2"/>
  <c r="F7849" i="2"/>
  <c r="A7851" i="2"/>
  <c r="B7850" i="2"/>
  <c r="E7850" i="2" s="1"/>
  <c r="G7850" i="2" s="1"/>
  <c r="L7850" i="2" l="1"/>
  <c r="I7851" i="2"/>
  <c r="J7851" i="2" s="1"/>
  <c r="K7851" i="2" s="1"/>
  <c r="C7851" i="2"/>
  <c r="F7850" i="2"/>
  <c r="A7852" i="2"/>
  <c r="B7851" i="2"/>
  <c r="E7851" i="2" s="1"/>
  <c r="G7851" i="2" s="1"/>
  <c r="L7851" i="2" l="1"/>
  <c r="I7852" i="2"/>
  <c r="J7852" i="2" s="1"/>
  <c r="K7852" i="2" s="1"/>
  <c r="C7852" i="2"/>
  <c r="F7851" i="2"/>
  <c r="A7853" i="2"/>
  <c r="B7852" i="2"/>
  <c r="E7852" i="2" s="1"/>
  <c r="G7852" i="2" s="1"/>
  <c r="L7852" i="2" l="1"/>
  <c r="I7853" i="2"/>
  <c r="J7853" i="2" s="1"/>
  <c r="K7853" i="2" s="1"/>
  <c r="C7853" i="2"/>
  <c r="F7852" i="2"/>
  <c r="A7854" i="2"/>
  <c r="B7853" i="2"/>
  <c r="E7853" i="2" s="1"/>
  <c r="G7853" i="2" s="1"/>
  <c r="L7853" i="2" l="1"/>
  <c r="I7854" i="2"/>
  <c r="J7854" i="2" s="1"/>
  <c r="K7854" i="2" s="1"/>
  <c r="C7854" i="2"/>
  <c r="F7853" i="2"/>
  <c r="A7855" i="2"/>
  <c r="B7854" i="2"/>
  <c r="E7854" i="2" s="1"/>
  <c r="G7854" i="2" s="1"/>
  <c r="L7854" i="2" l="1"/>
  <c r="I7855" i="2"/>
  <c r="J7855" i="2" s="1"/>
  <c r="K7855" i="2" s="1"/>
  <c r="C7855" i="2"/>
  <c r="F7854" i="2"/>
  <c r="A7856" i="2"/>
  <c r="B7855" i="2"/>
  <c r="E7855" i="2" s="1"/>
  <c r="G7855" i="2" s="1"/>
  <c r="L7855" i="2" l="1"/>
  <c r="I7856" i="2"/>
  <c r="J7856" i="2" s="1"/>
  <c r="K7856" i="2" s="1"/>
  <c r="C7856" i="2"/>
  <c r="F7855" i="2"/>
  <c r="A7857" i="2"/>
  <c r="B7856" i="2"/>
  <c r="E7856" i="2" s="1"/>
  <c r="G7856" i="2" s="1"/>
  <c r="L7856" i="2" l="1"/>
  <c r="I7857" i="2"/>
  <c r="J7857" i="2" s="1"/>
  <c r="K7857" i="2" s="1"/>
  <c r="C7857" i="2"/>
  <c r="F7856" i="2"/>
  <c r="A7858" i="2"/>
  <c r="B7857" i="2"/>
  <c r="E7857" i="2" s="1"/>
  <c r="G7857" i="2" s="1"/>
  <c r="L7857" i="2" l="1"/>
  <c r="I7858" i="2"/>
  <c r="J7858" i="2" s="1"/>
  <c r="K7858" i="2" s="1"/>
  <c r="C7858" i="2"/>
  <c r="F7857" i="2"/>
  <c r="A7859" i="2"/>
  <c r="B7858" i="2"/>
  <c r="E7858" i="2" s="1"/>
  <c r="G7858" i="2" s="1"/>
  <c r="L7858" i="2" l="1"/>
  <c r="I7859" i="2"/>
  <c r="J7859" i="2" s="1"/>
  <c r="K7859" i="2" s="1"/>
  <c r="C7859" i="2"/>
  <c r="F7858" i="2"/>
  <c r="A7860" i="2"/>
  <c r="B7859" i="2"/>
  <c r="E7859" i="2" s="1"/>
  <c r="G7859" i="2" s="1"/>
  <c r="L7859" i="2" l="1"/>
  <c r="I7860" i="2"/>
  <c r="J7860" i="2" s="1"/>
  <c r="K7860" i="2" s="1"/>
  <c r="C7860" i="2"/>
  <c r="F7859" i="2"/>
  <c r="A7861" i="2"/>
  <c r="B7860" i="2"/>
  <c r="E7860" i="2" s="1"/>
  <c r="G7860" i="2" s="1"/>
  <c r="L7860" i="2" l="1"/>
  <c r="I7861" i="2"/>
  <c r="J7861" i="2" s="1"/>
  <c r="K7861" i="2" s="1"/>
  <c r="C7861" i="2"/>
  <c r="F7860" i="2"/>
  <c r="A7862" i="2"/>
  <c r="B7861" i="2"/>
  <c r="E7861" i="2" s="1"/>
  <c r="G7861" i="2" s="1"/>
  <c r="L7861" i="2" l="1"/>
  <c r="I7862" i="2"/>
  <c r="J7862" i="2" s="1"/>
  <c r="K7862" i="2" s="1"/>
  <c r="C7862" i="2"/>
  <c r="F7861" i="2"/>
  <c r="A7863" i="2"/>
  <c r="B7862" i="2"/>
  <c r="E7862" i="2" s="1"/>
  <c r="G7862" i="2" s="1"/>
  <c r="L7862" i="2" l="1"/>
  <c r="I7863" i="2"/>
  <c r="J7863" i="2" s="1"/>
  <c r="K7863" i="2" s="1"/>
  <c r="C7863" i="2"/>
  <c r="F7862" i="2"/>
  <c r="A7864" i="2"/>
  <c r="B7863" i="2"/>
  <c r="E7863" i="2" s="1"/>
  <c r="G7863" i="2" s="1"/>
  <c r="L7863" i="2" l="1"/>
  <c r="I7864" i="2"/>
  <c r="J7864" i="2" s="1"/>
  <c r="K7864" i="2" s="1"/>
  <c r="C7864" i="2"/>
  <c r="F7863" i="2"/>
  <c r="A7865" i="2"/>
  <c r="B7864" i="2"/>
  <c r="E7864" i="2" s="1"/>
  <c r="G7864" i="2" s="1"/>
  <c r="L7864" i="2" l="1"/>
  <c r="I7865" i="2"/>
  <c r="J7865" i="2" s="1"/>
  <c r="K7865" i="2" s="1"/>
  <c r="C7865" i="2"/>
  <c r="F7864" i="2"/>
  <c r="A7866" i="2"/>
  <c r="B7865" i="2"/>
  <c r="E7865" i="2" s="1"/>
  <c r="G7865" i="2" s="1"/>
  <c r="L7865" i="2" l="1"/>
  <c r="I7866" i="2"/>
  <c r="J7866" i="2" s="1"/>
  <c r="K7866" i="2" s="1"/>
  <c r="C7866" i="2"/>
  <c r="F7865" i="2"/>
  <c r="A7867" i="2"/>
  <c r="B7866" i="2"/>
  <c r="E7866" i="2" s="1"/>
  <c r="G7866" i="2" s="1"/>
  <c r="L7866" i="2" l="1"/>
  <c r="I7867" i="2"/>
  <c r="J7867" i="2" s="1"/>
  <c r="K7867" i="2" s="1"/>
  <c r="C7867" i="2"/>
  <c r="F7866" i="2"/>
  <c r="A7868" i="2"/>
  <c r="B7867" i="2"/>
  <c r="E7867" i="2" s="1"/>
  <c r="G7867" i="2" s="1"/>
  <c r="L7867" i="2" l="1"/>
  <c r="I7868" i="2"/>
  <c r="J7868" i="2" s="1"/>
  <c r="K7868" i="2" s="1"/>
  <c r="C7868" i="2"/>
  <c r="F7867" i="2"/>
  <c r="A7869" i="2"/>
  <c r="B7868" i="2"/>
  <c r="E7868" i="2" s="1"/>
  <c r="G7868" i="2" s="1"/>
  <c r="L7868" i="2" l="1"/>
  <c r="I7869" i="2"/>
  <c r="J7869" i="2" s="1"/>
  <c r="K7869" i="2" s="1"/>
  <c r="C7869" i="2"/>
  <c r="F7868" i="2"/>
  <c r="A7870" i="2"/>
  <c r="B7869" i="2"/>
  <c r="E7869" i="2" s="1"/>
  <c r="G7869" i="2" s="1"/>
  <c r="L7869" i="2" l="1"/>
  <c r="I7870" i="2"/>
  <c r="J7870" i="2" s="1"/>
  <c r="K7870" i="2" s="1"/>
  <c r="C7870" i="2"/>
  <c r="F7869" i="2"/>
  <c r="A7871" i="2"/>
  <c r="B7870" i="2"/>
  <c r="E7870" i="2" s="1"/>
  <c r="G7870" i="2" s="1"/>
  <c r="L7870" i="2" l="1"/>
  <c r="I7871" i="2"/>
  <c r="J7871" i="2" s="1"/>
  <c r="K7871" i="2" s="1"/>
  <c r="C7871" i="2"/>
  <c r="F7870" i="2"/>
  <c r="A7872" i="2"/>
  <c r="B7871" i="2"/>
  <c r="E7871" i="2" s="1"/>
  <c r="G7871" i="2" s="1"/>
  <c r="L7871" i="2" l="1"/>
  <c r="I7872" i="2"/>
  <c r="J7872" i="2" s="1"/>
  <c r="K7872" i="2" s="1"/>
  <c r="C7872" i="2"/>
  <c r="F7871" i="2"/>
  <c r="A7873" i="2"/>
  <c r="B7872" i="2"/>
  <c r="E7872" i="2" s="1"/>
  <c r="G7872" i="2" s="1"/>
  <c r="L7872" i="2" l="1"/>
  <c r="I7873" i="2"/>
  <c r="J7873" i="2" s="1"/>
  <c r="K7873" i="2" s="1"/>
  <c r="C7873" i="2"/>
  <c r="F7872" i="2"/>
  <c r="A7874" i="2"/>
  <c r="B7873" i="2"/>
  <c r="E7873" i="2" s="1"/>
  <c r="G7873" i="2" s="1"/>
  <c r="L7873" i="2" l="1"/>
  <c r="I7874" i="2"/>
  <c r="J7874" i="2" s="1"/>
  <c r="K7874" i="2" s="1"/>
  <c r="C7874" i="2"/>
  <c r="F7873" i="2"/>
  <c r="A7875" i="2"/>
  <c r="B7874" i="2"/>
  <c r="E7874" i="2" s="1"/>
  <c r="G7874" i="2" s="1"/>
  <c r="L7874" i="2" l="1"/>
  <c r="I7875" i="2"/>
  <c r="J7875" i="2" s="1"/>
  <c r="K7875" i="2" s="1"/>
  <c r="C7875" i="2"/>
  <c r="F7874" i="2"/>
  <c r="A7876" i="2"/>
  <c r="B7875" i="2"/>
  <c r="E7875" i="2" s="1"/>
  <c r="G7875" i="2" s="1"/>
  <c r="L7875" i="2" l="1"/>
  <c r="I7876" i="2"/>
  <c r="J7876" i="2" s="1"/>
  <c r="K7876" i="2" s="1"/>
  <c r="C7876" i="2"/>
  <c r="F7875" i="2"/>
  <c r="A7877" i="2"/>
  <c r="B7876" i="2"/>
  <c r="E7876" i="2" s="1"/>
  <c r="G7876" i="2" s="1"/>
  <c r="L7876" i="2" l="1"/>
  <c r="I7877" i="2"/>
  <c r="J7877" i="2" s="1"/>
  <c r="K7877" i="2" s="1"/>
  <c r="C7877" i="2"/>
  <c r="F7876" i="2"/>
  <c r="A7878" i="2"/>
  <c r="B7877" i="2"/>
  <c r="E7877" i="2" s="1"/>
  <c r="G7877" i="2" s="1"/>
  <c r="L7877" i="2" l="1"/>
  <c r="I7878" i="2"/>
  <c r="J7878" i="2" s="1"/>
  <c r="K7878" i="2" s="1"/>
  <c r="C7878" i="2"/>
  <c r="F7877" i="2"/>
  <c r="A7879" i="2"/>
  <c r="B7878" i="2"/>
  <c r="E7878" i="2" s="1"/>
  <c r="G7878" i="2" s="1"/>
  <c r="L7878" i="2" l="1"/>
  <c r="I7879" i="2"/>
  <c r="J7879" i="2" s="1"/>
  <c r="K7879" i="2" s="1"/>
  <c r="C7879" i="2"/>
  <c r="F7878" i="2"/>
  <c r="A7880" i="2"/>
  <c r="B7879" i="2"/>
  <c r="E7879" i="2" s="1"/>
  <c r="G7879" i="2" s="1"/>
  <c r="L7879" i="2" l="1"/>
  <c r="I7880" i="2"/>
  <c r="J7880" i="2" s="1"/>
  <c r="K7880" i="2" s="1"/>
  <c r="C7880" i="2"/>
  <c r="F7879" i="2"/>
  <c r="A7881" i="2"/>
  <c r="B7880" i="2"/>
  <c r="E7880" i="2" s="1"/>
  <c r="G7880" i="2" s="1"/>
  <c r="L7880" i="2" l="1"/>
  <c r="I7881" i="2"/>
  <c r="J7881" i="2" s="1"/>
  <c r="K7881" i="2" s="1"/>
  <c r="C7881" i="2"/>
  <c r="F7880" i="2"/>
  <c r="A7882" i="2"/>
  <c r="B7881" i="2"/>
  <c r="E7881" i="2" s="1"/>
  <c r="G7881" i="2" s="1"/>
  <c r="L7881" i="2" l="1"/>
  <c r="I7882" i="2"/>
  <c r="J7882" i="2" s="1"/>
  <c r="K7882" i="2" s="1"/>
  <c r="C7882" i="2"/>
  <c r="F7881" i="2"/>
  <c r="A7883" i="2"/>
  <c r="B7882" i="2"/>
  <c r="E7882" i="2" s="1"/>
  <c r="G7882" i="2" s="1"/>
  <c r="L7882" i="2" l="1"/>
  <c r="I7883" i="2"/>
  <c r="J7883" i="2" s="1"/>
  <c r="K7883" i="2" s="1"/>
  <c r="C7883" i="2"/>
  <c r="F7882" i="2"/>
  <c r="A7884" i="2"/>
  <c r="B7883" i="2"/>
  <c r="E7883" i="2" s="1"/>
  <c r="G7883" i="2" s="1"/>
  <c r="L7883" i="2" l="1"/>
  <c r="I7884" i="2"/>
  <c r="J7884" i="2" s="1"/>
  <c r="K7884" i="2" s="1"/>
  <c r="C7884" i="2"/>
  <c r="F7883" i="2"/>
  <c r="A7885" i="2"/>
  <c r="B7884" i="2"/>
  <c r="E7884" i="2" s="1"/>
  <c r="G7884" i="2" s="1"/>
  <c r="L7884" i="2" l="1"/>
  <c r="I7885" i="2"/>
  <c r="J7885" i="2" s="1"/>
  <c r="K7885" i="2" s="1"/>
  <c r="C7885" i="2"/>
  <c r="F7884" i="2"/>
  <c r="A7886" i="2"/>
  <c r="B7885" i="2"/>
  <c r="E7885" i="2" s="1"/>
  <c r="G7885" i="2" s="1"/>
  <c r="L7885" i="2" l="1"/>
  <c r="I7886" i="2"/>
  <c r="J7886" i="2" s="1"/>
  <c r="K7886" i="2" s="1"/>
  <c r="C7886" i="2"/>
  <c r="F7885" i="2"/>
  <c r="A7887" i="2"/>
  <c r="B7886" i="2"/>
  <c r="E7886" i="2" s="1"/>
  <c r="G7886" i="2" s="1"/>
  <c r="L7886" i="2" l="1"/>
  <c r="I7887" i="2"/>
  <c r="J7887" i="2" s="1"/>
  <c r="K7887" i="2" s="1"/>
  <c r="C7887" i="2"/>
  <c r="F7886" i="2"/>
  <c r="A7888" i="2"/>
  <c r="B7887" i="2"/>
  <c r="E7887" i="2" s="1"/>
  <c r="G7887" i="2" s="1"/>
  <c r="L7887" i="2" l="1"/>
  <c r="I7888" i="2"/>
  <c r="J7888" i="2" s="1"/>
  <c r="K7888" i="2" s="1"/>
  <c r="C7888" i="2"/>
  <c r="F7887" i="2"/>
  <c r="A7889" i="2"/>
  <c r="B7888" i="2"/>
  <c r="E7888" i="2" s="1"/>
  <c r="G7888" i="2" s="1"/>
  <c r="L7888" i="2" l="1"/>
  <c r="I7889" i="2"/>
  <c r="J7889" i="2" s="1"/>
  <c r="K7889" i="2" s="1"/>
  <c r="C7889" i="2"/>
  <c r="F7888" i="2"/>
  <c r="A7890" i="2"/>
  <c r="B7889" i="2"/>
  <c r="E7889" i="2" s="1"/>
  <c r="G7889" i="2" s="1"/>
  <c r="L7889" i="2" l="1"/>
  <c r="I7890" i="2"/>
  <c r="J7890" i="2" s="1"/>
  <c r="K7890" i="2" s="1"/>
  <c r="C7890" i="2"/>
  <c r="F7889" i="2"/>
  <c r="A7891" i="2"/>
  <c r="B7890" i="2"/>
  <c r="E7890" i="2" s="1"/>
  <c r="G7890" i="2" s="1"/>
  <c r="L7890" i="2" l="1"/>
  <c r="I7891" i="2"/>
  <c r="J7891" i="2" s="1"/>
  <c r="K7891" i="2" s="1"/>
  <c r="C7891" i="2"/>
  <c r="F7890" i="2"/>
  <c r="A7892" i="2"/>
  <c r="B7891" i="2"/>
  <c r="E7891" i="2" s="1"/>
  <c r="G7891" i="2" s="1"/>
  <c r="L7891" i="2" l="1"/>
  <c r="I7892" i="2"/>
  <c r="J7892" i="2" s="1"/>
  <c r="K7892" i="2" s="1"/>
  <c r="C7892" i="2"/>
  <c r="F7891" i="2"/>
  <c r="A7893" i="2"/>
  <c r="B7892" i="2"/>
  <c r="E7892" i="2" s="1"/>
  <c r="G7892" i="2" s="1"/>
  <c r="L7892" i="2" l="1"/>
  <c r="I7893" i="2"/>
  <c r="J7893" i="2" s="1"/>
  <c r="K7893" i="2" s="1"/>
  <c r="C7893" i="2"/>
  <c r="F7892" i="2"/>
  <c r="A7894" i="2"/>
  <c r="B7893" i="2"/>
  <c r="E7893" i="2" s="1"/>
  <c r="G7893" i="2" s="1"/>
  <c r="L7893" i="2" l="1"/>
  <c r="I7894" i="2"/>
  <c r="J7894" i="2" s="1"/>
  <c r="K7894" i="2" s="1"/>
  <c r="C7894" i="2"/>
  <c r="F7893" i="2"/>
  <c r="A7895" i="2"/>
  <c r="B7894" i="2"/>
  <c r="E7894" i="2" s="1"/>
  <c r="G7894" i="2" s="1"/>
  <c r="L7894" i="2" l="1"/>
  <c r="I7895" i="2"/>
  <c r="J7895" i="2" s="1"/>
  <c r="K7895" i="2" s="1"/>
  <c r="C7895" i="2"/>
  <c r="F7894" i="2"/>
  <c r="A7896" i="2"/>
  <c r="B7895" i="2"/>
  <c r="E7895" i="2" s="1"/>
  <c r="G7895" i="2" s="1"/>
  <c r="L7895" i="2" l="1"/>
  <c r="I7896" i="2"/>
  <c r="J7896" i="2" s="1"/>
  <c r="K7896" i="2" s="1"/>
  <c r="C7896" i="2"/>
  <c r="F7895" i="2"/>
  <c r="A7897" i="2"/>
  <c r="B7896" i="2"/>
  <c r="E7896" i="2" s="1"/>
  <c r="G7896" i="2" s="1"/>
  <c r="L7896" i="2" l="1"/>
  <c r="I7897" i="2"/>
  <c r="J7897" i="2" s="1"/>
  <c r="K7897" i="2" s="1"/>
  <c r="C7897" i="2"/>
  <c r="F7896" i="2"/>
  <c r="A7898" i="2"/>
  <c r="B7897" i="2"/>
  <c r="E7897" i="2" s="1"/>
  <c r="G7897" i="2" s="1"/>
  <c r="L7897" i="2" l="1"/>
  <c r="I7898" i="2"/>
  <c r="J7898" i="2" s="1"/>
  <c r="K7898" i="2" s="1"/>
  <c r="C7898" i="2"/>
  <c r="F7897" i="2"/>
  <c r="A7899" i="2"/>
  <c r="B7898" i="2"/>
  <c r="E7898" i="2" s="1"/>
  <c r="G7898" i="2" s="1"/>
  <c r="L7898" i="2" l="1"/>
  <c r="I7899" i="2"/>
  <c r="J7899" i="2" s="1"/>
  <c r="K7899" i="2" s="1"/>
  <c r="C7899" i="2"/>
  <c r="F7898" i="2"/>
  <c r="A7900" i="2"/>
  <c r="B7899" i="2"/>
  <c r="E7899" i="2" s="1"/>
  <c r="G7899" i="2" s="1"/>
  <c r="L7899" i="2" l="1"/>
  <c r="I7900" i="2"/>
  <c r="J7900" i="2" s="1"/>
  <c r="K7900" i="2" s="1"/>
  <c r="C7900" i="2"/>
  <c r="F7899" i="2"/>
  <c r="A7901" i="2"/>
  <c r="B7900" i="2"/>
  <c r="E7900" i="2" s="1"/>
  <c r="G7900" i="2" s="1"/>
  <c r="L7900" i="2" l="1"/>
  <c r="I7901" i="2"/>
  <c r="J7901" i="2" s="1"/>
  <c r="K7901" i="2" s="1"/>
  <c r="C7901" i="2"/>
  <c r="F7900" i="2"/>
  <c r="A7902" i="2"/>
  <c r="B7901" i="2"/>
  <c r="E7901" i="2" s="1"/>
  <c r="G7901" i="2" s="1"/>
  <c r="L7901" i="2" l="1"/>
  <c r="I7902" i="2"/>
  <c r="J7902" i="2" s="1"/>
  <c r="K7902" i="2" s="1"/>
  <c r="C7902" i="2"/>
  <c r="F7901" i="2"/>
  <c r="A7903" i="2"/>
  <c r="B7902" i="2"/>
  <c r="E7902" i="2" s="1"/>
  <c r="G7902" i="2" s="1"/>
  <c r="L7902" i="2" l="1"/>
  <c r="I7903" i="2"/>
  <c r="J7903" i="2" s="1"/>
  <c r="K7903" i="2" s="1"/>
  <c r="C7903" i="2"/>
  <c r="F7902" i="2"/>
  <c r="A7904" i="2"/>
  <c r="B7903" i="2"/>
  <c r="E7903" i="2" s="1"/>
  <c r="G7903" i="2" s="1"/>
  <c r="L7903" i="2" l="1"/>
  <c r="I7904" i="2"/>
  <c r="J7904" i="2" s="1"/>
  <c r="K7904" i="2" s="1"/>
  <c r="C7904" i="2"/>
  <c r="F7903" i="2"/>
  <c r="A7905" i="2"/>
  <c r="B7904" i="2"/>
  <c r="E7904" i="2" s="1"/>
  <c r="G7904" i="2" s="1"/>
  <c r="L7904" i="2" l="1"/>
  <c r="I7905" i="2"/>
  <c r="J7905" i="2" s="1"/>
  <c r="K7905" i="2" s="1"/>
  <c r="C7905" i="2"/>
  <c r="F7904" i="2"/>
  <c r="A7906" i="2"/>
  <c r="B7905" i="2"/>
  <c r="E7905" i="2" s="1"/>
  <c r="G7905" i="2" s="1"/>
  <c r="L7905" i="2" l="1"/>
  <c r="I7906" i="2"/>
  <c r="J7906" i="2" s="1"/>
  <c r="K7906" i="2" s="1"/>
  <c r="C7906" i="2"/>
  <c r="F7905" i="2"/>
  <c r="A7907" i="2"/>
  <c r="B7906" i="2"/>
  <c r="E7906" i="2" s="1"/>
  <c r="G7906" i="2" s="1"/>
  <c r="L7906" i="2" l="1"/>
  <c r="I7907" i="2"/>
  <c r="J7907" i="2" s="1"/>
  <c r="K7907" i="2" s="1"/>
  <c r="C7907" i="2"/>
  <c r="F7906" i="2"/>
  <c r="A7908" i="2"/>
  <c r="B7907" i="2"/>
  <c r="E7907" i="2" s="1"/>
  <c r="G7907" i="2" s="1"/>
  <c r="L7907" i="2" l="1"/>
  <c r="I7908" i="2"/>
  <c r="J7908" i="2" s="1"/>
  <c r="K7908" i="2" s="1"/>
  <c r="C7908" i="2"/>
  <c r="F7907" i="2"/>
  <c r="A7909" i="2"/>
  <c r="B7908" i="2"/>
  <c r="E7908" i="2" s="1"/>
  <c r="G7908" i="2" s="1"/>
  <c r="L7908" i="2" l="1"/>
  <c r="I7909" i="2"/>
  <c r="J7909" i="2" s="1"/>
  <c r="K7909" i="2" s="1"/>
  <c r="C7909" i="2"/>
  <c r="F7908" i="2"/>
  <c r="A7910" i="2"/>
  <c r="B7909" i="2"/>
  <c r="E7909" i="2" s="1"/>
  <c r="G7909" i="2" s="1"/>
  <c r="L7909" i="2" l="1"/>
  <c r="I7910" i="2"/>
  <c r="J7910" i="2" s="1"/>
  <c r="K7910" i="2" s="1"/>
  <c r="C7910" i="2"/>
  <c r="F7909" i="2"/>
  <c r="A7911" i="2"/>
  <c r="B7910" i="2"/>
  <c r="E7910" i="2" s="1"/>
  <c r="G7910" i="2" s="1"/>
  <c r="L7910" i="2" l="1"/>
  <c r="I7911" i="2"/>
  <c r="J7911" i="2" s="1"/>
  <c r="K7911" i="2" s="1"/>
  <c r="C7911" i="2"/>
  <c r="F7910" i="2"/>
  <c r="A7912" i="2"/>
  <c r="B7911" i="2"/>
  <c r="E7911" i="2" s="1"/>
  <c r="G7911" i="2" s="1"/>
  <c r="L7911" i="2" l="1"/>
  <c r="I7912" i="2"/>
  <c r="J7912" i="2" s="1"/>
  <c r="K7912" i="2" s="1"/>
  <c r="C7912" i="2"/>
  <c r="F7911" i="2"/>
  <c r="A7913" i="2"/>
  <c r="B7912" i="2"/>
  <c r="E7912" i="2" s="1"/>
  <c r="G7912" i="2" s="1"/>
  <c r="L7912" i="2" l="1"/>
  <c r="I7913" i="2"/>
  <c r="J7913" i="2" s="1"/>
  <c r="K7913" i="2" s="1"/>
  <c r="C7913" i="2"/>
  <c r="F7912" i="2"/>
  <c r="A7914" i="2"/>
  <c r="B7913" i="2"/>
  <c r="E7913" i="2" s="1"/>
  <c r="G7913" i="2" s="1"/>
  <c r="L7913" i="2" l="1"/>
  <c r="I7914" i="2"/>
  <c r="J7914" i="2" s="1"/>
  <c r="K7914" i="2" s="1"/>
  <c r="C7914" i="2"/>
  <c r="F7913" i="2"/>
  <c r="A7915" i="2"/>
  <c r="B7914" i="2"/>
  <c r="E7914" i="2" s="1"/>
  <c r="G7914" i="2" s="1"/>
  <c r="L7914" i="2" l="1"/>
  <c r="I7915" i="2"/>
  <c r="J7915" i="2" s="1"/>
  <c r="K7915" i="2" s="1"/>
  <c r="C7915" i="2"/>
  <c r="F7914" i="2"/>
  <c r="A7916" i="2"/>
  <c r="B7915" i="2"/>
  <c r="E7915" i="2" s="1"/>
  <c r="G7915" i="2" s="1"/>
  <c r="L7915" i="2" l="1"/>
  <c r="I7916" i="2"/>
  <c r="J7916" i="2" s="1"/>
  <c r="K7916" i="2" s="1"/>
  <c r="C7916" i="2"/>
  <c r="F7915" i="2"/>
  <c r="A7917" i="2"/>
  <c r="B7916" i="2"/>
  <c r="E7916" i="2" s="1"/>
  <c r="G7916" i="2" s="1"/>
  <c r="L7916" i="2" l="1"/>
  <c r="I7917" i="2"/>
  <c r="J7917" i="2" s="1"/>
  <c r="K7917" i="2" s="1"/>
  <c r="C7917" i="2"/>
  <c r="F7916" i="2"/>
  <c r="A7918" i="2"/>
  <c r="B7917" i="2"/>
  <c r="E7917" i="2" s="1"/>
  <c r="G7917" i="2" s="1"/>
  <c r="L7917" i="2" l="1"/>
  <c r="I7918" i="2"/>
  <c r="J7918" i="2" s="1"/>
  <c r="K7918" i="2" s="1"/>
  <c r="C7918" i="2"/>
  <c r="F7917" i="2"/>
  <c r="A7919" i="2"/>
  <c r="B7918" i="2"/>
  <c r="E7918" i="2" s="1"/>
  <c r="G7918" i="2" s="1"/>
  <c r="L7918" i="2" l="1"/>
  <c r="I7919" i="2"/>
  <c r="J7919" i="2" s="1"/>
  <c r="K7919" i="2" s="1"/>
  <c r="C7919" i="2"/>
  <c r="F7918" i="2"/>
  <c r="A7920" i="2"/>
  <c r="B7919" i="2"/>
  <c r="E7919" i="2" s="1"/>
  <c r="G7919" i="2" s="1"/>
  <c r="L7919" i="2" l="1"/>
  <c r="I7920" i="2"/>
  <c r="J7920" i="2" s="1"/>
  <c r="K7920" i="2" s="1"/>
  <c r="C7920" i="2"/>
  <c r="F7919" i="2"/>
  <c r="A7921" i="2"/>
  <c r="B7920" i="2"/>
  <c r="E7920" i="2" s="1"/>
  <c r="G7920" i="2" s="1"/>
  <c r="L7920" i="2" l="1"/>
  <c r="I7921" i="2"/>
  <c r="J7921" i="2" s="1"/>
  <c r="K7921" i="2" s="1"/>
  <c r="C7921" i="2"/>
  <c r="F7920" i="2"/>
  <c r="A7922" i="2"/>
  <c r="B7921" i="2"/>
  <c r="E7921" i="2" s="1"/>
  <c r="G7921" i="2" s="1"/>
  <c r="L7921" i="2" l="1"/>
  <c r="I7922" i="2"/>
  <c r="J7922" i="2" s="1"/>
  <c r="K7922" i="2" s="1"/>
  <c r="C7922" i="2"/>
  <c r="F7921" i="2"/>
  <c r="A7923" i="2"/>
  <c r="B7922" i="2"/>
  <c r="E7922" i="2" s="1"/>
  <c r="G7922" i="2" s="1"/>
  <c r="L7922" i="2" l="1"/>
  <c r="I7923" i="2"/>
  <c r="J7923" i="2" s="1"/>
  <c r="K7923" i="2" s="1"/>
  <c r="C7923" i="2"/>
  <c r="F7922" i="2"/>
  <c r="A7924" i="2"/>
  <c r="B7923" i="2"/>
  <c r="E7923" i="2" s="1"/>
  <c r="G7923" i="2" s="1"/>
  <c r="L7923" i="2" l="1"/>
  <c r="I7924" i="2"/>
  <c r="J7924" i="2" s="1"/>
  <c r="K7924" i="2" s="1"/>
  <c r="C7924" i="2"/>
  <c r="F7923" i="2"/>
  <c r="A7925" i="2"/>
  <c r="B7924" i="2"/>
  <c r="E7924" i="2" s="1"/>
  <c r="G7924" i="2" s="1"/>
  <c r="L7924" i="2" l="1"/>
  <c r="I7925" i="2"/>
  <c r="J7925" i="2" s="1"/>
  <c r="K7925" i="2" s="1"/>
  <c r="C7925" i="2"/>
  <c r="F7924" i="2"/>
  <c r="A7926" i="2"/>
  <c r="B7925" i="2"/>
  <c r="E7925" i="2" s="1"/>
  <c r="G7925" i="2" s="1"/>
  <c r="L7925" i="2" l="1"/>
  <c r="I7926" i="2"/>
  <c r="J7926" i="2" s="1"/>
  <c r="K7926" i="2" s="1"/>
  <c r="C7926" i="2"/>
  <c r="F7925" i="2"/>
  <c r="A7927" i="2"/>
  <c r="B7926" i="2"/>
  <c r="E7926" i="2" s="1"/>
  <c r="G7926" i="2" s="1"/>
  <c r="L7926" i="2" l="1"/>
  <c r="I7927" i="2"/>
  <c r="J7927" i="2" s="1"/>
  <c r="K7927" i="2" s="1"/>
  <c r="C7927" i="2"/>
  <c r="F7926" i="2"/>
  <c r="A7928" i="2"/>
  <c r="B7927" i="2"/>
  <c r="E7927" i="2" s="1"/>
  <c r="G7927" i="2" s="1"/>
  <c r="L7927" i="2" l="1"/>
  <c r="I7928" i="2"/>
  <c r="J7928" i="2" s="1"/>
  <c r="K7928" i="2" s="1"/>
  <c r="C7928" i="2"/>
  <c r="F7927" i="2"/>
  <c r="A7929" i="2"/>
  <c r="B7928" i="2"/>
  <c r="E7928" i="2" s="1"/>
  <c r="G7928" i="2" s="1"/>
  <c r="L7928" i="2" l="1"/>
  <c r="I7929" i="2"/>
  <c r="J7929" i="2" s="1"/>
  <c r="K7929" i="2" s="1"/>
  <c r="C7929" i="2"/>
  <c r="F7928" i="2"/>
  <c r="A7930" i="2"/>
  <c r="B7929" i="2"/>
  <c r="E7929" i="2" s="1"/>
  <c r="G7929" i="2" s="1"/>
  <c r="L7929" i="2" l="1"/>
  <c r="I7930" i="2"/>
  <c r="J7930" i="2" s="1"/>
  <c r="K7930" i="2" s="1"/>
  <c r="C7930" i="2"/>
  <c r="F7929" i="2"/>
  <c r="A7931" i="2"/>
  <c r="B7930" i="2"/>
  <c r="E7930" i="2" s="1"/>
  <c r="G7930" i="2" s="1"/>
  <c r="L7930" i="2" l="1"/>
  <c r="I7931" i="2"/>
  <c r="J7931" i="2" s="1"/>
  <c r="K7931" i="2" s="1"/>
  <c r="C7931" i="2"/>
  <c r="F7930" i="2"/>
  <c r="A7932" i="2"/>
  <c r="B7931" i="2"/>
  <c r="E7931" i="2" s="1"/>
  <c r="G7931" i="2" s="1"/>
  <c r="L7931" i="2" l="1"/>
  <c r="I7932" i="2"/>
  <c r="J7932" i="2" s="1"/>
  <c r="K7932" i="2" s="1"/>
  <c r="C7932" i="2"/>
  <c r="F7931" i="2"/>
  <c r="A7933" i="2"/>
  <c r="B7932" i="2"/>
  <c r="E7932" i="2" s="1"/>
  <c r="G7932" i="2" s="1"/>
  <c r="L7932" i="2" l="1"/>
  <c r="I7933" i="2"/>
  <c r="J7933" i="2" s="1"/>
  <c r="K7933" i="2" s="1"/>
  <c r="C7933" i="2"/>
  <c r="F7932" i="2"/>
  <c r="A7934" i="2"/>
  <c r="B7933" i="2"/>
  <c r="E7933" i="2" s="1"/>
  <c r="G7933" i="2" s="1"/>
  <c r="L7933" i="2" l="1"/>
  <c r="I7934" i="2"/>
  <c r="J7934" i="2" s="1"/>
  <c r="K7934" i="2" s="1"/>
  <c r="C7934" i="2"/>
  <c r="F7933" i="2"/>
  <c r="A7935" i="2"/>
  <c r="B7934" i="2"/>
  <c r="E7934" i="2" s="1"/>
  <c r="G7934" i="2" s="1"/>
  <c r="L7934" i="2" l="1"/>
  <c r="I7935" i="2"/>
  <c r="J7935" i="2" s="1"/>
  <c r="K7935" i="2" s="1"/>
  <c r="C7935" i="2"/>
  <c r="F7934" i="2"/>
  <c r="A7936" i="2"/>
  <c r="B7935" i="2"/>
  <c r="E7935" i="2" s="1"/>
  <c r="G7935" i="2" s="1"/>
  <c r="L7935" i="2" l="1"/>
  <c r="I7936" i="2"/>
  <c r="J7936" i="2" s="1"/>
  <c r="K7936" i="2" s="1"/>
  <c r="C7936" i="2"/>
  <c r="F7935" i="2"/>
  <c r="A7937" i="2"/>
  <c r="B7936" i="2"/>
  <c r="E7936" i="2" s="1"/>
  <c r="G7936" i="2" s="1"/>
  <c r="L7936" i="2" l="1"/>
  <c r="I7937" i="2"/>
  <c r="J7937" i="2" s="1"/>
  <c r="K7937" i="2" s="1"/>
  <c r="C7937" i="2"/>
  <c r="F7936" i="2"/>
  <c r="A7938" i="2"/>
  <c r="B7937" i="2"/>
  <c r="E7937" i="2" s="1"/>
  <c r="G7937" i="2" s="1"/>
  <c r="L7937" i="2" l="1"/>
  <c r="I7938" i="2"/>
  <c r="J7938" i="2" s="1"/>
  <c r="K7938" i="2" s="1"/>
  <c r="C7938" i="2"/>
  <c r="F7937" i="2"/>
  <c r="A7939" i="2"/>
  <c r="B7938" i="2"/>
  <c r="E7938" i="2" s="1"/>
  <c r="G7938" i="2" s="1"/>
  <c r="L7938" i="2" l="1"/>
  <c r="I7939" i="2"/>
  <c r="J7939" i="2" s="1"/>
  <c r="K7939" i="2" s="1"/>
  <c r="C7939" i="2"/>
  <c r="F7938" i="2"/>
  <c r="A7940" i="2"/>
  <c r="B7939" i="2"/>
  <c r="E7939" i="2" s="1"/>
  <c r="G7939" i="2" s="1"/>
  <c r="L7939" i="2" l="1"/>
  <c r="I7940" i="2"/>
  <c r="J7940" i="2" s="1"/>
  <c r="K7940" i="2" s="1"/>
  <c r="C7940" i="2"/>
  <c r="F7939" i="2"/>
  <c r="A7941" i="2"/>
  <c r="B7940" i="2"/>
  <c r="E7940" i="2" s="1"/>
  <c r="G7940" i="2" s="1"/>
  <c r="L7940" i="2" l="1"/>
  <c r="I7941" i="2"/>
  <c r="J7941" i="2" s="1"/>
  <c r="K7941" i="2" s="1"/>
  <c r="C7941" i="2"/>
  <c r="F7940" i="2"/>
  <c r="A7942" i="2"/>
  <c r="B7941" i="2"/>
  <c r="E7941" i="2" s="1"/>
  <c r="G7941" i="2" s="1"/>
  <c r="L7941" i="2" l="1"/>
  <c r="I7942" i="2"/>
  <c r="J7942" i="2" s="1"/>
  <c r="K7942" i="2" s="1"/>
  <c r="C7942" i="2"/>
  <c r="F7941" i="2"/>
  <c r="A7943" i="2"/>
  <c r="B7942" i="2"/>
  <c r="E7942" i="2" s="1"/>
  <c r="G7942" i="2" s="1"/>
  <c r="L7942" i="2" l="1"/>
  <c r="I7943" i="2"/>
  <c r="J7943" i="2" s="1"/>
  <c r="K7943" i="2" s="1"/>
  <c r="C7943" i="2"/>
  <c r="F7942" i="2"/>
  <c r="A7944" i="2"/>
  <c r="B7943" i="2"/>
  <c r="E7943" i="2" s="1"/>
  <c r="G7943" i="2" s="1"/>
  <c r="L7943" i="2" l="1"/>
  <c r="I7944" i="2"/>
  <c r="J7944" i="2" s="1"/>
  <c r="K7944" i="2" s="1"/>
  <c r="C7944" i="2"/>
  <c r="F7943" i="2"/>
  <c r="A7945" i="2"/>
  <c r="B7944" i="2"/>
  <c r="E7944" i="2" s="1"/>
  <c r="G7944" i="2" s="1"/>
  <c r="L7944" i="2" l="1"/>
  <c r="I7945" i="2"/>
  <c r="J7945" i="2" s="1"/>
  <c r="K7945" i="2" s="1"/>
  <c r="C7945" i="2"/>
  <c r="F7944" i="2"/>
  <c r="A7946" i="2"/>
  <c r="B7945" i="2"/>
  <c r="E7945" i="2" s="1"/>
  <c r="G7945" i="2" s="1"/>
  <c r="L7945" i="2" l="1"/>
  <c r="I7946" i="2"/>
  <c r="J7946" i="2" s="1"/>
  <c r="K7946" i="2" s="1"/>
  <c r="C7946" i="2"/>
  <c r="F7945" i="2"/>
  <c r="A7947" i="2"/>
  <c r="B7946" i="2"/>
  <c r="E7946" i="2" s="1"/>
  <c r="G7946" i="2" s="1"/>
  <c r="L7946" i="2" l="1"/>
  <c r="I7947" i="2"/>
  <c r="J7947" i="2" s="1"/>
  <c r="K7947" i="2" s="1"/>
  <c r="C7947" i="2"/>
  <c r="F7946" i="2"/>
  <c r="A7948" i="2"/>
  <c r="B7947" i="2"/>
  <c r="E7947" i="2" s="1"/>
  <c r="G7947" i="2" s="1"/>
  <c r="L7947" i="2" l="1"/>
  <c r="I7948" i="2"/>
  <c r="J7948" i="2" s="1"/>
  <c r="K7948" i="2" s="1"/>
  <c r="C7948" i="2"/>
  <c r="F7947" i="2"/>
  <c r="A7949" i="2"/>
  <c r="B7948" i="2"/>
  <c r="E7948" i="2" s="1"/>
  <c r="G7948" i="2" s="1"/>
  <c r="L7948" i="2" l="1"/>
  <c r="I7949" i="2"/>
  <c r="J7949" i="2" s="1"/>
  <c r="K7949" i="2" s="1"/>
  <c r="C7949" i="2"/>
  <c r="F7948" i="2"/>
  <c r="A7950" i="2"/>
  <c r="B7949" i="2"/>
  <c r="E7949" i="2" s="1"/>
  <c r="G7949" i="2" s="1"/>
  <c r="L7949" i="2" l="1"/>
  <c r="I7950" i="2"/>
  <c r="J7950" i="2" s="1"/>
  <c r="K7950" i="2" s="1"/>
  <c r="C7950" i="2"/>
  <c r="F7949" i="2"/>
  <c r="A7951" i="2"/>
  <c r="B7950" i="2"/>
  <c r="E7950" i="2" s="1"/>
  <c r="G7950" i="2" s="1"/>
  <c r="L7950" i="2" l="1"/>
  <c r="I7951" i="2"/>
  <c r="J7951" i="2" s="1"/>
  <c r="K7951" i="2" s="1"/>
  <c r="C7951" i="2"/>
  <c r="F7950" i="2"/>
  <c r="A7952" i="2"/>
  <c r="B7951" i="2"/>
  <c r="E7951" i="2" s="1"/>
  <c r="G7951" i="2" s="1"/>
  <c r="L7951" i="2" l="1"/>
  <c r="I7952" i="2"/>
  <c r="J7952" i="2" s="1"/>
  <c r="K7952" i="2" s="1"/>
  <c r="C7952" i="2"/>
  <c r="F7951" i="2"/>
  <c r="A7953" i="2"/>
  <c r="B7952" i="2"/>
  <c r="E7952" i="2" s="1"/>
  <c r="G7952" i="2" s="1"/>
  <c r="L7952" i="2" l="1"/>
  <c r="I7953" i="2"/>
  <c r="J7953" i="2" s="1"/>
  <c r="K7953" i="2" s="1"/>
  <c r="C7953" i="2"/>
  <c r="F7952" i="2"/>
  <c r="A7954" i="2"/>
  <c r="B7953" i="2"/>
  <c r="E7953" i="2" s="1"/>
  <c r="G7953" i="2" s="1"/>
  <c r="L7953" i="2" l="1"/>
  <c r="I7954" i="2"/>
  <c r="J7954" i="2" s="1"/>
  <c r="K7954" i="2" s="1"/>
  <c r="C7954" i="2"/>
  <c r="F7953" i="2"/>
  <c r="A7955" i="2"/>
  <c r="B7954" i="2"/>
  <c r="E7954" i="2" s="1"/>
  <c r="G7954" i="2" s="1"/>
  <c r="L7954" i="2" l="1"/>
  <c r="I7955" i="2"/>
  <c r="J7955" i="2" s="1"/>
  <c r="K7955" i="2" s="1"/>
  <c r="C7955" i="2"/>
  <c r="F7954" i="2"/>
  <c r="A7956" i="2"/>
  <c r="B7955" i="2"/>
  <c r="E7955" i="2" s="1"/>
  <c r="G7955" i="2" s="1"/>
  <c r="L7955" i="2" l="1"/>
  <c r="I7956" i="2"/>
  <c r="J7956" i="2" s="1"/>
  <c r="K7956" i="2" s="1"/>
  <c r="C7956" i="2"/>
  <c r="F7955" i="2"/>
  <c r="A7957" i="2"/>
  <c r="B7956" i="2"/>
  <c r="E7956" i="2" s="1"/>
  <c r="G7956" i="2" s="1"/>
  <c r="L7956" i="2" l="1"/>
  <c r="I7957" i="2"/>
  <c r="J7957" i="2" s="1"/>
  <c r="K7957" i="2" s="1"/>
  <c r="C7957" i="2"/>
  <c r="F7956" i="2"/>
  <c r="A7958" i="2"/>
  <c r="B7957" i="2"/>
  <c r="E7957" i="2" s="1"/>
  <c r="G7957" i="2" s="1"/>
  <c r="L7957" i="2" l="1"/>
  <c r="I7958" i="2"/>
  <c r="J7958" i="2" s="1"/>
  <c r="K7958" i="2" s="1"/>
  <c r="C7958" i="2"/>
  <c r="F7957" i="2"/>
  <c r="A7959" i="2"/>
  <c r="B7958" i="2"/>
  <c r="E7958" i="2" s="1"/>
  <c r="G7958" i="2" s="1"/>
  <c r="L7958" i="2" l="1"/>
  <c r="I7959" i="2"/>
  <c r="J7959" i="2" s="1"/>
  <c r="K7959" i="2" s="1"/>
  <c r="C7959" i="2"/>
  <c r="F7958" i="2"/>
  <c r="A7960" i="2"/>
  <c r="B7959" i="2"/>
  <c r="E7959" i="2" s="1"/>
  <c r="G7959" i="2" s="1"/>
  <c r="L7959" i="2" l="1"/>
  <c r="I7960" i="2"/>
  <c r="J7960" i="2" s="1"/>
  <c r="K7960" i="2" s="1"/>
  <c r="C7960" i="2"/>
  <c r="F7959" i="2"/>
  <c r="A7961" i="2"/>
  <c r="B7960" i="2"/>
  <c r="E7960" i="2" s="1"/>
  <c r="G7960" i="2" s="1"/>
  <c r="L7960" i="2" l="1"/>
  <c r="I7961" i="2"/>
  <c r="J7961" i="2" s="1"/>
  <c r="K7961" i="2" s="1"/>
  <c r="C7961" i="2"/>
  <c r="F7960" i="2"/>
  <c r="A7962" i="2"/>
  <c r="B7961" i="2"/>
  <c r="E7961" i="2" s="1"/>
  <c r="G7961" i="2" s="1"/>
  <c r="L7961" i="2" l="1"/>
  <c r="I7962" i="2"/>
  <c r="J7962" i="2" s="1"/>
  <c r="K7962" i="2" s="1"/>
  <c r="C7962" i="2"/>
  <c r="F7961" i="2"/>
  <c r="A7963" i="2"/>
  <c r="B7962" i="2"/>
  <c r="E7962" i="2" s="1"/>
  <c r="G7962" i="2" s="1"/>
  <c r="L7962" i="2" l="1"/>
  <c r="I7963" i="2"/>
  <c r="J7963" i="2" s="1"/>
  <c r="K7963" i="2" s="1"/>
  <c r="C7963" i="2"/>
  <c r="F7962" i="2"/>
  <c r="A7964" i="2"/>
  <c r="B7963" i="2"/>
  <c r="E7963" i="2" s="1"/>
  <c r="G7963" i="2" s="1"/>
  <c r="L7963" i="2" l="1"/>
  <c r="I7964" i="2"/>
  <c r="J7964" i="2" s="1"/>
  <c r="K7964" i="2" s="1"/>
  <c r="C7964" i="2"/>
  <c r="F7963" i="2"/>
  <c r="A7965" i="2"/>
  <c r="B7964" i="2"/>
  <c r="E7964" i="2" s="1"/>
  <c r="G7964" i="2" s="1"/>
  <c r="L7964" i="2" l="1"/>
  <c r="I7965" i="2"/>
  <c r="J7965" i="2" s="1"/>
  <c r="K7965" i="2" s="1"/>
  <c r="C7965" i="2"/>
  <c r="F7964" i="2"/>
  <c r="A7966" i="2"/>
  <c r="B7965" i="2"/>
  <c r="E7965" i="2" s="1"/>
  <c r="G7965" i="2" s="1"/>
  <c r="L7965" i="2" l="1"/>
  <c r="I7966" i="2"/>
  <c r="J7966" i="2" s="1"/>
  <c r="K7966" i="2" s="1"/>
  <c r="C7966" i="2"/>
  <c r="F7965" i="2"/>
  <c r="A7967" i="2"/>
  <c r="B7966" i="2"/>
  <c r="E7966" i="2" s="1"/>
  <c r="G7966" i="2" s="1"/>
  <c r="L7966" i="2" l="1"/>
  <c r="I7967" i="2"/>
  <c r="J7967" i="2" s="1"/>
  <c r="K7967" i="2" s="1"/>
  <c r="C7967" i="2"/>
  <c r="F7966" i="2"/>
  <c r="A7968" i="2"/>
  <c r="B7967" i="2"/>
  <c r="E7967" i="2" s="1"/>
  <c r="G7967" i="2" s="1"/>
  <c r="L7967" i="2" l="1"/>
  <c r="I7968" i="2"/>
  <c r="J7968" i="2" s="1"/>
  <c r="K7968" i="2" s="1"/>
  <c r="C7968" i="2"/>
  <c r="F7967" i="2"/>
  <c r="A7969" i="2"/>
  <c r="B7968" i="2"/>
  <c r="E7968" i="2" s="1"/>
  <c r="G7968" i="2" s="1"/>
  <c r="L7968" i="2" l="1"/>
  <c r="I7969" i="2"/>
  <c r="J7969" i="2" s="1"/>
  <c r="K7969" i="2" s="1"/>
  <c r="C7969" i="2"/>
  <c r="F7968" i="2"/>
  <c r="A7970" i="2"/>
  <c r="B7969" i="2"/>
  <c r="E7969" i="2" s="1"/>
  <c r="G7969" i="2" s="1"/>
  <c r="L7969" i="2" l="1"/>
  <c r="I7970" i="2"/>
  <c r="J7970" i="2" s="1"/>
  <c r="K7970" i="2" s="1"/>
  <c r="C7970" i="2"/>
  <c r="F7969" i="2"/>
  <c r="A7971" i="2"/>
  <c r="B7970" i="2"/>
  <c r="E7970" i="2" s="1"/>
  <c r="G7970" i="2" s="1"/>
  <c r="L7970" i="2" l="1"/>
  <c r="I7971" i="2"/>
  <c r="J7971" i="2" s="1"/>
  <c r="K7971" i="2" s="1"/>
  <c r="C7971" i="2"/>
  <c r="F7970" i="2"/>
  <c r="A7972" i="2"/>
  <c r="B7971" i="2"/>
  <c r="E7971" i="2" s="1"/>
  <c r="G7971" i="2" s="1"/>
  <c r="L7971" i="2" l="1"/>
  <c r="I7972" i="2"/>
  <c r="J7972" i="2" s="1"/>
  <c r="K7972" i="2" s="1"/>
  <c r="C7972" i="2"/>
  <c r="F7971" i="2"/>
  <c r="A7973" i="2"/>
  <c r="B7972" i="2"/>
  <c r="E7972" i="2" s="1"/>
  <c r="G7972" i="2" s="1"/>
  <c r="L7972" i="2" l="1"/>
  <c r="I7973" i="2"/>
  <c r="J7973" i="2" s="1"/>
  <c r="K7973" i="2" s="1"/>
  <c r="C7973" i="2"/>
  <c r="F7972" i="2"/>
  <c r="A7974" i="2"/>
  <c r="B7973" i="2"/>
  <c r="E7973" i="2" s="1"/>
  <c r="G7973" i="2" s="1"/>
  <c r="L7973" i="2" l="1"/>
  <c r="I7974" i="2"/>
  <c r="J7974" i="2" s="1"/>
  <c r="K7974" i="2" s="1"/>
  <c r="C7974" i="2"/>
  <c r="F7973" i="2"/>
  <c r="A7975" i="2"/>
  <c r="B7974" i="2"/>
  <c r="E7974" i="2" s="1"/>
  <c r="G7974" i="2" s="1"/>
  <c r="L7974" i="2" l="1"/>
  <c r="I7975" i="2"/>
  <c r="J7975" i="2" s="1"/>
  <c r="K7975" i="2" s="1"/>
  <c r="C7975" i="2"/>
  <c r="F7974" i="2"/>
  <c r="A7976" i="2"/>
  <c r="B7975" i="2"/>
  <c r="E7975" i="2" s="1"/>
  <c r="G7975" i="2" s="1"/>
  <c r="L7975" i="2" l="1"/>
  <c r="I7976" i="2"/>
  <c r="J7976" i="2" s="1"/>
  <c r="K7976" i="2" s="1"/>
  <c r="C7976" i="2"/>
  <c r="F7975" i="2"/>
  <c r="A7977" i="2"/>
  <c r="B7976" i="2"/>
  <c r="E7976" i="2" s="1"/>
  <c r="G7976" i="2" s="1"/>
  <c r="L7976" i="2" l="1"/>
  <c r="I7977" i="2"/>
  <c r="J7977" i="2" s="1"/>
  <c r="K7977" i="2" s="1"/>
  <c r="C7977" i="2"/>
  <c r="F7976" i="2"/>
  <c r="A7978" i="2"/>
  <c r="B7977" i="2"/>
  <c r="E7977" i="2" s="1"/>
  <c r="G7977" i="2" s="1"/>
  <c r="L7977" i="2" l="1"/>
  <c r="I7978" i="2"/>
  <c r="J7978" i="2" s="1"/>
  <c r="K7978" i="2" s="1"/>
  <c r="C7978" i="2"/>
  <c r="F7977" i="2"/>
  <c r="A7979" i="2"/>
  <c r="B7978" i="2"/>
  <c r="E7978" i="2" s="1"/>
  <c r="G7978" i="2" s="1"/>
  <c r="L7978" i="2" l="1"/>
  <c r="I7979" i="2"/>
  <c r="J7979" i="2" s="1"/>
  <c r="K7979" i="2" s="1"/>
  <c r="C7979" i="2"/>
  <c r="F7978" i="2"/>
  <c r="A7980" i="2"/>
  <c r="B7979" i="2"/>
  <c r="E7979" i="2" s="1"/>
  <c r="G7979" i="2" s="1"/>
  <c r="L7979" i="2" l="1"/>
  <c r="I7980" i="2"/>
  <c r="J7980" i="2" s="1"/>
  <c r="K7980" i="2" s="1"/>
  <c r="C7980" i="2"/>
  <c r="F7979" i="2"/>
  <c r="A7981" i="2"/>
  <c r="B7980" i="2"/>
  <c r="E7980" i="2" s="1"/>
  <c r="G7980" i="2" s="1"/>
  <c r="L7980" i="2" l="1"/>
  <c r="I7981" i="2"/>
  <c r="J7981" i="2" s="1"/>
  <c r="K7981" i="2" s="1"/>
  <c r="C7981" i="2"/>
  <c r="F7980" i="2"/>
  <c r="A7982" i="2"/>
  <c r="B7981" i="2"/>
  <c r="E7981" i="2" s="1"/>
  <c r="G7981" i="2" s="1"/>
  <c r="L7981" i="2" l="1"/>
  <c r="I7982" i="2"/>
  <c r="J7982" i="2" s="1"/>
  <c r="K7982" i="2" s="1"/>
  <c r="C7982" i="2"/>
  <c r="F7981" i="2"/>
  <c r="A7983" i="2"/>
  <c r="B7982" i="2"/>
  <c r="E7982" i="2" s="1"/>
  <c r="G7982" i="2" s="1"/>
  <c r="L7982" i="2" l="1"/>
  <c r="I7983" i="2"/>
  <c r="J7983" i="2" s="1"/>
  <c r="K7983" i="2" s="1"/>
  <c r="C7983" i="2"/>
  <c r="F7982" i="2"/>
  <c r="A7984" i="2"/>
  <c r="B7983" i="2"/>
  <c r="E7983" i="2" s="1"/>
  <c r="G7983" i="2" s="1"/>
  <c r="L7983" i="2" l="1"/>
  <c r="I7984" i="2"/>
  <c r="J7984" i="2" s="1"/>
  <c r="K7984" i="2" s="1"/>
  <c r="C7984" i="2"/>
  <c r="F7983" i="2"/>
  <c r="A7985" i="2"/>
  <c r="B7984" i="2"/>
  <c r="E7984" i="2" s="1"/>
  <c r="G7984" i="2" s="1"/>
  <c r="L7984" i="2" l="1"/>
  <c r="I7985" i="2"/>
  <c r="J7985" i="2" s="1"/>
  <c r="K7985" i="2" s="1"/>
  <c r="C7985" i="2"/>
  <c r="F7984" i="2"/>
  <c r="A7986" i="2"/>
  <c r="B7985" i="2"/>
  <c r="E7985" i="2" s="1"/>
  <c r="G7985" i="2" s="1"/>
  <c r="L7985" i="2" l="1"/>
  <c r="I7986" i="2"/>
  <c r="J7986" i="2" s="1"/>
  <c r="K7986" i="2" s="1"/>
  <c r="C7986" i="2"/>
  <c r="F7985" i="2"/>
  <c r="A7987" i="2"/>
  <c r="B7986" i="2"/>
  <c r="E7986" i="2" s="1"/>
  <c r="G7986" i="2" s="1"/>
  <c r="L7986" i="2" l="1"/>
  <c r="I7987" i="2"/>
  <c r="J7987" i="2" s="1"/>
  <c r="K7987" i="2" s="1"/>
  <c r="C7987" i="2"/>
  <c r="F7986" i="2"/>
  <c r="A7988" i="2"/>
  <c r="B7987" i="2"/>
  <c r="E7987" i="2" s="1"/>
  <c r="G7987" i="2" s="1"/>
  <c r="L7987" i="2" l="1"/>
  <c r="I7988" i="2"/>
  <c r="J7988" i="2" s="1"/>
  <c r="K7988" i="2" s="1"/>
  <c r="C7988" i="2"/>
  <c r="F7987" i="2"/>
  <c r="A7989" i="2"/>
  <c r="B7988" i="2"/>
  <c r="E7988" i="2" s="1"/>
  <c r="G7988" i="2" s="1"/>
  <c r="L7988" i="2" l="1"/>
  <c r="I7989" i="2"/>
  <c r="J7989" i="2" s="1"/>
  <c r="K7989" i="2" s="1"/>
  <c r="C7989" i="2"/>
  <c r="F7988" i="2"/>
  <c r="A7990" i="2"/>
  <c r="B7989" i="2"/>
  <c r="E7989" i="2" s="1"/>
  <c r="G7989" i="2" s="1"/>
  <c r="L7989" i="2" l="1"/>
  <c r="I7990" i="2"/>
  <c r="J7990" i="2" s="1"/>
  <c r="K7990" i="2" s="1"/>
  <c r="C7990" i="2"/>
  <c r="F7989" i="2"/>
  <c r="A7991" i="2"/>
  <c r="B7990" i="2"/>
  <c r="E7990" i="2" s="1"/>
  <c r="G7990" i="2" s="1"/>
  <c r="L7990" i="2" l="1"/>
  <c r="I7991" i="2"/>
  <c r="J7991" i="2" s="1"/>
  <c r="K7991" i="2" s="1"/>
  <c r="C7991" i="2"/>
  <c r="F7990" i="2"/>
  <c r="A7992" i="2"/>
  <c r="B7991" i="2"/>
  <c r="E7991" i="2" s="1"/>
  <c r="G7991" i="2" s="1"/>
  <c r="L7991" i="2" l="1"/>
  <c r="I7992" i="2"/>
  <c r="J7992" i="2" s="1"/>
  <c r="K7992" i="2" s="1"/>
  <c r="C7992" i="2"/>
  <c r="F7991" i="2"/>
  <c r="A7993" i="2"/>
  <c r="B7992" i="2"/>
  <c r="E7992" i="2" s="1"/>
  <c r="G7992" i="2" s="1"/>
  <c r="L7992" i="2" l="1"/>
  <c r="I7993" i="2"/>
  <c r="J7993" i="2" s="1"/>
  <c r="K7993" i="2" s="1"/>
  <c r="C7993" i="2"/>
  <c r="F7992" i="2"/>
  <c r="A7994" i="2"/>
  <c r="B7993" i="2"/>
  <c r="E7993" i="2" s="1"/>
  <c r="G7993" i="2" s="1"/>
  <c r="L7993" i="2" l="1"/>
  <c r="I7994" i="2"/>
  <c r="J7994" i="2" s="1"/>
  <c r="K7994" i="2" s="1"/>
  <c r="C7994" i="2"/>
  <c r="F7993" i="2"/>
  <c r="A7995" i="2"/>
  <c r="B7994" i="2"/>
  <c r="E7994" i="2" s="1"/>
  <c r="G7994" i="2" s="1"/>
  <c r="L7994" i="2" l="1"/>
  <c r="I7995" i="2"/>
  <c r="J7995" i="2" s="1"/>
  <c r="K7995" i="2" s="1"/>
  <c r="C7995" i="2"/>
  <c r="F7994" i="2"/>
  <c r="A7996" i="2"/>
  <c r="B7995" i="2"/>
  <c r="E7995" i="2" s="1"/>
  <c r="G7995" i="2" s="1"/>
  <c r="L7995" i="2" l="1"/>
  <c r="I7996" i="2"/>
  <c r="J7996" i="2" s="1"/>
  <c r="K7996" i="2" s="1"/>
  <c r="C7996" i="2"/>
  <c r="F7995" i="2"/>
  <c r="A7997" i="2"/>
  <c r="B7996" i="2"/>
  <c r="E7996" i="2" s="1"/>
  <c r="G7996" i="2" s="1"/>
  <c r="L7996" i="2" l="1"/>
  <c r="I7997" i="2"/>
  <c r="J7997" i="2" s="1"/>
  <c r="K7997" i="2" s="1"/>
  <c r="C7997" i="2"/>
  <c r="F7996" i="2"/>
  <c r="A7998" i="2"/>
  <c r="B7997" i="2"/>
  <c r="E7997" i="2" s="1"/>
  <c r="G7997" i="2" s="1"/>
  <c r="L7997" i="2" l="1"/>
  <c r="I7998" i="2"/>
  <c r="J7998" i="2" s="1"/>
  <c r="K7998" i="2" s="1"/>
  <c r="C7998" i="2"/>
  <c r="F7997" i="2"/>
  <c r="A7999" i="2"/>
  <c r="B7998" i="2"/>
  <c r="E7998" i="2" s="1"/>
  <c r="G7998" i="2" s="1"/>
  <c r="L7998" i="2" l="1"/>
  <c r="I7999" i="2"/>
  <c r="J7999" i="2" s="1"/>
  <c r="K7999" i="2" s="1"/>
  <c r="C7999" i="2"/>
  <c r="F7998" i="2"/>
  <c r="A8000" i="2"/>
  <c r="B7999" i="2"/>
  <c r="E7999" i="2" s="1"/>
  <c r="G7999" i="2" s="1"/>
  <c r="L7999" i="2" l="1"/>
  <c r="I8000" i="2"/>
  <c r="J8000" i="2" s="1"/>
  <c r="K8000" i="2" s="1"/>
  <c r="C8000" i="2"/>
  <c r="F7999" i="2"/>
  <c r="A8001" i="2"/>
  <c r="B8000" i="2"/>
  <c r="E8000" i="2" s="1"/>
  <c r="G8000" i="2" s="1"/>
  <c r="L8000" i="2" l="1"/>
  <c r="I8001" i="2"/>
  <c r="J8001" i="2" s="1"/>
  <c r="K8001" i="2" s="1"/>
  <c r="C8001" i="2"/>
  <c r="F8000" i="2"/>
  <c r="A8002" i="2"/>
  <c r="B8001" i="2"/>
  <c r="E8001" i="2" s="1"/>
  <c r="G8001" i="2" s="1"/>
  <c r="L8001" i="2" l="1"/>
  <c r="I8002" i="2"/>
  <c r="J8002" i="2" s="1"/>
  <c r="K8002" i="2" s="1"/>
  <c r="C8002" i="2"/>
  <c r="F8001" i="2"/>
  <c r="A8003" i="2"/>
  <c r="B8002" i="2"/>
  <c r="E8002" i="2" s="1"/>
  <c r="G8002" i="2" s="1"/>
  <c r="L8002" i="2" l="1"/>
  <c r="I8003" i="2"/>
  <c r="J8003" i="2" s="1"/>
  <c r="K8003" i="2" s="1"/>
  <c r="C8003" i="2"/>
  <c r="F8002" i="2"/>
  <c r="A8004" i="2"/>
  <c r="B8003" i="2"/>
  <c r="E8003" i="2" s="1"/>
  <c r="G8003" i="2" s="1"/>
  <c r="L8003" i="2" l="1"/>
  <c r="I8004" i="2"/>
  <c r="J8004" i="2" s="1"/>
  <c r="K8004" i="2" s="1"/>
  <c r="C8004" i="2"/>
  <c r="F8003" i="2"/>
  <c r="A8005" i="2"/>
  <c r="B8004" i="2"/>
  <c r="E8004" i="2" s="1"/>
  <c r="G8004" i="2" s="1"/>
  <c r="L8004" i="2" l="1"/>
  <c r="I8005" i="2"/>
  <c r="J8005" i="2" s="1"/>
  <c r="K8005" i="2" s="1"/>
  <c r="C8005" i="2"/>
  <c r="F8004" i="2"/>
  <c r="A8006" i="2"/>
  <c r="B8005" i="2"/>
  <c r="E8005" i="2" s="1"/>
  <c r="G8005" i="2" s="1"/>
  <c r="L8005" i="2" l="1"/>
  <c r="I8006" i="2"/>
  <c r="J8006" i="2" s="1"/>
  <c r="K8006" i="2" s="1"/>
  <c r="C8006" i="2"/>
  <c r="F8005" i="2"/>
  <c r="A8007" i="2"/>
  <c r="B8006" i="2"/>
  <c r="E8006" i="2" s="1"/>
  <c r="G8006" i="2" s="1"/>
  <c r="L8006" i="2" l="1"/>
  <c r="I8007" i="2"/>
  <c r="J8007" i="2" s="1"/>
  <c r="K8007" i="2" s="1"/>
  <c r="C8007" i="2"/>
  <c r="F8006" i="2"/>
  <c r="A8008" i="2"/>
  <c r="B8007" i="2"/>
  <c r="E8007" i="2" s="1"/>
  <c r="G8007" i="2" s="1"/>
  <c r="L8007" i="2" l="1"/>
  <c r="I8008" i="2"/>
  <c r="J8008" i="2" s="1"/>
  <c r="K8008" i="2" s="1"/>
  <c r="C8008" i="2"/>
  <c r="F8007" i="2"/>
  <c r="A8009" i="2"/>
  <c r="B8008" i="2"/>
  <c r="E8008" i="2" s="1"/>
  <c r="G8008" i="2" s="1"/>
  <c r="L8008" i="2" l="1"/>
  <c r="I8009" i="2"/>
  <c r="J8009" i="2" s="1"/>
  <c r="K8009" i="2" s="1"/>
  <c r="C8009" i="2"/>
  <c r="F8008" i="2"/>
  <c r="A8010" i="2"/>
  <c r="B8009" i="2"/>
  <c r="E8009" i="2" s="1"/>
  <c r="G8009" i="2" s="1"/>
  <c r="L8009" i="2" l="1"/>
  <c r="I8010" i="2"/>
  <c r="J8010" i="2" s="1"/>
  <c r="K8010" i="2" s="1"/>
  <c r="C8010" i="2"/>
  <c r="F8009" i="2"/>
  <c r="A8011" i="2"/>
  <c r="B8010" i="2"/>
  <c r="E8010" i="2" s="1"/>
  <c r="G8010" i="2" s="1"/>
  <c r="L8010" i="2" l="1"/>
  <c r="I8011" i="2"/>
  <c r="J8011" i="2" s="1"/>
  <c r="K8011" i="2" s="1"/>
  <c r="C8011" i="2"/>
  <c r="F8010" i="2"/>
  <c r="A8012" i="2"/>
  <c r="B8011" i="2"/>
  <c r="E8011" i="2" s="1"/>
  <c r="G8011" i="2" s="1"/>
  <c r="L8011" i="2" l="1"/>
  <c r="I8012" i="2"/>
  <c r="J8012" i="2" s="1"/>
  <c r="K8012" i="2" s="1"/>
  <c r="C8012" i="2"/>
  <c r="F8011" i="2"/>
  <c r="A8013" i="2"/>
  <c r="B8012" i="2"/>
  <c r="E8012" i="2" s="1"/>
  <c r="G8012" i="2" s="1"/>
  <c r="L8012" i="2" l="1"/>
  <c r="I8013" i="2"/>
  <c r="J8013" i="2" s="1"/>
  <c r="K8013" i="2" s="1"/>
  <c r="C8013" i="2"/>
  <c r="F8012" i="2"/>
  <c r="A8014" i="2"/>
  <c r="B8013" i="2"/>
  <c r="E8013" i="2" s="1"/>
  <c r="G8013" i="2" s="1"/>
  <c r="L8013" i="2" l="1"/>
  <c r="I8014" i="2"/>
  <c r="J8014" i="2" s="1"/>
  <c r="K8014" i="2" s="1"/>
  <c r="C8014" i="2"/>
  <c r="F8013" i="2"/>
  <c r="A8015" i="2"/>
  <c r="B8014" i="2"/>
  <c r="E8014" i="2" s="1"/>
  <c r="G8014" i="2" s="1"/>
  <c r="L8014" i="2" l="1"/>
  <c r="I8015" i="2"/>
  <c r="J8015" i="2" s="1"/>
  <c r="K8015" i="2" s="1"/>
  <c r="C8015" i="2"/>
  <c r="F8014" i="2"/>
  <c r="A8016" i="2"/>
  <c r="B8015" i="2"/>
  <c r="E8015" i="2" s="1"/>
  <c r="G8015" i="2" s="1"/>
  <c r="L8015" i="2" l="1"/>
  <c r="I8016" i="2"/>
  <c r="J8016" i="2" s="1"/>
  <c r="K8016" i="2" s="1"/>
  <c r="C8016" i="2"/>
  <c r="F8015" i="2"/>
  <c r="A8017" i="2"/>
  <c r="B8016" i="2"/>
  <c r="E8016" i="2" s="1"/>
  <c r="G8016" i="2" s="1"/>
  <c r="L8016" i="2" l="1"/>
  <c r="I8017" i="2"/>
  <c r="J8017" i="2" s="1"/>
  <c r="K8017" i="2" s="1"/>
  <c r="C8017" i="2"/>
  <c r="F8016" i="2"/>
  <c r="A8018" i="2"/>
  <c r="B8017" i="2"/>
  <c r="E8017" i="2" s="1"/>
  <c r="G8017" i="2" s="1"/>
  <c r="L8017" i="2" l="1"/>
  <c r="I8018" i="2"/>
  <c r="J8018" i="2" s="1"/>
  <c r="K8018" i="2" s="1"/>
  <c r="C8018" i="2"/>
  <c r="F8017" i="2"/>
  <c r="A8019" i="2"/>
  <c r="B8018" i="2"/>
  <c r="E8018" i="2" s="1"/>
  <c r="G8018" i="2" s="1"/>
  <c r="L8018" i="2" l="1"/>
  <c r="I8019" i="2"/>
  <c r="J8019" i="2" s="1"/>
  <c r="K8019" i="2" s="1"/>
  <c r="C8019" i="2"/>
  <c r="F8018" i="2"/>
  <c r="A8020" i="2"/>
  <c r="B8019" i="2"/>
  <c r="E8019" i="2" s="1"/>
  <c r="G8019" i="2" s="1"/>
  <c r="L8019" i="2" l="1"/>
  <c r="I8020" i="2"/>
  <c r="J8020" i="2" s="1"/>
  <c r="K8020" i="2" s="1"/>
  <c r="C8020" i="2"/>
  <c r="F8019" i="2"/>
  <c r="A8021" i="2"/>
  <c r="B8020" i="2"/>
  <c r="E8020" i="2" s="1"/>
  <c r="G8020" i="2" s="1"/>
  <c r="L8020" i="2" l="1"/>
  <c r="I8021" i="2"/>
  <c r="J8021" i="2" s="1"/>
  <c r="K8021" i="2" s="1"/>
  <c r="C8021" i="2"/>
  <c r="F8020" i="2"/>
  <c r="A8022" i="2"/>
  <c r="B8021" i="2"/>
  <c r="E8021" i="2" s="1"/>
  <c r="G8021" i="2" s="1"/>
  <c r="L8021" i="2" l="1"/>
  <c r="I8022" i="2"/>
  <c r="J8022" i="2" s="1"/>
  <c r="K8022" i="2" s="1"/>
  <c r="C8022" i="2"/>
  <c r="F8021" i="2"/>
  <c r="A8023" i="2"/>
  <c r="B8022" i="2"/>
  <c r="E8022" i="2" s="1"/>
  <c r="G8022" i="2" s="1"/>
  <c r="L8022" i="2" l="1"/>
  <c r="I8023" i="2"/>
  <c r="J8023" i="2" s="1"/>
  <c r="K8023" i="2" s="1"/>
  <c r="C8023" i="2"/>
  <c r="F8022" i="2"/>
  <c r="A8024" i="2"/>
  <c r="B8023" i="2"/>
  <c r="E8023" i="2" s="1"/>
  <c r="G8023" i="2" s="1"/>
  <c r="L8023" i="2" l="1"/>
  <c r="I8024" i="2"/>
  <c r="J8024" i="2" s="1"/>
  <c r="K8024" i="2" s="1"/>
  <c r="C8024" i="2"/>
  <c r="F8023" i="2"/>
  <c r="A8025" i="2"/>
  <c r="B8024" i="2"/>
  <c r="E8024" i="2" s="1"/>
  <c r="G8024" i="2" s="1"/>
  <c r="L8024" i="2" l="1"/>
  <c r="I8025" i="2"/>
  <c r="J8025" i="2" s="1"/>
  <c r="K8025" i="2" s="1"/>
  <c r="C8025" i="2"/>
  <c r="F8024" i="2"/>
  <c r="A8026" i="2"/>
  <c r="B8025" i="2"/>
  <c r="E8025" i="2" s="1"/>
  <c r="G8025" i="2" s="1"/>
  <c r="L8025" i="2" l="1"/>
  <c r="I8026" i="2"/>
  <c r="J8026" i="2" s="1"/>
  <c r="K8026" i="2" s="1"/>
  <c r="C8026" i="2"/>
  <c r="F8025" i="2"/>
  <c r="A8027" i="2"/>
  <c r="B8026" i="2"/>
  <c r="E8026" i="2" s="1"/>
  <c r="G8026" i="2" s="1"/>
  <c r="L8026" i="2" l="1"/>
  <c r="I8027" i="2"/>
  <c r="J8027" i="2" s="1"/>
  <c r="K8027" i="2" s="1"/>
  <c r="C8027" i="2"/>
  <c r="F8026" i="2"/>
  <c r="A8028" i="2"/>
  <c r="B8027" i="2"/>
  <c r="E8027" i="2" s="1"/>
  <c r="G8027" i="2" s="1"/>
  <c r="L8027" i="2" l="1"/>
  <c r="I8028" i="2"/>
  <c r="J8028" i="2" s="1"/>
  <c r="K8028" i="2" s="1"/>
  <c r="C8028" i="2"/>
  <c r="F8027" i="2"/>
  <c r="A8029" i="2"/>
  <c r="B8028" i="2"/>
  <c r="E8028" i="2" s="1"/>
  <c r="G8028" i="2" s="1"/>
  <c r="L8028" i="2" l="1"/>
  <c r="I8029" i="2"/>
  <c r="J8029" i="2" s="1"/>
  <c r="K8029" i="2" s="1"/>
  <c r="C8029" i="2"/>
  <c r="F8028" i="2"/>
  <c r="A8030" i="2"/>
  <c r="B8029" i="2"/>
  <c r="E8029" i="2" s="1"/>
  <c r="G8029" i="2" s="1"/>
  <c r="L8029" i="2" l="1"/>
  <c r="I8030" i="2"/>
  <c r="J8030" i="2" s="1"/>
  <c r="K8030" i="2" s="1"/>
  <c r="C8030" i="2"/>
  <c r="F8029" i="2"/>
  <c r="A8031" i="2"/>
  <c r="B8030" i="2"/>
  <c r="E8030" i="2" s="1"/>
  <c r="G8030" i="2" s="1"/>
  <c r="L8030" i="2" l="1"/>
  <c r="I8031" i="2"/>
  <c r="J8031" i="2" s="1"/>
  <c r="K8031" i="2" s="1"/>
  <c r="C8031" i="2"/>
  <c r="F8030" i="2"/>
  <c r="A8032" i="2"/>
  <c r="B8031" i="2"/>
  <c r="E8031" i="2" s="1"/>
  <c r="G8031" i="2" s="1"/>
  <c r="L8031" i="2" l="1"/>
  <c r="I8032" i="2"/>
  <c r="J8032" i="2" s="1"/>
  <c r="K8032" i="2" s="1"/>
  <c r="C8032" i="2"/>
  <c r="F8031" i="2"/>
  <c r="A8033" i="2"/>
  <c r="B8032" i="2"/>
  <c r="E8032" i="2" s="1"/>
  <c r="G8032" i="2" s="1"/>
  <c r="L8032" i="2" l="1"/>
  <c r="I8033" i="2"/>
  <c r="J8033" i="2" s="1"/>
  <c r="K8033" i="2" s="1"/>
  <c r="C8033" i="2"/>
  <c r="F8032" i="2"/>
  <c r="A8034" i="2"/>
  <c r="B8033" i="2"/>
  <c r="E8033" i="2" s="1"/>
  <c r="G8033" i="2" s="1"/>
  <c r="L8033" i="2" l="1"/>
  <c r="I8034" i="2"/>
  <c r="J8034" i="2" s="1"/>
  <c r="K8034" i="2" s="1"/>
  <c r="C8034" i="2"/>
  <c r="F8033" i="2"/>
  <c r="A8035" i="2"/>
  <c r="B8034" i="2"/>
  <c r="E8034" i="2" s="1"/>
  <c r="G8034" i="2" s="1"/>
  <c r="L8034" i="2" l="1"/>
  <c r="I8035" i="2"/>
  <c r="J8035" i="2" s="1"/>
  <c r="K8035" i="2" s="1"/>
  <c r="C8035" i="2"/>
  <c r="F8034" i="2"/>
  <c r="A8036" i="2"/>
  <c r="B8035" i="2"/>
  <c r="E8035" i="2" s="1"/>
  <c r="G8035" i="2" s="1"/>
  <c r="L8035" i="2" l="1"/>
  <c r="I8036" i="2"/>
  <c r="J8036" i="2" s="1"/>
  <c r="K8036" i="2" s="1"/>
  <c r="C8036" i="2"/>
  <c r="F8035" i="2"/>
  <c r="A8037" i="2"/>
  <c r="B8036" i="2"/>
  <c r="E8036" i="2" s="1"/>
  <c r="G8036" i="2" s="1"/>
  <c r="L8036" i="2" l="1"/>
  <c r="I8037" i="2"/>
  <c r="J8037" i="2" s="1"/>
  <c r="K8037" i="2" s="1"/>
  <c r="C8037" i="2"/>
  <c r="F8036" i="2"/>
  <c r="A8038" i="2"/>
  <c r="B8037" i="2"/>
  <c r="E8037" i="2" s="1"/>
  <c r="G8037" i="2" s="1"/>
  <c r="L8037" i="2" l="1"/>
  <c r="I8038" i="2"/>
  <c r="J8038" i="2" s="1"/>
  <c r="K8038" i="2" s="1"/>
  <c r="C8038" i="2"/>
  <c r="F8037" i="2"/>
  <c r="A8039" i="2"/>
  <c r="B8038" i="2"/>
  <c r="E8038" i="2" s="1"/>
  <c r="G8038" i="2" s="1"/>
  <c r="L8038" i="2" l="1"/>
  <c r="I8039" i="2"/>
  <c r="J8039" i="2" s="1"/>
  <c r="K8039" i="2" s="1"/>
  <c r="C8039" i="2"/>
  <c r="F8038" i="2"/>
  <c r="A8040" i="2"/>
  <c r="B8039" i="2"/>
  <c r="E8039" i="2" s="1"/>
  <c r="G8039" i="2" s="1"/>
  <c r="L8039" i="2" l="1"/>
  <c r="I8040" i="2"/>
  <c r="J8040" i="2" s="1"/>
  <c r="K8040" i="2" s="1"/>
  <c r="C8040" i="2"/>
  <c r="F8039" i="2"/>
  <c r="A8041" i="2"/>
  <c r="B8040" i="2"/>
  <c r="E8040" i="2" s="1"/>
  <c r="G8040" i="2" s="1"/>
  <c r="L8040" i="2" l="1"/>
  <c r="I8041" i="2"/>
  <c r="J8041" i="2" s="1"/>
  <c r="K8041" i="2" s="1"/>
  <c r="C8041" i="2"/>
  <c r="F8040" i="2"/>
  <c r="A8042" i="2"/>
  <c r="B8041" i="2"/>
  <c r="E8041" i="2" s="1"/>
  <c r="G8041" i="2" s="1"/>
  <c r="L8041" i="2" l="1"/>
  <c r="I8042" i="2"/>
  <c r="J8042" i="2" s="1"/>
  <c r="K8042" i="2" s="1"/>
  <c r="C8042" i="2"/>
  <c r="F8041" i="2"/>
  <c r="A8043" i="2"/>
  <c r="B8042" i="2"/>
  <c r="E8042" i="2" s="1"/>
  <c r="G8042" i="2" s="1"/>
  <c r="L8042" i="2" l="1"/>
  <c r="I8043" i="2"/>
  <c r="J8043" i="2" s="1"/>
  <c r="K8043" i="2" s="1"/>
  <c r="C8043" i="2"/>
  <c r="F8042" i="2"/>
  <c r="A8044" i="2"/>
  <c r="B8043" i="2"/>
  <c r="E8043" i="2" s="1"/>
  <c r="G8043" i="2" s="1"/>
  <c r="L8043" i="2" l="1"/>
  <c r="I8044" i="2"/>
  <c r="J8044" i="2" s="1"/>
  <c r="K8044" i="2" s="1"/>
  <c r="C8044" i="2"/>
  <c r="F8043" i="2"/>
  <c r="A8045" i="2"/>
  <c r="B8044" i="2"/>
  <c r="E8044" i="2" s="1"/>
  <c r="G8044" i="2" s="1"/>
  <c r="L8044" i="2" l="1"/>
  <c r="I8045" i="2"/>
  <c r="J8045" i="2" s="1"/>
  <c r="K8045" i="2" s="1"/>
  <c r="C8045" i="2"/>
  <c r="F8044" i="2"/>
  <c r="A8046" i="2"/>
  <c r="B8045" i="2"/>
  <c r="E8045" i="2" s="1"/>
  <c r="G8045" i="2" s="1"/>
  <c r="L8045" i="2" l="1"/>
  <c r="I8046" i="2"/>
  <c r="J8046" i="2" s="1"/>
  <c r="K8046" i="2" s="1"/>
  <c r="C8046" i="2"/>
  <c r="F8045" i="2"/>
  <c r="A8047" i="2"/>
  <c r="B8046" i="2"/>
  <c r="E8046" i="2" s="1"/>
  <c r="G8046" i="2" s="1"/>
  <c r="L8046" i="2" l="1"/>
  <c r="I8047" i="2"/>
  <c r="J8047" i="2" s="1"/>
  <c r="K8047" i="2" s="1"/>
  <c r="C8047" i="2"/>
  <c r="F8046" i="2"/>
  <c r="A8048" i="2"/>
  <c r="B8047" i="2"/>
  <c r="E8047" i="2" s="1"/>
  <c r="G8047" i="2" s="1"/>
  <c r="L8047" i="2" l="1"/>
  <c r="I8048" i="2"/>
  <c r="J8048" i="2" s="1"/>
  <c r="K8048" i="2" s="1"/>
  <c r="C8048" i="2"/>
  <c r="F8047" i="2"/>
  <c r="A8049" i="2"/>
  <c r="B8048" i="2"/>
  <c r="E8048" i="2" s="1"/>
  <c r="G8048" i="2" s="1"/>
  <c r="L8048" i="2" l="1"/>
  <c r="I8049" i="2"/>
  <c r="J8049" i="2" s="1"/>
  <c r="K8049" i="2" s="1"/>
  <c r="C8049" i="2"/>
  <c r="F8048" i="2"/>
  <c r="A8050" i="2"/>
  <c r="B8049" i="2"/>
  <c r="E8049" i="2" s="1"/>
  <c r="G8049" i="2" s="1"/>
  <c r="L8049" i="2" l="1"/>
  <c r="I8050" i="2"/>
  <c r="J8050" i="2" s="1"/>
  <c r="K8050" i="2" s="1"/>
  <c r="C8050" i="2"/>
  <c r="F8049" i="2"/>
  <c r="A8051" i="2"/>
  <c r="B8050" i="2"/>
  <c r="E8050" i="2" s="1"/>
  <c r="G8050" i="2" s="1"/>
  <c r="L8050" i="2" l="1"/>
  <c r="I8051" i="2"/>
  <c r="J8051" i="2" s="1"/>
  <c r="K8051" i="2" s="1"/>
  <c r="C8051" i="2"/>
  <c r="F8050" i="2"/>
  <c r="A8052" i="2"/>
  <c r="B8051" i="2"/>
  <c r="E8051" i="2" s="1"/>
  <c r="G8051" i="2" s="1"/>
  <c r="L8051" i="2" l="1"/>
  <c r="I8052" i="2"/>
  <c r="J8052" i="2" s="1"/>
  <c r="K8052" i="2" s="1"/>
  <c r="C8052" i="2"/>
  <c r="F8051" i="2"/>
  <c r="A8053" i="2"/>
  <c r="B8052" i="2"/>
  <c r="E8052" i="2" s="1"/>
  <c r="G8052" i="2" s="1"/>
  <c r="L8052" i="2" l="1"/>
  <c r="I8053" i="2"/>
  <c r="J8053" i="2" s="1"/>
  <c r="K8053" i="2" s="1"/>
  <c r="C8053" i="2"/>
  <c r="F8052" i="2"/>
  <c r="A8054" i="2"/>
  <c r="B8053" i="2"/>
  <c r="E8053" i="2" s="1"/>
  <c r="G8053" i="2" s="1"/>
  <c r="L8053" i="2" l="1"/>
  <c r="I8054" i="2"/>
  <c r="J8054" i="2" s="1"/>
  <c r="K8054" i="2" s="1"/>
  <c r="C8054" i="2"/>
  <c r="F8053" i="2"/>
  <c r="A8055" i="2"/>
  <c r="B8054" i="2"/>
  <c r="E8054" i="2" s="1"/>
  <c r="G8054" i="2" s="1"/>
  <c r="L8054" i="2" l="1"/>
  <c r="I8055" i="2"/>
  <c r="J8055" i="2" s="1"/>
  <c r="K8055" i="2" s="1"/>
  <c r="C8055" i="2"/>
  <c r="F8054" i="2"/>
  <c r="A8056" i="2"/>
  <c r="B8055" i="2"/>
  <c r="E8055" i="2" s="1"/>
  <c r="G8055" i="2" s="1"/>
  <c r="L8055" i="2" l="1"/>
  <c r="I8056" i="2"/>
  <c r="J8056" i="2" s="1"/>
  <c r="K8056" i="2" s="1"/>
  <c r="C8056" i="2"/>
  <c r="F8055" i="2"/>
  <c r="A8057" i="2"/>
  <c r="B8056" i="2"/>
  <c r="E8056" i="2" s="1"/>
  <c r="G8056" i="2" s="1"/>
  <c r="L8056" i="2" l="1"/>
  <c r="I8057" i="2"/>
  <c r="J8057" i="2" s="1"/>
  <c r="K8057" i="2" s="1"/>
  <c r="C8057" i="2"/>
  <c r="F8056" i="2"/>
  <c r="A8058" i="2"/>
  <c r="B8057" i="2"/>
  <c r="E8057" i="2" s="1"/>
  <c r="G8057" i="2" s="1"/>
  <c r="L8057" i="2" l="1"/>
  <c r="I8058" i="2"/>
  <c r="J8058" i="2" s="1"/>
  <c r="K8058" i="2" s="1"/>
  <c r="C8058" i="2"/>
  <c r="F8057" i="2"/>
  <c r="A8059" i="2"/>
  <c r="B8058" i="2"/>
  <c r="E8058" i="2" s="1"/>
  <c r="G8058" i="2" s="1"/>
  <c r="L8058" i="2" l="1"/>
  <c r="I8059" i="2"/>
  <c r="J8059" i="2" s="1"/>
  <c r="K8059" i="2" s="1"/>
  <c r="C8059" i="2"/>
  <c r="F8058" i="2"/>
  <c r="A8060" i="2"/>
  <c r="B8059" i="2"/>
  <c r="E8059" i="2" s="1"/>
  <c r="G8059" i="2" s="1"/>
  <c r="L8059" i="2" l="1"/>
  <c r="I8060" i="2"/>
  <c r="J8060" i="2" s="1"/>
  <c r="K8060" i="2" s="1"/>
  <c r="C8060" i="2"/>
  <c r="F8059" i="2"/>
  <c r="A8061" i="2"/>
  <c r="B8060" i="2"/>
  <c r="E8060" i="2" s="1"/>
  <c r="G8060" i="2" s="1"/>
  <c r="L8060" i="2" l="1"/>
  <c r="I8061" i="2"/>
  <c r="J8061" i="2" s="1"/>
  <c r="K8061" i="2" s="1"/>
  <c r="C8061" i="2"/>
  <c r="F8060" i="2"/>
  <c r="A8062" i="2"/>
  <c r="B8061" i="2"/>
  <c r="E8061" i="2" s="1"/>
  <c r="G8061" i="2" s="1"/>
  <c r="L8061" i="2" l="1"/>
  <c r="I8062" i="2"/>
  <c r="J8062" i="2" s="1"/>
  <c r="K8062" i="2" s="1"/>
  <c r="C8062" i="2"/>
  <c r="F8061" i="2"/>
  <c r="A8063" i="2"/>
  <c r="B8062" i="2"/>
  <c r="E8062" i="2" s="1"/>
  <c r="G8062" i="2" s="1"/>
  <c r="L8062" i="2" l="1"/>
  <c r="I8063" i="2"/>
  <c r="J8063" i="2" s="1"/>
  <c r="K8063" i="2" s="1"/>
  <c r="C8063" i="2"/>
  <c r="F8062" i="2"/>
  <c r="A8064" i="2"/>
  <c r="B8063" i="2"/>
  <c r="E8063" i="2" s="1"/>
  <c r="G8063" i="2" s="1"/>
  <c r="L8063" i="2" l="1"/>
  <c r="I8064" i="2"/>
  <c r="J8064" i="2" s="1"/>
  <c r="K8064" i="2" s="1"/>
  <c r="C8064" i="2"/>
  <c r="F8063" i="2"/>
  <c r="A8065" i="2"/>
  <c r="B8064" i="2"/>
  <c r="E8064" i="2" s="1"/>
  <c r="G8064" i="2" s="1"/>
  <c r="L8064" i="2" l="1"/>
  <c r="I8065" i="2"/>
  <c r="J8065" i="2" s="1"/>
  <c r="K8065" i="2" s="1"/>
  <c r="C8065" i="2"/>
  <c r="F8064" i="2"/>
  <c r="A8066" i="2"/>
  <c r="B8065" i="2"/>
  <c r="E8065" i="2" s="1"/>
  <c r="G8065" i="2" s="1"/>
  <c r="L8065" i="2" l="1"/>
  <c r="I8066" i="2"/>
  <c r="J8066" i="2" s="1"/>
  <c r="K8066" i="2" s="1"/>
  <c r="C8066" i="2"/>
  <c r="F8065" i="2"/>
  <c r="A8067" i="2"/>
  <c r="B8066" i="2"/>
  <c r="E8066" i="2" s="1"/>
  <c r="G8066" i="2" s="1"/>
  <c r="L8066" i="2" l="1"/>
  <c r="I8067" i="2"/>
  <c r="J8067" i="2" s="1"/>
  <c r="K8067" i="2" s="1"/>
  <c r="C8067" i="2"/>
  <c r="F8066" i="2"/>
  <c r="A8068" i="2"/>
  <c r="B8067" i="2"/>
  <c r="E8067" i="2" s="1"/>
  <c r="G8067" i="2" s="1"/>
  <c r="L8067" i="2" l="1"/>
  <c r="I8068" i="2"/>
  <c r="J8068" i="2" s="1"/>
  <c r="K8068" i="2" s="1"/>
  <c r="C8068" i="2"/>
  <c r="F8067" i="2"/>
  <c r="A8069" i="2"/>
  <c r="B8068" i="2"/>
  <c r="E8068" i="2" s="1"/>
  <c r="G8068" i="2" s="1"/>
  <c r="L8068" i="2" l="1"/>
  <c r="I8069" i="2"/>
  <c r="J8069" i="2" s="1"/>
  <c r="K8069" i="2" s="1"/>
  <c r="C8069" i="2"/>
  <c r="F8068" i="2"/>
  <c r="A8070" i="2"/>
  <c r="B8069" i="2"/>
  <c r="E8069" i="2" s="1"/>
  <c r="G8069" i="2" s="1"/>
  <c r="L8069" i="2" l="1"/>
  <c r="I8070" i="2"/>
  <c r="J8070" i="2" s="1"/>
  <c r="K8070" i="2" s="1"/>
  <c r="C8070" i="2"/>
  <c r="F8069" i="2"/>
  <c r="A8071" i="2"/>
  <c r="B8070" i="2"/>
  <c r="E8070" i="2" s="1"/>
  <c r="G8070" i="2" s="1"/>
  <c r="L8070" i="2" l="1"/>
  <c r="I8071" i="2"/>
  <c r="J8071" i="2" s="1"/>
  <c r="K8071" i="2" s="1"/>
  <c r="C8071" i="2"/>
  <c r="F8070" i="2"/>
  <c r="A8072" i="2"/>
  <c r="B8071" i="2"/>
  <c r="E8071" i="2" s="1"/>
  <c r="G8071" i="2" s="1"/>
  <c r="L8071" i="2" l="1"/>
  <c r="I8072" i="2"/>
  <c r="J8072" i="2" s="1"/>
  <c r="K8072" i="2" s="1"/>
  <c r="C8072" i="2"/>
  <c r="F8071" i="2"/>
  <c r="A8073" i="2"/>
  <c r="B8072" i="2"/>
  <c r="E8072" i="2" s="1"/>
  <c r="G8072" i="2" s="1"/>
  <c r="L8072" i="2" l="1"/>
  <c r="I8073" i="2"/>
  <c r="J8073" i="2" s="1"/>
  <c r="K8073" i="2" s="1"/>
  <c r="C8073" i="2"/>
  <c r="F8072" i="2"/>
  <c r="A8074" i="2"/>
  <c r="B8073" i="2"/>
  <c r="E8073" i="2" s="1"/>
  <c r="G8073" i="2" s="1"/>
  <c r="L8073" i="2" l="1"/>
  <c r="I8074" i="2"/>
  <c r="J8074" i="2" s="1"/>
  <c r="K8074" i="2" s="1"/>
  <c r="C8074" i="2"/>
  <c r="F8073" i="2"/>
  <c r="A8075" i="2"/>
  <c r="B8074" i="2"/>
  <c r="E8074" i="2" s="1"/>
  <c r="G8074" i="2" s="1"/>
  <c r="L8074" i="2" l="1"/>
  <c r="I8075" i="2"/>
  <c r="J8075" i="2" s="1"/>
  <c r="K8075" i="2" s="1"/>
  <c r="C8075" i="2"/>
  <c r="F8074" i="2"/>
  <c r="A8076" i="2"/>
  <c r="B8075" i="2"/>
  <c r="E8075" i="2" s="1"/>
  <c r="G8075" i="2" s="1"/>
  <c r="L8075" i="2" l="1"/>
  <c r="I8076" i="2"/>
  <c r="J8076" i="2" s="1"/>
  <c r="K8076" i="2" s="1"/>
  <c r="C8076" i="2"/>
  <c r="F8075" i="2"/>
  <c r="A8077" i="2"/>
  <c r="B8076" i="2"/>
  <c r="E8076" i="2" s="1"/>
  <c r="G8076" i="2" s="1"/>
  <c r="L8076" i="2" l="1"/>
  <c r="I8077" i="2"/>
  <c r="J8077" i="2" s="1"/>
  <c r="K8077" i="2" s="1"/>
  <c r="C8077" i="2"/>
  <c r="F8076" i="2"/>
  <c r="A8078" i="2"/>
  <c r="B8077" i="2"/>
  <c r="E8077" i="2" s="1"/>
  <c r="G8077" i="2" s="1"/>
  <c r="L8077" i="2" l="1"/>
  <c r="I8078" i="2"/>
  <c r="J8078" i="2" s="1"/>
  <c r="K8078" i="2" s="1"/>
  <c r="C8078" i="2"/>
  <c r="F8077" i="2"/>
  <c r="A8079" i="2"/>
  <c r="B8078" i="2"/>
  <c r="E8078" i="2" s="1"/>
  <c r="G8078" i="2" s="1"/>
  <c r="L8078" i="2" l="1"/>
  <c r="I8079" i="2"/>
  <c r="J8079" i="2" s="1"/>
  <c r="K8079" i="2" s="1"/>
  <c r="C8079" i="2"/>
  <c r="F8078" i="2"/>
  <c r="A8080" i="2"/>
  <c r="B8079" i="2"/>
  <c r="E8079" i="2" s="1"/>
  <c r="G8079" i="2" s="1"/>
  <c r="L8079" i="2" l="1"/>
  <c r="I8080" i="2"/>
  <c r="J8080" i="2" s="1"/>
  <c r="K8080" i="2" s="1"/>
  <c r="C8080" i="2"/>
  <c r="F8079" i="2"/>
  <c r="A8081" i="2"/>
  <c r="B8080" i="2"/>
  <c r="E8080" i="2" s="1"/>
  <c r="G8080" i="2" s="1"/>
  <c r="L8080" i="2" l="1"/>
  <c r="I8081" i="2"/>
  <c r="J8081" i="2" s="1"/>
  <c r="K8081" i="2" s="1"/>
  <c r="C8081" i="2"/>
  <c r="F8080" i="2"/>
  <c r="A8082" i="2"/>
  <c r="B8081" i="2"/>
  <c r="E8081" i="2" s="1"/>
  <c r="G8081" i="2" s="1"/>
  <c r="L8081" i="2" l="1"/>
  <c r="I8082" i="2"/>
  <c r="J8082" i="2" s="1"/>
  <c r="K8082" i="2" s="1"/>
  <c r="C8082" i="2"/>
  <c r="F8081" i="2"/>
  <c r="A8083" i="2"/>
  <c r="B8082" i="2"/>
  <c r="E8082" i="2" s="1"/>
  <c r="G8082" i="2" s="1"/>
  <c r="L8082" i="2" l="1"/>
  <c r="I8083" i="2"/>
  <c r="J8083" i="2" s="1"/>
  <c r="K8083" i="2" s="1"/>
  <c r="C8083" i="2"/>
  <c r="F8082" i="2"/>
  <c r="A8084" i="2"/>
  <c r="B8083" i="2"/>
  <c r="E8083" i="2" s="1"/>
  <c r="G8083" i="2" s="1"/>
  <c r="L8083" i="2" l="1"/>
  <c r="I8084" i="2"/>
  <c r="J8084" i="2" s="1"/>
  <c r="K8084" i="2" s="1"/>
  <c r="C8084" i="2"/>
  <c r="F8083" i="2"/>
  <c r="A8085" i="2"/>
  <c r="B8084" i="2"/>
  <c r="E8084" i="2" s="1"/>
  <c r="G8084" i="2" s="1"/>
  <c r="L8084" i="2" l="1"/>
  <c r="I8085" i="2"/>
  <c r="J8085" i="2" s="1"/>
  <c r="K8085" i="2" s="1"/>
  <c r="C8085" i="2"/>
  <c r="F8084" i="2"/>
  <c r="A8086" i="2"/>
  <c r="B8085" i="2"/>
  <c r="E8085" i="2" s="1"/>
  <c r="G8085" i="2" s="1"/>
  <c r="L8085" i="2" l="1"/>
  <c r="I8086" i="2"/>
  <c r="J8086" i="2" s="1"/>
  <c r="K8086" i="2" s="1"/>
  <c r="C8086" i="2"/>
  <c r="F8085" i="2"/>
  <c r="A8087" i="2"/>
  <c r="B8086" i="2"/>
  <c r="E8086" i="2" s="1"/>
  <c r="G8086" i="2" s="1"/>
  <c r="L8086" i="2" l="1"/>
  <c r="I8087" i="2"/>
  <c r="J8087" i="2" s="1"/>
  <c r="K8087" i="2" s="1"/>
  <c r="C8087" i="2"/>
  <c r="F8086" i="2"/>
  <c r="A8088" i="2"/>
  <c r="B8087" i="2"/>
  <c r="E8087" i="2" s="1"/>
  <c r="G8087" i="2" s="1"/>
  <c r="L8087" i="2" l="1"/>
  <c r="I8088" i="2"/>
  <c r="J8088" i="2" s="1"/>
  <c r="K8088" i="2" s="1"/>
  <c r="C8088" i="2"/>
  <c r="F8087" i="2"/>
  <c r="A8089" i="2"/>
  <c r="B8088" i="2"/>
  <c r="E8088" i="2" s="1"/>
  <c r="G8088" i="2" s="1"/>
  <c r="L8088" i="2" l="1"/>
  <c r="I8089" i="2"/>
  <c r="J8089" i="2" s="1"/>
  <c r="K8089" i="2" s="1"/>
  <c r="C8089" i="2"/>
  <c r="F8088" i="2"/>
  <c r="A8090" i="2"/>
  <c r="B8089" i="2"/>
  <c r="E8089" i="2" s="1"/>
  <c r="G8089" i="2" s="1"/>
  <c r="L8089" i="2" l="1"/>
  <c r="I8090" i="2"/>
  <c r="J8090" i="2" s="1"/>
  <c r="K8090" i="2" s="1"/>
  <c r="C8090" i="2"/>
  <c r="F8089" i="2"/>
  <c r="A8091" i="2"/>
  <c r="B8090" i="2"/>
  <c r="E8090" i="2" s="1"/>
  <c r="G8090" i="2" s="1"/>
  <c r="L8090" i="2" l="1"/>
  <c r="I8091" i="2"/>
  <c r="J8091" i="2" s="1"/>
  <c r="K8091" i="2" s="1"/>
  <c r="C8091" i="2"/>
  <c r="F8090" i="2"/>
  <c r="A8092" i="2"/>
  <c r="B8091" i="2"/>
  <c r="E8091" i="2" s="1"/>
  <c r="G8091" i="2" s="1"/>
  <c r="L8091" i="2" l="1"/>
  <c r="I8092" i="2"/>
  <c r="J8092" i="2" s="1"/>
  <c r="K8092" i="2" s="1"/>
  <c r="C8092" i="2"/>
  <c r="F8091" i="2"/>
  <c r="A8093" i="2"/>
  <c r="B8092" i="2"/>
  <c r="E8092" i="2" s="1"/>
  <c r="G8092" i="2" s="1"/>
  <c r="L8092" i="2" l="1"/>
  <c r="I8093" i="2"/>
  <c r="J8093" i="2" s="1"/>
  <c r="K8093" i="2" s="1"/>
  <c r="C8093" i="2"/>
  <c r="F8092" i="2"/>
  <c r="A8094" i="2"/>
  <c r="B8093" i="2"/>
  <c r="E8093" i="2" s="1"/>
  <c r="G8093" i="2" s="1"/>
  <c r="L8093" i="2" l="1"/>
  <c r="I8094" i="2"/>
  <c r="J8094" i="2" s="1"/>
  <c r="K8094" i="2" s="1"/>
  <c r="C8094" i="2"/>
  <c r="F8093" i="2"/>
  <c r="A8095" i="2"/>
  <c r="B8094" i="2"/>
  <c r="E8094" i="2" s="1"/>
  <c r="G8094" i="2" s="1"/>
  <c r="L8094" i="2" l="1"/>
  <c r="I8095" i="2"/>
  <c r="J8095" i="2" s="1"/>
  <c r="K8095" i="2" s="1"/>
  <c r="C8095" i="2"/>
  <c r="F8094" i="2"/>
  <c r="A8096" i="2"/>
  <c r="B8095" i="2"/>
  <c r="E8095" i="2" s="1"/>
  <c r="G8095" i="2" s="1"/>
  <c r="L8095" i="2" l="1"/>
  <c r="I8096" i="2"/>
  <c r="J8096" i="2" s="1"/>
  <c r="K8096" i="2" s="1"/>
  <c r="C8096" i="2"/>
  <c r="F8095" i="2"/>
  <c r="A8097" i="2"/>
  <c r="B8096" i="2"/>
  <c r="E8096" i="2" s="1"/>
  <c r="G8096" i="2" s="1"/>
  <c r="L8096" i="2" l="1"/>
  <c r="I8097" i="2"/>
  <c r="J8097" i="2" s="1"/>
  <c r="K8097" i="2" s="1"/>
  <c r="C8097" i="2"/>
  <c r="F8096" i="2"/>
  <c r="A8098" i="2"/>
  <c r="B8097" i="2"/>
  <c r="E8097" i="2" s="1"/>
  <c r="G8097" i="2" s="1"/>
  <c r="L8097" i="2" l="1"/>
  <c r="I8098" i="2"/>
  <c r="J8098" i="2" s="1"/>
  <c r="K8098" i="2" s="1"/>
  <c r="C8098" i="2"/>
  <c r="F8097" i="2"/>
  <c r="A8099" i="2"/>
  <c r="B8098" i="2"/>
  <c r="E8098" i="2" s="1"/>
  <c r="G8098" i="2" s="1"/>
  <c r="L8098" i="2" l="1"/>
  <c r="I8099" i="2"/>
  <c r="J8099" i="2" s="1"/>
  <c r="K8099" i="2" s="1"/>
  <c r="C8099" i="2"/>
  <c r="F8098" i="2"/>
  <c r="A8100" i="2"/>
  <c r="B8099" i="2"/>
  <c r="E8099" i="2" s="1"/>
  <c r="G8099" i="2" s="1"/>
  <c r="L8099" i="2" l="1"/>
  <c r="I8100" i="2"/>
  <c r="J8100" i="2" s="1"/>
  <c r="K8100" i="2" s="1"/>
  <c r="C8100" i="2"/>
  <c r="F8099" i="2"/>
  <c r="A8101" i="2"/>
  <c r="B8100" i="2"/>
  <c r="E8100" i="2" s="1"/>
  <c r="G8100" i="2" s="1"/>
  <c r="L8100" i="2" l="1"/>
  <c r="I8101" i="2"/>
  <c r="J8101" i="2" s="1"/>
  <c r="K8101" i="2" s="1"/>
  <c r="C8101" i="2"/>
  <c r="F8100" i="2"/>
  <c r="A8102" i="2"/>
  <c r="B8101" i="2"/>
  <c r="E8101" i="2" s="1"/>
  <c r="G8101" i="2" s="1"/>
  <c r="L8101" i="2" l="1"/>
  <c r="I8102" i="2"/>
  <c r="J8102" i="2" s="1"/>
  <c r="K8102" i="2" s="1"/>
  <c r="C8102" i="2"/>
  <c r="F8101" i="2"/>
  <c r="A8103" i="2"/>
  <c r="B8102" i="2"/>
  <c r="E8102" i="2" s="1"/>
  <c r="G8102" i="2" s="1"/>
  <c r="L8102" i="2" l="1"/>
  <c r="I8103" i="2"/>
  <c r="J8103" i="2" s="1"/>
  <c r="K8103" i="2" s="1"/>
  <c r="C8103" i="2"/>
  <c r="F8102" i="2"/>
  <c r="A8104" i="2"/>
  <c r="B8103" i="2"/>
  <c r="E8103" i="2" s="1"/>
  <c r="G8103" i="2" s="1"/>
  <c r="L8103" i="2" l="1"/>
  <c r="I8104" i="2"/>
  <c r="J8104" i="2" s="1"/>
  <c r="K8104" i="2" s="1"/>
  <c r="C8104" i="2"/>
  <c r="F8103" i="2"/>
  <c r="A8105" i="2"/>
  <c r="B8104" i="2"/>
  <c r="E8104" i="2" s="1"/>
  <c r="G8104" i="2" s="1"/>
  <c r="L8104" i="2" l="1"/>
  <c r="I8105" i="2"/>
  <c r="J8105" i="2" s="1"/>
  <c r="K8105" i="2" s="1"/>
  <c r="C8105" i="2"/>
  <c r="F8104" i="2"/>
  <c r="A8106" i="2"/>
  <c r="B8105" i="2"/>
  <c r="E8105" i="2" s="1"/>
  <c r="G8105" i="2" s="1"/>
  <c r="L8105" i="2" l="1"/>
  <c r="I8106" i="2"/>
  <c r="J8106" i="2" s="1"/>
  <c r="K8106" i="2" s="1"/>
  <c r="C8106" i="2"/>
  <c r="F8105" i="2"/>
  <c r="A8107" i="2"/>
  <c r="B8106" i="2"/>
  <c r="E8106" i="2" s="1"/>
  <c r="G8106" i="2" s="1"/>
  <c r="L8106" i="2" l="1"/>
  <c r="I8107" i="2"/>
  <c r="J8107" i="2" s="1"/>
  <c r="K8107" i="2" s="1"/>
  <c r="C8107" i="2"/>
  <c r="F8106" i="2"/>
  <c r="A8108" i="2"/>
  <c r="B8107" i="2"/>
  <c r="E8107" i="2" s="1"/>
  <c r="G8107" i="2" s="1"/>
  <c r="L8107" i="2" l="1"/>
  <c r="I8108" i="2"/>
  <c r="J8108" i="2" s="1"/>
  <c r="K8108" i="2" s="1"/>
  <c r="C8108" i="2"/>
  <c r="F8107" i="2"/>
  <c r="A8109" i="2"/>
  <c r="B8108" i="2"/>
  <c r="E8108" i="2" s="1"/>
  <c r="G8108" i="2" s="1"/>
  <c r="L8108" i="2" l="1"/>
  <c r="I8109" i="2"/>
  <c r="J8109" i="2" s="1"/>
  <c r="K8109" i="2" s="1"/>
  <c r="C8109" i="2"/>
  <c r="F8108" i="2"/>
  <c r="A8110" i="2"/>
  <c r="B8109" i="2"/>
  <c r="E8109" i="2" s="1"/>
  <c r="G8109" i="2" s="1"/>
  <c r="L8109" i="2" l="1"/>
  <c r="I8110" i="2"/>
  <c r="J8110" i="2" s="1"/>
  <c r="K8110" i="2" s="1"/>
  <c r="C8110" i="2"/>
  <c r="F8109" i="2"/>
  <c r="A8111" i="2"/>
  <c r="B8110" i="2"/>
  <c r="E8110" i="2" s="1"/>
  <c r="G8110" i="2" s="1"/>
  <c r="L8110" i="2" l="1"/>
  <c r="I8111" i="2"/>
  <c r="J8111" i="2" s="1"/>
  <c r="K8111" i="2" s="1"/>
  <c r="C8111" i="2"/>
  <c r="F8110" i="2"/>
  <c r="A8112" i="2"/>
  <c r="B8111" i="2"/>
  <c r="E8111" i="2" s="1"/>
  <c r="G8111" i="2" s="1"/>
  <c r="L8111" i="2" l="1"/>
  <c r="I8112" i="2"/>
  <c r="J8112" i="2" s="1"/>
  <c r="K8112" i="2" s="1"/>
  <c r="C8112" i="2"/>
  <c r="F8111" i="2"/>
  <c r="A8113" i="2"/>
  <c r="B8112" i="2"/>
  <c r="E8112" i="2" s="1"/>
  <c r="G8112" i="2" s="1"/>
  <c r="L8112" i="2" l="1"/>
  <c r="I8113" i="2"/>
  <c r="J8113" i="2" s="1"/>
  <c r="K8113" i="2" s="1"/>
  <c r="C8113" i="2"/>
  <c r="F8112" i="2"/>
  <c r="A8114" i="2"/>
  <c r="B8113" i="2"/>
  <c r="E8113" i="2" s="1"/>
  <c r="G8113" i="2" s="1"/>
  <c r="L8113" i="2" l="1"/>
  <c r="I8114" i="2"/>
  <c r="J8114" i="2" s="1"/>
  <c r="K8114" i="2" s="1"/>
  <c r="C8114" i="2"/>
  <c r="F8113" i="2"/>
  <c r="A8115" i="2"/>
  <c r="B8114" i="2"/>
  <c r="E8114" i="2" s="1"/>
  <c r="G8114" i="2" s="1"/>
  <c r="L8114" i="2" l="1"/>
  <c r="I8115" i="2"/>
  <c r="J8115" i="2" s="1"/>
  <c r="K8115" i="2" s="1"/>
  <c r="C8115" i="2"/>
  <c r="F8114" i="2"/>
  <c r="A8116" i="2"/>
  <c r="B8115" i="2"/>
  <c r="E8115" i="2" s="1"/>
  <c r="G8115" i="2" s="1"/>
  <c r="L8115" i="2" l="1"/>
  <c r="I8116" i="2"/>
  <c r="J8116" i="2" s="1"/>
  <c r="K8116" i="2" s="1"/>
  <c r="C8116" i="2"/>
  <c r="F8115" i="2"/>
  <c r="A8117" i="2"/>
  <c r="B8116" i="2"/>
  <c r="E8116" i="2" s="1"/>
  <c r="G8116" i="2" s="1"/>
  <c r="L8116" i="2" l="1"/>
  <c r="I8117" i="2"/>
  <c r="J8117" i="2" s="1"/>
  <c r="K8117" i="2" s="1"/>
  <c r="C8117" i="2"/>
  <c r="F8116" i="2"/>
  <c r="A8118" i="2"/>
  <c r="B8117" i="2"/>
  <c r="E8117" i="2" s="1"/>
  <c r="G8117" i="2" s="1"/>
  <c r="L8117" i="2" l="1"/>
  <c r="I8118" i="2"/>
  <c r="J8118" i="2" s="1"/>
  <c r="K8118" i="2" s="1"/>
  <c r="C8118" i="2"/>
  <c r="F8117" i="2"/>
  <c r="A8119" i="2"/>
  <c r="B8118" i="2"/>
  <c r="E8118" i="2" s="1"/>
  <c r="G8118" i="2" s="1"/>
  <c r="L8118" i="2" l="1"/>
  <c r="I8119" i="2"/>
  <c r="J8119" i="2" s="1"/>
  <c r="K8119" i="2" s="1"/>
  <c r="C8119" i="2"/>
  <c r="F8118" i="2"/>
  <c r="A8120" i="2"/>
  <c r="B8119" i="2"/>
  <c r="E8119" i="2" s="1"/>
  <c r="G8119" i="2" s="1"/>
  <c r="L8119" i="2" l="1"/>
  <c r="I8120" i="2"/>
  <c r="J8120" i="2" s="1"/>
  <c r="K8120" i="2" s="1"/>
  <c r="C8120" i="2"/>
  <c r="F8119" i="2"/>
  <c r="A8121" i="2"/>
  <c r="B8120" i="2"/>
  <c r="E8120" i="2" s="1"/>
  <c r="G8120" i="2" s="1"/>
  <c r="L8120" i="2" l="1"/>
  <c r="I8121" i="2"/>
  <c r="J8121" i="2" s="1"/>
  <c r="K8121" i="2" s="1"/>
  <c r="C8121" i="2"/>
  <c r="F8120" i="2"/>
  <c r="A8122" i="2"/>
  <c r="B8121" i="2"/>
  <c r="E8121" i="2" s="1"/>
  <c r="G8121" i="2" s="1"/>
  <c r="L8121" i="2" l="1"/>
  <c r="I8122" i="2"/>
  <c r="J8122" i="2" s="1"/>
  <c r="K8122" i="2" s="1"/>
  <c r="C8122" i="2"/>
  <c r="F8121" i="2"/>
  <c r="A8123" i="2"/>
  <c r="B8122" i="2"/>
  <c r="E8122" i="2" s="1"/>
  <c r="G8122" i="2" s="1"/>
  <c r="L8122" i="2" l="1"/>
  <c r="I8123" i="2"/>
  <c r="J8123" i="2" s="1"/>
  <c r="K8123" i="2" s="1"/>
  <c r="C8123" i="2"/>
  <c r="F8122" i="2"/>
  <c r="A8124" i="2"/>
  <c r="B8123" i="2"/>
  <c r="E8123" i="2" s="1"/>
  <c r="G8123" i="2" s="1"/>
  <c r="L8123" i="2" l="1"/>
  <c r="I8124" i="2"/>
  <c r="J8124" i="2" s="1"/>
  <c r="K8124" i="2" s="1"/>
  <c r="C8124" i="2"/>
  <c r="F8123" i="2"/>
  <c r="A8125" i="2"/>
  <c r="B8124" i="2"/>
  <c r="E8124" i="2" s="1"/>
  <c r="G8124" i="2" s="1"/>
  <c r="L8124" i="2" l="1"/>
  <c r="I8125" i="2"/>
  <c r="J8125" i="2" s="1"/>
  <c r="K8125" i="2" s="1"/>
  <c r="C8125" i="2"/>
  <c r="F8124" i="2"/>
  <c r="A8126" i="2"/>
  <c r="B8125" i="2"/>
  <c r="E8125" i="2" s="1"/>
  <c r="G8125" i="2" s="1"/>
  <c r="L8125" i="2" l="1"/>
  <c r="I8126" i="2"/>
  <c r="J8126" i="2" s="1"/>
  <c r="K8126" i="2" s="1"/>
  <c r="C8126" i="2"/>
  <c r="F8125" i="2"/>
  <c r="A8127" i="2"/>
  <c r="B8126" i="2"/>
  <c r="E8126" i="2" s="1"/>
  <c r="G8126" i="2" s="1"/>
  <c r="L8126" i="2" l="1"/>
  <c r="I8127" i="2"/>
  <c r="J8127" i="2" s="1"/>
  <c r="K8127" i="2" s="1"/>
  <c r="C8127" i="2"/>
  <c r="F8126" i="2"/>
  <c r="A8128" i="2"/>
  <c r="B8127" i="2"/>
  <c r="E8127" i="2" s="1"/>
  <c r="G8127" i="2" s="1"/>
  <c r="L8127" i="2" l="1"/>
  <c r="I8128" i="2"/>
  <c r="J8128" i="2" s="1"/>
  <c r="K8128" i="2" s="1"/>
  <c r="C8128" i="2"/>
  <c r="F8127" i="2"/>
  <c r="A8129" i="2"/>
  <c r="B8128" i="2"/>
  <c r="E8128" i="2" s="1"/>
  <c r="G8128" i="2" s="1"/>
  <c r="L8128" i="2" l="1"/>
  <c r="I8129" i="2"/>
  <c r="J8129" i="2" s="1"/>
  <c r="K8129" i="2" s="1"/>
  <c r="C8129" i="2"/>
  <c r="F8128" i="2"/>
  <c r="A8130" i="2"/>
  <c r="B8129" i="2"/>
  <c r="E8129" i="2" s="1"/>
  <c r="G8129" i="2" s="1"/>
  <c r="L8129" i="2" l="1"/>
  <c r="I8130" i="2"/>
  <c r="J8130" i="2" s="1"/>
  <c r="K8130" i="2" s="1"/>
  <c r="C8130" i="2"/>
  <c r="F8129" i="2"/>
  <c r="A8131" i="2"/>
  <c r="B8130" i="2"/>
  <c r="E8130" i="2" s="1"/>
  <c r="G8130" i="2" s="1"/>
  <c r="L8130" i="2" l="1"/>
  <c r="I8131" i="2"/>
  <c r="J8131" i="2" s="1"/>
  <c r="K8131" i="2" s="1"/>
  <c r="C8131" i="2"/>
  <c r="F8130" i="2"/>
  <c r="A8132" i="2"/>
  <c r="B8131" i="2"/>
  <c r="E8131" i="2" s="1"/>
  <c r="G8131" i="2" s="1"/>
  <c r="L8131" i="2" l="1"/>
  <c r="I8132" i="2"/>
  <c r="J8132" i="2" s="1"/>
  <c r="K8132" i="2" s="1"/>
  <c r="C8132" i="2"/>
  <c r="F8131" i="2"/>
  <c r="A8133" i="2"/>
  <c r="B8132" i="2"/>
  <c r="E8132" i="2" s="1"/>
  <c r="G8132" i="2" s="1"/>
  <c r="L8132" i="2" l="1"/>
  <c r="I8133" i="2"/>
  <c r="J8133" i="2" s="1"/>
  <c r="K8133" i="2" s="1"/>
  <c r="C8133" i="2"/>
  <c r="F8132" i="2"/>
  <c r="A8134" i="2"/>
  <c r="B8133" i="2"/>
  <c r="E8133" i="2" s="1"/>
  <c r="G8133" i="2" s="1"/>
  <c r="L8133" i="2" l="1"/>
  <c r="I8134" i="2"/>
  <c r="J8134" i="2" s="1"/>
  <c r="K8134" i="2" s="1"/>
  <c r="C8134" i="2"/>
  <c r="F8133" i="2"/>
  <c r="A8135" i="2"/>
  <c r="B8134" i="2"/>
  <c r="E8134" i="2" s="1"/>
  <c r="G8134" i="2" s="1"/>
  <c r="L8134" i="2" l="1"/>
  <c r="I8135" i="2"/>
  <c r="J8135" i="2" s="1"/>
  <c r="K8135" i="2" s="1"/>
  <c r="C8135" i="2"/>
  <c r="F8134" i="2"/>
  <c r="A8136" i="2"/>
  <c r="B8135" i="2"/>
  <c r="E8135" i="2" s="1"/>
  <c r="G8135" i="2" s="1"/>
  <c r="L8135" i="2" l="1"/>
  <c r="I8136" i="2"/>
  <c r="J8136" i="2" s="1"/>
  <c r="K8136" i="2" s="1"/>
  <c r="C8136" i="2"/>
  <c r="F8135" i="2"/>
  <c r="A8137" i="2"/>
  <c r="B8136" i="2"/>
  <c r="E8136" i="2" s="1"/>
  <c r="G8136" i="2" s="1"/>
  <c r="L8136" i="2" l="1"/>
  <c r="I8137" i="2"/>
  <c r="J8137" i="2" s="1"/>
  <c r="K8137" i="2" s="1"/>
  <c r="C8137" i="2"/>
  <c r="F8136" i="2"/>
  <c r="A8138" i="2"/>
  <c r="B8137" i="2"/>
  <c r="E8137" i="2" s="1"/>
  <c r="G8137" i="2" s="1"/>
  <c r="L8137" i="2" l="1"/>
  <c r="I8138" i="2"/>
  <c r="J8138" i="2" s="1"/>
  <c r="K8138" i="2" s="1"/>
  <c r="C8138" i="2"/>
  <c r="F8137" i="2"/>
  <c r="A8139" i="2"/>
  <c r="B8138" i="2"/>
  <c r="E8138" i="2" s="1"/>
  <c r="G8138" i="2" s="1"/>
  <c r="L8138" i="2" l="1"/>
  <c r="I8139" i="2"/>
  <c r="J8139" i="2" s="1"/>
  <c r="K8139" i="2" s="1"/>
  <c r="C8139" i="2"/>
  <c r="F8138" i="2"/>
  <c r="A8140" i="2"/>
  <c r="B8139" i="2"/>
  <c r="E8139" i="2" s="1"/>
  <c r="G8139" i="2" s="1"/>
  <c r="L8139" i="2" l="1"/>
  <c r="I8140" i="2"/>
  <c r="J8140" i="2" s="1"/>
  <c r="K8140" i="2" s="1"/>
  <c r="C8140" i="2"/>
  <c r="F8139" i="2"/>
  <c r="A8141" i="2"/>
  <c r="B8140" i="2"/>
  <c r="E8140" i="2" s="1"/>
  <c r="G8140" i="2" s="1"/>
  <c r="L8140" i="2" l="1"/>
  <c r="I8141" i="2"/>
  <c r="J8141" i="2" s="1"/>
  <c r="K8141" i="2" s="1"/>
  <c r="C8141" i="2"/>
  <c r="F8140" i="2"/>
  <c r="A8142" i="2"/>
  <c r="B8141" i="2"/>
  <c r="E8141" i="2" s="1"/>
  <c r="G8141" i="2" s="1"/>
  <c r="L8141" i="2" l="1"/>
  <c r="I8142" i="2"/>
  <c r="J8142" i="2" s="1"/>
  <c r="K8142" i="2" s="1"/>
  <c r="C8142" i="2"/>
  <c r="F8141" i="2"/>
  <c r="A8143" i="2"/>
  <c r="B8142" i="2"/>
  <c r="E8142" i="2" s="1"/>
  <c r="G8142" i="2" s="1"/>
  <c r="L8142" i="2" l="1"/>
  <c r="I8143" i="2"/>
  <c r="J8143" i="2" s="1"/>
  <c r="K8143" i="2" s="1"/>
  <c r="C8143" i="2"/>
  <c r="F8142" i="2"/>
  <c r="A8144" i="2"/>
  <c r="B8143" i="2"/>
  <c r="E8143" i="2" s="1"/>
  <c r="G8143" i="2" s="1"/>
  <c r="L8143" i="2" l="1"/>
  <c r="I8144" i="2"/>
  <c r="J8144" i="2" s="1"/>
  <c r="K8144" i="2" s="1"/>
  <c r="C8144" i="2"/>
  <c r="F8143" i="2"/>
  <c r="A8145" i="2"/>
  <c r="B8144" i="2"/>
  <c r="E8144" i="2" s="1"/>
  <c r="G8144" i="2" s="1"/>
  <c r="L8144" i="2" l="1"/>
  <c r="I8145" i="2"/>
  <c r="J8145" i="2" s="1"/>
  <c r="K8145" i="2" s="1"/>
  <c r="C8145" i="2"/>
  <c r="F8144" i="2"/>
  <c r="A8146" i="2"/>
  <c r="B8145" i="2"/>
  <c r="E8145" i="2" s="1"/>
  <c r="G8145" i="2" s="1"/>
  <c r="L8145" i="2" l="1"/>
  <c r="I8146" i="2"/>
  <c r="J8146" i="2" s="1"/>
  <c r="K8146" i="2" s="1"/>
  <c r="C8146" i="2"/>
  <c r="F8145" i="2"/>
  <c r="A8147" i="2"/>
  <c r="B8146" i="2"/>
  <c r="E8146" i="2" s="1"/>
  <c r="G8146" i="2" s="1"/>
  <c r="L8146" i="2" l="1"/>
  <c r="I8147" i="2"/>
  <c r="J8147" i="2" s="1"/>
  <c r="K8147" i="2" s="1"/>
  <c r="C8147" i="2"/>
  <c r="F8146" i="2"/>
  <c r="A8148" i="2"/>
  <c r="B8147" i="2"/>
  <c r="E8147" i="2" s="1"/>
  <c r="G8147" i="2" s="1"/>
  <c r="L8147" i="2" l="1"/>
  <c r="I8148" i="2"/>
  <c r="J8148" i="2" s="1"/>
  <c r="K8148" i="2" s="1"/>
  <c r="C8148" i="2"/>
  <c r="F8147" i="2"/>
  <c r="A8149" i="2"/>
  <c r="B8148" i="2"/>
  <c r="E8148" i="2" s="1"/>
  <c r="G8148" i="2" s="1"/>
  <c r="L8148" i="2" l="1"/>
  <c r="I8149" i="2"/>
  <c r="J8149" i="2" s="1"/>
  <c r="K8149" i="2" s="1"/>
  <c r="C8149" i="2"/>
  <c r="F8148" i="2"/>
  <c r="A8150" i="2"/>
  <c r="B8149" i="2"/>
  <c r="E8149" i="2" s="1"/>
  <c r="G8149" i="2" s="1"/>
  <c r="L8149" i="2" l="1"/>
  <c r="I8150" i="2"/>
  <c r="J8150" i="2" s="1"/>
  <c r="K8150" i="2" s="1"/>
  <c r="C8150" i="2"/>
  <c r="F8149" i="2"/>
  <c r="A8151" i="2"/>
  <c r="B8150" i="2"/>
  <c r="E8150" i="2" s="1"/>
  <c r="G8150" i="2" s="1"/>
  <c r="L8150" i="2" l="1"/>
  <c r="I8151" i="2"/>
  <c r="J8151" i="2" s="1"/>
  <c r="K8151" i="2" s="1"/>
  <c r="C8151" i="2"/>
  <c r="F8150" i="2"/>
  <c r="A8152" i="2"/>
  <c r="B8151" i="2"/>
  <c r="E8151" i="2" s="1"/>
  <c r="G8151" i="2" s="1"/>
  <c r="L8151" i="2" l="1"/>
  <c r="I8152" i="2"/>
  <c r="J8152" i="2" s="1"/>
  <c r="K8152" i="2" s="1"/>
  <c r="C8152" i="2"/>
  <c r="F8151" i="2"/>
  <c r="A8153" i="2"/>
  <c r="B8152" i="2"/>
  <c r="E8152" i="2" s="1"/>
  <c r="G8152" i="2" s="1"/>
  <c r="L8152" i="2" l="1"/>
  <c r="I8153" i="2"/>
  <c r="J8153" i="2" s="1"/>
  <c r="K8153" i="2" s="1"/>
  <c r="C8153" i="2"/>
  <c r="F8152" i="2"/>
  <c r="A8154" i="2"/>
  <c r="B8153" i="2"/>
  <c r="E8153" i="2" s="1"/>
  <c r="G8153" i="2" s="1"/>
  <c r="L8153" i="2" l="1"/>
  <c r="I8154" i="2"/>
  <c r="J8154" i="2" s="1"/>
  <c r="K8154" i="2" s="1"/>
  <c r="C8154" i="2"/>
  <c r="F8153" i="2"/>
  <c r="A8155" i="2"/>
  <c r="B8154" i="2"/>
  <c r="E8154" i="2" s="1"/>
  <c r="G8154" i="2" s="1"/>
  <c r="L8154" i="2" l="1"/>
  <c r="I8155" i="2"/>
  <c r="J8155" i="2" s="1"/>
  <c r="K8155" i="2" s="1"/>
  <c r="C8155" i="2"/>
  <c r="F8154" i="2"/>
  <c r="A8156" i="2"/>
  <c r="B8155" i="2"/>
  <c r="E8155" i="2" s="1"/>
  <c r="G8155" i="2" s="1"/>
  <c r="L8155" i="2" l="1"/>
  <c r="I8156" i="2"/>
  <c r="J8156" i="2" s="1"/>
  <c r="K8156" i="2" s="1"/>
  <c r="C8156" i="2"/>
  <c r="F8155" i="2"/>
  <c r="A8157" i="2"/>
  <c r="B8156" i="2"/>
  <c r="E8156" i="2" s="1"/>
  <c r="G8156" i="2" s="1"/>
  <c r="L8156" i="2" l="1"/>
  <c r="I8157" i="2"/>
  <c r="J8157" i="2" s="1"/>
  <c r="K8157" i="2" s="1"/>
  <c r="C8157" i="2"/>
  <c r="F8156" i="2"/>
  <c r="A8158" i="2"/>
  <c r="B8157" i="2"/>
  <c r="E8157" i="2" s="1"/>
  <c r="G8157" i="2" s="1"/>
  <c r="L8157" i="2" l="1"/>
  <c r="I8158" i="2"/>
  <c r="J8158" i="2" s="1"/>
  <c r="K8158" i="2" s="1"/>
  <c r="C8158" i="2"/>
  <c r="F8157" i="2"/>
  <c r="A8159" i="2"/>
  <c r="B8158" i="2"/>
  <c r="E8158" i="2" s="1"/>
  <c r="G8158" i="2" s="1"/>
  <c r="L8158" i="2" l="1"/>
  <c r="I8159" i="2"/>
  <c r="J8159" i="2" s="1"/>
  <c r="K8159" i="2" s="1"/>
  <c r="C8159" i="2"/>
  <c r="F8158" i="2"/>
  <c r="A8160" i="2"/>
  <c r="B8159" i="2"/>
  <c r="E8159" i="2" s="1"/>
  <c r="G8159" i="2" s="1"/>
  <c r="L8159" i="2" l="1"/>
  <c r="I8160" i="2"/>
  <c r="J8160" i="2" s="1"/>
  <c r="K8160" i="2" s="1"/>
  <c r="C8160" i="2"/>
  <c r="F8159" i="2"/>
  <c r="A8161" i="2"/>
  <c r="B8160" i="2"/>
  <c r="E8160" i="2" s="1"/>
  <c r="G8160" i="2" s="1"/>
  <c r="L8160" i="2" l="1"/>
  <c r="I8161" i="2"/>
  <c r="J8161" i="2" s="1"/>
  <c r="K8161" i="2" s="1"/>
  <c r="C8161" i="2"/>
  <c r="F8160" i="2"/>
  <c r="A8162" i="2"/>
  <c r="B8161" i="2"/>
  <c r="E8161" i="2" s="1"/>
  <c r="G8161" i="2" s="1"/>
  <c r="L8161" i="2" l="1"/>
  <c r="I8162" i="2"/>
  <c r="J8162" i="2" s="1"/>
  <c r="K8162" i="2" s="1"/>
  <c r="C8162" i="2"/>
  <c r="F8161" i="2"/>
  <c r="A8163" i="2"/>
  <c r="B8162" i="2"/>
  <c r="E8162" i="2" s="1"/>
  <c r="G8162" i="2" s="1"/>
  <c r="L8162" i="2" l="1"/>
  <c r="I8163" i="2"/>
  <c r="J8163" i="2" s="1"/>
  <c r="K8163" i="2" s="1"/>
  <c r="C8163" i="2"/>
  <c r="F8162" i="2"/>
  <c r="A8164" i="2"/>
  <c r="B8163" i="2"/>
  <c r="E8163" i="2" s="1"/>
  <c r="G8163" i="2" s="1"/>
  <c r="L8163" i="2" l="1"/>
  <c r="I8164" i="2"/>
  <c r="J8164" i="2" s="1"/>
  <c r="K8164" i="2" s="1"/>
  <c r="C8164" i="2"/>
  <c r="F8163" i="2"/>
  <c r="A8165" i="2"/>
  <c r="B8164" i="2"/>
  <c r="E8164" i="2" s="1"/>
  <c r="G8164" i="2" s="1"/>
  <c r="L8164" i="2" l="1"/>
  <c r="I8165" i="2"/>
  <c r="J8165" i="2" s="1"/>
  <c r="K8165" i="2" s="1"/>
  <c r="C8165" i="2"/>
  <c r="F8164" i="2"/>
  <c r="A8166" i="2"/>
  <c r="B8165" i="2"/>
  <c r="E8165" i="2" s="1"/>
  <c r="G8165" i="2" s="1"/>
  <c r="L8165" i="2" l="1"/>
  <c r="I8166" i="2"/>
  <c r="J8166" i="2" s="1"/>
  <c r="K8166" i="2" s="1"/>
  <c r="C8166" i="2"/>
  <c r="F8165" i="2"/>
  <c r="A8167" i="2"/>
  <c r="B8166" i="2"/>
  <c r="E8166" i="2" s="1"/>
  <c r="G8166" i="2" s="1"/>
  <c r="L8166" i="2" l="1"/>
  <c r="I8167" i="2"/>
  <c r="J8167" i="2" s="1"/>
  <c r="K8167" i="2" s="1"/>
  <c r="C8167" i="2"/>
  <c r="F8166" i="2"/>
  <c r="A8168" i="2"/>
  <c r="B8167" i="2"/>
  <c r="E8167" i="2" s="1"/>
  <c r="G8167" i="2" s="1"/>
  <c r="L8167" i="2" l="1"/>
  <c r="I8168" i="2"/>
  <c r="J8168" i="2" s="1"/>
  <c r="K8168" i="2" s="1"/>
  <c r="C8168" i="2"/>
  <c r="F8167" i="2"/>
  <c r="A8169" i="2"/>
  <c r="B8168" i="2"/>
  <c r="E8168" i="2" s="1"/>
  <c r="G8168" i="2" s="1"/>
  <c r="L8168" i="2" l="1"/>
  <c r="I8169" i="2"/>
  <c r="J8169" i="2" s="1"/>
  <c r="K8169" i="2" s="1"/>
  <c r="C8169" i="2"/>
  <c r="F8168" i="2"/>
  <c r="A8170" i="2"/>
  <c r="B8169" i="2"/>
  <c r="E8169" i="2" s="1"/>
  <c r="G8169" i="2" s="1"/>
  <c r="L8169" i="2" l="1"/>
  <c r="I8170" i="2"/>
  <c r="J8170" i="2" s="1"/>
  <c r="K8170" i="2" s="1"/>
  <c r="C8170" i="2"/>
  <c r="F8169" i="2"/>
  <c r="A8171" i="2"/>
  <c r="B8170" i="2"/>
  <c r="E8170" i="2" s="1"/>
  <c r="G8170" i="2" s="1"/>
  <c r="L8170" i="2" l="1"/>
  <c r="I8171" i="2"/>
  <c r="J8171" i="2" s="1"/>
  <c r="K8171" i="2" s="1"/>
  <c r="C8171" i="2"/>
  <c r="F8170" i="2"/>
  <c r="A8172" i="2"/>
  <c r="B8171" i="2"/>
  <c r="E8171" i="2" s="1"/>
  <c r="G8171" i="2" s="1"/>
  <c r="L8171" i="2" l="1"/>
  <c r="I8172" i="2"/>
  <c r="J8172" i="2" s="1"/>
  <c r="K8172" i="2" s="1"/>
  <c r="C8172" i="2"/>
  <c r="F8171" i="2"/>
  <c r="A8173" i="2"/>
  <c r="B8172" i="2"/>
  <c r="E8172" i="2" s="1"/>
  <c r="G8172" i="2" s="1"/>
  <c r="L8172" i="2" l="1"/>
  <c r="I8173" i="2"/>
  <c r="J8173" i="2" s="1"/>
  <c r="K8173" i="2" s="1"/>
  <c r="C8173" i="2"/>
  <c r="F8172" i="2"/>
  <c r="A8174" i="2"/>
  <c r="B8173" i="2"/>
  <c r="E8173" i="2" s="1"/>
  <c r="G8173" i="2" s="1"/>
  <c r="L8173" i="2" l="1"/>
  <c r="I8174" i="2"/>
  <c r="J8174" i="2" s="1"/>
  <c r="K8174" i="2" s="1"/>
  <c r="C8174" i="2"/>
  <c r="F8173" i="2"/>
  <c r="A8175" i="2"/>
  <c r="B8174" i="2"/>
  <c r="E8174" i="2" s="1"/>
  <c r="G8174" i="2" s="1"/>
  <c r="L8174" i="2" l="1"/>
  <c r="I8175" i="2"/>
  <c r="J8175" i="2" s="1"/>
  <c r="K8175" i="2" s="1"/>
  <c r="C8175" i="2"/>
  <c r="F8174" i="2"/>
  <c r="A8176" i="2"/>
  <c r="B8175" i="2"/>
  <c r="E8175" i="2" s="1"/>
  <c r="G8175" i="2" s="1"/>
  <c r="L8175" i="2" l="1"/>
  <c r="I8176" i="2"/>
  <c r="J8176" i="2" s="1"/>
  <c r="K8176" i="2" s="1"/>
  <c r="C8176" i="2"/>
  <c r="F8175" i="2"/>
  <c r="A8177" i="2"/>
  <c r="B8176" i="2"/>
  <c r="E8176" i="2" s="1"/>
  <c r="G8176" i="2" s="1"/>
  <c r="L8176" i="2" l="1"/>
  <c r="I8177" i="2"/>
  <c r="J8177" i="2" s="1"/>
  <c r="K8177" i="2" s="1"/>
  <c r="C8177" i="2"/>
  <c r="F8176" i="2"/>
  <c r="A8178" i="2"/>
  <c r="B8177" i="2"/>
  <c r="E8177" i="2" s="1"/>
  <c r="G8177" i="2" s="1"/>
  <c r="L8177" i="2" l="1"/>
  <c r="I8178" i="2"/>
  <c r="J8178" i="2" s="1"/>
  <c r="K8178" i="2" s="1"/>
  <c r="C8178" i="2"/>
  <c r="F8177" i="2"/>
  <c r="A8179" i="2"/>
  <c r="B8178" i="2"/>
  <c r="E8178" i="2" s="1"/>
  <c r="G8178" i="2" s="1"/>
  <c r="L8178" i="2" l="1"/>
  <c r="I8179" i="2"/>
  <c r="J8179" i="2" s="1"/>
  <c r="K8179" i="2" s="1"/>
  <c r="C8179" i="2"/>
  <c r="F8178" i="2"/>
  <c r="A8180" i="2"/>
  <c r="B8179" i="2"/>
  <c r="E8179" i="2" s="1"/>
  <c r="G8179" i="2" s="1"/>
  <c r="L8179" i="2" l="1"/>
  <c r="I8180" i="2"/>
  <c r="J8180" i="2" s="1"/>
  <c r="K8180" i="2" s="1"/>
  <c r="C8180" i="2"/>
  <c r="F8179" i="2"/>
  <c r="A8181" i="2"/>
  <c r="B8180" i="2"/>
  <c r="E8180" i="2" s="1"/>
  <c r="G8180" i="2" s="1"/>
  <c r="L8180" i="2" l="1"/>
  <c r="I8181" i="2"/>
  <c r="J8181" i="2" s="1"/>
  <c r="K8181" i="2" s="1"/>
  <c r="C8181" i="2"/>
  <c r="F8180" i="2"/>
  <c r="A8182" i="2"/>
  <c r="B8181" i="2"/>
  <c r="E8181" i="2" s="1"/>
  <c r="G8181" i="2" s="1"/>
  <c r="L8181" i="2" l="1"/>
  <c r="I8182" i="2"/>
  <c r="J8182" i="2" s="1"/>
  <c r="K8182" i="2" s="1"/>
  <c r="C8182" i="2"/>
  <c r="F8181" i="2"/>
  <c r="A8183" i="2"/>
  <c r="B8182" i="2"/>
  <c r="E8182" i="2" s="1"/>
  <c r="G8182" i="2" s="1"/>
  <c r="L8182" i="2" l="1"/>
  <c r="I8183" i="2"/>
  <c r="J8183" i="2" s="1"/>
  <c r="K8183" i="2" s="1"/>
  <c r="C8183" i="2"/>
  <c r="F8182" i="2"/>
  <c r="A8184" i="2"/>
  <c r="B8183" i="2"/>
  <c r="E8183" i="2" s="1"/>
  <c r="G8183" i="2" s="1"/>
  <c r="L8183" i="2" l="1"/>
  <c r="I8184" i="2"/>
  <c r="J8184" i="2" s="1"/>
  <c r="K8184" i="2" s="1"/>
  <c r="C8184" i="2"/>
  <c r="F8183" i="2"/>
  <c r="A8185" i="2"/>
  <c r="B8184" i="2"/>
  <c r="E8184" i="2" s="1"/>
  <c r="G8184" i="2" s="1"/>
  <c r="L8184" i="2" l="1"/>
  <c r="I8185" i="2"/>
  <c r="J8185" i="2" s="1"/>
  <c r="K8185" i="2" s="1"/>
  <c r="C8185" i="2"/>
  <c r="F8184" i="2"/>
  <c r="A8186" i="2"/>
  <c r="B8185" i="2"/>
  <c r="E8185" i="2" s="1"/>
  <c r="G8185" i="2" s="1"/>
  <c r="L8185" i="2" l="1"/>
  <c r="I8186" i="2"/>
  <c r="J8186" i="2" s="1"/>
  <c r="K8186" i="2" s="1"/>
  <c r="C8186" i="2"/>
  <c r="F8185" i="2"/>
  <c r="A8187" i="2"/>
  <c r="B8186" i="2"/>
  <c r="E8186" i="2" s="1"/>
  <c r="G8186" i="2" s="1"/>
  <c r="L8186" i="2" l="1"/>
  <c r="I8187" i="2"/>
  <c r="J8187" i="2" s="1"/>
  <c r="K8187" i="2" s="1"/>
  <c r="C8187" i="2"/>
  <c r="F8186" i="2"/>
  <c r="A8188" i="2"/>
  <c r="B8187" i="2"/>
  <c r="E8187" i="2" s="1"/>
  <c r="G8187" i="2" s="1"/>
  <c r="L8187" i="2" l="1"/>
  <c r="I8188" i="2"/>
  <c r="J8188" i="2" s="1"/>
  <c r="K8188" i="2" s="1"/>
  <c r="C8188" i="2"/>
  <c r="F8187" i="2"/>
  <c r="A8189" i="2"/>
  <c r="B8188" i="2"/>
  <c r="E8188" i="2" s="1"/>
  <c r="G8188" i="2" s="1"/>
  <c r="L8188" i="2" l="1"/>
  <c r="I8189" i="2"/>
  <c r="J8189" i="2" s="1"/>
  <c r="K8189" i="2" s="1"/>
  <c r="C8189" i="2"/>
  <c r="F8188" i="2"/>
  <c r="A8190" i="2"/>
  <c r="B8189" i="2"/>
  <c r="E8189" i="2" s="1"/>
  <c r="G8189" i="2" s="1"/>
  <c r="L8189" i="2" l="1"/>
  <c r="I8190" i="2"/>
  <c r="J8190" i="2" s="1"/>
  <c r="K8190" i="2" s="1"/>
  <c r="C8190" i="2"/>
  <c r="F8189" i="2"/>
  <c r="A8191" i="2"/>
  <c r="B8190" i="2"/>
  <c r="E8190" i="2" s="1"/>
  <c r="G8190" i="2" s="1"/>
  <c r="L8190" i="2" l="1"/>
  <c r="I8191" i="2"/>
  <c r="J8191" i="2" s="1"/>
  <c r="K8191" i="2" s="1"/>
  <c r="C8191" i="2"/>
  <c r="F8190" i="2"/>
  <c r="A8192" i="2"/>
  <c r="B8191" i="2"/>
  <c r="E8191" i="2" s="1"/>
  <c r="G8191" i="2" s="1"/>
  <c r="L8191" i="2" l="1"/>
  <c r="I8192" i="2"/>
  <c r="J8192" i="2" s="1"/>
  <c r="K8192" i="2" s="1"/>
  <c r="C8192" i="2"/>
  <c r="F8191" i="2"/>
  <c r="A8193" i="2"/>
  <c r="B8192" i="2"/>
  <c r="E8192" i="2" s="1"/>
  <c r="G8192" i="2" s="1"/>
  <c r="L8192" i="2" l="1"/>
  <c r="I8193" i="2"/>
  <c r="J8193" i="2" s="1"/>
  <c r="K8193" i="2" s="1"/>
  <c r="C8193" i="2"/>
  <c r="F8192" i="2"/>
  <c r="A8194" i="2"/>
  <c r="B8193" i="2"/>
  <c r="E8193" i="2" s="1"/>
  <c r="G8193" i="2" s="1"/>
  <c r="L8193" i="2" l="1"/>
  <c r="I8194" i="2"/>
  <c r="J8194" i="2" s="1"/>
  <c r="K8194" i="2" s="1"/>
  <c r="C8194" i="2"/>
  <c r="F8193" i="2"/>
  <c r="A8195" i="2"/>
  <c r="B8194" i="2"/>
  <c r="E8194" i="2" s="1"/>
  <c r="G8194" i="2" s="1"/>
  <c r="L8194" i="2" l="1"/>
  <c r="I8195" i="2"/>
  <c r="J8195" i="2" s="1"/>
  <c r="K8195" i="2" s="1"/>
  <c r="C8195" i="2"/>
  <c r="F8194" i="2"/>
  <c r="A8196" i="2"/>
  <c r="B8195" i="2"/>
  <c r="E8195" i="2" s="1"/>
  <c r="G8195" i="2" s="1"/>
  <c r="L8195" i="2" l="1"/>
  <c r="I8196" i="2"/>
  <c r="J8196" i="2" s="1"/>
  <c r="K8196" i="2" s="1"/>
  <c r="C8196" i="2"/>
  <c r="F8195" i="2"/>
  <c r="A8197" i="2"/>
  <c r="B8196" i="2"/>
  <c r="E8196" i="2" s="1"/>
  <c r="G8196" i="2" s="1"/>
  <c r="L8196" i="2" l="1"/>
  <c r="I8197" i="2"/>
  <c r="J8197" i="2" s="1"/>
  <c r="K8197" i="2" s="1"/>
  <c r="C8197" i="2"/>
  <c r="F8196" i="2"/>
  <c r="A8198" i="2"/>
  <c r="B8197" i="2"/>
  <c r="E8197" i="2" s="1"/>
  <c r="G8197" i="2" s="1"/>
  <c r="L8197" i="2" l="1"/>
  <c r="I8198" i="2"/>
  <c r="J8198" i="2" s="1"/>
  <c r="K8198" i="2" s="1"/>
  <c r="C8198" i="2"/>
  <c r="F8197" i="2"/>
  <c r="A8199" i="2"/>
  <c r="B8198" i="2"/>
  <c r="E8198" i="2" s="1"/>
  <c r="G8198" i="2" s="1"/>
  <c r="L8198" i="2" l="1"/>
  <c r="I8199" i="2"/>
  <c r="J8199" i="2" s="1"/>
  <c r="K8199" i="2" s="1"/>
  <c r="C8199" i="2"/>
  <c r="F8198" i="2"/>
  <c r="A8200" i="2"/>
  <c r="B8199" i="2"/>
  <c r="E8199" i="2" s="1"/>
  <c r="G8199" i="2" s="1"/>
  <c r="L8199" i="2" l="1"/>
  <c r="I8200" i="2"/>
  <c r="J8200" i="2" s="1"/>
  <c r="K8200" i="2" s="1"/>
  <c r="C8200" i="2"/>
  <c r="F8199" i="2"/>
  <c r="A8201" i="2"/>
  <c r="B8200" i="2"/>
  <c r="E8200" i="2" s="1"/>
  <c r="G8200" i="2" s="1"/>
  <c r="L8200" i="2" l="1"/>
  <c r="I8201" i="2"/>
  <c r="J8201" i="2" s="1"/>
  <c r="K8201" i="2" s="1"/>
  <c r="C8201" i="2"/>
  <c r="F8200" i="2"/>
  <c r="A8202" i="2"/>
  <c r="B8201" i="2"/>
  <c r="E8201" i="2" s="1"/>
  <c r="G8201" i="2" s="1"/>
  <c r="L8201" i="2" l="1"/>
  <c r="I8202" i="2"/>
  <c r="J8202" i="2" s="1"/>
  <c r="K8202" i="2" s="1"/>
  <c r="C8202" i="2"/>
  <c r="F8201" i="2"/>
  <c r="A8203" i="2"/>
  <c r="B8202" i="2"/>
  <c r="E8202" i="2" s="1"/>
  <c r="G8202" i="2" s="1"/>
  <c r="L8202" i="2" l="1"/>
  <c r="I8203" i="2"/>
  <c r="J8203" i="2" s="1"/>
  <c r="K8203" i="2" s="1"/>
  <c r="C8203" i="2"/>
  <c r="F8202" i="2"/>
  <c r="A8204" i="2"/>
  <c r="B8203" i="2"/>
  <c r="E8203" i="2" s="1"/>
  <c r="G8203" i="2" s="1"/>
  <c r="L8203" i="2" l="1"/>
  <c r="I8204" i="2"/>
  <c r="J8204" i="2" s="1"/>
  <c r="K8204" i="2" s="1"/>
  <c r="C8204" i="2"/>
  <c r="F8203" i="2"/>
  <c r="A8205" i="2"/>
  <c r="B8204" i="2"/>
  <c r="E8204" i="2" s="1"/>
  <c r="G8204" i="2" s="1"/>
  <c r="L8204" i="2" l="1"/>
  <c r="I8205" i="2"/>
  <c r="J8205" i="2" s="1"/>
  <c r="K8205" i="2" s="1"/>
  <c r="C8205" i="2"/>
  <c r="F8204" i="2"/>
  <c r="A8206" i="2"/>
  <c r="B8205" i="2"/>
  <c r="E8205" i="2" s="1"/>
  <c r="G8205" i="2" s="1"/>
  <c r="L8205" i="2" l="1"/>
  <c r="I8206" i="2"/>
  <c r="J8206" i="2" s="1"/>
  <c r="K8206" i="2" s="1"/>
  <c r="C8206" i="2"/>
  <c r="F8205" i="2"/>
  <c r="A8207" i="2"/>
  <c r="B8206" i="2"/>
  <c r="E8206" i="2" s="1"/>
  <c r="G8206" i="2" s="1"/>
  <c r="L8206" i="2" l="1"/>
  <c r="I8207" i="2"/>
  <c r="J8207" i="2" s="1"/>
  <c r="K8207" i="2" s="1"/>
  <c r="C8207" i="2"/>
  <c r="F8206" i="2"/>
  <c r="A8208" i="2"/>
  <c r="B8207" i="2"/>
  <c r="E8207" i="2" s="1"/>
  <c r="G8207" i="2" s="1"/>
  <c r="L8207" i="2" l="1"/>
  <c r="I8208" i="2"/>
  <c r="J8208" i="2" s="1"/>
  <c r="K8208" i="2" s="1"/>
  <c r="C8208" i="2"/>
  <c r="F8207" i="2"/>
  <c r="A8209" i="2"/>
  <c r="B8208" i="2"/>
  <c r="E8208" i="2" s="1"/>
  <c r="G8208" i="2" s="1"/>
  <c r="L8208" i="2" l="1"/>
  <c r="I8209" i="2"/>
  <c r="J8209" i="2" s="1"/>
  <c r="K8209" i="2" s="1"/>
  <c r="C8209" i="2"/>
  <c r="F8208" i="2"/>
  <c r="A8210" i="2"/>
  <c r="B8209" i="2"/>
  <c r="E8209" i="2" s="1"/>
  <c r="G8209" i="2" s="1"/>
  <c r="L8209" i="2" l="1"/>
  <c r="I8210" i="2"/>
  <c r="J8210" i="2" s="1"/>
  <c r="K8210" i="2" s="1"/>
  <c r="C8210" i="2"/>
  <c r="F8209" i="2"/>
  <c r="A8211" i="2"/>
  <c r="B8210" i="2"/>
  <c r="E8210" i="2" s="1"/>
  <c r="G8210" i="2" s="1"/>
  <c r="L8210" i="2" l="1"/>
  <c r="I8211" i="2"/>
  <c r="J8211" i="2" s="1"/>
  <c r="K8211" i="2" s="1"/>
  <c r="C8211" i="2"/>
  <c r="F8210" i="2"/>
  <c r="A8212" i="2"/>
  <c r="B8211" i="2"/>
  <c r="E8211" i="2" s="1"/>
  <c r="G8211" i="2" s="1"/>
  <c r="L8211" i="2" l="1"/>
  <c r="I8212" i="2"/>
  <c r="J8212" i="2" s="1"/>
  <c r="K8212" i="2" s="1"/>
  <c r="C8212" i="2"/>
  <c r="F8211" i="2"/>
  <c r="A8213" i="2"/>
  <c r="B8212" i="2"/>
  <c r="E8212" i="2" s="1"/>
  <c r="G8212" i="2" s="1"/>
  <c r="L8212" i="2" l="1"/>
  <c r="I8213" i="2"/>
  <c r="J8213" i="2" s="1"/>
  <c r="K8213" i="2" s="1"/>
  <c r="C8213" i="2"/>
  <c r="F8212" i="2"/>
  <c r="A8214" i="2"/>
  <c r="B8213" i="2"/>
  <c r="E8213" i="2" s="1"/>
  <c r="G8213" i="2" s="1"/>
  <c r="L8213" i="2" l="1"/>
  <c r="I8214" i="2"/>
  <c r="J8214" i="2" s="1"/>
  <c r="K8214" i="2" s="1"/>
  <c r="C8214" i="2"/>
  <c r="F8213" i="2"/>
  <c r="A8215" i="2"/>
  <c r="B8214" i="2"/>
  <c r="E8214" i="2" s="1"/>
  <c r="G8214" i="2" s="1"/>
  <c r="L8214" i="2" l="1"/>
  <c r="I8215" i="2"/>
  <c r="J8215" i="2" s="1"/>
  <c r="K8215" i="2" s="1"/>
  <c r="C8215" i="2"/>
  <c r="F8214" i="2"/>
  <c r="A8216" i="2"/>
  <c r="B8215" i="2"/>
  <c r="E8215" i="2" s="1"/>
  <c r="G8215" i="2" s="1"/>
  <c r="L8215" i="2" l="1"/>
  <c r="I8216" i="2"/>
  <c r="J8216" i="2" s="1"/>
  <c r="K8216" i="2" s="1"/>
  <c r="C8216" i="2"/>
  <c r="F8215" i="2"/>
  <c r="A8217" i="2"/>
  <c r="B8216" i="2"/>
  <c r="E8216" i="2" s="1"/>
  <c r="G8216" i="2" s="1"/>
  <c r="L8216" i="2" l="1"/>
  <c r="I8217" i="2"/>
  <c r="J8217" i="2" s="1"/>
  <c r="K8217" i="2" s="1"/>
  <c r="C8217" i="2"/>
  <c r="F8216" i="2"/>
  <c r="A8218" i="2"/>
  <c r="B8217" i="2"/>
  <c r="E8217" i="2" s="1"/>
  <c r="G8217" i="2" s="1"/>
  <c r="L8217" i="2" l="1"/>
  <c r="I8218" i="2"/>
  <c r="J8218" i="2" s="1"/>
  <c r="K8218" i="2" s="1"/>
  <c r="C8218" i="2"/>
  <c r="F8217" i="2"/>
  <c r="A8219" i="2"/>
  <c r="B8218" i="2"/>
  <c r="E8218" i="2" s="1"/>
  <c r="G8218" i="2" s="1"/>
  <c r="L8218" i="2" l="1"/>
  <c r="I8219" i="2"/>
  <c r="J8219" i="2" s="1"/>
  <c r="K8219" i="2" s="1"/>
  <c r="C8219" i="2"/>
  <c r="F8218" i="2"/>
  <c r="A8220" i="2"/>
  <c r="B8219" i="2"/>
  <c r="E8219" i="2" s="1"/>
  <c r="G8219" i="2" s="1"/>
  <c r="L8219" i="2" l="1"/>
  <c r="I8220" i="2"/>
  <c r="J8220" i="2" s="1"/>
  <c r="K8220" i="2" s="1"/>
  <c r="C8220" i="2"/>
  <c r="F8219" i="2"/>
  <c r="A8221" i="2"/>
  <c r="B8220" i="2"/>
  <c r="E8220" i="2" s="1"/>
  <c r="G8220" i="2" s="1"/>
  <c r="L8220" i="2" l="1"/>
  <c r="I8221" i="2"/>
  <c r="J8221" i="2" s="1"/>
  <c r="K8221" i="2" s="1"/>
  <c r="C8221" i="2"/>
  <c r="F8220" i="2"/>
  <c r="A8222" i="2"/>
  <c r="B8221" i="2"/>
  <c r="E8221" i="2" s="1"/>
  <c r="G8221" i="2" s="1"/>
  <c r="L8221" i="2" l="1"/>
  <c r="I8222" i="2"/>
  <c r="J8222" i="2" s="1"/>
  <c r="K8222" i="2" s="1"/>
  <c r="C8222" i="2"/>
  <c r="F8221" i="2"/>
  <c r="A8223" i="2"/>
  <c r="B8222" i="2"/>
  <c r="E8222" i="2" s="1"/>
  <c r="G8222" i="2" s="1"/>
  <c r="L8222" i="2" l="1"/>
  <c r="I8223" i="2"/>
  <c r="J8223" i="2" s="1"/>
  <c r="K8223" i="2" s="1"/>
  <c r="C8223" i="2"/>
  <c r="F8222" i="2"/>
  <c r="A8224" i="2"/>
  <c r="B8223" i="2"/>
  <c r="E8223" i="2" s="1"/>
  <c r="G8223" i="2" s="1"/>
  <c r="L8223" i="2" l="1"/>
  <c r="I8224" i="2"/>
  <c r="J8224" i="2" s="1"/>
  <c r="K8224" i="2" s="1"/>
  <c r="C8224" i="2"/>
  <c r="F8223" i="2"/>
  <c r="A8225" i="2"/>
  <c r="B8224" i="2"/>
  <c r="E8224" i="2" s="1"/>
  <c r="G8224" i="2" s="1"/>
  <c r="L8224" i="2" l="1"/>
  <c r="I8225" i="2"/>
  <c r="J8225" i="2" s="1"/>
  <c r="K8225" i="2" s="1"/>
  <c r="C8225" i="2"/>
  <c r="F8224" i="2"/>
  <c r="A8226" i="2"/>
  <c r="B8225" i="2"/>
  <c r="E8225" i="2" s="1"/>
  <c r="G8225" i="2" s="1"/>
  <c r="L8225" i="2" l="1"/>
  <c r="I8226" i="2"/>
  <c r="J8226" i="2" s="1"/>
  <c r="K8226" i="2" s="1"/>
  <c r="C8226" i="2"/>
  <c r="F8225" i="2"/>
  <c r="A8227" i="2"/>
  <c r="B8226" i="2"/>
  <c r="E8226" i="2" s="1"/>
  <c r="G8226" i="2" s="1"/>
  <c r="L8226" i="2" l="1"/>
  <c r="I8227" i="2"/>
  <c r="J8227" i="2" s="1"/>
  <c r="K8227" i="2" s="1"/>
  <c r="C8227" i="2"/>
  <c r="F8226" i="2"/>
  <c r="A8228" i="2"/>
  <c r="B8227" i="2"/>
  <c r="E8227" i="2" s="1"/>
  <c r="G8227" i="2" s="1"/>
  <c r="L8227" i="2" l="1"/>
  <c r="I8228" i="2"/>
  <c r="J8228" i="2" s="1"/>
  <c r="K8228" i="2" s="1"/>
  <c r="C8228" i="2"/>
  <c r="F8227" i="2"/>
  <c r="A8229" i="2"/>
  <c r="B8228" i="2"/>
  <c r="E8228" i="2" s="1"/>
  <c r="G8228" i="2" s="1"/>
  <c r="L8228" i="2" l="1"/>
  <c r="I8229" i="2"/>
  <c r="J8229" i="2" s="1"/>
  <c r="K8229" i="2" s="1"/>
  <c r="C8229" i="2"/>
  <c r="F8228" i="2"/>
  <c r="A8230" i="2"/>
  <c r="B8229" i="2"/>
  <c r="E8229" i="2" s="1"/>
  <c r="G8229" i="2" s="1"/>
  <c r="L8229" i="2" l="1"/>
  <c r="I8230" i="2"/>
  <c r="J8230" i="2" s="1"/>
  <c r="K8230" i="2" s="1"/>
  <c r="C8230" i="2"/>
  <c r="F8229" i="2"/>
  <c r="A8231" i="2"/>
  <c r="B8230" i="2"/>
  <c r="E8230" i="2" s="1"/>
  <c r="G8230" i="2" s="1"/>
  <c r="L8230" i="2" l="1"/>
  <c r="I8231" i="2"/>
  <c r="J8231" i="2" s="1"/>
  <c r="K8231" i="2" s="1"/>
  <c r="C8231" i="2"/>
  <c r="F8230" i="2"/>
  <c r="A8232" i="2"/>
  <c r="B8231" i="2"/>
  <c r="E8231" i="2" s="1"/>
  <c r="G8231" i="2" s="1"/>
  <c r="L8231" i="2" l="1"/>
  <c r="I8232" i="2"/>
  <c r="J8232" i="2" s="1"/>
  <c r="K8232" i="2" s="1"/>
  <c r="C8232" i="2"/>
  <c r="F8231" i="2"/>
  <c r="A8233" i="2"/>
  <c r="B8232" i="2"/>
  <c r="E8232" i="2" s="1"/>
  <c r="G8232" i="2" s="1"/>
  <c r="L8232" i="2" l="1"/>
  <c r="I8233" i="2"/>
  <c r="J8233" i="2" s="1"/>
  <c r="K8233" i="2" s="1"/>
  <c r="C8233" i="2"/>
  <c r="F8232" i="2"/>
  <c r="A8234" i="2"/>
  <c r="B8233" i="2"/>
  <c r="E8233" i="2" s="1"/>
  <c r="G8233" i="2" s="1"/>
  <c r="L8233" i="2" l="1"/>
  <c r="I8234" i="2"/>
  <c r="J8234" i="2" s="1"/>
  <c r="K8234" i="2" s="1"/>
  <c r="C8234" i="2"/>
  <c r="F8233" i="2"/>
  <c r="A8235" i="2"/>
  <c r="B8234" i="2"/>
  <c r="E8234" i="2" s="1"/>
  <c r="G8234" i="2" s="1"/>
  <c r="L8234" i="2" l="1"/>
  <c r="I8235" i="2"/>
  <c r="J8235" i="2" s="1"/>
  <c r="K8235" i="2" s="1"/>
  <c r="C8235" i="2"/>
  <c r="F8234" i="2"/>
  <c r="A8236" i="2"/>
  <c r="B8235" i="2"/>
  <c r="E8235" i="2" s="1"/>
  <c r="G8235" i="2" s="1"/>
  <c r="L8235" i="2" l="1"/>
  <c r="I8236" i="2"/>
  <c r="J8236" i="2" s="1"/>
  <c r="K8236" i="2" s="1"/>
  <c r="C8236" i="2"/>
  <c r="F8235" i="2"/>
  <c r="A8237" i="2"/>
  <c r="B8236" i="2"/>
  <c r="E8236" i="2" s="1"/>
  <c r="G8236" i="2" s="1"/>
  <c r="L8236" i="2" l="1"/>
  <c r="I8237" i="2"/>
  <c r="J8237" i="2" s="1"/>
  <c r="K8237" i="2" s="1"/>
  <c r="C8237" i="2"/>
  <c r="F8236" i="2"/>
  <c r="A8238" i="2"/>
  <c r="B8237" i="2"/>
  <c r="E8237" i="2" s="1"/>
  <c r="G8237" i="2" s="1"/>
  <c r="L8237" i="2" l="1"/>
  <c r="I8238" i="2"/>
  <c r="J8238" i="2" s="1"/>
  <c r="K8238" i="2" s="1"/>
  <c r="C8238" i="2"/>
  <c r="F8237" i="2"/>
  <c r="A8239" i="2"/>
  <c r="B8238" i="2"/>
  <c r="E8238" i="2" s="1"/>
  <c r="G8238" i="2" s="1"/>
  <c r="L8238" i="2" l="1"/>
  <c r="I8239" i="2"/>
  <c r="J8239" i="2" s="1"/>
  <c r="K8239" i="2" s="1"/>
  <c r="C8239" i="2"/>
  <c r="F8238" i="2"/>
  <c r="A8240" i="2"/>
  <c r="B8239" i="2"/>
  <c r="E8239" i="2" s="1"/>
  <c r="G8239" i="2" s="1"/>
  <c r="L8239" i="2" l="1"/>
  <c r="I8240" i="2"/>
  <c r="J8240" i="2" s="1"/>
  <c r="K8240" i="2" s="1"/>
  <c r="C8240" i="2"/>
  <c r="F8239" i="2"/>
  <c r="A8241" i="2"/>
  <c r="B8240" i="2"/>
  <c r="E8240" i="2" s="1"/>
  <c r="G8240" i="2" s="1"/>
  <c r="L8240" i="2" l="1"/>
  <c r="I8241" i="2"/>
  <c r="J8241" i="2" s="1"/>
  <c r="K8241" i="2" s="1"/>
  <c r="C8241" i="2"/>
  <c r="F8240" i="2"/>
  <c r="A8242" i="2"/>
  <c r="B8241" i="2"/>
  <c r="E8241" i="2" s="1"/>
  <c r="G8241" i="2" s="1"/>
  <c r="L8241" i="2" l="1"/>
  <c r="I8242" i="2"/>
  <c r="J8242" i="2" s="1"/>
  <c r="K8242" i="2" s="1"/>
  <c r="C8242" i="2"/>
  <c r="F8241" i="2"/>
  <c r="A8243" i="2"/>
  <c r="B8242" i="2"/>
  <c r="E8242" i="2" s="1"/>
  <c r="G8242" i="2" s="1"/>
  <c r="L8242" i="2" l="1"/>
  <c r="I8243" i="2"/>
  <c r="J8243" i="2" s="1"/>
  <c r="K8243" i="2" s="1"/>
  <c r="C8243" i="2"/>
  <c r="F8242" i="2"/>
  <c r="A8244" i="2"/>
  <c r="B8243" i="2"/>
  <c r="E8243" i="2" s="1"/>
  <c r="G8243" i="2" s="1"/>
  <c r="L8243" i="2" l="1"/>
  <c r="I8244" i="2"/>
  <c r="J8244" i="2" s="1"/>
  <c r="K8244" i="2" s="1"/>
  <c r="C8244" i="2"/>
  <c r="F8243" i="2"/>
  <c r="A8245" i="2"/>
  <c r="B8244" i="2"/>
  <c r="E8244" i="2" s="1"/>
  <c r="G8244" i="2" s="1"/>
  <c r="L8244" i="2" l="1"/>
  <c r="I8245" i="2"/>
  <c r="J8245" i="2" s="1"/>
  <c r="K8245" i="2" s="1"/>
  <c r="C8245" i="2"/>
  <c r="F8244" i="2"/>
  <c r="A8246" i="2"/>
  <c r="B8245" i="2"/>
  <c r="E8245" i="2" s="1"/>
  <c r="G8245" i="2" s="1"/>
  <c r="L8245" i="2" l="1"/>
  <c r="I8246" i="2"/>
  <c r="J8246" i="2" s="1"/>
  <c r="K8246" i="2" s="1"/>
  <c r="C8246" i="2"/>
  <c r="F8245" i="2"/>
  <c r="A8247" i="2"/>
  <c r="B8246" i="2"/>
  <c r="E8246" i="2" s="1"/>
  <c r="G8246" i="2" s="1"/>
  <c r="L8246" i="2" l="1"/>
  <c r="I8247" i="2"/>
  <c r="J8247" i="2" s="1"/>
  <c r="K8247" i="2" s="1"/>
  <c r="C8247" i="2"/>
  <c r="F8246" i="2"/>
  <c r="A8248" i="2"/>
  <c r="B8247" i="2"/>
  <c r="E8247" i="2" s="1"/>
  <c r="G8247" i="2" s="1"/>
  <c r="L8247" i="2" l="1"/>
  <c r="I8248" i="2"/>
  <c r="J8248" i="2" s="1"/>
  <c r="K8248" i="2" s="1"/>
  <c r="C8248" i="2"/>
  <c r="F8247" i="2"/>
  <c r="A8249" i="2"/>
  <c r="B8248" i="2"/>
  <c r="E8248" i="2" s="1"/>
  <c r="G8248" i="2" s="1"/>
  <c r="L8248" i="2" l="1"/>
  <c r="I8249" i="2"/>
  <c r="J8249" i="2" s="1"/>
  <c r="K8249" i="2" s="1"/>
  <c r="C8249" i="2"/>
  <c r="F8248" i="2"/>
  <c r="A8250" i="2"/>
  <c r="B8249" i="2"/>
  <c r="E8249" i="2" s="1"/>
  <c r="G8249" i="2" s="1"/>
  <c r="L8249" i="2" l="1"/>
  <c r="I8250" i="2"/>
  <c r="J8250" i="2" s="1"/>
  <c r="K8250" i="2" s="1"/>
  <c r="C8250" i="2"/>
  <c r="F8249" i="2"/>
  <c r="A8251" i="2"/>
  <c r="B8250" i="2"/>
  <c r="E8250" i="2" s="1"/>
  <c r="G8250" i="2" s="1"/>
  <c r="L8250" i="2" l="1"/>
  <c r="I8251" i="2"/>
  <c r="J8251" i="2" s="1"/>
  <c r="K8251" i="2" s="1"/>
  <c r="C8251" i="2"/>
  <c r="F8250" i="2"/>
  <c r="A8252" i="2"/>
  <c r="B8251" i="2"/>
  <c r="E8251" i="2" s="1"/>
  <c r="G8251" i="2" s="1"/>
  <c r="L8251" i="2" l="1"/>
  <c r="I8252" i="2"/>
  <c r="J8252" i="2" s="1"/>
  <c r="K8252" i="2" s="1"/>
  <c r="C8252" i="2"/>
  <c r="F8251" i="2"/>
  <c r="A8253" i="2"/>
  <c r="B8252" i="2"/>
  <c r="E8252" i="2" s="1"/>
  <c r="G8252" i="2" s="1"/>
  <c r="L8252" i="2" l="1"/>
  <c r="I8253" i="2"/>
  <c r="J8253" i="2" s="1"/>
  <c r="K8253" i="2" s="1"/>
  <c r="C8253" i="2"/>
  <c r="F8252" i="2"/>
  <c r="A8254" i="2"/>
  <c r="B8253" i="2"/>
  <c r="E8253" i="2" s="1"/>
  <c r="G8253" i="2" s="1"/>
  <c r="L8253" i="2" l="1"/>
  <c r="I8254" i="2"/>
  <c r="J8254" i="2" s="1"/>
  <c r="K8254" i="2" s="1"/>
  <c r="C8254" i="2"/>
  <c r="F8253" i="2"/>
  <c r="A8255" i="2"/>
  <c r="B8254" i="2"/>
  <c r="E8254" i="2" s="1"/>
  <c r="G8254" i="2" s="1"/>
  <c r="L8254" i="2" l="1"/>
  <c r="I8255" i="2"/>
  <c r="J8255" i="2" s="1"/>
  <c r="K8255" i="2" s="1"/>
  <c r="C8255" i="2"/>
  <c r="F8254" i="2"/>
  <c r="A8256" i="2"/>
  <c r="B8255" i="2"/>
  <c r="E8255" i="2" s="1"/>
  <c r="G8255" i="2" s="1"/>
  <c r="L8255" i="2" l="1"/>
  <c r="I8256" i="2"/>
  <c r="J8256" i="2" s="1"/>
  <c r="K8256" i="2" s="1"/>
  <c r="C8256" i="2"/>
  <c r="F8255" i="2"/>
  <c r="A8257" i="2"/>
  <c r="B8256" i="2"/>
  <c r="E8256" i="2" s="1"/>
  <c r="G8256" i="2" s="1"/>
  <c r="L8256" i="2" l="1"/>
  <c r="I8257" i="2"/>
  <c r="J8257" i="2" s="1"/>
  <c r="K8257" i="2" s="1"/>
  <c r="C8257" i="2"/>
  <c r="F8256" i="2"/>
  <c r="A8258" i="2"/>
  <c r="B8257" i="2"/>
  <c r="E8257" i="2" s="1"/>
  <c r="G8257" i="2" s="1"/>
  <c r="L8257" i="2" l="1"/>
  <c r="I8258" i="2"/>
  <c r="J8258" i="2" s="1"/>
  <c r="K8258" i="2" s="1"/>
  <c r="C8258" i="2"/>
  <c r="F8257" i="2"/>
  <c r="A8259" i="2"/>
  <c r="B8258" i="2"/>
  <c r="E8258" i="2" s="1"/>
  <c r="G8258" i="2" s="1"/>
  <c r="L8258" i="2" l="1"/>
  <c r="I8259" i="2"/>
  <c r="J8259" i="2" s="1"/>
  <c r="K8259" i="2" s="1"/>
  <c r="C8259" i="2"/>
  <c r="F8258" i="2"/>
  <c r="A8260" i="2"/>
  <c r="B8259" i="2"/>
  <c r="E8259" i="2" s="1"/>
  <c r="G8259" i="2" s="1"/>
  <c r="L8259" i="2" l="1"/>
  <c r="I8260" i="2"/>
  <c r="J8260" i="2" s="1"/>
  <c r="K8260" i="2" s="1"/>
  <c r="C8260" i="2"/>
  <c r="F8259" i="2"/>
  <c r="A8261" i="2"/>
  <c r="B8260" i="2"/>
  <c r="E8260" i="2" s="1"/>
  <c r="G8260" i="2" s="1"/>
  <c r="L8260" i="2" l="1"/>
  <c r="I8261" i="2"/>
  <c r="J8261" i="2" s="1"/>
  <c r="K8261" i="2" s="1"/>
  <c r="C8261" i="2"/>
  <c r="F8260" i="2"/>
  <c r="A8262" i="2"/>
  <c r="B8261" i="2"/>
  <c r="E8261" i="2" s="1"/>
  <c r="G8261" i="2" s="1"/>
  <c r="L8261" i="2" l="1"/>
  <c r="I8262" i="2"/>
  <c r="J8262" i="2" s="1"/>
  <c r="K8262" i="2" s="1"/>
  <c r="C8262" i="2"/>
  <c r="F8261" i="2"/>
  <c r="A8263" i="2"/>
  <c r="B8262" i="2"/>
  <c r="E8262" i="2" s="1"/>
  <c r="G8262" i="2" s="1"/>
  <c r="L8262" i="2" l="1"/>
  <c r="I8263" i="2"/>
  <c r="J8263" i="2" s="1"/>
  <c r="K8263" i="2" s="1"/>
  <c r="C8263" i="2"/>
  <c r="F8262" i="2"/>
  <c r="A8264" i="2"/>
  <c r="B8263" i="2"/>
  <c r="E8263" i="2" s="1"/>
  <c r="G8263" i="2" s="1"/>
  <c r="L8263" i="2" l="1"/>
  <c r="I8264" i="2"/>
  <c r="J8264" i="2" s="1"/>
  <c r="K8264" i="2" s="1"/>
  <c r="C8264" i="2"/>
  <c r="F8263" i="2"/>
  <c r="A8265" i="2"/>
  <c r="B8264" i="2"/>
  <c r="E8264" i="2" s="1"/>
  <c r="G8264" i="2" s="1"/>
  <c r="L8264" i="2" l="1"/>
  <c r="I8265" i="2"/>
  <c r="J8265" i="2" s="1"/>
  <c r="K8265" i="2" s="1"/>
  <c r="C8265" i="2"/>
  <c r="F8264" i="2"/>
  <c r="A8266" i="2"/>
  <c r="B8265" i="2"/>
  <c r="E8265" i="2" s="1"/>
  <c r="G8265" i="2" s="1"/>
  <c r="L8265" i="2" l="1"/>
  <c r="I8266" i="2"/>
  <c r="J8266" i="2" s="1"/>
  <c r="K8266" i="2" s="1"/>
  <c r="C8266" i="2"/>
  <c r="F8265" i="2"/>
  <c r="A8267" i="2"/>
  <c r="B8266" i="2"/>
  <c r="E8266" i="2" s="1"/>
  <c r="G8266" i="2" s="1"/>
  <c r="L8266" i="2" l="1"/>
  <c r="I8267" i="2"/>
  <c r="J8267" i="2" s="1"/>
  <c r="K8267" i="2" s="1"/>
  <c r="C8267" i="2"/>
  <c r="F8266" i="2"/>
  <c r="A8268" i="2"/>
  <c r="B8267" i="2"/>
  <c r="E8267" i="2" s="1"/>
  <c r="G8267" i="2" s="1"/>
  <c r="L8267" i="2" l="1"/>
  <c r="I8268" i="2"/>
  <c r="J8268" i="2" s="1"/>
  <c r="K8268" i="2" s="1"/>
  <c r="C8268" i="2"/>
  <c r="F8267" i="2"/>
  <c r="A8269" i="2"/>
  <c r="B8268" i="2"/>
  <c r="E8268" i="2" s="1"/>
  <c r="G8268" i="2" s="1"/>
  <c r="L8268" i="2" l="1"/>
  <c r="I8269" i="2"/>
  <c r="J8269" i="2" s="1"/>
  <c r="K8269" i="2" s="1"/>
  <c r="C8269" i="2"/>
  <c r="F8268" i="2"/>
  <c r="A8270" i="2"/>
  <c r="B8269" i="2"/>
  <c r="E8269" i="2" s="1"/>
  <c r="G8269" i="2" s="1"/>
  <c r="L8269" i="2" l="1"/>
  <c r="I8270" i="2"/>
  <c r="J8270" i="2" s="1"/>
  <c r="K8270" i="2" s="1"/>
  <c r="C8270" i="2"/>
  <c r="F8269" i="2"/>
  <c r="A8271" i="2"/>
  <c r="B8270" i="2"/>
  <c r="E8270" i="2" s="1"/>
  <c r="G8270" i="2" s="1"/>
  <c r="L8270" i="2" l="1"/>
  <c r="I8271" i="2"/>
  <c r="J8271" i="2" s="1"/>
  <c r="K8271" i="2" s="1"/>
  <c r="C8271" i="2"/>
  <c r="F8270" i="2"/>
  <c r="A8272" i="2"/>
  <c r="B8271" i="2"/>
  <c r="E8271" i="2" s="1"/>
  <c r="G8271" i="2" s="1"/>
  <c r="L8271" i="2" l="1"/>
  <c r="I8272" i="2"/>
  <c r="J8272" i="2" s="1"/>
  <c r="K8272" i="2" s="1"/>
  <c r="C8272" i="2"/>
  <c r="F8271" i="2"/>
  <c r="A8273" i="2"/>
  <c r="B8272" i="2"/>
  <c r="E8272" i="2" s="1"/>
  <c r="G8272" i="2" s="1"/>
  <c r="L8272" i="2" l="1"/>
  <c r="I8273" i="2"/>
  <c r="J8273" i="2" s="1"/>
  <c r="K8273" i="2" s="1"/>
  <c r="C8273" i="2"/>
  <c r="F8272" i="2"/>
  <c r="A8274" i="2"/>
  <c r="B8273" i="2"/>
  <c r="E8273" i="2" s="1"/>
  <c r="G8273" i="2" s="1"/>
  <c r="L8273" i="2" l="1"/>
  <c r="I8274" i="2"/>
  <c r="J8274" i="2" s="1"/>
  <c r="K8274" i="2" s="1"/>
  <c r="C8274" i="2"/>
  <c r="F8273" i="2"/>
  <c r="A8275" i="2"/>
  <c r="B8274" i="2"/>
  <c r="E8274" i="2" s="1"/>
  <c r="G8274" i="2" s="1"/>
  <c r="L8274" i="2" l="1"/>
  <c r="I8275" i="2"/>
  <c r="J8275" i="2" s="1"/>
  <c r="K8275" i="2" s="1"/>
  <c r="C8275" i="2"/>
  <c r="F8274" i="2"/>
  <c r="A8276" i="2"/>
  <c r="B8275" i="2"/>
  <c r="E8275" i="2" s="1"/>
  <c r="G8275" i="2" s="1"/>
  <c r="L8275" i="2" l="1"/>
  <c r="I8276" i="2"/>
  <c r="J8276" i="2" s="1"/>
  <c r="K8276" i="2" s="1"/>
  <c r="C8276" i="2"/>
  <c r="F8275" i="2"/>
  <c r="A8277" i="2"/>
  <c r="B8276" i="2"/>
  <c r="E8276" i="2" s="1"/>
  <c r="G8276" i="2" s="1"/>
  <c r="L8276" i="2" l="1"/>
  <c r="I8277" i="2"/>
  <c r="J8277" i="2" s="1"/>
  <c r="K8277" i="2" s="1"/>
  <c r="C8277" i="2"/>
  <c r="F8276" i="2"/>
  <c r="A8278" i="2"/>
  <c r="B8277" i="2"/>
  <c r="E8277" i="2" s="1"/>
  <c r="G8277" i="2" s="1"/>
  <c r="L8277" i="2" l="1"/>
  <c r="I8278" i="2"/>
  <c r="J8278" i="2" s="1"/>
  <c r="K8278" i="2" s="1"/>
  <c r="C8278" i="2"/>
  <c r="F8277" i="2"/>
  <c r="A8279" i="2"/>
  <c r="B8278" i="2"/>
  <c r="E8278" i="2" s="1"/>
  <c r="G8278" i="2" s="1"/>
  <c r="L8278" i="2" l="1"/>
  <c r="I8279" i="2"/>
  <c r="J8279" i="2" s="1"/>
  <c r="K8279" i="2" s="1"/>
  <c r="C8279" i="2"/>
  <c r="F8278" i="2"/>
  <c r="A8280" i="2"/>
  <c r="B8279" i="2"/>
  <c r="E8279" i="2" s="1"/>
  <c r="G8279" i="2" s="1"/>
  <c r="L8279" i="2" l="1"/>
  <c r="I8280" i="2"/>
  <c r="J8280" i="2" s="1"/>
  <c r="K8280" i="2" s="1"/>
  <c r="C8280" i="2"/>
  <c r="F8279" i="2"/>
  <c r="A8281" i="2"/>
  <c r="B8280" i="2"/>
  <c r="E8280" i="2" s="1"/>
  <c r="G8280" i="2" s="1"/>
  <c r="L8280" i="2" l="1"/>
  <c r="I8281" i="2"/>
  <c r="J8281" i="2" s="1"/>
  <c r="K8281" i="2" s="1"/>
  <c r="C8281" i="2"/>
  <c r="F8280" i="2"/>
  <c r="A8282" i="2"/>
  <c r="B8281" i="2"/>
  <c r="E8281" i="2" s="1"/>
  <c r="G8281" i="2" s="1"/>
  <c r="L8281" i="2" l="1"/>
  <c r="I8282" i="2"/>
  <c r="J8282" i="2" s="1"/>
  <c r="K8282" i="2" s="1"/>
  <c r="C8282" i="2"/>
  <c r="F8281" i="2"/>
  <c r="A8283" i="2"/>
  <c r="B8282" i="2"/>
  <c r="E8282" i="2" s="1"/>
  <c r="G8282" i="2" s="1"/>
  <c r="L8282" i="2" l="1"/>
  <c r="I8283" i="2"/>
  <c r="J8283" i="2" s="1"/>
  <c r="K8283" i="2" s="1"/>
  <c r="C8283" i="2"/>
  <c r="F8282" i="2"/>
  <c r="A8284" i="2"/>
  <c r="B8283" i="2"/>
  <c r="E8283" i="2" s="1"/>
  <c r="G8283" i="2" s="1"/>
  <c r="L8283" i="2" l="1"/>
  <c r="I8284" i="2"/>
  <c r="J8284" i="2" s="1"/>
  <c r="K8284" i="2" s="1"/>
  <c r="C8284" i="2"/>
  <c r="F8283" i="2"/>
  <c r="A8285" i="2"/>
  <c r="B8284" i="2"/>
  <c r="E8284" i="2" s="1"/>
  <c r="G8284" i="2" s="1"/>
  <c r="L8284" i="2" l="1"/>
  <c r="I8285" i="2"/>
  <c r="J8285" i="2" s="1"/>
  <c r="K8285" i="2" s="1"/>
  <c r="C8285" i="2"/>
  <c r="F8284" i="2"/>
  <c r="A8286" i="2"/>
  <c r="B8285" i="2"/>
  <c r="E8285" i="2" s="1"/>
  <c r="G8285" i="2" s="1"/>
  <c r="L8285" i="2" l="1"/>
  <c r="I8286" i="2"/>
  <c r="J8286" i="2" s="1"/>
  <c r="K8286" i="2" s="1"/>
  <c r="C8286" i="2"/>
  <c r="F8285" i="2"/>
  <c r="A8287" i="2"/>
  <c r="B8286" i="2"/>
  <c r="E8286" i="2" s="1"/>
  <c r="G8286" i="2" s="1"/>
  <c r="L8286" i="2" l="1"/>
  <c r="I8287" i="2"/>
  <c r="J8287" i="2" s="1"/>
  <c r="K8287" i="2" s="1"/>
  <c r="C8287" i="2"/>
  <c r="F8286" i="2"/>
  <c r="A8288" i="2"/>
  <c r="B8287" i="2"/>
  <c r="E8287" i="2" s="1"/>
  <c r="G8287" i="2" s="1"/>
  <c r="L8287" i="2" l="1"/>
  <c r="I8288" i="2"/>
  <c r="J8288" i="2" s="1"/>
  <c r="K8288" i="2" s="1"/>
  <c r="C8288" i="2"/>
  <c r="F8287" i="2"/>
  <c r="A8289" i="2"/>
  <c r="B8288" i="2"/>
  <c r="E8288" i="2" s="1"/>
  <c r="G8288" i="2" s="1"/>
  <c r="L8288" i="2" l="1"/>
  <c r="I8289" i="2"/>
  <c r="J8289" i="2" s="1"/>
  <c r="K8289" i="2" s="1"/>
  <c r="C8289" i="2"/>
  <c r="F8288" i="2"/>
  <c r="A8290" i="2"/>
  <c r="B8289" i="2"/>
  <c r="E8289" i="2" s="1"/>
  <c r="G8289" i="2" s="1"/>
  <c r="L8289" i="2" l="1"/>
  <c r="I8290" i="2"/>
  <c r="J8290" i="2" s="1"/>
  <c r="K8290" i="2" s="1"/>
  <c r="C8290" i="2"/>
  <c r="F8289" i="2"/>
  <c r="A8291" i="2"/>
  <c r="B8290" i="2"/>
  <c r="E8290" i="2" s="1"/>
  <c r="G8290" i="2" s="1"/>
  <c r="L8290" i="2" l="1"/>
  <c r="I8291" i="2"/>
  <c r="J8291" i="2" s="1"/>
  <c r="K8291" i="2" s="1"/>
  <c r="C8291" i="2"/>
  <c r="F8290" i="2"/>
  <c r="A8292" i="2"/>
  <c r="B8291" i="2"/>
  <c r="E8291" i="2" s="1"/>
  <c r="G8291" i="2" s="1"/>
  <c r="L8291" i="2" l="1"/>
  <c r="I8292" i="2"/>
  <c r="J8292" i="2" s="1"/>
  <c r="K8292" i="2" s="1"/>
  <c r="C8292" i="2"/>
  <c r="F8291" i="2"/>
  <c r="A8293" i="2"/>
  <c r="B8292" i="2"/>
  <c r="E8292" i="2" s="1"/>
  <c r="G8292" i="2" s="1"/>
  <c r="L8292" i="2" l="1"/>
  <c r="I8293" i="2"/>
  <c r="J8293" i="2" s="1"/>
  <c r="K8293" i="2" s="1"/>
  <c r="C8293" i="2"/>
  <c r="F8292" i="2"/>
  <c r="A8294" i="2"/>
  <c r="B8293" i="2"/>
  <c r="E8293" i="2" s="1"/>
  <c r="G8293" i="2" s="1"/>
  <c r="L8293" i="2" l="1"/>
  <c r="I8294" i="2"/>
  <c r="J8294" i="2" s="1"/>
  <c r="K8294" i="2" s="1"/>
  <c r="C8294" i="2"/>
  <c r="F8293" i="2"/>
  <c r="A8295" i="2"/>
  <c r="B8294" i="2"/>
  <c r="E8294" i="2" s="1"/>
  <c r="G8294" i="2" s="1"/>
  <c r="L8294" i="2" l="1"/>
  <c r="I8295" i="2"/>
  <c r="J8295" i="2" s="1"/>
  <c r="K8295" i="2" s="1"/>
  <c r="C8295" i="2"/>
  <c r="F8294" i="2"/>
  <c r="A8296" i="2"/>
  <c r="B8295" i="2"/>
  <c r="E8295" i="2" s="1"/>
  <c r="G8295" i="2" s="1"/>
  <c r="L8295" i="2" l="1"/>
  <c r="I8296" i="2"/>
  <c r="J8296" i="2" s="1"/>
  <c r="K8296" i="2" s="1"/>
  <c r="C8296" i="2"/>
  <c r="F8295" i="2"/>
  <c r="A8297" i="2"/>
  <c r="B8296" i="2"/>
  <c r="E8296" i="2" s="1"/>
  <c r="G8296" i="2" s="1"/>
  <c r="L8296" i="2" l="1"/>
  <c r="I8297" i="2"/>
  <c r="J8297" i="2" s="1"/>
  <c r="K8297" i="2" s="1"/>
  <c r="C8297" i="2"/>
  <c r="F8296" i="2"/>
  <c r="A8298" i="2"/>
  <c r="B8297" i="2"/>
  <c r="E8297" i="2" s="1"/>
  <c r="G8297" i="2" s="1"/>
  <c r="L8297" i="2" l="1"/>
  <c r="I8298" i="2"/>
  <c r="J8298" i="2" s="1"/>
  <c r="K8298" i="2" s="1"/>
  <c r="C8298" i="2"/>
  <c r="F8297" i="2"/>
  <c r="A8299" i="2"/>
  <c r="B8298" i="2"/>
  <c r="E8298" i="2" s="1"/>
  <c r="G8298" i="2" s="1"/>
  <c r="L8298" i="2" l="1"/>
  <c r="I8299" i="2"/>
  <c r="J8299" i="2" s="1"/>
  <c r="K8299" i="2" s="1"/>
  <c r="C8299" i="2"/>
  <c r="F8298" i="2"/>
  <c r="A8300" i="2"/>
  <c r="B8299" i="2"/>
  <c r="E8299" i="2" s="1"/>
  <c r="G8299" i="2" s="1"/>
  <c r="L8299" i="2" l="1"/>
  <c r="I8300" i="2"/>
  <c r="J8300" i="2" s="1"/>
  <c r="K8300" i="2" s="1"/>
  <c r="C8300" i="2"/>
  <c r="F8299" i="2"/>
  <c r="A8301" i="2"/>
  <c r="B8300" i="2"/>
  <c r="E8300" i="2" s="1"/>
  <c r="G8300" i="2" s="1"/>
  <c r="L8300" i="2" l="1"/>
  <c r="I8301" i="2"/>
  <c r="J8301" i="2" s="1"/>
  <c r="K8301" i="2" s="1"/>
  <c r="C8301" i="2"/>
  <c r="F8300" i="2"/>
  <c r="A8302" i="2"/>
  <c r="B8301" i="2"/>
  <c r="E8301" i="2" s="1"/>
  <c r="G8301" i="2" s="1"/>
  <c r="L8301" i="2" l="1"/>
  <c r="I8302" i="2"/>
  <c r="J8302" i="2" s="1"/>
  <c r="K8302" i="2" s="1"/>
  <c r="C8302" i="2"/>
  <c r="F8301" i="2"/>
  <c r="A8303" i="2"/>
  <c r="B8302" i="2"/>
  <c r="E8302" i="2" s="1"/>
  <c r="G8302" i="2" s="1"/>
  <c r="L8302" i="2" l="1"/>
  <c r="I8303" i="2"/>
  <c r="J8303" i="2" s="1"/>
  <c r="K8303" i="2" s="1"/>
  <c r="C8303" i="2"/>
  <c r="F8302" i="2"/>
  <c r="A8304" i="2"/>
  <c r="B8303" i="2"/>
  <c r="E8303" i="2" s="1"/>
  <c r="G8303" i="2" s="1"/>
  <c r="L8303" i="2" l="1"/>
  <c r="I8304" i="2"/>
  <c r="J8304" i="2" s="1"/>
  <c r="K8304" i="2" s="1"/>
  <c r="C8304" i="2"/>
  <c r="F8303" i="2"/>
  <c r="A8305" i="2"/>
  <c r="B8304" i="2"/>
  <c r="E8304" i="2" s="1"/>
  <c r="G8304" i="2" s="1"/>
  <c r="L8304" i="2" l="1"/>
  <c r="I8305" i="2"/>
  <c r="J8305" i="2" s="1"/>
  <c r="K8305" i="2" s="1"/>
  <c r="C8305" i="2"/>
  <c r="F8304" i="2"/>
  <c r="A8306" i="2"/>
  <c r="B8305" i="2"/>
  <c r="E8305" i="2" s="1"/>
  <c r="G8305" i="2" s="1"/>
  <c r="L8305" i="2" l="1"/>
  <c r="I8306" i="2"/>
  <c r="J8306" i="2" s="1"/>
  <c r="K8306" i="2" s="1"/>
  <c r="C8306" i="2"/>
  <c r="F8305" i="2"/>
  <c r="A8307" i="2"/>
  <c r="B8306" i="2"/>
  <c r="E8306" i="2" s="1"/>
  <c r="G8306" i="2" s="1"/>
  <c r="L8306" i="2" l="1"/>
  <c r="I8307" i="2"/>
  <c r="J8307" i="2" s="1"/>
  <c r="K8307" i="2" s="1"/>
  <c r="C8307" i="2"/>
  <c r="F8306" i="2"/>
  <c r="A8308" i="2"/>
  <c r="B8307" i="2"/>
  <c r="E8307" i="2" s="1"/>
  <c r="G8307" i="2" s="1"/>
  <c r="L8307" i="2" l="1"/>
  <c r="I8308" i="2"/>
  <c r="J8308" i="2" s="1"/>
  <c r="K8308" i="2" s="1"/>
  <c r="C8308" i="2"/>
  <c r="F8307" i="2"/>
  <c r="A8309" i="2"/>
  <c r="B8308" i="2"/>
  <c r="E8308" i="2" s="1"/>
  <c r="G8308" i="2" s="1"/>
  <c r="L8308" i="2" l="1"/>
  <c r="I8309" i="2"/>
  <c r="J8309" i="2" s="1"/>
  <c r="K8309" i="2" s="1"/>
  <c r="C8309" i="2"/>
  <c r="F8308" i="2"/>
  <c r="A8310" i="2"/>
  <c r="B8309" i="2"/>
  <c r="E8309" i="2" s="1"/>
  <c r="G8309" i="2" s="1"/>
  <c r="L8309" i="2" l="1"/>
  <c r="I8310" i="2"/>
  <c r="J8310" i="2" s="1"/>
  <c r="K8310" i="2" s="1"/>
  <c r="C8310" i="2"/>
  <c r="F8309" i="2"/>
  <c r="A8311" i="2"/>
  <c r="B8310" i="2"/>
  <c r="E8310" i="2" s="1"/>
  <c r="G8310" i="2" s="1"/>
  <c r="L8310" i="2" l="1"/>
  <c r="I8311" i="2"/>
  <c r="J8311" i="2" s="1"/>
  <c r="K8311" i="2" s="1"/>
  <c r="C8311" i="2"/>
  <c r="F8310" i="2"/>
  <c r="A8312" i="2"/>
  <c r="B8311" i="2"/>
  <c r="E8311" i="2" s="1"/>
  <c r="G8311" i="2" s="1"/>
  <c r="L8311" i="2" l="1"/>
  <c r="I8312" i="2"/>
  <c r="J8312" i="2" s="1"/>
  <c r="K8312" i="2" s="1"/>
  <c r="C8312" i="2"/>
  <c r="F8311" i="2"/>
  <c r="A8313" i="2"/>
  <c r="B8312" i="2"/>
  <c r="E8312" i="2" s="1"/>
  <c r="G8312" i="2" s="1"/>
  <c r="L8312" i="2" l="1"/>
  <c r="I8313" i="2"/>
  <c r="J8313" i="2" s="1"/>
  <c r="K8313" i="2" s="1"/>
  <c r="C8313" i="2"/>
  <c r="F8312" i="2"/>
  <c r="A8314" i="2"/>
  <c r="B8313" i="2"/>
  <c r="E8313" i="2" s="1"/>
  <c r="G8313" i="2" s="1"/>
  <c r="L8313" i="2" l="1"/>
  <c r="I8314" i="2"/>
  <c r="J8314" i="2" s="1"/>
  <c r="K8314" i="2" s="1"/>
  <c r="C8314" i="2"/>
  <c r="F8313" i="2"/>
  <c r="A8315" i="2"/>
  <c r="B8314" i="2"/>
  <c r="E8314" i="2" s="1"/>
  <c r="G8314" i="2" s="1"/>
  <c r="L8314" i="2" l="1"/>
  <c r="I8315" i="2"/>
  <c r="J8315" i="2" s="1"/>
  <c r="K8315" i="2" s="1"/>
  <c r="C8315" i="2"/>
  <c r="F8314" i="2"/>
  <c r="A8316" i="2"/>
  <c r="B8315" i="2"/>
  <c r="E8315" i="2" s="1"/>
  <c r="G8315" i="2" s="1"/>
  <c r="L8315" i="2" l="1"/>
  <c r="I8316" i="2"/>
  <c r="J8316" i="2" s="1"/>
  <c r="K8316" i="2" s="1"/>
  <c r="C8316" i="2"/>
  <c r="F8315" i="2"/>
  <c r="A8317" i="2"/>
  <c r="B8316" i="2"/>
  <c r="E8316" i="2" s="1"/>
  <c r="G8316" i="2" s="1"/>
  <c r="L8316" i="2" l="1"/>
  <c r="I8317" i="2"/>
  <c r="J8317" i="2" s="1"/>
  <c r="K8317" i="2" s="1"/>
  <c r="C8317" i="2"/>
  <c r="F8316" i="2"/>
  <c r="A8318" i="2"/>
  <c r="B8317" i="2"/>
  <c r="E8317" i="2" s="1"/>
  <c r="G8317" i="2" s="1"/>
  <c r="L8317" i="2" l="1"/>
  <c r="I8318" i="2"/>
  <c r="J8318" i="2" s="1"/>
  <c r="K8318" i="2" s="1"/>
  <c r="C8318" i="2"/>
  <c r="F8317" i="2"/>
  <c r="A8319" i="2"/>
  <c r="B8318" i="2"/>
  <c r="E8318" i="2" s="1"/>
  <c r="G8318" i="2" s="1"/>
  <c r="L8318" i="2" l="1"/>
  <c r="I8319" i="2"/>
  <c r="J8319" i="2" s="1"/>
  <c r="K8319" i="2" s="1"/>
  <c r="C8319" i="2"/>
  <c r="F8318" i="2"/>
  <c r="A8320" i="2"/>
  <c r="B8319" i="2"/>
  <c r="E8319" i="2" s="1"/>
  <c r="G8319" i="2" s="1"/>
  <c r="L8319" i="2" l="1"/>
  <c r="I8320" i="2"/>
  <c r="J8320" i="2" s="1"/>
  <c r="K8320" i="2" s="1"/>
  <c r="C8320" i="2"/>
  <c r="F8319" i="2"/>
  <c r="A8321" i="2"/>
  <c r="B8320" i="2"/>
  <c r="E8320" i="2" s="1"/>
  <c r="G8320" i="2" s="1"/>
  <c r="L8320" i="2" l="1"/>
  <c r="I8321" i="2"/>
  <c r="J8321" i="2" s="1"/>
  <c r="K8321" i="2" s="1"/>
  <c r="C8321" i="2"/>
  <c r="F8320" i="2"/>
  <c r="A8322" i="2"/>
  <c r="B8321" i="2"/>
  <c r="E8321" i="2" s="1"/>
  <c r="G8321" i="2" s="1"/>
  <c r="L8321" i="2" l="1"/>
  <c r="I8322" i="2"/>
  <c r="J8322" i="2" s="1"/>
  <c r="K8322" i="2" s="1"/>
  <c r="C8322" i="2"/>
  <c r="F8321" i="2"/>
  <c r="A8323" i="2"/>
  <c r="B8322" i="2"/>
  <c r="E8322" i="2" s="1"/>
  <c r="G8322" i="2" s="1"/>
  <c r="L8322" i="2" l="1"/>
  <c r="I8323" i="2"/>
  <c r="J8323" i="2" s="1"/>
  <c r="K8323" i="2" s="1"/>
  <c r="C8323" i="2"/>
  <c r="F8322" i="2"/>
  <c r="A8324" i="2"/>
  <c r="B8323" i="2"/>
  <c r="E8323" i="2" s="1"/>
  <c r="G8323" i="2" s="1"/>
  <c r="L8323" i="2" l="1"/>
  <c r="I8324" i="2"/>
  <c r="J8324" i="2" s="1"/>
  <c r="K8324" i="2" s="1"/>
  <c r="C8324" i="2"/>
  <c r="F8323" i="2"/>
  <c r="A8325" i="2"/>
  <c r="B8324" i="2"/>
  <c r="E8324" i="2" s="1"/>
  <c r="G8324" i="2" s="1"/>
  <c r="L8324" i="2" l="1"/>
  <c r="I8325" i="2"/>
  <c r="J8325" i="2" s="1"/>
  <c r="K8325" i="2" s="1"/>
  <c r="C8325" i="2"/>
  <c r="F8324" i="2"/>
  <c r="A8326" i="2"/>
  <c r="B8325" i="2"/>
  <c r="E8325" i="2" s="1"/>
  <c r="G8325" i="2" s="1"/>
  <c r="L8325" i="2" l="1"/>
  <c r="I8326" i="2"/>
  <c r="J8326" i="2" s="1"/>
  <c r="K8326" i="2" s="1"/>
  <c r="C8326" i="2"/>
  <c r="F8325" i="2"/>
  <c r="A8327" i="2"/>
  <c r="B8326" i="2"/>
  <c r="E8326" i="2" s="1"/>
  <c r="G8326" i="2" s="1"/>
  <c r="L8326" i="2" l="1"/>
  <c r="I8327" i="2"/>
  <c r="J8327" i="2" s="1"/>
  <c r="K8327" i="2" s="1"/>
  <c r="C8327" i="2"/>
  <c r="F8326" i="2"/>
  <c r="A8328" i="2"/>
  <c r="B8327" i="2"/>
  <c r="E8327" i="2" s="1"/>
  <c r="G8327" i="2" s="1"/>
  <c r="L8327" i="2" l="1"/>
  <c r="I8328" i="2"/>
  <c r="J8328" i="2" s="1"/>
  <c r="K8328" i="2" s="1"/>
  <c r="C8328" i="2"/>
  <c r="F8327" i="2"/>
  <c r="A8329" i="2"/>
  <c r="B8328" i="2"/>
  <c r="E8328" i="2" s="1"/>
  <c r="G8328" i="2" s="1"/>
  <c r="L8328" i="2" l="1"/>
  <c r="I8329" i="2"/>
  <c r="J8329" i="2" s="1"/>
  <c r="K8329" i="2" s="1"/>
  <c r="C8329" i="2"/>
  <c r="F8328" i="2"/>
  <c r="A8330" i="2"/>
  <c r="B8329" i="2"/>
  <c r="E8329" i="2" s="1"/>
  <c r="G8329" i="2" s="1"/>
  <c r="L8329" i="2" l="1"/>
  <c r="I8330" i="2"/>
  <c r="J8330" i="2" s="1"/>
  <c r="K8330" i="2" s="1"/>
  <c r="C8330" i="2"/>
  <c r="F8329" i="2"/>
  <c r="A8331" i="2"/>
  <c r="B8330" i="2"/>
  <c r="E8330" i="2" s="1"/>
  <c r="G8330" i="2" s="1"/>
  <c r="L8330" i="2" l="1"/>
  <c r="I8331" i="2"/>
  <c r="J8331" i="2" s="1"/>
  <c r="K8331" i="2" s="1"/>
  <c r="C8331" i="2"/>
  <c r="F8330" i="2"/>
  <c r="A8332" i="2"/>
  <c r="B8331" i="2"/>
  <c r="E8331" i="2" s="1"/>
  <c r="G8331" i="2" s="1"/>
  <c r="L8331" i="2" l="1"/>
  <c r="I8332" i="2"/>
  <c r="J8332" i="2" s="1"/>
  <c r="K8332" i="2" s="1"/>
  <c r="C8332" i="2"/>
  <c r="F8331" i="2"/>
  <c r="A8333" i="2"/>
  <c r="B8332" i="2"/>
  <c r="E8332" i="2" s="1"/>
  <c r="G8332" i="2" s="1"/>
  <c r="L8332" i="2" l="1"/>
  <c r="I8333" i="2"/>
  <c r="J8333" i="2" s="1"/>
  <c r="K8333" i="2" s="1"/>
  <c r="C8333" i="2"/>
  <c r="F8332" i="2"/>
  <c r="A8334" i="2"/>
  <c r="B8333" i="2"/>
  <c r="E8333" i="2" s="1"/>
  <c r="G8333" i="2" s="1"/>
  <c r="L8333" i="2" l="1"/>
  <c r="I8334" i="2"/>
  <c r="J8334" i="2" s="1"/>
  <c r="K8334" i="2" s="1"/>
  <c r="C8334" i="2"/>
  <c r="F8333" i="2"/>
  <c r="A8335" i="2"/>
  <c r="B8334" i="2"/>
  <c r="E8334" i="2" s="1"/>
  <c r="G8334" i="2" s="1"/>
  <c r="L8334" i="2" l="1"/>
  <c r="I8335" i="2"/>
  <c r="J8335" i="2" s="1"/>
  <c r="K8335" i="2" s="1"/>
  <c r="C8335" i="2"/>
  <c r="F8334" i="2"/>
  <c r="A8336" i="2"/>
  <c r="B8335" i="2"/>
  <c r="E8335" i="2" s="1"/>
  <c r="G8335" i="2" s="1"/>
  <c r="L8335" i="2" l="1"/>
  <c r="I8336" i="2"/>
  <c r="J8336" i="2" s="1"/>
  <c r="K8336" i="2" s="1"/>
  <c r="C8336" i="2"/>
  <c r="F8335" i="2"/>
  <c r="A8337" i="2"/>
  <c r="B8336" i="2"/>
  <c r="E8336" i="2" s="1"/>
  <c r="G8336" i="2" s="1"/>
  <c r="L8336" i="2" l="1"/>
  <c r="I8337" i="2"/>
  <c r="J8337" i="2" s="1"/>
  <c r="K8337" i="2" s="1"/>
  <c r="C8337" i="2"/>
  <c r="F8336" i="2"/>
  <c r="A8338" i="2"/>
  <c r="B8337" i="2"/>
  <c r="E8337" i="2" s="1"/>
  <c r="G8337" i="2" s="1"/>
  <c r="L8337" i="2" l="1"/>
  <c r="I8338" i="2"/>
  <c r="J8338" i="2" s="1"/>
  <c r="K8338" i="2" s="1"/>
  <c r="C8338" i="2"/>
  <c r="F8337" i="2"/>
  <c r="A8339" i="2"/>
  <c r="B8338" i="2"/>
  <c r="E8338" i="2" s="1"/>
  <c r="G8338" i="2" s="1"/>
  <c r="L8338" i="2" l="1"/>
  <c r="I8339" i="2"/>
  <c r="J8339" i="2" s="1"/>
  <c r="K8339" i="2" s="1"/>
  <c r="C8339" i="2"/>
  <c r="F8338" i="2"/>
  <c r="A8340" i="2"/>
  <c r="B8339" i="2"/>
  <c r="E8339" i="2" s="1"/>
  <c r="G8339" i="2" s="1"/>
  <c r="L8339" i="2" l="1"/>
  <c r="I8340" i="2"/>
  <c r="J8340" i="2" s="1"/>
  <c r="K8340" i="2" s="1"/>
  <c r="C8340" i="2"/>
  <c r="F8339" i="2"/>
  <c r="A8341" i="2"/>
  <c r="B8340" i="2"/>
  <c r="E8340" i="2" s="1"/>
  <c r="G8340" i="2" s="1"/>
  <c r="L8340" i="2" l="1"/>
  <c r="I8341" i="2"/>
  <c r="J8341" i="2" s="1"/>
  <c r="K8341" i="2" s="1"/>
  <c r="C8341" i="2"/>
  <c r="F8340" i="2"/>
  <c r="A8342" i="2"/>
  <c r="B8341" i="2"/>
  <c r="E8341" i="2" s="1"/>
  <c r="G8341" i="2" s="1"/>
  <c r="L8341" i="2" l="1"/>
  <c r="I8342" i="2"/>
  <c r="J8342" i="2" s="1"/>
  <c r="K8342" i="2" s="1"/>
  <c r="C8342" i="2"/>
  <c r="F8341" i="2"/>
  <c r="A8343" i="2"/>
  <c r="B8342" i="2"/>
  <c r="E8342" i="2" s="1"/>
  <c r="G8342" i="2" s="1"/>
  <c r="L8342" i="2" l="1"/>
  <c r="I8343" i="2"/>
  <c r="J8343" i="2" s="1"/>
  <c r="K8343" i="2" s="1"/>
  <c r="C8343" i="2"/>
  <c r="F8342" i="2"/>
  <c r="A8344" i="2"/>
  <c r="B8343" i="2"/>
  <c r="E8343" i="2" s="1"/>
  <c r="G8343" i="2" s="1"/>
  <c r="L8343" i="2" l="1"/>
  <c r="I8344" i="2"/>
  <c r="J8344" i="2" s="1"/>
  <c r="K8344" i="2" s="1"/>
  <c r="C8344" i="2"/>
  <c r="F8343" i="2"/>
  <c r="A8345" i="2"/>
  <c r="B8344" i="2"/>
  <c r="E8344" i="2" s="1"/>
  <c r="G8344" i="2" s="1"/>
  <c r="L8344" i="2" l="1"/>
  <c r="I8345" i="2"/>
  <c r="J8345" i="2" s="1"/>
  <c r="K8345" i="2" s="1"/>
  <c r="C8345" i="2"/>
  <c r="F8344" i="2"/>
  <c r="A8346" i="2"/>
  <c r="B8345" i="2"/>
  <c r="E8345" i="2" s="1"/>
  <c r="G8345" i="2" s="1"/>
  <c r="L8345" i="2" l="1"/>
  <c r="I8346" i="2"/>
  <c r="J8346" i="2" s="1"/>
  <c r="K8346" i="2" s="1"/>
  <c r="C8346" i="2"/>
  <c r="F8345" i="2"/>
  <c r="A8347" i="2"/>
  <c r="B8346" i="2"/>
  <c r="E8346" i="2" s="1"/>
  <c r="G8346" i="2" s="1"/>
  <c r="L8346" i="2" l="1"/>
  <c r="I8347" i="2"/>
  <c r="J8347" i="2" s="1"/>
  <c r="K8347" i="2" s="1"/>
  <c r="C8347" i="2"/>
  <c r="F8346" i="2"/>
  <c r="A8348" i="2"/>
  <c r="B8347" i="2"/>
  <c r="E8347" i="2" s="1"/>
  <c r="G8347" i="2" s="1"/>
  <c r="L8347" i="2" l="1"/>
  <c r="I8348" i="2"/>
  <c r="J8348" i="2" s="1"/>
  <c r="K8348" i="2" s="1"/>
  <c r="C8348" i="2"/>
  <c r="F8347" i="2"/>
  <c r="A8349" i="2"/>
  <c r="B8348" i="2"/>
  <c r="E8348" i="2" s="1"/>
  <c r="G8348" i="2" s="1"/>
  <c r="L8348" i="2" l="1"/>
  <c r="I8349" i="2"/>
  <c r="J8349" i="2" s="1"/>
  <c r="K8349" i="2" s="1"/>
  <c r="C8349" i="2"/>
  <c r="F8348" i="2"/>
  <c r="A8350" i="2"/>
  <c r="B8349" i="2"/>
  <c r="E8349" i="2" s="1"/>
  <c r="G8349" i="2" s="1"/>
  <c r="L8349" i="2" l="1"/>
  <c r="I8350" i="2"/>
  <c r="J8350" i="2" s="1"/>
  <c r="K8350" i="2" s="1"/>
  <c r="C8350" i="2"/>
  <c r="F8349" i="2"/>
  <c r="A8351" i="2"/>
  <c r="B8350" i="2"/>
  <c r="E8350" i="2" s="1"/>
  <c r="G8350" i="2" s="1"/>
  <c r="L8350" i="2" l="1"/>
  <c r="I8351" i="2"/>
  <c r="J8351" i="2" s="1"/>
  <c r="K8351" i="2" s="1"/>
  <c r="C8351" i="2"/>
  <c r="F8350" i="2"/>
  <c r="A8352" i="2"/>
  <c r="B8351" i="2"/>
  <c r="E8351" i="2" s="1"/>
  <c r="G8351" i="2" s="1"/>
  <c r="L8351" i="2" l="1"/>
  <c r="I8352" i="2"/>
  <c r="J8352" i="2" s="1"/>
  <c r="K8352" i="2" s="1"/>
  <c r="C8352" i="2"/>
  <c r="F8351" i="2"/>
  <c r="A8353" i="2"/>
  <c r="B8352" i="2"/>
  <c r="E8352" i="2" s="1"/>
  <c r="G8352" i="2" s="1"/>
  <c r="L8352" i="2" l="1"/>
  <c r="I8353" i="2"/>
  <c r="J8353" i="2" s="1"/>
  <c r="K8353" i="2" s="1"/>
  <c r="C8353" i="2"/>
  <c r="F8352" i="2"/>
  <c r="A8354" i="2"/>
  <c r="B8353" i="2"/>
  <c r="E8353" i="2" s="1"/>
  <c r="G8353" i="2" s="1"/>
  <c r="L8353" i="2" l="1"/>
  <c r="I8354" i="2"/>
  <c r="J8354" i="2" s="1"/>
  <c r="K8354" i="2" s="1"/>
  <c r="C8354" i="2"/>
  <c r="F8353" i="2"/>
  <c r="A8355" i="2"/>
  <c r="B8354" i="2"/>
  <c r="E8354" i="2" s="1"/>
  <c r="G8354" i="2" s="1"/>
  <c r="L8354" i="2" l="1"/>
  <c r="I8355" i="2"/>
  <c r="J8355" i="2" s="1"/>
  <c r="K8355" i="2" s="1"/>
  <c r="C8355" i="2"/>
  <c r="F8354" i="2"/>
  <c r="A8356" i="2"/>
  <c r="B8355" i="2"/>
  <c r="E8355" i="2" s="1"/>
  <c r="G8355" i="2" s="1"/>
  <c r="L8355" i="2" l="1"/>
  <c r="I8356" i="2"/>
  <c r="J8356" i="2" s="1"/>
  <c r="K8356" i="2" s="1"/>
  <c r="C8356" i="2"/>
  <c r="F8355" i="2"/>
  <c r="A8357" i="2"/>
  <c r="B8356" i="2"/>
  <c r="E8356" i="2" s="1"/>
  <c r="G8356" i="2" s="1"/>
  <c r="L8356" i="2" l="1"/>
  <c r="I8357" i="2"/>
  <c r="J8357" i="2" s="1"/>
  <c r="K8357" i="2" s="1"/>
  <c r="C8357" i="2"/>
  <c r="F8356" i="2"/>
  <c r="A8358" i="2"/>
  <c r="B8357" i="2"/>
  <c r="E8357" i="2" s="1"/>
  <c r="G8357" i="2" s="1"/>
  <c r="L8357" i="2" l="1"/>
  <c r="I8358" i="2"/>
  <c r="J8358" i="2" s="1"/>
  <c r="K8358" i="2" s="1"/>
  <c r="C8358" i="2"/>
  <c r="F8357" i="2"/>
  <c r="A8359" i="2"/>
  <c r="B8358" i="2"/>
  <c r="E8358" i="2" s="1"/>
  <c r="G8358" i="2" s="1"/>
  <c r="L8358" i="2" l="1"/>
  <c r="I8359" i="2"/>
  <c r="J8359" i="2" s="1"/>
  <c r="K8359" i="2" s="1"/>
  <c r="C8359" i="2"/>
  <c r="F8358" i="2"/>
  <c r="A8360" i="2"/>
  <c r="B8359" i="2"/>
  <c r="E8359" i="2" s="1"/>
  <c r="G8359" i="2" s="1"/>
  <c r="L8359" i="2" l="1"/>
  <c r="I8360" i="2"/>
  <c r="J8360" i="2" s="1"/>
  <c r="K8360" i="2" s="1"/>
  <c r="C8360" i="2"/>
  <c r="F8359" i="2"/>
  <c r="A8361" i="2"/>
  <c r="B8360" i="2"/>
  <c r="E8360" i="2" s="1"/>
  <c r="G8360" i="2" s="1"/>
  <c r="L8360" i="2" l="1"/>
  <c r="I8361" i="2"/>
  <c r="J8361" i="2" s="1"/>
  <c r="K8361" i="2" s="1"/>
  <c r="C8361" i="2"/>
  <c r="F8360" i="2"/>
  <c r="A8362" i="2"/>
  <c r="B8361" i="2"/>
  <c r="E8361" i="2" s="1"/>
  <c r="G8361" i="2" s="1"/>
  <c r="L8361" i="2" l="1"/>
  <c r="I8362" i="2"/>
  <c r="J8362" i="2" s="1"/>
  <c r="K8362" i="2" s="1"/>
  <c r="C8362" i="2"/>
  <c r="F8361" i="2"/>
  <c r="A8363" i="2"/>
  <c r="B8362" i="2"/>
  <c r="E8362" i="2" s="1"/>
  <c r="G8362" i="2" s="1"/>
  <c r="L8362" i="2" l="1"/>
  <c r="I8363" i="2"/>
  <c r="J8363" i="2" s="1"/>
  <c r="K8363" i="2" s="1"/>
  <c r="C8363" i="2"/>
  <c r="F8362" i="2"/>
  <c r="A8364" i="2"/>
  <c r="B8363" i="2"/>
  <c r="E8363" i="2" s="1"/>
  <c r="G8363" i="2" s="1"/>
  <c r="L8363" i="2" l="1"/>
  <c r="I8364" i="2"/>
  <c r="J8364" i="2" s="1"/>
  <c r="K8364" i="2" s="1"/>
  <c r="C8364" i="2"/>
  <c r="F8363" i="2"/>
  <c r="A8365" i="2"/>
  <c r="B8364" i="2"/>
  <c r="E8364" i="2" s="1"/>
  <c r="G8364" i="2" s="1"/>
  <c r="L8364" i="2" l="1"/>
  <c r="I8365" i="2"/>
  <c r="J8365" i="2" s="1"/>
  <c r="K8365" i="2" s="1"/>
  <c r="C8365" i="2"/>
  <c r="F8364" i="2"/>
  <c r="A8366" i="2"/>
  <c r="B8365" i="2"/>
  <c r="E8365" i="2" s="1"/>
  <c r="G8365" i="2" s="1"/>
  <c r="L8365" i="2" l="1"/>
  <c r="I8366" i="2"/>
  <c r="J8366" i="2" s="1"/>
  <c r="K8366" i="2" s="1"/>
  <c r="C8366" i="2"/>
  <c r="F8365" i="2"/>
  <c r="A8367" i="2"/>
  <c r="B8366" i="2"/>
  <c r="E8366" i="2" s="1"/>
  <c r="G8366" i="2" s="1"/>
  <c r="L8366" i="2" l="1"/>
  <c r="I8367" i="2"/>
  <c r="J8367" i="2" s="1"/>
  <c r="K8367" i="2" s="1"/>
  <c r="C8367" i="2"/>
  <c r="F8366" i="2"/>
  <c r="A8368" i="2"/>
  <c r="B8367" i="2"/>
  <c r="E8367" i="2" s="1"/>
  <c r="G8367" i="2" s="1"/>
  <c r="L8367" i="2" l="1"/>
  <c r="I8368" i="2"/>
  <c r="J8368" i="2" s="1"/>
  <c r="K8368" i="2" s="1"/>
  <c r="C8368" i="2"/>
  <c r="F8367" i="2"/>
  <c r="A8369" i="2"/>
  <c r="B8368" i="2"/>
  <c r="E8368" i="2" s="1"/>
  <c r="G8368" i="2" s="1"/>
  <c r="L8368" i="2" l="1"/>
  <c r="I8369" i="2"/>
  <c r="J8369" i="2" s="1"/>
  <c r="K8369" i="2" s="1"/>
  <c r="C8369" i="2"/>
  <c r="F8368" i="2"/>
  <c r="A8370" i="2"/>
  <c r="B8369" i="2"/>
  <c r="E8369" i="2" s="1"/>
  <c r="G8369" i="2" s="1"/>
  <c r="L8369" i="2" l="1"/>
  <c r="I8370" i="2"/>
  <c r="J8370" i="2" s="1"/>
  <c r="K8370" i="2" s="1"/>
  <c r="C8370" i="2"/>
  <c r="F8369" i="2"/>
  <c r="A8371" i="2"/>
  <c r="B8370" i="2"/>
  <c r="E8370" i="2" s="1"/>
  <c r="G8370" i="2" s="1"/>
  <c r="L8370" i="2" l="1"/>
  <c r="I8371" i="2"/>
  <c r="J8371" i="2" s="1"/>
  <c r="K8371" i="2" s="1"/>
  <c r="C8371" i="2"/>
  <c r="F8370" i="2"/>
  <c r="A8372" i="2"/>
  <c r="B8371" i="2"/>
  <c r="E8371" i="2" s="1"/>
  <c r="G8371" i="2" s="1"/>
  <c r="L8371" i="2" l="1"/>
  <c r="I8372" i="2"/>
  <c r="J8372" i="2" s="1"/>
  <c r="K8372" i="2" s="1"/>
  <c r="C8372" i="2"/>
  <c r="F8371" i="2"/>
  <c r="A8373" i="2"/>
  <c r="B8372" i="2"/>
  <c r="E8372" i="2" s="1"/>
  <c r="G8372" i="2" s="1"/>
  <c r="L8372" i="2" l="1"/>
  <c r="I8373" i="2"/>
  <c r="J8373" i="2" s="1"/>
  <c r="K8373" i="2" s="1"/>
  <c r="C8373" i="2"/>
  <c r="F8372" i="2"/>
  <c r="A8374" i="2"/>
  <c r="B8373" i="2"/>
  <c r="E8373" i="2" s="1"/>
  <c r="G8373" i="2" s="1"/>
  <c r="L8373" i="2" l="1"/>
  <c r="I8374" i="2"/>
  <c r="J8374" i="2" s="1"/>
  <c r="K8374" i="2" s="1"/>
  <c r="C8374" i="2"/>
  <c r="F8373" i="2"/>
  <c r="A8375" i="2"/>
  <c r="B8374" i="2"/>
  <c r="E8374" i="2" s="1"/>
  <c r="G8374" i="2" s="1"/>
  <c r="L8374" i="2" l="1"/>
  <c r="I8375" i="2"/>
  <c r="J8375" i="2" s="1"/>
  <c r="K8375" i="2" s="1"/>
  <c r="C8375" i="2"/>
  <c r="F8374" i="2"/>
  <c r="A8376" i="2"/>
  <c r="B8375" i="2"/>
  <c r="E8375" i="2" s="1"/>
  <c r="G8375" i="2" s="1"/>
  <c r="L8375" i="2" l="1"/>
  <c r="I8376" i="2"/>
  <c r="J8376" i="2" s="1"/>
  <c r="K8376" i="2" s="1"/>
  <c r="C8376" i="2"/>
  <c r="F8375" i="2"/>
  <c r="A8377" i="2"/>
  <c r="B8376" i="2"/>
  <c r="E8376" i="2" s="1"/>
  <c r="G8376" i="2" s="1"/>
  <c r="L8376" i="2" l="1"/>
  <c r="I8377" i="2"/>
  <c r="J8377" i="2" s="1"/>
  <c r="K8377" i="2" s="1"/>
  <c r="C8377" i="2"/>
  <c r="F8376" i="2"/>
  <c r="A8378" i="2"/>
  <c r="B8377" i="2"/>
  <c r="E8377" i="2" s="1"/>
  <c r="G8377" i="2" s="1"/>
  <c r="L8377" i="2" l="1"/>
  <c r="I8378" i="2"/>
  <c r="J8378" i="2" s="1"/>
  <c r="K8378" i="2" s="1"/>
  <c r="C8378" i="2"/>
  <c r="F8377" i="2"/>
  <c r="A8379" i="2"/>
  <c r="B8378" i="2"/>
  <c r="E8378" i="2" s="1"/>
  <c r="G8378" i="2" s="1"/>
  <c r="L8378" i="2" l="1"/>
  <c r="I8379" i="2"/>
  <c r="J8379" i="2" s="1"/>
  <c r="K8379" i="2" s="1"/>
  <c r="C8379" i="2"/>
  <c r="F8378" i="2"/>
  <c r="A8380" i="2"/>
  <c r="B8379" i="2"/>
  <c r="E8379" i="2" s="1"/>
  <c r="G8379" i="2" s="1"/>
  <c r="L8379" i="2" l="1"/>
  <c r="I8380" i="2"/>
  <c r="J8380" i="2" s="1"/>
  <c r="K8380" i="2" s="1"/>
  <c r="C8380" i="2"/>
  <c r="F8379" i="2"/>
  <c r="A8381" i="2"/>
  <c r="B8380" i="2"/>
  <c r="E8380" i="2" s="1"/>
  <c r="G8380" i="2" s="1"/>
  <c r="L8380" i="2" l="1"/>
  <c r="I8381" i="2"/>
  <c r="J8381" i="2" s="1"/>
  <c r="K8381" i="2" s="1"/>
  <c r="C8381" i="2"/>
  <c r="F8380" i="2"/>
  <c r="A8382" i="2"/>
  <c r="B8381" i="2"/>
  <c r="E8381" i="2" s="1"/>
  <c r="G8381" i="2" s="1"/>
  <c r="L8381" i="2" l="1"/>
  <c r="I8382" i="2"/>
  <c r="J8382" i="2" s="1"/>
  <c r="K8382" i="2" s="1"/>
  <c r="C8382" i="2"/>
  <c r="F8381" i="2"/>
  <c r="A8383" i="2"/>
  <c r="B8382" i="2"/>
  <c r="E8382" i="2" s="1"/>
  <c r="G8382" i="2" s="1"/>
  <c r="L8382" i="2" l="1"/>
  <c r="I8383" i="2"/>
  <c r="J8383" i="2" s="1"/>
  <c r="K8383" i="2" s="1"/>
  <c r="C8383" i="2"/>
  <c r="F8382" i="2"/>
  <c r="A8384" i="2"/>
  <c r="B8383" i="2"/>
  <c r="E8383" i="2" s="1"/>
  <c r="G8383" i="2" s="1"/>
  <c r="L8383" i="2" l="1"/>
  <c r="I8384" i="2"/>
  <c r="J8384" i="2" s="1"/>
  <c r="K8384" i="2" s="1"/>
  <c r="C8384" i="2"/>
  <c r="F8383" i="2"/>
  <c r="A8385" i="2"/>
  <c r="B8384" i="2"/>
  <c r="E8384" i="2" s="1"/>
  <c r="G8384" i="2" s="1"/>
  <c r="L8384" i="2" l="1"/>
  <c r="I8385" i="2"/>
  <c r="J8385" i="2" s="1"/>
  <c r="K8385" i="2" s="1"/>
  <c r="C8385" i="2"/>
  <c r="F8384" i="2"/>
  <c r="A8386" i="2"/>
  <c r="B8385" i="2"/>
  <c r="E8385" i="2" s="1"/>
  <c r="G8385" i="2" s="1"/>
  <c r="L8385" i="2" l="1"/>
  <c r="I8386" i="2"/>
  <c r="J8386" i="2" s="1"/>
  <c r="K8386" i="2" s="1"/>
  <c r="C8386" i="2"/>
  <c r="F8385" i="2"/>
  <c r="A8387" i="2"/>
  <c r="B8386" i="2"/>
  <c r="E8386" i="2" s="1"/>
  <c r="G8386" i="2" s="1"/>
  <c r="L8386" i="2" l="1"/>
  <c r="I8387" i="2"/>
  <c r="J8387" i="2" s="1"/>
  <c r="K8387" i="2" s="1"/>
  <c r="C8387" i="2"/>
  <c r="F8386" i="2"/>
  <c r="A8388" i="2"/>
  <c r="B8387" i="2"/>
  <c r="E8387" i="2" s="1"/>
  <c r="G8387" i="2" s="1"/>
  <c r="L8387" i="2" l="1"/>
  <c r="I8388" i="2"/>
  <c r="J8388" i="2" s="1"/>
  <c r="K8388" i="2" s="1"/>
  <c r="C8388" i="2"/>
  <c r="F8387" i="2"/>
  <c r="A8389" i="2"/>
  <c r="B8388" i="2"/>
  <c r="E8388" i="2" s="1"/>
  <c r="G8388" i="2" s="1"/>
  <c r="L8388" i="2" l="1"/>
  <c r="I8389" i="2"/>
  <c r="J8389" i="2" s="1"/>
  <c r="K8389" i="2" s="1"/>
  <c r="C8389" i="2"/>
  <c r="F8388" i="2"/>
  <c r="A8390" i="2"/>
  <c r="B8389" i="2"/>
  <c r="E8389" i="2" s="1"/>
  <c r="G8389" i="2" s="1"/>
  <c r="L8389" i="2" l="1"/>
  <c r="I8390" i="2"/>
  <c r="J8390" i="2" s="1"/>
  <c r="K8390" i="2" s="1"/>
  <c r="C8390" i="2"/>
  <c r="F8389" i="2"/>
  <c r="A8391" i="2"/>
  <c r="B8390" i="2"/>
  <c r="E8390" i="2" s="1"/>
  <c r="G8390" i="2" s="1"/>
  <c r="L8390" i="2" l="1"/>
  <c r="I8391" i="2"/>
  <c r="J8391" i="2" s="1"/>
  <c r="K8391" i="2" s="1"/>
  <c r="C8391" i="2"/>
  <c r="F8390" i="2"/>
  <c r="A8392" i="2"/>
  <c r="B8391" i="2"/>
  <c r="E8391" i="2" s="1"/>
  <c r="G8391" i="2" s="1"/>
  <c r="L8391" i="2" l="1"/>
  <c r="I8392" i="2"/>
  <c r="J8392" i="2" s="1"/>
  <c r="K8392" i="2" s="1"/>
  <c r="C8392" i="2"/>
  <c r="F8391" i="2"/>
  <c r="A8393" i="2"/>
  <c r="B8392" i="2"/>
  <c r="E8392" i="2" s="1"/>
  <c r="G8392" i="2" s="1"/>
  <c r="L8392" i="2" l="1"/>
  <c r="I8393" i="2"/>
  <c r="J8393" i="2" s="1"/>
  <c r="K8393" i="2" s="1"/>
  <c r="C8393" i="2"/>
  <c r="F8392" i="2"/>
  <c r="A8394" i="2"/>
  <c r="B8393" i="2"/>
  <c r="E8393" i="2" s="1"/>
  <c r="G8393" i="2" s="1"/>
  <c r="L8393" i="2" l="1"/>
  <c r="I8394" i="2"/>
  <c r="J8394" i="2" s="1"/>
  <c r="K8394" i="2" s="1"/>
  <c r="C8394" i="2"/>
  <c r="F8393" i="2"/>
  <c r="A8395" i="2"/>
  <c r="B8394" i="2"/>
  <c r="E8394" i="2" s="1"/>
  <c r="G8394" i="2" s="1"/>
  <c r="L8394" i="2" l="1"/>
  <c r="I8395" i="2"/>
  <c r="J8395" i="2" s="1"/>
  <c r="K8395" i="2" s="1"/>
  <c r="C8395" i="2"/>
  <c r="F8394" i="2"/>
  <c r="A8396" i="2"/>
  <c r="B8395" i="2"/>
  <c r="E8395" i="2" s="1"/>
  <c r="G8395" i="2" s="1"/>
  <c r="L8395" i="2" l="1"/>
  <c r="I8396" i="2"/>
  <c r="J8396" i="2" s="1"/>
  <c r="K8396" i="2" s="1"/>
  <c r="C8396" i="2"/>
  <c r="F8395" i="2"/>
  <c r="A8397" i="2"/>
  <c r="B8396" i="2"/>
  <c r="E8396" i="2" s="1"/>
  <c r="G8396" i="2" s="1"/>
  <c r="L8396" i="2" l="1"/>
  <c r="I8397" i="2"/>
  <c r="J8397" i="2" s="1"/>
  <c r="K8397" i="2" s="1"/>
  <c r="C8397" i="2"/>
  <c r="F8396" i="2"/>
  <c r="A8398" i="2"/>
  <c r="B8397" i="2"/>
  <c r="E8397" i="2" s="1"/>
  <c r="G8397" i="2" s="1"/>
  <c r="L8397" i="2" l="1"/>
  <c r="I8398" i="2"/>
  <c r="J8398" i="2" s="1"/>
  <c r="K8398" i="2" s="1"/>
  <c r="C8398" i="2"/>
  <c r="F8397" i="2"/>
  <c r="A8399" i="2"/>
  <c r="B8398" i="2"/>
  <c r="E8398" i="2" s="1"/>
  <c r="G8398" i="2" s="1"/>
  <c r="L8398" i="2" l="1"/>
  <c r="I8399" i="2"/>
  <c r="J8399" i="2" s="1"/>
  <c r="K8399" i="2" s="1"/>
  <c r="C8399" i="2"/>
  <c r="F8398" i="2"/>
  <c r="A8400" i="2"/>
  <c r="B8399" i="2"/>
  <c r="E8399" i="2" s="1"/>
  <c r="G8399" i="2" s="1"/>
  <c r="L8399" i="2" l="1"/>
  <c r="I8400" i="2"/>
  <c r="J8400" i="2" s="1"/>
  <c r="K8400" i="2" s="1"/>
  <c r="C8400" i="2"/>
  <c r="F8399" i="2"/>
  <c r="A8401" i="2"/>
  <c r="B8400" i="2"/>
  <c r="E8400" i="2" s="1"/>
  <c r="G8400" i="2" s="1"/>
  <c r="L8400" i="2" l="1"/>
  <c r="I8401" i="2"/>
  <c r="J8401" i="2" s="1"/>
  <c r="K8401" i="2" s="1"/>
  <c r="C8401" i="2"/>
  <c r="F8400" i="2"/>
  <c r="A8402" i="2"/>
  <c r="B8401" i="2"/>
  <c r="E8401" i="2" s="1"/>
  <c r="G8401" i="2" s="1"/>
  <c r="L8401" i="2" l="1"/>
  <c r="I8402" i="2"/>
  <c r="J8402" i="2" s="1"/>
  <c r="K8402" i="2" s="1"/>
  <c r="C8402" i="2"/>
  <c r="F8401" i="2"/>
  <c r="A8403" i="2"/>
  <c r="B8402" i="2"/>
  <c r="E8402" i="2" s="1"/>
  <c r="G8402" i="2" s="1"/>
  <c r="L8402" i="2" l="1"/>
  <c r="I8403" i="2"/>
  <c r="J8403" i="2" s="1"/>
  <c r="K8403" i="2" s="1"/>
  <c r="C8403" i="2"/>
  <c r="F8402" i="2"/>
  <c r="A8404" i="2"/>
  <c r="B8403" i="2"/>
  <c r="E8403" i="2" s="1"/>
  <c r="G8403" i="2" s="1"/>
  <c r="L8403" i="2" l="1"/>
  <c r="I8404" i="2"/>
  <c r="J8404" i="2" s="1"/>
  <c r="K8404" i="2" s="1"/>
  <c r="C8404" i="2"/>
  <c r="F8403" i="2"/>
  <c r="A8405" i="2"/>
  <c r="B8404" i="2"/>
  <c r="E8404" i="2" s="1"/>
  <c r="G8404" i="2" s="1"/>
  <c r="L8404" i="2" l="1"/>
  <c r="I8405" i="2"/>
  <c r="J8405" i="2" s="1"/>
  <c r="K8405" i="2" s="1"/>
  <c r="C8405" i="2"/>
  <c r="F8404" i="2"/>
  <c r="A8406" i="2"/>
  <c r="B8405" i="2"/>
  <c r="E8405" i="2" s="1"/>
  <c r="G8405" i="2" s="1"/>
  <c r="L8405" i="2" l="1"/>
  <c r="I8406" i="2"/>
  <c r="J8406" i="2" s="1"/>
  <c r="K8406" i="2" s="1"/>
  <c r="C8406" i="2"/>
  <c r="F8405" i="2"/>
  <c r="A8407" i="2"/>
  <c r="B8406" i="2"/>
  <c r="E8406" i="2" s="1"/>
  <c r="G8406" i="2" s="1"/>
  <c r="L8406" i="2" l="1"/>
  <c r="I8407" i="2"/>
  <c r="J8407" i="2" s="1"/>
  <c r="K8407" i="2" s="1"/>
  <c r="C8407" i="2"/>
  <c r="F8406" i="2"/>
  <c r="A8408" i="2"/>
  <c r="B8407" i="2"/>
  <c r="E8407" i="2" s="1"/>
  <c r="G8407" i="2" s="1"/>
  <c r="L8407" i="2" l="1"/>
  <c r="I8408" i="2"/>
  <c r="J8408" i="2" s="1"/>
  <c r="K8408" i="2" s="1"/>
  <c r="C8408" i="2"/>
  <c r="F8407" i="2"/>
  <c r="A8409" i="2"/>
  <c r="B8408" i="2"/>
  <c r="E8408" i="2" s="1"/>
  <c r="G8408" i="2" s="1"/>
  <c r="L8408" i="2" l="1"/>
  <c r="I8409" i="2"/>
  <c r="J8409" i="2" s="1"/>
  <c r="K8409" i="2" s="1"/>
  <c r="C8409" i="2"/>
  <c r="F8408" i="2"/>
  <c r="A8410" i="2"/>
  <c r="B8409" i="2"/>
  <c r="E8409" i="2" s="1"/>
  <c r="G8409" i="2" s="1"/>
  <c r="L8409" i="2" l="1"/>
  <c r="I8410" i="2"/>
  <c r="J8410" i="2" s="1"/>
  <c r="K8410" i="2" s="1"/>
  <c r="C8410" i="2"/>
  <c r="F8409" i="2"/>
  <c r="A8411" i="2"/>
  <c r="B8410" i="2"/>
  <c r="E8410" i="2" s="1"/>
  <c r="G8410" i="2" s="1"/>
  <c r="L8410" i="2" l="1"/>
  <c r="I8411" i="2"/>
  <c r="J8411" i="2" s="1"/>
  <c r="K8411" i="2" s="1"/>
  <c r="C8411" i="2"/>
  <c r="F8410" i="2"/>
  <c r="A8412" i="2"/>
  <c r="B8411" i="2"/>
  <c r="E8411" i="2" s="1"/>
  <c r="G8411" i="2" s="1"/>
  <c r="L8411" i="2" l="1"/>
  <c r="I8412" i="2"/>
  <c r="J8412" i="2" s="1"/>
  <c r="K8412" i="2" s="1"/>
  <c r="C8412" i="2"/>
  <c r="F8411" i="2"/>
  <c r="A8413" i="2"/>
  <c r="B8412" i="2"/>
  <c r="E8412" i="2" s="1"/>
  <c r="G8412" i="2" s="1"/>
  <c r="L8412" i="2" l="1"/>
  <c r="I8413" i="2"/>
  <c r="J8413" i="2" s="1"/>
  <c r="K8413" i="2" s="1"/>
  <c r="C8413" i="2"/>
  <c r="F8412" i="2"/>
  <c r="A8414" i="2"/>
  <c r="B8413" i="2"/>
  <c r="E8413" i="2" s="1"/>
  <c r="G8413" i="2" s="1"/>
  <c r="L8413" i="2" l="1"/>
  <c r="I8414" i="2"/>
  <c r="J8414" i="2" s="1"/>
  <c r="K8414" i="2" s="1"/>
  <c r="C8414" i="2"/>
  <c r="F8413" i="2"/>
  <c r="A8415" i="2"/>
  <c r="B8414" i="2"/>
  <c r="E8414" i="2" s="1"/>
  <c r="G8414" i="2" s="1"/>
  <c r="L8414" i="2" l="1"/>
  <c r="I8415" i="2"/>
  <c r="J8415" i="2" s="1"/>
  <c r="K8415" i="2" s="1"/>
  <c r="C8415" i="2"/>
  <c r="F8414" i="2"/>
  <c r="A8416" i="2"/>
  <c r="B8415" i="2"/>
  <c r="E8415" i="2" s="1"/>
  <c r="G8415" i="2" s="1"/>
  <c r="L8415" i="2" l="1"/>
  <c r="I8416" i="2"/>
  <c r="J8416" i="2" s="1"/>
  <c r="K8416" i="2" s="1"/>
  <c r="C8416" i="2"/>
  <c r="F8415" i="2"/>
  <c r="A8417" i="2"/>
  <c r="B8416" i="2"/>
  <c r="E8416" i="2" s="1"/>
  <c r="G8416" i="2" s="1"/>
  <c r="L8416" i="2" l="1"/>
  <c r="I8417" i="2"/>
  <c r="J8417" i="2" s="1"/>
  <c r="K8417" i="2" s="1"/>
  <c r="C8417" i="2"/>
  <c r="F8416" i="2"/>
  <c r="A8418" i="2"/>
  <c r="B8417" i="2"/>
  <c r="E8417" i="2" s="1"/>
  <c r="G8417" i="2" s="1"/>
  <c r="L8417" i="2" l="1"/>
  <c r="I8418" i="2"/>
  <c r="J8418" i="2" s="1"/>
  <c r="K8418" i="2" s="1"/>
  <c r="C8418" i="2"/>
  <c r="F8417" i="2"/>
  <c r="A8419" i="2"/>
  <c r="B8418" i="2"/>
  <c r="E8418" i="2" s="1"/>
  <c r="G8418" i="2" s="1"/>
  <c r="L8418" i="2" l="1"/>
  <c r="I8419" i="2"/>
  <c r="J8419" i="2" s="1"/>
  <c r="K8419" i="2" s="1"/>
  <c r="C8419" i="2"/>
  <c r="F8418" i="2"/>
  <c r="A8420" i="2"/>
  <c r="B8419" i="2"/>
  <c r="E8419" i="2" s="1"/>
  <c r="G8419" i="2" s="1"/>
  <c r="L8419" i="2" l="1"/>
  <c r="I8420" i="2"/>
  <c r="J8420" i="2" s="1"/>
  <c r="K8420" i="2" s="1"/>
  <c r="C8420" i="2"/>
  <c r="F8419" i="2"/>
  <c r="A8421" i="2"/>
  <c r="B8420" i="2"/>
  <c r="E8420" i="2" s="1"/>
  <c r="G8420" i="2" s="1"/>
  <c r="L8420" i="2" l="1"/>
  <c r="I8421" i="2"/>
  <c r="J8421" i="2" s="1"/>
  <c r="K8421" i="2" s="1"/>
  <c r="C8421" i="2"/>
  <c r="F8420" i="2"/>
  <c r="A8422" i="2"/>
  <c r="B8421" i="2"/>
  <c r="E8421" i="2" s="1"/>
  <c r="G8421" i="2" s="1"/>
  <c r="L8421" i="2" l="1"/>
  <c r="I8422" i="2"/>
  <c r="J8422" i="2" s="1"/>
  <c r="K8422" i="2" s="1"/>
  <c r="C8422" i="2"/>
  <c r="F8421" i="2"/>
  <c r="A8423" i="2"/>
  <c r="B8422" i="2"/>
  <c r="E8422" i="2" s="1"/>
  <c r="G8422" i="2" s="1"/>
  <c r="L8422" i="2" l="1"/>
  <c r="I8423" i="2"/>
  <c r="J8423" i="2" s="1"/>
  <c r="K8423" i="2" s="1"/>
  <c r="C8423" i="2"/>
  <c r="F8422" i="2"/>
  <c r="A8424" i="2"/>
  <c r="B8423" i="2"/>
  <c r="E8423" i="2" s="1"/>
  <c r="G8423" i="2" s="1"/>
  <c r="L8423" i="2" l="1"/>
  <c r="I8424" i="2"/>
  <c r="J8424" i="2" s="1"/>
  <c r="K8424" i="2" s="1"/>
  <c r="C8424" i="2"/>
  <c r="F8423" i="2"/>
  <c r="A8425" i="2"/>
  <c r="B8424" i="2"/>
  <c r="E8424" i="2" s="1"/>
  <c r="G8424" i="2" s="1"/>
  <c r="L8424" i="2" l="1"/>
  <c r="I8425" i="2"/>
  <c r="J8425" i="2" s="1"/>
  <c r="K8425" i="2" s="1"/>
  <c r="C8425" i="2"/>
  <c r="F8424" i="2"/>
  <c r="A8426" i="2"/>
  <c r="B8425" i="2"/>
  <c r="E8425" i="2" s="1"/>
  <c r="G8425" i="2" s="1"/>
  <c r="L8425" i="2" l="1"/>
  <c r="I8426" i="2"/>
  <c r="J8426" i="2" s="1"/>
  <c r="K8426" i="2" s="1"/>
  <c r="C8426" i="2"/>
  <c r="F8425" i="2"/>
  <c r="A8427" i="2"/>
  <c r="B8426" i="2"/>
  <c r="E8426" i="2" s="1"/>
  <c r="G8426" i="2" s="1"/>
  <c r="L8426" i="2" l="1"/>
  <c r="I8427" i="2"/>
  <c r="J8427" i="2" s="1"/>
  <c r="K8427" i="2" s="1"/>
  <c r="C8427" i="2"/>
  <c r="F8426" i="2"/>
  <c r="A8428" i="2"/>
  <c r="B8427" i="2"/>
  <c r="E8427" i="2" s="1"/>
  <c r="G8427" i="2" s="1"/>
  <c r="L8427" i="2" l="1"/>
  <c r="I8428" i="2"/>
  <c r="J8428" i="2" s="1"/>
  <c r="K8428" i="2" s="1"/>
  <c r="C8428" i="2"/>
  <c r="F8427" i="2"/>
  <c r="A8429" i="2"/>
  <c r="B8428" i="2"/>
  <c r="E8428" i="2" s="1"/>
  <c r="G8428" i="2" s="1"/>
  <c r="L8428" i="2" l="1"/>
  <c r="I8429" i="2"/>
  <c r="J8429" i="2" s="1"/>
  <c r="K8429" i="2" s="1"/>
  <c r="C8429" i="2"/>
  <c r="F8428" i="2"/>
  <c r="A8430" i="2"/>
  <c r="B8429" i="2"/>
  <c r="E8429" i="2" s="1"/>
  <c r="G8429" i="2" s="1"/>
  <c r="L8429" i="2" l="1"/>
  <c r="I8430" i="2"/>
  <c r="J8430" i="2" s="1"/>
  <c r="K8430" i="2" s="1"/>
  <c r="C8430" i="2"/>
  <c r="F8429" i="2"/>
  <c r="A8431" i="2"/>
  <c r="B8430" i="2"/>
  <c r="E8430" i="2" s="1"/>
  <c r="G8430" i="2" s="1"/>
  <c r="L8430" i="2" l="1"/>
  <c r="I8431" i="2"/>
  <c r="J8431" i="2" s="1"/>
  <c r="K8431" i="2" s="1"/>
  <c r="C8431" i="2"/>
  <c r="F8430" i="2"/>
  <c r="A8432" i="2"/>
  <c r="B8431" i="2"/>
  <c r="E8431" i="2" s="1"/>
  <c r="G8431" i="2" s="1"/>
  <c r="L8431" i="2" l="1"/>
  <c r="I8432" i="2"/>
  <c r="J8432" i="2" s="1"/>
  <c r="K8432" i="2" s="1"/>
  <c r="C8432" i="2"/>
  <c r="F8431" i="2"/>
  <c r="A8433" i="2"/>
  <c r="B8432" i="2"/>
  <c r="E8432" i="2" s="1"/>
  <c r="G8432" i="2" s="1"/>
  <c r="L8432" i="2" l="1"/>
  <c r="I8433" i="2"/>
  <c r="J8433" i="2" s="1"/>
  <c r="K8433" i="2" s="1"/>
  <c r="C8433" i="2"/>
  <c r="F8432" i="2"/>
  <c r="A8434" i="2"/>
  <c r="B8433" i="2"/>
  <c r="E8433" i="2" s="1"/>
  <c r="G8433" i="2" s="1"/>
  <c r="L8433" i="2" l="1"/>
  <c r="I8434" i="2"/>
  <c r="J8434" i="2" s="1"/>
  <c r="K8434" i="2" s="1"/>
  <c r="C8434" i="2"/>
  <c r="F8433" i="2"/>
  <c r="A8435" i="2"/>
  <c r="B8434" i="2"/>
  <c r="E8434" i="2" s="1"/>
  <c r="G8434" i="2" s="1"/>
  <c r="L8434" i="2" l="1"/>
  <c r="I8435" i="2"/>
  <c r="J8435" i="2" s="1"/>
  <c r="K8435" i="2" s="1"/>
  <c r="C8435" i="2"/>
  <c r="F8434" i="2"/>
  <c r="A8436" i="2"/>
  <c r="B8435" i="2"/>
  <c r="E8435" i="2" s="1"/>
  <c r="G8435" i="2" s="1"/>
  <c r="L8435" i="2" l="1"/>
  <c r="I8436" i="2"/>
  <c r="J8436" i="2" s="1"/>
  <c r="K8436" i="2" s="1"/>
  <c r="C8436" i="2"/>
  <c r="F8435" i="2"/>
  <c r="A8437" i="2"/>
  <c r="B8436" i="2"/>
  <c r="E8436" i="2" s="1"/>
  <c r="G8436" i="2" s="1"/>
  <c r="L8436" i="2" l="1"/>
  <c r="I8437" i="2"/>
  <c r="J8437" i="2" s="1"/>
  <c r="K8437" i="2" s="1"/>
  <c r="C8437" i="2"/>
  <c r="F8436" i="2"/>
  <c r="A8438" i="2"/>
  <c r="B8437" i="2"/>
  <c r="E8437" i="2" s="1"/>
  <c r="G8437" i="2" s="1"/>
  <c r="L8437" i="2" l="1"/>
  <c r="I8438" i="2"/>
  <c r="J8438" i="2" s="1"/>
  <c r="K8438" i="2" s="1"/>
  <c r="C8438" i="2"/>
  <c r="F8437" i="2"/>
  <c r="A8439" i="2"/>
  <c r="B8438" i="2"/>
  <c r="E8438" i="2" s="1"/>
  <c r="G8438" i="2" s="1"/>
  <c r="L8438" i="2" l="1"/>
  <c r="I8439" i="2"/>
  <c r="J8439" i="2" s="1"/>
  <c r="K8439" i="2" s="1"/>
  <c r="C8439" i="2"/>
  <c r="F8438" i="2"/>
  <c r="A8440" i="2"/>
  <c r="B8439" i="2"/>
  <c r="E8439" i="2" s="1"/>
  <c r="G8439" i="2" s="1"/>
  <c r="L8439" i="2" l="1"/>
  <c r="I8440" i="2"/>
  <c r="J8440" i="2" s="1"/>
  <c r="K8440" i="2" s="1"/>
  <c r="C8440" i="2"/>
  <c r="F8439" i="2"/>
  <c r="A8441" i="2"/>
  <c r="B8440" i="2"/>
  <c r="E8440" i="2" s="1"/>
  <c r="G8440" i="2" s="1"/>
  <c r="L8440" i="2" l="1"/>
  <c r="I8441" i="2"/>
  <c r="J8441" i="2" s="1"/>
  <c r="K8441" i="2" s="1"/>
  <c r="C8441" i="2"/>
  <c r="F8440" i="2"/>
  <c r="A8442" i="2"/>
  <c r="B8441" i="2"/>
  <c r="E8441" i="2" s="1"/>
  <c r="G8441" i="2" s="1"/>
  <c r="L8441" i="2" l="1"/>
  <c r="I8442" i="2"/>
  <c r="L8442" i="2" s="1"/>
  <c r="C8442" i="2"/>
  <c r="F8441" i="2"/>
  <c r="A8443" i="2"/>
  <c r="B8442" i="2"/>
  <c r="E8442" i="2" s="1"/>
  <c r="G8442" i="2" s="1"/>
  <c r="J8442" i="2" l="1"/>
  <c r="K8442" i="2" s="1"/>
  <c r="I8443" i="2"/>
  <c r="J8443" i="2" s="1"/>
  <c r="K8443" i="2" s="1"/>
  <c r="C8443" i="2"/>
  <c r="F8442" i="2"/>
  <c r="A8444" i="2"/>
  <c r="B8443" i="2"/>
  <c r="E8443" i="2" s="1"/>
  <c r="G8443" i="2" s="1"/>
  <c r="L8443" i="2" l="1"/>
  <c r="I8444" i="2"/>
  <c r="J8444" i="2" s="1"/>
  <c r="K8444" i="2" s="1"/>
  <c r="C8444" i="2"/>
  <c r="F8443" i="2"/>
  <c r="A8445" i="2"/>
  <c r="B8444" i="2"/>
  <c r="E8444" i="2" s="1"/>
  <c r="G8444" i="2" s="1"/>
  <c r="L8444" i="2" l="1"/>
  <c r="I8445" i="2"/>
  <c r="J8445" i="2" s="1"/>
  <c r="K8445" i="2" s="1"/>
  <c r="C8445" i="2"/>
  <c r="F8444" i="2"/>
  <c r="A8446" i="2"/>
  <c r="B8445" i="2"/>
  <c r="E8445" i="2" s="1"/>
  <c r="G8445" i="2" s="1"/>
  <c r="L8445" i="2" l="1"/>
  <c r="I8446" i="2"/>
  <c r="J8446" i="2" s="1"/>
  <c r="K8446" i="2" s="1"/>
  <c r="C8446" i="2"/>
  <c r="F8445" i="2"/>
  <c r="A8447" i="2"/>
  <c r="B8446" i="2"/>
  <c r="E8446" i="2" s="1"/>
  <c r="G8446" i="2" s="1"/>
  <c r="L8446" i="2" l="1"/>
  <c r="I8447" i="2"/>
  <c r="J8447" i="2" s="1"/>
  <c r="K8447" i="2" s="1"/>
  <c r="C8447" i="2"/>
  <c r="F8446" i="2"/>
  <c r="A8448" i="2"/>
  <c r="B8447" i="2"/>
  <c r="E8447" i="2" s="1"/>
  <c r="G8447" i="2" s="1"/>
  <c r="L8447" i="2" l="1"/>
  <c r="I8448" i="2"/>
  <c r="J8448" i="2" s="1"/>
  <c r="K8448" i="2" s="1"/>
  <c r="C8448" i="2"/>
  <c r="F8447" i="2"/>
  <c r="A8449" i="2"/>
  <c r="B8448" i="2"/>
  <c r="E8448" i="2" s="1"/>
  <c r="G8448" i="2" s="1"/>
  <c r="L8448" i="2" l="1"/>
  <c r="I8449" i="2"/>
  <c r="J8449" i="2" s="1"/>
  <c r="K8449" i="2" s="1"/>
  <c r="C8449" i="2"/>
  <c r="F8448" i="2"/>
  <c r="A8450" i="2"/>
  <c r="B8449" i="2"/>
  <c r="E8449" i="2" s="1"/>
  <c r="G8449" i="2" s="1"/>
  <c r="L8449" i="2" l="1"/>
  <c r="I8450" i="2"/>
  <c r="J8450" i="2" s="1"/>
  <c r="K8450" i="2" s="1"/>
  <c r="C8450" i="2"/>
  <c r="F8449" i="2"/>
  <c r="A8451" i="2"/>
  <c r="B8450" i="2"/>
  <c r="E8450" i="2" s="1"/>
  <c r="G8450" i="2" s="1"/>
  <c r="L8450" i="2" l="1"/>
  <c r="I8451" i="2"/>
  <c r="J8451" i="2" s="1"/>
  <c r="K8451" i="2" s="1"/>
  <c r="C8451" i="2"/>
  <c r="F8450" i="2"/>
  <c r="A8452" i="2"/>
  <c r="B8451" i="2"/>
  <c r="E8451" i="2" s="1"/>
  <c r="G8451" i="2" s="1"/>
  <c r="L8451" i="2" l="1"/>
  <c r="I8452" i="2"/>
  <c r="J8452" i="2" s="1"/>
  <c r="K8452" i="2" s="1"/>
  <c r="C8452" i="2"/>
  <c r="F8451" i="2"/>
  <c r="A8453" i="2"/>
  <c r="B8452" i="2"/>
  <c r="E8452" i="2" s="1"/>
  <c r="G8452" i="2" s="1"/>
  <c r="L8452" i="2" l="1"/>
  <c r="I8453" i="2"/>
  <c r="J8453" i="2" s="1"/>
  <c r="K8453" i="2" s="1"/>
  <c r="C8453" i="2"/>
  <c r="F8452" i="2"/>
  <c r="A8454" i="2"/>
  <c r="B8453" i="2"/>
  <c r="E8453" i="2" s="1"/>
  <c r="G8453" i="2" s="1"/>
  <c r="L8453" i="2" l="1"/>
  <c r="I8454" i="2"/>
  <c r="J8454" i="2" s="1"/>
  <c r="K8454" i="2" s="1"/>
  <c r="C8454" i="2"/>
  <c r="F8453" i="2"/>
  <c r="A8455" i="2"/>
  <c r="B8454" i="2"/>
  <c r="E8454" i="2" s="1"/>
  <c r="G8454" i="2" s="1"/>
  <c r="L8454" i="2" l="1"/>
  <c r="I8455" i="2"/>
  <c r="J8455" i="2" s="1"/>
  <c r="K8455" i="2" s="1"/>
  <c r="C8455" i="2"/>
  <c r="F8454" i="2"/>
  <c r="A8456" i="2"/>
  <c r="B8455" i="2"/>
  <c r="E8455" i="2" s="1"/>
  <c r="G8455" i="2" s="1"/>
  <c r="L8455" i="2" l="1"/>
  <c r="I8456" i="2"/>
  <c r="J8456" i="2" s="1"/>
  <c r="K8456" i="2" s="1"/>
  <c r="C8456" i="2"/>
  <c r="F8455" i="2"/>
  <c r="A8457" i="2"/>
  <c r="B8456" i="2"/>
  <c r="E8456" i="2" s="1"/>
  <c r="G8456" i="2" s="1"/>
  <c r="L8456" i="2" l="1"/>
  <c r="I8457" i="2"/>
  <c r="J8457" i="2" s="1"/>
  <c r="K8457" i="2" s="1"/>
  <c r="C8457" i="2"/>
  <c r="F8456" i="2"/>
  <c r="A8458" i="2"/>
  <c r="B8457" i="2"/>
  <c r="E8457" i="2" s="1"/>
  <c r="G8457" i="2" s="1"/>
  <c r="L8457" i="2" l="1"/>
  <c r="I8458" i="2"/>
  <c r="J8458" i="2" s="1"/>
  <c r="K8458" i="2" s="1"/>
  <c r="C8458" i="2"/>
  <c r="F8457" i="2"/>
  <c r="A8459" i="2"/>
  <c r="B8458" i="2"/>
  <c r="E8458" i="2" s="1"/>
  <c r="G8458" i="2" s="1"/>
  <c r="L8458" i="2" l="1"/>
  <c r="I8459" i="2"/>
  <c r="J8459" i="2" s="1"/>
  <c r="K8459" i="2" s="1"/>
  <c r="C8459" i="2"/>
  <c r="F8458" i="2"/>
  <c r="A8460" i="2"/>
  <c r="B8459" i="2"/>
  <c r="E8459" i="2" s="1"/>
  <c r="G8459" i="2" s="1"/>
  <c r="L8459" i="2" l="1"/>
  <c r="I8460" i="2"/>
  <c r="J8460" i="2" s="1"/>
  <c r="K8460" i="2" s="1"/>
  <c r="C8460" i="2"/>
  <c r="F8459" i="2"/>
  <c r="A8461" i="2"/>
  <c r="B8460" i="2"/>
  <c r="E8460" i="2" s="1"/>
  <c r="G8460" i="2" s="1"/>
  <c r="L8460" i="2" l="1"/>
  <c r="I8461" i="2"/>
  <c r="J8461" i="2" s="1"/>
  <c r="K8461" i="2" s="1"/>
  <c r="C8461" i="2"/>
  <c r="F8460" i="2"/>
  <c r="A8462" i="2"/>
  <c r="B8461" i="2"/>
  <c r="E8461" i="2" s="1"/>
  <c r="G8461" i="2" s="1"/>
  <c r="L8461" i="2" l="1"/>
  <c r="I8462" i="2"/>
  <c r="J8462" i="2" s="1"/>
  <c r="K8462" i="2" s="1"/>
  <c r="C8462" i="2"/>
  <c r="F8461" i="2"/>
  <c r="A8463" i="2"/>
  <c r="B8462" i="2"/>
  <c r="E8462" i="2" s="1"/>
  <c r="G8462" i="2" s="1"/>
  <c r="L8462" i="2" l="1"/>
  <c r="I8463" i="2"/>
  <c r="J8463" i="2" s="1"/>
  <c r="K8463" i="2" s="1"/>
  <c r="C8463" i="2"/>
  <c r="F8462" i="2"/>
  <c r="A8464" i="2"/>
  <c r="B8463" i="2"/>
  <c r="E8463" i="2" s="1"/>
  <c r="G8463" i="2" s="1"/>
  <c r="L8463" i="2" l="1"/>
  <c r="I8464" i="2"/>
  <c r="J8464" i="2" s="1"/>
  <c r="K8464" i="2" s="1"/>
  <c r="C8464" i="2"/>
  <c r="F8463" i="2"/>
  <c r="A8465" i="2"/>
  <c r="B8464" i="2"/>
  <c r="E8464" i="2" s="1"/>
  <c r="G8464" i="2" s="1"/>
  <c r="L8464" i="2" l="1"/>
  <c r="I8465" i="2"/>
  <c r="J8465" i="2" s="1"/>
  <c r="K8465" i="2" s="1"/>
  <c r="C8465" i="2"/>
  <c r="F8464" i="2"/>
  <c r="A8466" i="2"/>
  <c r="B8465" i="2"/>
  <c r="E8465" i="2" s="1"/>
  <c r="G8465" i="2" s="1"/>
  <c r="L8465" i="2" l="1"/>
  <c r="I8466" i="2"/>
  <c r="J8466" i="2" s="1"/>
  <c r="K8466" i="2" s="1"/>
  <c r="C8466" i="2"/>
  <c r="F8465" i="2"/>
  <c r="A8467" i="2"/>
  <c r="B8466" i="2"/>
  <c r="E8466" i="2" s="1"/>
  <c r="G8466" i="2" s="1"/>
  <c r="L8466" i="2" l="1"/>
  <c r="I8467" i="2"/>
  <c r="J8467" i="2" s="1"/>
  <c r="K8467" i="2" s="1"/>
  <c r="C8467" i="2"/>
  <c r="F8466" i="2"/>
  <c r="A8468" i="2"/>
  <c r="B8467" i="2"/>
  <c r="E8467" i="2" s="1"/>
  <c r="G8467" i="2" s="1"/>
  <c r="L8467" i="2" l="1"/>
  <c r="I8468" i="2"/>
  <c r="J8468" i="2" s="1"/>
  <c r="K8468" i="2" s="1"/>
  <c r="C8468" i="2"/>
  <c r="F8467" i="2"/>
  <c r="A8469" i="2"/>
  <c r="B8468" i="2"/>
  <c r="E8468" i="2" s="1"/>
  <c r="G8468" i="2" s="1"/>
  <c r="L8468" i="2" l="1"/>
  <c r="I8469" i="2"/>
  <c r="J8469" i="2" s="1"/>
  <c r="K8469" i="2" s="1"/>
  <c r="C8469" i="2"/>
  <c r="F8468" i="2"/>
  <c r="A8470" i="2"/>
  <c r="B8469" i="2"/>
  <c r="E8469" i="2" s="1"/>
  <c r="G8469" i="2" s="1"/>
  <c r="L8469" i="2" l="1"/>
  <c r="I8470" i="2"/>
  <c r="J8470" i="2" s="1"/>
  <c r="K8470" i="2" s="1"/>
  <c r="C8470" i="2"/>
  <c r="F8469" i="2"/>
  <c r="A8471" i="2"/>
  <c r="B8470" i="2"/>
  <c r="E8470" i="2" s="1"/>
  <c r="G8470" i="2" s="1"/>
  <c r="L8470" i="2" l="1"/>
  <c r="I8471" i="2"/>
  <c r="J8471" i="2" s="1"/>
  <c r="K8471" i="2" s="1"/>
  <c r="C8471" i="2"/>
  <c r="F8470" i="2"/>
  <c r="A8472" i="2"/>
  <c r="B8471" i="2"/>
  <c r="E8471" i="2" s="1"/>
  <c r="G8471" i="2" s="1"/>
  <c r="L8471" i="2" l="1"/>
  <c r="I8472" i="2"/>
  <c r="J8472" i="2" s="1"/>
  <c r="K8472" i="2" s="1"/>
  <c r="C8472" i="2"/>
  <c r="F8471" i="2"/>
  <c r="A8473" i="2"/>
  <c r="B8472" i="2"/>
  <c r="E8472" i="2" s="1"/>
  <c r="G8472" i="2" s="1"/>
  <c r="L8472" i="2" l="1"/>
  <c r="I8473" i="2"/>
  <c r="J8473" i="2" s="1"/>
  <c r="K8473" i="2" s="1"/>
  <c r="C8473" i="2"/>
  <c r="F8472" i="2"/>
  <c r="A8474" i="2"/>
  <c r="B8473" i="2"/>
  <c r="E8473" i="2" s="1"/>
  <c r="G8473" i="2" s="1"/>
  <c r="L8473" i="2" l="1"/>
  <c r="I8474" i="2"/>
  <c r="J8474" i="2" s="1"/>
  <c r="K8474" i="2" s="1"/>
  <c r="C8474" i="2"/>
  <c r="F8473" i="2"/>
  <c r="A8475" i="2"/>
  <c r="B8474" i="2"/>
  <c r="E8474" i="2" s="1"/>
  <c r="G8474" i="2" s="1"/>
  <c r="L8474" i="2" l="1"/>
  <c r="I8475" i="2"/>
  <c r="J8475" i="2" s="1"/>
  <c r="K8475" i="2" s="1"/>
  <c r="C8475" i="2"/>
  <c r="F8474" i="2"/>
  <c r="A8476" i="2"/>
  <c r="B8475" i="2"/>
  <c r="E8475" i="2" s="1"/>
  <c r="G8475" i="2" s="1"/>
  <c r="L8475" i="2" l="1"/>
  <c r="I8476" i="2"/>
  <c r="J8476" i="2" s="1"/>
  <c r="K8476" i="2" s="1"/>
  <c r="C8476" i="2"/>
  <c r="F8475" i="2"/>
  <c r="A8477" i="2"/>
  <c r="B8476" i="2"/>
  <c r="E8476" i="2" s="1"/>
  <c r="G8476" i="2" s="1"/>
  <c r="L8476" i="2" l="1"/>
  <c r="I8477" i="2"/>
  <c r="J8477" i="2" s="1"/>
  <c r="K8477" i="2" s="1"/>
  <c r="C8477" i="2"/>
  <c r="F8476" i="2"/>
  <c r="A8478" i="2"/>
  <c r="B8477" i="2"/>
  <c r="E8477" i="2" s="1"/>
  <c r="G8477" i="2" s="1"/>
  <c r="L8477" i="2" l="1"/>
  <c r="I8478" i="2"/>
  <c r="J8478" i="2" s="1"/>
  <c r="K8478" i="2" s="1"/>
  <c r="C8478" i="2"/>
  <c r="F8477" i="2"/>
  <c r="A8479" i="2"/>
  <c r="B8478" i="2"/>
  <c r="E8478" i="2" s="1"/>
  <c r="G8478" i="2" s="1"/>
  <c r="L8478" i="2" l="1"/>
  <c r="I8479" i="2"/>
  <c r="J8479" i="2" s="1"/>
  <c r="K8479" i="2" s="1"/>
  <c r="C8479" i="2"/>
  <c r="F8478" i="2"/>
  <c r="A8480" i="2"/>
  <c r="B8479" i="2"/>
  <c r="E8479" i="2" s="1"/>
  <c r="G8479" i="2" s="1"/>
  <c r="L8479" i="2" l="1"/>
  <c r="I8480" i="2"/>
  <c r="J8480" i="2" s="1"/>
  <c r="K8480" i="2" s="1"/>
  <c r="C8480" i="2"/>
  <c r="F8479" i="2"/>
  <c r="A8481" i="2"/>
  <c r="B8480" i="2"/>
  <c r="E8480" i="2" s="1"/>
  <c r="G8480" i="2" s="1"/>
  <c r="L8480" i="2" l="1"/>
  <c r="I8481" i="2"/>
  <c r="J8481" i="2" s="1"/>
  <c r="K8481" i="2" s="1"/>
  <c r="C8481" i="2"/>
  <c r="F8480" i="2"/>
  <c r="A8482" i="2"/>
  <c r="B8481" i="2"/>
  <c r="E8481" i="2" s="1"/>
  <c r="G8481" i="2" s="1"/>
  <c r="L8481" i="2" l="1"/>
  <c r="I8482" i="2"/>
  <c r="J8482" i="2" s="1"/>
  <c r="K8482" i="2" s="1"/>
  <c r="C8482" i="2"/>
  <c r="F8481" i="2"/>
  <c r="A8483" i="2"/>
  <c r="B8482" i="2"/>
  <c r="E8482" i="2" s="1"/>
  <c r="G8482" i="2" s="1"/>
  <c r="L8482" i="2" l="1"/>
  <c r="I8483" i="2"/>
  <c r="J8483" i="2" s="1"/>
  <c r="K8483" i="2" s="1"/>
  <c r="C8483" i="2"/>
  <c r="F8482" i="2"/>
  <c r="A8484" i="2"/>
  <c r="B8483" i="2"/>
  <c r="E8483" i="2" s="1"/>
  <c r="G8483" i="2" s="1"/>
  <c r="L8483" i="2" l="1"/>
  <c r="I8484" i="2"/>
  <c r="J8484" i="2" s="1"/>
  <c r="K8484" i="2" s="1"/>
  <c r="C8484" i="2"/>
  <c r="F8483" i="2"/>
  <c r="A8485" i="2"/>
  <c r="B8484" i="2"/>
  <c r="E8484" i="2" s="1"/>
  <c r="G8484" i="2" s="1"/>
  <c r="L8484" i="2" l="1"/>
  <c r="I8485" i="2"/>
  <c r="J8485" i="2" s="1"/>
  <c r="K8485" i="2" s="1"/>
  <c r="C8485" i="2"/>
  <c r="F8484" i="2"/>
  <c r="A8486" i="2"/>
  <c r="B8485" i="2"/>
  <c r="E8485" i="2" s="1"/>
  <c r="G8485" i="2" s="1"/>
  <c r="L8485" i="2" l="1"/>
  <c r="I8486" i="2"/>
  <c r="J8486" i="2" s="1"/>
  <c r="K8486" i="2" s="1"/>
  <c r="C8486" i="2"/>
  <c r="F8485" i="2"/>
  <c r="A8487" i="2"/>
  <c r="B8486" i="2"/>
  <c r="E8486" i="2" s="1"/>
  <c r="G8486" i="2" s="1"/>
  <c r="L8486" i="2" l="1"/>
  <c r="I8487" i="2"/>
  <c r="J8487" i="2" s="1"/>
  <c r="K8487" i="2" s="1"/>
  <c r="C8487" i="2"/>
  <c r="F8486" i="2"/>
  <c r="A8488" i="2"/>
  <c r="B8487" i="2"/>
  <c r="E8487" i="2" s="1"/>
  <c r="G8487" i="2" s="1"/>
  <c r="L8487" i="2" l="1"/>
  <c r="I8488" i="2"/>
  <c r="J8488" i="2" s="1"/>
  <c r="K8488" i="2" s="1"/>
  <c r="C8488" i="2"/>
  <c r="F8487" i="2"/>
  <c r="A8489" i="2"/>
  <c r="B8488" i="2"/>
  <c r="E8488" i="2" s="1"/>
  <c r="G8488" i="2" s="1"/>
  <c r="L8488" i="2" l="1"/>
  <c r="I8489" i="2"/>
  <c r="J8489" i="2" s="1"/>
  <c r="K8489" i="2" s="1"/>
  <c r="C8489" i="2"/>
  <c r="F8488" i="2"/>
  <c r="A8490" i="2"/>
  <c r="B8489" i="2"/>
  <c r="E8489" i="2" s="1"/>
  <c r="G8489" i="2" s="1"/>
  <c r="L8489" i="2" l="1"/>
  <c r="I8490" i="2"/>
  <c r="J8490" i="2" s="1"/>
  <c r="K8490" i="2" s="1"/>
  <c r="C8490" i="2"/>
  <c r="F8489" i="2"/>
  <c r="A8491" i="2"/>
  <c r="B8490" i="2"/>
  <c r="E8490" i="2" s="1"/>
  <c r="G8490" i="2" s="1"/>
  <c r="L8490" i="2" l="1"/>
  <c r="I8491" i="2"/>
  <c r="J8491" i="2" s="1"/>
  <c r="K8491" i="2" s="1"/>
  <c r="C8491" i="2"/>
  <c r="F8490" i="2"/>
  <c r="A8492" i="2"/>
  <c r="B8491" i="2"/>
  <c r="E8491" i="2" s="1"/>
  <c r="G8491" i="2" s="1"/>
  <c r="L8491" i="2" l="1"/>
  <c r="I8492" i="2"/>
  <c r="J8492" i="2" s="1"/>
  <c r="K8492" i="2" s="1"/>
  <c r="C8492" i="2"/>
  <c r="F8491" i="2"/>
  <c r="A8493" i="2"/>
  <c r="B8492" i="2"/>
  <c r="E8492" i="2" s="1"/>
  <c r="G8492" i="2" s="1"/>
  <c r="L8492" i="2" l="1"/>
  <c r="I8493" i="2"/>
  <c r="J8493" i="2" s="1"/>
  <c r="K8493" i="2" s="1"/>
  <c r="C8493" i="2"/>
  <c r="F8492" i="2"/>
  <c r="A8494" i="2"/>
  <c r="B8493" i="2"/>
  <c r="E8493" i="2" s="1"/>
  <c r="G8493" i="2" s="1"/>
  <c r="L8493" i="2" l="1"/>
  <c r="I8494" i="2"/>
  <c r="J8494" i="2" s="1"/>
  <c r="K8494" i="2" s="1"/>
  <c r="C8494" i="2"/>
  <c r="F8493" i="2"/>
  <c r="A8495" i="2"/>
  <c r="B8494" i="2"/>
  <c r="E8494" i="2" s="1"/>
  <c r="G8494" i="2" s="1"/>
  <c r="L8494" i="2" l="1"/>
  <c r="I8495" i="2"/>
  <c r="J8495" i="2" s="1"/>
  <c r="K8495" i="2" s="1"/>
  <c r="C8495" i="2"/>
  <c r="F8494" i="2"/>
  <c r="A8496" i="2"/>
  <c r="B8495" i="2"/>
  <c r="E8495" i="2" s="1"/>
  <c r="G8495" i="2" s="1"/>
  <c r="L8495" i="2" l="1"/>
  <c r="I8496" i="2"/>
  <c r="J8496" i="2" s="1"/>
  <c r="K8496" i="2" s="1"/>
  <c r="C8496" i="2"/>
  <c r="F8495" i="2"/>
  <c r="A8497" i="2"/>
  <c r="B8496" i="2"/>
  <c r="E8496" i="2" s="1"/>
  <c r="G8496" i="2" s="1"/>
  <c r="L8496" i="2" l="1"/>
  <c r="I8497" i="2"/>
  <c r="J8497" i="2" s="1"/>
  <c r="K8497" i="2" s="1"/>
  <c r="C8497" i="2"/>
  <c r="F8496" i="2"/>
  <c r="A8498" i="2"/>
  <c r="B8497" i="2"/>
  <c r="E8497" i="2" s="1"/>
  <c r="G8497" i="2" s="1"/>
  <c r="L8497" i="2" l="1"/>
  <c r="I8498" i="2"/>
  <c r="J8498" i="2" s="1"/>
  <c r="K8498" i="2" s="1"/>
  <c r="C8498" i="2"/>
  <c r="F8497" i="2"/>
  <c r="A8499" i="2"/>
  <c r="B8498" i="2"/>
  <c r="E8498" i="2" s="1"/>
  <c r="G8498" i="2" s="1"/>
  <c r="L8498" i="2" l="1"/>
  <c r="I8499" i="2"/>
  <c r="J8499" i="2" s="1"/>
  <c r="K8499" i="2" s="1"/>
  <c r="C8499" i="2"/>
  <c r="F8498" i="2"/>
  <c r="A8500" i="2"/>
  <c r="B8499" i="2"/>
  <c r="E8499" i="2" s="1"/>
  <c r="G8499" i="2" s="1"/>
  <c r="L8499" i="2" l="1"/>
  <c r="I8500" i="2"/>
  <c r="J8500" i="2" s="1"/>
  <c r="K8500" i="2" s="1"/>
  <c r="C8500" i="2"/>
  <c r="F8499" i="2"/>
  <c r="A8501" i="2"/>
  <c r="B8500" i="2"/>
  <c r="E8500" i="2" s="1"/>
  <c r="G8500" i="2" s="1"/>
  <c r="L8500" i="2" l="1"/>
  <c r="I8501" i="2"/>
  <c r="J8501" i="2" s="1"/>
  <c r="K8501" i="2" s="1"/>
  <c r="C8501" i="2"/>
  <c r="F8500" i="2"/>
  <c r="A8502" i="2"/>
  <c r="B8501" i="2"/>
  <c r="E8501" i="2" s="1"/>
  <c r="G8501" i="2" s="1"/>
  <c r="L8501" i="2" l="1"/>
  <c r="I8502" i="2"/>
  <c r="J8502" i="2" s="1"/>
  <c r="K8502" i="2" s="1"/>
  <c r="C8502" i="2"/>
  <c r="F8501" i="2"/>
  <c r="A8503" i="2"/>
  <c r="B8502" i="2"/>
  <c r="E8502" i="2" s="1"/>
  <c r="G8502" i="2" s="1"/>
  <c r="L8502" i="2" l="1"/>
  <c r="I8503" i="2"/>
  <c r="J8503" i="2" s="1"/>
  <c r="K8503" i="2" s="1"/>
  <c r="C8503" i="2"/>
  <c r="F8502" i="2"/>
  <c r="A8504" i="2"/>
  <c r="B8503" i="2"/>
  <c r="E8503" i="2" s="1"/>
  <c r="G8503" i="2" s="1"/>
  <c r="L8503" i="2" l="1"/>
  <c r="I8504" i="2"/>
  <c r="J8504" i="2" s="1"/>
  <c r="K8504" i="2" s="1"/>
  <c r="C8504" i="2"/>
  <c r="F8503" i="2"/>
  <c r="A8505" i="2"/>
  <c r="B8504" i="2"/>
  <c r="E8504" i="2" s="1"/>
  <c r="G8504" i="2" s="1"/>
  <c r="L8504" i="2" l="1"/>
  <c r="I8505" i="2"/>
  <c r="J8505" i="2" s="1"/>
  <c r="K8505" i="2" s="1"/>
  <c r="C8505" i="2"/>
  <c r="F8504" i="2"/>
  <c r="A8506" i="2"/>
  <c r="B8505" i="2"/>
  <c r="E8505" i="2" s="1"/>
  <c r="G8505" i="2" s="1"/>
  <c r="L8505" i="2" l="1"/>
  <c r="I8506" i="2"/>
  <c r="J8506" i="2" s="1"/>
  <c r="K8506" i="2" s="1"/>
  <c r="C8506" i="2"/>
  <c r="F8505" i="2"/>
  <c r="A8507" i="2"/>
  <c r="B8506" i="2"/>
  <c r="E8506" i="2" s="1"/>
  <c r="G8506" i="2" s="1"/>
  <c r="L8506" i="2" l="1"/>
  <c r="I8507" i="2"/>
  <c r="J8507" i="2" s="1"/>
  <c r="K8507" i="2" s="1"/>
  <c r="C8507" i="2"/>
  <c r="F8506" i="2"/>
  <c r="A8508" i="2"/>
  <c r="B8507" i="2"/>
  <c r="E8507" i="2" s="1"/>
  <c r="G8507" i="2" s="1"/>
  <c r="L8507" i="2" l="1"/>
  <c r="I8508" i="2"/>
  <c r="J8508" i="2" s="1"/>
  <c r="K8508" i="2" s="1"/>
  <c r="C8508" i="2"/>
  <c r="F8507" i="2"/>
  <c r="A8509" i="2"/>
  <c r="B8508" i="2"/>
  <c r="E8508" i="2" s="1"/>
  <c r="G8508" i="2" s="1"/>
  <c r="L8508" i="2" l="1"/>
  <c r="I8509" i="2"/>
  <c r="J8509" i="2" s="1"/>
  <c r="K8509" i="2" s="1"/>
  <c r="C8509" i="2"/>
  <c r="F8508" i="2"/>
  <c r="A8510" i="2"/>
  <c r="B8509" i="2"/>
  <c r="E8509" i="2" s="1"/>
  <c r="G8509" i="2" s="1"/>
  <c r="L8509" i="2" l="1"/>
  <c r="I8510" i="2"/>
  <c r="J8510" i="2" s="1"/>
  <c r="K8510" i="2" s="1"/>
  <c r="C8510" i="2"/>
  <c r="F8509" i="2"/>
  <c r="A8511" i="2"/>
  <c r="B8510" i="2"/>
  <c r="E8510" i="2" s="1"/>
  <c r="G8510" i="2" s="1"/>
  <c r="L8510" i="2" l="1"/>
  <c r="I8511" i="2"/>
  <c r="J8511" i="2" s="1"/>
  <c r="K8511" i="2" s="1"/>
  <c r="C8511" i="2"/>
  <c r="F8510" i="2"/>
  <c r="A8512" i="2"/>
  <c r="B8511" i="2"/>
  <c r="E8511" i="2" s="1"/>
  <c r="G8511" i="2" s="1"/>
  <c r="L8511" i="2" l="1"/>
  <c r="I8512" i="2"/>
  <c r="J8512" i="2" s="1"/>
  <c r="K8512" i="2" s="1"/>
  <c r="C8512" i="2"/>
  <c r="F8511" i="2"/>
  <c r="A8513" i="2"/>
  <c r="B8512" i="2"/>
  <c r="E8512" i="2" s="1"/>
  <c r="G8512" i="2" s="1"/>
  <c r="L8512" i="2" l="1"/>
  <c r="I8513" i="2"/>
  <c r="J8513" i="2" s="1"/>
  <c r="K8513" i="2" s="1"/>
  <c r="C8513" i="2"/>
  <c r="F8512" i="2"/>
  <c r="A8514" i="2"/>
  <c r="B8513" i="2"/>
  <c r="E8513" i="2" s="1"/>
  <c r="G8513" i="2" s="1"/>
  <c r="L8513" i="2" l="1"/>
  <c r="I8514" i="2"/>
  <c r="J8514" i="2" s="1"/>
  <c r="K8514" i="2" s="1"/>
  <c r="C8514" i="2"/>
  <c r="F8513" i="2"/>
  <c r="A8515" i="2"/>
  <c r="B8514" i="2"/>
  <c r="E8514" i="2" s="1"/>
  <c r="G8514" i="2" s="1"/>
  <c r="L8514" i="2" l="1"/>
  <c r="I8515" i="2"/>
  <c r="J8515" i="2" s="1"/>
  <c r="K8515" i="2" s="1"/>
  <c r="C8515" i="2"/>
  <c r="F8514" i="2"/>
  <c r="A8516" i="2"/>
  <c r="B8515" i="2"/>
  <c r="E8515" i="2" s="1"/>
  <c r="G8515" i="2" s="1"/>
  <c r="L8515" i="2" l="1"/>
  <c r="I8516" i="2"/>
  <c r="J8516" i="2" s="1"/>
  <c r="K8516" i="2" s="1"/>
  <c r="C8516" i="2"/>
  <c r="F8515" i="2"/>
  <c r="A8517" i="2"/>
  <c r="B8516" i="2"/>
  <c r="E8516" i="2" s="1"/>
  <c r="G8516" i="2" s="1"/>
  <c r="L8516" i="2" l="1"/>
  <c r="I8517" i="2"/>
  <c r="J8517" i="2" s="1"/>
  <c r="K8517" i="2" s="1"/>
  <c r="C8517" i="2"/>
  <c r="F8516" i="2"/>
  <c r="A8518" i="2"/>
  <c r="B8517" i="2"/>
  <c r="E8517" i="2" s="1"/>
  <c r="G8517" i="2" s="1"/>
  <c r="L8517" i="2" l="1"/>
  <c r="I8518" i="2"/>
  <c r="J8518" i="2" s="1"/>
  <c r="K8518" i="2" s="1"/>
  <c r="C8518" i="2"/>
  <c r="F8517" i="2"/>
  <c r="A8519" i="2"/>
  <c r="B8518" i="2"/>
  <c r="E8518" i="2" s="1"/>
  <c r="G8518" i="2" s="1"/>
  <c r="L8518" i="2" l="1"/>
  <c r="I8519" i="2"/>
  <c r="J8519" i="2" s="1"/>
  <c r="K8519" i="2" s="1"/>
  <c r="C8519" i="2"/>
  <c r="F8518" i="2"/>
  <c r="A8520" i="2"/>
  <c r="B8519" i="2"/>
  <c r="E8519" i="2" s="1"/>
  <c r="G8519" i="2" s="1"/>
  <c r="L8519" i="2" l="1"/>
  <c r="I8520" i="2"/>
  <c r="J8520" i="2" s="1"/>
  <c r="K8520" i="2" s="1"/>
  <c r="C8520" i="2"/>
  <c r="F8519" i="2"/>
  <c r="A8521" i="2"/>
  <c r="B8520" i="2"/>
  <c r="E8520" i="2" s="1"/>
  <c r="G8520" i="2" s="1"/>
  <c r="L8520" i="2" l="1"/>
  <c r="I8521" i="2"/>
  <c r="J8521" i="2" s="1"/>
  <c r="K8521" i="2" s="1"/>
  <c r="C8521" i="2"/>
  <c r="F8520" i="2"/>
  <c r="A8522" i="2"/>
  <c r="B8521" i="2"/>
  <c r="E8521" i="2" s="1"/>
  <c r="G8521" i="2" s="1"/>
  <c r="L8521" i="2" l="1"/>
  <c r="I8522" i="2"/>
  <c r="J8522" i="2" s="1"/>
  <c r="K8522" i="2" s="1"/>
  <c r="C8522" i="2"/>
  <c r="F8521" i="2"/>
  <c r="A8523" i="2"/>
  <c r="B8522" i="2"/>
  <c r="E8522" i="2" s="1"/>
  <c r="G8522" i="2" s="1"/>
  <c r="L8522" i="2" l="1"/>
  <c r="I8523" i="2"/>
  <c r="J8523" i="2" s="1"/>
  <c r="K8523" i="2" s="1"/>
  <c r="C8523" i="2"/>
  <c r="F8522" i="2"/>
  <c r="A8524" i="2"/>
  <c r="B8523" i="2"/>
  <c r="E8523" i="2" s="1"/>
  <c r="G8523" i="2" s="1"/>
  <c r="L8523" i="2" l="1"/>
  <c r="I8524" i="2"/>
  <c r="J8524" i="2" s="1"/>
  <c r="K8524" i="2" s="1"/>
  <c r="C8524" i="2"/>
  <c r="F8523" i="2"/>
  <c r="A8525" i="2"/>
  <c r="B8524" i="2"/>
  <c r="E8524" i="2" s="1"/>
  <c r="G8524" i="2" s="1"/>
  <c r="L8524" i="2" l="1"/>
  <c r="I8525" i="2"/>
  <c r="J8525" i="2" s="1"/>
  <c r="K8525" i="2" s="1"/>
  <c r="C8525" i="2"/>
  <c r="F8524" i="2"/>
  <c r="A8526" i="2"/>
  <c r="B8525" i="2"/>
  <c r="E8525" i="2" s="1"/>
  <c r="G8525" i="2" s="1"/>
  <c r="L8525" i="2" l="1"/>
  <c r="I8526" i="2"/>
  <c r="J8526" i="2" s="1"/>
  <c r="K8526" i="2" s="1"/>
  <c r="C8526" i="2"/>
  <c r="F8525" i="2"/>
  <c r="A8527" i="2"/>
  <c r="B8526" i="2"/>
  <c r="E8526" i="2" s="1"/>
  <c r="G8526" i="2" s="1"/>
  <c r="L8526" i="2" l="1"/>
  <c r="I8527" i="2"/>
  <c r="J8527" i="2" s="1"/>
  <c r="K8527" i="2" s="1"/>
  <c r="C8527" i="2"/>
  <c r="F8526" i="2"/>
  <c r="A8528" i="2"/>
  <c r="B8527" i="2"/>
  <c r="E8527" i="2" s="1"/>
  <c r="G8527" i="2" s="1"/>
  <c r="L8527" i="2" l="1"/>
  <c r="I8528" i="2"/>
  <c r="J8528" i="2" s="1"/>
  <c r="K8528" i="2" s="1"/>
  <c r="C8528" i="2"/>
  <c r="F8527" i="2"/>
  <c r="A8529" i="2"/>
  <c r="B8528" i="2"/>
  <c r="E8528" i="2" s="1"/>
  <c r="G8528" i="2" s="1"/>
  <c r="L8528" i="2" l="1"/>
  <c r="I8529" i="2"/>
  <c r="J8529" i="2" s="1"/>
  <c r="K8529" i="2" s="1"/>
  <c r="C8529" i="2"/>
  <c r="F8528" i="2"/>
  <c r="A8530" i="2"/>
  <c r="B8529" i="2"/>
  <c r="E8529" i="2" s="1"/>
  <c r="G8529" i="2" s="1"/>
  <c r="L8529" i="2" l="1"/>
  <c r="I8530" i="2"/>
  <c r="J8530" i="2" s="1"/>
  <c r="K8530" i="2" s="1"/>
  <c r="C8530" i="2"/>
  <c r="F8529" i="2"/>
  <c r="A8531" i="2"/>
  <c r="B8530" i="2"/>
  <c r="E8530" i="2" s="1"/>
  <c r="G8530" i="2" s="1"/>
  <c r="L8530" i="2" l="1"/>
  <c r="I8531" i="2"/>
  <c r="J8531" i="2" s="1"/>
  <c r="K8531" i="2" s="1"/>
  <c r="C8531" i="2"/>
  <c r="F8530" i="2"/>
  <c r="A8532" i="2"/>
  <c r="B8531" i="2"/>
  <c r="E8531" i="2" s="1"/>
  <c r="G8531" i="2" s="1"/>
  <c r="L8531" i="2" l="1"/>
  <c r="I8532" i="2"/>
  <c r="J8532" i="2" s="1"/>
  <c r="K8532" i="2" s="1"/>
  <c r="C8532" i="2"/>
  <c r="F8531" i="2"/>
  <c r="A8533" i="2"/>
  <c r="B8532" i="2"/>
  <c r="E8532" i="2" s="1"/>
  <c r="G8532" i="2" s="1"/>
  <c r="L8532" i="2" l="1"/>
  <c r="I8533" i="2"/>
  <c r="J8533" i="2" s="1"/>
  <c r="K8533" i="2" s="1"/>
  <c r="C8533" i="2"/>
  <c r="F8532" i="2"/>
  <c r="A8534" i="2"/>
  <c r="B8533" i="2"/>
  <c r="E8533" i="2" s="1"/>
  <c r="G8533" i="2" s="1"/>
  <c r="L8533" i="2" l="1"/>
  <c r="I8534" i="2"/>
  <c r="J8534" i="2" s="1"/>
  <c r="K8534" i="2" s="1"/>
  <c r="C8534" i="2"/>
  <c r="F8533" i="2"/>
  <c r="A8535" i="2"/>
  <c r="B8534" i="2"/>
  <c r="E8534" i="2" s="1"/>
  <c r="G8534" i="2" s="1"/>
  <c r="L8534" i="2" l="1"/>
  <c r="I8535" i="2"/>
  <c r="J8535" i="2" s="1"/>
  <c r="K8535" i="2" s="1"/>
  <c r="C8535" i="2"/>
  <c r="F8534" i="2"/>
  <c r="A8536" i="2"/>
  <c r="B8535" i="2"/>
  <c r="E8535" i="2" s="1"/>
  <c r="G8535" i="2" s="1"/>
  <c r="L8535" i="2" l="1"/>
  <c r="I8536" i="2"/>
  <c r="J8536" i="2" s="1"/>
  <c r="K8536" i="2" s="1"/>
  <c r="C8536" i="2"/>
  <c r="F8535" i="2"/>
  <c r="A8537" i="2"/>
  <c r="B8536" i="2"/>
  <c r="E8536" i="2" s="1"/>
  <c r="G8536" i="2" s="1"/>
  <c r="L8536" i="2" l="1"/>
  <c r="I8537" i="2"/>
  <c r="J8537" i="2" s="1"/>
  <c r="K8537" i="2" s="1"/>
  <c r="C8537" i="2"/>
  <c r="F8536" i="2"/>
  <c r="A8538" i="2"/>
  <c r="B8537" i="2"/>
  <c r="E8537" i="2" s="1"/>
  <c r="G8537" i="2" s="1"/>
  <c r="L8537" i="2" l="1"/>
  <c r="I8538" i="2"/>
  <c r="J8538" i="2" s="1"/>
  <c r="K8538" i="2" s="1"/>
  <c r="C8538" i="2"/>
  <c r="F8537" i="2"/>
  <c r="A8539" i="2"/>
  <c r="B8538" i="2"/>
  <c r="E8538" i="2" s="1"/>
  <c r="G8538" i="2" s="1"/>
  <c r="L8538" i="2" l="1"/>
  <c r="I8539" i="2"/>
  <c r="J8539" i="2" s="1"/>
  <c r="K8539" i="2" s="1"/>
  <c r="C8539" i="2"/>
  <c r="F8538" i="2"/>
  <c r="A8540" i="2"/>
  <c r="B8539" i="2"/>
  <c r="E8539" i="2" s="1"/>
  <c r="G8539" i="2" s="1"/>
  <c r="L8539" i="2" l="1"/>
  <c r="I8540" i="2"/>
  <c r="J8540" i="2" s="1"/>
  <c r="K8540" i="2" s="1"/>
  <c r="C8540" i="2"/>
  <c r="F8539" i="2"/>
  <c r="A8541" i="2"/>
  <c r="B8540" i="2"/>
  <c r="E8540" i="2" s="1"/>
  <c r="G8540" i="2" s="1"/>
  <c r="L8540" i="2" l="1"/>
  <c r="I8541" i="2"/>
  <c r="J8541" i="2" s="1"/>
  <c r="K8541" i="2" s="1"/>
  <c r="C8541" i="2"/>
  <c r="F8540" i="2"/>
  <c r="A8542" i="2"/>
  <c r="B8541" i="2"/>
  <c r="E8541" i="2" s="1"/>
  <c r="G8541" i="2" s="1"/>
  <c r="L8541" i="2" l="1"/>
  <c r="I8542" i="2"/>
  <c r="J8542" i="2" s="1"/>
  <c r="K8542" i="2" s="1"/>
  <c r="C8542" i="2"/>
  <c r="F8541" i="2"/>
  <c r="A8543" i="2"/>
  <c r="B8542" i="2"/>
  <c r="E8542" i="2" s="1"/>
  <c r="G8542" i="2" s="1"/>
  <c r="L8542" i="2" l="1"/>
  <c r="I8543" i="2"/>
  <c r="J8543" i="2" s="1"/>
  <c r="K8543" i="2" s="1"/>
  <c r="C8543" i="2"/>
  <c r="F8542" i="2"/>
  <c r="A8544" i="2"/>
  <c r="B8543" i="2"/>
  <c r="E8543" i="2" s="1"/>
  <c r="G8543" i="2" s="1"/>
  <c r="L8543" i="2" l="1"/>
  <c r="I8544" i="2"/>
  <c r="J8544" i="2" s="1"/>
  <c r="K8544" i="2" s="1"/>
  <c r="C8544" i="2"/>
  <c r="F8543" i="2"/>
  <c r="A8545" i="2"/>
  <c r="B8544" i="2"/>
  <c r="E8544" i="2" s="1"/>
  <c r="G8544" i="2" s="1"/>
  <c r="L8544" i="2" l="1"/>
  <c r="I8545" i="2"/>
  <c r="J8545" i="2" s="1"/>
  <c r="K8545" i="2" s="1"/>
  <c r="C8545" i="2"/>
  <c r="F8544" i="2"/>
  <c r="A8546" i="2"/>
  <c r="B8545" i="2"/>
  <c r="E8545" i="2" s="1"/>
  <c r="G8545" i="2" s="1"/>
  <c r="L8545" i="2" l="1"/>
  <c r="I8546" i="2"/>
  <c r="J8546" i="2" s="1"/>
  <c r="K8546" i="2" s="1"/>
  <c r="C8546" i="2"/>
  <c r="F8545" i="2"/>
  <c r="A8547" i="2"/>
  <c r="B8546" i="2"/>
  <c r="E8546" i="2" s="1"/>
  <c r="G8546" i="2" s="1"/>
  <c r="L8546" i="2" l="1"/>
  <c r="I8547" i="2"/>
  <c r="J8547" i="2" s="1"/>
  <c r="K8547" i="2" s="1"/>
  <c r="C8547" i="2"/>
  <c r="F8546" i="2"/>
  <c r="A8548" i="2"/>
  <c r="B8547" i="2"/>
  <c r="E8547" i="2" s="1"/>
  <c r="G8547" i="2" s="1"/>
  <c r="L8547" i="2" l="1"/>
  <c r="I8548" i="2"/>
  <c r="J8548" i="2" s="1"/>
  <c r="K8548" i="2" s="1"/>
  <c r="C8548" i="2"/>
  <c r="F8547" i="2"/>
  <c r="A8549" i="2"/>
  <c r="B8548" i="2"/>
  <c r="E8548" i="2" s="1"/>
  <c r="G8548" i="2" s="1"/>
  <c r="L8548" i="2" l="1"/>
  <c r="I8549" i="2"/>
  <c r="J8549" i="2" s="1"/>
  <c r="K8549" i="2" s="1"/>
  <c r="C8549" i="2"/>
  <c r="F8548" i="2"/>
  <c r="A8550" i="2"/>
  <c r="B8549" i="2"/>
  <c r="E8549" i="2" s="1"/>
  <c r="G8549" i="2" s="1"/>
  <c r="L8549" i="2" l="1"/>
  <c r="I8550" i="2"/>
  <c r="J8550" i="2" s="1"/>
  <c r="K8550" i="2" s="1"/>
  <c r="C8550" i="2"/>
  <c r="F8549" i="2"/>
  <c r="A8551" i="2"/>
  <c r="B8550" i="2"/>
  <c r="E8550" i="2" s="1"/>
  <c r="G8550" i="2" s="1"/>
  <c r="L8550" i="2" l="1"/>
  <c r="I8551" i="2"/>
  <c r="J8551" i="2" s="1"/>
  <c r="K8551" i="2" s="1"/>
  <c r="C8551" i="2"/>
  <c r="F8550" i="2"/>
  <c r="A8552" i="2"/>
  <c r="B8551" i="2"/>
  <c r="E8551" i="2" s="1"/>
  <c r="G8551" i="2" s="1"/>
  <c r="L8551" i="2" l="1"/>
  <c r="I8552" i="2"/>
  <c r="J8552" i="2" s="1"/>
  <c r="K8552" i="2" s="1"/>
  <c r="C8552" i="2"/>
  <c r="F8551" i="2"/>
  <c r="A8553" i="2"/>
  <c r="B8552" i="2"/>
  <c r="E8552" i="2" s="1"/>
  <c r="G8552" i="2" s="1"/>
  <c r="L8552" i="2" l="1"/>
  <c r="I8553" i="2"/>
  <c r="J8553" i="2" s="1"/>
  <c r="K8553" i="2" s="1"/>
  <c r="C8553" i="2"/>
  <c r="F8552" i="2"/>
  <c r="A8554" i="2"/>
  <c r="B8553" i="2"/>
  <c r="E8553" i="2" s="1"/>
  <c r="G8553" i="2" s="1"/>
  <c r="L8553" i="2" l="1"/>
  <c r="I8554" i="2"/>
  <c r="J8554" i="2" s="1"/>
  <c r="K8554" i="2" s="1"/>
  <c r="C8554" i="2"/>
  <c r="F8553" i="2"/>
  <c r="A8555" i="2"/>
  <c r="B8554" i="2"/>
  <c r="E8554" i="2" s="1"/>
  <c r="G8554" i="2" s="1"/>
  <c r="L8554" i="2" l="1"/>
  <c r="I8555" i="2"/>
  <c r="J8555" i="2" s="1"/>
  <c r="K8555" i="2" s="1"/>
  <c r="C8555" i="2"/>
  <c r="F8554" i="2"/>
  <c r="A8556" i="2"/>
  <c r="B8555" i="2"/>
  <c r="E8555" i="2" s="1"/>
  <c r="G8555" i="2" s="1"/>
  <c r="L8555" i="2" l="1"/>
  <c r="I8556" i="2"/>
  <c r="J8556" i="2" s="1"/>
  <c r="K8556" i="2" s="1"/>
  <c r="C8556" i="2"/>
  <c r="F8555" i="2"/>
  <c r="A8557" i="2"/>
  <c r="B8556" i="2"/>
  <c r="E8556" i="2" s="1"/>
  <c r="G8556" i="2" s="1"/>
  <c r="L8556" i="2" l="1"/>
  <c r="I8557" i="2"/>
  <c r="J8557" i="2" s="1"/>
  <c r="K8557" i="2" s="1"/>
  <c r="C8557" i="2"/>
  <c r="F8556" i="2"/>
  <c r="A8558" i="2"/>
  <c r="B8557" i="2"/>
  <c r="E8557" i="2" s="1"/>
  <c r="G8557" i="2" s="1"/>
  <c r="L8557" i="2" l="1"/>
  <c r="I8558" i="2"/>
  <c r="J8558" i="2" s="1"/>
  <c r="K8558" i="2" s="1"/>
  <c r="C8558" i="2"/>
  <c r="F8557" i="2"/>
  <c r="A8559" i="2"/>
  <c r="B8558" i="2"/>
  <c r="E8558" i="2" s="1"/>
  <c r="G8558" i="2" s="1"/>
  <c r="L8558" i="2" l="1"/>
  <c r="I8559" i="2"/>
  <c r="J8559" i="2" s="1"/>
  <c r="K8559" i="2" s="1"/>
  <c r="C8559" i="2"/>
  <c r="F8558" i="2"/>
  <c r="A8560" i="2"/>
  <c r="B8559" i="2"/>
  <c r="E8559" i="2" s="1"/>
  <c r="G8559" i="2" s="1"/>
  <c r="L8559" i="2" l="1"/>
  <c r="I8560" i="2"/>
  <c r="J8560" i="2" s="1"/>
  <c r="K8560" i="2" s="1"/>
  <c r="C8560" i="2"/>
  <c r="F8559" i="2"/>
  <c r="A8561" i="2"/>
  <c r="B8560" i="2"/>
  <c r="E8560" i="2" s="1"/>
  <c r="G8560" i="2" s="1"/>
  <c r="L8560" i="2" l="1"/>
  <c r="I8561" i="2"/>
  <c r="J8561" i="2" s="1"/>
  <c r="K8561" i="2" s="1"/>
  <c r="C8561" i="2"/>
  <c r="F8560" i="2"/>
  <c r="A8562" i="2"/>
  <c r="B8561" i="2"/>
  <c r="E8561" i="2" s="1"/>
  <c r="G8561" i="2" s="1"/>
  <c r="L8561" i="2" l="1"/>
  <c r="I8562" i="2"/>
  <c r="J8562" i="2" s="1"/>
  <c r="K8562" i="2" s="1"/>
  <c r="C8562" i="2"/>
  <c r="F8561" i="2"/>
  <c r="A8563" i="2"/>
  <c r="B8562" i="2"/>
  <c r="E8562" i="2" s="1"/>
  <c r="G8562" i="2" s="1"/>
  <c r="L8562" i="2" l="1"/>
  <c r="I8563" i="2"/>
  <c r="J8563" i="2" s="1"/>
  <c r="K8563" i="2" s="1"/>
  <c r="C8563" i="2"/>
  <c r="F8562" i="2"/>
  <c r="A8564" i="2"/>
  <c r="B8563" i="2"/>
  <c r="E8563" i="2" s="1"/>
  <c r="G8563" i="2" s="1"/>
  <c r="L8563" i="2" l="1"/>
  <c r="I8564" i="2"/>
  <c r="J8564" i="2" s="1"/>
  <c r="K8564" i="2" s="1"/>
  <c r="C8564" i="2"/>
  <c r="F8563" i="2"/>
  <c r="A8565" i="2"/>
  <c r="B8564" i="2"/>
  <c r="E8564" i="2" s="1"/>
  <c r="G8564" i="2" s="1"/>
  <c r="L8564" i="2" l="1"/>
  <c r="I8565" i="2"/>
  <c r="J8565" i="2" s="1"/>
  <c r="K8565" i="2" s="1"/>
  <c r="C8565" i="2"/>
  <c r="F8564" i="2"/>
  <c r="A8566" i="2"/>
  <c r="B8565" i="2"/>
  <c r="E8565" i="2" s="1"/>
  <c r="G8565" i="2" s="1"/>
  <c r="L8565" i="2" l="1"/>
  <c r="I8566" i="2"/>
  <c r="J8566" i="2" s="1"/>
  <c r="K8566" i="2" s="1"/>
  <c r="C8566" i="2"/>
  <c r="F8565" i="2"/>
  <c r="A8567" i="2"/>
  <c r="B8566" i="2"/>
  <c r="E8566" i="2" s="1"/>
  <c r="G8566" i="2" s="1"/>
  <c r="L8566" i="2" l="1"/>
  <c r="I8567" i="2"/>
  <c r="J8567" i="2" s="1"/>
  <c r="K8567" i="2" s="1"/>
  <c r="C8567" i="2"/>
  <c r="F8566" i="2"/>
  <c r="A8568" i="2"/>
  <c r="B8567" i="2"/>
  <c r="E8567" i="2" s="1"/>
  <c r="G8567" i="2" s="1"/>
  <c r="L8567" i="2" l="1"/>
  <c r="I8568" i="2"/>
  <c r="J8568" i="2" s="1"/>
  <c r="K8568" i="2" s="1"/>
  <c r="C8568" i="2"/>
  <c r="F8567" i="2"/>
  <c r="A8569" i="2"/>
  <c r="B8568" i="2"/>
  <c r="E8568" i="2" s="1"/>
  <c r="G8568" i="2" s="1"/>
  <c r="L8568" i="2" l="1"/>
  <c r="I8569" i="2"/>
  <c r="J8569" i="2" s="1"/>
  <c r="K8569" i="2" s="1"/>
  <c r="C8569" i="2"/>
  <c r="F8568" i="2"/>
  <c r="A8570" i="2"/>
  <c r="B8569" i="2"/>
  <c r="E8569" i="2" s="1"/>
  <c r="G8569" i="2" s="1"/>
  <c r="L8569" i="2" l="1"/>
  <c r="I8570" i="2"/>
  <c r="J8570" i="2" s="1"/>
  <c r="K8570" i="2" s="1"/>
  <c r="C8570" i="2"/>
  <c r="F8569" i="2"/>
  <c r="A8571" i="2"/>
  <c r="B8570" i="2"/>
  <c r="E8570" i="2" s="1"/>
  <c r="G8570" i="2" s="1"/>
  <c r="L8570" i="2" l="1"/>
  <c r="I8571" i="2"/>
  <c r="J8571" i="2" s="1"/>
  <c r="K8571" i="2" s="1"/>
  <c r="C8571" i="2"/>
  <c r="F8570" i="2"/>
  <c r="A8572" i="2"/>
  <c r="B8571" i="2"/>
  <c r="E8571" i="2" s="1"/>
  <c r="G8571" i="2" s="1"/>
  <c r="L8571" i="2" l="1"/>
  <c r="I8572" i="2"/>
  <c r="J8572" i="2" s="1"/>
  <c r="K8572" i="2" s="1"/>
  <c r="C8572" i="2"/>
  <c r="F8571" i="2"/>
  <c r="A8573" i="2"/>
  <c r="B8572" i="2"/>
  <c r="E8572" i="2" s="1"/>
  <c r="G8572" i="2" s="1"/>
  <c r="L8572" i="2" l="1"/>
  <c r="I8573" i="2"/>
  <c r="J8573" i="2" s="1"/>
  <c r="K8573" i="2" s="1"/>
  <c r="C8573" i="2"/>
  <c r="F8572" i="2"/>
  <c r="A8574" i="2"/>
  <c r="B8573" i="2"/>
  <c r="E8573" i="2" s="1"/>
  <c r="G8573" i="2" s="1"/>
  <c r="L8573" i="2" l="1"/>
  <c r="I8574" i="2"/>
  <c r="J8574" i="2" s="1"/>
  <c r="K8574" i="2" s="1"/>
  <c r="C8574" i="2"/>
  <c r="F8573" i="2"/>
  <c r="A8575" i="2"/>
  <c r="B8574" i="2"/>
  <c r="E8574" i="2" s="1"/>
  <c r="G8574" i="2" s="1"/>
  <c r="L8574" i="2" l="1"/>
  <c r="I8575" i="2"/>
  <c r="J8575" i="2" s="1"/>
  <c r="K8575" i="2" s="1"/>
  <c r="C8575" i="2"/>
  <c r="F8574" i="2"/>
  <c r="A8576" i="2"/>
  <c r="B8575" i="2"/>
  <c r="E8575" i="2" s="1"/>
  <c r="G8575" i="2" s="1"/>
  <c r="L8575" i="2" l="1"/>
  <c r="I8576" i="2"/>
  <c r="J8576" i="2" s="1"/>
  <c r="K8576" i="2" s="1"/>
  <c r="C8576" i="2"/>
  <c r="F8575" i="2"/>
  <c r="A8577" i="2"/>
  <c r="B8576" i="2"/>
  <c r="E8576" i="2" s="1"/>
  <c r="G8576" i="2" s="1"/>
  <c r="L8576" i="2" l="1"/>
  <c r="I8577" i="2"/>
  <c r="J8577" i="2" s="1"/>
  <c r="K8577" i="2" s="1"/>
  <c r="C8577" i="2"/>
  <c r="F8576" i="2"/>
  <c r="A8578" i="2"/>
  <c r="B8577" i="2"/>
  <c r="E8577" i="2" s="1"/>
  <c r="G8577" i="2" s="1"/>
  <c r="L8577" i="2" l="1"/>
  <c r="I8578" i="2"/>
  <c r="J8578" i="2" s="1"/>
  <c r="K8578" i="2" s="1"/>
  <c r="C8578" i="2"/>
  <c r="F8577" i="2"/>
  <c r="A8579" i="2"/>
  <c r="B8578" i="2"/>
  <c r="E8578" i="2" s="1"/>
  <c r="G8578" i="2" s="1"/>
  <c r="L8578" i="2" l="1"/>
  <c r="I8579" i="2"/>
  <c r="J8579" i="2" s="1"/>
  <c r="K8579" i="2" s="1"/>
  <c r="C8579" i="2"/>
  <c r="F8578" i="2"/>
  <c r="A8580" i="2"/>
  <c r="B8579" i="2"/>
  <c r="E8579" i="2" s="1"/>
  <c r="G8579" i="2" s="1"/>
  <c r="L8579" i="2" l="1"/>
  <c r="I8580" i="2"/>
  <c r="J8580" i="2" s="1"/>
  <c r="K8580" i="2" s="1"/>
  <c r="C8580" i="2"/>
  <c r="F8579" i="2"/>
  <c r="A8581" i="2"/>
  <c r="B8580" i="2"/>
  <c r="E8580" i="2" s="1"/>
  <c r="G8580" i="2" s="1"/>
  <c r="L8580" i="2" l="1"/>
  <c r="I8581" i="2"/>
  <c r="J8581" i="2" s="1"/>
  <c r="K8581" i="2" s="1"/>
  <c r="C8581" i="2"/>
  <c r="F8580" i="2"/>
  <c r="A8582" i="2"/>
  <c r="B8581" i="2"/>
  <c r="E8581" i="2" s="1"/>
  <c r="G8581" i="2" s="1"/>
  <c r="L8581" i="2" l="1"/>
  <c r="I8582" i="2"/>
  <c r="J8582" i="2" s="1"/>
  <c r="K8582" i="2" s="1"/>
  <c r="C8582" i="2"/>
  <c r="F8581" i="2"/>
  <c r="A8583" i="2"/>
  <c r="B8582" i="2"/>
  <c r="E8582" i="2" s="1"/>
  <c r="G8582" i="2" s="1"/>
  <c r="L8582" i="2" l="1"/>
  <c r="I8583" i="2"/>
  <c r="J8583" i="2" s="1"/>
  <c r="K8583" i="2" s="1"/>
  <c r="C8583" i="2"/>
  <c r="F8582" i="2"/>
  <c r="A8584" i="2"/>
  <c r="B8583" i="2"/>
  <c r="E8583" i="2" s="1"/>
  <c r="G8583" i="2" s="1"/>
  <c r="L8583" i="2" l="1"/>
  <c r="I8584" i="2"/>
  <c r="J8584" i="2" s="1"/>
  <c r="K8584" i="2" s="1"/>
  <c r="C8584" i="2"/>
  <c r="F8583" i="2"/>
  <c r="A8585" i="2"/>
  <c r="B8584" i="2"/>
  <c r="E8584" i="2" s="1"/>
  <c r="G8584" i="2" s="1"/>
  <c r="L8584" i="2" l="1"/>
  <c r="I8585" i="2"/>
  <c r="J8585" i="2" s="1"/>
  <c r="K8585" i="2" s="1"/>
  <c r="C8585" i="2"/>
  <c r="F8584" i="2"/>
  <c r="A8586" i="2"/>
  <c r="B8585" i="2"/>
  <c r="E8585" i="2" s="1"/>
  <c r="G8585" i="2" s="1"/>
  <c r="L8585" i="2" l="1"/>
  <c r="I8586" i="2"/>
  <c r="J8586" i="2" s="1"/>
  <c r="K8586" i="2" s="1"/>
  <c r="C8586" i="2"/>
  <c r="F8585" i="2"/>
  <c r="A8587" i="2"/>
  <c r="B8586" i="2"/>
  <c r="E8586" i="2" s="1"/>
  <c r="G8586" i="2" s="1"/>
  <c r="L8586" i="2" l="1"/>
  <c r="I8587" i="2"/>
  <c r="J8587" i="2" s="1"/>
  <c r="K8587" i="2" s="1"/>
  <c r="C8587" i="2"/>
  <c r="F8586" i="2"/>
  <c r="A8588" i="2"/>
  <c r="B8587" i="2"/>
  <c r="E8587" i="2" s="1"/>
  <c r="G8587" i="2" s="1"/>
  <c r="L8587" i="2" l="1"/>
  <c r="I8588" i="2"/>
  <c r="J8588" i="2" s="1"/>
  <c r="K8588" i="2" s="1"/>
  <c r="C8588" i="2"/>
  <c r="F8587" i="2"/>
  <c r="A8589" i="2"/>
  <c r="B8588" i="2"/>
  <c r="E8588" i="2" s="1"/>
  <c r="G8588" i="2" s="1"/>
  <c r="L8588" i="2" l="1"/>
  <c r="I8589" i="2"/>
  <c r="J8589" i="2" s="1"/>
  <c r="K8589" i="2" s="1"/>
  <c r="C8589" i="2"/>
  <c r="F8588" i="2"/>
  <c r="A8590" i="2"/>
  <c r="B8589" i="2"/>
  <c r="E8589" i="2" s="1"/>
  <c r="G8589" i="2" s="1"/>
  <c r="L8589" i="2" l="1"/>
  <c r="I8590" i="2"/>
  <c r="J8590" i="2" s="1"/>
  <c r="K8590" i="2" s="1"/>
  <c r="C8590" i="2"/>
  <c r="F8589" i="2"/>
  <c r="A8591" i="2"/>
  <c r="B8590" i="2"/>
  <c r="E8590" i="2" s="1"/>
  <c r="G8590" i="2" s="1"/>
  <c r="L8590" i="2" l="1"/>
  <c r="I8591" i="2"/>
  <c r="J8591" i="2" s="1"/>
  <c r="K8591" i="2" s="1"/>
  <c r="C8591" i="2"/>
  <c r="F8590" i="2"/>
  <c r="A8592" i="2"/>
  <c r="B8591" i="2"/>
  <c r="E8591" i="2" s="1"/>
  <c r="G8591" i="2" s="1"/>
  <c r="L8591" i="2" l="1"/>
  <c r="I8592" i="2"/>
  <c r="J8592" i="2" s="1"/>
  <c r="K8592" i="2" s="1"/>
  <c r="C8592" i="2"/>
  <c r="F8591" i="2"/>
  <c r="A8593" i="2"/>
  <c r="B8592" i="2"/>
  <c r="E8592" i="2" s="1"/>
  <c r="G8592" i="2" s="1"/>
  <c r="L8592" i="2" l="1"/>
  <c r="I8593" i="2"/>
  <c r="J8593" i="2" s="1"/>
  <c r="K8593" i="2" s="1"/>
  <c r="C8593" i="2"/>
  <c r="F8592" i="2"/>
  <c r="A8594" i="2"/>
  <c r="B8593" i="2"/>
  <c r="E8593" i="2" s="1"/>
  <c r="G8593" i="2" s="1"/>
  <c r="L8593" i="2" l="1"/>
  <c r="I8594" i="2"/>
  <c r="J8594" i="2" s="1"/>
  <c r="K8594" i="2" s="1"/>
  <c r="C8594" i="2"/>
  <c r="F8593" i="2"/>
  <c r="A8595" i="2"/>
  <c r="B8594" i="2"/>
  <c r="E8594" i="2" s="1"/>
  <c r="G8594" i="2" s="1"/>
  <c r="L8594" i="2" l="1"/>
  <c r="I8595" i="2"/>
  <c r="J8595" i="2" s="1"/>
  <c r="K8595" i="2" s="1"/>
  <c r="C8595" i="2"/>
  <c r="F8594" i="2"/>
  <c r="A8596" i="2"/>
  <c r="B8595" i="2"/>
  <c r="E8595" i="2" s="1"/>
  <c r="G8595" i="2" s="1"/>
  <c r="L8595" i="2" l="1"/>
  <c r="I8596" i="2"/>
  <c r="J8596" i="2" s="1"/>
  <c r="K8596" i="2" s="1"/>
  <c r="C8596" i="2"/>
  <c r="F8595" i="2"/>
  <c r="A8597" i="2"/>
  <c r="B8596" i="2"/>
  <c r="E8596" i="2" s="1"/>
  <c r="G8596" i="2" s="1"/>
  <c r="L8596" i="2" l="1"/>
  <c r="I8597" i="2"/>
  <c r="J8597" i="2" s="1"/>
  <c r="K8597" i="2" s="1"/>
  <c r="C8597" i="2"/>
  <c r="F8596" i="2"/>
  <c r="A8598" i="2"/>
  <c r="B8597" i="2"/>
  <c r="E8597" i="2" s="1"/>
  <c r="G8597" i="2" s="1"/>
  <c r="L8597" i="2" l="1"/>
  <c r="I8598" i="2"/>
  <c r="J8598" i="2" s="1"/>
  <c r="K8598" i="2" s="1"/>
  <c r="C8598" i="2"/>
  <c r="F8597" i="2"/>
  <c r="A8599" i="2"/>
  <c r="B8598" i="2"/>
  <c r="E8598" i="2" s="1"/>
  <c r="G8598" i="2" s="1"/>
  <c r="L8598" i="2" l="1"/>
  <c r="I8599" i="2"/>
  <c r="J8599" i="2" s="1"/>
  <c r="K8599" i="2" s="1"/>
  <c r="C8599" i="2"/>
  <c r="F8598" i="2"/>
  <c r="A8600" i="2"/>
  <c r="B8599" i="2"/>
  <c r="E8599" i="2" s="1"/>
  <c r="G8599" i="2" s="1"/>
  <c r="L8599" i="2" l="1"/>
  <c r="I8600" i="2"/>
  <c r="J8600" i="2" s="1"/>
  <c r="K8600" i="2" s="1"/>
  <c r="C8600" i="2"/>
  <c r="F8599" i="2"/>
  <c r="A8601" i="2"/>
  <c r="B8600" i="2"/>
  <c r="E8600" i="2" s="1"/>
  <c r="G8600" i="2" s="1"/>
  <c r="L8600" i="2" l="1"/>
  <c r="I8601" i="2"/>
  <c r="J8601" i="2" s="1"/>
  <c r="K8601" i="2" s="1"/>
  <c r="C8601" i="2"/>
  <c r="F8600" i="2"/>
  <c r="A8602" i="2"/>
  <c r="B8601" i="2"/>
  <c r="E8601" i="2" s="1"/>
  <c r="G8601" i="2" s="1"/>
  <c r="L8601" i="2" l="1"/>
  <c r="I8602" i="2"/>
  <c r="J8602" i="2" s="1"/>
  <c r="K8602" i="2" s="1"/>
  <c r="C8602" i="2"/>
  <c r="F8601" i="2"/>
  <c r="A8603" i="2"/>
  <c r="B8602" i="2"/>
  <c r="E8602" i="2" s="1"/>
  <c r="G8602" i="2" s="1"/>
  <c r="L8602" i="2" l="1"/>
  <c r="I8603" i="2"/>
  <c r="J8603" i="2" s="1"/>
  <c r="K8603" i="2" s="1"/>
  <c r="C8603" i="2"/>
  <c r="F8602" i="2"/>
  <c r="A8604" i="2"/>
  <c r="B8603" i="2"/>
  <c r="E8603" i="2" s="1"/>
  <c r="G8603" i="2" s="1"/>
  <c r="L8603" i="2" l="1"/>
  <c r="I8604" i="2"/>
  <c r="J8604" i="2" s="1"/>
  <c r="K8604" i="2" s="1"/>
  <c r="C8604" i="2"/>
  <c r="F8603" i="2"/>
  <c r="A8605" i="2"/>
  <c r="B8604" i="2"/>
  <c r="E8604" i="2" s="1"/>
  <c r="G8604" i="2" s="1"/>
  <c r="L8604" i="2" l="1"/>
  <c r="I8605" i="2"/>
  <c r="J8605" i="2" s="1"/>
  <c r="K8605" i="2" s="1"/>
  <c r="C8605" i="2"/>
  <c r="F8604" i="2"/>
  <c r="A8606" i="2"/>
  <c r="B8605" i="2"/>
  <c r="E8605" i="2" s="1"/>
  <c r="G8605" i="2" s="1"/>
  <c r="L8605" i="2" l="1"/>
  <c r="I8606" i="2"/>
  <c r="J8606" i="2" s="1"/>
  <c r="K8606" i="2" s="1"/>
  <c r="C8606" i="2"/>
  <c r="F8605" i="2"/>
  <c r="A8607" i="2"/>
  <c r="B8606" i="2"/>
  <c r="E8606" i="2" s="1"/>
  <c r="G8606" i="2" s="1"/>
  <c r="L8606" i="2" l="1"/>
  <c r="I8607" i="2"/>
  <c r="J8607" i="2" s="1"/>
  <c r="K8607" i="2" s="1"/>
  <c r="C8607" i="2"/>
  <c r="F8606" i="2"/>
  <c r="A8608" i="2"/>
  <c r="B8607" i="2"/>
  <c r="E8607" i="2" s="1"/>
  <c r="G8607" i="2" s="1"/>
  <c r="L8607" i="2" l="1"/>
  <c r="I8608" i="2"/>
  <c r="J8608" i="2" s="1"/>
  <c r="K8608" i="2" s="1"/>
  <c r="C8608" i="2"/>
  <c r="F8607" i="2"/>
  <c r="A8609" i="2"/>
  <c r="B8608" i="2"/>
  <c r="E8608" i="2" s="1"/>
  <c r="G8608" i="2" s="1"/>
  <c r="L8608" i="2" l="1"/>
  <c r="I8609" i="2"/>
  <c r="J8609" i="2" s="1"/>
  <c r="K8609" i="2" s="1"/>
  <c r="C8609" i="2"/>
  <c r="F8608" i="2"/>
  <c r="A8610" i="2"/>
  <c r="B8609" i="2"/>
  <c r="E8609" i="2" s="1"/>
  <c r="G8609" i="2" s="1"/>
  <c r="L8609" i="2" l="1"/>
  <c r="I8610" i="2"/>
  <c r="J8610" i="2" s="1"/>
  <c r="K8610" i="2" s="1"/>
  <c r="C8610" i="2"/>
  <c r="F8609" i="2"/>
  <c r="A8611" i="2"/>
  <c r="B8610" i="2"/>
  <c r="E8610" i="2" s="1"/>
  <c r="G8610" i="2" s="1"/>
  <c r="L8610" i="2" l="1"/>
  <c r="I8611" i="2"/>
  <c r="J8611" i="2" s="1"/>
  <c r="K8611" i="2" s="1"/>
  <c r="C8611" i="2"/>
  <c r="F8610" i="2"/>
  <c r="A8612" i="2"/>
  <c r="B8611" i="2"/>
  <c r="E8611" i="2" s="1"/>
  <c r="G8611" i="2" s="1"/>
  <c r="L8611" i="2" l="1"/>
  <c r="I8612" i="2"/>
  <c r="J8612" i="2" s="1"/>
  <c r="K8612" i="2" s="1"/>
  <c r="C8612" i="2"/>
  <c r="F8611" i="2"/>
  <c r="A8613" i="2"/>
  <c r="B8612" i="2"/>
  <c r="E8612" i="2" s="1"/>
  <c r="G8612" i="2" s="1"/>
  <c r="L8612" i="2" l="1"/>
  <c r="I8613" i="2"/>
  <c r="J8613" i="2" s="1"/>
  <c r="K8613" i="2" s="1"/>
  <c r="C8613" i="2"/>
  <c r="F8612" i="2"/>
  <c r="A8614" i="2"/>
  <c r="B8613" i="2"/>
  <c r="E8613" i="2" s="1"/>
  <c r="G8613" i="2" s="1"/>
  <c r="L8613" i="2" l="1"/>
  <c r="I8614" i="2"/>
  <c r="J8614" i="2" s="1"/>
  <c r="K8614" i="2" s="1"/>
  <c r="C8614" i="2"/>
  <c r="F8613" i="2"/>
  <c r="A8615" i="2"/>
  <c r="B8614" i="2"/>
  <c r="E8614" i="2" s="1"/>
  <c r="G8614" i="2" s="1"/>
  <c r="L8614" i="2" l="1"/>
  <c r="I8615" i="2"/>
  <c r="J8615" i="2" s="1"/>
  <c r="K8615" i="2" s="1"/>
  <c r="C8615" i="2"/>
  <c r="F8614" i="2"/>
  <c r="A8616" i="2"/>
  <c r="B8615" i="2"/>
  <c r="E8615" i="2" s="1"/>
  <c r="G8615" i="2" s="1"/>
  <c r="L8615" i="2" l="1"/>
  <c r="I8616" i="2"/>
  <c r="J8616" i="2" s="1"/>
  <c r="K8616" i="2" s="1"/>
  <c r="C8616" i="2"/>
  <c r="F8615" i="2"/>
  <c r="A8617" i="2"/>
  <c r="B8616" i="2"/>
  <c r="E8616" i="2" s="1"/>
  <c r="G8616" i="2" s="1"/>
  <c r="L8616" i="2" l="1"/>
  <c r="I8617" i="2"/>
  <c r="J8617" i="2" s="1"/>
  <c r="K8617" i="2" s="1"/>
  <c r="C8617" i="2"/>
  <c r="F8616" i="2"/>
  <c r="A8618" i="2"/>
  <c r="B8617" i="2"/>
  <c r="E8617" i="2" s="1"/>
  <c r="G8617" i="2" s="1"/>
  <c r="L8617" i="2" l="1"/>
  <c r="I8618" i="2"/>
  <c r="J8618" i="2" s="1"/>
  <c r="K8618" i="2" s="1"/>
  <c r="C8618" i="2"/>
  <c r="F8617" i="2"/>
  <c r="A8619" i="2"/>
  <c r="B8618" i="2"/>
  <c r="E8618" i="2" s="1"/>
  <c r="G8618" i="2" s="1"/>
  <c r="L8618" i="2" l="1"/>
  <c r="I8619" i="2"/>
  <c r="J8619" i="2" s="1"/>
  <c r="K8619" i="2" s="1"/>
  <c r="C8619" i="2"/>
  <c r="F8618" i="2"/>
  <c r="A8620" i="2"/>
  <c r="B8619" i="2"/>
  <c r="E8619" i="2" s="1"/>
  <c r="G8619" i="2" s="1"/>
  <c r="L8619" i="2" l="1"/>
  <c r="I8620" i="2"/>
  <c r="J8620" i="2" s="1"/>
  <c r="K8620" i="2" s="1"/>
  <c r="C8620" i="2"/>
  <c r="F8619" i="2"/>
  <c r="A8621" i="2"/>
  <c r="B8620" i="2"/>
  <c r="E8620" i="2" s="1"/>
  <c r="G8620" i="2" s="1"/>
  <c r="L8620" i="2" l="1"/>
  <c r="I8621" i="2"/>
  <c r="J8621" i="2" s="1"/>
  <c r="K8621" i="2" s="1"/>
  <c r="C8621" i="2"/>
  <c r="F8620" i="2"/>
  <c r="A8622" i="2"/>
  <c r="B8621" i="2"/>
  <c r="E8621" i="2" s="1"/>
  <c r="G8621" i="2" s="1"/>
  <c r="L8621" i="2" l="1"/>
  <c r="I8622" i="2"/>
  <c r="J8622" i="2" s="1"/>
  <c r="K8622" i="2" s="1"/>
  <c r="C8622" i="2"/>
  <c r="F8621" i="2"/>
  <c r="A8623" i="2"/>
  <c r="B8622" i="2"/>
  <c r="E8622" i="2" s="1"/>
  <c r="G8622" i="2" s="1"/>
  <c r="L8622" i="2" l="1"/>
  <c r="I8623" i="2"/>
  <c r="J8623" i="2" s="1"/>
  <c r="K8623" i="2" s="1"/>
  <c r="C8623" i="2"/>
  <c r="F8622" i="2"/>
  <c r="A8624" i="2"/>
  <c r="B8623" i="2"/>
  <c r="E8623" i="2" s="1"/>
  <c r="G8623" i="2" s="1"/>
  <c r="L8623" i="2" l="1"/>
  <c r="I8624" i="2"/>
  <c r="J8624" i="2" s="1"/>
  <c r="K8624" i="2" s="1"/>
  <c r="C8624" i="2"/>
  <c r="F8623" i="2"/>
  <c r="A8625" i="2"/>
  <c r="B8624" i="2"/>
  <c r="E8624" i="2" s="1"/>
  <c r="G8624" i="2" s="1"/>
  <c r="L8624" i="2" l="1"/>
  <c r="I8625" i="2"/>
  <c r="J8625" i="2" s="1"/>
  <c r="K8625" i="2" s="1"/>
  <c r="C8625" i="2"/>
  <c r="F8624" i="2"/>
  <c r="A8626" i="2"/>
  <c r="B8625" i="2"/>
  <c r="E8625" i="2" s="1"/>
  <c r="G8625" i="2" s="1"/>
  <c r="L8625" i="2" l="1"/>
  <c r="I8626" i="2"/>
  <c r="J8626" i="2" s="1"/>
  <c r="K8626" i="2" s="1"/>
  <c r="C8626" i="2"/>
  <c r="F8625" i="2"/>
  <c r="A8627" i="2"/>
  <c r="B8626" i="2"/>
  <c r="E8626" i="2" s="1"/>
  <c r="G8626" i="2" s="1"/>
  <c r="L8626" i="2" l="1"/>
  <c r="I8627" i="2"/>
  <c r="J8627" i="2" s="1"/>
  <c r="K8627" i="2" s="1"/>
  <c r="C8627" i="2"/>
  <c r="F8626" i="2"/>
  <c r="A8628" i="2"/>
  <c r="B8627" i="2"/>
  <c r="E8627" i="2" s="1"/>
  <c r="G8627" i="2" s="1"/>
  <c r="L8627" i="2" l="1"/>
  <c r="I8628" i="2"/>
  <c r="J8628" i="2" s="1"/>
  <c r="K8628" i="2" s="1"/>
  <c r="C8628" i="2"/>
  <c r="F8627" i="2"/>
  <c r="A8629" i="2"/>
  <c r="B8628" i="2"/>
  <c r="E8628" i="2" s="1"/>
  <c r="G8628" i="2" s="1"/>
  <c r="L8628" i="2" l="1"/>
  <c r="I8629" i="2"/>
  <c r="J8629" i="2" s="1"/>
  <c r="K8629" i="2" s="1"/>
  <c r="C8629" i="2"/>
  <c r="F8628" i="2"/>
  <c r="A8630" i="2"/>
  <c r="B8629" i="2"/>
  <c r="E8629" i="2" s="1"/>
  <c r="G8629" i="2" s="1"/>
  <c r="L8629" i="2" l="1"/>
  <c r="I8630" i="2"/>
  <c r="J8630" i="2" s="1"/>
  <c r="K8630" i="2" s="1"/>
  <c r="C8630" i="2"/>
  <c r="F8629" i="2"/>
  <c r="A8631" i="2"/>
  <c r="B8630" i="2"/>
  <c r="E8630" i="2" s="1"/>
  <c r="G8630" i="2" s="1"/>
  <c r="L8630" i="2" l="1"/>
  <c r="I8631" i="2"/>
  <c r="J8631" i="2" s="1"/>
  <c r="K8631" i="2" s="1"/>
  <c r="C8631" i="2"/>
  <c r="F8630" i="2"/>
  <c r="A8632" i="2"/>
  <c r="B8631" i="2"/>
  <c r="E8631" i="2" s="1"/>
  <c r="G8631" i="2" s="1"/>
  <c r="L8631" i="2" l="1"/>
  <c r="I8632" i="2"/>
  <c r="J8632" i="2" s="1"/>
  <c r="K8632" i="2" s="1"/>
  <c r="C8632" i="2"/>
  <c r="F8631" i="2"/>
  <c r="A8633" i="2"/>
  <c r="B8632" i="2"/>
  <c r="E8632" i="2" s="1"/>
  <c r="G8632" i="2" s="1"/>
  <c r="L8632" i="2" l="1"/>
  <c r="I8633" i="2"/>
  <c r="J8633" i="2" s="1"/>
  <c r="K8633" i="2" s="1"/>
  <c r="C8633" i="2"/>
  <c r="F8632" i="2"/>
  <c r="A8634" i="2"/>
  <c r="B8633" i="2"/>
  <c r="E8633" i="2" s="1"/>
  <c r="G8633" i="2" s="1"/>
  <c r="L8633" i="2" l="1"/>
  <c r="I8634" i="2"/>
  <c r="J8634" i="2" s="1"/>
  <c r="K8634" i="2" s="1"/>
  <c r="C8634" i="2"/>
  <c r="F8633" i="2"/>
  <c r="A8635" i="2"/>
  <c r="B8634" i="2"/>
  <c r="E8634" i="2" s="1"/>
  <c r="G8634" i="2" s="1"/>
  <c r="L8634" i="2" l="1"/>
  <c r="I8635" i="2"/>
  <c r="J8635" i="2" s="1"/>
  <c r="K8635" i="2" s="1"/>
  <c r="C8635" i="2"/>
  <c r="F8634" i="2"/>
  <c r="A8636" i="2"/>
  <c r="B8635" i="2"/>
  <c r="E8635" i="2" s="1"/>
  <c r="G8635" i="2" s="1"/>
  <c r="L8635" i="2" l="1"/>
  <c r="I8636" i="2"/>
  <c r="J8636" i="2" s="1"/>
  <c r="K8636" i="2" s="1"/>
  <c r="C8636" i="2"/>
  <c r="F8635" i="2"/>
  <c r="A8637" i="2"/>
  <c r="B8636" i="2"/>
  <c r="E8636" i="2" s="1"/>
  <c r="G8636" i="2" s="1"/>
  <c r="L8636" i="2" l="1"/>
  <c r="I8637" i="2"/>
  <c r="J8637" i="2" s="1"/>
  <c r="K8637" i="2" s="1"/>
  <c r="C8637" i="2"/>
  <c r="F8636" i="2"/>
  <c r="A8638" i="2"/>
  <c r="B8637" i="2"/>
  <c r="E8637" i="2" s="1"/>
  <c r="G8637" i="2" s="1"/>
  <c r="L8637" i="2" l="1"/>
  <c r="I8638" i="2"/>
  <c r="J8638" i="2" s="1"/>
  <c r="K8638" i="2" s="1"/>
  <c r="C8638" i="2"/>
  <c r="F8637" i="2"/>
  <c r="A8639" i="2"/>
  <c r="B8638" i="2"/>
  <c r="E8638" i="2" s="1"/>
  <c r="G8638" i="2" s="1"/>
  <c r="L8638" i="2" l="1"/>
  <c r="I8639" i="2"/>
  <c r="J8639" i="2" s="1"/>
  <c r="K8639" i="2" s="1"/>
  <c r="C8639" i="2"/>
  <c r="F8638" i="2"/>
  <c r="A8640" i="2"/>
  <c r="B8639" i="2"/>
  <c r="E8639" i="2" s="1"/>
  <c r="G8639" i="2" s="1"/>
  <c r="L8639" i="2" l="1"/>
  <c r="I8640" i="2"/>
  <c r="J8640" i="2" s="1"/>
  <c r="K8640" i="2" s="1"/>
  <c r="C8640" i="2"/>
  <c r="F8639" i="2"/>
  <c r="A8641" i="2"/>
  <c r="B8640" i="2"/>
  <c r="E8640" i="2" s="1"/>
  <c r="G8640" i="2" s="1"/>
  <c r="L8640" i="2" l="1"/>
  <c r="I8641" i="2"/>
  <c r="J8641" i="2" s="1"/>
  <c r="K8641" i="2" s="1"/>
  <c r="C8641" i="2"/>
  <c r="F8640" i="2"/>
  <c r="A8642" i="2"/>
  <c r="B8641" i="2"/>
  <c r="E8641" i="2" s="1"/>
  <c r="G8641" i="2" s="1"/>
  <c r="L8641" i="2" l="1"/>
  <c r="I8642" i="2"/>
  <c r="J8642" i="2" s="1"/>
  <c r="K8642" i="2" s="1"/>
  <c r="C8642" i="2"/>
  <c r="F8641" i="2"/>
  <c r="A8643" i="2"/>
  <c r="B8642" i="2"/>
  <c r="E8642" i="2" s="1"/>
  <c r="G8642" i="2" s="1"/>
  <c r="L8642" i="2" l="1"/>
  <c r="I8643" i="2"/>
  <c r="J8643" i="2" s="1"/>
  <c r="K8643" i="2" s="1"/>
  <c r="C8643" i="2"/>
  <c r="F8642" i="2"/>
  <c r="A8644" i="2"/>
  <c r="B8643" i="2"/>
  <c r="E8643" i="2" s="1"/>
  <c r="G8643" i="2" s="1"/>
  <c r="L8643" i="2" l="1"/>
  <c r="I8644" i="2"/>
  <c r="J8644" i="2" s="1"/>
  <c r="K8644" i="2" s="1"/>
  <c r="C8644" i="2"/>
  <c r="F8643" i="2"/>
  <c r="A8645" i="2"/>
  <c r="B8644" i="2"/>
  <c r="E8644" i="2" s="1"/>
  <c r="G8644" i="2" s="1"/>
  <c r="L8644" i="2" l="1"/>
  <c r="I8645" i="2"/>
  <c r="J8645" i="2" s="1"/>
  <c r="K8645" i="2" s="1"/>
  <c r="C8645" i="2"/>
  <c r="F8644" i="2"/>
  <c r="A8646" i="2"/>
  <c r="B8645" i="2"/>
  <c r="E8645" i="2" s="1"/>
  <c r="G8645" i="2" s="1"/>
  <c r="L8645" i="2" l="1"/>
  <c r="I8646" i="2"/>
  <c r="J8646" i="2" s="1"/>
  <c r="K8646" i="2" s="1"/>
  <c r="C8646" i="2"/>
  <c r="F8645" i="2"/>
  <c r="A8647" i="2"/>
  <c r="B8646" i="2"/>
  <c r="E8646" i="2" s="1"/>
  <c r="G8646" i="2" s="1"/>
  <c r="L8646" i="2" l="1"/>
  <c r="I8647" i="2"/>
  <c r="J8647" i="2" s="1"/>
  <c r="K8647" i="2" s="1"/>
  <c r="C8647" i="2"/>
  <c r="F8646" i="2"/>
  <c r="A8648" i="2"/>
  <c r="B8647" i="2"/>
  <c r="E8647" i="2" s="1"/>
  <c r="G8647" i="2" s="1"/>
  <c r="L8647" i="2" l="1"/>
  <c r="I8648" i="2"/>
  <c r="J8648" i="2" s="1"/>
  <c r="K8648" i="2" s="1"/>
  <c r="C8648" i="2"/>
  <c r="F8647" i="2"/>
  <c r="A8649" i="2"/>
  <c r="B8648" i="2"/>
  <c r="E8648" i="2" s="1"/>
  <c r="G8648" i="2" s="1"/>
  <c r="L8648" i="2" l="1"/>
  <c r="I8649" i="2"/>
  <c r="J8649" i="2" s="1"/>
  <c r="K8649" i="2" s="1"/>
  <c r="C8649" i="2"/>
  <c r="F8648" i="2"/>
  <c r="A8650" i="2"/>
  <c r="B8649" i="2"/>
  <c r="E8649" i="2" s="1"/>
  <c r="G8649" i="2" s="1"/>
  <c r="L8649" i="2" l="1"/>
  <c r="I8650" i="2"/>
  <c r="J8650" i="2" s="1"/>
  <c r="K8650" i="2" s="1"/>
  <c r="C8650" i="2"/>
  <c r="F8649" i="2"/>
  <c r="A8651" i="2"/>
  <c r="B8650" i="2"/>
  <c r="E8650" i="2" s="1"/>
  <c r="G8650" i="2" s="1"/>
  <c r="L8650" i="2" l="1"/>
  <c r="I8651" i="2"/>
  <c r="J8651" i="2" s="1"/>
  <c r="K8651" i="2" s="1"/>
  <c r="C8651" i="2"/>
  <c r="F8650" i="2"/>
  <c r="A8652" i="2"/>
  <c r="B8651" i="2"/>
  <c r="E8651" i="2" s="1"/>
  <c r="G8651" i="2" s="1"/>
  <c r="L8651" i="2" l="1"/>
  <c r="I8652" i="2"/>
  <c r="J8652" i="2" s="1"/>
  <c r="K8652" i="2" s="1"/>
  <c r="C8652" i="2"/>
  <c r="F8651" i="2"/>
  <c r="A8653" i="2"/>
  <c r="B8652" i="2"/>
  <c r="E8652" i="2" s="1"/>
  <c r="G8652" i="2" s="1"/>
  <c r="L8652" i="2" l="1"/>
  <c r="I8653" i="2"/>
  <c r="J8653" i="2" s="1"/>
  <c r="K8653" i="2" s="1"/>
  <c r="C8653" i="2"/>
  <c r="F8652" i="2"/>
  <c r="A8654" i="2"/>
  <c r="B8653" i="2"/>
  <c r="E8653" i="2" s="1"/>
  <c r="G8653" i="2" s="1"/>
  <c r="L8653" i="2" l="1"/>
  <c r="I8654" i="2"/>
  <c r="J8654" i="2" s="1"/>
  <c r="K8654" i="2" s="1"/>
  <c r="C8654" i="2"/>
  <c r="F8653" i="2"/>
  <c r="A8655" i="2"/>
  <c r="B8654" i="2"/>
  <c r="E8654" i="2" s="1"/>
  <c r="G8654" i="2" s="1"/>
  <c r="L8654" i="2" l="1"/>
  <c r="I8655" i="2"/>
  <c r="J8655" i="2" s="1"/>
  <c r="K8655" i="2" s="1"/>
  <c r="C8655" i="2"/>
  <c r="F8654" i="2"/>
  <c r="A8656" i="2"/>
  <c r="B8655" i="2"/>
  <c r="E8655" i="2" s="1"/>
  <c r="G8655" i="2" s="1"/>
  <c r="L8655" i="2" l="1"/>
  <c r="I8656" i="2"/>
  <c r="J8656" i="2" s="1"/>
  <c r="K8656" i="2" s="1"/>
  <c r="C8656" i="2"/>
  <c r="F8655" i="2"/>
  <c r="A8657" i="2"/>
  <c r="B8656" i="2"/>
  <c r="E8656" i="2" s="1"/>
  <c r="G8656" i="2" s="1"/>
  <c r="L8656" i="2" l="1"/>
  <c r="I8657" i="2"/>
  <c r="J8657" i="2" s="1"/>
  <c r="K8657" i="2" s="1"/>
  <c r="C8657" i="2"/>
  <c r="F8656" i="2"/>
  <c r="A8658" i="2"/>
  <c r="B8657" i="2"/>
  <c r="E8657" i="2" s="1"/>
  <c r="G8657" i="2" s="1"/>
  <c r="L8657" i="2" l="1"/>
  <c r="I8658" i="2"/>
  <c r="J8658" i="2" s="1"/>
  <c r="K8658" i="2" s="1"/>
  <c r="C8658" i="2"/>
  <c r="F8657" i="2"/>
  <c r="A8659" i="2"/>
  <c r="B8658" i="2"/>
  <c r="E8658" i="2" s="1"/>
  <c r="G8658" i="2" s="1"/>
  <c r="L8658" i="2" l="1"/>
  <c r="I8659" i="2"/>
  <c r="J8659" i="2" s="1"/>
  <c r="K8659" i="2" s="1"/>
  <c r="C8659" i="2"/>
  <c r="F8658" i="2"/>
  <c r="A8660" i="2"/>
  <c r="B8659" i="2"/>
  <c r="E8659" i="2" s="1"/>
  <c r="G8659" i="2" s="1"/>
  <c r="L8659" i="2" l="1"/>
  <c r="I8660" i="2"/>
  <c r="J8660" i="2" s="1"/>
  <c r="K8660" i="2" s="1"/>
  <c r="C8660" i="2"/>
  <c r="F8659" i="2"/>
  <c r="A8661" i="2"/>
  <c r="B8660" i="2"/>
  <c r="E8660" i="2" s="1"/>
  <c r="G8660" i="2" s="1"/>
  <c r="L8660" i="2" l="1"/>
  <c r="I8661" i="2"/>
  <c r="J8661" i="2" s="1"/>
  <c r="K8661" i="2" s="1"/>
  <c r="C8661" i="2"/>
  <c r="F8660" i="2"/>
  <c r="A8662" i="2"/>
  <c r="B8661" i="2"/>
  <c r="E8661" i="2" s="1"/>
  <c r="G8661" i="2" s="1"/>
  <c r="L8661" i="2" l="1"/>
  <c r="I8662" i="2"/>
  <c r="J8662" i="2" s="1"/>
  <c r="K8662" i="2" s="1"/>
  <c r="C8662" i="2"/>
  <c r="F8661" i="2"/>
  <c r="A8663" i="2"/>
  <c r="B8662" i="2"/>
  <c r="E8662" i="2" s="1"/>
  <c r="G8662" i="2" s="1"/>
  <c r="L8662" i="2" l="1"/>
  <c r="I8663" i="2"/>
  <c r="J8663" i="2" s="1"/>
  <c r="K8663" i="2" s="1"/>
  <c r="C8663" i="2"/>
  <c r="F8662" i="2"/>
  <c r="A8664" i="2"/>
  <c r="B8663" i="2"/>
  <c r="E8663" i="2" s="1"/>
  <c r="G8663" i="2" s="1"/>
  <c r="L8663" i="2" l="1"/>
  <c r="I8664" i="2"/>
  <c r="J8664" i="2" s="1"/>
  <c r="K8664" i="2" s="1"/>
  <c r="C8664" i="2"/>
  <c r="F8663" i="2"/>
  <c r="A8665" i="2"/>
  <c r="B8664" i="2"/>
  <c r="E8664" i="2" s="1"/>
  <c r="G8664" i="2" s="1"/>
  <c r="L8664" i="2" l="1"/>
  <c r="I8665" i="2"/>
  <c r="J8665" i="2" s="1"/>
  <c r="K8665" i="2" s="1"/>
  <c r="C8665" i="2"/>
  <c r="F8664" i="2"/>
  <c r="A8666" i="2"/>
  <c r="B8665" i="2"/>
  <c r="E8665" i="2" s="1"/>
  <c r="G8665" i="2" s="1"/>
  <c r="L8665" i="2" l="1"/>
  <c r="I8666" i="2"/>
  <c r="J8666" i="2" s="1"/>
  <c r="K8666" i="2" s="1"/>
  <c r="C8666" i="2"/>
  <c r="F8665" i="2"/>
  <c r="A8667" i="2"/>
  <c r="B8666" i="2"/>
  <c r="E8666" i="2" s="1"/>
  <c r="G8666" i="2" s="1"/>
  <c r="L8666" i="2" l="1"/>
  <c r="I8667" i="2"/>
  <c r="J8667" i="2" s="1"/>
  <c r="K8667" i="2" s="1"/>
  <c r="C8667" i="2"/>
  <c r="F8666" i="2"/>
  <c r="A8668" i="2"/>
  <c r="B8667" i="2"/>
  <c r="E8667" i="2" s="1"/>
  <c r="G8667" i="2" s="1"/>
  <c r="L8667" i="2" l="1"/>
  <c r="I8668" i="2"/>
  <c r="J8668" i="2" s="1"/>
  <c r="K8668" i="2" s="1"/>
  <c r="C8668" i="2"/>
  <c r="F8667" i="2"/>
  <c r="A8669" i="2"/>
  <c r="B8668" i="2"/>
  <c r="E8668" i="2" s="1"/>
  <c r="G8668" i="2" s="1"/>
  <c r="L8668" i="2" l="1"/>
  <c r="I8669" i="2"/>
  <c r="J8669" i="2" s="1"/>
  <c r="K8669" i="2" s="1"/>
  <c r="C8669" i="2"/>
  <c r="F8668" i="2"/>
  <c r="A8670" i="2"/>
  <c r="B8669" i="2"/>
  <c r="E8669" i="2" s="1"/>
  <c r="G8669" i="2" s="1"/>
  <c r="L8669" i="2" l="1"/>
  <c r="I8670" i="2"/>
  <c r="J8670" i="2" s="1"/>
  <c r="K8670" i="2" s="1"/>
  <c r="C8670" i="2"/>
  <c r="F8669" i="2"/>
  <c r="A8671" i="2"/>
  <c r="B8670" i="2"/>
  <c r="E8670" i="2" s="1"/>
  <c r="G8670" i="2" s="1"/>
  <c r="L8670" i="2" l="1"/>
  <c r="I8671" i="2"/>
  <c r="J8671" i="2" s="1"/>
  <c r="K8671" i="2" s="1"/>
  <c r="C8671" i="2"/>
  <c r="F8670" i="2"/>
  <c r="A8672" i="2"/>
  <c r="B8671" i="2"/>
  <c r="E8671" i="2" s="1"/>
  <c r="G8671" i="2" s="1"/>
  <c r="L8671" i="2" l="1"/>
  <c r="I8672" i="2"/>
  <c r="J8672" i="2" s="1"/>
  <c r="K8672" i="2" s="1"/>
  <c r="C8672" i="2"/>
  <c r="F8671" i="2"/>
  <c r="A8673" i="2"/>
  <c r="B8672" i="2"/>
  <c r="E8672" i="2" s="1"/>
  <c r="G8672" i="2" s="1"/>
  <c r="L8672" i="2" l="1"/>
  <c r="I8673" i="2"/>
  <c r="J8673" i="2" s="1"/>
  <c r="K8673" i="2" s="1"/>
  <c r="C8673" i="2"/>
  <c r="F8672" i="2"/>
  <c r="A8674" i="2"/>
  <c r="B8673" i="2"/>
  <c r="E8673" i="2" s="1"/>
  <c r="G8673" i="2" s="1"/>
  <c r="L8673" i="2" l="1"/>
  <c r="I8674" i="2"/>
  <c r="J8674" i="2" s="1"/>
  <c r="K8674" i="2" s="1"/>
  <c r="C8674" i="2"/>
  <c r="F8673" i="2"/>
  <c r="A8675" i="2"/>
  <c r="B8674" i="2"/>
  <c r="E8674" i="2" s="1"/>
  <c r="G8674" i="2" s="1"/>
  <c r="L8674" i="2" l="1"/>
  <c r="I8675" i="2"/>
  <c r="J8675" i="2" s="1"/>
  <c r="K8675" i="2" s="1"/>
  <c r="C8675" i="2"/>
  <c r="F8674" i="2"/>
  <c r="A8676" i="2"/>
  <c r="B8675" i="2"/>
  <c r="E8675" i="2" s="1"/>
  <c r="G8675" i="2" s="1"/>
  <c r="L8675" i="2" l="1"/>
  <c r="I8676" i="2"/>
  <c r="J8676" i="2" s="1"/>
  <c r="K8676" i="2" s="1"/>
  <c r="C8676" i="2"/>
  <c r="F8675" i="2"/>
  <c r="A8677" i="2"/>
  <c r="B8676" i="2"/>
  <c r="E8676" i="2" s="1"/>
  <c r="G8676" i="2" s="1"/>
  <c r="L8676" i="2" l="1"/>
  <c r="I8677" i="2"/>
  <c r="J8677" i="2" s="1"/>
  <c r="K8677" i="2" s="1"/>
  <c r="C8677" i="2"/>
  <c r="F8676" i="2"/>
  <c r="A8678" i="2"/>
  <c r="B8677" i="2"/>
  <c r="E8677" i="2" s="1"/>
  <c r="G8677" i="2" s="1"/>
  <c r="L8677" i="2" l="1"/>
  <c r="I8678" i="2"/>
  <c r="J8678" i="2" s="1"/>
  <c r="K8678" i="2" s="1"/>
  <c r="C8678" i="2"/>
  <c r="F8677" i="2"/>
  <c r="A8679" i="2"/>
  <c r="B8678" i="2"/>
  <c r="E8678" i="2" s="1"/>
  <c r="G8678" i="2" s="1"/>
  <c r="L8678" i="2" l="1"/>
  <c r="I8679" i="2"/>
  <c r="J8679" i="2" s="1"/>
  <c r="K8679" i="2" s="1"/>
  <c r="C8679" i="2"/>
  <c r="F8678" i="2"/>
  <c r="A8680" i="2"/>
  <c r="B8679" i="2"/>
  <c r="E8679" i="2" s="1"/>
  <c r="G8679" i="2" s="1"/>
  <c r="L8679" i="2" l="1"/>
  <c r="I8680" i="2"/>
  <c r="J8680" i="2" s="1"/>
  <c r="K8680" i="2" s="1"/>
  <c r="C8680" i="2"/>
  <c r="F8679" i="2"/>
  <c r="A8681" i="2"/>
  <c r="B8680" i="2"/>
  <c r="E8680" i="2" s="1"/>
  <c r="G8680" i="2" s="1"/>
  <c r="L8680" i="2" l="1"/>
  <c r="I8681" i="2"/>
  <c r="J8681" i="2" s="1"/>
  <c r="K8681" i="2" s="1"/>
  <c r="C8681" i="2"/>
  <c r="F8680" i="2"/>
  <c r="A8682" i="2"/>
  <c r="B8681" i="2"/>
  <c r="E8681" i="2" s="1"/>
  <c r="G8681" i="2" s="1"/>
  <c r="L8681" i="2" l="1"/>
  <c r="I8682" i="2"/>
  <c r="J8682" i="2" s="1"/>
  <c r="K8682" i="2" s="1"/>
  <c r="C8682" i="2"/>
  <c r="F8681" i="2"/>
  <c r="A8683" i="2"/>
  <c r="B8682" i="2"/>
  <c r="E8682" i="2" s="1"/>
  <c r="G8682" i="2" s="1"/>
  <c r="L8682" i="2" l="1"/>
  <c r="I8683" i="2"/>
  <c r="J8683" i="2" s="1"/>
  <c r="K8683" i="2" s="1"/>
  <c r="C8683" i="2"/>
  <c r="F8682" i="2"/>
  <c r="A8684" i="2"/>
  <c r="B8683" i="2"/>
  <c r="E8683" i="2" s="1"/>
  <c r="G8683" i="2" s="1"/>
  <c r="L8683" i="2" l="1"/>
  <c r="I8684" i="2"/>
  <c r="J8684" i="2" s="1"/>
  <c r="K8684" i="2" s="1"/>
  <c r="C8684" i="2"/>
  <c r="F8683" i="2"/>
  <c r="A8685" i="2"/>
  <c r="B8684" i="2"/>
  <c r="E8684" i="2" s="1"/>
  <c r="G8684" i="2" s="1"/>
  <c r="L8684" i="2" l="1"/>
  <c r="I8685" i="2"/>
  <c r="J8685" i="2" s="1"/>
  <c r="K8685" i="2" s="1"/>
  <c r="C8685" i="2"/>
  <c r="F8684" i="2"/>
  <c r="A8686" i="2"/>
  <c r="B8685" i="2"/>
  <c r="E8685" i="2" s="1"/>
  <c r="G8685" i="2" s="1"/>
  <c r="L8685" i="2" l="1"/>
  <c r="I8686" i="2"/>
  <c r="J8686" i="2" s="1"/>
  <c r="K8686" i="2" s="1"/>
  <c r="C8686" i="2"/>
  <c r="F8685" i="2"/>
  <c r="A8687" i="2"/>
  <c r="B8686" i="2"/>
  <c r="E8686" i="2" s="1"/>
  <c r="G8686" i="2" s="1"/>
  <c r="L8686" i="2" l="1"/>
  <c r="I8687" i="2"/>
  <c r="J8687" i="2" s="1"/>
  <c r="K8687" i="2" s="1"/>
  <c r="C8687" i="2"/>
  <c r="F8686" i="2"/>
  <c r="A8688" i="2"/>
  <c r="B8687" i="2"/>
  <c r="E8687" i="2" s="1"/>
  <c r="G8687" i="2" s="1"/>
  <c r="L8687" i="2" l="1"/>
  <c r="I8688" i="2"/>
  <c r="J8688" i="2" s="1"/>
  <c r="K8688" i="2" s="1"/>
  <c r="C8688" i="2"/>
  <c r="F8687" i="2"/>
  <c r="A8689" i="2"/>
  <c r="B8688" i="2"/>
  <c r="E8688" i="2" s="1"/>
  <c r="G8688" i="2" s="1"/>
  <c r="L8688" i="2" l="1"/>
  <c r="I8689" i="2"/>
  <c r="J8689" i="2" s="1"/>
  <c r="K8689" i="2" s="1"/>
  <c r="C8689" i="2"/>
  <c r="F8688" i="2"/>
  <c r="A8690" i="2"/>
  <c r="B8689" i="2"/>
  <c r="E8689" i="2" s="1"/>
  <c r="G8689" i="2" s="1"/>
  <c r="L8689" i="2" l="1"/>
  <c r="I8690" i="2"/>
  <c r="J8690" i="2" s="1"/>
  <c r="K8690" i="2" s="1"/>
  <c r="C8690" i="2"/>
  <c r="F8689" i="2"/>
  <c r="A8691" i="2"/>
  <c r="B8690" i="2"/>
  <c r="E8690" i="2" s="1"/>
  <c r="G8690" i="2" s="1"/>
  <c r="L8690" i="2" l="1"/>
  <c r="I8691" i="2"/>
  <c r="J8691" i="2" s="1"/>
  <c r="K8691" i="2" s="1"/>
  <c r="C8691" i="2"/>
  <c r="F8690" i="2"/>
  <c r="A8692" i="2"/>
  <c r="B8691" i="2"/>
  <c r="E8691" i="2" s="1"/>
  <c r="G8691" i="2" s="1"/>
  <c r="L8691" i="2" l="1"/>
  <c r="I8692" i="2"/>
  <c r="J8692" i="2" s="1"/>
  <c r="K8692" i="2" s="1"/>
  <c r="C8692" i="2"/>
  <c r="F8691" i="2"/>
  <c r="A8693" i="2"/>
  <c r="B8692" i="2"/>
  <c r="E8692" i="2" s="1"/>
  <c r="G8692" i="2" s="1"/>
  <c r="L8692" i="2" l="1"/>
  <c r="I8693" i="2"/>
  <c r="J8693" i="2" s="1"/>
  <c r="K8693" i="2" s="1"/>
  <c r="C8693" i="2"/>
  <c r="F8692" i="2"/>
  <c r="A8694" i="2"/>
  <c r="B8693" i="2"/>
  <c r="E8693" i="2" s="1"/>
  <c r="G8693" i="2" s="1"/>
  <c r="L8693" i="2" l="1"/>
  <c r="I8694" i="2"/>
  <c r="J8694" i="2" s="1"/>
  <c r="K8694" i="2" s="1"/>
  <c r="C8694" i="2"/>
  <c r="F8693" i="2"/>
  <c r="A8695" i="2"/>
  <c r="B8694" i="2"/>
  <c r="E8694" i="2" s="1"/>
  <c r="G8694" i="2" s="1"/>
  <c r="L8694" i="2" l="1"/>
  <c r="I8695" i="2"/>
  <c r="J8695" i="2" s="1"/>
  <c r="K8695" i="2" s="1"/>
  <c r="C8695" i="2"/>
  <c r="F8694" i="2"/>
  <c r="A8696" i="2"/>
  <c r="B8695" i="2"/>
  <c r="E8695" i="2" s="1"/>
  <c r="G8695" i="2" s="1"/>
  <c r="L8695" i="2" l="1"/>
  <c r="I8696" i="2"/>
  <c r="J8696" i="2" s="1"/>
  <c r="K8696" i="2" s="1"/>
  <c r="C8696" i="2"/>
  <c r="F8695" i="2"/>
  <c r="A8697" i="2"/>
  <c r="B8696" i="2"/>
  <c r="E8696" i="2" s="1"/>
  <c r="G8696" i="2" s="1"/>
  <c r="L8696" i="2" l="1"/>
  <c r="I8697" i="2"/>
  <c r="J8697" i="2" s="1"/>
  <c r="K8697" i="2" s="1"/>
  <c r="C8697" i="2"/>
  <c r="F8696" i="2"/>
  <c r="A8698" i="2"/>
  <c r="B8697" i="2"/>
  <c r="E8697" i="2" s="1"/>
  <c r="G8697" i="2" s="1"/>
  <c r="L8697" i="2" l="1"/>
  <c r="I8698" i="2"/>
  <c r="J8698" i="2" s="1"/>
  <c r="K8698" i="2" s="1"/>
  <c r="C8698" i="2"/>
  <c r="F8697" i="2"/>
  <c r="A8699" i="2"/>
  <c r="B8698" i="2"/>
  <c r="E8698" i="2" s="1"/>
  <c r="G8698" i="2" s="1"/>
  <c r="L8698" i="2" l="1"/>
  <c r="I8699" i="2"/>
  <c r="J8699" i="2" s="1"/>
  <c r="K8699" i="2" s="1"/>
  <c r="C8699" i="2"/>
  <c r="F8698" i="2"/>
  <c r="A8700" i="2"/>
  <c r="B8699" i="2"/>
  <c r="E8699" i="2" s="1"/>
  <c r="G8699" i="2" s="1"/>
  <c r="L8699" i="2" l="1"/>
  <c r="I8700" i="2"/>
  <c r="J8700" i="2" s="1"/>
  <c r="K8700" i="2" s="1"/>
  <c r="C8700" i="2"/>
  <c r="F8699" i="2"/>
  <c r="A8701" i="2"/>
  <c r="B8700" i="2"/>
  <c r="E8700" i="2" s="1"/>
  <c r="G8700" i="2" s="1"/>
  <c r="L8700" i="2" l="1"/>
  <c r="I8701" i="2"/>
  <c r="J8701" i="2" s="1"/>
  <c r="K8701" i="2" s="1"/>
  <c r="C8701" i="2"/>
  <c r="F8700" i="2"/>
  <c r="A8702" i="2"/>
  <c r="B8701" i="2"/>
  <c r="E8701" i="2" s="1"/>
  <c r="G8701" i="2" s="1"/>
  <c r="L8701" i="2" l="1"/>
  <c r="I8702" i="2"/>
  <c r="J8702" i="2" s="1"/>
  <c r="K8702" i="2" s="1"/>
  <c r="C8702" i="2"/>
  <c r="F8701" i="2"/>
  <c r="A8703" i="2"/>
  <c r="B8702" i="2"/>
  <c r="E8702" i="2" s="1"/>
  <c r="G8702" i="2" s="1"/>
  <c r="L8702" i="2" l="1"/>
  <c r="I8703" i="2"/>
  <c r="J8703" i="2" s="1"/>
  <c r="K8703" i="2" s="1"/>
  <c r="C8703" i="2"/>
  <c r="F8702" i="2"/>
  <c r="A8704" i="2"/>
  <c r="B8703" i="2"/>
  <c r="E8703" i="2" s="1"/>
  <c r="G8703" i="2" s="1"/>
  <c r="L8703" i="2" l="1"/>
  <c r="I8704" i="2"/>
  <c r="J8704" i="2" s="1"/>
  <c r="K8704" i="2" s="1"/>
  <c r="C8704" i="2"/>
  <c r="F8703" i="2"/>
  <c r="A8705" i="2"/>
  <c r="B8704" i="2"/>
  <c r="E8704" i="2" s="1"/>
  <c r="G8704" i="2" s="1"/>
  <c r="L8704" i="2" l="1"/>
  <c r="I8705" i="2"/>
  <c r="J8705" i="2" s="1"/>
  <c r="K8705" i="2" s="1"/>
  <c r="C8705" i="2"/>
  <c r="F8704" i="2"/>
  <c r="A8706" i="2"/>
  <c r="B8705" i="2"/>
  <c r="E8705" i="2" s="1"/>
  <c r="G8705" i="2" s="1"/>
  <c r="L8705" i="2" l="1"/>
  <c r="I8706" i="2"/>
  <c r="J8706" i="2" s="1"/>
  <c r="K8706" i="2" s="1"/>
  <c r="C8706" i="2"/>
  <c r="F8705" i="2"/>
  <c r="A8707" i="2"/>
  <c r="B8706" i="2"/>
  <c r="E8706" i="2" s="1"/>
  <c r="G8706" i="2" s="1"/>
  <c r="L8706" i="2" l="1"/>
  <c r="I8707" i="2"/>
  <c r="J8707" i="2" s="1"/>
  <c r="K8707" i="2" s="1"/>
  <c r="C8707" i="2"/>
  <c r="F8706" i="2"/>
  <c r="A8708" i="2"/>
  <c r="B8707" i="2"/>
  <c r="E8707" i="2" s="1"/>
  <c r="G8707" i="2" s="1"/>
  <c r="L8707" i="2" l="1"/>
  <c r="I8708" i="2"/>
  <c r="J8708" i="2" s="1"/>
  <c r="K8708" i="2" s="1"/>
  <c r="C8708" i="2"/>
  <c r="F8707" i="2"/>
  <c r="A8709" i="2"/>
  <c r="B8708" i="2"/>
  <c r="E8708" i="2" s="1"/>
  <c r="G8708" i="2" s="1"/>
  <c r="L8708" i="2" l="1"/>
  <c r="I8709" i="2"/>
  <c r="J8709" i="2" s="1"/>
  <c r="K8709" i="2" s="1"/>
  <c r="C8709" i="2"/>
  <c r="F8708" i="2"/>
  <c r="A8710" i="2"/>
  <c r="B8709" i="2"/>
  <c r="E8709" i="2" s="1"/>
  <c r="G8709" i="2" s="1"/>
  <c r="L8709" i="2" l="1"/>
  <c r="I8710" i="2"/>
  <c r="J8710" i="2" s="1"/>
  <c r="K8710" i="2" s="1"/>
  <c r="C8710" i="2"/>
  <c r="F8709" i="2"/>
  <c r="A8711" i="2"/>
  <c r="B8710" i="2"/>
  <c r="E8710" i="2" s="1"/>
  <c r="G8710" i="2" s="1"/>
  <c r="L8710" i="2" l="1"/>
  <c r="I8711" i="2"/>
  <c r="J8711" i="2" s="1"/>
  <c r="K8711" i="2" s="1"/>
  <c r="C8711" i="2"/>
  <c r="F8710" i="2"/>
  <c r="A8712" i="2"/>
  <c r="B8711" i="2"/>
  <c r="E8711" i="2" s="1"/>
  <c r="G8711" i="2" s="1"/>
  <c r="L8711" i="2" l="1"/>
  <c r="I8712" i="2"/>
  <c r="J8712" i="2" s="1"/>
  <c r="K8712" i="2" s="1"/>
  <c r="C8712" i="2"/>
  <c r="F8711" i="2"/>
  <c r="A8713" i="2"/>
  <c r="B8712" i="2"/>
  <c r="E8712" i="2" s="1"/>
  <c r="G8712" i="2" s="1"/>
  <c r="L8712" i="2" l="1"/>
  <c r="I8713" i="2"/>
  <c r="J8713" i="2" s="1"/>
  <c r="K8713" i="2" s="1"/>
  <c r="C8713" i="2"/>
  <c r="F8712" i="2"/>
  <c r="A8714" i="2"/>
  <c r="B8713" i="2"/>
  <c r="E8713" i="2" s="1"/>
  <c r="G8713" i="2" s="1"/>
  <c r="L8713" i="2" l="1"/>
  <c r="I8714" i="2"/>
  <c r="J8714" i="2" s="1"/>
  <c r="K8714" i="2" s="1"/>
  <c r="C8714" i="2"/>
  <c r="F8713" i="2"/>
  <c r="A8715" i="2"/>
  <c r="B8714" i="2"/>
  <c r="E8714" i="2" s="1"/>
  <c r="G8714" i="2" s="1"/>
  <c r="L8714" i="2" l="1"/>
  <c r="I8715" i="2"/>
  <c r="J8715" i="2" s="1"/>
  <c r="K8715" i="2" s="1"/>
  <c r="C8715" i="2"/>
  <c r="F8714" i="2"/>
  <c r="A8716" i="2"/>
  <c r="B8715" i="2"/>
  <c r="E8715" i="2" s="1"/>
  <c r="G8715" i="2" s="1"/>
  <c r="L8715" i="2" l="1"/>
  <c r="I8716" i="2"/>
  <c r="J8716" i="2" s="1"/>
  <c r="K8716" i="2" s="1"/>
  <c r="C8716" i="2"/>
  <c r="F8715" i="2"/>
  <c r="A8717" i="2"/>
  <c r="B8716" i="2"/>
  <c r="E8716" i="2" s="1"/>
  <c r="G8716" i="2" s="1"/>
  <c r="L8716" i="2" l="1"/>
  <c r="I8717" i="2"/>
  <c r="J8717" i="2" s="1"/>
  <c r="K8717" i="2" s="1"/>
  <c r="C8717" i="2"/>
  <c r="F8716" i="2"/>
  <c r="A8718" i="2"/>
  <c r="B8717" i="2"/>
  <c r="E8717" i="2" s="1"/>
  <c r="G8717" i="2" s="1"/>
  <c r="L8717" i="2" l="1"/>
  <c r="I8718" i="2"/>
  <c r="J8718" i="2" s="1"/>
  <c r="K8718" i="2" s="1"/>
  <c r="C8718" i="2"/>
  <c r="F8717" i="2"/>
  <c r="A8719" i="2"/>
  <c r="B8718" i="2"/>
  <c r="E8718" i="2" s="1"/>
  <c r="G8718" i="2" s="1"/>
  <c r="L8718" i="2" l="1"/>
  <c r="I8719" i="2"/>
  <c r="J8719" i="2" s="1"/>
  <c r="K8719" i="2" s="1"/>
  <c r="C8719" i="2"/>
  <c r="F8718" i="2"/>
  <c r="A8720" i="2"/>
  <c r="B8719" i="2"/>
  <c r="E8719" i="2" s="1"/>
  <c r="G8719" i="2" s="1"/>
  <c r="L8719" i="2" l="1"/>
  <c r="I8720" i="2"/>
  <c r="J8720" i="2" s="1"/>
  <c r="K8720" i="2" s="1"/>
  <c r="C8720" i="2"/>
  <c r="F8719" i="2"/>
  <c r="A8721" i="2"/>
  <c r="B8720" i="2"/>
  <c r="E8720" i="2" s="1"/>
  <c r="G8720" i="2" s="1"/>
  <c r="L8720" i="2" l="1"/>
  <c r="I8721" i="2"/>
  <c r="J8721" i="2" s="1"/>
  <c r="K8721" i="2" s="1"/>
  <c r="C8721" i="2"/>
  <c r="F8720" i="2"/>
  <c r="A8722" i="2"/>
  <c r="B8721" i="2"/>
  <c r="E8721" i="2" s="1"/>
  <c r="G8721" i="2" s="1"/>
  <c r="L8721" i="2" l="1"/>
  <c r="I8722" i="2"/>
  <c r="J8722" i="2" s="1"/>
  <c r="K8722" i="2" s="1"/>
  <c r="C8722" i="2"/>
  <c r="F8721" i="2"/>
  <c r="A8723" i="2"/>
  <c r="B8722" i="2"/>
  <c r="E8722" i="2" s="1"/>
  <c r="G8722" i="2" s="1"/>
  <c r="L8722" i="2" l="1"/>
  <c r="I8723" i="2"/>
  <c r="J8723" i="2" s="1"/>
  <c r="K8723" i="2" s="1"/>
  <c r="C8723" i="2"/>
  <c r="F8722" i="2"/>
  <c r="A8724" i="2"/>
  <c r="B8723" i="2"/>
  <c r="E8723" i="2" s="1"/>
  <c r="G8723" i="2" s="1"/>
  <c r="L8723" i="2" l="1"/>
  <c r="I8724" i="2"/>
  <c r="J8724" i="2" s="1"/>
  <c r="K8724" i="2" s="1"/>
  <c r="C8724" i="2"/>
  <c r="F8723" i="2"/>
  <c r="A8725" i="2"/>
  <c r="B8724" i="2"/>
  <c r="E8724" i="2" s="1"/>
  <c r="G8724" i="2" s="1"/>
  <c r="L8724" i="2" l="1"/>
  <c r="I8725" i="2"/>
  <c r="J8725" i="2" s="1"/>
  <c r="K8725" i="2" s="1"/>
  <c r="C8725" i="2"/>
  <c r="F8724" i="2"/>
  <c r="A8726" i="2"/>
  <c r="B8725" i="2"/>
  <c r="E8725" i="2" s="1"/>
  <c r="G8725" i="2" s="1"/>
  <c r="L8725" i="2" l="1"/>
  <c r="I8726" i="2"/>
  <c r="J8726" i="2" s="1"/>
  <c r="K8726" i="2" s="1"/>
  <c r="C8726" i="2"/>
  <c r="F8725" i="2"/>
  <c r="A8727" i="2"/>
  <c r="B8726" i="2"/>
  <c r="E8726" i="2" s="1"/>
  <c r="G8726" i="2" s="1"/>
  <c r="L8726" i="2" l="1"/>
  <c r="I8727" i="2"/>
  <c r="J8727" i="2" s="1"/>
  <c r="K8727" i="2" s="1"/>
  <c r="C8727" i="2"/>
  <c r="F8726" i="2"/>
  <c r="A8728" i="2"/>
  <c r="B8727" i="2"/>
  <c r="E8727" i="2" s="1"/>
  <c r="G8727" i="2" s="1"/>
  <c r="L8727" i="2" l="1"/>
  <c r="I8728" i="2"/>
  <c r="J8728" i="2" s="1"/>
  <c r="K8728" i="2" s="1"/>
  <c r="C8728" i="2"/>
  <c r="F8727" i="2"/>
  <c r="A8729" i="2"/>
  <c r="B8728" i="2"/>
  <c r="E8728" i="2" s="1"/>
  <c r="G8728" i="2" s="1"/>
  <c r="L8728" i="2" l="1"/>
  <c r="I8729" i="2"/>
  <c r="J8729" i="2" s="1"/>
  <c r="K8729" i="2" s="1"/>
  <c r="C8729" i="2"/>
  <c r="F8728" i="2"/>
  <c r="A8730" i="2"/>
  <c r="B8729" i="2"/>
  <c r="E8729" i="2" s="1"/>
  <c r="G8729" i="2" s="1"/>
  <c r="L8729" i="2" l="1"/>
  <c r="I8730" i="2"/>
  <c r="J8730" i="2" s="1"/>
  <c r="K8730" i="2" s="1"/>
  <c r="C8730" i="2"/>
  <c r="F8729" i="2"/>
  <c r="A8731" i="2"/>
  <c r="B8730" i="2"/>
  <c r="E8730" i="2" s="1"/>
  <c r="G8730" i="2" s="1"/>
  <c r="L8730" i="2" l="1"/>
  <c r="I8731" i="2"/>
  <c r="J8731" i="2" s="1"/>
  <c r="K8731" i="2" s="1"/>
  <c r="C8731" i="2"/>
  <c r="F8730" i="2"/>
  <c r="A8732" i="2"/>
  <c r="B8731" i="2"/>
  <c r="E8731" i="2" s="1"/>
  <c r="G8731" i="2" s="1"/>
  <c r="L8731" i="2" l="1"/>
  <c r="I8732" i="2"/>
  <c r="J8732" i="2" s="1"/>
  <c r="K8732" i="2" s="1"/>
  <c r="C8732" i="2"/>
  <c r="F8731" i="2"/>
  <c r="A8733" i="2"/>
  <c r="B8732" i="2"/>
  <c r="E8732" i="2" s="1"/>
  <c r="G8732" i="2" s="1"/>
  <c r="L8732" i="2" l="1"/>
  <c r="I8733" i="2"/>
  <c r="J8733" i="2" s="1"/>
  <c r="K8733" i="2" s="1"/>
  <c r="C8733" i="2"/>
  <c r="F8732" i="2"/>
  <c r="A8734" i="2"/>
  <c r="B8733" i="2"/>
  <c r="E8733" i="2" s="1"/>
  <c r="G8733" i="2" s="1"/>
  <c r="L8733" i="2" l="1"/>
  <c r="I8734" i="2"/>
  <c r="J8734" i="2" s="1"/>
  <c r="K8734" i="2" s="1"/>
  <c r="C8734" i="2"/>
  <c r="F8733" i="2"/>
  <c r="A8735" i="2"/>
  <c r="B8734" i="2"/>
  <c r="E8734" i="2" s="1"/>
  <c r="G8734" i="2" s="1"/>
  <c r="L8734" i="2" l="1"/>
  <c r="I8735" i="2"/>
  <c r="J8735" i="2" s="1"/>
  <c r="K8735" i="2" s="1"/>
  <c r="C8735" i="2"/>
  <c r="F8734" i="2"/>
  <c r="A8736" i="2"/>
  <c r="B8735" i="2"/>
  <c r="E8735" i="2" s="1"/>
  <c r="G8735" i="2" s="1"/>
  <c r="L8735" i="2" l="1"/>
  <c r="I8736" i="2"/>
  <c r="J8736" i="2" s="1"/>
  <c r="K8736" i="2" s="1"/>
  <c r="C8736" i="2"/>
  <c r="F8735" i="2"/>
  <c r="A8737" i="2"/>
  <c r="B8736" i="2"/>
  <c r="E8736" i="2" s="1"/>
  <c r="G8736" i="2" s="1"/>
  <c r="L8736" i="2" l="1"/>
  <c r="I8737" i="2"/>
  <c r="J8737" i="2" s="1"/>
  <c r="K8737" i="2" s="1"/>
  <c r="C8737" i="2"/>
  <c r="F8736" i="2"/>
  <c r="A8738" i="2"/>
  <c r="B8737" i="2"/>
  <c r="E8737" i="2" s="1"/>
  <c r="G8737" i="2" s="1"/>
  <c r="L8737" i="2" l="1"/>
  <c r="I8738" i="2"/>
  <c r="J8738" i="2" s="1"/>
  <c r="K8738" i="2" s="1"/>
  <c r="C8738" i="2"/>
  <c r="F8737" i="2"/>
  <c r="A8739" i="2"/>
  <c r="B8738" i="2"/>
  <c r="E8738" i="2" s="1"/>
  <c r="G8738" i="2" s="1"/>
  <c r="L8738" i="2" l="1"/>
  <c r="I8739" i="2"/>
  <c r="J8739" i="2" s="1"/>
  <c r="K8739" i="2" s="1"/>
  <c r="C8739" i="2"/>
  <c r="F8738" i="2"/>
  <c r="A8740" i="2"/>
  <c r="B8739" i="2"/>
  <c r="E8739" i="2" s="1"/>
  <c r="G8739" i="2" s="1"/>
  <c r="L8739" i="2" l="1"/>
  <c r="I8740" i="2"/>
  <c r="J8740" i="2" s="1"/>
  <c r="K8740" i="2" s="1"/>
  <c r="C8740" i="2"/>
  <c r="F8739" i="2"/>
  <c r="A8741" i="2"/>
  <c r="B8740" i="2"/>
  <c r="E8740" i="2" s="1"/>
  <c r="G8740" i="2" s="1"/>
  <c r="L8740" i="2" l="1"/>
  <c r="I8741" i="2"/>
  <c r="J8741" i="2" s="1"/>
  <c r="K8741" i="2" s="1"/>
  <c r="C8741" i="2"/>
  <c r="F8740" i="2"/>
  <c r="A8742" i="2"/>
  <c r="B8741" i="2"/>
  <c r="E8741" i="2" s="1"/>
  <c r="G8741" i="2" s="1"/>
  <c r="L8741" i="2" l="1"/>
  <c r="I8742" i="2"/>
  <c r="J8742" i="2" s="1"/>
  <c r="K8742" i="2" s="1"/>
  <c r="C8742" i="2"/>
  <c r="F8741" i="2"/>
  <c r="A8743" i="2"/>
  <c r="B8742" i="2"/>
  <c r="E8742" i="2" s="1"/>
  <c r="G8742" i="2" s="1"/>
  <c r="L8742" i="2" l="1"/>
  <c r="I8743" i="2"/>
  <c r="J8743" i="2" s="1"/>
  <c r="K8743" i="2" s="1"/>
  <c r="C8743" i="2"/>
  <c r="F8742" i="2"/>
  <c r="A8744" i="2"/>
  <c r="B8743" i="2"/>
  <c r="E8743" i="2" s="1"/>
  <c r="G8743" i="2" s="1"/>
  <c r="L8743" i="2" l="1"/>
  <c r="I8744" i="2"/>
  <c r="J8744" i="2" s="1"/>
  <c r="K8744" i="2" s="1"/>
  <c r="C8744" i="2"/>
  <c r="F8743" i="2"/>
  <c r="A8745" i="2"/>
  <c r="B8744" i="2"/>
  <c r="E8744" i="2" s="1"/>
  <c r="G8744" i="2" s="1"/>
  <c r="L8744" i="2" l="1"/>
  <c r="I8745" i="2"/>
  <c r="J8745" i="2" s="1"/>
  <c r="K8745" i="2" s="1"/>
  <c r="C8745" i="2"/>
  <c r="F8744" i="2"/>
  <c r="A8746" i="2"/>
  <c r="B8745" i="2"/>
  <c r="E8745" i="2" s="1"/>
  <c r="G8745" i="2" s="1"/>
  <c r="L8745" i="2" l="1"/>
  <c r="I8746" i="2"/>
  <c r="J8746" i="2" s="1"/>
  <c r="K8746" i="2" s="1"/>
  <c r="C8746" i="2"/>
  <c r="F8745" i="2"/>
  <c r="A8747" i="2"/>
  <c r="B8746" i="2"/>
  <c r="E8746" i="2" s="1"/>
  <c r="G8746" i="2" s="1"/>
  <c r="L8746" i="2" l="1"/>
  <c r="I8747" i="2"/>
  <c r="J8747" i="2" s="1"/>
  <c r="K8747" i="2" s="1"/>
  <c r="C8747" i="2"/>
  <c r="F8746" i="2"/>
  <c r="A8748" i="2"/>
  <c r="B8747" i="2"/>
  <c r="E8747" i="2" s="1"/>
  <c r="G8747" i="2" s="1"/>
  <c r="L8747" i="2" l="1"/>
  <c r="I8748" i="2"/>
  <c r="J8748" i="2" s="1"/>
  <c r="K8748" i="2" s="1"/>
  <c r="C8748" i="2"/>
  <c r="F8747" i="2"/>
  <c r="A8749" i="2"/>
  <c r="B8748" i="2"/>
  <c r="E8748" i="2" s="1"/>
  <c r="G8748" i="2" s="1"/>
  <c r="L8748" i="2" l="1"/>
  <c r="I8749" i="2"/>
  <c r="J8749" i="2" s="1"/>
  <c r="K8749" i="2" s="1"/>
  <c r="C8749" i="2"/>
  <c r="F8748" i="2"/>
  <c r="A8750" i="2"/>
  <c r="B8749" i="2"/>
  <c r="E8749" i="2" s="1"/>
  <c r="G8749" i="2" s="1"/>
  <c r="L8749" i="2" l="1"/>
  <c r="I8750" i="2"/>
  <c r="J8750" i="2" s="1"/>
  <c r="K8750" i="2" s="1"/>
  <c r="C8750" i="2"/>
  <c r="F8749" i="2"/>
  <c r="A8751" i="2"/>
  <c r="B8750" i="2"/>
  <c r="E8750" i="2" s="1"/>
  <c r="G8750" i="2" s="1"/>
  <c r="L8750" i="2" l="1"/>
  <c r="I8751" i="2"/>
  <c r="J8751" i="2" s="1"/>
  <c r="K8751" i="2" s="1"/>
  <c r="C8751" i="2"/>
  <c r="F8750" i="2"/>
  <c r="A8752" i="2"/>
  <c r="B8751" i="2"/>
  <c r="E8751" i="2" s="1"/>
  <c r="G8751" i="2" s="1"/>
  <c r="L8751" i="2" l="1"/>
  <c r="I8752" i="2"/>
  <c r="J8752" i="2" s="1"/>
  <c r="K8752" i="2" s="1"/>
  <c r="C8752" i="2"/>
  <c r="F8751" i="2"/>
  <c r="A8753" i="2"/>
  <c r="B8752" i="2"/>
  <c r="E8752" i="2" s="1"/>
  <c r="G8752" i="2" s="1"/>
  <c r="L8752" i="2" l="1"/>
  <c r="I8753" i="2"/>
  <c r="J8753" i="2" s="1"/>
  <c r="K8753" i="2" s="1"/>
  <c r="C8753" i="2"/>
  <c r="F8752" i="2"/>
  <c r="A8754" i="2"/>
  <c r="B8753" i="2"/>
  <c r="E8753" i="2" s="1"/>
  <c r="G8753" i="2" s="1"/>
  <c r="L8753" i="2" l="1"/>
  <c r="I8754" i="2"/>
  <c r="J8754" i="2" s="1"/>
  <c r="K8754" i="2" s="1"/>
  <c r="C8754" i="2"/>
  <c r="F8753" i="2"/>
  <c r="A8755" i="2"/>
  <c r="B8754" i="2"/>
  <c r="E8754" i="2" s="1"/>
  <c r="G8754" i="2" s="1"/>
  <c r="L8754" i="2" l="1"/>
  <c r="I8755" i="2"/>
  <c r="J8755" i="2" s="1"/>
  <c r="K8755" i="2" s="1"/>
  <c r="C8755" i="2"/>
  <c r="F8754" i="2"/>
  <c r="A8756" i="2"/>
  <c r="B8755" i="2"/>
  <c r="E8755" i="2" s="1"/>
  <c r="G8755" i="2" s="1"/>
  <c r="L8755" i="2" l="1"/>
  <c r="I8756" i="2"/>
  <c r="J8756" i="2" s="1"/>
  <c r="K8756" i="2" s="1"/>
  <c r="C8756" i="2"/>
  <c r="F8755" i="2"/>
  <c r="A8757" i="2"/>
  <c r="B8756" i="2"/>
  <c r="E8756" i="2" s="1"/>
  <c r="G8756" i="2" s="1"/>
  <c r="L8756" i="2" l="1"/>
  <c r="I8757" i="2"/>
  <c r="J8757" i="2" s="1"/>
  <c r="K8757" i="2" s="1"/>
  <c r="C8757" i="2"/>
  <c r="F8756" i="2"/>
  <c r="A8758" i="2"/>
  <c r="B8757" i="2"/>
  <c r="E8757" i="2" s="1"/>
  <c r="G8757" i="2" s="1"/>
  <c r="L8757" i="2" l="1"/>
  <c r="I8758" i="2"/>
  <c r="J8758" i="2" s="1"/>
  <c r="K8758" i="2" s="1"/>
  <c r="C8758" i="2"/>
  <c r="F8757" i="2"/>
  <c r="A8759" i="2"/>
  <c r="B8758" i="2"/>
  <c r="E8758" i="2" s="1"/>
  <c r="G8758" i="2" s="1"/>
  <c r="L8758" i="2" l="1"/>
  <c r="I8759" i="2"/>
  <c r="J8759" i="2" s="1"/>
  <c r="K8759" i="2" s="1"/>
  <c r="C8759" i="2"/>
  <c r="F8758" i="2"/>
  <c r="A8760" i="2"/>
  <c r="B8759" i="2"/>
  <c r="E8759" i="2" s="1"/>
  <c r="G8759" i="2" s="1"/>
  <c r="L8759" i="2" l="1"/>
  <c r="I8760" i="2"/>
  <c r="J8760" i="2" s="1"/>
  <c r="K8760" i="2" s="1"/>
  <c r="C8760" i="2"/>
  <c r="F8759" i="2"/>
  <c r="A8761" i="2"/>
  <c r="B8760" i="2"/>
  <c r="E8760" i="2" s="1"/>
  <c r="G8760" i="2" s="1"/>
  <c r="L8760" i="2" l="1"/>
  <c r="I8761" i="2"/>
  <c r="J8761" i="2" s="1"/>
  <c r="K8761" i="2" s="1"/>
  <c r="C8761" i="2"/>
  <c r="F8760" i="2"/>
  <c r="A8762" i="2"/>
  <c r="B8761" i="2"/>
  <c r="E8761" i="2" s="1"/>
  <c r="G8761" i="2" s="1"/>
  <c r="L8761" i="2" l="1"/>
  <c r="I8762" i="2"/>
  <c r="J8762" i="2" s="1"/>
  <c r="K8762" i="2" s="1"/>
  <c r="C8762" i="2"/>
  <c r="F8761" i="2"/>
  <c r="A8763" i="2"/>
  <c r="B8762" i="2"/>
  <c r="E8762" i="2" s="1"/>
  <c r="G8762" i="2" s="1"/>
  <c r="L8762" i="2" l="1"/>
  <c r="I8763" i="2"/>
  <c r="J8763" i="2" s="1"/>
  <c r="K8763" i="2" s="1"/>
  <c r="C8763" i="2"/>
  <c r="F8762" i="2"/>
  <c r="A8764" i="2"/>
  <c r="B8763" i="2"/>
  <c r="E8763" i="2" s="1"/>
  <c r="G8763" i="2" s="1"/>
  <c r="L8763" i="2" l="1"/>
  <c r="I8764" i="2"/>
  <c r="J8764" i="2" s="1"/>
  <c r="K8764" i="2" s="1"/>
  <c r="C8764" i="2"/>
  <c r="F8763" i="2"/>
  <c r="A8765" i="2"/>
  <c r="B8764" i="2"/>
  <c r="E8764" i="2" s="1"/>
  <c r="G8764" i="2" s="1"/>
  <c r="L8764" i="2" l="1"/>
  <c r="I8765" i="2"/>
  <c r="J8765" i="2" s="1"/>
  <c r="K8765" i="2" s="1"/>
  <c r="C8765" i="2"/>
  <c r="F8764" i="2"/>
  <c r="A8766" i="2"/>
  <c r="B8765" i="2"/>
  <c r="E8765" i="2" s="1"/>
  <c r="G8765" i="2" s="1"/>
  <c r="L8765" i="2" l="1"/>
  <c r="I8766" i="2"/>
  <c r="J8766" i="2" s="1"/>
  <c r="K8766" i="2" s="1"/>
  <c r="C8766" i="2"/>
  <c r="F8765" i="2"/>
  <c r="A8767" i="2"/>
  <c r="B8766" i="2"/>
  <c r="E8766" i="2" s="1"/>
  <c r="G8766" i="2" s="1"/>
  <c r="L8766" i="2" l="1"/>
  <c r="I8767" i="2"/>
  <c r="J8767" i="2" s="1"/>
  <c r="K8767" i="2" s="1"/>
  <c r="C8767" i="2"/>
  <c r="F8766" i="2"/>
  <c r="A8768" i="2"/>
  <c r="B8767" i="2"/>
  <c r="E8767" i="2" s="1"/>
  <c r="G8767" i="2" s="1"/>
  <c r="L8767" i="2" l="1"/>
  <c r="I8768" i="2"/>
  <c r="J8768" i="2" s="1"/>
  <c r="K8768" i="2" s="1"/>
  <c r="C8768" i="2"/>
  <c r="F8767" i="2"/>
  <c r="A8769" i="2"/>
  <c r="B8768" i="2"/>
  <c r="E8768" i="2" s="1"/>
  <c r="G8768" i="2" s="1"/>
  <c r="L8768" i="2" l="1"/>
  <c r="I8769" i="2"/>
  <c r="J8769" i="2" s="1"/>
  <c r="K8769" i="2" s="1"/>
  <c r="C8769" i="2"/>
  <c r="F8768" i="2"/>
  <c r="A8770" i="2"/>
  <c r="B8769" i="2"/>
  <c r="E8769" i="2" s="1"/>
  <c r="G8769" i="2" s="1"/>
  <c r="L8769" i="2" l="1"/>
  <c r="I8770" i="2"/>
  <c r="J8770" i="2" s="1"/>
  <c r="K8770" i="2" s="1"/>
  <c r="C8770" i="2"/>
  <c r="F8769" i="2"/>
  <c r="A8771" i="2"/>
  <c r="B8770" i="2"/>
  <c r="E8770" i="2" s="1"/>
  <c r="G8770" i="2" s="1"/>
  <c r="L8770" i="2" l="1"/>
  <c r="I8771" i="2"/>
  <c r="J8771" i="2" s="1"/>
  <c r="K8771" i="2" s="1"/>
  <c r="C8771" i="2"/>
  <c r="F8770" i="2"/>
  <c r="A8772" i="2"/>
  <c r="B8771" i="2"/>
  <c r="E8771" i="2" s="1"/>
  <c r="G8771" i="2" s="1"/>
  <c r="L8771" i="2" l="1"/>
  <c r="I8772" i="2"/>
  <c r="J8772" i="2" s="1"/>
  <c r="K8772" i="2" s="1"/>
  <c r="C8772" i="2"/>
  <c r="F8771" i="2"/>
  <c r="A8773" i="2"/>
  <c r="B8772" i="2"/>
  <c r="E8772" i="2" s="1"/>
  <c r="G8772" i="2" s="1"/>
  <c r="L8772" i="2" l="1"/>
  <c r="I8773" i="2"/>
  <c r="J8773" i="2" s="1"/>
  <c r="K8773" i="2" s="1"/>
  <c r="C8773" i="2"/>
  <c r="F8772" i="2"/>
  <c r="A8774" i="2"/>
  <c r="B8773" i="2"/>
  <c r="E8773" i="2" s="1"/>
  <c r="G8773" i="2" s="1"/>
  <c r="L8773" i="2" l="1"/>
  <c r="I8774" i="2"/>
  <c r="J8774" i="2" s="1"/>
  <c r="K8774" i="2" s="1"/>
  <c r="C8774" i="2"/>
  <c r="F8773" i="2"/>
  <c r="A8775" i="2"/>
  <c r="B8774" i="2"/>
  <c r="E8774" i="2" s="1"/>
  <c r="G8774" i="2" s="1"/>
  <c r="L8774" i="2" l="1"/>
  <c r="I8775" i="2"/>
  <c r="J8775" i="2" s="1"/>
  <c r="K8775" i="2" s="1"/>
  <c r="C8775" i="2"/>
  <c r="F8774" i="2"/>
  <c r="A8776" i="2"/>
  <c r="B8775" i="2"/>
  <c r="E8775" i="2" s="1"/>
  <c r="G8775" i="2" s="1"/>
  <c r="L8775" i="2" l="1"/>
  <c r="I8776" i="2"/>
  <c r="J8776" i="2" s="1"/>
  <c r="K8776" i="2" s="1"/>
  <c r="C8776" i="2"/>
  <c r="F8775" i="2"/>
  <c r="A8777" i="2"/>
  <c r="B8776" i="2"/>
  <c r="E8776" i="2" s="1"/>
  <c r="G8776" i="2" s="1"/>
  <c r="L8776" i="2" l="1"/>
  <c r="I8777" i="2"/>
  <c r="J8777" i="2" s="1"/>
  <c r="K8777" i="2" s="1"/>
  <c r="C8777" i="2"/>
  <c r="F8776" i="2"/>
  <c r="A8778" i="2"/>
  <c r="B8777" i="2"/>
  <c r="E8777" i="2" s="1"/>
  <c r="G8777" i="2" s="1"/>
  <c r="L8777" i="2" l="1"/>
  <c r="I8778" i="2"/>
  <c r="J8778" i="2" s="1"/>
  <c r="K8778" i="2" s="1"/>
  <c r="C8778" i="2"/>
  <c r="F8777" i="2"/>
  <c r="A8779" i="2"/>
  <c r="B8778" i="2"/>
  <c r="E8778" i="2" s="1"/>
  <c r="G8778" i="2" s="1"/>
  <c r="L8778" i="2" l="1"/>
  <c r="I8779" i="2"/>
  <c r="J8779" i="2" s="1"/>
  <c r="K8779" i="2" s="1"/>
  <c r="C8779" i="2"/>
  <c r="F8778" i="2"/>
  <c r="A8780" i="2"/>
  <c r="B8779" i="2"/>
  <c r="E8779" i="2" s="1"/>
  <c r="G8779" i="2" s="1"/>
  <c r="L8779" i="2" l="1"/>
  <c r="I8780" i="2"/>
  <c r="J8780" i="2" s="1"/>
  <c r="K8780" i="2" s="1"/>
  <c r="C8780" i="2"/>
  <c r="F8779" i="2"/>
  <c r="A8781" i="2"/>
  <c r="B8780" i="2"/>
  <c r="E8780" i="2" s="1"/>
  <c r="G8780" i="2" s="1"/>
  <c r="L8780" i="2" l="1"/>
  <c r="I8781" i="2"/>
  <c r="J8781" i="2" s="1"/>
  <c r="K8781" i="2" s="1"/>
  <c r="C8781" i="2"/>
  <c r="F8780" i="2"/>
  <c r="A8782" i="2"/>
  <c r="B8781" i="2"/>
  <c r="E8781" i="2" s="1"/>
  <c r="G8781" i="2" s="1"/>
  <c r="L8781" i="2" l="1"/>
  <c r="I8782" i="2"/>
  <c r="J8782" i="2" s="1"/>
  <c r="K8782" i="2" s="1"/>
  <c r="C8782" i="2"/>
  <c r="F8781" i="2"/>
  <c r="A8783" i="2"/>
  <c r="B8782" i="2"/>
  <c r="E8782" i="2" s="1"/>
  <c r="G8782" i="2" s="1"/>
  <c r="L8782" i="2" l="1"/>
  <c r="I8783" i="2"/>
  <c r="J8783" i="2" s="1"/>
  <c r="K8783" i="2" s="1"/>
  <c r="C8783" i="2"/>
  <c r="F8782" i="2"/>
  <c r="A8784" i="2"/>
  <c r="B8783" i="2"/>
  <c r="E8783" i="2" s="1"/>
  <c r="G8783" i="2" s="1"/>
  <c r="L8783" i="2" l="1"/>
  <c r="I8784" i="2"/>
  <c r="J8784" i="2" s="1"/>
  <c r="K8784" i="2" s="1"/>
  <c r="C8784" i="2"/>
  <c r="F8783" i="2"/>
  <c r="A8785" i="2"/>
  <c r="B8784" i="2"/>
  <c r="E8784" i="2" s="1"/>
  <c r="G8784" i="2" s="1"/>
  <c r="L8784" i="2" l="1"/>
  <c r="I8785" i="2"/>
  <c r="J8785" i="2" s="1"/>
  <c r="K8785" i="2" s="1"/>
  <c r="C8785" i="2"/>
  <c r="F8784" i="2"/>
  <c r="A8786" i="2"/>
  <c r="B8785" i="2"/>
  <c r="E8785" i="2" s="1"/>
  <c r="G8785" i="2" s="1"/>
  <c r="L8785" i="2" l="1"/>
  <c r="I8786" i="2"/>
  <c r="J8786" i="2" s="1"/>
  <c r="K8786" i="2" s="1"/>
  <c r="C8786" i="2"/>
  <c r="F8785" i="2"/>
  <c r="A8787" i="2"/>
  <c r="B8786" i="2"/>
  <c r="E8786" i="2" s="1"/>
  <c r="G8786" i="2" s="1"/>
  <c r="L8786" i="2" l="1"/>
  <c r="I8787" i="2"/>
  <c r="J8787" i="2" s="1"/>
  <c r="K8787" i="2" s="1"/>
  <c r="C8787" i="2"/>
  <c r="F8786" i="2"/>
  <c r="A8788" i="2"/>
  <c r="B8787" i="2"/>
  <c r="E8787" i="2" s="1"/>
  <c r="G8787" i="2" s="1"/>
  <c r="L8787" i="2" l="1"/>
  <c r="I8788" i="2"/>
  <c r="J8788" i="2" s="1"/>
  <c r="K8788" i="2" s="1"/>
  <c r="C8788" i="2"/>
  <c r="F8787" i="2"/>
  <c r="A8789" i="2"/>
  <c r="B8788" i="2"/>
  <c r="E8788" i="2" s="1"/>
  <c r="G8788" i="2" s="1"/>
  <c r="L8788" i="2" l="1"/>
  <c r="I8789" i="2"/>
  <c r="J8789" i="2" s="1"/>
  <c r="K8789" i="2" s="1"/>
  <c r="C8789" i="2"/>
  <c r="F8788" i="2"/>
  <c r="A8790" i="2"/>
  <c r="B8789" i="2"/>
  <c r="E8789" i="2" s="1"/>
  <c r="G8789" i="2" s="1"/>
  <c r="L8789" i="2" l="1"/>
  <c r="I8790" i="2"/>
  <c r="J8790" i="2" s="1"/>
  <c r="K8790" i="2" s="1"/>
  <c r="C8790" i="2"/>
  <c r="F8789" i="2"/>
  <c r="A8791" i="2"/>
  <c r="B8790" i="2"/>
  <c r="E8790" i="2" s="1"/>
  <c r="G8790" i="2" s="1"/>
  <c r="L8790" i="2" l="1"/>
  <c r="I8791" i="2"/>
  <c r="J8791" i="2" s="1"/>
  <c r="K8791" i="2" s="1"/>
  <c r="C8791" i="2"/>
  <c r="F8790" i="2"/>
  <c r="A8792" i="2"/>
  <c r="B8791" i="2"/>
  <c r="E8791" i="2" s="1"/>
  <c r="G8791" i="2" s="1"/>
  <c r="L8791" i="2" l="1"/>
  <c r="I8792" i="2"/>
  <c r="J8792" i="2" s="1"/>
  <c r="K8792" i="2" s="1"/>
  <c r="C8792" i="2"/>
  <c r="F8791" i="2"/>
  <c r="A8793" i="2"/>
  <c r="B8792" i="2"/>
  <c r="E8792" i="2" s="1"/>
  <c r="G8792" i="2" s="1"/>
  <c r="L8792" i="2" l="1"/>
  <c r="I8793" i="2"/>
  <c r="J8793" i="2" s="1"/>
  <c r="K8793" i="2" s="1"/>
  <c r="C8793" i="2"/>
  <c r="F8792" i="2"/>
  <c r="A8794" i="2"/>
  <c r="B8793" i="2"/>
  <c r="E8793" i="2" s="1"/>
  <c r="G8793" i="2" s="1"/>
  <c r="L8793" i="2" l="1"/>
  <c r="I8794" i="2"/>
  <c r="J8794" i="2" s="1"/>
  <c r="K8794" i="2" s="1"/>
  <c r="C8794" i="2"/>
  <c r="F8793" i="2"/>
  <c r="A8795" i="2"/>
  <c r="B8794" i="2"/>
  <c r="E8794" i="2" s="1"/>
  <c r="G8794" i="2" s="1"/>
  <c r="L8794" i="2" l="1"/>
  <c r="I8795" i="2"/>
  <c r="J8795" i="2" s="1"/>
  <c r="K8795" i="2" s="1"/>
  <c r="C8795" i="2"/>
  <c r="F8794" i="2"/>
  <c r="A8796" i="2"/>
  <c r="B8795" i="2"/>
  <c r="E8795" i="2" s="1"/>
  <c r="G8795" i="2" s="1"/>
  <c r="L8795" i="2" l="1"/>
  <c r="I8796" i="2"/>
  <c r="J8796" i="2" s="1"/>
  <c r="K8796" i="2" s="1"/>
  <c r="C8796" i="2"/>
  <c r="F8795" i="2"/>
  <c r="A8797" i="2"/>
  <c r="B8796" i="2"/>
  <c r="E8796" i="2" s="1"/>
  <c r="G8796" i="2" s="1"/>
  <c r="L8796" i="2" l="1"/>
  <c r="I8797" i="2"/>
  <c r="J8797" i="2" s="1"/>
  <c r="K8797" i="2" s="1"/>
  <c r="C8797" i="2"/>
  <c r="F8796" i="2"/>
  <c r="A8798" i="2"/>
  <c r="B8797" i="2"/>
  <c r="E8797" i="2" s="1"/>
  <c r="G8797" i="2" s="1"/>
  <c r="L8797" i="2" l="1"/>
  <c r="I8798" i="2"/>
  <c r="J8798" i="2" s="1"/>
  <c r="K8798" i="2" s="1"/>
  <c r="C8798" i="2"/>
  <c r="F8797" i="2"/>
  <c r="A8799" i="2"/>
  <c r="B8798" i="2"/>
  <c r="E8798" i="2" s="1"/>
  <c r="G8798" i="2" s="1"/>
  <c r="L8798" i="2" l="1"/>
  <c r="I8799" i="2"/>
  <c r="J8799" i="2" s="1"/>
  <c r="K8799" i="2" s="1"/>
  <c r="C8799" i="2"/>
  <c r="F8798" i="2"/>
  <c r="A8800" i="2"/>
  <c r="B8799" i="2"/>
  <c r="E8799" i="2" s="1"/>
  <c r="G8799" i="2" s="1"/>
  <c r="L8799" i="2" l="1"/>
  <c r="I8800" i="2"/>
  <c r="J8800" i="2" s="1"/>
  <c r="K8800" i="2" s="1"/>
  <c r="C8800" i="2"/>
  <c r="F8799" i="2"/>
  <c r="A8801" i="2"/>
  <c r="B8800" i="2"/>
  <c r="E8800" i="2" s="1"/>
  <c r="G8800" i="2" s="1"/>
  <c r="L8800" i="2" l="1"/>
  <c r="I8801" i="2"/>
  <c r="J8801" i="2" s="1"/>
  <c r="K8801" i="2" s="1"/>
  <c r="C8801" i="2"/>
  <c r="F8800" i="2"/>
  <c r="A8802" i="2"/>
  <c r="B8801" i="2"/>
  <c r="E8801" i="2" s="1"/>
  <c r="G8801" i="2" s="1"/>
  <c r="L8801" i="2" l="1"/>
  <c r="I8802" i="2"/>
  <c r="J8802" i="2" s="1"/>
  <c r="K8802" i="2" s="1"/>
  <c r="C8802" i="2"/>
  <c r="F8801" i="2"/>
  <c r="A8803" i="2"/>
  <c r="B8802" i="2"/>
  <c r="E8802" i="2" s="1"/>
  <c r="G8802" i="2" s="1"/>
  <c r="L8802" i="2" l="1"/>
  <c r="I8803" i="2"/>
  <c r="J8803" i="2" s="1"/>
  <c r="K8803" i="2" s="1"/>
  <c r="C8803" i="2"/>
  <c r="F8802" i="2"/>
  <c r="A8804" i="2"/>
  <c r="B8803" i="2"/>
  <c r="E8803" i="2" s="1"/>
  <c r="G8803" i="2" s="1"/>
  <c r="L8803" i="2" l="1"/>
  <c r="I8804" i="2"/>
  <c r="J8804" i="2" s="1"/>
  <c r="K8804" i="2" s="1"/>
  <c r="C8804" i="2"/>
  <c r="F8803" i="2"/>
  <c r="A8805" i="2"/>
  <c r="B8804" i="2"/>
  <c r="E8804" i="2" s="1"/>
  <c r="G8804" i="2" s="1"/>
  <c r="L8804" i="2" l="1"/>
  <c r="I8805" i="2"/>
  <c r="J8805" i="2" s="1"/>
  <c r="K8805" i="2" s="1"/>
  <c r="C8805" i="2"/>
  <c r="F8804" i="2"/>
  <c r="A8806" i="2"/>
  <c r="B8805" i="2"/>
  <c r="E8805" i="2" s="1"/>
  <c r="G8805" i="2" s="1"/>
  <c r="L8805" i="2" l="1"/>
  <c r="I8806" i="2"/>
  <c r="J8806" i="2" s="1"/>
  <c r="K8806" i="2" s="1"/>
  <c r="C8806" i="2"/>
  <c r="F8805" i="2"/>
  <c r="A8807" i="2"/>
  <c r="B8806" i="2"/>
  <c r="E8806" i="2" s="1"/>
  <c r="G8806" i="2" s="1"/>
  <c r="L8806" i="2" l="1"/>
  <c r="I8807" i="2"/>
  <c r="J8807" i="2" s="1"/>
  <c r="K8807" i="2" s="1"/>
  <c r="C8807" i="2"/>
  <c r="F8806" i="2"/>
  <c r="A8808" i="2"/>
  <c r="B8807" i="2"/>
  <c r="E8807" i="2" s="1"/>
  <c r="G8807" i="2" s="1"/>
  <c r="L8807" i="2" l="1"/>
  <c r="I8808" i="2"/>
  <c r="J8808" i="2" s="1"/>
  <c r="K8808" i="2" s="1"/>
  <c r="C8808" i="2"/>
  <c r="F8807" i="2"/>
  <c r="A8809" i="2"/>
  <c r="B8808" i="2"/>
  <c r="E8808" i="2" s="1"/>
  <c r="G8808" i="2" s="1"/>
  <c r="L8808" i="2" l="1"/>
  <c r="I8809" i="2"/>
  <c r="J8809" i="2" s="1"/>
  <c r="K8809" i="2" s="1"/>
  <c r="C8809" i="2"/>
  <c r="F8808" i="2"/>
  <c r="A8810" i="2"/>
  <c r="B8809" i="2"/>
  <c r="E8809" i="2" s="1"/>
  <c r="G8809" i="2" s="1"/>
  <c r="L8809" i="2" l="1"/>
  <c r="I8810" i="2"/>
  <c r="J8810" i="2" s="1"/>
  <c r="K8810" i="2" s="1"/>
  <c r="C8810" i="2"/>
  <c r="F8809" i="2"/>
  <c r="A8811" i="2"/>
  <c r="B8810" i="2"/>
  <c r="E8810" i="2" s="1"/>
  <c r="G8810" i="2" s="1"/>
  <c r="L8810" i="2" l="1"/>
  <c r="I8811" i="2"/>
  <c r="J8811" i="2" s="1"/>
  <c r="K8811" i="2" s="1"/>
  <c r="C8811" i="2"/>
  <c r="F8810" i="2"/>
  <c r="A8812" i="2"/>
  <c r="B8811" i="2"/>
  <c r="E8811" i="2" s="1"/>
  <c r="G8811" i="2" s="1"/>
  <c r="L8811" i="2" l="1"/>
  <c r="I8812" i="2"/>
  <c r="J8812" i="2" s="1"/>
  <c r="K8812" i="2" s="1"/>
  <c r="C8812" i="2"/>
  <c r="F8811" i="2"/>
  <c r="A8813" i="2"/>
  <c r="B8812" i="2"/>
  <c r="E8812" i="2" s="1"/>
  <c r="G8812" i="2" s="1"/>
  <c r="L8812" i="2" l="1"/>
  <c r="I8813" i="2"/>
  <c r="J8813" i="2" s="1"/>
  <c r="K8813" i="2" s="1"/>
  <c r="C8813" i="2"/>
  <c r="F8812" i="2"/>
  <c r="A8814" i="2"/>
  <c r="B8813" i="2"/>
  <c r="E8813" i="2" s="1"/>
  <c r="G8813" i="2" s="1"/>
  <c r="L8813" i="2" l="1"/>
  <c r="I8814" i="2"/>
  <c r="J8814" i="2" s="1"/>
  <c r="K8814" i="2" s="1"/>
  <c r="C8814" i="2"/>
  <c r="F8813" i="2"/>
  <c r="A8815" i="2"/>
  <c r="B8814" i="2"/>
  <c r="E8814" i="2" s="1"/>
  <c r="G8814" i="2" s="1"/>
  <c r="L8814" i="2" l="1"/>
  <c r="I8815" i="2"/>
  <c r="J8815" i="2" s="1"/>
  <c r="K8815" i="2" s="1"/>
  <c r="C8815" i="2"/>
  <c r="F8814" i="2"/>
  <c r="A8816" i="2"/>
  <c r="B8815" i="2"/>
  <c r="E8815" i="2" s="1"/>
  <c r="G8815" i="2" s="1"/>
  <c r="L8815" i="2" l="1"/>
  <c r="I8816" i="2"/>
  <c r="J8816" i="2" s="1"/>
  <c r="K8816" i="2" s="1"/>
  <c r="C8816" i="2"/>
  <c r="F8815" i="2"/>
  <c r="A8817" i="2"/>
  <c r="B8816" i="2"/>
  <c r="E8816" i="2" s="1"/>
  <c r="G8816" i="2" s="1"/>
  <c r="L8816" i="2" l="1"/>
  <c r="I8817" i="2"/>
  <c r="J8817" i="2" s="1"/>
  <c r="K8817" i="2" s="1"/>
  <c r="C8817" i="2"/>
  <c r="F8816" i="2"/>
  <c r="A8818" i="2"/>
  <c r="B8817" i="2"/>
  <c r="E8817" i="2" s="1"/>
  <c r="G8817" i="2" s="1"/>
  <c r="L8817" i="2" l="1"/>
  <c r="I8818" i="2"/>
  <c r="J8818" i="2" s="1"/>
  <c r="K8818" i="2" s="1"/>
  <c r="C8818" i="2"/>
  <c r="F8817" i="2"/>
  <c r="A8819" i="2"/>
  <c r="B8818" i="2"/>
  <c r="E8818" i="2" s="1"/>
  <c r="G8818" i="2" s="1"/>
  <c r="L8818" i="2" l="1"/>
  <c r="I8819" i="2"/>
  <c r="J8819" i="2" s="1"/>
  <c r="K8819" i="2" s="1"/>
  <c r="C8819" i="2"/>
  <c r="F8818" i="2"/>
  <c r="A8820" i="2"/>
  <c r="B8819" i="2"/>
  <c r="E8819" i="2" s="1"/>
  <c r="G8819" i="2" s="1"/>
  <c r="L8819" i="2" l="1"/>
  <c r="I8820" i="2"/>
  <c r="J8820" i="2" s="1"/>
  <c r="K8820" i="2" s="1"/>
  <c r="C8820" i="2"/>
  <c r="F8819" i="2"/>
  <c r="A8821" i="2"/>
  <c r="B8820" i="2"/>
  <c r="E8820" i="2" s="1"/>
  <c r="G8820" i="2" s="1"/>
  <c r="L8820" i="2" l="1"/>
  <c r="I8821" i="2"/>
  <c r="J8821" i="2" s="1"/>
  <c r="K8821" i="2" s="1"/>
  <c r="C8821" i="2"/>
  <c r="F8820" i="2"/>
  <c r="A8822" i="2"/>
  <c r="B8821" i="2"/>
  <c r="E8821" i="2" s="1"/>
  <c r="G8821" i="2" s="1"/>
  <c r="L8821" i="2" l="1"/>
  <c r="I8822" i="2"/>
  <c r="J8822" i="2" s="1"/>
  <c r="K8822" i="2" s="1"/>
  <c r="C8822" i="2"/>
  <c r="F8821" i="2"/>
  <c r="A8823" i="2"/>
  <c r="B8822" i="2"/>
  <c r="E8822" i="2" s="1"/>
  <c r="G8822" i="2" s="1"/>
  <c r="L8822" i="2" l="1"/>
  <c r="I8823" i="2"/>
  <c r="J8823" i="2" s="1"/>
  <c r="K8823" i="2" s="1"/>
  <c r="C8823" i="2"/>
  <c r="F8822" i="2"/>
  <c r="A8824" i="2"/>
  <c r="B8823" i="2"/>
  <c r="E8823" i="2" s="1"/>
  <c r="G8823" i="2" s="1"/>
  <c r="L8823" i="2" l="1"/>
  <c r="I8824" i="2"/>
  <c r="J8824" i="2" s="1"/>
  <c r="K8824" i="2" s="1"/>
  <c r="C8824" i="2"/>
  <c r="F8823" i="2"/>
  <c r="A8825" i="2"/>
  <c r="B8824" i="2"/>
  <c r="E8824" i="2" s="1"/>
  <c r="G8824" i="2" s="1"/>
  <c r="L8824" i="2" l="1"/>
  <c r="I8825" i="2"/>
  <c r="J8825" i="2" s="1"/>
  <c r="K8825" i="2" s="1"/>
  <c r="C8825" i="2"/>
  <c r="F8824" i="2"/>
  <c r="A8826" i="2"/>
  <c r="B8825" i="2"/>
  <c r="E8825" i="2" s="1"/>
  <c r="G8825" i="2" s="1"/>
  <c r="L8825" i="2" l="1"/>
  <c r="I8826" i="2"/>
  <c r="J8826" i="2" s="1"/>
  <c r="K8826" i="2" s="1"/>
  <c r="C8826" i="2"/>
  <c r="F8825" i="2"/>
  <c r="A8827" i="2"/>
  <c r="B8826" i="2"/>
  <c r="E8826" i="2" s="1"/>
  <c r="G8826" i="2" s="1"/>
  <c r="L8826" i="2" l="1"/>
  <c r="I8827" i="2"/>
  <c r="J8827" i="2" s="1"/>
  <c r="K8827" i="2" s="1"/>
  <c r="C8827" i="2"/>
  <c r="F8826" i="2"/>
  <c r="A8828" i="2"/>
  <c r="B8827" i="2"/>
  <c r="E8827" i="2" s="1"/>
  <c r="G8827" i="2" s="1"/>
  <c r="L8827" i="2" l="1"/>
  <c r="I8828" i="2"/>
  <c r="J8828" i="2" s="1"/>
  <c r="K8828" i="2" s="1"/>
  <c r="C8828" i="2"/>
  <c r="F8827" i="2"/>
  <c r="A8829" i="2"/>
  <c r="B8828" i="2"/>
  <c r="E8828" i="2" s="1"/>
  <c r="G8828" i="2" s="1"/>
  <c r="L8828" i="2" l="1"/>
  <c r="I8829" i="2"/>
  <c r="J8829" i="2" s="1"/>
  <c r="K8829" i="2" s="1"/>
  <c r="C8829" i="2"/>
  <c r="F8828" i="2"/>
  <c r="A8830" i="2"/>
  <c r="B8829" i="2"/>
  <c r="E8829" i="2" s="1"/>
  <c r="G8829" i="2" s="1"/>
  <c r="L8829" i="2" l="1"/>
  <c r="I8830" i="2"/>
  <c r="J8830" i="2" s="1"/>
  <c r="K8830" i="2" s="1"/>
  <c r="C8830" i="2"/>
  <c r="F8829" i="2"/>
  <c r="A8831" i="2"/>
  <c r="B8830" i="2"/>
  <c r="E8830" i="2" s="1"/>
  <c r="G8830" i="2" s="1"/>
  <c r="L8830" i="2" l="1"/>
  <c r="I8831" i="2"/>
  <c r="J8831" i="2" s="1"/>
  <c r="K8831" i="2" s="1"/>
  <c r="C8831" i="2"/>
  <c r="F8830" i="2"/>
  <c r="A8832" i="2"/>
  <c r="B8831" i="2"/>
  <c r="E8831" i="2" s="1"/>
  <c r="G8831" i="2" s="1"/>
  <c r="L8831" i="2" l="1"/>
  <c r="I8832" i="2"/>
  <c r="J8832" i="2" s="1"/>
  <c r="K8832" i="2" s="1"/>
  <c r="C8832" i="2"/>
  <c r="F8831" i="2"/>
  <c r="A8833" i="2"/>
  <c r="B8832" i="2"/>
  <c r="E8832" i="2" s="1"/>
  <c r="G8832" i="2" s="1"/>
  <c r="L8832" i="2" l="1"/>
  <c r="I8833" i="2"/>
  <c r="J8833" i="2" s="1"/>
  <c r="K8833" i="2" s="1"/>
  <c r="C8833" i="2"/>
  <c r="F8832" i="2"/>
  <c r="A8834" i="2"/>
  <c r="B8833" i="2"/>
  <c r="E8833" i="2" s="1"/>
  <c r="G8833" i="2" s="1"/>
  <c r="L8833" i="2" l="1"/>
  <c r="I8834" i="2"/>
  <c r="J8834" i="2" s="1"/>
  <c r="K8834" i="2" s="1"/>
  <c r="C8834" i="2"/>
  <c r="F8833" i="2"/>
  <c r="A8835" i="2"/>
  <c r="B8834" i="2"/>
  <c r="E8834" i="2" s="1"/>
  <c r="G8834" i="2" s="1"/>
  <c r="L8834" i="2" l="1"/>
  <c r="I8835" i="2"/>
  <c r="J8835" i="2" s="1"/>
  <c r="K8835" i="2" s="1"/>
  <c r="C8835" i="2"/>
  <c r="F8834" i="2"/>
  <c r="A8836" i="2"/>
  <c r="B8835" i="2"/>
  <c r="E8835" i="2" s="1"/>
  <c r="G8835" i="2" s="1"/>
  <c r="L8835" i="2" l="1"/>
  <c r="I8836" i="2"/>
  <c r="J8836" i="2" s="1"/>
  <c r="K8836" i="2" s="1"/>
  <c r="C8836" i="2"/>
  <c r="F8835" i="2"/>
  <c r="A8837" i="2"/>
  <c r="B8836" i="2"/>
  <c r="E8836" i="2" s="1"/>
  <c r="G8836" i="2" s="1"/>
  <c r="L8836" i="2" l="1"/>
  <c r="I8837" i="2"/>
  <c r="J8837" i="2" s="1"/>
  <c r="K8837" i="2" s="1"/>
  <c r="C8837" i="2"/>
  <c r="F8836" i="2"/>
  <c r="A8838" i="2"/>
  <c r="B8837" i="2"/>
  <c r="E8837" i="2" s="1"/>
  <c r="G8837" i="2" s="1"/>
  <c r="L8837" i="2" l="1"/>
  <c r="I8838" i="2"/>
  <c r="J8838" i="2" s="1"/>
  <c r="K8838" i="2" s="1"/>
  <c r="C8838" i="2"/>
  <c r="F8837" i="2"/>
  <c r="A8839" i="2"/>
  <c r="B8838" i="2"/>
  <c r="E8838" i="2" s="1"/>
  <c r="G8838" i="2" s="1"/>
  <c r="L8838" i="2" l="1"/>
  <c r="I8839" i="2"/>
  <c r="J8839" i="2" s="1"/>
  <c r="K8839" i="2" s="1"/>
  <c r="C8839" i="2"/>
  <c r="F8838" i="2"/>
  <c r="A8840" i="2"/>
  <c r="B8839" i="2"/>
  <c r="E8839" i="2" s="1"/>
  <c r="G8839" i="2" s="1"/>
  <c r="L8839" i="2" l="1"/>
  <c r="I8840" i="2"/>
  <c r="J8840" i="2" s="1"/>
  <c r="K8840" i="2" s="1"/>
  <c r="C8840" i="2"/>
  <c r="F8839" i="2"/>
  <c r="A8841" i="2"/>
  <c r="B8840" i="2"/>
  <c r="E8840" i="2" s="1"/>
  <c r="G8840" i="2" s="1"/>
  <c r="L8840" i="2" l="1"/>
  <c r="I8841" i="2"/>
  <c r="J8841" i="2" s="1"/>
  <c r="K8841" i="2" s="1"/>
  <c r="C8841" i="2"/>
  <c r="F8840" i="2"/>
  <c r="A8842" i="2"/>
  <c r="B8841" i="2"/>
  <c r="E8841" i="2" s="1"/>
  <c r="G8841" i="2" s="1"/>
  <c r="L8841" i="2" l="1"/>
  <c r="I8842" i="2"/>
  <c r="J8842" i="2" s="1"/>
  <c r="K8842" i="2" s="1"/>
  <c r="C8842" i="2"/>
  <c r="F8841" i="2"/>
  <c r="A8843" i="2"/>
  <c r="B8842" i="2"/>
  <c r="E8842" i="2" s="1"/>
  <c r="G8842" i="2" s="1"/>
  <c r="L8842" i="2" l="1"/>
  <c r="I8843" i="2"/>
  <c r="J8843" i="2" s="1"/>
  <c r="K8843" i="2" s="1"/>
  <c r="C8843" i="2"/>
  <c r="F8842" i="2"/>
  <c r="A8844" i="2"/>
  <c r="B8843" i="2"/>
  <c r="E8843" i="2" s="1"/>
  <c r="G8843" i="2" s="1"/>
  <c r="L8843" i="2" l="1"/>
  <c r="I8844" i="2"/>
  <c r="J8844" i="2" s="1"/>
  <c r="K8844" i="2" s="1"/>
  <c r="C8844" i="2"/>
  <c r="F8843" i="2"/>
  <c r="A8845" i="2"/>
  <c r="B8844" i="2"/>
  <c r="E8844" i="2" s="1"/>
  <c r="G8844" i="2" s="1"/>
  <c r="L8844" i="2" l="1"/>
  <c r="I8845" i="2"/>
  <c r="J8845" i="2" s="1"/>
  <c r="K8845" i="2" s="1"/>
  <c r="C8845" i="2"/>
  <c r="F8844" i="2"/>
  <c r="A8846" i="2"/>
  <c r="B8845" i="2"/>
  <c r="E8845" i="2" s="1"/>
  <c r="G8845" i="2" s="1"/>
  <c r="L8845" i="2" l="1"/>
  <c r="I8846" i="2"/>
  <c r="J8846" i="2" s="1"/>
  <c r="K8846" i="2" s="1"/>
  <c r="C8846" i="2"/>
  <c r="F8845" i="2"/>
  <c r="A8847" i="2"/>
  <c r="B8846" i="2"/>
  <c r="E8846" i="2" s="1"/>
  <c r="G8846" i="2" s="1"/>
  <c r="L8846" i="2" l="1"/>
  <c r="I8847" i="2"/>
  <c r="J8847" i="2" s="1"/>
  <c r="K8847" i="2" s="1"/>
  <c r="C8847" i="2"/>
  <c r="F8846" i="2"/>
  <c r="A8848" i="2"/>
  <c r="B8847" i="2"/>
  <c r="E8847" i="2" s="1"/>
  <c r="G8847" i="2" s="1"/>
  <c r="L8847" i="2" l="1"/>
  <c r="I8848" i="2"/>
  <c r="J8848" i="2" s="1"/>
  <c r="K8848" i="2" s="1"/>
  <c r="C8848" i="2"/>
  <c r="F8847" i="2"/>
  <c r="A8849" i="2"/>
  <c r="B8848" i="2"/>
  <c r="E8848" i="2" s="1"/>
  <c r="G8848" i="2" s="1"/>
  <c r="L8848" i="2" l="1"/>
  <c r="I8849" i="2"/>
  <c r="J8849" i="2" s="1"/>
  <c r="K8849" i="2" s="1"/>
  <c r="C8849" i="2"/>
  <c r="F8848" i="2"/>
  <c r="A8850" i="2"/>
  <c r="B8849" i="2"/>
  <c r="E8849" i="2" s="1"/>
  <c r="G8849" i="2" s="1"/>
  <c r="L8849" i="2" l="1"/>
  <c r="I8850" i="2"/>
  <c r="J8850" i="2" s="1"/>
  <c r="K8850" i="2" s="1"/>
  <c r="C8850" i="2"/>
  <c r="F8849" i="2"/>
  <c r="A8851" i="2"/>
  <c r="B8850" i="2"/>
  <c r="E8850" i="2" s="1"/>
  <c r="G8850" i="2" s="1"/>
  <c r="L8850" i="2" l="1"/>
  <c r="I8851" i="2"/>
  <c r="J8851" i="2" s="1"/>
  <c r="K8851" i="2" s="1"/>
  <c r="C8851" i="2"/>
  <c r="F8850" i="2"/>
  <c r="A8852" i="2"/>
  <c r="B8851" i="2"/>
  <c r="E8851" i="2" s="1"/>
  <c r="G8851" i="2" s="1"/>
  <c r="L8851" i="2" l="1"/>
  <c r="I8852" i="2"/>
  <c r="J8852" i="2" s="1"/>
  <c r="K8852" i="2" s="1"/>
  <c r="C8852" i="2"/>
  <c r="F8851" i="2"/>
  <c r="A8853" i="2"/>
  <c r="B8852" i="2"/>
  <c r="E8852" i="2" s="1"/>
  <c r="G8852" i="2" s="1"/>
  <c r="L8852" i="2" l="1"/>
  <c r="I8853" i="2"/>
  <c r="J8853" i="2" s="1"/>
  <c r="K8853" i="2" s="1"/>
  <c r="C8853" i="2"/>
  <c r="F8852" i="2"/>
  <c r="A8854" i="2"/>
  <c r="B8853" i="2"/>
  <c r="E8853" i="2" s="1"/>
  <c r="G8853" i="2" s="1"/>
  <c r="L8853" i="2" l="1"/>
  <c r="I8854" i="2"/>
  <c r="J8854" i="2" s="1"/>
  <c r="K8854" i="2" s="1"/>
  <c r="C8854" i="2"/>
  <c r="F8853" i="2"/>
  <c r="A8855" i="2"/>
  <c r="B8854" i="2"/>
  <c r="E8854" i="2" s="1"/>
  <c r="G8854" i="2" s="1"/>
  <c r="L8854" i="2" l="1"/>
  <c r="I8855" i="2"/>
  <c r="J8855" i="2" s="1"/>
  <c r="K8855" i="2" s="1"/>
  <c r="C8855" i="2"/>
  <c r="F8854" i="2"/>
  <c r="A8856" i="2"/>
  <c r="B8855" i="2"/>
  <c r="E8855" i="2" s="1"/>
  <c r="G8855" i="2" s="1"/>
  <c r="L8855" i="2" l="1"/>
  <c r="I8856" i="2"/>
  <c r="J8856" i="2" s="1"/>
  <c r="K8856" i="2" s="1"/>
  <c r="C8856" i="2"/>
  <c r="F8855" i="2"/>
  <c r="A8857" i="2"/>
  <c r="B8856" i="2"/>
  <c r="E8856" i="2" s="1"/>
  <c r="G8856" i="2" s="1"/>
  <c r="L8856" i="2" l="1"/>
  <c r="I8857" i="2"/>
  <c r="J8857" i="2" s="1"/>
  <c r="K8857" i="2" s="1"/>
  <c r="C8857" i="2"/>
  <c r="F8856" i="2"/>
  <c r="A8858" i="2"/>
  <c r="B8857" i="2"/>
  <c r="E8857" i="2" s="1"/>
  <c r="G8857" i="2" s="1"/>
  <c r="L8857" i="2" l="1"/>
  <c r="I8858" i="2"/>
  <c r="J8858" i="2" s="1"/>
  <c r="K8858" i="2" s="1"/>
  <c r="C8858" i="2"/>
  <c r="F8857" i="2"/>
  <c r="A8859" i="2"/>
  <c r="B8858" i="2"/>
  <c r="E8858" i="2" s="1"/>
  <c r="G8858" i="2" s="1"/>
  <c r="L8858" i="2" l="1"/>
  <c r="I8859" i="2"/>
  <c r="J8859" i="2" s="1"/>
  <c r="K8859" i="2" s="1"/>
  <c r="C8859" i="2"/>
  <c r="F8858" i="2"/>
  <c r="A8860" i="2"/>
  <c r="B8859" i="2"/>
  <c r="E8859" i="2" s="1"/>
  <c r="G8859" i="2" s="1"/>
  <c r="L8859" i="2" l="1"/>
  <c r="I8860" i="2"/>
  <c r="J8860" i="2" s="1"/>
  <c r="K8860" i="2" s="1"/>
  <c r="C8860" i="2"/>
  <c r="F8859" i="2"/>
  <c r="A8861" i="2"/>
  <c r="B8860" i="2"/>
  <c r="E8860" i="2" s="1"/>
  <c r="G8860" i="2" s="1"/>
  <c r="L8860" i="2" l="1"/>
  <c r="I8861" i="2"/>
  <c r="J8861" i="2" s="1"/>
  <c r="K8861" i="2" s="1"/>
  <c r="C8861" i="2"/>
  <c r="F8860" i="2"/>
  <c r="A8862" i="2"/>
  <c r="B8861" i="2"/>
  <c r="E8861" i="2" s="1"/>
  <c r="G8861" i="2" s="1"/>
  <c r="L8861" i="2" l="1"/>
  <c r="I8862" i="2"/>
  <c r="J8862" i="2" s="1"/>
  <c r="K8862" i="2" s="1"/>
  <c r="C8862" i="2"/>
  <c r="F8861" i="2"/>
  <c r="A8863" i="2"/>
  <c r="B8862" i="2"/>
  <c r="E8862" i="2" s="1"/>
  <c r="G8862" i="2" s="1"/>
  <c r="L8862" i="2" l="1"/>
  <c r="I8863" i="2"/>
  <c r="J8863" i="2" s="1"/>
  <c r="K8863" i="2" s="1"/>
  <c r="C8863" i="2"/>
  <c r="F8862" i="2"/>
  <c r="A8864" i="2"/>
  <c r="B8863" i="2"/>
  <c r="E8863" i="2" s="1"/>
  <c r="G8863" i="2" s="1"/>
  <c r="L8863" i="2" l="1"/>
  <c r="I8864" i="2"/>
  <c r="J8864" i="2" s="1"/>
  <c r="K8864" i="2" s="1"/>
  <c r="C8864" i="2"/>
  <c r="F8863" i="2"/>
  <c r="A8865" i="2"/>
  <c r="B8864" i="2"/>
  <c r="E8864" i="2" s="1"/>
  <c r="G8864" i="2" s="1"/>
  <c r="L8864" i="2" l="1"/>
  <c r="I8865" i="2"/>
  <c r="J8865" i="2" s="1"/>
  <c r="K8865" i="2" s="1"/>
  <c r="C8865" i="2"/>
  <c r="F8864" i="2"/>
  <c r="A8866" i="2"/>
  <c r="B8865" i="2"/>
  <c r="E8865" i="2" s="1"/>
  <c r="G8865" i="2" s="1"/>
  <c r="L8865" i="2" l="1"/>
  <c r="I8866" i="2"/>
  <c r="J8866" i="2" s="1"/>
  <c r="K8866" i="2" s="1"/>
  <c r="C8866" i="2"/>
  <c r="F8865" i="2"/>
  <c r="A8867" i="2"/>
  <c r="B8866" i="2"/>
  <c r="E8866" i="2" s="1"/>
  <c r="G8866" i="2" s="1"/>
  <c r="L8866" i="2" l="1"/>
  <c r="I8867" i="2"/>
  <c r="J8867" i="2" s="1"/>
  <c r="K8867" i="2" s="1"/>
  <c r="C8867" i="2"/>
  <c r="F8866" i="2"/>
  <c r="A8868" i="2"/>
  <c r="B8867" i="2"/>
  <c r="E8867" i="2" s="1"/>
  <c r="G8867" i="2" s="1"/>
  <c r="L8867" i="2" l="1"/>
  <c r="I8868" i="2"/>
  <c r="J8868" i="2" s="1"/>
  <c r="K8868" i="2" s="1"/>
  <c r="C8868" i="2"/>
  <c r="F8867" i="2"/>
  <c r="A8869" i="2"/>
  <c r="B8868" i="2"/>
  <c r="E8868" i="2" s="1"/>
  <c r="G8868" i="2" s="1"/>
  <c r="L8868" i="2" l="1"/>
  <c r="I8869" i="2"/>
  <c r="J8869" i="2" s="1"/>
  <c r="K8869" i="2" s="1"/>
  <c r="C8869" i="2"/>
  <c r="F8868" i="2"/>
  <c r="A8870" i="2"/>
  <c r="B8869" i="2"/>
  <c r="E8869" i="2" s="1"/>
  <c r="G8869" i="2" s="1"/>
  <c r="L8869" i="2" l="1"/>
  <c r="I8870" i="2"/>
  <c r="J8870" i="2" s="1"/>
  <c r="K8870" i="2" s="1"/>
  <c r="C8870" i="2"/>
  <c r="F8869" i="2"/>
  <c r="A8871" i="2"/>
  <c r="B8870" i="2"/>
  <c r="E8870" i="2" s="1"/>
  <c r="G8870" i="2" s="1"/>
  <c r="L8870" i="2" l="1"/>
  <c r="I8871" i="2"/>
  <c r="J8871" i="2" s="1"/>
  <c r="K8871" i="2" s="1"/>
  <c r="C8871" i="2"/>
  <c r="F8870" i="2"/>
  <c r="A8872" i="2"/>
  <c r="B8871" i="2"/>
  <c r="E8871" i="2" s="1"/>
  <c r="G8871" i="2" s="1"/>
  <c r="L8871" i="2" l="1"/>
  <c r="I8872" i="2"/>
  <c r="J8872" i="2" s="1"/>
  <c r="K8872" i="2" s="1"/>
  <c r="C8872" i="2"/>
  <c r="F8871" i="2"/>
  <c r="A8873" i="2"/>
  <c r="B8872" i="2"/>
  <c r="E8872" i="2" s="1"/>
  <c r="G8872" i="2" s="1"/>
  <c r="L8872" i="2" l="1"/>
  <c r="I8873" i="2"/>
  <c r="J8873" i="2" s="1"/>
  <c r="K8873" i="2" s="1"/>
  <c r="C8873" i="2"/>
  <c r="F8872" i="2"/>
  <c r="A8874" i="2"/>
  <c r="B8873" i="2"/>
  <c r="E8873" i="2" s="1"/>
  <c r="G8873" i="2" s="1"/>
  <c r="L8873" i="2" l="1"/>
  <c r="I8874" i="2"/>
  <c r="J8874" i="2" s="1"/>
  <c r="K8874" i="2" s="1"/>
  <c r="C8874" i="2"/>
  <c r="F8873" i="2"/>
  <c r="A8875" i="2"/>
  <c r="B8874" i="2"/>
  <c r="E8874" i="2" s="1"/>
  <c r="G8874" i="2" s="1"/>
  <c r="L8874" i="2" l="1"/>
  <c r="I8875" i="2"/>
  <c r="J8875" i="2" s="1"/>
  <c r="K8875" i="2" s="1"/>
  <c r="C8875" i="2"/>
  <c r="F8874" i="2"/>
  <c r="A8876" i="2"/>
  <c r="B8875" i="2"/>
  <c r="E8875" i="2" s="1"/>
  <c r="G8875" i="2" s="1"/>
  <c r="L8875" i="2" l="1"/>
  <c r="I8876" i="2"/>
  <c r="J8876" i="2" s="1"/>
  <c r="K8876" i="2" s="1"/>
  <c r="C8876" i="2"/>
  <c r="F8875" i="2"/>
  <c r="A8877" i="2"/>
  <c r="B8876" i="2"/>
  <c r="E8876" i="2" s="1"/>
  <c r="G8876" i="2" s="1"/>
  <c r="L8876" i="2" l="1"/>
  <c r="I8877" i="2"/>
  <c r="J8877" i="2" s="1"/>
  <c r="K8877" i="2" s="1"/>
  <c r="C8877" i="2"/>
  <c r="F8876" i="2"/>
  <c r="A8878" i="2"/>
  <c r="B8877" i="2"/>
  <c r="E8877" i="2" s="1"/>
  <c r="G8877" i="2" s="1"/>
  <c r="L8877" i="2" l="1"/>
  <c r="I8878" i="2"/>
  <c r="J8878" i="2" s="1"/>
  <c r="K8878" i="2" s="1"/>
  <c r="C8878" i="2"/>
  <c r="F8877" i="2"/>
  <c r="A8879" i="2"/>
  <c r="B8878" i="2"/>
  <c r="E8878" i="2" s="1"/>
  <c r="G8878" i="2" s="1"/>
  <c r="L8878" i="2" l="1"/>
  <c r="I8879" i="2"/>
  <c r="J8879" i="2" s="1"/>
  <c r="K8879" i="2" s="1"/>
  <c r="C8879" i="2"/>
  <c r="F8878" i="2"/>
  <c r="A8880" i="2"/>
  <c r="B8879" i="2"/>
  <c r="E8879" i="2" s="1"/>
  <c r="G8879" i="2" s="1"/>
  <c r="L8879" i="2" l="1"/>
  <c r="I8880" i="2"/>
  <c r="J8880" i="2" s="1"/>
  <c r="K8880" i="2" s="1"/>
  <c r="C8880" i="2"/>
  <c r="F8879" i="2"/>
  <c r="A8881" i="2"/>
  <c r="B8880" i="2"/>
  <c r="E8880" i="2" s="1"/>
  <c r="G8880" i="2" s="1"/>
  <c r="L8880" i="2" l="1"/>
  <c r="I8881" i="2"/>
  <c r="J8881" i="2" s="1"/>
  <c r="K8881" i="2" s="1"/>
  <c r="C8881" i="2"/>
  <c r="F8880" i="2"/>
  <c r="A8882" i="2"/>
  <c r="B8881" i="2"/>
  <c r="E8881" i="2" s="1"/>
  <c r="G8881" i="2" s="1"/>
  <c r="L8881" i="2" l="1"/>
  <c r="I8882" i="2"/>
  <c r="J8882" i="2" s="1"/>
  <c r="K8882" i="2" s="1"/>
  <c r="C8882" i="2"/>
  <c r="F8881" i="2"/>
  <c r="A8883" i="2"/>
  <c r="B8882" i="2"/>
  <c r="E8882" i="2" s="1"/>
  <c r="G8882" i="2" s="1"/>
  <c r="L8882" i="2" l="1"/>
  <c r="I8883" i="2"/>
  <c r="J8883" i="2" s="1"/>
  <c r="K8883" i="2" s="1"/>
  <c r="C8883" i="2"/>
  <c r="F8882" i="2"/>
  <c r="A8884" i="2"/>
  <c r="B8883" i="2"/>
  <c r="E8883" i="2" s="1"/>
  <c r="G8883" i="2" s="1"/>
  <c r="L8883" i="2" l="1"/>
  <c r="I8884" i="2"/>
  <c r="J8884" i="2" s="1"/>
  <c r="K8884" i="2" s="1"/>
  <c r="C8884" i="2"/>
  <c r="F8883" i="2"/>
  <c r="A8885" i="2"/>
  <c r="B8884" i="2"/>
  <c r="E8884" i="2" s="1"/>
  <c r="G8884" i="2" s="1"/>
  <c r="L8884" i="2" l="1"/>
  <c r="I8885" i="2"/>
  <c r="J8885" i="2" s="1"/>
  <c r="K8885" i="2" s="1"/>
  <c r="C8885" i="2"/>
  <c r="F8884" i="2"/>
  <c r="A8886" i="2"/>
  <c r="B8885" i="2"/>
  <c r="E8885" i="2" s="1"/>
  <c r="G8885" i="2" s="1"/>
  <c r="L8885" i="2" l="1"/>
  <c r="I8886" i="2"/>
  <c r="J8886" i="2" s="1"/>
  <c r="K8886" i="2" s="1"/>
  <c r="C8886" i="2"/>
  <c r="F8885" i="2"/>
  <c r="A8887" i="2"/>
  <c r="B8886" i="2"/>
  <c r="E8886" i="2" s="1"/>
  <c r="G8886" i="2" s="1"/>
  <c r="L8886" i="2" l="1"/>
  <c r="I8887" i="2"/>
  <c r="J8887" i="2" s="1"/>
  <c r="K8887" i="2" s="1"/>
  <c r="C8887" i="2"/>
  <c r="F8886" i="2"/>
  <c r="A8888" i="2"/>
  <c r="B8887" i="2"/>
  <c r="E8887" i="2" s="1"/>
  <c r="G8887" i="2" s="1"/>
  <c r="L8887" i="2" l="1"/>
  <c r="I8888" i="2"/>
  <c r="J8888" i="2" s="1"/>
  <c r="K8888" i="2" s="1"/>
  <c r="C8888" i="2"/>
  <c r="F8887" i="2"/>
  <c r="A8889" i="2"/>
  <c r="B8888" i="2"/>
  <c r="E8888" i="2" s="1"/>
  <c r="G8888" i="2" s="1"/>
  <c r="L8888" i="2" l="1"/>
  <c r="I8889" i="2"/>
  <c r="J8889" i="2" s="1"/>
  <c r="K8889" i="2" s="1"/>
  <c r="C8889" i="2"/>
  <c r="F8888" i="2"/>
  <c r="A8890" i="2"/>
  <c r="B8889" i="2"/>
  <c r="E8889" i="2" s="1"/>
  <c r="G8889" i="2" s="1"/>
  <c r="L8889" i="2" l="1"/>
  <c r="I8890" i="2"/>
  <c r="J8890" i="2" s="1"/>
  <c r="K8890" i="2" s="1"/>
  <c r="C8890" i="2"/>
  <c r="F8889" i="2"/>
  <c r="A8891" i="2"/>
  <c r="B8890" i="2"/>
  <c r="E8890" i="2" s="1"/>
  <c r="G8890" i="2" s="1"/>
  <c r="L8890" i="2" l="1"/>
  <c r="I8891" i="2"/>
  <c r="J8891" i="2" s="1"/>
  <c r="K8891" i="2" s="1"/>
  <c r="C8891" i="2"/>
  <c r="F8890" i="2"/>
  <c r="A8892" i="2"/>
  <c r="B8891" i="2"/>
  <c r="E8891" i="2" s="1"/>
  <c r="G8891" i="2" s="1"/>
  <c r="L8891" i="2" l="1"/>
  <c r="I8892" i="2"/>
  <c r="J8892" i="2" s="1"/>
  <c r="K8892" i="2" s="1"/>
  <c r="C8892" i="2"/>
  <c r="F8891" i="2"/>
  <c r="A8893" i="2"/>
  <c r="B8892" i="2"/>
  <c r="E8892" i="2" s="1"/>
  <c r="G8892" i="2" s="1"/>
  <c r="L8892" i="2" l="1"/>
  <c r="I8893" i="2"/>
  <c r="J8893" i="2" s="1"/>
  <c r="K8893" i="2" s="1"/>
  <c r="C8893" i="2"/>
  <c r="F8892" i="2"/>
  <c r="A8894" i="2"/>
  <c r="B8893" i="2"/>
  <c r="E8893" i="2" s="1"/>
  <c r="G8893" i="2" s="1"/>
  <c r="L8893" i="2" l="1"/>
  <c r="I8894" i="2"/>
  <c r="J8894" i="2" s="1"/>
  <c r="K8894" i="2" s="1"/>
  <c r="C8894" i="2"/>
  <c r="F8893" i="2"/>
  <c r="A8895" i="2"/>
  <c r="B8894" i="2"/>
  <c r="E8894" i="2" s="1"/>
  <c r="G8894" i="2" s="1"/>
  <c r="L8894" i="2" l="1"/>
  <c r="I8895" i="2"/>
  <c r="J8895" i="2" s="1"/>
  <c r="K8895" i="2" s="1"/>
  <c r="C8895" i="2"/>
  <c r="F8894" i="2"/>
  <c r="A8896" i="2"/>
  <c r="B8895" i="2"/>
  <c r="E8895" i="2" s="1"/>
  <c r="G8895" i="2" s="1"/>
  <c r="L8895" i="2" l="1"/>
  <c r="I8896" i="2"/>
  <c r="J8896" i="2" s="1"/>
  <c r="K8896" i="2" s="1"/>
  <c r="C8896" i="2"/>
  <c r="F8895" i="2"/>
  <c r="A8897" i="2"/>
  <c r="B8896" i="2"/>
  <c r="E8896" i="2" s="1"/>
  <c r="G8896" i="2" s="1"/>
  <c r="L8896" i="2" l="1"/>
  <c r="I8897" i="2"/>
  <c r="J8897" i="2" s="1"/>
  <c r="K8897" i="2" s="1"/>
  <c r="C8897" i="2"/>
  <c r="F8896" i="2"/>
  <c r="A8898" i="2"/>
  <c r="B8897" i="2"/>
  <c r="E8897" i="2" s="1"/>
  <c r="G8897" i="2" s="1"/>
  <c r="L8897" i="2" l="1"/>
  <c r="I8898" i="2"/>
  <c r="J8898" i="2" s="1"/>
  <c r="K8898" i="2" s="1"/>
  <c r="C8898" i="2"/>
  <c r="F8897" i="2"/>
  <c r="A8899" i="2"/>
  <c r="B8898" i="2"/>
  <c r="E8898" i="2" s="1"/>
  <c r="G8898" i="2" s="1"/>
  <c r="L8898" i="2" l="1"/>
  <c r="I8899" i="2"/>
  <c r="J8899" i="2" s="1"/>
  <c r="K8899" i="2" s="1"/>
  <c r="C8899" i="2"/>
  <c r="F8898" i="2"/>
  <c r="A8900" i="2"/>
  <c r="B8899" i="2"/>
  <c r="E8899" i="2" s="1"/>
  <c r="G8899" i="2" s="1"/>
  <c r="L8899" i="2" l="1"/>
  <c r="I8900" i="2"/>
  <c r="J8900" i="2" s="1"/>
  <c r="K8900" i="2" s="1"/>
  <c r="C8900" i="2"/>
  <c r="F8899" i="2"/>
  <c r="A8901" i="2"/>
  <c r="B8900" i="2"/>
  <c r="E8900" i="2" s="1"/>
  <c r="G8900" i="2" s="1"/>
  <c r="L8900" i="2" l="1"/>
  <c r="I8901" i="2"/>
  <c r="J8901" i="2" s="1"/>
  <c r="K8901" i="2" s="1"/>
  <c r="C8901" i="2"/>
  <c r="F8900" i="2"/>
  <c r="A8902" i="2"/>
  <c r="B8901" i="2"/>
  <c r="E8901" i="2" s="1"/>
  <c r="G8901" i="2" s="1"/>
  <c r="L8901" i="2" l="1"/>
  <c r="I8902" i="2"/>
  <c r="J8902" i="2" s="1"/>
  <c r="K8902" i="2" s="1"/>
  <c r="C8902" i="2"/>
  <c r="F8901" i="2"/>
  <c r="A8903" i="2"/>
  <c r="B8902" i="2"/>
  <c r="E8902" i="2" s="1"/>
  <c r="G8902" i="2" s="1"/>
  <c r="L8902" i="2" l="1"/>
  <c r="I8903" i="2"/>
  <c r="J8903" i="2" s="1"/>
  <c r="K8903" i="2" s="1"/>
  <c r="C8903" i="2"/>
  <c r="F8902" i="2"/>
  <c r="A8904" i="2"/>
  <c r="B8903" i="2"/>
  <c r="E8903" i="2" s="1"/>
  <c r="G8903" i="2" s="1"/>
  <c r="L8903" i="2" l="1"/>
  <c r="I8904" i="2"/>
  <c r="J8904" i="2" s="1"/>
  <c r="K8904" i="2" s="1"/>
  <c r="C8904" i="2"/>
  <c r="F8903" i="2"/>
  <c r="A8905" i="2"/>
  <c r="B8904" i="2"/>
  <c r="E8904" i="2" s="1"/>
  <c r="G8904" i="2" s="1"/>
  <c r="L8904" i="2" l="1"/>
  <c r="I8905" i="2"/>
  <c r="J8905" i="2" s="1"/>
  <c r="K8905" i="2" s="1"/>
  <c r="C8905" i="2"/>
  <c r="F8904" i="2"/>
  <c r="A8906" i="2"/>
  <c r="B8905" i="2"/>
  <c r="E8905" i="2" s="1"/>
  <c r="G8905" i="2" s="1"/>
  <c r="L8905" i="2" l="1"/>
  <c r="I8906" i="2"/>
  <c r="J8906" i="2" s="1"/>
  <c r="K8906" i="2" s="1"/>
  <c r="C8906" i="2"/>
  <c r="F8905" i="2"/>
  <c r="A8907" i="2"/>
  <c r="B8906" i="2"/>
  <c r="E8906" i="2" s="1"/>
  <c r="G8906" i="2" s="1"/>
  <c r="L8906" i="2" l="1"/>
  <c r="I8907" i="2"/>
  <c r="J8907" i="2" s="1"/>
  <c r="K8907" i="2" s="1"/>
  <c r="C8907" i="2"/>
  <c r="F8906" i="2"/>
  <c r="A8908" i="2"/>
  <c r="B8907" i="2"/>
  <c r="E8907" i="2" s="1"/>
  <c r="G8907" i="2" s="1"/>
  <c r="L8907" i="2" l="1"/>
  <c r="I8908" i="2"/>
  <c r="J8908" i="2" s="1"/>
  <c r="K8908" i="2" s="1"/>
  <c r="C8908" i="2"/>
  <c r="F8907" i="2"/>
  <c r="A8909" i="2"/>
  <c r="B8908" i="2"/>
  <c r="E8908" i="2" s="1"/>
  <c r="G8908" i="2" s="1"/>
  <c r="L8908" i="2" l="1"/>
  <c r="I8909" i="2"/>
  <c r="J8909" i="2" s="1"/>
  <c r="K8909" i="2" s="1"/>
  <c r="C8909" i="2"/>
  <c r="F8908" i="2"/>
  <c r="A8910" i="2"/>
  <c r="B8909" i="2"/>
  <c r="E8909" i="2" s="1"/>
  <c r="G8909" i="2" s="1"/>
  <c r="L8909" i="2" l="1"/>
  <c r="I8910" i="2"/>
  <c r="J8910" i="2" s="1"/>
  <c r="K8910" i="2" s="1"/>
  <c r="C8910" i="2"/>
  <c r="F8909" i="2"/>
  <c r="A8911" i="2"/>
  <c r="B8910" i="2"/>
  <c r="E8910" i="2" s="1"/>
  <c r="G8910" i="2" s="1"/>
  <c r="L8910" i="2" l="1"/>
  <c r="I8911" i="2"/>
  <c r="J8911" i="2" s="1"/>
  <c r="K8911" i="2" s="1"/>
  <c r="C8911" i="2"/>
  <c r="F8910" i="2"/>
  <c r="A8912" i="2"/>
  <c r="B8911" i="2"/>
  <c r="E8911" i="2" s="1"/>
  <c r="G8911" i="2" s="1"/>
  <c r="L8911" i="2" l="1"/>
  <c r="I8912" i="2"/>
  <c r="J8912" i="2" s="1"/>
  <c r="K8912" i="2" s="1"/>
  <c r="C8912" i="2"/>
  <c r="F8911" i="2"/>
  <c r="A8913" i="2"/>
  <c r="B8912" i="2"/>
  <c r="E8912" i="2" s="1"/>
  <c r="G8912" i="2" s="1"/>
  <c r="L8912" i="2" l="1"/>
  <c r="I8913" i="2"/>
  <c r="J8913" i="2" s="1"/>
  <c r="K8913" i="2" s="1"/>
  <c r="C8913" i="2"/>
  <c r="F8912" i="2"/>
  <c r="A8914" i="2"/>
  <c r="B8913" i="2"/>
  <c r="E8913" i="2" s="1"/>
  <c r="G8913" i="2" s="1"/>
  <c r="L8913" i="2" l="1"/>
  <c r="I8914" i="2"/>
  <c r="J8914" i="2" s="1"/>
  <c r="K8914" i="2" s="1"/>
  <c r="C8914" i="2"/>
  <c r="F8913" i="2"/>
  <c r="A8915" i="2"/>
  <c r="B8914" i="2"/>
  <c r="E8914" i="2" s="1"/>
  <c r="G8914" i="2" s="1"/>
  <c r="L8914" i="2" l="1"/>
  <c r="I8915" i="2"/>
  <c r="J8915" i="2" s="1"/>
  <c r="K8915" i="2" s="1"/>
  <c r="C8915" i="2"/>
  <c r="F8914" i="2"/>
  <c r="A8916" i="2"/>
  <c r="B8915" i="2"/>
  <c r="E8915" i="2" s="1"/>
  <c r="G8915" i="2" s="1"/>
  <c r="L8915" i="2" l="1"/>
  <c r="I8916" i="2"/>
  <c r="J8916" i="2" s="1"/>
  <c r="K8916" i="2" s="1"/>
  <c r="C8916" i="2"/>
  <c r="F8915" i="2"/>
  <c r="A8917" i="2"/>
  <c r="B8916" i="2"/>
  <c r="E8916" i="2" s="1"/>
  <c r="G8916" i="2" s="1"/>
  <c r="L8916" i="2" l="1"/>
  <c r="I8917" i="2"/>
  <c r="J8917" i="2" s="1"/>
  <c r="K8917" i="2" s="1"/>
  <c r="C8917" i="2"/>
  <c r="F8916" i="2"/>
  <c r="A8918" i="2"/>
  <c r="B8917" i="2"/>
  <c r="E8917" i="2" s="1"/>
  <c r="G8917" i="2" s="1"/>
  <c r="L8917" i="2" l="1"/>
  <c r="I8918" i="2"/>
  <c r="J8918" i="2" s="1"/>
  <c r="K8918" i="2" s="1"/>
  <c r="C8918" i="2"/>
  <c r="F8917" i="2"/>
  <c r="A8919" i="2"/>
  <c r="B8918" i="2"/>
  <c r="E8918" i="2" s="1"/>
  <c r="G8918" i="2" s="1"/>
  <c r="L8918" i="2" l="1"/>
  <c r="I8919" i="2"/>
  <c r="J8919" i="2" s="1"/>
  <c r="K8919" i="2" s="1"/>
  <c r="C8919" i="2"/>
  <c r="F8918" i="2"/>
  <c r="A8920" i="2"/>
  <c r="B8919" i="2"/>
  <c r="E8919" i="2" s="1"/>
  <c r="G8919" i="2" s="1"/>
  <c r="L8919" i="2" l="1"/>
  <c r="I8920" i="2"/>
  <c r="J8920" i="2" s="1"/>
  <c r="K8920" i="2" s="1"/>
  <c r="C8920" i="2"/>
  <c r="F8919" i="2"/>
  <c r="A8921" i="2"/>
  <c r="B8920" i="2"/>
  <c r="E8920" i="2" s="1"/>
  <c r="G8920" i="2" s="1"/>
  <c r="L8920" i="2" l="1"/>
  <c r="I8921" i="2"/>
  <c r="J8921" i="2" s="1"/>
  <c r="K8921" i="2" s="1"/>
  <c r="C8921" i="2"/>
  <c r="F8920" i="2"/>
  <c r="A8922" i="2"/>
  <c r="B8921" i="2"/>
  <c r="E8921" i="2" s="1"/>
  <c r="G8921" i="2" s="1"/>
  <c r="L8921" i="2" l="1"/>
  <c r="I8922" i="2"/>
  <c r="J8922" i="2" s="1"/>
  <c r="K8922" i="2" s="1"/>
  <c r="C8922" i="2"/>
  <c r="F8921" i="2"/>
  <c r="A8923" i="2"/>
  <c r="B8922" i="2"/>
  <c r="E8922" i="2" s="1"/>
  <c r="G8922" i="2" s="1"/>
  <c r="L8922" i="2" l="1"/>
  <c r="I8923" i="2"/>
  <c r="J8923" i="2" s="1"/>
  <c r="K8923" i="2" s="1"/>
  <c r="C8923" i="2"/>
  <c r="F8922" i="2"/>
  <c r="A8924" i="2"/>
  <c r="B8923" i="2"/>
  <c r="E8923" i="2" s="1"/>
  <c r="G8923" i="2" s="1"/>
  <c r="L8923" i="2" l="1"/>
  <c r="I8924" i="2"/>
  <c r="J8924" i="2" s="1"/>
  <c r="K8924" i="2" s="1"/>
  <c r="C8924" i="2"/>
  <c r="F8923" i="2"/>
  <c r="A8925" i="2"/>
  <c r="B8924" i="2"/>
  <c r="E8924" i="2" s="1"/>
  <c r="G8924" i="2" s="1"/>
  <c r="L8924" i="2" l="1"/>
  <c r="I8925" i="2"/>
  <c r="J8925" i="2" s="1"/>
  <c r="K8925" i="2" s="1"/>
  <c r="C8925" i="2"/>
  <c r="F8924" i="2"/>
  <c r="A8926" i="2"/>
  <c r="B8925" i="2"/>
  <c r="E8925" i="2" s="1"/>
  <c r="G8925" i="2" s="1"/>
  <c r="L8925" i="2" l="1"/>
  <c r="I8926" i="2"/>
  <c r="J8926" i="2" s="1"/>
  <c r="K8926" i="2" s="1"/>
  <c r="C8926" i="2"/>
  <c r="F8925" i="2"/>
  <c r="A8927" i="2"/>
  <c r="B8926" i="2"/>
  <c r="E8926" i="2" s="1"/>
  <c r="G8926" i="2" s="1"/>
  <c r="L8926" i="2" l="1"/>
  <c r="I8927" i="2"/>
  <c r="J8927" i="2" s="1"/>
  <c r="K8927" i="2" s="1"/>
  <c r="C8927" i="2"/>
  <c r="F8926" i="2"/>
  <c r="A8928" i="2"/>
  <c r="B8927" i="2"/>
  <c r="E8927" i="2" s="1"/>
  <c r="G8927" i="2" s="1"/>
  <c r="L8927" i="2" l="1"/>
  <c r="I8928" i="2"/>
  <c r="J8928" i="2" s="1"/>
  <c r="K8928" i="2" s="1"/>
  <c r="C8928" i="2"/>
  <c r="F8927" i="2"/>
  <c r="A8929" i="2"/>
  <c r="B8928" i="2"/>
  <c r="E8928" i="2" s="1"/>
  <c r="G8928" i="2" s="1"/>
  <c r="L8928" i="2" l="1"/>
  <c r="I8929" i="2"/>
  <c r="J8929" i="2" s="1"/>
  <c r="K8929" i="2" s="1"/>
  <c r="C8929" i="2"/>
  <c r="F8928" i="2"/>
  <c r="A8930" i="2"/>
  <c r="B8929" i="2"/>
  <c r="E8929" i="2" s="1"/>
  <c r="G8929" i="2" s="1"/>
  <c r="L8929" i="2" l="1"/>
  <c r="I8930" i="2"/>
  <c r="J8930" i="2" s="1"/>
  <c r="K8930" i="2" s="1"/>
  <c r="C8930" i="2"/>
  <c r="F8929" i="2"/>
  <c r="A8931" i="2"/>
  <c r="B8930" i="2"/>
  <c r="E8930" i="2" s="1"/>
  <c r="G8930" i="2" s="1"/>
  <c r="L8930" i="2" l="1"/>
  <c r="I8931" i="2"/>
  <c r="J8931" i="2" s="1"/>
  <c r="K8931" i="2" s="1"/>
  <c r="C8931" i="2"/>
  <c r="F8930" i="2"/>
  <c r="A8932" i="2"/>
  <c r="B8931" i="2"/>
  <c r="E8931" i="2" s="1"/>
  <c r="G8931" i="2" s="1"/>
  <c r="L8931" i="2" l="1"/>
  <c r="I8932" i="2"/>
  <c r="J8932" i="2" s="1"/>
  <c r="K8932" i="2" s="1"/>
  <c r="C8932" i="2"/>
  <c r="F8931" i="2"/>
  <c r="A8933" i="2"/>
  <c r="B8932" i="2"/>
  <c r="E8932" i="2" s="1"/>
  <c r="G8932" i="2" s="1"/>
  <c r="L8932" i="2" l="1"/>
  <c r="I8933" i="2"/>
  <c r="J8933" i="2" s="1"/>
  <c r="K8933" i="2" s="1"/>
  <c r="C8933" i="2"/>
  <c r="F8932" i="2"/>
  <c r="A8934" i="2"/>
  <c r="B8933" i="2"/>
  <c r="E8933" i="2" s="1"/>
  <c r="G8933" i="2" s="1"/>
  <c r="L8933" i="2" l="1"/>
  <c r="I8934" i="2"/>
  <c r="J8934" i="2" s="1"/>
  <c r="K8934" i="2" s="1"/>
  <c r="C8934" i="2"/>
  <c r="F8933" i="2"/>
  <c r="A8935" i="2"/>
  <c r="B8934" i="2"/>
  <c r="E8934" i="2" s="1"/>
  <c r="G8934" i="2" s="1"/>
  <c r="L8934" i="2" l="1"/>
  <c r="I8935" i="2"/>
  <c r="J8935" i="2" s="1"/>
  <c r="K8935" i="2" s="1"/>
  <c r="C8935" i="2"/>
  <c r="F8934" i="2"/>
  <c r="A8936" i="2"/>
  <c r="B8935" i="2"/>
  <c r="E8935" i="2" s="1"/>
  <c r="G8935" i="2" s="1"/>
  <c r="L8935" i="2" l="1"/>
  <c r="I8936" i="2"/>
  <c r="J8936" i="2" s="1"/>
  <c r="K8936" i="2" s="1"/>
  <c r="C8936" i="2"/>
  <c r="F8935" i="2"/>
  <c r="A8937" i="2"/>
  <c r="B8936" i="2"/>
  <c r="E8936" i="2" s="1"/>
  <c r="G8936" i="2" s="1"/>
  <c r="L8936" i="2" l="1"/>
  <c r="I8937" i="2"/>
  <c r="J8937" i="2" s="1"/>
  <c r="K8937" i="2" s="1"/>
  <c r="C8937" i="2"/>
  <c r="F8936" i="2"/>
  <c r="A8938" i="2"/>
  <c r="B8937" i="2"/>
  <c r="E8937" i="2" s="1"/>
  <c r="G8937" i="2" s="1"/>
  <c r="L8937" i="2" l="1"/>
  <c r="I8938" i="2"/>
  <c r="J8938" i="2" s="1"/>
  <c r="K8938" i="2" s="1"/>
  <c r="C8938" i="2"/>
  <c r="F8937" i="2"/>
  <c r="A8939" i="2"/>
  <c r="B8938" i="2"/>
  <c r="E8938" i="2" s="1"/>
  <c r="G8938" i="2" s="1"/>
  <c r="L8938" i="2" l="1"/>
  <c r="I8939" i="2"/>
  <c r="J8939" i="2" s="1"/>
  <c r="K8939" i="2" s="1"/>
  <c r="C8939" i="2"/>
  <c r="F8938" i="2"/>
  <c r="A8940" i="2"/>
  <c r="B8939" i="2"/>
  <c r="E8939" i="2" s="1"/>
  <c r="G8939" i="2" s="1"/>
  <c r="L8939" i="2" l="1"/>
  <c r="I8940" i="2"/>
  <c r="J8940" i="2" s="1"/>
  <c r="K8940" i="2" s="1"/>
  <c r="C8940" i="2"/>
  <c r="F8939" i="2"/>
  <c r="A8941" i="2"/>
  <c r="B8940" i="2"/>
  <c r="E8940" i="2" s="1"/>
  <c r="G8940" i="2" s="1"/>
  <c r="L8940" i="2" l="1"/>
  <c r="I8941" i="2"/>
  <c r="J8941" i="2" s="1"/>
  <c r="K8941" i="2" s="1"/>
  <c r="C8941" i="2"/>
  <c r="F8940" i="2"/>
  <c r="A8942" i="2"/>
  <c r="B8941" i="2"/>
  <c r="E8941" i="2" s="1"/>
  <c r="G8941" i="2" s="1"/>
  <c r="L8941" i="2" l="1"/>
  <c r="I8942" i="2"/>
  <c r="J8942" i="2" s="1"/>
  <c r="K8942" i="2" s="1"/>
  <c r="C8942" i="2"/>
  <c r="F8941" i="2"/>
  <c r="A8943" i="2"/>
  <c r="B8942" i="2"/>
  <c r="E8942" i="2" s="1"/>
  <c r="G8942" i="2" s="1"/>
  <c r="L8942" i="2" l="1"/>
  <c r="I8943" i="2"/>
  <c r="J8943" i="2" s="1"/>
  <c r="K8943" i="2" s="1"/>
  <c r="C8943" i="2"/>
  <c r="F8942" i="2"/>
  <c r="A8944" i="2"/>
  <c r="B8943" i="2"/>
  <c r="E8943" i="2" s="1"/>
  <c r="G8943" i="2" s="1"/>
  <c r="L8943" i="2" l="1"/>
  <c r="I8944" i="2"/>
  <c r="J8944" i="2" s="1"/>
  <c r="K8944" i="2" s="1"/>
  <c r="C8944" i="2"/>
  <c r="F8943" i="2"/>
  <c r="A8945" i="2"/>
  <c r="B8944" i="2"/>
  <c r="E8944" i="2" s="1"/>
  <c r="G8944" i="2" s="1"/>
  <c r="L8944" i="2" l="1"/>
  <c r="I8945" i="2"/>
  <c r="J8945" i="2" s="1"/>
  <c r="K8945" i="2" s="1"/>
  <c r="C8945" i="2"/>
  <c r="F8944" i="2"/>
  <c r="A8946" i="2"/>
  <c r="B8945" i="2"/>
  <c r="E8945" i="2" s="1"/>
  <c r="G8945" i="2" s="1"/>
  <c r="L8945" i="2" l="1"/>
  <c r="I8946" i="2"/>
  <c r="J8946" i="2" s="1"/>
  <c r="K8946" i="2" s="1"/>
  <c r="C8946" i="2"/>
  <c r="F8945" i="2"/>
  <c r="A8947" i="2"/>
  <c r="B8946" i="2"/>
  <c r="E8946" i="2" s="1"/>
  <c r="G8946" i="2" s="1"/>
  <c r="L8946" i="2" l="1"/>
  <c r="I8947" i="2"/>
  <c r="J8947" i="2" s="1"/>
  <c r="K8947" i="2" s="1"/>
  <c r="C8947" i="2"/>
  <c r="F8946" i="2"/>
  <c r="A8948" i="2"/>
  <c r="B8947" i="2"/>
  <c r="E8947" i="2" s="1"/>
  <c r="G8947" i="2" s="1"/>
  <c r="L8947" i="2" l="1"/>
  <c r="I8948" i="2"/>
  <c r="J8948" i="2" s="1"/>
  <c r="K8948" i="2" s="1"/>
  <c r="C8948" i="2"/>
  <c r="F8947" i="2"/>
  <c r="A8949" i="2"/>
  <c r="B8948" i="2"/>
  <c r="E8948" i="2" s="1"/>
  <c r="G8948" i="2" s="1"/>
  <c r="L8948" i="2" l="1"/>
  <c r="I8949" i="2"/>
  <c r="J8949" i="2" s="1"/>
  <c r="K8949" i="2" s="1"/>
  <c r="C8949" i="2"/>
  <c r="F8948" i="2"/>
  <c r="A8950" i="2"/>
  <c r="B8949" i="2"/>
  <c r="E8949" i="2" s="1"/>
  <c r="G8949" i="2" s="1"/>
  <c r="L8949" i="2" l="1"/>
  <c r="I8950" i="2"/>
  <c r="J8950" i="2" s="1"/>
  <c r="K8950" i="2" s="1"/>
  <c r="C8950" i="2"/>
  <c r="F8949" i="2"/>
  <c r="A8951" i="2"/>
  <c r="B8950" i="2"/>
  <c r="E8950" i="2" s="1"/>
  <c r="G8950" i="2" s="1"/>
  <c r="L8950" i="2" l="1"/>
  <c r="I8951" i="2"/>
  <c r="J8951" i="2" s="1"/>
  <c r="K8951" i="2" s="1"/>
  <c r="C8951" i="2"/>
  <c r="F8950" i="2"/>
  <c r="A8952" i="2"/>
  <c r="B8951" i="2"/>
  <c r="E8951" i="2" s="1"/>
  <c r="G8951" i="2" s="1"/>
  <c r="L8951" i="2" l="1"/>
  <c r="I8952" i="2"/>
  <c r="J8952" i="2" s="1"/>
  <c r="K8952" i="2" s="1"/>
  <c r="C8952" i="2"/>
  <c r="F8951" i="2"/>
  <c r="A8953" i="2"/>
  <c r="B8952" i="2"/>
  <c r="E8952" i="2" s="1"/>
  <c r="G8952" i="2" s="1"/>
  <c r="L8952" i="2" l="1"/>
  <c r="I8953" i="2"/>
  <c r="J8953" i="2" s="1"/>
  <c r="K8953" i="2" s="1"/>
  <c r="C8953" i="2"/>
  <c r="F8952" i="2"/>
  <c r="A8954" i="2"/>
  <c r="B8953" i="2"/>
  <c r="E8953" i="2" s="1"/>
  <c r="G8953" i="2" s="1"/>
  <c r="L8953" i="2" l="1"/>
  <c r="I8954" i="2"/>
  <c r="J8954" i="2" s="1"/>
  <c r="K8954" i="2" s="1"/>
  <c r="C8954" i="2"/>
  <c r="F8953" i="2"/>
  <c r="A8955" i="2"/>
  <c r="B8954" i="2"/>
  <c r="E8954" i="2" s="1"/>
  <c r="G8954" i="2" s="1"/>
  <c r="L8954" i="2" l="1"/>
  <c r="I8955" i="2"/>
  <c r="J8955" i="2" s="1"/>
  <c r="K8955" i="2" s="1"/>
  <c r="C8955" i="2"/>
  <c r="F8954" i="2"/>
  <c r="A8956" i="2"/>
  <c r="B8955" i="2"/>
  <c r="E8955" i="2" s="1"/>
  <c r="G8955" i="2" s="1"/>
  <c r="L8955" i="2" l="1"/>
  <c r="I8956" i="2"/>
  <c r="J8956" i="2" s="1"/>
  <c r="K8956" i="2" s="1"/>
  <c r="C8956" i="2"/>
  <c r="F8955" i="2"/>
  <c r="A8957" i="2"/>
  <c r="B8956" i="2"/>
  <c r="E8956" i="2" s="1"/>
  <c r="G8956" i="2" s="1"/>
  <c r="L8956" i="2" l="1"/>
  <c r="I8957" i="2"/>
  <c r="J8957" i="2" s="1"/>
  <c r="K8957" i="2" s="1"/>
  <c r="C8957" i="2"/>
  <c r="F8956" i="2"/>
  <c r="A8958" i="2"/>
  <c r="B8957" i="2"/>
  <c r="E8957" i="2" s="1"/>
  <c r="G8957" i="2" s="1"/>
  <c r="L8957" i="2" l="1"/>
  <c r="I8958" i="2"/>
  <c r="J8958" i="2" s="1"/>
  <c r="K8958" i="2" s="1"/>
  <c r="C8958" i="2"/>
  <c r="F8957" i="2"/>
  <c r="A8959" i="2"/>
  <c r="B8958" i="2"/>
  <c r="E8958" i="2" s="1"/>
  <c r="G8958" i="2" s="1"/>
  <c r="L8958" i="2" l="1"/>
  <c r="I8959" i="2"/>
  <c r="J8959" i="2" s="1"/>
  <c r="K8959" i="2" s="1"/>
  <c r="C8959" i="2"/>
  <c r="F8958" i="2"/>
  <c r="A8960" i="2"/>
  <c r="B8959" i="2"/>
  <c r="E8959" i="2" s="1"/>
  <c r="G8959" i="2" s="1"/>
  <c r="L8959" i="2" l="1"/>
  <c r="I8960" i="2"/>
  <c r="J8960" i="2" s="1"/>
  <c r="K8960" i="2" s="1"/>
  <c r="C8960" i="2"/>
  <c r="F8959" i="2"/>
  <c r="A8961" i="2"/>
  <c r="B8960" i="2"/>
  <c r="E8960" i="2" s="1"/>
  <c r="G8960" i="2" s="1"/>
  <c r="L8960" i="2" l="1"/>
  <c r="I8961" i="2"/>
  <c r="J8961" i="2" s="1"/>
  <c r="K8961" i="2" s="1"/>
  <c r="C8961" i="2"/>
  <c r="F8960" i="2"/>
  <c r="A8962" i="2"/>
  <c r="B8961" i="2"/>
  <c r="E8961" i="2" s="1"/>
  <c r="G8961" i="2" s="1"/>
  <c r="L8961" i="2" l="1"/>
  <c r="I8962" i="2"/>
  <c r="J8962" i="2" s="1"/>
  <c r="K8962" i="2" s="1"/>
  <c r="C8962" i="2"/>
  <c r="F8961" i="2"/>
  <c r="A8963" i="2"/>
  <c r="B8962" i="2"/>
  <c r="E8962" i="2" s="1"/>
  <c r="G8962" i="2" s="1"/>
  <c r="L8962" i="2" l="1"/>
  <c r="I8963" i="2"/>
  <c r="J8963" i="2" s="1"/>
  <c r="K8963" i="2" s="1"/>
  <c r="C8963" i="2"/>
  <c r="F8962" i="2"/>
  <c r="A8964" i="2"/>
  <c r="B8963" i="2"/>
  <c r="E8963" i="2" s="1"/>
  <c r="G8963" i="2" s="1"/>
  <c r="L8963" i="2" l="1"/>
  <c r="I8964" i="2"/>
  <c r="J8964" i="2" s="1"/>
  <c r="K8964" i="2" s="1"/>
  <c r="C8964" i="2"/>
  <c r="F8963" i="2"/>
  <c r="A8965" i="2"/>
  <c r="B8964" i="2"/>
  <c r="E8964" i="2" s="1"/>
  <c r="G8964" i="2" s="1"/>
  <c r="L8964" i="2" l="1"/>
  <c r="I8965" i="2"/>
  <c r="J8965" i="2" s="1"/>
  <c r="K8965" i="2" s="1"/>
  <c r="C8965" i="2"/>
  <c r="F8964" i="2"/>
  <c r="A8966" i="2"/>
  <c r="B8965" i="2"/>
  <c r="E8965" i="2" s="1"/>
  <c r="G8965" i="2" s="1"/>
  <c r="L8965" i="2" l="1"/>
  <c r="I8966" i="2"/>
  <c r="J8966" i="2" s="1"/>
  <c r="K8966" i="2" s="1"/>
  <c r="C8966" i="2"/>
  <c r="F8965" i="2"/>
  <c r="A8967" i="2"/>
  <c r="B8966" i="2"/>
  <c r="E8966" i="2" s="1"/>
  <c r="G8966" i="2" s="1"/>
  <c r="L8966" i="2" l="1"/>
  <c r="I8967" i="2"/>
  <c r="J8967" i="2" s="1"/>
  <c r="K8967" i="2" s="1"/>
  <c r="C8967" i="2"/>
  <c r="F8966" i="2"/>
  <c r="A8968" i="2"/>
  <c r="B8967" i="2"/>
  <c r="E8967" i="2" s="1"/>
  <c r="G8967" i="2" s="1"/>
  <c r="L8967" i="2" l="1"/>
  <c r="I8968" i="2"/>
  <c r="J8968" i="2" s="1"/>
  <c r="K8968" i="2" s="1"/>
  <c r="C8968" i="2"/>
  <c r="F8967" i="2"/>
  <c r="A8969" i="2"/>
  <c r="B8968" i="2"/>
  <c r="E8968" i="2" s="1"/>
  <c r="G8968" i="2" s="1"/>
  <c r="L8968" i="2" l="1"/>
  <c r="I8969" i="2"/>
  <c r="J8969" i="2" s="1"/>
  <c r="K8969" i="2" s="1"/>
  <c r="C8969" i="2"/>
  <c r="F8968" i="2"/>
  <c r="A8970" i="2"/>
  <c r="B8969" i="2"/>
  <c r="E8969" i="2" s="1"/>
  <c r="G8969" i="2" s="1"/>
  <c r="L8969" i="2" l="1"/>
  <c r="I8970" i="2"/>
  <c r="J8970" i="2" s="1"/>
  <c r="K8970" i="2" s="1"/>
  <c r="C8970" i="2"/>
  <c r="F8969" i="2"/>
  <c r="A8971" i="2"/>
  <c r="B8970" i="2"/>
  <c r="E8970" i="2" s="1"/>
  <c r="G8970" i="2" s="1"/>
  <c r="L8970" i="2" l="1"/>
  <c r="I8971" i="2"/>
  <c r="J8971" i="2" s="1"/>
  <c r="K8971" i="2" s="1"/>
  <c r="C8971" i="2"/>
  <c r="F8970" i="2"/>
  <c r="A8972" i="2"/>
  <c r="B8971" i="2"/>
  <c r="E8971" i="2" s="1"/>
  <c r="G8971" i="2" s="1"/>
  <c r="L8971" i="2" l="1"/>
  <c r="I8972" i="2"/>
  <c r="J8972" i="2" s="1"/>
  <c r="K8972" i="2" s="1"/>
  <c r="C8972" i="2"/>
  <c r="F8971" i="2"/>
  <c r="A8973" i="2"/>
  <c r="B8972" i="2"/>
  <c r="E8972" i="2" s="1"/>
  <c r="G8972" i="2" s="1"/>
  <c r="L8972" i="2" l="1"/>
  <c r="I8973" i="2"/>
  <c r="J8973" i="2" s="1"/>
  <c r="K8973" i="2" s="1"/>
  <c r="C8973" i="2"/>
  <c r="F8972" i="2"/>
  <c r="A8974" i="2"/>
  <c r="B8973" i="2"/>
  <c r="E8973" i="2" s="1"/>
  <c r="G8973" i="2" s="1"/>
  <c r="L8973" i="2" l="1"/>
  <c r="I8974" i="2"/>
  <c r="J8974" i="2" s="1"/>
  <c r="K8974" i="2" s="1"/>
  <c r="C8974" i="2"/>
  <c r="F8973" i="2"/>
  <c r="A8975" i="2"/>
  <c r="B8974" i="2"/>
  <c r="E8974" i="2" s="1"/>
  <c r="G8974" i="2" s="1"/>
  <c r="L8974" i="2" l="1"/>
  <c r="I8975" i="2"/>
  <c r="J8975" i="2" s="1"/>
  <c r="K8975" i="2" s="1"/>
  <c r="C8975" i="2"/>
  <c r="F8974" i="2"/>
  <c r="A8976" i="2"/>
  <c r="B8975" i="2"/>
  <c r="E8975" i="2" s="1"/>
  <c r="G8975" i="2" s="1"/>
  <c r="L8975" i="2" l="1"/>
  <c r="I8976" i="2"/>
  <c r="J8976" i="2" s="1"/>
  <c r="K8976" i="2" s="1"/>
  <c r="C8976" i="2"/>
  <c r="F8975" i="2"/>
  <c r="A8977" i="2"/>
  <c r="B8976" i="2"/>
  <c r="E8976" i="2" s="1"/>
  <c r="G8976" i="2" s="1"/>
  <c r="L8976" i="2" l="1"/>
  <c r="I8977" i="2"/>
  <c r="J8977" i="2" s="1"/>
  <c r="K8977" i="2" s="1"/>
  <c r="C8977" i="2"/>
  <c r="F8976" i="2"/>
  <c r="A8978" i="2"/>
  <c r="B8977" i="2"/>
  <c r="E8977" i="2" s="1"/>
  <c r="G8977" i="2" s="1"/>
  <c r="L8977" i="2" l="1"/>
  <c r="I8978" i="2"/>
  <c r="J8978" i="2" s="1"/>
  <c r="K8978" i="2" s="1"/>
  <c r="C8978" i="2"/>
  <c r="F8977" i="2"/>
  <c r="A8979" i="2"/>
  <c r="B8978" i="2"/>
  <c r="E8978" i="2" s="1"/>
  <c r="G8978" i="2" s="1"/>
  <c r="L8978" i="2" l="1"/>
  <c r="I8979" i="2"/>
  <c r="J8979" i="2" s="1"/>
  <c r="K8979" i="2" s="1"/>
  <c r="C8979" i="2"/>
  <c r="F8978" i="2"/>
  <c r="A8980" i="2"/>
  <c r="B8979" i="2"/>
  <c r="E8979" i="2" s="1"/>
  <c r="G8979" i="2" s="1"/>
  <c r="L8979" i="2" l="1"/>
  <c r="I8980" i="2"/>
  <c r="J8980" i="2" s="1"/>
  <c r="K8980" i="2" s="1"/>
  <c r="C8980" i="2"/>
  <c r="F8979" i="2"/>
  <c r="A8981" i="2"/>
  <c r="B8980" i="2"/>
  <c r="E8980" i="2" s="1"/>
  <c r="G8980" i="2" s="1"/>
  <c r="L8980" i="2" l="1"/>
  <c r="I8981" i="2"/>
  <c r="J8981" i="2" s="1"/>
  <c r="K8981" i="2" s="1"/>
  <c r="C8981" i="2"/>
  <c r="F8980" i="2"/>
  <c r="A8982" i="2"/>
  <c r="B8981" i="2"/>
  <c r="E8981" i="2" s="1"/>
  <c r="G8981" i="2" s="1"/>
  <c r="L8981" i="2" l="1"/>
  <c r="I8982" i="2"/>
  <c r="J8982" i="2" s="1"/>
  <c r="K8982" i="2" s="1"/>
  <c r="C8982" i="2"/>
  <c r="F8981" i="2"/>
  <c r="A8983" i="2"/>
  <c r="B8982" i="2"/>
  <c r="E8982" i="2" s="1"/>
  <c r="G8982" i="2" s="1"/>
  <c r="L8982" i="2" l="1"/>
  <c r="I8983" i="2"/>
  <c r="J8983" i="2" s="1"/>
  <c r="K8983" i="2" s="1"/>
  <c r="C8983" i="2"/>
  <c r="F8982" i="2"/>
  <c r="A8984" i="2"/>
  <c r="B8983" i="2"/>
  <c r="E8983" i="2" s="1"/>
  <c r="G8983" i="2" s="1"/>
  <c r="L8983" i="2" l="1"/>
  <c r="I8984" i="2"/>
  <c r="J8984" i="2" s="1"/>
  <c r="K8984" i="2" s="1"/>
  <c r="C8984" i="2"/>
  <c r="F8983" i="2"/>
  <c r="A8985" i="2"/>
  <c r="B8984" i="2"/>
  <c r="E8984" i="2" s="1"/>
  <c r="G8984" i="2" s="1"/>
  <c r="L8984" i="2" l="1"/>
  <c r="I8985" i="2"/>
  <c r="J8985" i="2" s="1"/>
  <c r="K8985" i="2" s="1"/>
  <c r="C8985" i="2"/>
  <c r="F8984" i="2"/>
  <c r="A8986" i="2"/>
  <c r="B8985" i="2"/>
  <c r="E8985" i="2" s="1"/>
  <c r="G8985" i="2" s="1"/>
  <c r="L8985" i="2" l="1"/>
  <c r="I8986" i="2"/>
  <c r="J8986" i="2" s="1"/>
  <c r="K8986" i="2" s="1"/>
  <c r="C8986" i="2"/>
  <c r="F8985" i="2"/>
  <c r="A8987" i="2"/>
  <c r="B8986" i="2"/>
  <c r="E8986" i="2" s="1"/>
  <c r="G8986" i="2" s="1"/>
  <c r="L8986" i="2" l="1"/>
  <c r="I8987" i="2"/>
  <c r="J8987" i="2" s="1"/>
  <c r="K8987" i="2" s="1"/>
  <c r="C8987" i="2"/>
  <c r="F8986" i="2"/>
  <c r="A8988" i="2"/>
  <c r="B8987" i="2"/>
  <c r="E8987" i="2" s="1"/>
  <c r="G8987" i="2" s="1"/>
  <c r="L8987" i="2" l="1"/>
  <c r="I8988" i="2"/>
  <c r="J8988" i="2" s="1"/>
  <c r="K8988" i="2" s="1"/>
  <c r="C8988" i="2"/>
  <c r="F8987" i="2"/>
  <c r="A8989" i="2"/>
  <c r="B8988" i="2"/>
  <c r="E8988" i="2" s="1"/>
  <c r="G8988" i="2" s="1"/>
  <c r="L8988" i="2" l="1"/>
  <c r="I8989" i="2"/>
  <c r="J8989" i="2" s="1"/>
  <c r="K8989" i="2" s="1"/>
  <c r="C8989" i="2"/>
  <c r="F8988" i="2"/>
  <c r="A8990" i="2"/>
  <c r="B8989" i="2"/>
  <c r="E8989" i="2" s="1"/>
  <c r="G8989" i="2" s="1"/>
  <c r="L8989" i="2" l="1"/>
  <c r="I8990" i="2"/>
  <c r="J8990" i="2" s="1"/>
  <c r="K8990" i="2" s="1"/>
  <c r="C8990" i="2"/>
  <c r="F8989" i="2"/>
  <c r="A8991" i="2"/>
  <c r="B8990" i="2"/>
  <c r="E8990" i="2" s="1"/>
  <c r="G8990" i="2" s="1"/>
  <c r="L8990" i="2" l="1"/>
  <c r="I8991" i="2"/>
  <c r="J8991" i="2" s="1"/>
  <c r="K8991" i="2" s="1"/>
  <c r="C8991" i="2"/>
  <c r="F8990" i="2"/>
  <c r="A8992" i="2"/>
  <c r="B8991" i="2"/>
  <c r="E8991" i="2" s="1"/>
  <c r="G8991" i="2" s="1"/>
  <c r="L8991" i="2" l="1"/>
  <c r="I8992" i="2"/>
  <c r="J8992" i="2" s="1"/>
  <c r="K8992" i="2" s="1"/>
  <c r="C8992" i="2"/>
  <c r="F8991" i="2"/>
  <c r="A8993" i="2"/>
  <c r="B8992" i="2"/>
  <c r="E8992" i="2" s="1"/>
  <c r="G8992" i="2" s="1"/>
  <c r="L8992" i="2" l="1"/>
  <c r="I8993" i="2"/>
  <c r="J8993" i="2" s="1"/>
  <c r="K8993" i="2" s="1"/>
  <c r="C8993" i="2"/>
  <c r="F8992" i="2"/>
  <c r="A8994" i="2"/>
  <c r="B8993" i="2"/>
  <c r="E8993" i="2" s="1"/>
  <c r="G8993" i="2" s="1"/>
  <c r="L8993" i="2" l="1"/>
  <c r="I8994" i="2"/>
  <c r="J8994" i="2" s="1"/>
  <c r="K8994" i="2" s="1"/>
  <c r="C8994" i="2"/>
  <c r="F8993" i="2"/>
  <c r="A8995" i="2"/>
  <c r="B8994" i="2"/>
  <c r="E8994" i="2" s="1"/>
  <c r="G8994" i="2" s="1"/>
  <c r="L8994" i="2" l="1"/>
  <c r="I8995" i="2"/>
  <c r="J8995" i="2" s="1"/>
  <c r="K8995" i="2" s="1"/>
  <c r="C8995" i="2"/>
  <c r="F8994" i="2"/>
  <c r="A8996" i="2"/>
  <c r="B8995" i="2"/>
  <c r="E8995" i="2" s="1"/>
  <c r="G8995" i="2" s="1"/>
  <c r="L8995" i="2" l="1"/>
  <c r="I8996" i="2"/>
  <c r="J8996" i="2" s="1"/>
  <c r="K8996" i="2" s="1"/>
  <c r="C8996" i="2"/>
  <c r="F8995" i="2"/>
  <c r="A8997" i="2"/>
  <c r="B8996" i="2"/>
  <c r="E8996" i="2" s="1"/>
  <c r="G8996" i="2" s="1"/>
  <c r="L8996" i="2" l="1"/>
  <c r="I8997" i="2"/>
  <c r="J8997" i="2" s="1"/>
  <c r="K8997" i="2" s="1"/>
  <c r="C8997" i="2"/>
  <c r="F8996" i="2"/>
  <c r="A8998" i="2"/>
  <c r="B8997" i="2"/>
  <c r="E8997" i="2" s="1"/>
  <c r="G8997" i="2" s="1"/>
  <c r="L8997" i="2" l="1"/>
  <c r="I8998" i="2"/>
  <c r="J8998" i="2" s="1"/>
  <c r="K8998" i="2" s="1"/>
  <c r="C8998" i="2"/>
  <c r="F8997" i="2"/>
  <c r="A8999" i="2"/>
  <c r="B8998" i="2"/>
  <c r="E8998" i="2" s="1"/>
  <c r="G8998" i="2" s="1"/>
  <c r="L8998" i="2" l="1"/>
  <c r="I8999" i="2"/>
  <c r="J8999" i="2" s="1"/>
  <c r="K8999" i="2" s="1"/>
  <c r="C8999" i="2"/>
  <c r="F8998" i="2"/>
  <c r="A9000" i="2"/>
  <c r="B8999" i="2"/>
  <c r="E8999" i="2" s="1"/>
  <c r="G8999" i="2" s="1"/>
  <c r="L8999" i="2" l="1"/>
  <c r="I9000" i="2"/>
  <c r="J9000" i="2" s="1"/>
  <c r="K9000" i="2" s="1"/>
  <c r="C9000" i="2"/>
  <c r="F8999" i="2"/>
  <c r="A9001" i="2"/>
  <c r="B9000" i="2"/>
  <c r="E9000" i="2" s="1"/>
  <c r="G9000" i="2" s="1"/>
  <c r="L9000" i="2" l="1"/>
  <c r="I9001" i="2"/>
  <c r="J9001" i="2" s="1"/>
  <c r="K9001" i="2" s="1"/>
  <c r="C9001" i="2"/>
  <c r="F9000" i="2"/>
  <c r="A9002" i="2"/>
  <c r="B9001" i="2"/>
  <c r="E9001" i="2" s="1"/>
  <c r="G9001" i="2" s="1"/>
  <c r="L9001" i="2" l="1"/>
  <c r="I9002" i="2"/>
  <c r="J9002" i="2" s="1"/>
  <c r="K9002" i="2" s="1"/>
  <c r="C9002" i="2"/>
  <c r="F9001" i="2"/>
  <c r="A9003" i="2"/>
  <c r="B9002" i="2"/>
  <c r="E9002" i="2" s="1"/>
  <c r="G9002" i="2" s="1"/>
  <c r="L9002" i="2" l="1"/>
  <c r="I9003" i="2"/>
  <c r="J9003" i="2" s="1"/>
  <c r="K9003" i="2" s="1"/>
  <c r="C9003" i="2"/>
  <c r="F9002" i="2"/>
  <c r="A9004" i="2"/>
  <c r="B9003" i="2"/>
  <c r="E9003" i="2" s="1"/>
  <c r="G9003" i="2" s="1"/>
  <c r="L9003" i="2" l="1"/>
  <c r="I9004" i="2"/>
  <c r="J9004" i="2" s="1"/>
  <c r="K9004" i="2" s="1"/>
  <c r="C9004" i="2"/>
  <c r="F9003" i="2"/>
  <c r="A9005" i="2"/>
  <c r="B9004" i="2"/>
  <c r="E9004" i="2" s="1"/>
  <c r="G9004" i="2" s="1"/>
  <c r="L9004" i="2" l="1"/>
  <c r="I9005" i="2"/>
  <c r="J9005" i="2" s="1"/>
  <c r="K9005" i="2" s="1"/>
  <c r="C9005" i="2"/>
  <c r="F9004" i="2"/>
  <c r="A9006" i="2"/>
  <c r="B9005" i="2"/>
  <c r="E9005" i="2" s="1"/>
  <c r="G9005" i="2" s="1"/>
  <c r="L9005" i="2" l="1"/>
  <c r="I9006" i="2"/>
  <c r="J9006" i="2" s="1"/>
  <c r="K9006" i="2" s="1"/>
  <c r="C9006" i="2"/>
  <c r="F9005" i="2"/>
  <c r="A9007" i="2"/>
  <c r="B9006" i="2"/>
  <c r="E9006" i="2" s="1"/>
  <c r="G9006" i="2" s="1"/>
  <c r="L9006" i="2" l="1"/>
  <c r="I9007" i="2"/>
  <c r="J9007" i="2" s="1"/>
  <c r="K9007" i="2" s="1"/>
  <c r="C9007" i="2"/>
  <c r="F9006" i="2"/>
  <c r="A9008" i="2"/>
  <c r="B9007" i="2"/>
  <c r="E9007" i="2" s="1"/>
  <c r="G9007" i="2" s="1"/>
  <c r="L9007" i="2" l="1"/>
  <c r="I9008" i="2"/>
  <c r="J9008" i="2" s="1"/>
  <c r="K9008" i="2" s="1"/>
  <c r="C9008" i="2"/>
  <c r="F9007" i="2"/>
  <c r="A9009" i="2"/>
  <c r="B9008" i="2"/>
  <c r="E9008" i="2" s="1"/>
  <c r="G9008" i="2" s="1"/>
  <c r="L9008" i="2" l="1"/>
  <c r="I9009" i="2"/>
  <c r="J9009" i="2" s="1"/>
  <c r="K9009" i="2" s="1"/>
  <c r="C9009" i="2"/>
  <c r="F9008" i="2"/>
  <c r="A9010" i="2"/>
  <c r="B9009" i="2"/>
  <c r="E9009" i="2" s="1"/>
  <c r="G9009" i="2" s="1"/>
  <c r="L9009" i="2" l="1"/>
  <c r="I9010" i="2"/>
  <c r="J9010" i="2" s="1"/>
  <c r="K9010" i="2" s="1"/>
  <c r="C9010" i="2"/>
  <c r="F9009" i="2"/>
  <c r="A9011" i="2"/>
  <c r="B9010" i="2"/>
  <c r="E9010" i="2" s="1"/>
  <c r="G9010" i="2" s="1"/>
  <c r="L9010" i="2" l="1"/>
  <c r="I9011" i="2"/>
  <c r="J9011" i="2" s="1"/>
  <c r="K9011" i="2" s="1"/>
  <c r="C9011" i="2"/>
  <c r="F9010" i="2"/>
  <c r="A9012" i="2"/>
  <c r="B9011" i="2"/>
  <c r="E9011" i="2" s="1"/>
  <c r="G9011" i="2" s="1"/>
  <c r="L9011" i="2" l="1"/>
  <c r="I9012" i="2"/>
  <c r="J9012" i="2" s="1"/>
  <c r="K9012" i="2" s="1"/>
  <c r="C9012" i="2"/>
  <c r="F9011" i="2"/>
  <c r="A9013" i="2"/>
  <c r="B9012" i="2"/>
  <c r="E9012" i="2" s="1"/>
  <c r="G9012" i="2" s="1"/>
  <c r="L9012" i="2" l="1"/>
  <c r="I9013" i="2"/>
  <c r="J9013" i="2" s="1"/>
  <c r="K9013" i="2" s="1"/>
  <c r="C9013" i="2"/>
  <c r="F9012" i="2"/>
  <c r="A9014" i="2"/>
  <c r="B9013" i="2"/>
  <c r="E9013" i="2" s="1"/>
  <c r="G9013" i="2" s="1"/>
  <c r="L9013" i="2" l="1"/>
  <c r="I9014" i="2"/>
  <c r="J9014" i="2" s="1"/>
  <c r="K9014" i="2" s="1"/>
  <c r="C9014" i="2"/>
  <c r="F9013" i="2"/>
  <c r="A9015" i="2"/>
  <c r="B9014" i="2"/>
  <c r="E9014" i="2" s="1"/>
  <c r="G9014" i="2" s="1"/>
  <c r="L9014" i="2" l="1"/>
  <c r="I9015" i="2"/>
  <c r="J9015" i="2" s="1"/>
  <c r="K9015" i="2" s="1"/>
  <c r="C9015" i="2"/>
  <c r="F9014" i="2"/>
  <c r="A9016" i="2"/>
  <c r="B9015" i="2"/>
  <c r="E9015" i="2" s="1"/>
  <c r="G9015" i="2" s="1"/>
  <c r="L9015" i="2" l="1"/>
  <c r="I9016" i="2"/>
  <c r="J9016" i="2" s="1"/>
  <c r="K9016" i="2" s="1"/>
  <c r="C9016" i="2"/>
  <c r="F9015" i="2"/>
  <c r="A9017" i="2"/>
  <c r="B9016" i="2"/>
  <c r="E9016" i="2" s="1"/>
  <c r="G9016" i="2" s="1"/>
  <c r="L9016" i="2" l="1"/>
  <c r="I9017" i="2"/>
  <c r="J9017" i="2" s="1"/>
  <c r="K9017" i="2" s="1"/>
  <c r="C9017" i="2"/>
  <c r="F9016" i="2"/>
  <c r="A9018" i="2"/>
  <c r="B9017" i="2"/>
  <c r="E9017" i="2" s="1"/>
  <c r="G9017" i="2" s="1"/>
  <c r="L9017" i="2" l="1"/>
  <c r="I9018" i="2"/>
  <c r="J9018" i="2" s="1"/>
  <c r="K9018" i="2" s="1"/>
  <c r="C9018" i="2"/>
  <c r="F9017" i="2"/>
  <c r="A9019" i="2"/>
  <c r="B9018" i="2"/>
  <c r="E9018" i="2" s="1"/>
  <c r="G9018" i="2" s="1"/>
  <c r="L9018" i="2" l="1"/>
  <c r="I9019" i="2"/>
  <c r="J9019" i="2" s="1"/>
  <c r="K9019" i="2" s="1"/>
  <c r="C9019" i="2"/>
  <c r="F9018" i="2"/>
  <c r="A9020" i="2"/>
  <c r="B9019" i="2"/>
  <c r="E9019" i="2" s="1"/>
  <c r="G9019" i="2" s="1"/>
  <c r="L9019" i="2" l="1"/>
  <c r="I9020" i="2"/>
  <c r="J9020" i="2" s="1"/>
  <c r="K9020" i="2" s="1"/>
  <c r="C9020" i="2"/>
  <c r="F9019" i="2"/>
  <c r="A9021" i="2"/>
  <c r="B9020" i="2"/>
  <c r="E9020" i="2" s="1"/>
  <c r="G9020" i="2" s="1"/>
  <c r="L9020" i="2" l="1"/>
  <c r="I9021" i="2"/>
  <c r="J9021" i="2" s="1"/>
  <c r="K9021" i="2" s="1"/>
  <c r="C9021" i="2"/>
  <c r="F9020" i="2"/>
  <c r="A9022" i="2"/>
  <c r="B9021" i="2"/>
  <c r="E9021" i="2" s="1"/>
  <c r="G9021" i="2" s="1"/>
  <c r="L9021" i="2" l="1"/>
  <c r="I9022" i="2"/>
  <c r="J9022" i="2" s="1"/>
  <c r="K9022" i="2" s="1"/>
  <c r="C9022" i="2"/>
  <c r="F9021" i="2"/>
  <c r="A9023" i="2"/>
  <c r="B9022" i="2"/>
  <c r="E9022" i="2" s="1"/>
  <c r="G9022" i="2" s="1"/>
  <c r="L9022" i="2" l="1"/>
  <c r="I9023" i="2"/>
  <c r="J9023" i="2" s="1"/>
  <c r="K9023" i="2" s="1"/>
  <c r="C9023" i="2"/>
  <c r="F9022" i="2"/>
  <c r="A9024" i="2"/>
  <c r="B9023" i="2"/>
  <c r="E9023" i="2" s="1"/>
  <c r="G9023" i="2" s="1"/>
  <c r="L9023" i="2" l="1"/>
  <c r="I9024" i="2"/>
  <c r="J9024" i="2" s="1"/>
  <c r="K9024" i="2" s="1"/>
  <c r="C9024" i="2"/>
  <c r="F9023" i="2"/>
  <c r="A9025" i="2"/>
  <c r="B9024" i="2"/>
  <c r="E9024" i="2" s="1"/>
  <c r="G9024" i="2" s="1"/>
  <c r="L9024" i="2" l="1"/>
  <c r="I9025" i="2"/>
  <c r="J9025" i="2" s="1"/>
  <c r="K9025" i="2" s="1"/>
  <c r="C9025" i="2"/>
  <c r="F9024" i="2"/>
  <c r="A9026" i="2"/>
  <c r="B9025" i="2"/>
  <c r="E9025" i="2" s="1"/>
  <c r="G9025" i="2" s="1"/>
  <c r="L9025" i="2" l="1"/>
  <c r="I9026" i="2"/>
  <c r="J9026" i="2" s="1"/>
  <c r="K9026" i="2" s="1"/>
  <c r="C9026" i="2"/>
  <c r="F9025" i="2"/>
  <c r="A9027" i="2"/>
  <c r="B9026" i="2"/>
  <c r="E9026" i="2" s="1"/>
  <c r="G9026" i="2" s="1"/>
  <c r="L9026" i="2" l="1"/>
  <c r="I9027" i="2"/>
  <c r="J9027" i="2" s="1"/>
  <c r="K9027" i="2" s="1"/>
  <c r="C9027" i="2"/>
  <c r="F9026" i="2"/>
  <c r="A9028" i="2"/>
  <c r="B9027" i="2"/>
  <c r="E9027" i="2" s="1"/>
  <c r="G9027" i="2" s="1"/>
  <c r="L9027" i="2" l="1"/>
  <c r="I9028" i="2"/>
  <c r="J9028" i="2" s="1"/>
  <c r="K9028" i="2" s="1"/>
  <c r="C9028" i="2"/>
  <c r="F9027" i="2"/>
  <c r="A9029" i="2"/>
  <c r="B9028" i="2"/>
  <c r="E9028" i="2" s="1"/>
  <c r="G9028" i="2" s="1"/>
  <c r="L9028" i="2" l="1"/>
  <c r="I9029" i="2"/>
  <c r="J9029" i="2" s="1"/>
  <c r="K9029" i="2" s="1"/>
  <c r="C9029" i="2"/>
  <c r="F9028" i="2"/>
  <c r="A9030" i="2"/>
  <c r="B9029" i="2"/>
  <c r="E9029" i="2" s="1"/>
  <c r="G9029" i="2" s="1"/>
  <c r="L9029" i="2" l="1"/>
  <c r="I9030" i="2"/>
  <c r="J9030" i="2" s="1"/>
  <c r="K9030" i="2" s="1"/>
  <c r="C9030" i="2"/>
  <c r="F9029" i="2"/>
  <c r="A9031" i="2"/>
  <c r="B9030" i="2"/>
  <c r="E9030" i="2" s="1"/>
  <c r="G9030" i="2" s="1"/>
  <c r="L9030" i="2" l="1"/>
  <c r="I9031" i="2"/>
  <c r="J9031" i="2" s="1"/>
  <c r="K9031" i="2" s="1"/>
  <c r="C9031" i="2"/>
  <c r="F9030" i="2"/>
  <c r="A9032" i="2"/>
  <c r="B9031" i="2"/>
  <c r="E9031" i="2" s="1"/>
  <c r="G9031" i="2" s="1"/>
  <c r="L9031" i="2" l="1"/>
  <c r="I9032" i="2"/>
  <c r="J9032" i="2" s="1"/>
  <c r="K9032" i="2" s="1"/>
  <c r="C9032" i="2"/>
  <c r="F9031" i="2"/>
  <c r="A9033" i="2"/>
  <c r="B9032" i="2"/>
  <c r="E9032" i="2" s="1"/>
  <c r="G9032" i="2" s="1"/>
  <c r="L9032" i="2" l="1"/>
  <c r="I9033" i="2"/>
  <c r="J9033" i="2" s="1"/>
  <c r="K9033" i="2" s="1"/>
  <c r="C9033" i="2"/>
  <c r="F9032" i="2"/>
  <c r="A9034" i="2"/>
  <c r="B9033" i="2"/>
  <c r="E9033" i="2" s="1"/>
  <c r="G9033" i="2" s="1"/>
  <c r="L9033" i="2" l="1"/>
  <c r="I9034" i="2"/>
  <c r="J9034" i="2" s="1"/>
  <c r="K9034" i="2" s="1"/>
  <c r="C9034" i="2"/>
  <c r="F9033" i="2"/>
  <c r="A9035" i="2"/>
  <c r="B9034" i="2"/>
  <c r="E9034" i="2" s="1"/>
  <c r="G9034" i="2" s="1"/>
  <c r="L9034" i="2" l="1"/>
  <c r="I9035" i="2"/>
  <c r="J9035" i="2" s="1"/>
  <c r="K9035" i="2" s="1"/>
  <c r="C9035" i="2"/>
  <c r="F9034" i="2"/>
  <c r="A9036" i="2"/>
  <c r="B9035" i="2"/>
  <c r="E9035" i="2" s="1"/>
  <c r="G9035" i="2" s="1"/>
  <c r="L9035" i="2" l="1"/>
  <c r="I9036" i="2"/>
  <c r="J9036" i="2" s="1"/>
  <c r="K9036" i="2" s="1"/>
  <c r="C9036" i="2"/>
  <c r="F9035" i="2"/>
  <c r="A9037" i="2"/>
  <c r="B9036" i="2"/>
  <c r="E9036" i="2" s="1"/>
  <c r="G9036" i="2" s="1"/>
  <c r="L9036" i="2" l="1"/>
  <c r="I9037" i="2"/>
  <c r="J9037" i="2" s="1"/>
  <c r="K9037" i="2" s="1"/>
  <c r="C9037" i="2"/>
  <c r="F9036" i="2"/>
  <c r="A9038" i="2"/>
  <c r="B9037" i="2"/>
  <c r="E9037" i="2" s="1"/>
  <c r="G9037" i="2" s="1"/>
  <c r="L9037" i="2" l="1"/>
  <c r="I9038" i="2"/>
  <c r="J9038" i="2" s="1"/>
  <c r="K9038" i="2" s="1"/>
  <c r="C9038" i="2"/>
  <c r="F9037" i="2"/>
  <c r="A9039" i="2"/>
  <c r="B9038" i="2"/>
  <c r="E9038" i="2" s="1"/>
  <c r="G9038" i="2" s="1"/>
  <c r="L9038" i="2" l="1"/>
  <c r="I9039" i="2"/>
  <c r="J9039" i="2" s="1"/>
  <c r="K9039" i="2" s="1"/>
  <c r="C9039" i="2"/>
  <c r="F9038" i="2"/>
  <c r="A9040" i="2"/>
  <c r="B9039" i="2"/>
  <c r="E9039" i="2" s="1"/>
  <c r="G9039" i="2" s="1"/>
  <c r="L9039" i="2" l="1"/>
  <c r="I9040" i="2"/>
  <c r="J9040" i="2" s="1"/>
  <c r="K9040" i="2" s="1"/>
  <c r="C9040" i="2"/>
  <c r="F9039" i="2"/>
  <c r="A9041" i="2"/>
  <c r="B9040" i="2"/>
  <c r="E9040" i="2" s="1"/>
  <c r="G9040" i="2" s="1"/>
  <c r="L9040" i="2" l="1"/>
  <c r="I9041" i="2"/>
  <c r="J9041" i="2" s="1"/>
  <c r="K9041" i="2" s="1"/>
  <c r="C9041" i="2"/>
  <c r="F9040" i="2"/>
  <c r="A9042" i="2"/>
  <c r="B9041" i="2"/>
  <c r="E9041" i="2" s="1"/>
  <c r="G9041" i="2" s="1"/>
  <c r="L9041" i="2" l="1"/>
  <c r="I9042" i="2"/>
  <c r="J9042" i="2" s="1"/>
  <c r="K9042" i="2" s="1"/>
  <c r="C9042" i="2"/>
  <c r="F9041" i="2"/>
  <c r="A9043" i="2"/>
  <c r="B9042" i="2"/>
  <c r="E9042" i="2" s="1"/>
  <c r="G9042" i="2" s="1"/>
  <c r="L9042" i="2" l="1"/>
  <c r="I9043" i="2"/>
  <c r="J9043" i="2" s="1"/>
  <c r="K9043" i="2" s="1"/>
  <c r="C9043" i="2"/>
  <c r="F9042" i="2"/>
  <c r="A9044" i="2"/>
  <c r="B9043" i="2"/>
  <c r="E9043" i="2" s="1"/>
  <c r="G9043" i="2" s="1"/>
  <c r="L9043" i="2" l="1"/>
  <c r="I9044" i="2"/>
  <c r="J9044" i="2" s="1"/>
  <c r="K9044" i="2" s="1"/>
  <c r="C9044" i="2"/>
  <c r="F9043" i="2"/>
  <c r="A9045" i="2"/>
  <c r="B9044" i="2"/>
  <c r="E9044" i="2" s="1"/>
  <c r="G9044" i="2" s="1"/>
  <c r="L9044" i="2" l="1"/>
  <c r="I9045" i="2"/>
  <c r="J9045" i="2" s="1"/>
  <c r="K9045" i="2" s="1"/>
  <c r="C9045" i="2"/>
  <c r="F9044" i="2"/>
  <c r="A9046" i="2"/>
  <c r="B9045" i="2"/>
  <c r="E9045" i="2" s="1"/>
  <c r="G9045" i="2" s="1"/>
  <c r="L9045" i="2" l="1"/>
  <c r="I9046" i="2"/>
  <c r="J9046" i="2" s="1"/>
  <c r="K9046" i="2" s="1"/>
  <c r="C9046" i="2"/>
  <c r="F9045" i="2"/>
  <c r="A9047" i="2"/>
  <c r="B9046" i="2"/>
  <c r="E9046" i="2" s="1"/>
  <c r="G9046" i="2" s="1"/>
  <c r="L9046" i="2" l="1"/>
  <c r="I9047" i="2"/>
  <c r="J9047" i="2" s="1"/>
  <c r="K9047" i="2" s="1"/>
  <c r="C9047" i="2"/>
  <c r="F9046" i="2"/>
  <c r="A9048" i="2"/>
  <c r="B9047" i="2"/>
  <c r="E9047" i="2" s="1"/>
  <c r="G9047" i="2" s="1"/>
  <c r="L9047" i="2" l="1"/>
  <c r="I9048" i="2"/>
  <c r="J9048" i="2" s="1"/>
  <c r="K9048" i="2" s="1"/>
  <c r="C9048" i="2"/>
  <c r="F9047" i="2"/>
  <c r="A9049" i="2"/>
  <c r="B9048" i="2"/>
  <c r="E9048" i="2" s="1"/>
  <c r="G9048" i="2" s="1"/>
  <c r="L9048" i="2" l="1"/>
  <c r="I9049" i="2"/>
  <c r="J9049" i="2" s="1"/>
  <c r="K9049" i="2" s="1"/>
  <c r="C9049" i="2"/>
  <c r="F9048" i="2"/>
  <c r="A9050" i="2"/>
  <c r="B9049" i="2"/>
  <c r="E9049" i="2" s="1"/>
  <c r="G9049" i="2" s="1"/>
  <c r="L9049" i="2" l="1"/>
  <c r="I9050" i="2"/>
  <c r="J9050" i="2" s="1"/>
  <c r="K9050" i="2" s="1"/>
  <c r="C9050" i="2"/>
  <c r="F9049" i="2"/>
  <c r="A9051" i="2"/>
  <c r="B9050" i="2"/>
  <c r="E9050" i="2" s="1"/>
  <c r="G9050" i="2" s="1"/>
  <c r="L9050" i="2" l="1"/>
  <c r="I9051" i="2"/>
  <c r="J9051" i="2" s="1"/>
  <c r="K9051" i="2" s="1"/>
  <c r="C9051" i="2"/>
  <c r="F9050" i="2"/>
  <c r="A9052" i="2"/>
  <c r="B9051" i="2"/>
  <c r="E9051" i="2" s="1"/>
  <c r="G9051" i="2" s="1"/>
  <c r="L9051" i="2" l="1"/>
  <c r="I9052" i="2"/>
  <c r="J9052" i="2" s="1"/>
  <c r="K9052" i="2" s="1"/>
  <c r="C9052" i="2"/>
  <c r="F9051" i="2"/>
  <c r="A9053" i="2"/>
  <c r="B9052" i="2"/>
  <c r="E9052" i="2" s="1"/>
  <c r="G9052" i="2" s="1"/>
  <c r="L9052" i="2" l="1"/>
  <c r="I9053" i="2"/>
  <c r="J9053" i="2" s="1"/>
  <c r="K9053" i="2" s="1"/>
  <c r="C9053" i="2"/>
  <c r="F9052" i="2"/>
  <c r="A9054" i="2"/>
  <c r="B9053" i="2"/>
  <c r="E9053" i="2" s="1"/>
  <c r="G9053" i="2" s="1"/>
  <c r="L9053" i="2" l="1"/>
  <c r="I9054" i="2"/>
  <c r="J9054" i="2" s="1"/>
  <c r="K9054" i="2" s="1"/>
  <c r="C9054" i="2"/>
  <c r="F9053" i="2"/>
  <c r="A9055" i="2"/>
  <c r="B9054" i="2"/>
  <c r="E9054" i="2" s="1"/>
  <c r="G9054" i="2" s="1"/>
  <c r="L9054" i="2" l="1"/>
  <c r="I9055" i="2"/>
  <c r="J9055" i="2" s="1"/>
  <c r="K9055" i="2" s="1"/>
  <c r="C9055" i="2"/>
  <c r="F9054" i="2"/>
  <c r="A9056" i="2"/>
  <c r="B9055" i="2"/>
  <c r="E9055" i="2" s="1"/>
  <c r="G9055" i="2" s="1"/>
  <c r="L9055" i="2" l="1"/>
  <c r="I9056" i="2"/>
  <c r="J9056" i="2" s="1"/>
  <c r="K9056" i="2" s="1"/>
  <c r="C9056" i="2"/>
  <c r="F9055" i="2"/>
  <c r="A9057" i="2"/>
  <c r="B9056" i="2"/>
  <c r="E9056" i="2" s="1"/>
  <c r="G9056" i="2" s="1"/>
  <c r="L9056" i="2" l="1"/>
  <c r="I9057" i="2"/>
  <c r="J9057" i="2" s="1"/>
  <c r="K9057" i="2" s="1"/>
  <c r="C9057" i="2"/>
  <c r="F9056" i="2"/>
  <c r="A9058" i="2"/>
  <c r="B9057" i="2"/>
  <c r="E9057" i="2" s="1"/>
  <c r="G9057" i="2" s="1"/>
  <c r="L9057" i="2" l="1"/>
  <c r="I9058" i="2"/>
  <c r="J9058" i="2" s="1"/>
  <c r="K9058" i="2" s="1"/>
  <c r="C9058" i="2"/>
  <c r="F9057" i="2"/>
  <c r="A9059" i="2"/>
  <c r="B9058" i="2"/>
  <c r="E9058" i="2" s="1"/>
  <c r="G9058" i="2" s="1"/>
  <c r="L9058" i="2" l="1"/>
  <c r="I9059" i="2"/>
  <c r="J9059" i="2" s="1"/>
  <c r="K9059" i="2" s="1"/>
  <c r="C9059" i="2"/>
  <c r="F9058" i="2"/>
  <c r="A9060" i="2"/>
  <c r="B9059" i="2"/>
  <c r="E9059" i="2" s="1"/>
  <c r="G9059" i="2" s="1"/>
  <c r="L9059" i="2" l="1"/>
  <c r="I9060" i="2"/>
  <c r="J9060" i="2" s="1"/>
  <c r="K9060" i="2" s="1"/>
  <c r="C9060" i="2"/>
  <c r="F9059" i="2"/>
  <c r="A9061" i="2"/>
  <c r="B9060" i="2"/>
  <c r="E9060" i="2" s="1"/>
  <c r="G9060" i="2" s="1"/>
  <c r="L9060" i="2" l="1"/>
  <c r="I9061" i="2"/>
  <c r="J9061" i="2" s="1"/>
  <c r="K9061" i="2" s="1"/>
  <c r="C9061" i="2"/>
  <c r="F9060" i="2"/>
  <c r="A9062" i="2"/>
  <c r="B9061" i="2"/>
  <c r="E9061" i="2" s="1"/>
  <c r="G9061" i="2" s="1"/>
  <c r="L9061" i="2" l="1"/>
  <c r="I9062" i="2"/>
  <c r="J9062" i="2" s="1"/>
  <c r="K9062" i="2" s="1"/>
  <c r="C9062" i="2"/>
  <c r="F9061" i="2"/>
  <c r="A9063" i="2"/>
  <c r="B9062" i="2"/>
  <c r="E9062" i="2" s="1"/>
  <c r="G9062" i="2" s="1"/>
  <c r="L9062" i="2" l="1"/>
  <c r="I9063" i="2"/>
  <c r="J9063" i="2" s="1"/>
  <c r="K9063" i="2" s="1"/>
  <c r="C9063" i="2"/>
  <c r="F9062" i="2"/>
  <c r="A9064" i="2"/>
  <c r="B9063" i="2"/>
  <c r="E9063" i="2" s="1"/>
  <c r="G9063" i="2" s="1"/>
  <c r="L9063" i="2" l="1"/>
  <c r="I9064" i="2"/>
  <c r="J9064" i="2" s="1"/>
  <c r="K9064" i="2" s="1"/>
  <c r="C9064" i="2"/>
  <c r="F9063" i="2"/>
  <c r="A9065" i="2"/>
  <c r="B9064" i="2"/>
  <c r="E9064" i="2" s="1"/>
  <c r="G9064" i="2" s="1"/>
  <c r="L9064" i="2" l="1"/>
  <c r="I9065" i="2"/>
  <c r="J9065" i="2" s="1"/>
  <c r="K9065" i="2" s="1"/>
  <c r="C9065" i="2"/>
  <c r="F9064" i="2"/>
  <c r="A9066" i="2"/>
  <c r="B9065" i="2"/>
  <c r="E9065" i="2" s="1"/>
  <c r="G9065" i="2" s="1"/>
  <c r="L9065" i="2" l="1"/>
  <c r="I9066" i="2"/>
  <c r="J9066" i="2" s="1"/>
  <c r="K9066" i="2" s="1"/>
  <c r="C9066" i="2"/>
  <c r="F9065" i="2"/>
  <c r="A9067" i="2"/>
  <c r="B9066" i="2"/>
  <c r="E9066" i="2" s="1"/>
  <c r="G9066" i="2" s="1"/>
  <c r="L9066" i="2" l="1"/>
  <c r="I9067" i="2"/>
  <c r="J9067" i="2" s="1"/>
  <c r="K9067" i="2" s="1"/>
  <c r="C9067" i="2"/>
  <c r="F9066" i="2"/>
  <c r="A9068" i="2"/>
  <c r="B9067" i="2"/>
  <c r="E9067" i="2" s="1"/>
  <c r="G9067" i="2" s="1"/>
  <c r="L9067" i="2" l="1"/>
  <c r="I9068" i="2"/>
  <c r="J9068" i="2" s="1"/>
  <c r="K9068" i="2" s="1"/>
  <c r="C9068" i="2"/>
  <c r="F9067" i="2"/>
  <c r="A9069" i="2"/>
  <c r="B9068" i="2"/>
  <c r="E9068" i="2" s="1"/>
  <c r="G9068" i="2" s="1"/>
  <c r="L9068" i="2" l="1"/>
  <c r="I9069" i="2"/>
  <c r="J9069" i="2" s="1"/>
  <c r="K9069" i="2" s="1"/>
  <c r="C9069" i="2"/>
  <c r="F9068" i="2"/>
  <c r="A9070" i="2"/>
  <c r="B9069" i="2"/>
  <c r="E9069" i="2" s="1"/>
  <c r="G9069" i="2" s="1"/>
  <c r="L9069" i="2" l="1"/>
  <c r="I9070" i="2"/>
  <c r="J9070" i="2" s="1"/>
  <c r="K9070" i="2" s="1"/>
  <c r="C9070" i="2"/>
  <c r="F9069" i="2"/>
  <c r="A9071" i="2"/>
  <c r="B9070" i="2"/>
  <c r="E9070" i="2" s="1"/>
  <c r="G9070" i="2" s="1"/>
  <c r="L9070" i="2" l="1"/>
  <c r="I9071" i="2"/>
  <c r="J9071" i="2" s="1"/>
  <c r="K9071" i="2" s="1"/>
  <c r="C9071" i="2"/>
  <c r="F9070" i="2"/>
  <c r="A9072" i="2"/>
  <c r="B9071" i="2"/>
  <c r="E9071" i="2" s="1"/>
  <c r="G9071" i="2" s="1"/>
  <c r="L9071" i="2" l="1"/>
  <c r="I9072" i="2"/>
  <c r="J9072" i="2" s="1"/>
  <c r="K9072" i="2" s="1"/>
  <c r="C9072" i="2"/>
  <c r="F9071" i="2"/>
  <c r="A9073" i="2"/>
  <c r="B9072" i="2"/>
  <c r="E9072" i="2" s="1"/>
  <c r="G9072" i="2" s="1"/>
  <c r="L9072" i="2" l="1"/>
  <c r="I9073" i="2"/>
  <c r="J9073" i="2" s="1"/>
  <c r="K9073" i="2" s="1"/>
  <c r="C9073" i="2"/>
  <c r="F9072" i="2"/>
  <c r="A9074" i="2"/>
  <c r="B9073" i="2"/>
  <c r="E9073" i="2" s="1"/>
  <c r="G9073" i="2" s="1"/>
  <c r="L9073" i="2" l="1"/>
  <c r="I9074" i="2"/>
  <c r="J9074" i="2" s="1"/>
  <c r="K9074" i="2" s="1"/>
  <c r="C9074" i="2"/>
  <c r="F9073" i="2"/>
  <c r="A9075" i="2"/>
  <c r="B9074" i="2"/>
  <c r="E9074" i="2" s="1"/>
  <c r="G9074" i="2" s="1"/>
  <c r="L9074" i="2" l="1"/>
  <c r="I9075" i="2"/>
  <c r="J9075" i="2" s="1"/>
  <c r="K9075" i="2" s="1"/>
  <c r="C9075" i="2"/>
  <c r="F9074" i="2"/>
  <c r="A9076" i="2"/>
  <c r="B9075" i="2"/>
  <c r="E9075" i="2" s="1"/>
  <c r="G9075" i="2" s="1"/>
  <c r="L9075" i="2" l="1"/>
  <c r="I9076" i="2"/>
  <c r="J9076" i="2" s="1"/>
  <c r="K9076" i="2" s="1"/>
  <c r="C9076" i="2"/>
  <c r="F9075" i="2"/>
  <c r="A9077" i="2"/>
  <c r="B9076" i="2"/>
  <c r="E9076" i="2" s="1"/>
  <c r="G9076" i="2" s="1"/>
  <c r="L9076" i="2" l="1"/>
  <c r="I9077" i="2"/>
  <c r="J9077" i="2" s="1"/>
  <c r="K9077" i="2" s="1"/>
  <c r="C9077" i="2"/>
  <c r="F9076" i="2"/>
  <c r="A9078" i="2"/>
  <c r="B9077" i="2"/>
  <c r="E9077" i="2" s="1"/>
  <c r="G9077" i="2" s="1"/>
  <c r="L9077" i="2" l="1"/>
  <c r="I9078" i="2"/>
  <c r="J9078" i="2" s="1"/>
  <c r="K9078" i="2" s="1"/>
  <c r="C9078" i="2"/>
  <c r="F9077" i="2"/>
  <c r="A9079" i="2"/>
  <c r="B9078" i="2"/>
  <c r="E9078" i="2" s="1"/>
  <c r="G9078" i="2" s="1"/>
  <c r="L9078" i="2" l="1"/>
  <c r="I9079" i="2"/>
  <c r="J9079" i="2" s="1"/>
  <c r="K9079" i="2" s="1"/>
  <c r="C9079" i="2"/>
  <c r="F9078" i="2"/>
  <c r="A9080" i="2"/>
  <c r="B9079" i="2"/>
  <c r="E9079" i="2" s="1"/>
  <c r="G9079" i="2" s="1"/>
  <c r="L9079" i="2" l="1"/>
  <c r="I9080" i="2"/>
  <c r="J9080" i="2" s="1"/>
  <c r="K9080" i="2" s="1"/>
  <c r="C9080" i="2"/>
  <c r="F9079" i="2"/>
  <c r="A9081" i="2"/>
  <c r="B9080" i="2"/>
  <c r="E9080" i="2" s="1"/>
  <c r="G9080" i="2" s="1"/>
  <c r="L9080" i="2" l="1"/>
  <c r="I9081" i="2"/>
  <c r="J9081" i="2" s="1"/>
  <c r="K9081" i="2" s="1"/>
  <c r="C9081" i="2"/>
  <c r="F9080" i="2"/>
  <c r="A9082" i="2"/>
  <c r="B9081" i="2"/>
  <c r="E9081" i="2" s="1"/>
  <c r="G9081" i="2" s="1"/>
  <c r="L9081" i="2" l="1"/>
  <c r="I9082" i="2"/>
  <c r="J9082" i="2" s="1"/>
  <c r="K9082" i="2" s="1"/>
  <c r="C9082" i="2"/>
  <c r="F9081" i="2"/>
  <c r="A9083" i="2"/>
  <c r="B9082" i="2"/>
  <c r="E9082" i="2" s="1"/>
  <c r="G9082" i="2" s="1"/>
  <c r="L9082" i="2" l="1"/>
  <c r="I9083" i="2"/>
  <c r="J9083" i="2" s="1"/>
  <c r="K9083" i="2" s="1"/>
  <c r="C9083" i="2"/>
  <c r="F9082" i="2"/>
  <c r="A9084" i="2"/>
  <c r="B9083" i="2"/>
  <c r="E9083" i="2" s="1"/>
  <c r="G9083" i="2" s="1"/>
  <c r="L9083" i="2" l="1"/>
  <c r="I9084" i="2"/>
  <c r="J9084" i="2" s="1"/>
  <c r="K9084" i="2" s="1"/>
  <c r="C9084" i="2"/>
  <c r="F9083" i="2"/>
  <c r="A9085" i="2"/>
  <c r="B9084" i="2"/>
  <c r="E9084" i="2" s="1"/>
  <c r="G9084" i="2" s="1"/>
  <c r="L9084" i="2" l="1"/>
  <c r="I9085" i="2"/>
  <c r="J9085" i="2" s="1"/>
  <c r="K9085" i="2" s="1"/>
  <c r="C9085" i="2"/>
  <c r="F9084" i="2"/>
  <c r="A9086" i="2"/>
  <c r="B9085" i="2"/>
  <c r="E9085" i="2" s="1"/>
  <c r="G9085" i="2" s="1"/>
  <c r="L9085" i="2" l="1"/>
  <c r="I9086" i="2"/>
  <c r="J9086" i="2" s="1"/>
  <c r="K9086" i="2" s="1"/>
  <c r="C9086" i="2"/>
  <c r="F9085" i="2"/>
  <c r="A9087" i="2"/>
  <c r="B9086" i="2"/>
  <c r="E9086" i="2" s="1"/>
  <c r="G9086" i="2" s="1"/>
  <c r="L9086" i="2" l="1"/>
  <c r="I9087" i="2"/>
  <c r="J9087" i="2" s="1"/>
  <c r="K9087" i="2" s="1"/>
  <c r="C9087" i="2"/>
  <c r="F9086" i="2"/>
  <c r="A9088" i="2"/>
  <c r="B9087" i="2"/>
  <c r="E9087" i="2" s="1"/>
  <c r="G9087" i="2" s="1"/>
  <c r="L9087" i="2" l="1"/>
  <c r="I9088" i="2"/>
  <c r="J9088" i="2" s="1"/>
  <c r="K9088" i="2" s="1"/>
  <c r="C9088" i="2"/>
  <c r="F9087" i="2"/>
  <c r="A9089" i="2"/>
  <c r="B9088" i="2"/>
  <c r="E9088" i="2" s="1"/>
  <c r="G9088" i="2" s="1"/>
  <c r="L9088" i="2" l="1"/>
  <c r="I9089" i="2"/>
  <c r="J9089" i="2" s="1"/>
  <c r="K9089" i="2" s="1"/>
  <c r="C9089" i="2"/>
  <c r="F9088" i="2"/>
  <c r="A9090" i="2"/>
  <c r="B9089" i="2"/>
  <c r="E9089" i="2" s="1"/>
  <c r="G9089" i="2" s="1"/>
  <c r="L9089" i="2" l="1"/>
  <c r="I9090" i="2"/>
  <c r="J9090" i="2" s="1"/>
  <c r="K9090" i="2" s="1"/>
  <c r="C9090" i="2"/>
  <c r="F9089" i="2"/>
  <c r="A9091" i="2"/>
  <c r="B9090" i="2"/>
  <c r="E9090" i="2" s="1"/>
  <c r="G9090" i="2" s="1"/>
  <c r="L9090" i="2" l="1"/>
  <c r="I9091" i="2"/>
  <c r="J9091" i="2" s="1"/>
  <c r="K9091" i="2" s="1"/>
  <c r="C9091" i="2"/>
  <c r="F9090" i="2"/>
  <c r="A9092" i="2"/>
  <c r="B9091" i="2"/>
  <c r="E9091" i="2" s="1"/>
  <c r="G9091" i="2" s="1"/>
  <c r="L9091" i="2" l="1"/>
  <c r="I9092" i="2"/>
  <c r="J9092" i="2" s="1"/>
  <c r="K9092" i="2" s="1"/>
  <c r="C9092" i="2"/>
  <c r="F9091" i="2"/>
  <c r="A9093" i="2"/>
  <c r="B9092" i="2"/>
  <c r="E9092" i="2" s="1"/>
  <c r="G9092" i="2" s="1"/>
  <c r="L9092" i="2" l="1"/>
  <c r="I9093" i="2"/>
  <c r="J9093" i="2" s="1"/>
  <c r="K9093" i="2" s="1"/>
  <c r="C9093" i="2"/>
  <c r="F9092" i="2"/>
  <c r="A9094" i="2"/>
  <c r="B9093" i="2"/>
  <c r="E9093" i="2" s="1"/>
  <c r="G9093" i="2" s="1"/>
  <c r="L9093" i="2" l="1"/>
  <c r="I9094" i="2"/>
  <c r="J9094" i="2" s="1"/>
  <c r="K9094" i="2" s="1"/>
  <c r="C9094" i="2"/>
  <c r="F9093" i="2"/>
  <c r="A9095" i="2"/>
  <c r="B9094" i="2"/>
  <c r="E9094" i="2" s="1"/>
  <c r="G9094" i="2" s="1"/>
  <c r="L9094" i="2" l="1"/>
  <c r="I9095" i="2"/>
  <c r="J9095" i="2" s="1"/>
  <c r="K9095" i="2" s="1"/>
  <c r="C9095" i="2"/>
  <c r="F9094" i="2"/>
  <c r="A9096" i="2"/>
  <c r="B9095" i="2"/>
  <c r="E9095" i="2" s="1"/>
  <c r="G9095" i="2" s="1"/>
  <c r="L9095" i="2" l="1"/>
  <c r="I9096" i="2"/>
  <c r="J9096" i="2" s="1"/>
  <c r="K9096" i="2" s="1"/>
  <c r="C9096" i="2"/>
  <c r="F9095" i="2"/>
  <c r="A9097" i="2"/>
  <c r="B9096" i="2"/>
  <c r="E9096" i="2" s="1"/>
  <c r="G9096" i="2" s="1"/>
  <c r="L9096" i="2" l="1"/>
  <c r="I9097" i="2"/>
  <c r="J9097" i="2" s="1"/>
  <c r="K9097" i="2" s="1"/>
  <c r="C9097" i="2"/>
  <c r="F9096" i="2"/>
  <c r="A9098" i="2"/>
  <c r="B9097" i="2"/>
  <c r="E9097" i="2" s="1"/>
  <c r="G9097" i="2" s="1"/>
  <c r="L9097" i="2" l="1"/>
  <c r="I9098" i="2"/>
  <c r="J9098" i="2" s="1"/>
  <c r="K9098" i="2" s="1"/>
  <c r="C9098" i="2"/>
  <c r="F9097" i="2"/>
  <c r="A9099" i="2"/>
  <c r="B9098" i="2"/>
  <c r="E9098" i="2" s="1"/>
  <c r="G9098" i="2" s="1"/>
  <c r="L9098" i="2" l="1"/>
  <c r="I9099" i="2"/>
  <c r="J9099" i="2" s="1"/>
  <c r="K9099" i="2" s="1"/>
  <c r="C9099" i="2"/>
  <c r="F9098" i="2"/>
  <c r="A9100" i="2"/>
  <c r="B9099" i="2"/>
  <c r="E9099" i="2" s="1"/>
  <c r="G9099" i="2" s="1"/>
  <c r="L9099" i="2" l="1"/>
  <c r="I9100" i="2"/>
  <c r="J9100" i="2" s="1"/>
  <c r="K9100" i="2" s="1"/>
  <c r="C9100" i="2"/>
  <c r="F9099" i="2"/>
  <c r="A9101" i="2"/>
  <c r="B9100" i="2"/>
  <c r="E9100" i="2" s="1"/>
  <c r="G9100" i="2" s="1"/>
  <c r="L9100" i="2" l="1"/>
  <c r="I9101" i="2"/>
  <c r="J9101" i="2" s="1"/>
  <c r="K9101" i="2" s="1"/>
  <c r="C9101" i="2"/>
  <c r="F9100" i="2"/>
  <c r="A9102" i="2"/>
  <c r="B9101" i="2"/>
  <c r="E9101" i="2" s="1"/>
  <c r="G9101" i="2" s="1"/>
  <c r="L9101" i="2" l="1"/>
  <c r="I9102" i="2"/>
  <c r="J9102" i="2" s="1"/>
  <c r="K9102" i="2" s="1"/>
  <c r="C9102" i="2"/>
  <c r="F9101" i="2"/>
  <c r="A9103" i="2"/>
  <c r="B9102" i="2"/>
  <c r="E9102" i="2" s="1"/>
  <c r="G9102" i="2" s="1"/>
  <c r="L9102" i="2" l="1"/>
  <c r="I9103" i="2"/>
  <c r="J9103" i="2" s="1"/>
  <c r="K9103" i="2" s="1"/>
  <c r="C9103" i="2"/>
  <c r="F9102" i="2"/>
  <c r="A9104" i="2"/>
  <c r="B9103" i="2"/>
  <c r="E9103" i="2" s="1"/>
  <c r="G9103" i="2" s="1"/>
  <c r="L9103" i="2" l="1"/>
  <c r="I9104" i="2"/>
  <c r="J9104" i="2" s="1"/>
  <c r="K9104" i="2" s="1"/>
  <c r="C9104" i="2"/>
  <c r="F9103" i="2"/>
  <c r="A9105" i="2"/>
  <c r="B9104" i="2"/>
  <c r="E9104" i="2" s="1"/>
  <c r="G9104" i="2" s="1"/>
  <c r="L9104" i="2" l="1"/>
  <c r="I9105" i="2"/>
  <c r="J9105" i="2" s="1"/>
  <c r="K9105" i="2" s="1"/>
  <c r="C9105" i="2"/>
  <c r="F9104" i="2"/>
  <c r="A9106" i="2"/>
  <c r="B9105" i="2"/>
  <c r="E9105" i="2" s="1"/>
  <c r="G9105" i="2" s="1"/>
  <c r="L9105" i="2" l="1"/>
  <c r="I9106" i="2"/>
  <c r="J9106" i="2" s="1"/>
  <c r="K9106" i="2" s="1"/>
  <c r="C9106" i="2"/>
  <c r="F9105" i="2"/>
  <c r="A9107" i="2"/>
  <c r="B9106" i="2"/>
  <c r="E9106" i="2" s="1"/>
  <c r="G9106" i="2" s="1"/>
  <c r="L9106" i="2" l="1"/>
  <c r="I9107" i="2"/>
  <c r="J9107" i="2" s="1"/>
  <c r="K9107" i="2" s="1"/>
  <c r="C9107" i="2"/>
  <c r="F9106" i="2"/>
  <c r="A9108" i="2"/>
  <c r="B9107" i="2"/>
  <c r="E9107" i="2" s="1"/>
  <c r="G9107" i="2" s="1"/>
  <c r="L9107" i="2" l="1"/>
  <c r="I9108" i="2"/>
  <c r="J9108" i="2" s="1"/>
  <c r="K9108" i="2" s="1"/>
  <c r="C9108" i="2"/>
  <c r="F9107" i="2"/>
  <c r="A9109" i="2"/>
  <c r="B9108" i="2"/>
  <c r="E9108" i="2" s="1"/>
  <c r="G9108" i="2" s="1"/>
  <c r="L9108" i="2" l="1"/>
  <c r="I9109" i="2"/>
  <c r="J9109" i="2" s="1"/>
  <c r="K9109" i="2" s="1"/>
  <c r="C9109" i="2"/>
  <c r="F9108" i="2"/>
  <c r="A9110" i="2"/>
  <c r="B9109" i="2"/>
  <c r="E9109" i="2" s="1"/>
  <c r="G9109" i="2" s="1"/>
  <c r="L9109" i="2" l="1"/>
  <c r="I9110" i="2"/>
  <c r="J9110" i="2" s="1"/>
  <c r="K9110" i="2" s="1"/>
  <c r="C9110" i="2"/>
  <c r="F9109" i="2"/>
  <c r="A9111" i="2"/>
  <c r="B9110" i="2"/>
  <c r="E9110" i="2" s="1"/>
  <c r="G9110" i="2" s="1"/>
  <c r="L9110" i="2" l="1"/>
  <c r="I9111" i="2"/>
  <c r="J9111" i="2" s="1"/>
  <c r="K9111" i="2" s="1"/>
  <c r="C9111" i="2"/>
  <c r="F9110" i="2"/>
  <c r="A9112" i="2"/>
  <c r="B9111" i="2"/>
  <c r="E9111" i="2" s="1"/>
  <c r="G9111" i="2" s="1"/>
  <c r="L9111" i="2" l="1"/>
  <c r="I9112" i="2"/>
  <c r="J9112" i="2" s="1"/>
  <c r="K9112" i="2" s="1"/>
  <c r="C9112" i="2"/>
  <c r="F9111" i="2"/>
  <c r="A9113" i="2"/>
  <c r="B9112" i="2"/>
  <c r="E9112" i="2" s="1"/>
  <c r="G9112" i="2" s="1"/>
  <c r="L9112" i="2" l="1"/>
  <c r="I9113" i="2"/>
  <c r="J9113" i="2" s="1"/>
  <c r="K9113" i="2" s="1"/>
  <c r="C9113" i="2"/>
  <c r="F9112" i="2"/>
  <c r="A9114" i="2"/>
  <c r="B9113" i="2"/>
  <c r="E9113" i="2" s="1"/>
  <c r="G9113" i="2" s="1"/>
  <c r="L9113" i="2" l="1"/>
  <c r="I9114" i="2"/>
  <c r="J9114" i="2" s="1"/>
  <c r="K9114" i="2" s="1"/>
  <c r="C9114" i="2"/>
  <c r="F9113" i="2"/>
  <c r="A9115" i="2"/>
  <c r="B9114" i="2"/>
  <c r="E9114" i="2" s="1"/>
  <c r="G9114" i="2" s="1"/>
  <c r="L9114" i="2" l="1"/>
  <c r="I9115" i="2"/>
  <c r="J9115" i="2" s="1"/>
  <c r="K9115" i="2" s="1"/>
  <c r="C9115" i="2"/>
  <c r="F9114" i="2"/>
  <c r="A9116" i="2"/>
  <c r="B9115" i="2"/>
  <c r="E9115" i="2" s="1"/>
  <c r="G9115" i="2" s="1"/>
  <c r="L9115" i="2" l="1"/>
  <c r="I9116" i="2"/>
  <c r="J9116" i="2" s="1"/>
  <c r="K9116" i="2" s="1"/>
  <c r="C9116" i="2"/>
  <c r="F9115" i="2"/>
  <c r="A9117" i="2"/>
  <c r="B9116" i="2"/>
  <c r="E9116" i="2" s="1"/>
  <c r="G9116" i="2" s="1"/>
  <c r="L9116" i="2" l="1"/>
  <c r="I9117" i="2"/>
  <c r="J9117" i="2" s="1"/>
  <c r="K9117" i="2" s="1"/>
  <c r="C9117" i="2"/>
  <c r="F9116" i="2"/>
  <c r="A9118" i="2"/>
  <c r="B9117" i="2"/>
  <c r="E9117" i="2" s="1"/>
  <c r="G9117" i="2" s="1"/>
  <c r="L9117" i="2" l="1"/>
  <c r="I9118" i="2"/>
  <c r="J9118" i="2" s="1"/>
  <c r="K9118" i="2" s="1"/>
  <c r="C9118" i="2"/>
  <c r="F9117" i="2"/>
  <c r="A9119" i="2"/>
  <c r="B9118" i="2"/>
  <c r="E9118" i="2" s="1"/>
  <c r="G9118" i="2" s="1"/>
  <c r="L9118" i="2" l="1"/>
  <c r="I9119" i="2"/>
  <c r="J9119" i="2" s="1"/>
  <c r="K9119" i="2" s="1"/>
  <c r="C9119" i="2"/>
  <c r="F9118" i="2"/>
  <c r="A9120" i="2"/>
  <c r="B9119" i="2"/>
  <c r="E9119" i="2" s="1"/>
  <c r="G9119" i="2" s="1"/>
  <c r="L9119" i="2" l="1"/>
  <c r="I9120" i="2"/>
  <c r="J9120" i="2" s="1"/>
  <c r="K9120" i="2" s="1"/>
  <c r="C9120" i="2"/>
  <c r="F9119" i="2"/>
  <c r="A9121" i="2"/>
  <c r="B9120" i="2"/>
  <c r="E9120" i="2" s="1"/>
  <c r="G9120" i="2" s="1"/>
  <c r="L9120" i="2" l="1"/>
  <c r="I9121" i="2"/>
  <c r="J9121" i="2" s="1"/>
  <c r="K9121" i="2" s="1"/>
  <c r="C9121" i="2"/>
  <c r="F9120" i="2"/>
  <c r="A9122" i="2"/>
  <c r="B9121" i="2"/>
  <c r="E9121" i="2" s="1"/>
  <c r="G9121" i="2" s="1"/>
  <c r="L9121" i="2" l="1"/>
  <c r="I9122" i="2"/>
  <c r="J9122" i="2" s="1"/>
  <c r="K9122" i="2" s="1"/>
  <c r="C9122" i="2"/>
  <c r="F9121" i="2"/>
  <c r="A9123" i="2"/>
  <c r="B9122" i="2"/>
  <c r="E9122" i="2" s="1"/>
  <c r="G9122" i="2" s="1"/>
  <c r="L9122" i="2" l="1"/>
  <c r="I9123" i="2"/>
  <c r="J9123" i="2" s="1"/>
  <c r="K9123" i="2" s="1"/>
  <c r="C9123" i="2"/>
  <c r="F9122" i="2"/>
  <c r="A9124" i="2"/>
  <c r="B9123" i="2"/>
  <c r="E9123" i="2" s="1"/>
  <c r="G9123" i="2" s="1"/>
  <c r="L9123" i="2" l="1"/>
  <c r="I9124" i="2"/>
  <c r="J9124" i="2" s="1"/>
  <c r="K9124" i="2" s="1"/>
  <c r="C9124" i="2"/>
  <c r="F9123" i="2"/>
  <c r="A9125" i="2"/>
  <c r="B9124" i="2"/>
  <c r="E9124" i="2" s="1"/>
  <c r="G9124" i="2" s="1"/>
  <c r="L9124" i="2" l="1"/>
  <c r="I9125" i="2"/>
  <c r="J9125" i="2" s="1"/>
  <c r="K9125" i="2" s="1"/>
  <c r="C9125" i="2"/>
  <c r="F9124" i="2"/>
  <c r="A9126" i="2"/>
  <c r="B9125" i="2"/>
  <c r="E9125" i="2" s="1"/>
  <c r="G9125" i="2" s="1"/>
  <c r="L9125" i="2" l="1"/>
  <c r="I9126" i="2"/>
  <c r="J9126" i="2" s="1"/>
  <c r="K9126" i="2" s="1"/>
  <c r="C9126" i="2"/>
  <c r="F9125" i="2"/>
  <c r="A9127" i="2"/>
  <c r="B9126" i="2"/>
  <c r="E9126" i="2" s="1"/>
  <c r="G9126" i="2" s="1"/>
  <c r="L9126" i="2" l="1"/>
  <c r="I9127" i="2"/>
  <c r="J9127" i="2" s="1"/>
  <c r="K9127" i="2" s="1"/>
  <c r="C9127" i="2"/>
  <c r="F9126" i="2"/>
  <c r="A9128" i="2"/>
  <c r="B9127" i="2"/>
  <c r="E9127" i="2" s="1"/>
  <c r="G9127" i="2" s="1"/>
  <c r="L9127" i="2" l="1"/>
  <c r="I9128" i="2"/>
  <c r="J9128" i="2" s="1"/>
  <c r="K9128" i="2" s="1"/>
  <c r="C9128" i="2"/>
  <c r="F9127" i="2"/>
  <c r="A9129" i="2"/>
  <c r="B9128" i="2"/>
  <c r="E9128" i="2" s="1"/>
  <c r="G9128" i="2" s="1"/>
  <c r="L9128" i="2" l="1"/>
  <c r="I9129" i="2"/>
  <c r="J9129" i="2" s="1"/>
  <c r="K9129" i="2" s="1"/>
  <c r="C9129" i="2"/>
  <c r="F9128" i="2"/>
  <c r="A9130" i="2"/>
  <c r="B9129" i="2"/>
  <c r="E9129" i="2" s="1"/>
  <c r="G9129" i="2" s="1"/>
  <c r="L9129" i="2" l="1"/>
  <c r="I9130" i="2"/>
  <c r="J9130" i="2" s="1"/>
  <c r="K9130" i="2" s="1"/>
  <c r="C9130" i="2"/>
  <c r="F9129" i="2"/>
  <c r="A9131" i="2"/>
  <c r="B9130" i="2"/>
  <c r="E9130" i="2" s="1"/>
  <c r="G9130" i="2" s="1"/>
  <c r="L9130" i="2" l="1"/>
  <c r="I9131" i="2"/>
  <c r="J9131" i="2" s="1"/>
  <c r="K9131" i="2" s="1"/>
  <c r="C9131" i="2"/>
  <c r="F9130" i="2"/>
  <c r="A9132" i="2"/>
  <c r="B9131" i="2"/>
  <c r="E9131" i="2" s="1"/>
  <c r="G9131" i="2" s="1"/>
  <c r="L9131" i="2" l="1"/>
  <c r="I9132" i="2"/>
  <c r="J9132" i="2" s="1"/>
  <c r="K9132" i="2" s="1"/>
  <c r="C9132" i="2"/>
  <c r="F9131" i="2"/>
  <c r="A9133" i="2"/>
  <c r="B9132" i="2"/>
  <c r="E9132" i="2" s="1"/>
  <c r="G9132" i="2" s="1"/>
  <c r="L9132" i="2" l="1"/>
  <c r="I9133" i="2"/>
  <c r="J9133" i="2" s="1"/>
  <c r="K9133" i="2" s="1"/>
  <c r="C9133" i="2"/>
  <c r="F9132" i="2"/>
  <c r="A9134" i="2"/>
  <c r="B9133" i="2"/>
  <c r="E9133" i="2" s="1"/>
  <c r="G9133" i="2" s="1"/>
  <c r="L9133" i="2" l="1"/>
  <c r="I9134" i="2"/>
  <c r="J9134" i="2" s="1"/>
  <c r="K9134" i="2" s="1"/>
  <c r="C9134" i="2"/>
  <c r="F9133" i="2"/>
  <c r="A9135" i="2"/>
  <c r="B9134" i="2"/>
  <c r="E9134" i="2" s="1"/>
  <c r="G9134" i="2" s="1"/>
  <c r="L9134" i="2" l="1"/>
  <c r="I9135" i="2"/>
  <c r="J9135" i="2" s="1"/>
  <c r="K9135" i="2" s="1"/>
  <c r="C9135" i="2"/>
  <c r="F9134" i="2"/>
  <c r="A9136" i="2"/>
  <c r="B9135" i="2"/>
  <c r="E9135" i="2" s="1"/>
  <c r="G9135" i="2" s="1"/>
  <c r="L9135" i="2" l="1"/>
  <c r="I9136" i="2"/>
  <c r="J9136" i="2" s="1"/>
  <c r="K9136" i="2" s="1"/>
  <c r="C9136" i="2"/>
  <c r="F9135" i="2"/>
  <c r="A9137" i="2"/>
  <c r="B9136" i="2"/>
  <c r="E9136" i="2" s="1"/>
  <c r="G9136" i="2" s="1"/>
  <c r="L9136" i="2" l="1"/>
  <c r="I9137" i="2"/>
  <c r="J9137" i="2" s="1"/>
  <c r="K9137" i="2" s="1"/>
  <c r="C9137" i="2"/>
  <c r="F9136" i="2"/>
  <c r="A9138" i="2"/>
  <c r="B9137" i="2"/>
  <c r="E9137" i="2" s="1"/>
  <c r="G9137" i="2" s="1"/>
  <c r="L9137" i="2" l="1"/>
  <c r="I9138" i="2"/>
  <c r="J9138" i="2" s="1"/>
  <c r="K9138" i="2" s="1"/>
  <c r="C9138" i="2"/>
  <c r="F9137" i="2"/>
  <c r="A9139" i="2"/>
  <c r="B9138" i="2"/>
  <c r="E9138" i="2" s="1"/>
  <c r="G9138" i="2" s="1"/>
  <c r="L9138" i="2" l="1"/>
  <c r="I9139" i="2"/>
  <c r="J9139" i="2" s="1"/>
  <c r="K9139" i="2" s="1"/>
  <c r="C9139" i="2"/>
  <c r="F9138" i="2"/>
  <c r="A9140" i="2"/>
  <c r="B9139" i="2"/>
  <c r="E9139" i="2" s="1"/>
  <c r="G9139" i="2" s="1"/>
  <c r="L9139" i="2" l="1"/>
  <c r="I9140" i="2"/>
  <c r="J9140" i="2" s="1"/>
  <c r="K9140" i="2" s="1"/>
  <c r="C9140" i="2"/>
  <c r="F9139" i="2"/>
  <c r="A9141" i="2"/>
  <c r="B9140" i="2"/>
  <c r="E9140" i="2" s="1"/>
  <c r="G9140" i="2" s="1"/>
  <c r="L9140" i="2" l="1"/>
  <c r="I9141" i="2"/>
  <c r="J9141" i="2" s="1"/>
  <c r="K9141" i="2" s="1"/>
  <c r="C9141" i="2"/>
  <c r="F9140" i="2"/>
  <c r="A9142" i="2"/>
  <c r="B9141" i="2"/>
  <c r="E9141" i="2" s="1"/>
  <c r="G9141" i="2" s="1"/>
  <c r="L9141" i="2" l="1"/>
  <c r="I9142" i="2"/>
  <c r="J9142" i="2" s="1"/>
  <c r="K9142" i="2" s="1"/>
  <c r="C9142" i="2"/>
  <c r="F9141" i="2"/>
  <c r="A9143" i="2"/>
  <c r="B9142" i="2"/>
  <c r="E9142" i="2" s="1"/>
  <c r="G9142" i="2" s="1"/>
  <c r="L9142" i="2" l="1"/>
  <c r="I9143" i="2"/>
  <c r="J9143" i="2" s="1"/>
  <c r="K9143" i="2" s="1"/>
  <c r="C9143" i="2"/>
  <c r="F9142" i="2"/>
  <c r="A9144" i="2"/>
  <c r="B9143" i="2"/>
  <c r="E9143" i="2" s="1"/>
  <c r="G9143" i="2" s="1"/>
  <c r="L9143" i="2" l="1"/>
  <c r="I9144" i="2"/>
  <c r="J9144" i="2" s="1"/>
  <c r="K9144" i="2" s="1"/>
  <c r="C9144" i="2"/>
  <c r="F9143" i="2"/>
  <c r="A9145" i="2"/>
  <c r="B9144" i="2"/>
  <c r="E9144" i="2" s="1"/>
  <c r="G9144" i="2" s="1"/>
  <c r="L9144" i="2" l="1"/>
  <c r="I9145" i="2"/>
  <c r="J9145" i="2" s="1"/>
  <c r="K9145" i="2" s="1"/>
  <c r="C9145" i="2"/>
  <c r="F9144" i="2"/>
  <c r="A9146" i="2"/>
  <c r="B9145" i="2"/>
  <c r="E9145" i="2" s="1"/>
  <c r="G9145" i="2" s="1"/>
  <c r="L9145" i="2" l="1"/>
  <c r="I9146" i="2"/>
  <c r="J9146" i="2" s="1"/>
  <c r="K9146" i="2" s="1"/>
  <c r="C9146" i="2"/>
  <c r="F9145" i="2"/>
  <c r="A9147" i="2"/>
  <c r="B9146" i="2"/>
  <c r="E9146" i="2" s="1"/>
  <c r="G9146" i="2" s="1"/>
  <c r="L9146" i="2" l="1"/>
  <c r="I9147" i="2"/>
  <c r="J9147" i="2" s="1"/>
  <c r="K9147" i="2" s="1"/>
  <c r="C9147" i="2"/>
  <c r="F9146" i="2"/>
  <c r="A9148" i="2"/>
  <c r="B9147" i="2"/>
  <c r="E9147" i="2" s="1"/>
  <c r="G9147" i="2" s="1"/>
  <c r="L9147" i="2" l="1"/>
  <c r="I9148" i="2"/>
  <c r="J9148" i="2" s="1"/>
  <c r="K9148" i="2" s="1"/>
  <c r="C9148" i="2"/>
  <c r="F9147" i="2"/>
  <c r="A9149" i="2"/>
  <c r="B9148" i="2"/>
  <c r="E9148" i="2" s="1"/>
  <c r="G9148" i="2" s="1"/>
  <c r="L9148" i="2" l="1"/>
  <c r="I9149" i="2"/>
  <c r="J9149" i="2" s="1"/>
  <c r="K9149" i="2" s="1"/>
  <c r="C9149" i="2"/>
  <c r="F9148" i="2"/>
  <c r="A9150" i="2"/>
  <c r="B9149" i="2"/>
  <c r="E9149" i="2" s="1"/>
  <c r="G9149" i="2" s="1"/>
  <c r="L9149" i="2" l="1"/>
  <c r="I9150" i="2"/>
  <c r="J9150" i="2" s="1"/>
  <c r="K9150" i="2" s="1"/>
  <c r="C9150" i="2"/>
  <c r="F9149" i="2"/>
  <c r="A9151" i="2"/>
  <c r="B9150" i="2"/>
  <c r="E9150" i="2" s="1"/>
  <c r="G9150" i="2" s="1"/>
  <c r="L9150" i="2" l="1"/>
  <c r="I9151" i="2"/>
  <c r="J9151" i="2" s="1"/>
  <c r="K9151" i="2" s="1"/>
  <c r="C9151" i="2"/>
  <c r="F9150" i="2"/>
  <c r="A9152" i="2"/>
  <c r="B9151" i="2"/>
  <c r="E9151" i="2" s="1"/>
  <c r="G9151" i="2" s="1"/>
  <c r="L9151" i="2" l="1"/>
  <c r="I9152" i="2"/>
  <c r="J9152" i="2" s="1"/>
  <c r="K9152" i="2" s="1"/>
  <c r="C9152" i="2"/>
  <c r="F9151" i="2"/>
  <c r="A9153" i="2"/>
  <c r="B9152" i="2"/>
  <c r="E9152" i="2" s="1"/>
  <c r="G9152" i="2" s="1"/>
  <c r="L9152" i="2" l="1"/>
  <c r="I9153" i="2"/>
  <c r="J9153" i="2" s="1"/>
  <c r="K9153" i="2" s="1"/>
  <c r="C9153" i="2"/>
  <c r="F9152" i="2"/>
  <c r="A9154" i="2"/>
  <c r="B9153" i="2"/>
  <c r="E9153" i="2" s="1"/>
  <c r="G9153" i="2" s="1"/>
  <c r="L9153" i="2" l="1"/>
  <c r="I9154" i="2"/>
  <c r="J9154" i="2" s="1"/>
  <c r="K9154" i="2" s="1"/>
  <c r="C9154" i="2"/>
  <c r="F9153" i="2"/>
  <c r="A9155" i="2"/>
  <c r="B9154" i="2"/>
  <c r="E9154" i="2" s="1"/>
  <c r="G9154" i="2" s="1"/>
  <c r="L9154" i="2" l="1"/>
  <c r="I9155" i="2"/>
  <c r="J9155" i="2" s="1"/>
  <c r="K9155" i="2" s="1"/>
  <c r="C9155" i="2"/>
  <c r="F9154" i="2"/>
  <c r="A9156" i="2"/>
  <c r="B9155" i="2"/>
  <c r="E9155" i="2" s="1"/>
  <c r="G9155" i="2" s="1"/>
  <c r="L9155" i="2" l="1"/>
  <c r="I9156" i="2"/>
  <c r="J9156" i="2" s="1"/>
  <c r="K9156" i="2" s="1"/>
  <c r="C9156" i="2"/>
  <c r="F9155" i="2"/>
  <c r="A9157" i="2"/>
  <c r="B9156" i="2"/>
  <c r="E9156" i="2" s="1"/>
  <c r="G9156" i="2" s="1"/>
  <c r="L9156" i="2" l="1"/>
  <c r="I9157" i="2"/>
  <c r="J9157" i="2" s="1"/>
  <c r="K9157" i="2" s="1"/>
  <c r="C9157" i="2"/>
  <c r="F9156" i="2"/>
  <c r="A9158" i="2"/>
  <c r="B9157" i="2"/>
  <c r="E9157" i="2" s="1"/>
  <c r="G9157" i="2" s="1"/>
  <c r="L9157" i="2" l="1"/>
  <c r="I9158" i="2"/>
  <c r="J9158" i="2" s="1"/>
  <c r="K9158" i="2" s="1"/>
  <c r="C9158" i="2"/>
  <c r="F9157" i="2"/>
  <c r="A9159" i="2"/>
  <c r="B9158" i="2"/>
  <c r="E9158" i="2" s="1"/>
  <c r="G9158" i="2" s="1"/>
  <c r="L9158" i="2" l="1"/>
  <c r="I9159" i="2"/>
  <c r="J9159" i="2" s="1"/>
  <c r="K9159" i="2" s="1"/>
  <c r="C9159" i="2"/>
  <c r="F9158" i="2"/>
  <c r="A9160" i="2"/>
  <c r="B9159" i="2"/>
  <c r="E9159" i="2" s="1"/>
  <c r="G9159" i="2" s="1"/>
  <c r="L9159" i="2" l="1"/>
  <c r="I9160" i="2"/>
  <c r="J9160" i="2" s="1"/>
  <c r="K9160" i="2" s="1"/>
  <c r="C9160" i="2"/>
  <c r="F9159" i="2"/>
  <c r="A9161" i="2"/>
  <c r="B9160" i="2"/>
  <c r="E9160" i="2" s="1"/>
  <c r="G9160" i="2" s="1"/>
  <c r="L9160" i="2" l="1"/>
  <c r="I9161" i="2"/>
  <c r="J9161" i="2" s="1"/>
  <c r="K9161" i="2" s="1"/>
  <c r="C9161" i="2"/>
  <c r="F9160" i="2"/>
  <c r="A9162" i="2"/>
  <c r="B9161" i="2"/>
  <c r="E9161" i="2" s="1"/>
  <c r="G9161" i="2" s="1"/>
  <c r="L9161" i="2" l="1"/>
  <c r="I9162" i="2"/>
  <c r="J9162" i="2" s="1"/>
  <c r="K9162" i="2" s="1"/>
  <c r="C9162" i="2"/>
  <c r="F9161" i="2"/>
  <c r="A9163" i="2"/>
  <c r="B9162" i="2"/>
  <c r="E9162" i="2" s="1"/>
  <c r="G9162" i="2" s="1"/>
  <c r="L9162" i="2" l="1"/>
  <c r="I9163" i="2"/>
  <c r="J9163" i="2" s="1"/>
  <c r="K9163" i="2" s="1"/>
  <c r="C9163" i="2"/>
  <c r="F9162" i="2"/>
  <c r="A9164" i="2"/>
  <c r="B9163" i="2"/>
  <c r="E9163" i="2" s="1"/>
  <c r="G9163" i="2" s="1"/>
  <c r="L9163" i="2" l="1"/>
  <c r="I9164" i="2"/>
  <c r="J9164" i="2" s="1"/>
  <c r="K9164" i="2" s="1"/>
  <c r="C9164" i="2"/>
  <c r="F9163" i="2"/>
  <c r="A9165" i="2"/>
  <c r="B9164" i="2"/>
  <c r="E9164" i="2" s="1"/>
  <c r="G9164" i="2" s="1"/>
  <c r="L9164" i="2" l="1"/>
  <c r="I9165" i="2"/>
  <c r="J9165" i="2" s="1"/>
  <c r="K9165" i="2" s="1"/>
  <c r="C9165" i="2"/>
  <c r="F9164" i="2"/>
  <c r="A9166" i="2"/>
  <c r="B9165" i="2"/>
  <c r="E9165" i="2" s="1"/>
  <c r="G9165" i="2" s="1"/>
  <c r="L9165" i="2" l="1"/>
  <c r="I9166" i="2"/>
  <c r="J9166" i="2" s="1"/>
  <c r="K9166" i="2" s="1"/>
  <c r="C9166" i="2"/>
  <c r="F9165" i="2"/>
  <c r="A9167" i="2"/>
  <c r="B9166" i="2"/>
  <c r="E9166" i="2" s="1"/>
  <c r="G9166" i="2" s="1"/>
  <c r="L9166" i="2" l="1"/>
  <c r="I9167" i="2"/>
  <c r="J9167" i="2" s="1"/>
  <c r="K9167" i="2" s="1"/>
  <c r="C9167" i="2"/>
  <c r="F9166" i="2"/>
  <c r="A9168" i="2"/>
  <c r="B9167" i="2"/>
  <c r="E9167" i="2" s="1"/>
  <c r="G9167" i="2" s="1"/>
  <c r="L9167" i="2" l="1"/>
  <c r="I9168" i="2"/>
  <c r="J9168" i="2" s="1"/>
  <c r="K9168" i="2" s="1"/>
  <c r="C9168" i="2"/>
  <c r="F9167" i="2"/>
  <c r="A9169" i="2"/>
  <c r="B9168" i="2"/>
  <c r="E9168" i="2" s="1"/>
  <c r="G9168" i="2" s="1"/>
  <c r="L9168" i="2" l="1"/>
  <c r="I9169" i="2"/>
  <c r="J9169" i="2" s="1"/>
  <c r="K9169" i="2" s="1"/>
  <c r="C9169" i="2"/>
  <c r="F9168" i="2"/>
  <c r="A9170" i="2"/>
  <c r="B9169" i="2"/>
  <c r="E9169" i="2" s="1"/>
  <c r="G9169" i="2" s="1"/>
  <c r="L9169" i="2" l="1"/>
  <c r="I9170" i="2"/>
  <c r="J9170" i="2" s="1"/>
  <c r="K9170" i="2" s="1"/>
  <c r="C9170" i="2"/>
  <c r="F9169" i="2"/>
  <c r="A9171" i="2"/>
  <c r="B9170" i="2"/>
  <c r="E9170" i="2" s="1"/>
  <c r="G9170" i="2" s="1"/>
  <c r="L9170" i="2" l="1"/>
  <c r="I9171" i="2"/>
  <c r="J9171" i="2" s="1"/>
  <c r="K9171" i="2" s="1"/>
  <c r="C9171" i="2"/>
  <c r="F9170" i="2"/>
  <c r="A9172" i="2"/>
  <c r="B9171" i="2"/>
  <c r="E9171" i="2" s="1"/>
  <c r="G9171" i="2" s="1"/>
  <c r="L9171" i="2" l="1"/>
  <c r="I9172" i="2"/>
  <c r="J9172" i="2" s="1"/>
  <c r="K9172" i="2" s="1"/>
  <c r="C9172" i="2"/>
  <c r="F9171" i="2"/>
  <c r="A9173" i="2"/>
  <c r="B9172" i="2"/>
  <c r="E9172" i="2" s="1"/>
  <c r="G9172" i="2" s="1"/>
  <c r="L9172" i="2" l="1"/>
  <c r="I9173" i="2"/>
  <c r="J9173" i="2" s="1"/>
  <c r="K9173" i="2" s="1"/>
  <c r="C9173" i="2"/>
  <c r="F9172" i="2"/>
  <c r="A9174" i="2"/>
  <c r="B9173" i="2"/>
  <c r="E9173" i="2" s="1"/>
  <c r="G9173" i="2" s="1"/>
  <c r="L9173" i="2" l="1"/>
  <c r="I9174" i="2"/>
  <c r="J9174" i="2" s="1"/>
  <c r="K9174" i="2" s="1"/>
  <c r="C9174" i="2"/>
  <c r="F9173" i="2"/>
  <c r="A9175" i="2"/>
  <c r="B9174" i="2"/>
  <c r="E9174" i="2" s="1"/>
  <c r="G9174" i="2" s="1"/>
  <c r="L9174" i="2" l="1"/>
  <c r="I9175" i="2"/>
  <c r="J9175" i="2" s="1"/>
  <c r="K9175" i="2" s="1"/>
  <c r="C9175" i="2"/>
  <c r="F9174" i="2"/>
  <c r="A9176" i="2"/>
  <c r="B9175" i="2"/>
  <c r="E9175" i="2" s="1"/>
  <c r="G9175" i="2" s="1"/>
  <c r="L9175" i="2" l="1"/>
  <c r="I9176" i="2"/>
  <c r="J9176" i="2" s="1"/>
  <c r="K9176" i="2" s="1"/>
  <c r="C9176" i="2"/>
  <c r="F9175" i="2"/>
  <c r="A9177" i="2"/>
  <c r="B9176" i="2"/>
  <c r="E9176" i="2" s="1"/>
  <c r="G9176" i="2" s="1"/>
  <c r="L9176" i="2" l="1"/>
  <c r="I9177" i="2"/>
  <c r="J9177" i="2" s="1"/>
  <c r="K9177" i="2" s="1"/>
  <c r="C9177" i="2"/>
  <c r="F9176" i="2"/>
  <c r="A9178" i="2"/>
  <c r="B9177" i="2"/>
  <c r="E9177" i="2" s="1"/>
  <c r="G9177" i="2" s="1"/>
  <c r="L9177" i="2" l="1"/>
  <c r="I9178" i="2"/>
  <c r="J9178" i="2" s="1"/>
  <c r="K9178" i="2" s="1"/>
  <c r="C9178" i="2"/>
  <c r="F9177" i="2"/>
  <c r="A9179" i="2"/>
  <c r="B9178" i="2"/>
  <c r="E9178" i="2" s="1"/>
  <c r="G9178" i="2" s="1"/>
  <c r="L9178" i="2" l="1"/>
  <c r="I9179" i="2"/>
  <c r="J9179" i="2" s="1"/>
  <c r="K9179" i="2" s="1"/>
  <c r="C9179" i="2"/>
  <c r="F9178" i="2"/>
  <c r="A9180" i="2"/>
  <c r="B9179" i="2"/>
  <c r="E9179" i="2" s="1"/>
  <c r="G9179" i="2" s="1"/>
  <c r="L9179" i="2" l="1"/>
  <c r="I9180" i="2"/>
  <c r="J9180" i="2" s="1"/>
  <c r="K9180" i="2" s="1"/>
  <c r="C9180" i="2"/>
  <c r="F9179" i="2"/>
  <c r="A9181" i="2"/>
  <c r="B9180" i="2"/>
  <c r="E9180" i="2" s="1"/>
  <c r="G9180" i="2" s="1"/>
  <c r="L9180" i="2" l="1"/>
  <c r="I9181" i="2"/>
  <c r="J9181" i="2" s="1"/>
  <c r="K9181" i="2" s="1"/>
  <c r="C9181" i="2"/>
  <c r="F9180" i="2"/>
  <c r="A9182" i="2"/>
  <c r="B9181" i="2"/>
  <c r="E9181" i="2" s="1"/>
  <c r="G9181" i="2" s="1"/>
  <c r="L9181" i="2" l="1"/>
  <c r="I9182" i="2"/>
  <c r="J9182" i="2" s="1"/>
  <c r="K9182" i="2" s="1"/>
  <c r="C9182" i="2"/>
  <c r="F9181" i="2"/>
  <c r="A9183" i="2"/>
  <c r="B9182" i="2"/>
  <c r="E9182" i="2" s="1"/>
  <c r="G9182" i="2" s="1"/>
  <c r="L9182" i="2" l="1"/>
  <c r="I9183" i="2"/>
  <c r="J9183" i="2" s="1"/>
  <c r="K9183" i="2" s="1"/>
  <c r="C9183" i="2"/>
  <c r="F9182" i="2"/>
  <c r="A9184" i="2"/>
  <c r="B9183" i="2"/>
  <c r="E9183" i="2" s="1"/>
  <c r="G9183" i="2" s="1"/>
  <c r="L9183" i="2" l="1"/>
  <c r="I9184" i="2"/>
  <c r="J9184" i="2" s="1"/>
  <c r="K9184" i="2" s="1"/>
  <c r="C9184" i="2"/>
  <c r="F9183" i="2"/>
  <c r="A9185" i="2"/>
  <c r="B9184" i="2"/>
  <c r="E9184" i="2" s="1"/>
  <c r="G9184" i="2" s="1"/>
  <c r="L9184" i="2" l="1"/>
  <c r="I9185" i="2"/>
  <c r="J9185" i="2" s="1"/>
  <c r="K9185" i="2" s="1"/>
  <c r="C9185" i="2"/>
  <c r="F9184" i="2"/>
  <c r="A9186" i="2"/>
  <c r="B9185" i="2"/>
  <c r="E9185" i="2" s="1"/>
  <c r="G9185" i="2" s="1"/>
  <c r="L9185" i="2" l="1"/>
  <c r="I9186" i="2"/>
  <c r="J9186" i="2" s="1"/>
  <c r="K9186" i="2" s="1"/>
  <c r="C9186" i="2"/>
  <c r="F9185" i="2"/>
  <c r="A9187" i="2"/>
  <c r="B9186" i="2"/>
  <c r="E9186" i="2" s="1"/>
  <c r="G9186" i="2" s="1"/>
  <c r="L9186" i="2" l="1"/>
  <c r="I9187" i="2"/>
  <c r="J9187" i="2" s="1"/>
  <c r="K9187" i="2" s="1"/>
  <c r="C9187" i="2"/>
  <c r="F9186" i="2"/>
  <c r="A9188" i="2"/>
  <c r="B9187" i="2"/>
  <c r="E9187" i="2" s="1"/>
  <c r="G9187" i="2" s="1"/>
  <c r="L9187" i="2" l="1"/>
  <c r="I9188" i="2"/>
  <c r="J9188" i="2" s="1"/>
  <c r="K9188" i="2" s="1"/>
  <c r="C9188" i="2"/>
  <c r="F9187" i="2"/>
  <c r="A9189" i="2"/>
  <c r="B9188" i="2"/>
  <c r="E9188" i="2" s="1"/>
  <c r="G9188" i="2" s="1"/>
  <c r="L9188" i="2" l="1"/>
  <c r="I9189" i="2"/>
  <c r="J9189" i="2" s="1"/>
  <c r="K9189" i="2" s="1"/>
  <c r="C9189" i="2"/>
  <c r="F9188" i="2"/>
  <c r="A9190" i="2"/>
  <c r="B9189" i="2"/>
  <c r="E9189" i="2" s="1"/>
  <c r="G9189" i="2" s="1"/>
  <c r="L9189" i="2" l="1"/>
  <c r="I9190" i="2"/>
  <c r="J9190" i="2" s="1"/>
  <c r="K9190" i="2" s="1"/>
  <c r="C9190" i="2"/>
  <c r="F9189" i="2"/>
  <c r="A9191" i="2"/>
  <c r="B9190" i="2"/>
  <c r="E9190" i="2" s="1"/>
  <c r="G9190" i="2" s="1"/>
  <c r="L9190" i="2" l="1"/>
  <c r="I9191" i="2"/>
  <c r="J9191" i="2" s="1"/>
  <c r="K9191" i="2" s="1"/>
  <c r="C9191" i="2"/>
  <c r="F9190" i="2"/>
  <c r="A9192" i="2"/>
  <c r="B9191" i="2"/>
  <c r="E9191" i="2" s="1"/>
  <c r="G9191" i="2" s="1"/>
  <c r="L9191" i="2" l="1"/>
  <c r="I9192" i="2"/>
  <c r="J9192" i="2" s="1"/>
  <c r="K9192" i="2" s="1"/>
  <c r="C9192" i="2"/>
  <c r="F9191" i="2"/>
  <c r="A9193" i="2"/>
  <c r="B9192" i="2"/>
  <c r="E9192" i="2" s="1"/>
  <c r="G9192" i="2" s="1"/>
  <c r="L9192" i="2" l="1"/>
  <c r="I9193" i="2"/>
  <c r="J9193" i="2" s="1"/>
  <c r="K9193" i="2" s="1"/>
  <c r="C9193" i="2"/>
  <c r="F9192" i="2"/>
  <c r="A9194" i="2"/>
  <c r="B9193" i="2"/>
  <c r="E9193" i="2" s="1"/>
  <c r="G9193" i="2" s="1"/>
  <c r="L9193" i="2" l="1"/>
  <c r="I9194" i="2"/>
  <c r="J9194" i="2" s="1"/>
  <c r="K9194" i="2" s="1"/>
  <c r="C9194" i="2"/>
  <c r="F9193" i="2"/>
  <c r="A9195" i="2"/>
  <c r="B9194" i="2"/>
  <c r="E9194" i="2" s="1"/>
  <c r="G9194" i="2" s="1"/>
  <c r="L9194" i="2" l="1"/>
  <c r="I9195" i="2"/>
  <c r="J9195" i="2" s="1"/>
  <c r="K9195" i="2" s="1"/>
  <c r="C9195" i="2"/>
  <c r="F9194" i="2"/>
  <c r="A9196" i="2"/>
  <c r="B9195" i="2"/>
  <c r="E9195" i="2" s="1"/>
  <c r="G9195" i="2" s="1"/>
  <c r="L9195" i="2" l="1"/>
  <c r="I9196" i="2"/>
  <c r="J9196" i="2" s="1"/>
  <c r="K9196" i="2" s="1"/>
  <c r="C9196" i="2"/>
  <c r="F9195" i="2"/>
  <c r="A9197" i="2"/>
  <c r="B9196" i="2"/>
  <c r="E9196" i="2" s="1"/>
  <c r="G9196" i="2" s="1"/>
  <c r="L9196" i="2" l="1"/>
  <c r="I9197" i="2"/>
  <c r="J9197" i="2" s="1"/>
  <c r="K9197" i="2" s="1"/>
  <c r="C9197" i="2"/>
  <c r="F9196" i="2"/>
  <c r="A9198" i="2"/>
  <c r="B9197" i="2"/>
  <c r="E9197" i="2" s="1"/>
  <c r="G9197" i="2" s="1"/>
  <c r="L9197" i="2" l="1"/>
  <c r="I9198" i="2"/>
  <c r="J9198" i="2" s="1"/>
  <c r="K9198" i="2" s="1"/>
  <c r="C9198" i="2"/>
  <c r="F9197" i="2"/>
  <c r="A9199" i="2"/>
  <c r="B9198" i="2"/>
  <c r="E9198" i="2" s="1"/>
  <c r="G9198" i="2" s="1"/>
  <c r="L9198" i="2" l="1"/>
  <c r="I9199" i="2"/>
  <c r="J9199" i="2" s="1"/>
  <c r="K9199" i="2" s="1"/>
  <c r="C9199" i="2"/>
  <c r="F9198" i="2"/>
  <c r="A9200" i="2"/>
  <c r="B9199" i="2"/>
  <c r="E9199" i="2" s="1"/>
  <c r="G9199" i="2" s="1"/>
  <c r="L9199" i="2" l="1"/>
  <c r="I9200" i="2"/>
  <c r="J9200" i="2" s="1"/>
  <c r="K9200" i="2" s="1"/>
  <c r="C9200" i="2"/>
  <c r="F9199" i="2"/>
  <c r="A9201" i="2"/>
  <c r="B9200" i="2"/>
  <c r="E9200" i="2" s="1"/>
  <c r="G9200" i="2" s="1"/>
  <c r="L9200" i="2" l="1"/>
  <c r="I9201" i="2"/>
  <c r="J9201" i="2" s="1"/>
  <c r="K9201" i="2" s="1"/>
  <c r="C9201" i="2"/>
  <c r="F9200" i="2"/>
  <c r="A9202" i="2"/>
  <c r="B9201" i="2"/>
  <c r="E9201" i="2" s="1"/>
  <c r="G9201" i="2" s="1"/>
  <c r="L9201" i="2" l="1"/>
  <c r="I9202" i="2"/>
  <c r="J9202" i="2" s="1"/>
  <c r="K9202" i="2" s="1"/>
  <c r="C9202" i="2"/>
  <c r="F9201" i="2"/>
  <c r="A9203" i="2"/>
  <c r="B9202" i="2"/>
  <c r="E9202" i="2" s="1"/>
  <c r="G9202" i="2" s="1"/>
  <c r="L9202" i="2" l="1"/>
  <c r="I9203" i="2"/>
  <c r="J9203" i="2" s="1"/>
  <c r="K9203" i="2" s="1"/>
  <c r="C9203" i="2"/>
  <c r="F9202" i="2"/>
  <c r="A9204" i="2"/>
  <c r="B9203" i="2"/>
  <c r="E9203" i="2" s="1"/>
  <c r="G9203" i="2" s="1"/>
  <c r="L9203" i="2" l="1"/>
  <c r="I9204" i="2"/>
  <c r="J9204" i="2" s="1"/>
  <c r="K9204" i="2" s="1"/>
  <c r="C9204" i="2"/>
  <c r="F9203" i="2"/>
  <c r="A9205" i="2"/>
  <c r="B9204" i="2"/>
  <c r="E9204" i="2" s="1"/>
  <c r="G9204" i="2" s="1"/>
  <c r="L9204" i="2" l="1"/>
  <c r="I9205" i="2"/>
  <c r="J9205" i="2" s="1"/>
  <c r="K9205" i="2" s="1"/>
  <c r="C9205" i="2"/>
  <c r="F9204" i="2"/>
  <c r="A9206" i="2"/>
  <c r="B9205" i="2"/>
  <c r="E9205" i="2" s="1"/>
  <c r="G9205" i="2" s="1"/>
  <c r="L9205" i="2" l="1"/>
  <c r="I9206" i="2"/>
  <c r="J9206" i="2" s="1"/>
  <c r="K9206" i="2" s="1"/>
  <c r="C9206" i="2"/>
  <c r="F9205" i="2"/>
  <c r="A9207" i="2"/>
  <c r="B9206" i="2"/>
  <c r="E9206" i="2" s="1"/>
  <c r="G9206" i="2" s="1"/>
  <c r="L9206" i="2" l="1"/>
  <c r="I9207" i="2"/>
  <c r="J9207" i="2" s="1"/>
  <c r="K9207" i="2" s="1"/>
  <c r="C9207" i="2"/>
  <c r="F9206" i="2"/>
  <c r="A9208" i="2"/>
  <c r="B9207" i="2"/>
  <c r="E9207" i="2" s="1"/>
  <c r="G9207" i="2" s="1"/>
  <c r="L9207" i="2" l="1"/>
  <c r="I9208" i="2"/>
  <c r="J9208" i="2" s="1"/>
  <c r="K9208" i="2" s="1"/>
  <c r="C9208" i="2"/>
  <c r="F9207" i="2"/>
  <c r="A9209" i="2"/>
  <c r="B9208" i="2"/>
  <c r="E9208" i="2" s="1"/>
  <c r="G9208" i="2" s="1"/>
  <c r="L9208" i="2" l="1"/>
  <c r="I9209" i="2"/>
  <c r="J9209" i="2" s="1"/>
  <c r="K9209" i="2" s="1"/>
  <c r="C9209" i="2"/>
  <c r="F9208" i="2"/>
  <c r="A9210" i="2"/>
  <c r="B9209" i="2"/>
  <c r="E9209" i="2" s="1"/>
  <c r="G9209" i="2" s="1"/>
  <c r="L9209" i="2" l="1"/>
  <c r="I9210" i="2"/>
  <c r="J9210" i="2" s="1"/>
  <c r="K9210" i="2" s="1"/>
  <c r="C9210" i="2"/>
  <c r="F9209" i="2"/>
  <c r="A9211" i="2"/>
  <c r="B9210" i="2"/>
  <c r="E9210" i="2" s="1"/>
  <c r="G9210" i="2" s="1"/>
  <c r="L9210" i="2" l="1"/>
  <c r="I9211" i="2"/>
  <c r="J9211" i="2" s="1"/>
  <c r="K9211" i="2" s="1"/>
  <c r="C9211" i="2"/>
  <c r="F9210" i="2"/>
  <c r="A9212" i="2"/>
  <c r="B9211" i="2"/>
  <c r="E9211" i="2" s="1"/>
  <c r="G9211" i="2" s="1"/>
  <c r="L9211" i="2" l="1"/>
  <c r="I9212" i="2"/>
  <c r="J9212" i="2" s="1"/>
  <c r="K9212" i="2" s="1"/>
  <c r="C9212" i="2"/>
  <c r="F9211" i="2"/>
  <c r="A9213" i="2"/>
  <c r="B9212" i="2"/>
  <c r="E9212" i="2" s="1"/>
  <c r="G9212" i="2" s="1"/>
  <c r="L9212" i="2" l="1"/>
  <c r="I9213" i="2"/>
  <c r="J9213" i="2" s="1"/>
  <c r="K9213" i="2" s="1"/>
  <c r="C9213" i="2"/>
  <c r="F9212" i="2"/>
  <c r="A9214" i="2"/>
  <c r="B9213" i="2"/>
  <c r="E9213" i="2" s="1"/>
  <c r="G9213" i="2" s="1"/>
  <c r="L9213" i="2" l="1"/>
  <c r="I9214" i="2"/>
  <c r="J9214" i="2" s="1"/>
  <c r="K9214" i="2" s="1"/>
  <c r="C9214" i="2"/>
  <c r="F9213" i="2"/>
  <c r="A9215" i="2"/>
  <c r="B9214" i="2"/>
  <c r="E9214" i="2" s="1"/>
  <c r="G9214" i="2" s="1"/>
  <c r="L9214" i="2" l="1"/>
  <c r="I9215" i="2"/>
  <c r="J9215" i="2" s="1"/>
  <c r="K9215" i="2" s="1"/>
  <c r="C9215" i="2"/>
  <c r="F9214" i="2"/>
  <c r="A9216" i="2"/>
  <c r="B9215" i="2"/>
  <c r="E9215" i="2" s="1"/>
  <c r="G9215" i="2" s="1"/>
  <c r="L9215" i="2" l="1"/>
  <c r="I9216" i="2"/>
  <c r="J9216" i="2" s="1"/>
  <c r="K9216" i="2" s="1"/>
  <c r="C9216" i="2"/>
  <c r="F9215" i="2"/>
  <c r="A9217" i="2"/>
  <c r="B9216" i="2"/>
  <c r="E9216" i="2" s="1"/>
  <c r="G9216" i="2" s="1"/>
  <c r="L9216" i="2" l="1"/>
  <c r="I9217" i="2"/>
  <c r="J9217" i="2" s="1"/>
  <c r="K9217" i="2" s="1"/>
  <c r="C9217" i="2"/>
  <c r="F9216" i="2"/>
  <c r="A9218" i="2"/>
  <c r="B9217" i="2"/>
  <c r="E9217" i="2" s="1"/>
  <c r="G9217" i="2" s="1"/>
  <c r="L9217" i="2" l="1"/>
  <c r="I9218" i="2"/>
  <c r="J9218" i="2" s="1"/>
  <c r="K9218" i="2" s="1"/>
  <c r="C9218" i="2"/>
  <c r="F9217" i="2"/>
  <c r="A9219" i="2"/>
  <c r="B9218" i="2"/>
  <c r="E9218" i="2" s="1"/>
  <c r="G9218" i="2" s="1"/>
  <c r="L9218" i="2" l="1"/>
  <c r="I9219" i="2"/>
  <c r="J9219" i="2" s="1"/>
  <c r="K9219" i="2" s="1"/>
  <c r="C9219" i="2"/>
  <c r="F9218" i="2"/>
  <c r="A9220" i="2"/>
  <c r="B9219" i="2"/>
  <c r="E9219" i="2" s="1"/>
  <c r="G9219" i="2" s="1"/>
  <c r="L9219" i="2" l="1"/>
  <c r="I9220" i="2"/>
  <c r="J9220" i="2" s="1"/>
  <c r="K9220" i="2" s="1"/>
  <c r="C9220" i="2"/>
  <c r="F9219" i="2"/>
  <c r="A9221" i="2"/>
  <c r="B9220" i="2"/>
  <c r="E9220" i="2" s="1"/>
  <c r="G9220" i="2" s="1"/>
  <c r="L9220" i="2" l="1"/>
  <c r="I9221" i="2"/>
  <c r="J9221" i="2" s="1"/>
  <c r="K9221" i="2" s="1"/>
  <c r="C9221" i="2"/>
  <c r="F9220" i="2"/>
  <c r="A9222" i="2"/>
  <c r="B9221" i="2"/>
  <c r="E9221" i="2" s="1"/>
  <c r="G9221" i="2" s="1"/>
  <c r="L9221" i="2" l="1"/>
  <c r="I9222" i="2"/>
  <c r="J9222" i="2" s="1"/>
  <c r="K9222" i="2" s="1"/>
  <c r="C9222" i="2"/>
  <c r="F9221" i="2"/>
  <c r="A9223" i="2"/>
  <c r="B9222" i="2"/>
  <c r="E9222" i="2" s="1"/>
  <c r="G9222" i="2" s="1"/>
  <c r="L9222" i="2" l="1"/>
  <c r="I9223" i="2"/>
  <c r="J9223" i="2" s="1"/>
  <c r="K9223" i="2" s="1"/>
  <c r="C9223" i="2"/>
  <c r="F9222" i="2"/>
  <c r="A9224" i="2"/>
  <c r="B9223" i="2"/>
  <c r="E9223" i="2" s="1"/>
  <c r="G9223" i="2" s="1"/>
  <c r="L9223" i="2" l="1"/>
  <c r="I9224" i="2"/>
  <c r="J9224" i="2" s="1"/>
  <c r="K9224" i="2" s="1"/>
  <c r="C9224" i="2"/>
  <c r="F9223" i="2"/>
  <c r="A9225" i="2"/>
  <c r="B9224" i="2"/>
  <c r="E9224" i="2" s="1"/>
  <c r="G9224" i="2" s="1"/>
  <c r="L9224" i="2" l="1"/>
  <c r="I9225" i="2"/>
  <c r="J9225" i="2" s="1"/>
  <c r="K9225" i="2" s="1"/>
  <c r="C9225" i="2"/>
  <c r="F9224" i="2"/>
  <c r="A9226" i="2"/>
  <c r="B9225" i="2"/>
  <c r="E9225" i="2" s="1"/>
  <c r="G9225" i="2" s="1"/>
  <c r="L9225" i="2" l="1"/>
  <c r="I9226" i="2"/>
  <c r="J9226" i="2" s="1"/>
  <c r="K9226" i="2" s="1"/>
  <c r="C9226" i="2"/>
  <c r="F9225" i="2"/>
  <c r="A9227" i="2"/>
  <c r="B9226" i="2"/>
  <c r="E9226" i="2" s="1"/>
  <c r="G9226" i="2" s="1"/>
  <c r="L9226" i="2" l="1"/>
  <c r="I9227" i="2"/>
  <c r="J9227" i="2" s="1"/>
  <c r="K9227" i="2" s="1"/>
  <c r="C9227" i="2"/>
  <c r="F9226" i="2"/>
  <c r="A9228" i="2"/>
  <c r="B9227" i="2"/>
  <c r="E9227" i="2" s="1"/>
  <c r="G9227" i="2" s="1"/>
  <c r="L9227" i="2" l="1"/>
  <c r="I9228" i="2"/>
  <c r="J9228" i="2" s="1"/>
  <c r="K9228" i="2" s="1"/>
  <c r="C9228" i="2"/>
  <c r="F9227" i="2"/>
  <c r="A9229" i="2"/>
  <c r="B9228" i="2"/>
  <c r="E9228" i="2" s="1"/>
  <c r="G9228" i="2" s="1"/>
  <c r="L9228" i="2" l="1"/>
  <c r="I9229" i="2"/>
  <c r="J9229" i="2" s="1"/>
  <c r="K9229" i="2" s="1"/>
  <c r="C9229" i="2"/>
  <c r="F9228" i="2"/>
  <c r="A9230" i="2"/>
  <c r="B9229" i="2"/>
  <c r="E9229" i="2" s="1"/>
  <c r="G9229" i="2" s="1"/>
  <c r="L9229" i="2" l="1"/>
  <c r="I9230" i="2"/>
  <c r="J9230" i="2" s="1"/>
  <c r="K9230" i="2" s="1"/>
  <c r="C9230" i="2"/>
  <c r="F9229" i="2"/>
  <c r="A9231" i="2"/>
  <c r="B9230" i="2"/>
  <c r="E9230" i="2" s="1"/>
  <c r="G9230" i="2" s="1"/>
  <c r="L9230" i="2" l="1"/>
  <c r="I9231" i="2"/>
  <c r="J9231" i="2" s="1"/>
  <c r="K9231" i="2" s="1"/>
  <c r="C9231" i="2"/>
  <c r="F9230" i="2"/>
  <c r="A9232" i="2"/>
  <c r="B9231" i="2"/>
  <c r="E9231" i="2" s="1"/>
  <c r="G9231" i="2" s="1"/>
  <c r="L9231" i="2" l="1"/>
  <c r="I9232" i="2"/>
  <c r="J9232" i="2" s="1"/>
  <c r="K9232" i="2" s="1"/>
  <c r="C9232" i="2"/>
  <c r="F9231" i="2"/>
  <c r="A9233" i="2"/>
  <c r="B9232" i="2"/>
  <c r="E9232" i="2" s="1"/>
  <c r="G9232" i="2" s="1"/>
  <c r="L9232" i="2" l="1"/>
  <c r="I9233" i="2"/>
  <c r="J9233" i="2" s="1"/>
  <c r="K9233" i="2" s="1"/>
  <c r="C9233" i="2"/>
  <c r="F9232" i="2"/>
  <c r="A9234" i="2"/>
  <c r="B9233" i="2"/>
  <c r="E9233" i="2" s="1"/>
  <c r="G9233" i="2" s="1"/>
  <c r="L9233" i="2" l="1"/>
  <c r="I9234" i="2"/>
  <c r="J9234" i="2" s="1"/>
  <c r="K9234" i="2" s="1"/>
  <c r="C9234" i="2"/>
  <c r="F9233" i="2"/>
  <c r="A9235" i="2"/>
  <c r="B9234" i="2"/>
  <c r="E9234" i="2" s="1"/>
  <c r="G9234" i="2" s="1"/>
  <c r="L9234" i="2" l="1"/>
  <c r="I9235" i="2"/>
  <c r="J9235" i="2" s="1"/>
  <c r="K9235" i="2" s="1"/>
  <c r="C9235" i="2"/>
  <c r="F9234" i="2"/>
  <c r="A9236" i="2"/>
  <c r="B9235" i="2"/>
  <c r="E9235" i="2" s="1"/>
  <c r="G9235" i="2" s="1"/>
  <c r="L9235" i="2" l="1"/>
  <c r="I9236" i="2"/>
  <c r="J9236" i="2" s="1"/>
  <c r="K9236" i="2" s="1"/>
  <c r="C9236" i="2"/>
  <c r="F9235" i="2"/>
  <c r="A9237" i="2"/>
  <c r="B9236" i="2"/>
  <c r="E9236" i="2" s="1"/>
  <c r="G9236" i="2" s="1"/>
  <c r="L9236" i="2" l="1"/>
  <c r="I9237" i="2"/>
  <c r="J9237" i="2" s="1"/>
  <c r="K9237" i="2" s="1"/>
  <c r="C9237" i="2"/>
  <c r="F9236" i="2"/>
  <c r="A9238" i="2"/>
  <c r="B9237" i="2"/>
  <c r="E9237" i="2" s="1"/>
  <c r="G9237" i="2" s="1"/>
  <c r="L9237" i="2" l="1"/>
  <c r="I9238" i="2"/>
  <c r="J9238" i="2" s="1"/>
  <c r="K9238" i="2" s="1"/>
  <c r="C9238" i="2"/>
  <c r="F9237" i="2"/>
  <c r="A9239" i="2"/>
  <c r="B9238" i="2"/>
  <c r="E9238" i="2" s="1"/>
  <c r="G9238" i="2" s="1"/>
  <c r="L9238" i="2" l="1"/>
  <c r="I9239" i="2"/>
  <c r="J9239" i="2" s="1"/>
  <c r="K9239" i="2" s="1"/>
  <c r="C9239" i="2"/>
  <c r="F9238" i="2"/>
  <c r="A9240" i="2"/>
  <c r="B9239" i="2"/>
  <c r="E9239" i="2" s="1"/>
  <c r="G9239" i="2" s="1"/>
  <c r="L9239" i="2" l="1"/>
  <c r="I9240" i="2"/>
  <c r="J9240" i="2" s="1"/>
  <c r="K9240" i="2" s="1"/>
  <c r="C9240" i="2"/>
  <c r="F9239" i="2"/>
  <c r="A9241" i="2"/>
  <c r="B9240" i="2"/>
  <c r="E9240" i="2" s="1"/>
  <c r="G9240" i="2" s="1"/>
  <c r="L9240" i="2" l="1"/>
  <c r="I9241" i="2"/>
  <c r="J9241" i="2" s="1"/>
  <c r="K9241" i="2" s="1"/>
  <c r="C9241" i="2"/>
  <c r="F9240" i="2"/>
  <c r="A9242" i="2"/>
  <c r="B9241" i="2"/>
  <c r="E9241" i="2" s="1"/>
  <c r="G9241" i="2" s="1"/>
  <c r="L9241" i="2" l="1"/>
  <c r="I9242" i="2"/>
  <c r="J9242" i="2" s="1"/>
  <c r="K9242" i="2" s="1"/>
  <c r="C9242" i="2"/>
  <c r="F9241" i="2"/>
  <c r="A9243" i="2"/>
  <c r="B9242" i="2"/>
  <c r="E9242" i="2" s="1"/>
  <c r="G9242" i="2" s="1"/>
  <c r="L9242" i="2" l="1"/>
  <c r="I9243" i="2"/>
  <c r="J9243" i="2" s="1"/>
  <c r="K9243" i="2" s="1"/>
  <c r="C9243" i="2"/>
  <c r="F9242" i="2"/>
  <c r="A9244" i="2"/>
  <c r="B9243" i="2"/>
  <c r="E9243" i="2" s="1"/>
  <c r="G9243" i="2" s="1"/>
  <c r="L9243" i="2" l="1"/>
  <c r="I9244" i="2"/>
  <c r="J9244" i="2" s="1"/>
  <c r="K9244" i="2" s="1"/>
  <c r="C9244" i="2"/>
  <c r="F9243" i="2"/>
  <c r="A9245" i="2"/>
  <c r="B9244" i="2"/>
  <c r="E9244" i="2" s="1"/>
  <c r="G9244" i="2" s="1"/>
  <c r="L9244" i="2" l="1"/>
  <c r="I9245" i="2"/>
  <c r="J9245" i="2" s="1"/>
  <c r="K9245" i="2" s="1"/>
  <c r="C9245" i="2"/>
  <c r="F9244" i="2"/>
  <c r="A9246" i="2"/>
  <c r="B9245" i="2"/>
  <c r="E9245" i="2" s="1"/>
  <c r="G9245" i="2" s="1"/>
  <c r="L9245" i="2" l="1"/>
  <c r="I9246" i="2"/>
  <c r="J9246" i="2" s="1"/>
  <c r="K9246" i="2" s="1"/>
  <c r="C9246" i="2"/>
  <c r="F9245" i="2"/>
  <c r="A9247" i="2"/>
  <c r="B9246" i="2"/>
  <c r="E9246" i="2" s="1"/>
  <c r="G9246" i="2" s="1"/>
  <c r="L9246" i="2" l="1"/>
  <c r="I9247" i="2"/>
  <c r="J9247" i="2" s="1"/>
  <c r="K9247" i="2" s="1"/>
  <c r="C9247" i="2"/>
  <c r="F9246" i="2"/>
  <c r="A9248" i="2"/>
  <c r="B9247" i="2"/>
  <c r="E9247" i="2" s="1"/>
  <c r="G9247" i="2" s="1"/>
  <c r="L9247" i="2" l="1"/>
  <c r="I9248" i="2"/>
  <c r="J9248" i="2" s="1"/>
  <c r="K9248" i="2" s="1"/>
  <c r="C9248" i="2"/>
  <c r="F9247" i="2"/>
  <c r="A9249" i="2"/>
  <c r="B9248" i="2"/>
  <c r="E9248" i="2" s="1"/>
  <c r="G9248" i="2" s="1"/>
  <c r="L9248" i="2" l="1"/>
  <c r="I9249" i="2"/>
  <c r="J9249" i="2" s="1"/>
  <c r="K9249" i="2" s="1"/>
  <c r="C9249" i="2"/>
  <c r="F9248" i="2"/>
  <c r="A9250" i="2"/>
  <c r="B9249" i="2"/>
  <c r="E9249" i="2" s="1"/>
  <c r="G9249" i="2" s="1"/>
  <c r="L9249" i="2" l="1"/>
  <c r="I9250" i="2"/>
  <c r="J9250" i="2" s="1"/>
  <c r="K9250" i="2" s="1"/>
  <c r="C9250" i="2"/>
  <c r="F9249" i="2"/>
  <c r="A9251" i="2"/>
  <c r="B9250" i="2"/>
  <c r="E9250" i="2" s="1"/>
  <c r="G9250" i="2" s="1"/>
  <c r="L9250" i="2" l="1"/>
  <c r="I9251" i="2"/>
  <c r="J9251" i="2" s="1"/>
  <c r="K9251" i="2" s="1"/>
  <c r="C9251" i="2"/>
  <c r="F9250" i="2"/>
  <c r="A9252" i="2"/>
  <c r="B9251" i="2"/>
  <c r="E9251" i="2" s="1"/>
  <c r="G9251" i="2" s="1"/>
  <c r="L9251" i="2" l="1"/>
  <c r="I9252" i="2"/>
  <c r="J9252" i="2" s="1"/>
  <c r="K9252" i="2" s="1"/>
  <c r="C9252" i="2"/>
  <c r="F9251" i="2"/>
  <c r="A9253" i="2"/>
  <c r="B9252" i="2"/>
  <c r="E9252" i="2" s="1"/>
  <c r="G9252" i="2" s="1"/>
  <c r="L9252" i="2" l="1"/>
  <c r="I9253" i="2"/>
  <c r="J9253" i="2" s="1"/>
  <c r="K9253" i="2" s="1"/>
  <c r="C9253" i="2"/>
  <c r="F9252" i="2"/>
  <c r="A9254" i="2"/>
  <c r="B9253" i="2"/>
  <c r="E9253" i="2" s="1"/>
  <c r="G9253" i="2" s="1"/>
  <c r="L9253" i="2" l="1"/>
  <c r="I9254" i="2"/>
  <c r="J9254" i="2" s="1"/>
  <c r="K9254" i="2" s="1"/>
  <c r="C9254" i="2"/>
  <c r="F9253" i="2"/>
  <c r="A9255" i="2"/>
  <c r="B9254" i="2"/>
  <c r="E9254" i="2" s="1"/>
  <c r="G9254" i="2" s="1"/>
  <c r="L9254" i="2" l="1"/>
  <c r="I9255" i="2"/>
  <c r="J9255" i="2" s="1"/>
  <c r="K9255" i="2" s="1"/>
  <c r="C9255" i="2"/>
  <c r="F9254" i="2"/>
  <c r="A9256" i="2"/>
  <c r="B9255" i="2"/>
  <c r="E9255" i="2" s="1"/>
  <c r="G9255" i="2" s="1"/>
  <c r="L9255" i="2" l="1"/>
  <c r="I9256" i="2"/>
  <c r="J9256" i="2" s="1"/>
  <c r="K9256" i="2" s="1"/>
  <c r="C9256" i="2"/>
  <c r="F9255" i="2"/>
  <c r="A9257" i="2"/>
  <c r="B9256" i="2"/>
  <c r="E9256" i="2" s="1"/>
  <c r="G9256" i="2" s="1"/>
  <c r="L9256" i="2" l="1"/>
  <c r="I9257" i="2"/>
  <c r="J9257" i="2" s="1"/>
  <c r="K9257" i="2" s="1"/>
  <c r="C9257" i="2"/>
  <c r="F9256" i="2"/>
  <c r="A9258" i="2"/>
  <c r="B9257" i="2"/>
  <c r="E9257" i="2" s="1"/>
  <c r="G9257" i="2" s="1"/>
  <c r="L9257" i="2" l="1"/>
  <c r="I9258" i="2"/>
  <c r="J9258" i="2" s="1"/>
  <c r="K9258" i="2" s="1"/>
  <c r="C9258" i="2"/>
  <c r="F9257" i="2"/>
  <c r="A9259" i="2"/>
  <c r="B9258" i="2"/>
  <c r="E9258" i="2" s="1"/>
  <c r="G9258" i="2" s="1"/>
  <c r="L9258" i="2" l="1"/>
  <c r="I9259" i="2"/>
  <c r="J9259" i="2" s="1"/>
  <c r="K9259" i="2" s="1"/>
  <c r="C9259" i="2"/>
  <c r="F9258" i="2"/>
  <c r="A9260" i="2"/>
  <c r="B9259" i="2"/>
  <c r="E9259" i="2" s="1"/>
  <c r="G9259" i="2" s="1"/>
  <c r="L9259" i="2" l="1"/>
  <c r="I9260" i="2"/>
  <c r="J9260" i="2" s="1"/>
  <c r="K9260" i="2" s="1"/>
  <c r="C9260" i="2"/>
  <c r="F9259" i="2"/>
  <c r="A9261" i="2"/>
  <c r="B9260" i="2"/>
  <c r="E9260" i="2" s="1"/>
  <c r="G9260" i="2" s="1"/>
  <c r="L9260" i="2" l="1"/>
  <c r="I9261" i="2"/>
  <c r="J9261" i="2" s="1"/>
  <c r="K9261" i="2" s="1"/>
  <c r="C9261" i="2"/>
  <c r="F9260" i="2"/>
  <c r="A9262" i="2"/>
  <c r="B9261" i="2"/>
  <c r="E9261" i="2" s="1"/>
  <c r="G9261" i="2" s="1"/>
  <c r="L9261" i="2" l="1"/>
  <c r="I9262" i="2"/>
  <c r="J9262" i="2" s="1"/>
  <c r="K9262" i="2" s="1"/>
  <c r="C9262" i="2"/>
  <c r="F9261" i="2"/>
  <c r="A9263" i="2"/>
  <c r="B9262" i="2"/>
  <c r="E9262" i="2" s="1"/>
  <c r="G9262" i="2" s="1"/>
  <c r="L9262" i="2" l="1"/>
  <c r="I9263" i="2"/>
  <c r="J9263" i="2" s="1"/>
  <c r="K9263" i="2" s="1"/>
  <c r="C9263" i="2"/>
  <c r="F9262" i="2"/>
  <c r="A9264" i="2"/>
  <c r="B9263" i="2"/>
  <c r="E9263" i="2" s="1"/>
  <c r="G9263" i="2" s="1"/>
  <c r="L9263" i="2" l="1"/>
  <c r="I9264" i="2"/>
  <c r="J9264" i="2" s="1"/>
  <c r="K9264" i="2" s="1"/>
  <c r="C9264" i="2"/>
  <c r="F9263" i="2"/>
  <c r="A9265" i="2"/>
  <c r="B9264" i="2"/>
  <c r="E9264" i="2" s="1"/>
  <c r="G9264" i="2" s="1"/>
  <c r="L9264" i="2" l="1"/>
  <c r="I9265" i="2"/>
  <c r="J9265" i="2" s="1"/>
  <c r="K9265" i="2" s="1"/>
  <c r="C9265" i="2"/>
  <c r="F9264" i="2"/>
  <c r="A9266" i="2"/>
  <c r="B9265" i="2"/>
  <c r="E9265" i="2" s="1"/>
  <c r="G9265" i="2" s="1"/>
  <c r="L9265" i="2" l="1"/>
  <c r="I9266" i="2"/>
  <c r="J9266" i="2" s="1"/>
  <c r="K9266" i="2" s="1"/>
  <c r="C9266" i="2"/>
  <c r="F9265" i="2"/>
  <c r="A9267" i="2"/>
  <c r="B9266" i="2"/>
  <c r="E9266" i="2" s="1"/>
  <c r="G9266" i="2" s="1"/>
  <c r="L9266" i="2" l="1"/>
  <c r="I9267" i="2"/>
  <c r="J9267" i="2" s="1"/>
  <c r="K9267" i="2" s="1"/>
  <c r="C9267" i="2"/>
  <c r="F9266" i="2"/>
  <c r="A9268" i="2"/>
  <c r="B9267" i="2"/>
  <c r="E9267" i="2" s="1"/>
  <c r="G9267" i="2" s="1"/>
  <c r="L9267" i="2" l="1"/>
  <c r="I9268" i="2"/>
  <c r="J9268" i="2" s="1"/>
  <c r="K9268" i="2" s="1"/>
  <c r="C9268" i="2"/>
  <c r="F9267" i="2"/>
  <c r="A9269" i="2"/>
  <c r="B9268" i="2"/>
  <c r="E9268" i="2" s="1"/>
  <c r="G9268" i="2" s="1"/>
  <c r="L9268" i="2" l="1"/>
  <c r="I9269" i="2"/>
  <c r="J9269" i="2" s="1"/>
  <c r="K9269" i="2" s="1"/>
  <c r="C9269" i="2"/>
  <c r="F9268" i="2"/>
  <c r="A9270" i="2"/>
  <c r="B9269" i="2"/>
  <c r="E9269" i="2" s="1"/>
  <c r="G9269" i="2" s="1"/>
  <c r="L9269" i="2" l="1"/>
  <c r="I9270" i="2"/>
  <c r="J9270" i="2" s="1"/>
  <c r="K9270" i="2" s="1"/>
  <c r="C9270" i="2"/>
  <c r="F9269" i="2"/>
  <c r="A9271" i="2"/>
  <c r="B9270" i="2"/>
  <c r="E9270" i="2" s="1"/>
  <c r="G9270" i="2" s="1"/>
  <c r="L9270" i="2" l="1"/>
  <c r="I9271" i="2"/>
  <c r="J9271" i="2" s="1"/>
  <c r="K9271" i="2" s="1"/>
  <c r="C9271" i="2"/>
  <c r="F9270" i="2"/>
  <c r="A9272" i="2"/>
  <c r="B9271" i="2"/>
  <c r="E9271" i="2" s="1"/>
  <c r="G9271" i="2" s="1"/>
  <c r="L9271" i="2" l="1"/>
  <c r="I9272" i="2"/>
  <c r="J9272" i="2" s="1"/>
  <c r="K9272" i="2" s="1"/>
  <c r="C9272" i="2"/>
  <c r="F9271" i="2"/>
  <c r="A9273" i="2"/>
  <c r="B9272" i="2"/>
  <c r="E9272" i="2" s="1"/>
  <c r="G9272" i="2" s="1"/>
  <c r="L9272" i="2" l="1"/>
  <c r="I9273" i="2"/>
  <c r="J9273" i="2" s="1"/>
  <c r="K9273" i="2" s="1"/>
  <c r="C9273" i="2"/>
  <c r="F9272" i="2"/>
  <c r="A9274" i="2"/>
  <c r="B9273" i="2"/>
  <c r="E9273" i="2" s="1"/>
  <c r="G9273" i="2" s="1"/>
  <c r="L9273" i="2" l="1"/>
  <c r="I9274" i="2"/>
  <c r="J9274" i="2" s="1"/>
  <c r="K9274" i="2" s="1"/>
  <c r="C9274" i="2"/>
  <c r="F9273" i="2"/>
  <c r="A9275" i="2"/>
  <c r="B9274" i="2"/>
  <c r="E9274" i="2" s="1"/>
  <c r="G9274" i="2" s="1"/>
  <c r="L9274" i="2" l="1"/>
  <c r="I9275" i="2"/>
  <c r="J9275" i="2" s="1"/>
  <c r="K9275" i="2" s="1"/>
  <c r="C9275" i="2"/>
  <c r="F9274" i="2"/>
  <c r="A9276" i="2"/>
  <c r="B9275" i="2"/>
  <c r="E9275" i="2" s="1"/>
  <c r="G9275" i="2" s="1"/>
  <c r="L9275" i="2" l="1"/>
  <c r="I9276" i="2"/>
  <c r="J9276" i="2" s="1"/>
  <c r="K9276" i="2" s="1"/>
  <c r="C9276" i="2"/>
  <c r="F9275" i="2"/>
  <c r="A9277" i="2"/>
  <c r="B9276" i="2"/>
  <c r="E9276" i="2" s="1"/>
  <c r="G9276" i="2" s="1"/>
  <c r="L9276" i="2" l="1"/>
  <c r="I9277" i="2"/>
  <c r="J9277" i="2" s="1"/>
  <c r="K9277" i="2" s="1"/>
  <c r="C9277" i="2"/>
  <c r="F9276" i="2"/>
  <c r="A9278" i="2"/>
  <c r="B9277" i="2"/>
  <c r="E9277" i="2" s="1"/>
  <c r="G9277" i="2" s="1"/>
  <c r="L9277" i="2" l="1"/>
  <c r="I9278" i="2"/>
  <c r="J9278" i="2" s="1"/>
  <c r="K9278" i="2" s="1"/>
  <c r="C9278" i="2"/>
  <c r="F9277" i="2"/>
  <c r="A9279" i="2"/>
  <c r="B9278" i="2"/>
  <c r="E9278" i="2" s="1"/>
  <c r="G9278" i="2" s="1"/>
  <c r="L9278" i="2" l="1"/>
  <c r="I9279" i="2"/>
  <c r="J9279" i="2" s="1"/>
  <c r="K9279" i="2" s="1"/>
  <c r="C9279" i="2"/>
  <c r="F9278" i="2"/>
  <c r="A9280" i="2"/>
  <c r="B9279" i="2"/>
  <c r="E9279" i="2" s="1"/>
  <c r="G9279" i="2" s="1"/>
  <c r="L9279" i="2" l="1"/>
  <c r="I9280" i="2"/>
  <c r="J9280" i="2" s="1"/>
  <c r="K9280" i="2" s="1"/>
  <c r="C9280" i="2"/>
  <c r="F9279" i="2"/>
  <c r="A9281" i="2"/>
  <c r="B9280" i="2"/>
  <c r="E9280" i="2" s="1"/>
  <c r="G9280" i="2" s="1"/>
  <c r="L9280" i="2" l="1"/>
  <c r="I9281" i="2"/>
  <c r="J9281" i="2" s="1"/>
  <c r="K9281" i="2" s="1"/>
  <c r="C9281" i="2"/>
  <c r="F9280" i="2"/>
  <c r="A9282" i="2"/>
  <c r="B9281" i="2"/>
  <c r="E9281" i="2" s="1"/>
  <c r="G9281" i="2" s="1"/>
  <c r="L9281" i="2" l="1"/>
  <c r="I9282" i="2"/>
  <c r="J9282" i="2" s="1"/>
  <c r="K9282" i="2" s="1"/>
  <c r="C9282" i="2"/>
  <c r="F9281" i="2"/>
  <c r="A9283" i="2"/>
  <c r="B9282" i="2"/>
  <c r="E9282" i="2" s="1"/>
  <c r="G9282" i="2" s="1"/>
  <c r="L9282" i="2" l="1"/>
  <c r="I9283" i="2"/>
  <c r="J9283" i="2" s="1"/>
  <c r="K9283" i="2" s="1"/>
  <c r="C9283" i="2"/>
  <c r="F9282" i="2"/>
  <c r="A9284" i="2"/>
  <c r="B9283" i="2"/>
  <c r="E9283" i="2" s="1"/>
  <c r="G9283" i="2" s="1"/>
  <c r="L9283" i="2" l="1"/>
  <c r="I9284" i="2"/>
  <c r="J9284" i="2" s="1"/>
  <c r="K9284" i="2" s="1"/>
  <c r="C9284" i="2"/>
  <c r="F9283" i="2"/>
  <c r="A9285" i="2"/>
  <c r="B9284" i="2"/>
  <c r="E9284" i="2" s="1"/>
  <c r="G9284" i="2" s="1"/>
  <c r="L9284" i="2" l="1"/>
  <c r="I9285" i="2"/>
  <c r="J9285" i="2" s="1"/>
  <c r="K9285" i="2" s="1"/>
  <c r="C9285" i="2"/>
  <c r="F9284" i="2"/>
  <c r="A9286" i="2"/>
  <c r="B9285" i="2"/>
  <c r="E9285" i="2" s="1"/>
  <c r="G9285" i="2" s="1"/>
  <c r="L9285" i="2" l="1"/>
  <c r="I9286" i="2"/>
  <c r="J9286" i="2" s="1"/>
  <c r="K9286" i="2" s="1"/>
  <c r="C9286" i="2"/>
  <c r="F9285" i="2"/>
  <c r="A9287" i="2"/>
  <c r="B9286" i="2"/>
  <c r="E9286" i="2" s="1"/>
  <c r="G9286" i="2" s="1"/>
  <c r="L9286" i="2" l="1"/>
  <c r="I9287" i="2"/>
  <c r="J9287" i="2" s="1"/>
  <c r="K9287" i="2" s="1"/>
  <c r="C9287" i="2"/>
  <c r="F9286" i="2"/>
  <c r="A9288" i="2"/>
  <c r="B9287" i="2"/>
  <c r="E9287" i="2" s="1"/>
  <c r="G9287" i="2" s="1"/>
  <c r="L9287" i="2" l="1"/>
  <c r="I9288" i="2"/>
  <c r="J9288" i="2" s="1"/>
  <c r="K9288" i="2" s="1"/>
  <c r="C9288" i="2"/>
  <c r="F9287" i="2"/>
  <c r="A9289" i="2"/>
  <c r="B9288" i="2"/>
  <c r="E9288" i="2" s="1"/>
  <c r="G9288" i="2" s="1"/>
  <c r="L9288" i="2" l="1"/>
  <c r="I9289" i="2"/>
  <c r="J9289" i="2" s="1"/>
  <c r="K9289" i="2" s="1"/>
  <c r="C9289" i="2"/>
  <c r="F9288" i="2"/>
  <c r="A9290" i="2"/>
  <c r="B9289" i="2"/>
  <c r="E9289" i="2" s="1"/>
  <c r="G9289" i="2" s="1"/>
  <c r="L9289" i="2" l="1"/>
  <c r="I9290" i="2"/>
  <c r="J9290" i="2" s="1"/>
  <c r="K9290" i="2" s="1"/>
  <c r="C9290" i="2"/>
  <c r="F9289" i="2"/>
  <c r="A9291" i="2"/>
  <c r="B9290" i="2"/>
  <c r="E9290" i="2" s="1"/>
  <c r="G9290" i="2" s="1"/>
  <c r="L9290" i="2" l="1"/>
  <c r="I9291" i="2"/>
  <c r="J9291" i="2" s="1"/>
  <c r="K9291" i="2" s="1"/>
  <c r="C9291" i="2"/>
  <c r="F9290" i="2"/>
  <c r="A9292" i="2"/>
  <c r="B9291" i="2"/>
  <c r="E9291" i="2" s="1"/>
  <c r="G9291" i="2" s="1"/>
  <c r="L9291" i="2" l="1"/>
  <c r="I9292" i="2"/>
  <c r="J9292" i="2" s="1"/>
  <c r="K9292" i="2" s="1"/>
  <c r="C9292" i="2"/>
  <c r="F9291" i="2"/>
  <c r="A9293" i="2"/>
  <c r="B9292" i="2"/>
  <c r="E9292" i="2" s="1"/>
  <c r="G9292" i="2" s="1"/>
  <c r="L9292" i="2" l="1"/>
  <c r="I9293" i="2"/>
  <c r="J9293" i="2" s="1"/>
  <c r="K9293" i="2" s="1"/>
  <c r="C9293" i="2"/>
  <c r="F9292" i="2"/>
  <c r="A9294" i="2"/>
  <c r="B9293" i="2"/>
  <c r="E9293" i="2" s="1"/>
  <c r="G9293" i="2" s="1"/>
  <c r="L9293" i="2" l="1"/>
  <c r="I9294" i="2"/>
  <c r="J9294" i="2" s="1"/>
  <c r="K9294" i="2" s="1"/>
  <c r="C9294" i="2"/>
  <c r="F9293" i="2"/>
  <c r="A9295" i="2"/>
  <c r="B9294" i="2"/>
  <c r="E9294" i="2" s="1"/>
  <c r="G9294" i="2" s="1"/>
  <c r="L9294" i="2" l="1"/>
  <c r="I9295" i="2"/>
  <c r="J9295" i="2" s="1"/>
  <c r="K9295" i="2" s="1"/>
  <c r="C9295" i="2"/>
  <c r="F9294" i="2"/>
  <c r="A9296" i="2"/>
  <c r="B9295" i="2"/>
  <c r="E9295" i="2" s="1"/>
  <c r="G9295" i="2" s="1"/>
  <c r="L9295" i="2" l="1"/>
  <c r="I9296" i="2"/>
  <c r="J9296" i="2" s="1"/>
  <c r="K9296" i="2" s="1"/>
  <c r="C9296" i="2"/>
  <c r="F9295" i="2"/>
  <c r="A9297" i="2"/>
  <c r="B9296" i="2"/>
  <c r="E9296" i="2" s="1"/>
  <c r="G9296" i="2" s="1"/>
  <c r="L9296" i="2" l="1"/>
  <c r="I9297" i="2"/>
  <c r="J9297" i="2" s="1"/>
  <c r="K9297" i="2" s="1"/>
  <c r="C9297" i="2"/>
  <c r="F9296" i="2"/>
  <c r="A9298" i="2"/>
  <c r="B9297" i="2"/>
  <c r="E9297" i="2" s="1"/>
  <c r="G9297" i="2" s="1"/>
  <c r="L9297" i="2" l="1"/>
  <c r="I9298" i="2"/>
  <c r="J9298" i="2" s="1"/>
  <c r="K9298" i="2" s="1"/>
  <c r="C9298" i="2"/>
  <c r="F9297" i="2"/>
  <c r="A9299" i="2"/>
  <c r="B9298" i="2"/>
  <c r="E9298" i="2" s="1"/>
  <c r="G9298" i="2" s="1"/>
  <c r="L9298" i="2" l="1"/>
  <c r="I9299" i="2"/>
  <c r="J9299" i="2" s="1"/>
  <c r="K9299" i="2" s="1"/>
  <c r="C9299" i="2"/>
  <c r="F9298" i="2"/>
  <c r="A9300" i="2"/>
  <c r="B9299" i="2"/>
  <c r="E9299" i="2" s="1"/>
  <c r="G9299" i="2" s="1"/>
  <c r="L9299" i="2" l="1"/>
  <c r="I9300" i="2"/>
  <c r="J9300" i="2" s="1"/>
  <c r="K9300" i="2" s="1"/>
  <c r="C9300" i="2"/>
  <c r="F9299" i="2"/>
  <c r="A9301" i="2"/>
  <c r="B9300" i="2"/>
  <c r="E9300" i="2" s="1"/>
  <c r="G9300" i="2" s="1"/>
  <c r="L9300" i="2" l="1"/>
  <c r="I9301" i="2"/>
  <c r="J9301" i="2" s="1"/>
  <c r="K9301" i="2" s="1"/>
  <c r="C9301" i="2"/>
  <c r="F9300" i="2"/>
  <c r="A9302" i="2"/>
  <c r="B9301" i="2"/>
  <c r="E9301" i="2" s="1"/>
  <c r="G9301" i="2" s="1"/>
  <c r="L9301" i="2" l="1"/>
  <c r="I9302" i="2"/>
  <c r="J9302" i="2" s="1"/>
  <c r="K9302" i="2" s="1"/>
  <c r="C9302" i="2"/>
  <c r="F9301" i="2"/>
  <c r="A9303" i="2"/>
  <c r="B9302" i="2"/>
  <c r="E9302" i="2" s="1"/>
  <c r="G9302" i="2" s="1"/>
  <c r="L9302" i="2" l="1"/>
  <c r="I9303" i="2"/>
  <c r="J9303" i="2" s="1"/>
  <c r="K9303" i="2" s="1"/>
  <c r="C9303" i="2"/>
  <c r="F9302" i="2"/>
  <c r="A9304" i="2"/>
  <c r="B9303" i="2"/>
  <c r="E9303" i="2" s="1"/>
  <c r="G9303" i="2" s="1"/>
  <c r="L9303" i="2" l="1"/>
  <c r="I9304" i="2"/>
  <c r="J9304" i="2" s="1"/>
  <c r="K9304" i="2" s="1"/>
  <c r="C9304" i="2"/>
  <c r="F9303" i="2"/>
  <c r="A9305" i="2"/>
  <c r="B9304" i="2"/>
  <c r="E9304" i="2" s="1"/>
  <c r="G9304" i="2" s="1"/>
  <c r="L9304" i="2" l="1"/>
  <c r="I9305" i="2"/>
  <c r="J9305" i="2" s="1"/>
  <c r="K9305" i="2" s="1"/>
  <c r="C9305" i="2"/>
  <c r="F9304" i="2"/>
  <c r="A9306" i="2"/>
  <c r="B9305" i="2"/>
  <c r="E9305" i="2" s="1"/>
  <c r="G9305" i="2" s="1"/>
  <c r="L9305" i="2" l="1"/>
  <c r="I9306" i="2"/>
  <c r="J9306" i="2" s="1"/>
  <c r="K9306" i="2" s="1"/>
  <c r="C9306" i="2"/>
  <c r="F9305" i="2"/>
  <c r="A9307" i="2"/>
  <c r="B9306" i="2"/>
  <c r="E9306" i="2" s="1"/>
  <c r="G9306" i="2" s="1"/>
  <c r="L9306" i="2" l="1"/>
  <c r="I9307" i="2"/>
  <c r="J9307" i="2" s="1"/>
  <c r="K9307" i="2" s="1"/>
  <c r="C9307" i="2"/>
  <c r="F9306" i="2"/>
  <c r="A9308" i="2"/>
  <c r="B9307" i="2"/>
  <c r="E9307" i="2" s="1"/>
  <c r="G9307" i="2" s="1"/>
  <c r="L9307" i="2" l="1"/>
  <c r="I9308" i="2"/>
  <c r="J9308" i="2" s="1"/>
  <c r="K9308" i="2" s="1"/>
  <c r="C9308" i="2"/>
  <c r="F9307" i="2"/>
  <c r="A9309" i="2"/>
  <c r="B9308" i="2"/>
  <c r="E9308" i="2" s="1"/>
  <c r="G9308" i="2" s="1"/>
  <c r="L9308" i="2" l="1"/>
  <c r="I9309" i="2"/>
  <c r="J9309" i="2" s="1"/>
  <c r="K9309" i="2" s="1"/>
  <c r="C9309" i="2"/>
  <c r="F9308" i="2"/>
  <c r="A9310" i="2"/>
  <c r="B9309" i="2"/>
  <c r="E9309" i="2" s="1"/>
  <c r="G9309" i="2" s="1"/>
  <c r="L9309" i="2" l="1"/>
  <c r="I9310" i="2"/>
  <c r="J9310" i="2" s="1"/>
  <c r="K9310" i="2" s="1"/>
  <c r="C9310" i="2"/>
  <c r="F9309" i="2"/>
  <c r="A9311" i="2"/>
  <c r="B9310" i="2"/>
  <c r="E9310" i="2" s="1"/>
  <c r="G9310" i="2" s="1"/>
  <c r="L9310" i="2" l="1"/>
  <c r="I9311" i="2"/>
  <c r="J9311" i="2" s="1"/>
  <c r="K9311" i="2" s="1"/>
  <c r="C9311" i="2"/>
  <c r="F9310" i="2"/>
  <c r="A9312" i="2"/>
  <c r="B9311" i="2"/>
  <c r="E9311" i="2" s="1"/>
  <c r="G9311" i="2" s="1"/>
  <c r="L9311" i="2" l="1"/>
  <c r="I9312" i="2"/>
  <c r="J9312" i="2" s="1"/>
  <c r="K9312" i="2" s="1"/>
  <c r="C9312" i="2"/>
  <c r="F9311" i="2"/>
  <c r="A9313" i="2"/>
  <c r="B9312" i="2"/>
  <c r="E9312" i="2" s="1"/>
  <c r="G9312" i="2" s="1"/>
  <c r="L9312" i="2" l="1"/>
  <c r="I9313" i="2"/>
  <c r="J9313" i="2" s="1"/>
  <c r="K9313" i="2" s="1"/>
  <c r="C9313" i="2"/>
  <c r="F9312" i="2"/>
  <c r="A9314" i="2"/>
  <c r="B9313" i="2"/>
  <c r="E9313" i="2" s="1"/>
  <c r="G9313" i="2" s="1"/>
  <c r="L9313" i="2" l="1"/>
  <c r="I9314" i="2"/>
  <c r="J9314" i="2" s="1"/>
  <c r="K9314" i="2" s="1"/>
  <c r="C9314" i="2"/>
  <c r="F9313" i="2"/>
  <c r="A9315" i="2"/>
  <c r="B9314" i="2"/>
  <c r="E9314" i="2" s="1"/>
  <c r="G9314" i="2" s="1"/>
  <c r="L9314" i="2" l="1"/>
  <c r="I9315" i="2"/>
  <c r="J9315" i="2" s="1"/>
  <c r="K9315" i="2" s="1"/>
  <c r="C9315" i="2"/>
  <c r="F9314" i="2"/>
  <c r="A9316" i="2"/>
  <c r="B9315" i="2"/>
  <c r="E9315" i="2" s="1"/>
  <c r="G9315" i="2" s="1"/>
  <c r="L9315" i="2" l="1"/>
  <c r="I9316" i="2"/>
  <c r="J9316" i="2" s="1"/>
  <c r="K9316" i="2" s="1"/>
  <c r="C9316" i="2"/>
  <c r="F9315" i="2"/>
  <c r="A9317" i="2"/>
  <c r="B9316" i="2"/>
  <c r="E9316" i="2" s="1"/>
  <c r="G9316" i="2" s="1"/>
  <c r="L9316" i="2" l="1"/>
  <c r="I9317" i="2"/>
  <c r="J9317" i="2" s="1"/>
  <c r="K9317" i="2" s="1"/>
  <c r="C9317" i="2"/>
  <c r="F9316" i="2"/>
  <c r="A9318" i="2"/>
  <c r="B9317" i="2"/>
  <c r="E9317" i="2" s="1"/>
  <c r="G9317" i="2" s="1"/>
  <c r="L9317" i="2" l="1"/>
  <c r="I9318" i="2"/>
  <c r="J9318" i="2" s="1"/>
  <c r="K9318" i="2" s="1"/>
  <c r="C9318" i="2"/>
  <c r="F9317" i="2"/>
  <c r="A9319" i="2"/>
  <c r="B9318" i="2"/>
  <c r="E9318" i="2" s="1"/>
  <c r="G9318" i="2" s="1"/>
  <c r="L9318" i="2" l="1"/>
  <c r="I9319" i="2"/>
  <c r="J9319" i="2" s="1"/>
  <c r="K9319" i="2" s="1"/>
  <c r="C9319" i="2"/>
  <c r="F9318" i="2"/>
  <c r="A9320" i="2"/>
  <c r="B9319" i="2"/>
  <c r="E9319" i="2" s="1"/>
  <c r="G9319" i="2" s="1"/>
  <c r="L9319" i="2" l="1"/>
  <c r="I9320" i="2"/>
  <c r="J9320" i="2" s="1"/>
  <c r="K9320" i="2" s="1"/>
  <c r="C9320" i="2"/>
  <c r="F9319" i="2"/>
  <c r="A9321" i="2"/>
  <c r="B9320" i="2"/>
  <c r="E9320" i="2" s="1"/>
  <c r="G9320" i="2" s="1"/>
  <c r="L9320" i="2" l="1"/>
  <c r="I9321" i="2"/>
  <c r="J9321" i="2" s="1"/>
  <c r="K9321" i="2" s="1"/>
  <c r="C9321" i="2"/>
  <c r="F9320" i="2"/>
  <c r="A9322" i="2"/>
  <c r="B9321" i="2"/>
  <c r="E9321" i="2" s="1"/>
  <c r="G9321" i="2" s="1"/>
  <c r="L9321" i="2" l="1"/>
  <c r="I9322" i="2"/>
  <c r="J9322" i="2" s="1"/>
  <c r="K9322" i="2" s="1"/>
  <c r="C9322" i="2"/>
  <c r="F9321" i="2"/>
  <c r="A9323" i="2"/>
  <c r="B9322" i="2"/>
  <c r="E9322" i="2" s="1"/>
  <c r="G9322" i="2" s="1"/>
  <c r="L9322" i="2" l="1"/>
  <c r="I9323" i="2"/>
  <c r="J9323" i="2" s="1"/>
  <c r="K9323" i="2" s="1"/>
  <c r="C9323" i="2"/>
  <c r="F9322" i="2"/>
  <c r="A9324" i="2"/>
  <c r="B9323" i="2"/>
  <c r="E9323" i="2" s="1"/>
  <c r="G9323" i="2" s="1"/>
  <c r="L9323" i="2" l="1"/>
  <c r="I9324" i="2"/>
  <c r="J9324" i="2" s="1"/>
  <c r="K9324" i="2" s="1"/>
  <c r="C9324" i="2"/>
  <c r="F9323" i="2"/>
  <c r="A9325" i="2"/>
  <c r="B9324" i="2"/>
  <c r="E9324" i="2" s="1"/>
  <c r="G9324" i="2" s="1"/>
  <c r="L9324" i="2" l="1"/>
  <c r="I9325" i="2"/>
  <c r="J9325" i="2" s="1"/>
  <c r="K9325" i="2" s="1"/>
  <c r="C9325" i="2"/>
  <c r="F9324" i="2"/>
  <c r="A9326" i="2"/>
  <c r="B9325" i="2"/>
  <c r="E9325" i="2" s="1"/>
  <c r="G9325" i="2" s="1"/>
  <c r="L9325" i="2" l="1"/>
  <c r="I9326" i="2"/>
  <c r="J9326" i="2" s="1"/>
  <c r="K9326" i="2" s="1"/>
  <c r="C9326" i="2"/>
  <c r="F9325" i="2"/>
  <c r="A9327" i="2"/>
  <c r="B9326" i="2"/>
  <c r="E9326" i="2" s="1"/>
  <c r="G9326" i="2" s="1"/>
  <c r="L9326" i="2" l="1"/>
  <c r="I9327" i="2"/>
  <c r="J9327" i="2" s="1"/>
  <c r="K9327" i="2" s="1"/>
  <c r="C9327" i="2"/>
  <c r="F9326" i="2"/>
  <c r="A9328" i="2"/>
  <c r="B9327" i="2"/>
  <c r="E9327" i="2" s="1"/>
  <c r="G9327" i="2" s="1"/>
  <c r="L9327" i="2" l="1"/>
  <c r="I9328" i="2"/>
  <c r="J9328" i="2" s="1"/>
  <c r="K9328" i="2" s="1"/>
  <c r="C9328" i="2"/>
  <c r="F9327" i="2"/>
  <c r="A9329" i="2"/>
  <c r="B9328" i="2"/>
  <c r="E9328" i="2" s="1"/>
  <c r="G9328" i="2" s="1"/>
  <c r="L9328" i="2" l="1"/>
  <c r="I9329" i="2"/>
  <c r="J9329" i="2" s="1"/>
  <c r="K9329" i="2" s="1"/>
  <c r="C9329" i="2"/>
  <c r="F9328" i="2"/>
  <c r="A9330" i="2"/>
  <c r="B9329" i="2"/>
  <c r="E9329" i="2" s="1"/>
  <c r="G9329" i="2" s="1"/>
  <c r="L9329" i="2" l="1"/>
  <c r="I9330" i="2"/>
  <c r="J9330" i="2" s="1"/>
  <c r="K9330" i="2" s="1"/>
  <c r="C9330" i="2"/>
  <c r="F9329" i="2"/>
  <c r="A9331" i="2"/>
  <c r="B9330" i="2"/>
  <c r="E9330" i="2" s="1"/>
  <c r="G9330" i="2" s="1"/>
  <c r="L9330" i="2" l="1"/>
  <c r="I9331" i="2"/>
  <c r="J9331" i="2" s="1"/>
  <c r="K9331" i="2" s="1"/>
  <c r="C9331" i="2"/>
  <c r="F9330" i="2"/>
  <c r="A9332" i="2"/>
  <c r="B9331" i="2"/>
  <c r="E9331" i="2" s="1"/>
  <c r="G9331" i="2" s="1"/>
  <c r="L9331" i="2" l="1"/>
  <c r="I9332" i="2"/>
  <c r="J9332" i="2" s="1"/>
  <c r="K9332" i="2" s="1"/>
  <c r="C9332" i="2"/>
  <c r="F9331" i="2"/>
  <c r="A9333" i="2"/>
  <c r="B9332" i="2"/>
  <c r="E9332" i="2" s="1"/>
  <c r="G9332" i="2" s="1"/>
  <c r="L9332" i="2" l="1"/>
  <c r="I9333" i="2"/>
  <c r="J9333" i="2" s="1"/>
  <c r="K9333" i="2" s="1"/>
  <c r="C9333" i="2"/>
  <c r="F9332" i="2"/>
  <c r="A9334" i="2"/>
  <c r="B9333" i="2"/>
  <c r="E9333" i="2" s="1"/>
  <c r="G9333" i="2" s="1"/>
  <c r="L9333" i="2" l="1"/>
  <c r="I9334" i="2"/>
  <c r="J9334" i="2" s="1"/>
  <c r="K9334" i="2" s="1"/>
  <c r="C9334" i="2"/>
  <c r="F9333" i="2"/>
  <c r="A9335" i="2"/>
  <c r="B9334" i="2"/>
  <c r="E9334" i="2" s="1"/>
  <c r="G9334" i="2" s="1"/>
  <c r="L9334" i="2" l="1"/>
  <c r="I9335" i="2"/>
  <c r="J9335" i="2" s="1"/>
  <c r="K9335" i="2" s="1"/>
  <c r="C9335" i="2"/>
  <c r="F9334" i="2"/>
  <c r="A9336" i="2"/>
  <c r="B9335" i="2"/>
  <c r="E9335" i="2" s="1"/>
  <c r="G9335" i="2" s="1"/>
  <c r="L9335" i="2" l="1"/>
  <c r="I9336" i="2"/>
  <c r="J9336" i="2" s="1"/>
  <c r="K9336" i="2" s="1"/>
  <c r="C9336" i="2"/>
  <c r="F9335" i="2"/>
  <c r="A9337" i="2"/>
  <c r="B9336" i="2"/>
  <c r="E9336" i="2" s="1"/>
  <c r="G9336" i="2" s="1"/>
  <c r="L9336" i="2" l="1"/>
  <c r="I9337" i="2"/>
  <c r="J9337" i="2" s="1"/>
  <c r="K9337" i="2" s="1"/>
  <c r="C9337" i="2"/>
  <c r="F9336" i="2"/>
  <c r="A9338" i="2"/>
  <c r="B9337" i="2"/>
  <c r="E9337" i="2" s="1"/>
  <c r="G9337" i="2" s="1"/>
  <c r="L9337" i="2" l="1"/>
  <c r="I9338" i="2"/>
  <c r="J9338" i="2" s="1"/>
  <c r="K9338" i="2" s="1"/>
  <c r="C9338" i="2"/>
  <c r="F9337" i="2"/>
  <c r="A9339" i="2"/>
  <c r="B9338" i="2"/>
  <c r="E9338" i="2" s="1"/>
  <c r="G9338" i="2" s="1"/>
  <c r="L9338" i="2" l="1"/>
  <c r="I9339" i="2"/>
  <c r="J9339" i="2" s="1"/>
  <c r="K9339" i="2" s="1"/>
  <c r="C9339" i="2"/>
  <c r="F9338" i="2"/>
  <c r="A9340" i="2"/>
  <c r="B9339" i="2"/>
  <c r="E9339" i="2" s="1"/>
  <c r="G9339" i="2" s="1"/>
  <c r="L9339" i="2" l="1"/>
  <c r="I9340" i="2"/>
  <c r="J9340" i="2" s="1"/>
  <c r="K9340" i="2" s="1"/>
  <c r="C9340" i="2"/>
  <c r="F9339" i="2"/>
  <c r="A9341" i="2"/>
  <c r="B9340" i="2"/>
  <c r="E9340" i="2" s="1"/>
  <c r="G9340" i="2" s="1"/>
  <c r="L9340" i="2" l="1"/>
  <c r="I9341" i="2"/>
  <c r="J9341" i="2" s="1"/>
  <c r="K9341" i="2" s="1"/>
  <c r="C9341" i="2"/>
  <c r="F9340" i="2"/>
  <c r="A9342" i="2"/>
  <c r="B9341" i="2"/>
  <c r="E9341" i="2" s="1"/>
  <c r="G9341" i="2" s="1"/>
  <c r="L9341" i="2" l="1"/>
  <c r="I9342" i="2"/>
  <c r="J9342" i="2" s="1"/>
  <c r="K9342" i="2" s="1"/>
  <c r="C9342" i="2"/>
  <c r="F9341" i="2"/>
  <c r="A9343" i="2"/>
  <c r="B9342" i="2"/>
  <c r="E9342" i="2" s="1"/>
  <c r="G9342" i="2" s="1"/>
  <c r="L9342" i="2" l="1"/>
  <c r="I9343" i="2"/>
  <c r="J9343" i="2" s="1"/>
  <c r="K9343" i="2" s="1"/>
  <c r="C9343" i="2"/>
  <c r="F9342" i="2"/>
  <c r="A9344" i="2"/>
  <c r="B9343" i="2"/>
  <c r="E9343" i="2" s="1"/>
  <c r="G9343" i="2" s="1"/>
  <c r="L9343" i="2" l="1"/>
  <c r="I9344" i="2"/>
  <c r="J9344" i="2" s="1"/>
  <c r="K9344" i="2" s="1"/>
  <c r="C9344" i="2"/>
  <c r="F9343" i="2"/>
  <c r="A9345" i="2"/>
  <c r="B9344" i="2"/>
  <c r="E9344" i="2" s="1"/>
  <c r="G9344" i="2" s="1"/>
  <c r="L9344" i="2" l="1"/>
  <c r="I9345" i="2"/>
  <c r="J9345" i="2" s="1"/>
  <c r="K9345" i="2" s="1"/>
  <c r="C9345" i="2"/>
  <c r="F9344" i="2"/>
  <c r="A9346" i="2"/>
  <c r="B9345" i="2"/>
  <c r="E9345" i="2" s="1"/>
  <c r="G9345" i="2" s="1"/>
  <c r="L9345" i="2" l="1"/>
  <c r="I9346" i="2"/>
  <c r="J9346" i="2" s="1"/>
  <c r="K9346" i="2" s="1"/>
  <c r="C9346" i="2"/>
  <c r="F9345" i="2"/>
  <c r="A9347" i="2"/>
  <c r="B9346" i="2"/>
  <c r="E9346" i="2" s="1"/>
  <c r="G9346" i="2" s="1"/>
  <c r="L9346" i="2" l="1"/>
  <c r="I9347" i="2"/>
  <c r="J9347" i="2" s="1"/>
  <c r="K9347" i="2" s="1"/>
  <c r="C9347" i="2"/>
  <c r="F9346" i="2"/>
  <c r="A9348" i="2"/>
  <c r="B9347" i="2"/>
  <c r="E9347" i="2" s="1"/>
  <c r="G9347" i="2" s="1"/>
  <c r="L9347" i="2" l="1"/>
  <c r="I9348" i="2"/>
  <c r="J9348" i="2" s="1"/>
  <c r="K9348" i="2" s="1"/>
  <c r="C9348" i="2"/>
  <c r="F9347" i="2"/>
  <c r="A9349" i="2"/>
  <c r="B9348" i="2"/>
  <c r="E9348" i="2" s="1"/>
  <c r="G9348" i="2" s="1"/>
  <c r="L9348" i="2" l="1"/>
  <c r="I9349" i="2"/>
  <c r="J9349" i="2" s="1"/>
  <c r="K9349" i="2" s="1"/>
  <c r="C9349" i="2"/>
  <c r="F9348" i="2"/>
  <c r="A9350" i="2"/>
  <c r="B9349" i="2"/>
  <c r="E9349" i="2" s="1"/>
  <c r="G9349" i="2" s="1"/>
  <c r="L9349" i="2" l="1"/>
  <c r="I9350" i="2"/>
  <c r="J9350" i="2" s="1"/>
  <c r="K9350" i="2" s="1"/>
  <c r="C9350" i="2"/>
  <c r="F9349" i="2"/>
  <c r="A9351" i="2"/>
  <c r="B9350" i="2"/>
  <c r="E9350" i="2" s="1"/>
  <c r="G9350" i="2" s="1"/>
  <c r="L9350" i="2" l="1"/>
  <c r="I9351" i="2"/>
  <c r="J9351" i="2" s="1"/>
  <c r="K9351" i="2" s="1"/>
  <c r="C9351" i="2"/>
  <c r="F9350" i="2"/>
  <c r="A9352" i="2"/>
  <c r="B9351" i="2"/>
  <c r="E9351" i="2" s="1"/>
  <c r="G9351" i="2" s="1"/>
  <c r="L9351" i="2" l="1"/>
  <c r="I9352" i="2"/>
  <c r="J9352" i="2" s="1"/>
  <c r="K9352" i="2" s="1"/>
  <c r="C9352" i="2"/>
  <c r="F9351" i="2"/>
  <c r="A9353" i="2"/>
  <c r="B9352" i="2"/>
  <c r="E9352" i="2" s="1"/>
  <c r="G9352" i="2" s="1"/>
  <c r="L9352" i="2" l="1"/>
  <c r="I9353" i="2"/>
  <c r="J9353" i="2" s="1"/>
  <c r="K9353" i="2" s="1"/>
  <c r="C9353" i="2"/>
  <c r="F9352" i="2"/>
  <c r="A9354" i="2"/>
  <c r="B9353" i="2"/>
  <c r="E9353" i="2" s="1"/>
  <c r="G9353" i="2" s="1"/>
  <c r="L9353" i="2" l="1"/>
  <c r="I9354" i="2"/>
  <c r="J9354" i="2" s="1"/>
  <c r="K9354" i="2" s="1"/>
  <c r="C9354" i="2"/>
  <c r="F9353" i="2"/>
  <c r="A9355" i="2"/>
  <c r="B9354" i="2"/>
  <c r="E9354" i="2" s="1"/>
  <c r="G9354" i="2" s="1"/>
  <c r="L9354" i="2" l="1"/>
  <c r="I9355" i="2"/>
  <c r="J9355" i="2" s="1"/>
  <c r="K9355" i="2" s="1"/>
  <c r="C9355" i="2"/>
  <c r="F9354" i="2"/>
  <c r="A9356" i="2"/>
  <c r="B9355" i="2"/>
  <c r="E9355" i="2" s="1"/>
  <c r="G9355" i="2" s="1"/>
  <c r="L9355" i="2" l="1"/>
  <c r="I9356" i="2"/>
  <c r="J9356" i="2" s="1"/>
  <c r="K9356" i="2" s="1"/>
  <c r="C9356" i="2"/>
  <c r="F9355" i="2"/>
  <c r="A9357" i="2"/>
  <c r="B9356" i="2"/>
  <c r="E9356" i="2" s="1"/>
  <c r="G9356" i="2" s="1"/>
  <c r="L9356" i="2" l="1"/>
  <c r="I9357" i="2"/>
  <c r="J9357" i="2" s="1"/>
  <c r="K9357" i="2" s="1"/>
  <c r="C9357" i="2"/>
  <c r="F9356" i="2"/>
  <c r="A9358" i="2"/>
  <c r="B9357" i="2"/>
  <c r="E9357" i="2" s="1"/>
  <c r="G9357" i="2" s="1"/>
  <c r="L9357" i="2" l="1"/>
  <c r="I9358" i="2"/>
  <c r="J9358" i="2" s="1"/>
  <c r="K9358" i="2" s="1"/>
  <c r="C9358" i="2"/>
  <c r="F9357" i="2"/>
  <c r="A9359" i="2"/>
  <c r="B9358" i="2"/>
  <c r="E9358" i="2" s="1"/>
  <c r="G9358" i="2" s="1"/>
  <c r="L9358" i="2" l="1"/>
  <c r="I9359" i="2"/>
  <c r="J9359" i="2" s="1"/>
  <c r="K9359" i="2" s="1"/>
  <c r="C9359" i="2"/>
  <c r="F9358" i="2"/>
  <c r="A9360" i="2"/>
  <c r="B9359" i="2"/>
  <c r="E9359" i="2" s="1"/>
  <c r="G9359" i="2" s="1"/>
  <c r="L9359" i="2" l="1"/>
  <c r="I9360" i="2"/>
  <c r="J9360" i="2" s="1"/>
  <c r="K9360" i="2" s="1"/>
  <c r="C9360" i="2"/>
  <c r="F9359" i="2"/>
  <c r="A9361" i="2"/>
  <c r="B9360" i="2"/>
  <c r="E9360" i="2" s="1"/>
  <c r="G9360" i="2" s="1"/>
  <c r="L9360" i="2" l="1"/>
  <c r="I9361" i="2"/>
  <c r="J9361" i="2" s="1"/>
  <c r="K9361" i="2" s="1"/>
  <c r="C9361" i="2"/>
  <c r="F9360" i="2"/>
  <c r="A9362" i="2"/>
  <c r="B9361" i="2"/>
  <c r="E9361" i="2" s="1"/>
  <c r="G9361" i="2" s="1"/>
  <c r="L9361" i="2" l="1"/>
  <c r="I9362" i="2"/>
  <c r="J9362" i="2" s="1"/>
  <c r="K9362" i="2" s="1"/>
  <c r="C9362" i="2"/>
  <c r="F9361" i="2"/>
  <c r="A9363" i="2"/>
  <c r="B9362" i="2"/>
  <c r="E9362" i="2" s="1"/>
  <c r="G9362" i="2" s="1"/>
  <c r="L9362" i="2" l="1"/>
  <c r="I9363" i="2"/>
  <c r="J9363" i="2" s="1"/>
  <c r="K9363" i="2" s="1"/>
  <c r="C9363" i="2"/>
  <c r="F9362" i="2"/>
  <c r="A9364" i="2"/>
  <c r="B9363" i="2"/>
  <c r="E9363" i="2" s="1"/>
  <c r="G9363" i="2" s="1"/>
  <c r="L9363" i="2" l="1"/>
  <c r="I9364" i="2"/>
  <c r="J9364" i="2" s="1"/>
  <c r="K9364" i="2" s="1"/>
  <c r="C9364" i="2"/>
  <c r="F9363" i="2"/>
  <c r="A9365" i="2"/>
  <c r="B9364" i="2"/>
  <c r="E9364" i="2" s="1"/>
  <c r="G9364" i="2" s="1"/>
  <c r="L9364" i="2" l="1"/>
  <c r="I9365" i="2"/>
  <c r="J9365" i="2" s="1"/>
  <c r="K9365" i="2" s="1"/>
  <c r="C9365" i="2"/>
  <c r="F9364" i="2"/>
  <c r="A9366" i="2"/>
  <c r="B9365" i="2"/>
  <c r="E9365" i="2" s="1"/>
  <c r="G9365" i="2" s="1"/>
  <c r="L9365" i="2" l="1"/>
  <c r="I9366" i="2"/>
  <c r="J9366" i="2" s="1"/>
  <c r="K9366" i="2" s="1"/>
  <c r="C9366" i="2"/>
  <c r="F9365" i="2"/>
  <c r="A9367" i="2"/>
  <c r="B9366" i="2"/>
  <c r="E9366" i="2" s="1"/>
  <c r="G9366" i="2" s="1"/>
  <c r="L9366" i="2" l="1"/>
  <c r="I9367" i="2"/>
  <c r="J9367" i="2" s="1"/>
  <c r="K9367" i="2" s="1"/>
  <c r="C9367" i="2"/>
  <c r="F9366" i="2"/>
  <c r="A9368" i="2"/>
  <c r="B9367" i="2"/>
  <c r="E9367" i="2" s="1"/>
  <c r="G9367" i="2" s="1"/>
  <c r="L9367" i="2" l="1"/>
  <c r="I9368" i="2"/>
  <c r="J9368" i="2" s="1"/>
  <c r="K9368" i="2" s="1"/>
  <c r="C9368" i="2"/>
  <c r="F9367" i="2"/>
  <c r="A9369" i="2"/>
  <c r="B9368" i="2"/>
  <c r="E9368" i="2" s="1"/>
  <c r="G9368" i="2" s="1"/>
  <c r="L9368" i="2" l="1"/>
  <c r="I9369" i="2"/>
  <c r="J9369" i="2" s="1"/>
  <c r="K9369" i="2" s="1"/>
  <c r="C9369" i="2"/>
  <c r="F9368" i="2"/>
  <c r="A9370" i="2"/>
  <c r="B9369" i="2"/>
  <c r="E9369" i="2" s="1"/>
  <c r="G9369" i="2" s="1"/>
  <c r="L9369" i="2" l="1"/>
  <c r="I9370" i="2"/>
  <c r="J9370" i="2" s="1"/>
  <c r="K9370" i="2" s="1"/>
  <c r="C9370" i="2"/>
  <c r="F9369" i="2"/>
  <c r="A9371" i="2"/>
  <c r="B9370" i="2"/>
  <c r="E9370" i="2" s="1"/>
  <c r="G9370" i="2" s="1"/>
  <c r="L9370" i="2" l="1"/>
  <c r="I9371" i="2"/>
  <c r="J9371" i="2" s="1"/>
  <c r="K9371" i="2" s="1"/>
  <c r="C9371" i="2"/>
  <c r="F9370" i="2"/>
  <c r="A9372" i="2"/>
  <c r="B9371" i="2"/>
  <c r="E9371" i="2" s="1"/>
  <c r="G9371" i="2" s="1"/>
  <c r="L9371" i="2" l="1"/>
  <c r="I9372" i="2"/>
  <c r="J9372" i="2" s="1"/>
  <c r="K9372" i="2" s="1"/>
  <c r="C9372" i="2"/>
  <c r="F9371" i="2"/>
  <c r="A9373" i="2"/>
  <c r="B9372" i="2"/>
  <c r="E9372" i="2" s="1"/>
  <c r="G9372" i="2" s="1"/>
  <c r="L9372" i="2" l="1"/>
  <c r="I9373" i="2"/>
  <c r="J9373" i="2" s="1"/>
  <c r="K9373" i="2" s="1"/>
  <c r="C9373" i="2"/>
  <c r="F9372" i="2"/>
  <c r="A9374" i="2"/>
  <c r="B9373" i="2"/>
  <c r="E9373" i="2" s="1"/>
  <c r="G9373" i="2" s="1"/>
  <c r="L9373" i="2" l="1"/>
  <c r="I9374" i="2"/>
  <c r="J9374" i="2" s="1"/>
  <c r="K9374" i="2" s="1"/>
  <c r="C9374" i="2"/>
  <c r="F9373" i="2"/>
  <c r="A9375" i="2"/>
  <c r="B9374" i="2"/>
  <c r="E9374" i="2" s="1"/>
  <c r="G9374" i="2" s="1"/>
  <c r="L9374" i="2" l="1"/>
  <c r="I9375" i="2"/>
  <c r="J9375" i="2" s="1"/>
  <c r="K9375" i="2" s="1"/>
  <c r="C9375" i="2"/>
  <c r="F9374" i="2"/>
  <c r="A9376" i="2"/>
  <c r="B9375" i="2"/>
  <c r="E9375" i="2" s="1"/>
  <c r="G9375" i="2" s="1"/>
  <c r="L9375" i="2" l="1"/>
  <c r="I9376" i="2"/>
  <c r="J9376" i="2" s="1"/>
  <c r="K9376" i="2" s="1"/>
  <c r="C9376" i="2"/>
  <c r="F9375" i="2"/>
  <c r="A9377" i="2"/>
  <c r="B9376" i="2"/>
  <c r="E9376" i="2" s="1"/>
  <c r="G9376" i="2" s="1"/>
  <c r="L9376" i="2" l="1"/>
  <c r="I9377" i="2"/>
  <c r="J9377" i="2" s="1"/>
  <c r="K9377" i="2" s="1"/>
  <c r="C9377" i="2"/>
  <c r="F9376" i="2"/>
  <c r="A9378" i="2"/>
  <c r="B9377" i="2"/>
  <c r="E9377" i="2" s="1"/>
  <c r="G9377" i="2" s="1"/>
  <c r="L9377" i="2" l="1"/>
  <c r="I9378" i="2"/>
  <c r="J9378" i="2" s="1"/>
  <c r="K9378" i="2" s="1"/>
  <c r="C9378" i="2"/>
  <c r="F9377" i="2"/>
  <c r="A9379" i="2"/>
  <c r="B9378" i="2"/>
  <c r="E9378" i="2" s="1"/>
  <c r="G9378" i="2" s="1"/>
  <c r="L9378" i="2" l="1"/>
  <c r="I9379" i="2"/>
  <c r="J9379" i="2" s="1"/>
  <c r="K9379" i="2" s="1"/>
  <c r="C9379" i="2"/>
  <c r="F9378" i="2"/>
  <c r="A9380" i="2"/>
  <c r="B9379" i="2"/>
  <c r="E9379" i="2" s="1"/>
  <c r="G9379" i="2" s="1"/>
  <c r="L9379" i="2" l="1"/>
  <c r="I9380" i="2"/>
  <c r="J9380" i="2" s="1"/>
  <c r="K9380" i="2" s="1"/>
  <c r="C9380" i="2"/>
  <c r="F9379" i="2"/>
  <c r="A9381" i="2"/>
  <c r="B9380" i="2"/>
  <c r="E9380" i="2" s="1"/>
  <c r="G9380" i="2" s="1"/>
  <c r="L9380" i="2" l="1"/>
  <c r="I9381" i="2"/>
  <c r="J9381" i="2" s="1"/>
  <c r="K9381" i="2" s="1"/>
  <c r="C9381" i="2"/>
  <c r="F9380" i="2"/>
  <c r="A9382" i="2"/>
  <c r="B9381" i="2"/>
  <c r="E9381" i="2" s="1"/>
  <c r="G9381" i="2" s="1"/>
  <c r="L9381" i="2" l="1"/>
  <c r="I9382" i="2"/>
  <c r="J9382" i="2" s="1"/>
  <c r="K9382" i="2" s="1"/>
  <c r="C9382" i="2"/>
  <c r="F9381" i="2"/>
  <c r="A9383" i="2"/>
  <c r="B9382" i="2"/>
  <c r="E9382" i="2" s="1"/>
  <c r="G9382" i="2" s="1"/>
  <c r="L9382" i="2" l="1"/>
  <c r="I9383" i="2"/>
  <c r="J9383" i="2" s="1"/>
  <c r="K9383" i="2" s="1"/>
  <c r="C9383" i="2"/>
  <c r="F9382" i="2"/>
  <c r="A9384" i="2"/>
  <c r="B9383" i="2"/>
  <c r="E9383" i="2" s="1"/>
  <c r="G9383" i="2" s="1"/>
  <c r="L9383" i="2" l="1"/>
  <c r="I9384" i="2"/>
  <c r="J9384" i="2" s="1"/>
  <c r="K9384" i="2" s="1"/>
  <c r="C9384" i="2"/>
  <c r="F9383" i="2"/>
  <c r="A9385" i="2"/>
  <c r="B9384" i="2"/>
  <c r="E9384" i="2" s="1"/>
  <c r="G9384" i="2" s="1"/>
  <c r="L9384" i="2" l="1"/>
  <c r="I9385" i="2"/>
  <c r="J9385" i="2" s="1"/>
  <c r="K9385" i="2" s="1"/>
  <c r="C9385" i="2"/>
  <c r="F9384" i="2"/>
  <c r="A9386" i="2"/>
  <c r="B9385" i="2"/>
  <c r="E9385" i="2" s="1"/>
  <c r="G9385" i="2" s="1"/>
  <c r="L9385" i="2" l="1"/>
  <c r="I9386" i="2"/>
  <c r="J9386" i="2" s="1"/>
  <c r="K9386" i="2" s="1"/>
  <c r="C9386" i="2"/>
  <c r="F9385" i="2"/>
  <c r="A9387" i="2"/>
  <c r="B9386" i="2"/>
  <c r="E9386" i="2" s="1"/>
  <c r="G9386" i="2" s="1"/>
  <c r="L9386" i="2" l="1"/>
  <c r="I9387" i="2"/>
  <c r="J9387" i="2" s="1"/>
  <c r="K9387" i="2" s="1"/>
  <c r="C9387" i="2"/>
  <c r="F9386" i="2"/>
  <c r="A9388" i="2"/>
  <c r="B9387" i="2"/>
  <c r="E9387" i="2" s="1"/>
  <c r="G9387" i="2" s="1"/>
  <c r="L9387" i="2" l="1"/>
  <c r="I9388" i="2"/>
  <c r="J9388" i="2" s="1"/>
  <c r="K9388" i="2" s="1"/>
  <c r="C9388" i="2"/>
  <c r="F9387" i="2"/>
  <c r="A9389" i="2"/>
  <c r="B9388" i="2"/>
  <c r="E9388" i="2" s="1"/>
  <c r="G9388" i="2" s="1"/>
  <c r="L9388" i="2" l="1"/>
  <c r="I9389" i="2"/>
  <c r="J9389" i="2" s="1"/>
  <c r="K9389" i="2" s="1"/>
  <c r="C9389" i="2"/>
  <c r="F9388" i="2"/>
  <c r="A9390" i="2"/>
  <c r="B9389" i="2"/>
  <c r="E9389" i="2" s="1"/>
  <c r="G9389" i="2" s="1"/>
  <c r="L9389" i="2" l="1"/>
  <c r="I9390" i="2"/>
  <c r="J9390" i="2" s="1"/>
  <c r="K9390" i="2" s="1"/>
  <c r="C9390" i="2"/>
  <c r="F9389" i="2"/>
  <c r="A9391" i="2"/>
  <c r="B9390" i="2"/>
  <c r="E9390" i="2" s="1"/>
  <c r="G9390" i="2" s="1"/>
  <c r="L9390" i="2" l="1"/>
  <c r="I9391" i="2"/>
  <c r="J9391" i="2" s="1"/>
  <c r="K9391" i="2" s="1"/>
  <c r="C9391" i="2"/>
  <c r="F9390" i="2"/>
  <c r="A9392" i="2"/>
  <c r="B9391" i="2"/>
  <c r="E9391" i="2" s="1"/>
  <c r="G9391" i="2" s="1"/>
  <c r="L9391" i="2" l="1"/>
  <c r="I9392" i="2"/>
  <c r="J9392" i="2" s="1"/>
  <c r="K9392" i="2" s="1"/>
  <c r="C9392" i="2"/>
  <c r="F9391" i="2"/>
  <c r="A9393" i="2"/>
  <c r="B9392" i="2"/>
  <c r="E9392" i="2" s="1"/>
  <c r="G9392" i="2" s="1"/>
  <c r="L9392" i="2" l="1"/>
  <c r="I9393" i="2"/>
  <c r="J9393" i="2" s="1"/>
  <c r="K9393" i="2" s="1"/>
  <c r="C9393" i="2"/>
  <c r="F9392" i="2"/>
  <c r="A9394" i="2"/>
  <c r="B9393" i="2"/>
  <c r="E9393" i="2" s="1"/>
  <c r="G9393" i="2" s="1"/>
  <c r="L9393" i="2" l="1"/>
  <c r="I9394" i="2"/>
  <c r="J9394" i="2" s="1"/>
  <c r="K9394" i="2" s="1"/>
  <c r="C9394" i="2"/>
  <c r="F9393" i="2"/>
  <c r="A9395" i="2"/>
  <c r="B9394" i="2"/>
  <c r="E9394" i="2" s="1"/>
  <c r="G9394" i="2" s="1"/>
  <c r="L9394" i="2" l="1"/>
  <c r="I9395" i="2"/>
  <c r="J9395" i="2" s="1"/>
  <c r="K9395" i="2" s="1"/>
  <c r="C9395" i="2"/>
  <c r="F9394" i="2"/>
  <c r="A9396" i="2"/>
  <c r="B9395" i="2"/>
  <c r="E9395" i="2" s="1"/>
  <c r="G9395" i="2" s="1"/>
  <c r="L9395" i="2" l="1"/>
  <c r="I9396" i="2"/>
  <c r="J9396" i="2" s="1"/>
  <c r="K9396" i="2" s="1"/>
  <c r="C9396" i="2"/>
  <c r="F9395" i="2"/>
  <c r="A9397" i="2"/>
  <c r="B9396" i="2"/>
  <c r="E9396" i="2" s="1"/>
  <c r="G9396" i="2" s="1"/>
  <c r="L9396" i="2" l="1"/>
  <c r="I9397" i="2"/>
  <c r="J9397" i="2" s="1"/>
  <c r="K9397" i="2" s="1"/>
  <c r="C9397" i="2"/>
  <c r="F9396" i="2"/>
  <c r="A9398" i="2"/>
  <c r="B9397" i="2"/>
  <c r="E9397" i="2" s="1"/>
  <c r="G9397" i="2" s="1"/>
  <c r="L9397" i="2" l="1"/>
  <c r="I9398" i="2"/>
  <c r="J9398" i="2" s="1"/>
  <c r="K9398" i="2" s="1"/>
  <c r="C9398" i="2"/>
  <c r="F9397" i="2"/>
  <c r="A9399" i="2"/>
  <c r="B9398" i="2"/>
  <c r="E9398" i="2" s="1"/>
  <c r="G9398" i="2" s="1"/>
  <c r="L9398" i="2" l="1"/>
  <c r="I9399" i="2"/>
  <c r="J9399" i="2" s="1"/>
  <c r="K9399" i="2" s="1"/>
  <c r="C9399" i="2"/>
  <c r="F9398" i="2"/>
  <c r="A9400" i="2"/>
  <c r="B9399" i="2"/>
  <c r="E9399" i="2" s="1"/>
  <c r="G9399" i="2" s="1"/>
  <c r="L9399" i="2" l="1"/>
  <c r="I9400" i="2"/>
  <c r="J9400" i="2" s="1"/>
  <c r="K9400" i="2" s="1"/>
  <c r="C9400" i="2"/>
  <c r="F9399" i="2"/>
  <c r="A9401" i="2"/>
  <c r="B9400" i="2"/>
  <c r="E9400" i="2" s="1"/>
  <c r="G9400" i="2" s="1"/>
  <c r="L9400" i="2" l="1"/>
  <c r="I9401" i="2"/>
  <c r="J9401" i="2" s="1"/>
  <c r="K9401" i="2" s="1"/>
  <c r="C9401" i="2"/>
  <c r="F9400" i="2"/>
  <c r="A9402" i="2"/>
  <c r="B9401" i="2"/>
  <c r="E9401" i="2" s="1"/>
  <c r="G9401" i="2" s="1"/>
  <c r="L9401" i="2" l="1"/>
  <c r="I9402" i="2"/>
  <c r="J9402" i="2" s="1"/>
  <c r="K9402" i="2" s="1"/>
  <c r="C9402" i="2"/>
  <c r="F9401" i="2"/>
  <c r="A9403" i="2"/>
  <c r="B9402" i="2"/>
  <c r="E9402" i="2" s="1"/>
  <c r="G9402" i="2" s="1"/>
  <c r="L9402" i="2" l="1"/>
  <c r="I9403" i="2"/>
  <c r="J9403" i="2" s="1"/>
  <c r="K9403" i="2" s="1"/>
  <c r="C9403" i="2"/>
  <c r="F9402" i="2"/>
  <c r="A9404" i="2"/>
  <c r="B9403" i="2"/>
  <c r="E9403" i="2" s="1"/>
  <c r="G9403" i="2" s="1"/>
  <c r="L9403" i="2" l="1"/>
  <c r="I9404" i="2"/>
  <c r="J9404" i="2" s="1"/>
  <c r="K9404" i="2" s="1"/>
  <c r="C9404" i="2"/>
  <c r="F9403" i="2"/>
  <c r="A9405" i="2"/>
  <c r="B9404" i="2"/>
  <c r="E9404" i="2" s="1"/>
  <c r="G9404" i="2" s="1"/>
  <c r="L9404" i="2" l="1"/>
  <c r="I9405" i="2"/>
  <c r="J9405" i="2" s="1"/>
  <c r="K9405" i="2" s="1"/>
  <c r="C9405" i="2"/>
  <c r="F9404" i="2"/>
  <c r="A9406" i="2"/>
  <c r="B9405" i="2"/>
  <c r="E9405" i="2" s="1"/>
  <c r="G9405" i="2" s="1"/>
  <c r="L9405" i="2" l="1"/>
  <c r="I9406" i="2"/>
  <c r="J9406" i="2" s="1"/>
  <c r="K9406" i="2" s="1"/>
  <c r="C9406" i="2"/>
  <c r="F9405" i="2"/>
  <c r="A9407" i="2"/>
  <c r="B9406" i="2"/>
  <c r="E9406" i="2" s="1"/>
  <c r="G9406" i="2" s="1"/>
  <c r="L9406" i="2" l="1"/>
  <c r="I9407" i="2"/>
  <c r="J9407" i="2" s="1"/>
  <c r="K9407" i="2" s="1"/>
  <c r="C9407" i="2"/>
  <c r="F9406" i="2"/>
  <c r="A9408" i="2"/>
  <c r="B9407" i="2"/>
  <c r="E9407" i="2" s="1"/>
  <c r="G9407" i="2" s="1"/>
  <c r="L9407" i="2" l="1"/>
  <c r="I9408" i="2"/>
  <c r="J9408" i="2" s="1"/>
  <c r="K9408" i="2" s="1"/>
  <c r="C9408" i="2"/>
  <c r="F9407" i="2"/>
  <c r="A9409" i="2"/>
  <c r="B9408" i="2"/>
  <c r="E9408" i="2" s="1"/>
  <c r="G9408" i="2" s="1"/>
  <c r="L9408" i="2" l="1"/>
  <c r="I9409" i="2"/>
  <c r="J9409" i="2" s="1"/>
  <c r="K9409" i="2" s="1"/>
  <c r="C9409" i="2"/>
  <c r="F9408" i="2"/>
  <c r="A9410" i="2"/>
  <c r="B9409" i="2"/>
  <c r="E9409" i="2" s="1"/>
  <c r="G9409" i="2" s="1"/>
  <c r="L9409" i="2" l="1"/>
  <c r="I9410" i="2"/>
  <c r="J9410" i="2" s="1"/>
  <c r="K9410" i="2" s="1"/>
  <c r="C9410" i="2"/>
  <c r="F9409" i="2"/>
  <c r="A9411" i="2"/>
  <c r="B9410" i="2"/>
  <c r="E9410" i="2" s="1"/>
  <c r="G9410" i="2" s="1"/>
  <c r="L9410" i="2" l="1"/>
  <c r="I9411" i="2"/>
  <c r="J9411" i="2" s="1"/>
  <c r="K9411" i="2" s="1"/>
  <c r="C9411" i="2"/>
  <c r="F9410" i="2"/>
  <c r="A9412" i="2"/>
  <c r="B9411" i="2"/>
  <c r="E9411" i="2" s="1"/>
  <c r="G9411" i="2" s="1"/>
  <c r="L9411" i="2" l="1"/>
  <c r="I9412" i="2"/>
  <c r="J9412" i="2" s="1"/>
  <c r="K9412" i="2" s="1"/>
  <c r="C9412" i="2"/>
  <c r="F9411" i="2"/>
  <c r="A9413" i="2"/>
  <c r="B9412" i="2"/>
  <c r="E9412" i="2" s="1"/>
  <c r="G9412" i="2" s="1"/>
  <c r="L9412" i="2" l="1"/>
  <c r="I9413" i="2"/>
  <c r="J9413" i="2" s="1"/>
  <c r="K9413" i="2" s="1"/>
  <c r="C9413" i="2"/>
  <c r="F9412" i="2"/>
  <c r="A9414" i="2"/>
  <c r="B9413" i="2"/>
  <c r="E9413" i="2" s="1"/>
  <c r="G9413" i="2" s="1"/>
  <c r="L9413" i="2" l="1"/>
  <c r="I9414" i="2"/>
  <c r="J9414" i="2" s="1"/>
  <c r="K9414" i="2" s="1"/>
  <c r="C9414" i="2"/>
  <c r="F9413" i="2"/>
  <c r="A9415" i="2"/>
  <c r="B9414" i="2"/>
  <c r="E9414" i="2" s="1"/>
  <c r="G9414" i="2" s="1"/>
  <c r="L9414" i="2" l="1"/>
  <c r="I9415" i="2"/>
  <c r="J9415" i="2" s="1"/>
  <c r="K9415" i="2" s="1"/>
  <c r="C9415" i="2"/>
  <c r="F9414" i="2"/>
  <c r="A9416" i="2"/>
  <c r="B9415" i="2"/>
  <c r="E9415" i="2" s="1"/>
  <c r="G9415" i="2" s="1"/>
  <c r="L9415" i="2" l="1"/>
  <c r="I9416" i="2"/>
  <c r="J9416" i="2" s="1"/>
  <c r="K9416" i="2" s="1"/>
  <c r="C9416" i="2"/>
  <c r="F9415" i="2"/>
  <c r="A9417" i="2"/>
  <c r="B9416" i="2"/>
  <c r="E9416" i="2" s="1"/>
  <c r="G9416" i="2" s="1"/>
  <c r="L9416" i="2" l="1"/>
  <c r="I9417" i="2"/>
  <c r="J9417" i="2" s="1"/>
  <c r="K9417" i="2" s="1"/>
  <c r="C9417" i="2"/>
  <c r="F9416" i="2"/>
  <c r="A9418" i="2"/>
  <c r="B9417" i="2"/>
  <c r="E9417" i="2" s="1"/>
  <c r="G9417" i="2" s="1"/>
  <c r="L9417" i="2" l="1"/>
  <c r="I9418" i="2"/>
  <c r="J9418" i="2" s="1"/>
  <c r="K9418" i="2" s="1"/>
  <c r="C9418" i="2"/>
  <c r="F9417" i="2"/>
  <c r="A9419" i="2"/>
  <c r="B9418" i="2"/>
  <c r="E9418" i="2" s="1"/>
  <c r="G9418" i="2" s="1"/>
  <c r="L9418" i="2" l="1"/>
  <c r="I9419" i="2"/>
  <c r="J9419" i="2" s="1"/>
  <c r="K9419" i="2" s="1"/>
  <c r="C9419" i="2"/>
  <c r="F9418" i="2"/>
  <c r="A9420" i="2"/>
  <c r="B9419" i="2"/>
  <c r="E9419" i="2" s="1"/>
  <c r="G9419" i="2" s="1"/>
  <c r="L9419" i="2" l="1"/>
  <c r="I9420" i="2"/>
  <c r="J9420" i="2" s="1"/>
  <c r="K9420" i="2" s="1"/>
  <c r="C9420" i="2"/>
  <c r="F9419" i="2"/>
  <c r="A9421" i="2"/>
  <c r="B9420" i="2"/>
  <c r="E9420" i="2" s="1"/>
  <c r="G9420" i="2" s="1"/>
  <c r="L9420" i="2" l="1"/>
  <c r="I9421" i="2"/>
  <c r="J9421" i="2" s="1"/>
  <c r="K9421" i="2" s="1"/>
  <c r="C9421" i="2"/>
  <c r="F9420" i="2"/>
  <c r="A9422" i="2"/>
  <c r="B9421" i="2"/>
  <c r="E9421" i="2" s="1"/>
  <c r="G9421" i="2" s="1"/>
  <c r="L9421" i="2" l="1"/>
  <c r="I9422" i="2"/>
  <c r="J9422" i="2" s="1"/>
  <c r="K9422" i="2" s="1"/>
  <c r="C9422" i="2"/>
  <c r="F9421" i="2"/>
  <c r="A9423" i="2"/>
  <c r="B9422" i="2"/>
  <c r="E9422" i="2" s="1"/>
  <c r="G9422" i="2" s="1"/>
  <c r="L9422" i="2" l="1"/>
  <c r="I9423" i="2"/>
  <c r="J9423" i="2" s="1"/>
  <c r="K9423" i="2" s="1"/>
  <c r="C9423" i="2"/>
  <c r="F9422" i="2"/>
  <c r="A9424" i="2"/>
  <c r="B9423" i="2"/>
  <c r="E9423" i="2" s="1"/>
  <c r="G9423" i="2" s="1"/>
  <c r="L9423" i="2" l="1"/>
  <c r="I9424" i="2"/>
  <c r="J9424" i="2" s="1"/>
  <c r="K9424" i="2" s="1"/>
  <c r="C9424" i="2"/>
  <c r="F9423" i="2"/>
  <c r="A9425" i="2"/>
  <c r="B9424" i="2"/>
  <c r="E9424" i="2" s="1"/>
  <c r="G9424" i="2" s="1"/>
  <c r="L9424" i="2" l="1"/>
  <c r="I9425" i="2"/>
  <c r="J9425" i="2" s="1"/>
  <c r="K9425" i="2" s="1"/>
  <c r="C9425" i="2"/>
  <c r="F9424" i="2"/>
  <c r="A9426" i="2"/>
  <c r="B9425" i="2"/>
  <c r="E9425" i="2" s="1"/>
  <c r="G9425" i="2" s="1"/>
  <c r="L9425" i="2" l="1"/>
  <c r="I9426" i="2"/>
  <c r="J9426" i="2" s="1"/>
  <c r="K9426" i="2" s="1"/>
  <c r="C9426" i="2"/>
  <c r="F9425" i="2"/>
  <c r="A9427" i="2"/>
  <c r="B9426" i="2"/>
  <c r="E9426" i="2" s="1"/>
  <c r="G9426" i="2" s="1"/>
  <c r="L9426" i="2" l="1"/>
  <c r="I9427" i="2"/>
  <c r="J9427" i="2" s="1"/>
  <c r="K9427" i="2" s="1"/>
  <c r="C9427" i="2"/>
  <c r="F9426" i="2"/>
  <c r="A9428" i="2"/>
  <c r="B9427" i="2"/>
  <c r="E9427" i="2" s="1"/>
  <c r="G9427" i="2" s="1"/>
  <c r="L9427" i="2" l="1"/>
  <c r="I9428" i="2"/>
  <c r="J9428" i="2" s="1"/>
  <c r="K9428" i="2" s="1"/>
  <c r="C9428" i="2"/>
  <c r="F9427" i="2"/>
  <c r="A9429" i="2"/>
  <c r="B9428" i="2"/>
  <c r="E9428" i="2" s="1"/>
  <c r="G9428" i="2" s="1"/>
  <c r="L9428" i="2" l="1"/>
  <c r="I9429" i="2"/>
  <c r="J9429" i="2" s="1"/>
  <c r="K9429" i="2" s="1"/>
  <c r="C9429" i="2"/>
  <c r="F9428" i="2"/>
  <c r="A9430" i="2"/>
  <c r="B9429" i="2"/>
  <c r="E9429" i="2" s="1"/>
  <c r="G9429" i="2" s="1"/>
  <c r="L9429" i="2" l="1"/>
  <c r="I9430" i="2"/>
  <c r="J9430" i="2" s="1"/>
  <c r="K9430" i="2" s="1"/>
  <c r="C9430" i="2"/>
  <c r="F9429" i="2"/>
  <c r="A9431" i="2"/>
  <c r="B9430" i="2"/>
  <c r="E9430" i="2" s="1"/>
  <c r="G9430" i="2" s="1"/>
  <c r="L9430" i="2" l="1"/>
  <c r="I9431" i="2"/>
  <c r="J9431" i="2" s="1"/>
  <c r="K9431" i="2" s="1"/>
  <c r="C9431" i="2"/>
  <c r="F9430" i="2"/>
  <c r="A9432" i="2"/>
  <c r="B9431" i="2"/>
  <c r="E9431" i="2" s="1"/>
  <c r="G9431" i="2" s="1"/>
  <c r="L9431" i="2" l="1"/>
  <c r="I9432" i="2"/>
  <c r="J9432" i="2" s="1"/>
  <c r="K9432" i="2" s="1"/>
  <c r="C9432" i="2"/>
  <c r="F9431" i="2"/>
  <c r="A9433" i="2"/>
  <c r="B9432" i="2"/>
  <c r="E9432" i="2" s="1"/>
  <c r="G9432" i="2" s="1"/>
  <c r="L9432" i="2" l="1"/>
  <c r="I9433" i="2"/>
  <c r="J9433" i="2" s="1"/>
  <c r="K9433" i="2" s="1"/>
  <c r="C9433" i="2"/>
  <c r="F9432" i="2"/>
  <c r="A9434" i="2"/>
  <c r="B9433" i="2"/>
  <c r="E9433" i="2" s="1"/>
  <c r="G9433" i="2" s="1"/>
  <c r="L9433" i="2" l="1"/>
  <c r="I9434" i="2"/>
  <c r="J9434" i="2" s="1"/>
  <c r="K9434" i="2" s="1"/>
  <c r="C9434" i="2"/>
  <c r="F9433" i="2"/>
  <c r="A9435" i="2"/>
  <c r="B9434" i="2"/>
  <c r="E9434" i="2" s="1"/>
  <c r="G9434" i="2" s="1"/>
  <c r="L9434" i="2" l="1"/>
  <c r="I9435" i="2"/>
  <c r="J9435" i="2" s="1"/>
  <c r="K9435" i="2" s="1"/>
  <c r="C9435" i="2"/>
  <c r="F9434" i="2"/>
  <c r="A9436" i="2"/>
  <c r="B9435" i="2"/>
  <c r="E9435" i="2" s="1"/>
  <c r="G9435" i="2" s="1"/>
  <c r="L9435" i="2" l="1"/>
  <c r="I9436" i="2"/>
  <c r="J9436" i="2" s="1"/>
  <c r="K9436" i="2" s="1"/>
  <c r="C9436" i="2"/>
  <c r="F9435" i="2"/>
  <c r="A9437" i="2"/>
  <c r="B9436" i="2"/>
  <c r="E9436" i="2" s="1"/>
  <c r="G9436" i="2" s="1"/>
  <c r="L9436" i="2" l="1"/>
  <c r="I9437" i="2"/>
  <c r="J9437" i="2" s="1"/>
  <c r="K9437" i="2" s="1"/>
  <c r="C9437" i="2"/>
  <c r="F9436" i="2"/>
  <c r="A9438" i="2"/>
  <c r="B9437" i="2"/>
  <c r="E9437" i="2" s="1"/>
  <c r="G9437" i="2" s="1"/>
  <c r="L9437" i="2" l="1"/>
  <c r="I9438" i="2"/>
  <c r="J9438" i="2" s="1"/>
  <c r="K9438" i="2" s="1"/>
  <c r="C9438" i="2"/>
  <c r="F9437" i="2"/>
  <c r="A9439" i="2"/>
  <c r="B9438" i="2"/>
  <c r="E9438" i="2" s="1"/>
  <c r="G9438" i="2" s="1"/>
  <c r="L9438" i="2" l="1"/>
  <c r="I9439" i="2"/>
  <c r="J9439" i="2" s="1"/>
  <c r="K9439" i="2" s="1"/>
  <c r="C9439" i="2"/>
  <c r="F9438" i="2"/>
  <c r="A9440" i="2"/>
  <c r="B9439" i="2"/>
  <c r="E9439" i="2" s="1"/>
  <c r="G9439" i="2" s="1"/>
  <c r="L9439" i="2" l="1"/>
  <c r="I9440" i="2"/>
  <c r="J9440" i="2" s="1"/>
  <c r="K9440" i="2" s="1"/>
  <c r="C9440" i="2"/>
  <c r="F9439" i="2"/>
  <c r="A9441" i="2"/>
  <c r="B9440" i="2"/>
  <c r="E9440" i="2" s="1"/>
  <c r="G9440" i="2" s="1"/>
  <c r="L9440" i="2" l="1"/>
  <c r="I9441" i="2"/>
  <c r="J9441" i="2" s="1"/>
  <c r="K9441" i="2" s="1"/>
  <c r="C9441" i="2"/>
  <c r="F9440" i="2"/>
  <c r="A9442" i="2"/>
  <c r="B9441" i="2"/>
  <c r="E9441" i="2" s="1"/>
  <c r="G9441" i="2" s="1"/>
  <c r="L9441" i="2" l="1"/>
  <c r="I9442" i="2"/>
  <c r="J9442" i="2" s="1"/>
  <c r="K9442" i="2" s="1"/>
  <c r="C9442" i="2"/>
  <c r="F9441" i="2"/>
  <c r="A9443" i="2"/>
  <c r="B9442" i="2"/>
  <c r="E9442" i="2" s="1"/>
  <c r="G9442" i="2" s="1"/>
  <c r="L9442" i="2" l="1"/>
  <c r="I9443" i="2"/>
  <c r="J9443" i="2" s="1"/>
  <c r="K9443" i="2" s="1"/>
  <c r="C9443" i="2"/>
  <c r="F9442" i="2"/>
  <c r="A9444" i="2"/>
  <c r="B9443" i="2"/>
  <c r="E9443" i="2" s="1"/>
  <c r="G9443" i="2" s="1"/>
  <c r="L9443" i="2" l="1"/>
  <c r="I9444" i="2"/>
  <c r="J9444" i="2" s="1"/>
  <c r="K9444" i="2" s="1"/>
  <c r="C9444" i="2"/>
  <c r="F9443" i="2"/>
  <c r="A9445" i="2"/>
  <c r="B9444" i="2"/>
  <c r="E9444" i="2" s="1"/>
  <c r="G9444" i="2" s="1"/>
  <c r="L9444" i="2" l="1"/>
  <c r="I9445" i="2"/>
  <c r="J9445" i="2" s="1"/>
  <c r="K9445" i="2" s="1"/>
  <c r="C9445" i="2"/>
  <c r="F9444" i="2"/>
  <c r="A9446" i="2"/>
  <c r="B9445" i="2"/>
  <c r="E9445" i="2" s="1"/>
  <c r="G9445" i="2" s="1"/>
  <c r="L9445" i="2" l="1"/>
  <c r="I9446" i="2"/>
  <c r="J9446" i="2" s="1"/>
  <c r="K9446" i="2" s="1"/>
  <c r="C9446" i="2"/>
  <c r="F9445" i="2"/>
  <c r="A9447" i="2"/>
  <c r="B9446" i="2"/>
  <c r="E9446" i="2" s="1"/>
  <c r="G9446" i="2" s="1"/>
  <c r="L9446" i="2" l="1"/>
  <c r="I9447" i="2"/>
  <c r="J9447" i="2" s="1"/>
  <c r="K9447" i="2" s="1"/>
  <c r="C9447" i="2"/>
  <c r="F9446" i="2"/>
  <c r="A9448" i="2"/>
  <c r="B9447" i="2"/>
  <c r="E9447" i="2" s="1"/>
  <c r="G9447" i="2" s="1"/>
  <c r="L9447" i="2" l="1"/>
  <c r="I9448" i="2"/>
  <c r="J9448" i="2" s="1"/>
  <c r="K9448" i="2" s="1"/>
  <c r="C9448" i="2"/>
  <c r="F9447" i="2"/>
  <c r="A9449" i="2"/>
  <c r="B9448" i="2"/>
  <c r="E9448" i="2" s="1"/>
  <c r="G9448" i="2" s="1"/>
  <c r="L9448" i="2" l="1"/>
  <c r="I9449" i="2"/>
  <c r="J9449" i="2" s="1"/>
  <c r="K9449" i="2" s="1"/>
  <c r="C9449" i="2"/>
  <c r="F9448" i="2"/>
  <c r="A9450" i="2"/>
  <c r="B9449" i="2"/>
  <c r="E9449" i="2" s="1"/>
  <c r="G9449" i="2" s="1"/>
  <c r="L9449" i="2" l="1"/>
  <c r="I9450" i="2"/>
  <c r="J9450" i="2" s="1"/>
  <c r="K9450" i="2" s="1"/>
  <c r="C9450" i="2"/>
  <c r="F9449" i="2"/>
  <c r="A9451" i="2"/>
  <c r="B9450" i="2"/>
  <c r="E9450" i="2" s="1"/>
  <c r="G9450" i="2" s="1"/>
  <c r="L9450" i="2" l="1"/>
  <c r="I9451" i="2"/>
  <c r="J9451" i="2" s="1"/>
  <c r="K9451" i="2" s="1"/>
  <c r="C9451" i="2"/>
  <c r="F9450" i="2"/>
  <c r="A9452" i="2"/>
  <c r="B9451" i="2"/>
  <c r="E9451" i="2" s="1"/>
  <c r="G9451" i="2" s="1"/>
  <c r="L9451" i="2" l="1"/>
  <c r="I9452" i="2"/>
  <c r="J9452" i="2" s="1"/>
  <c r="K9452" i="2" s="1"/>
  <c r="C9452" i="2"/>
  <c r="F9451" i="2"/>
  <c r="A9453" i="2"/>
  <c r="B9452" i="2"/>
  <c r="E9452" i="2" s="1"/>
  <c r="G9452" i="2" s="1"/>
  <c r="L9452" i="2" l="1"/>
  <c r="I9453" i="2"/>
  <c r="J9453" i="2" s="1"/>
  <c r="K9453" i="2" s="1"/>
  <c r="C9453" i="2"/>
  <c r="F9452" i="2"/>
  <c r="A9454" i="2"/>
  <c r="B9453" i="2"/>
  <c r="E9453" i="2" s="1"/>
  <c r="G9453" i="2" s="1"/>
  <c r="L9453" i="2" l="1"/>
  <c r="I9454" i="2"/>
  <c r="J9454" i="2" s="1"/>
  <c r="K9454" i="2" s="1"/>
  <c r="C9454" i="2"/>
  <c r="F9453" i="2"/>
  <c r="A9455" i="2"/>
  <c r="B9454" i="2"/>
  <c r="E9454" i="2" s="1"/>
  <c r="G9454" i="2" s="1"/>
  <c r="L9454" i="2" l="1"/>
  <c r="I9455" i="2"/>
  <c r="J9455" i="2" s="1"/>
  <c r="K9455" i="2" s="1"/>
  <c r="C9455" i="2"/>
  <c r="F9454" i="2"/>
  <c r="A9456" i="2"/>
  <c r="B9455" i="2"/>
  <c r="E9455" i="2" s="1"/>
  <c r="G9455" i="2" s="1"/>
  <c r="L9455" i="2" l="1"/>
  <c r="I9456" i="2"/>
  <c r="J9456" i="2" s="1"/>
  <c r="K9456" i="2" s="1"/>
  <c r="C9456" i="2"/>
  <c r="F9455" i="2"/>
  <c r="A9457" i="2"/>
  <c r="B9456" i="2"/>
  <c r="E9456" i="2" s="1"/>
  <c r="G9456" i="2" s="1"/>
  <c r="L9456" i="2" l="1"/>
  <c r="I9457" i="2"/>
  <c r="J9457" i="2" s="1"/>
  <c r="K9457" i="2" s="1"/>
  <c r="C9457" i="2"/>
  <c r="F9456" i="2"/>
  <c r="A9458" i="2"/>
  <c r="B9457" i="2"/>
  <c r="E9457" i="2" s="1"/>
  <c r="G9457" i="2" s="1"/>
  <c r="L9457" i="2" l="1"/>
  <c r="I9458" i="2"/>
  <c r="J9458" i="2" s="1"/>
  <c r="K9458" i="2" s="1"/>
  <c r="C9458" i="2"/>
  <c r="F9457" i="2"/>
  <c r="A9459" i="2"/>
  <c r="B9458" i="2"/>
  <c r="E9458" i="2" s="1"/>
  <c r="G9458" i="2" s="1"/>
  <c r="L9458" i="2" l="1"/>
  <c r="I9459" i="2"/>
  <c r="J9459" i="2" s="1"/>
  <c r="K9459" i="2" s="1"/>
  <c r="C9459" i="2"/>
  <c r="F9458" i="2"/>
  <c r="A9460" i="2"/>
  <c r="B9459" i="2"/>
  <c r="E9459" i="2" s="1"/>
  <c r="G9459" i="2" s="1"/>
  <c r="L9459" i="2" l="1"/>
  <c r="I9460" i="2"/>
  <c r="J9460" i="2" s="1"/>
  <c r="K9460" i="2" s="1"/>
  <c r="C9460" i="2"/>
  <c r="F9459" i="2"/>
  <c r="A9461" i="2"/>
  <c r="B9460" i="2"/>
  <c r="E9460" i="2" s="1"/>
  <c r="G9460" i="2" s="1"/>
  <c r="L9460" i="2" l="1"/>
  <c r="I9461" i="2"/>
  <c r="J9461" i="2" s="1"/>
  <c r="K9461" i="2" s="1"/>
  <c r="C9461" i="2"/>
  <c r="F9460" i="2"/>
  <c r="A9462" i="2"/>
  <c r="B9461" i="2"/>
  <c r="E9461" i="2" s="1"/>
  <c r="G9461" i="2" s="1"/>
  <c r="L9461" i="2" l="1"/>
  <c r="I9462" i="2"/>
  <c r="J9462" i="2" s="1"/>
  <c r="K9462" i="2" s="1"/>
  <c r="C9462" i="2"/>
  <c r="F9461" i="2"/>
  <c r="A9463" i="2"/>
  <c r="B9462" i="2"/>
  <c r="E9462" i="2" s="1"/>
  <c r="G9462" i="2" s="1"/>
  <c r="L9462" i="2" l="1"/>
  <c r="I9463" i="2"/>
  <c r="J9463" i="2" s="1"/>
  <c r="K9463" i="2" s="1"/>
  <c r="C9463" i="2"/>
  <c r="F9462" i="2"/>
  <c r="A9464" i="2"/>
  <c r="B9463" i="2"/>
  <c r="E9463" i="2" s="1"/>
  <c r="G9463" i="2" s="1"/>
  <c r="L9463" i="2" l="1"/>
  <c r="I9464" i="2"/>
  <c r="J9464" i="2" s="1"/>
  <c r="K9464" i="2" s="1"/>
  <c r="C9464" i="2"/>
  <c r="F9463" i="2"/>
  <c r="A9465" i="2"/>
  <c r="B9464" i="2"/>
  <c r="E9464" i="2" s="1"/>
  <c r="G9464" i="2" s="1"/>
  <c r="L9464" i="2" l="1"/>
  <c r="I9465" i="2"/>
  <c r="J9465" i="2" s="1"/>
  <c r="K9465" i="2" s="1"/>
  <c r="C9465" i="2"/>
  <c r="F9464" i="2"/>
  <c r="A9466" i="2"/>
  <c r="B9465" i="2"/>
  <c r="E9465" i="2" s="1"/>
  <c r="G9465" i="2" s="1"/>
  <c r="L9465" i="2" l="1"/>
  <c r="I9466" i="2"/>
  <c r="J9466" i="2" s="1"/>
  <c r="K9466" i="2" s="1"/>
  <c r="C9466" i="2"/>
  <c r="F9465" i="2"/>
  <c r="A9467" i="2"/>
  <c r="B9466" i="2"/>
  <c r="E9466" i="2" s="1"/>
  <c r="G9466" i="2" s="1"/>
  <c r="L9466" i="2" l="1"/>
  <c r="I9467" i="2"/>
  <c r="J9467" i="2" s="1"/>
  <c r="K9467" i="2" s="1"/>
  <c r="C9467" i="2"/>
  <c r="F9466" i="2"/>
  <c r="A9468" i="2"/>
  <c r="B9467" i="2"/>
  <c r="E9467" i="2" s="1"/>
  <c r="G9467" i="2" s="1"/>
  <c r="L9467" i="2" l="1"/>
  <c r="I9468" i="2"/>
  <c r="J9468" i="2" s="1"/>
  <c r="K9468" i="2" s="1"/>
  <c r="C9468" i="2"/>
  <c r="F9467" i="2"/>
  <c r="A9469" i="2"/>
  <c r="B9468" i="2"/>
  <c r="E9468" i="2" s="1"/>
  <c r="G9468" i="2" s="1"/>
  <c r="L9468" i="2" l="1"/>
  <c r="I9469" i="2"/>
  <c r="J9469" i="2" s="1"/>
  <c r="K9469" i="2" s="1"/>
  <c r="C9469" i="2"/>
  <c r="F9468" i="2"/>
  <c r="A9470" i="2"/>
  <c r="B9469" i="2"/>
  <c r="E9469" i="2" s="1"/>
  <c r="G9469" i="2" s="1"/>
  <c r="L9469" i="2" l="1"/>
  <c r="I9470" i="2"/>
  <c r="J9470" i="2" s="1"/>
  <c r="K9470" i="2" s="1"/>
  <c r="C9470" i="2"/>
  <c r="F9469" i="2"/>
  <c r="A9471" i="2"/>
  <c r="B9470" i="2"/>
  <c r="E9470" i="2" s="1"/>
  <c r="G9470" i="2" s="1"/>
  <c r="L9470" i="2" l="1"/>
  <c r="I9471" i="2"/>
  <c r="J9471" i="2" s="1"/>
  <c r="K9471" i="2" s="1"/>
  <c r="C9471" i="2"/>
  <c r="F9470" i="2"/>
  <c r="A9472" i="2"/>
  <c r="B9471" i="2"/>
  <c r="E9471" i="2" s="1"/>
  <c r="G9471" i="2" s="1"/>
  <c r="L9471" i="2" l="1"/>
  <c r="I9472" i="2"/>
  <c r="J9472" i="2" s="1"/>
  <c r="K9472" i="2" s="1"/>
  <c r="C9472" i="2"/>
  <c r="F9471" i="2"/>
  <c r="A9473" i="2"/>
  <c r="B9472" i="2"/>
  <c r="E9472" i="2" s="1"/>
  <c r="G9472" i="2" s="1"/>
  <c r="L9472" i="2" l="1"/>
  <c r="I9473" i="2"/>
  <c r="J9473" i="2" s="1"/>
  <c r="K9473" i="2" s="1"/>
  <c r="C9473" i="2"/>
  <c r="F9472" i="2"/>
  <c r="A9474" i="2"/>
  <c r="B9473" i="2"/>
  <c r="E9473" i="2" s="1"/>
  <c r="G9473" i="2" s="1"/>
  <c r="L9473" i="2" l="1"/>
  <c r="I9474" i="2"/>
  <c r="J9474" i="2" s="1"/>
  <c r="K9474" i="2" s="1"/>
  <c r="C9474" i="2"/>
  <c r="F9473" i="2"/>
  <c r="A9475" i="2"/>
  <c r="B9474" i="2"/>
  <c r="E9474" i="2" s="1"/>
  <c r="G9474" i="2" s="1"/>
  <c r="L9474" i="2" l="1"/>
  <c r="I9475" i="2"/>
  <c r="J9475" i="2" s="1"/>
  <c r="K9475" i="2" s="1"/>
  <c r="C9475" i="2"/>
  <c r="F9474" i="2"/>
  <c r="A9476" i="2"/>
  <c r="B9475" i="2"/>
  <c r="E9475" i="2" s="1"/>
  <c r="G9475" i="2" s="1"/>
  <c r="L9475" i="2" l="1"/>
  <c r="I9476" i="2"/>
  <c r="J9476" i="2" s="1"/>
  <c r="K9476" i="2" s="1"/>
  <c r="C9476" i="2"/>
  <c r="F9475" i="2"/>
  <c r="A9477" i="2"/>
  <c r="B9476" i="2"/>
  <c r="E9476" i="2" s="1"/>
  <c r="G9476" i="2" s="1"/>
  <c r="L9476" i="2" l="1"/>
  <c r="I9477" i="2"/>
  <c r="J9477" i="2" s="1"/>
  <c r="K9477" i="2" s="1"/>
  <c r="C9477" i="2"/>
  <c r="F9476" i="2"/>
  <c r="A9478" i="2"/>
  <c r="B9477" i="2"/>
  <c r="E9477" i="2" s="1"/>
  <c r="G9477" i="2" s="1"/>
  <c r="L9477" i="2" l="1"/>
  <c r="I9478" i="2"/>
  <c r="J9478" i="2" s="1"/>
  <c r="K9478" i="2" s="1"/>
  <c r="C9478" i="2"/>
  <c r="F9477" i="2"/>
  <c r="A9479" i="2"/>
  <c r="B9478" i="2"/>
  <c r="E9478" i="2" s="1"/>
  <c r="G9478" i="2" s="1"/>
  <c r="L9478" i="2" l="1"/>
  <c r="I9479" i="2"/>
  <c r="J9479" i="2" s="1"/>
  <c r="K9479" i="2" s="1"/>
  <c r="C9479" i="2"/>
  <c r="F9478" i="2"/>
  <c r="A9480" i="2"/>
  <c r="B9479" i="2"/>
  <c r="E9479" i="2" s="1"/>
  <c r="G9479" i="2" s="1"/>
  <c r="L9479" i="2" l="1"/>
  <c r="I9480" i="2"/>
  <c r="J9480" i="2" s="1"/>
  <c r="K9480" i="2" s="1"/>
  <c r="C9480" i="2"/>
  <c r="F9479" i="2"/>
  <c r="A9481" i="2"/>
  <c r="B9480" i="2"/>
  <c r="E9480" i="2" s="1"/>
  <c r="G9480" i="2" s="1"/>
  <c r="L9480" i="2" l="1"/>
  <c r="I9481" i="2"/>
  <c r="J9481" i="2" s="1"/>
  <c r="K9481" i="2" s="1"/>
  <c r="C9481" i="2"/>
  <c r="F9480" i="2"/>
  <c r="A9482" i="2"/>
  <c r="B9481" i="2"/>
  <c r="E9481" i="2" s="1"/>
  <c r="G9481" i="2" s="1"/>
  <c r="L9481" i="2" l="1"/>
  <c r="I9482" i="2"/>
  <c r="J9482" i="2" s="1"/>
  <c r="K9482" i="2" s="1"/>
  <c r="C9482" i="2"/>
  <c r="F9481" i="2"/>
  <c r="A9483" i="2"/>
  <c r="B9482" i="2"/>
  <c r="E9482" i="2" s="1"/>
  <c r="G9482" i="2" s="1"/>
  <c r="L9482" i="2" l="1"/>
  <c r="I9483" i="2"/>
  <c r="J9483" i="2" s="1"/>
  <c r="K9483" i="2" s="1"/>
  <c r="C9483" i="2"/>
  <c r="F9482" i="2"/>
  <c r="A9484" i="2"/>
  <c r="B9483" i="2"/>
  <c r="E9483" i="2" s="1"/>
  <c r="G9483" i="2" s="1"/>
  <c r="L9483" i="2" l="1"/>
  <c r="I9484" i="2"/>
  <c r="J9484" i="2" s="1"/>
  <c r="K9484" i="2" s="1"/>
  <c r="C9484" i="2"/>
  <c r="F9483" i="2"/>
  <c r="A9485" i="2"/>
  <c r="B9484" i="2"/>
  <c r="E9484" i="2" s="1"/>
  <c r="G9484" i="2" s="1"/>
  <c r="L9484" i="2" l="1"/>
  <c r="I9485" i="2"/>
  <c r="J9485" i="2" s="1"/>
  <c r="K9485" i="2" s="1"/>
  <c r="C9485" i="2"/>
  <c r="F9484" i="2"/>
  <c r="A9486" i="2"/>
  <c r="B9485" i="2"/>
  <c r="E9485" i="2" s="1"/>
  <c r="G9485" i="2" s="1"/>
  <c r="L9485" i="2" l="1"/>
  <c r="I9486" i="2"/>
  <c r="J9486" i="2" s="1"/>
  <c r="K9486" i="2" s="1"/>
  <c r="C9486" i="2"/>
  <c r="F9485" i="2"/>
  <c r="A9487" i="2"/>
  <c r="B9486" i="2"/>
  <c r="E9486" i="2" s="1"/>
  <c r="G9486" i="2" s="1"/>
  <c r="L9486" i="2" l="1"/>
  <c r="I9487" i="2"/>
  <c r="J9487" i="2" s="1"/>
  <c r="K9487" i="2" s="1"/>
  <c r="C9487" i="2"/>
  <c r="F9486" i="2"/>
  <c r="A9488" i="2"/>
  <c r="B9487" i="2"/>
  <c r="E9487" i="2" s="1"/>
  <c r="G9487" i="2" s="1"/>
  <c r="L9487" i="2" l="1"/>
  <c r="I9488" i="2"/>
  <c r="J9488" i="2" s="1"/>
  <c r="K9488" i="2" s="1"/>
  <c r="C9488" i="2"/>
  <c r="F9487" i="2"/>
  <c r="A9489" i="2"/>
  <c r="B9488" i="2"/>
  <c r="E9488" i="2" s="1"/>
  <c r="G9488" i="2" s="1"/>
  <c r="L9488" i="2" l="1"/>
  <c r="I9489" i="2"/>
  <c r="J9489" i="2" s="1"/>
  <c r="K9489" i="2" s="1"/>
  <c r="C9489" i="2"/>
  <c r="F9488" i="2"/>
  <c r="A9490" i="2"/>
  <c r="B9489" i="2"/>
  <c r="E9489" i="2" s="1"/>
  <c r="G9489" i="2" s="1"/>
  <c r="L9489" i="2" l="1"/>
  <c r="I9490" i="2"/>
  <c r="J9490" i="2" s="1"/>
  <c r="K9490" i="2" s="1"/>
  <c r="C9490" i="2"/>
  <c r="F9489" i="2"/>
  <c r="A9491" i="2"/>
  <c r="B9490" i="2"/>
  <c r="E9490" i="2" s="1"/>
  <c r="G9490" i="2" s="1"/>
  <c r="L9490" i="2" l="1"/>
  <c r="I9491" i="2"/>
  <c r="J9491" i="2" s="1"/>
  <c r="K9491" i="2" s="1"/>
  <c r="C9491" i="2"/>
  <c r="F9490" i="2"/>
  <c r="A9492" i="2"/>
  <c r="B9491" i="2"/>
  <c r="E9491" i="2" s="1"/>
  <c r="G9491" i="2" s="1"/>
  <c r="L9491" i="2" l="1"/>
  <c r="I9492" i="2"/>
  <c r="J9492" i="2" s="1"/>
  <c r="K9492" i="2" s="1"/>
  <c r="C9492" i="2"/>
  <c r="F9491" i="2"/>
  <c r="A9493" i="2"/>
  <c r="B9492" i="2"/>
  <c r="E9492" i="2" s="1"/>
  <c r="G9492" i="2" s="1"/>
  <c r="L9492" i="2" l="1"/>
  <c r="I9493" i="2"/>
  <c r="J9493" i="2" s="1"/>
  <c r="K9493" i="2" s="1"/>
  <c r="C9493" i="2"/>
  <c r="F9492" i="2"/>
  <c r="A9494" i="2"/>
  <c r="B9493" i="2"/>
  <c r="E9493" i="2" s="1"/>
  <c r="G9493" i="2" s="1"/>
  <c r="L9493" i="2" l="1"/>
  <c r="I9494" i="2"/>
  <c r="J9494" i="2" s="1"/>
  <c r="K9494" i="2" s="1"/>
  <c r="C9494" i="2"/>
  <c r="F9493" i="2"/>
  <c r="A9495" i="2"/>
  <c r="B9494" i="2"/>
  <c r="E9494" i="2" s="1"/>
  <c r="G9494" i="2" s="1"/>
  <c r="L9494" i="2" l="1"/>
  <c r="I9495" i="2"/>
  <c r="J9495" i="2" s="1"/>
  <c r="K9495" i="2" s="1"/>
  <c r="C9495" i="2"/>
  <c r="F9494" i="2"/>
  <c r="A9496" i="2"/>
  <c r="B9495" i="2"/>
  <c r="E9495" i="2" s="1"/>
  <c r="G9495" i="2" s="1"/>
  <c r="L9495" i="2" l="1"/>
  <c r="I9496" i="2"/>
  <c r="J9496" i="2" s="1"/>
  <c r="K9496" i="2" s="1"/>
  <c r="C9496" i="2"/>
  <c r="F9495" i="2"/>
  <c r="A9497" i="2"/>
  <c r="B9496" i="2"/>
  <c r="E9496" i="2" s="1"/>
  <c r="G9496" i="2" s="1"/>
  <c r="L9496" i="2" l="1"/>
  <c r="I9497" i="2"/>
  <c r="J9497" i="2" s="1"/>
  <c r="K9497" i="2" s="1"/>
  <c r="C9497" i="2"/>
  <c r="F9496" i="2"/>
  <c r="A9498" i="2"/>
  <c r="B9497" i="2"/>
  <c r="E9497" i="2" s="1"/>
  <c r="G9497" i="2" s="1"/>
  <c r="L9497" i="2" l="1"/>
  <c r="I9498" i="2"/>
  <c r="J9498" i="2" s="1"/>
  <c r="K9498" i="2" s="1"/>
  <c r="C9498" i="2"/>
  <c r="F9497" i="2"/>
  <c r="A9499" i="2"/>
  <c r="B9498" i="2"/>
  <c r="E9498" i="2" s="1"/>
  <c r="G9498" i="2" s="1"/>
  <c r="L9498" i="2" l="1"/>
  <c r="I9499" i="2"/>
  <c r="J9499" i="2" s="1"/>
  <c r="K9499" i="2" s="1"/>
  <c r="C9499" i="2"/>
  <c r="F9498" i="2"/>
  <c r="A9500" i="2"/>
  <c r="B9499" i="2"/>
  <c r="E9499" i="2" s="1"/>
  <c r="G9499" i="2" s="1"/>
  <c r="L9499" i="2" l="1"/>
  <c r="I9500" i="2"/>
  <c r="J9500" i="2" s="1"/>
  <c r="K9500" i="2" s="1"/>
  <c r="C9500" i="2"/>
  <c r="F9499" i="2"/>
  <c r="A9501" i="2"/>
  <c r="B9500" i="2"/>
  <c r="E9500" i="2" s="1"/>
  <c r="G9500" i="2" s="1"/>
  <c r="L9500" i="2" l="1"/>
  <c r="I9501" i="2"/>
  <c r="J9501" i="2" s="1"/>
  <c r="K9501" i="2" s="1"/>
  <c r="C9501" i="2"/>
  <c r="F9500" i="2"/>
  <c r="A9502" i="2"/>
  <c r="B9501" i="2"/>
  <c r="E9501" i="2" s="1"/>
  <c r="G9501" i="2" s="1"/>
  <c r="L9501" i="2" l="1"/>
  <c r="I9502" i="2"/>
  <c r="J9502" i="2" s="1"/>
  <c r="K9502" i="2" s="1"/>
  <c r="C9502" i="2"/>
  <c r="F9501" i="2"/>
  <c r="A9503" i="2"/>
  <c r="B9502" i="2"/>
  <c r="E9502" i="2" s="1"/>
  <c r="G9502" i="2" s="1"/>
  <c r="L9502" i="2" l="1"/>
  <c r="I9503" i="2"/>
  <c r="J9503" i="2" s="1"/>
  <c r="K9503" i="2" s="1"/>
  <c r="C9503" i="2"/>
  <c r="F9502" i="2"/>
  <c r="A9504" i="2"/>
  <c r="B9503" i="2"/>
  <c r="E9503" i="2" s="1"/>
  <c r="G9503" i="2" s="1"/>
  <c r="L9503" i="2" l="1"/>
  <c r="I9504" i="2"/>
  <c r="J9504" i="2" s="1"/>
  <c r="K9504" i="2" s="1"/>
  <c r="C9504" i="2"/>
  <c r="F9503" i="2"/>
  <c r="A9505" i="2"/>
  <c r="B9504" i="2"/>
  <c r="E9504" i="2" s="1"/>
  <c r="G9504" i="2" s="1"/>
  <c r="L9504" i="2" l="1"/>
  <c r="I9505" i="2"/>
  <c r="J9505" i="2" s="1"/>
  <c r="K9505" i="2" s="1"/>
  <c r="C9505" i="2"/>
  <c r="F9504" i="2"/>
  <c r="A9506" i="2"/>
  <c r="B9505" i="2"/>
  <c r="E9505" i="2" s="1"/>
  <c r="G9505" i="2" s="1"/>
  <c r="L9505" i="2" l="1"/>
  <c r="I9506" i="2"/>
  <c r="J9506" i="2" s="1"/>
  <c r="K9506" i="2" s="1"/>
  <c r="C9506" i="2"/>
  <c r="F9505" i="2"/>
  <c r="A9507" i="2"/>
  <c r="B9506" i="2"/>
  <c r="E9506" i="2" s="1"/>
  <c r="G9506" i="2" s="1"/>
  <c r="L9506" i="2" l="1"/>
  <c r="I9507" i="2"/>
  <c r="J9507" i="2" s="1"/>
  <c r="K9507" i="2" s="1"/>
  <c r="C9507" i="2"/>
  <c r="F9506" i="2"/>
  <c r="A9508" i="2"/>
  <c r="B9507" i="2"/>
  <c r="E9507" i="2" s="1"/>
  <c r="G9507" i="2" s="1"/>
  <c r="L9507" i="2" l="1"/>
  <c r="I9508" i="2"/>
  <c r="J9508" i="2" s="1"/>
  <c r="K9508" i="2" s="1"/>
  <c r="C9508" i="2"/>
  <c r="F9507" i="2"/>
  <c r="A9509" i="2"/>
  <c r="B9508" i="2"/>
  <c r="E9508" i="2" s="1"/>
  <c r="G9508" i="2" s="1"/>
  <c r="L9508" i="2" l="1"/>
  <c r="I9509" i="2"/>
  <c r="J9509" i="2" s="1"/>
  <c r="K9509" i="2" s="1"/>
  <c r="C9509" i="2"/>
  <c r="F9508" i="2"/>
  <c r="A9510" i="2"/>
  <c r="B9509" i="2"/>
  <c r="E9509" i="2" s="1"/>
  <c r="G9509" i="2" s="1"/>
  <c r="L9509" i="2" l="1"/>
  <c r="I9510" i="2"/>
  <c r="J9510" i="2" s="1"/>
  <c r="K9510" i="2" s="1"/>
  <c r="C9510" i="2"/>
  <c r="F9509" i="2"/>
  <c r="A9511" i="2"/>
  <c r="B9510" i="2"/>
  <c r="E9510" i="2" s="1"/>
  <c r="G9510" i="2" s="1"/>
  <c r="L9510" i="2" l="1"/>
  <c r="I9511" i="2"/>
  <c r="J9511" i="2" s="1"/>
  <c r="K9511" i="2" s="1"/>
  <c r="C9511" i="2"/>
  <c r="F9510" i="2"/>
  <c r="A9512" i="2"/>
  <c r="B9511" i="2"/>
  <c r="E9511" i="2" s="1"/>
  <c r="G9511" i="2" s="1"/>
  <c r="L9511" i="2" l="1"/>
  <c r="I9512" i="2"/>
  <c r="J9512" i="2" s="1"/>
  <c r="K9512" i="2" s="1"/>
  <c r="C9512" i="2"/>
  <c r="F9511" i="2"/>
  <c r="A9513" i="2"/>
  <c r="B9512" i="2"/>
  <c r="E9512" i="2" s="1"/>
  <c r="G9512" i="2" s="1"/>
  <c r="L9512" i="2" l="1"/>
  <c r="I9513" i="2"/>
  <c r="J9513" i="2" s="1"/>
  <c r="K9513" i="2" s="1"/>
  <c r="C9513" i="2"/>
  <c r="F9512" i="2"/>
  <c r="A9514" i="2"/>
  <c r="B9513" i="2"/>
  <c r="E9513" i="2" s="1"/>
  <c r="G9513" i="2" s="1"/>
  <c r="L9513" i="2" l="1"/>
  <c r="I9514" i="2"/>
  <c r="J9514" i="2" s="1"/>
  <c r="K9514" i="2" s="1"/>
  <c r="C9514" i="2"/>
  <c r="F9513" i="2"/>
  <c r="A9515" i="2"/>
  <c r="B9514" i="2"/>
  <c r="E9514" i="2" s="1"/>
  <c r="G9514" i="2" s="1"/>
  <c r="L9514" i="2" l="1"/>
  <c r="I9515" i="2"/>
  <c r="J9515" i="2" s="1"/>
  <c r="K9515" i="2" s="1"/>
  <c r="C9515" i="2"/>
  <c r="F9514" i="2"/>
  <c r="A9516" i="2"/>
  <c r="B9515" i="2"/>
  <c r="E9515" i="2" s="1"/>
  <c r="G9515" i="2" s="1"/>
  <c r="L9515" i="2" l="1"/>
  <c r="I9516" i="2"/>
  <c r="J9516" i="2" s="1"/>
  <c r="K9516" i="2" s="1"/>
  <c r="C9516" i="2"/>
  <c r="F9515" i="2"/>
  <c r="A9517" i="2"/>
  <c r="B9516" i="2"/>
  <c r="E9516" i="2" s="1"/>
  <c r="G9516" i="2" s="1"/>
  <c r="L9516" i="2" l="1"/>
  <c r="I9517" i="2"/>
  <c r="J9517" i="2" s="1"/>
  <c r="K9517" i="2" s="1"/>
  <c r="C9517" i="2"/>
  <c r="F9516" i="2"/>
  <c r="A9518" i="2"/>
  <c r="B9517" i="2"/>
  <c r="E9517" i="2" s="1"/>
  <c r="G9517" i="2" s="1"/>
  <c r="L9517" i="2" l="1"/>
  <c r="I9518" i="2"/>
  <c r="J9518" i="2" s="1"/>
  <c r="K9518" i="2" s="1"/>
  <c r="C9518" i="2"/>
  <c r="F9517" i="2"/>
  <c r="A9519" i="2"/>
  <c r="B9518" i="2"/>
  <c r="E9518" i="2" s="1"/>
  <c r="G9518" i="2" s="1"/>
  <c r="L9518" i="2" l="1"/>
  <c r="I9519" i="2"/>
  <c r="J9519" i="2" s="1"/>
  <c r="K9519" i="2" s="1"/>
  <c r="C9519" i="2"/>
  <c r="F9518" i="2"/>
  <c r="A9520" i="2"/>
  <c r="B9519" i="2"/>
  <c r="E9519" i="2" s="1"/>
  <c r="G9519" i="2" s="1"/>
  <c r="L9519" i="2" l="1"/>
  <c r="I9520" i="2"/>
  <c r="J9520" i="2" s="1"/>
  <c r="K9520" i="2" s="1"/>
  <c r="C9520" i="2"/>
  <c r="F9519" i="2"/>
  <c r="A9521" i="2"/>
  <c r="B9520" i="2"/>
  <c r="E9520" i="2" s="1"/>
  <c r="G9520" i="2" s="1"/>
  <c r="L9520" i="2" l="1"/>
  <c r="I9521" i="2"/>
  <c r="J9521" i="2" s="1"/>
  <c r="K9521" i="2" s="1"/>
  <c r="C9521" i="2"/>
  <c r="F9520" i="2"/>
  <c r="A9522" i="2"/>
  <c r="B9521" i="2"/>
  <c r="E9521" i="2" s="1"/>
  <c r="G9521" i="2" s="1"/>
  <c r="L9521" i="2" l="1"/>
  <c r="I9522" i="2"/>
  <c r="J9522" i="2" s="1"/>
  <c r="K9522" i="2" s="1"/>
  <c r="C9522" i="2"/>
  <c r="F9521" i="2"/>
  <c r="A9523" i="2"/>
  <c r="B9522" i="2"/>
  <c r="E9522" i="2" s="1"/>
  <c r="G9522" i="2" s="1"/>
  <c r="L9522" i="2" l="1"/>
  <c r="I9523" i="2"/>
  <c r="J9523" i="2" s="1"/>
  <c r="K9523" i="2" s="1"/>
  <c r="C9523" i="2"/>
  <c r="F9522" i="2"/>
  <c r="A9524" i="2"/>
  <c r="B9523" i="2"/>
  <c r="E9523" i="2" s="1"/>
  <c r="G9523" i="2" s="1"/>
  <c r="L9523" i="2" l="1"/>
  <c r="I9524" i="2"/>
  <c r="J9524" i="2" s="1"/>
  <c r="K9524" i="2" s="1"/>
  <c r="C9524" i="2"/>
  <c r="F9523" i="2"/>
  <c r="A9525" i="2"/>
  <c r="B9524" i="2"/>
  <c r="E9524" i="2" s="1"/>
  <c r="G9524" i="2" s="1"/>
  <c r="L9524" i="2" l="1"/>
  <c r="I9525" i="2"/>
  <c r="J9525" i="2" s="1"/>
  <c r="K9525" i="2" s="1"/>
  <c r="C9525" i="2"/>
  <c r="F9524" i="2"/>
  <c r="A9526" i="2"/>
  <c r="B9525" i="2"/>
  <c r="E9525" i="2" s="1"/>
  <c r="G9525" i="2" s="1"/>
  <c r="L9525" i="2" l="1"/>
  <c r="I9526" i="2"/>
  <c r="J9526" i="2" s="1"/>
  <c r="K9526" i="2" s="1"/>
  <c r="C9526" i="2"/>
  <c r="F9525" i="2"/>
  <c r="A9527" i="2"/>
  <c r="B9526" i="2"/>
  <c r="E9526" i="2" s="1"/>
  <c r="G9526" i="2" s="1"/>
  <c r="L9526" i="2" l="1"/>
  <c r="I9527" i="2"/>
  <c r="J9527" i="2" s="1"/>
  <c r="K9527" i="2" s="1"/>
  <c r="C9527" i="2"/>
  <c r="F9526" i="2"/>
  <c r="A9528" i="2"/>
  <c r="B9527" i="2"/>
  <c r="E9527" i="2" s="1"/>
  <c r="G9527" i="2" s="1"/>
  <c r="L9527" i="2" l="1"/>
  <c r="I9528" i="2"/>
  <c r="J9528" i="2" s="1"/>
  <c r="K9528" i="2" s="1"/>
  <c r="C9528" i="2"/>
  <c r="F9527" i="2"/>
  <c r="A9529" i="2"/>
  <c r="B9528" i="2"/>
  <c r="E9528" i="2" s="1"/>
  <c r="G9528" i="2" s="1"/>
  <c r="L9528" i="2" l="1"/>
  <c r="I9529" i="2"/>
  <c r="J9529" i="2" s="1"/>
  <c r="K9529" i="2" s="1"/>
  <c r="C9529" i="2"/>
  <c r="F9528" i="2"/>
  <c r="A9530" i="2"/>
  <c r="B9529" i="2"/>
  <c r="E9529" i="2" s="1"/>
  <c r="G9529" i="2" s="1"/>
  <c r="L9529" i="2" l="1"/>
  <c r="I9530" i="2"/>
  <c r="J9530" i="2" s="1"/>
  <c r="K9530" i="2" s="1"/>
  <c r="C9530" i="2"/>
  <c r="F9529" i="2"/>
  <c r="A9531" i="2"/>
  <c r="B9530" i="2"/>
  <c r="E9530" i="2" s="1"/>
  <c r="G9530" i="2" s="1"/>
  <c r="L9530" i="2" l="1"/>
  <c r="I9531" i="2"/>
  <c r="J9531" i="2" s="1"/>
  <c r="K9531" i="2" s="1"/>
  <c r="C9531" i="2"/>
  <c r="F9530" i="2"/>
  <c r="A9532" i="2"/>
  <c r="B9531" i="2"/>
  <c r="E9531" i="2" s="1"/>
  <c r="G9531" i="2" s="1"/>
  <c r="L9531" i="2" l="1"/>
  <c r="I9532" i="2"/>
  <c r="J9532" i="2" s="1"/>
  <c r="K9532" i="2" s="1"/>
  <c r="C9532" i="2"/>
  <c r="F9531" i="2"/>
  <c r="A9533" i="2"/>
  <c r="B9532" i="2"/>
  <c r="E9532" i="2" s="1"/>
  <c r="G9532" i="2" s="1"/>
  <c r="L9532" i="2" l="1"/>
  <c r="I9533" i="2"/>
  <c r="J9533" i="2" s="1"/>
  <c r="K9533" i="2" s="1"/>
  <c r="C9533" i="2"/>
  <c r="F9532" i="2"/>
  <c r="A9534" i="2"/>
  <c r="B9533" i="2"/>
  <c r="E9533" i="2" s="1"/>
  <c r="G9533" i="2" s="1"/>
  <c r="L9533" i="2" l="1"/>
  <c r="I9534" i="2"/>
  <c r="J9534" i="2" s="1"/>
  <c r="K9534" i="2" s="1"/>
  <c r="C9534" i="2"/>
  <c r="F9533" i="2"/>
  <c r="A9535" i="2"/>
  <c r="B9534" i="2"/>
  <c r="E9534" i="2" s="1"/>
  <c r="G9534" i="2" s="1"/>
  <c r="L9534" i="2" l="1"/>
  <c r="I9535" i="2"/>
  <c r="J9535" i="2" s="1"/>
  <c r="K9535" i="2" s="1"/>
  <c r="C9535" i="2"/>
  <c r="F9534" i="2"/>
  <c r="A9536" i="2"/>
  <c r="B9535" i="2"/>
  <c r="E9535" i="2" s="1"/>
  <c r="G9535" i="2" s="1"/>
  <c r="L9535" i="2" l="1"/>
  <c r="I9536" i="2"/>
  <c r="J9536" i="2" s="1"/>
  <c r="K9536" i="2" s="1"/>
  <c r="C9536" i="2"/>
  <c r="F9535" i="2"/>
  <c r="A9537" i="2"/>
  <c r="B9536" i="2"/>
  <c r="E9536" i="2" s="1"/>
  <c r="G9536" i="2" s="1"/>
  <c r="L9536" i="2" l="1"/>
  <c r="I9537" i="2"/>
  <c r="J9537" i="2" s="1"/>
  <c r="K9537" i="2" s="1"/>
  <c r="C9537" i="2"/>
  <c r="F9536" i="2"/>
  <c r="A9538" i="2"/>
  <c r="B9537" i="2"/>
  <c r="E9537" i="2" s="1"/>
  <c r="G9537" i="2" s="1"/>
  <c r="L9537" i="2" l="1"/>
  <c r="I9538" i="2"/>
  <c r="J9538" i="2" s="1"/>
  <c r="K9538" i="2" s="1"/>
  <c r="C9538" i="2"/>
  <c r="F9537" i="2"/>
  <c r="A9539" i="2"/>
  <c r="B9538" i="2"/>
  <c r="E9538" i="2" s="1"/>
  <c r="G9538" i="2" s="1"/>
  <c r="L9538" i="2" l="1"/>
  <c r="I9539" i="2"/>
  <c r="J9539" i="2" s="1"/>
  <c r="K9539" i="2" s="1"/>
  <c r="C9539" i="2"/>
  <c r="F9538" i="2"/>
  <c r="A9540" i="2"/>
  <c r="B9539" i="2"/>
  <c r="E9539" i="2" s="1"/>
  <c r="G9539" i="2" s="1"/>
  <c r="L9539" i="2" l="1"/>
  <c r="I9540" i="2"/>
  <c r="J9540" i="2" s="1"/>
  <c r="K9540" i="2" s="1"/>
  <c r="C9540" i="2"/>
  <c r="F9539" i="2"/>
  <c r="A9541" i="2"/>
  <c r="B9540" i="2"/>
  <c r="E9540" i="2" s="1"/>
  <c r="G9540" i="2" s="1"/>
  <c r="L9540" i="2" l="1"/>
  <c r="I9541" i="2"/>
  <c r="J9541" i="2" s="1"/>
  <c r="K9541" i="2" s="1"/>
  <c r="C9541" i="2"/>
  <c r="F9540" i="2"/>
  <c r="A9542" i="2"/>
  <c r="B9541" i="2"/>
  <c r="E9541" i="2" s="1"/>
  <c r="G9541" i="2" s="1"/>
  <c r="L9541" i="2" l="1"/>
  <c r="I9542" i="2"/>
  <c r="J9542" i="2" s="1"/>
  <c r="K9542" i="2" s="1"/>
  <c r="C9542" i="2"/>
  <c r="F9541" i="2"/>
  <c r="A9543" i="2"/>
  <c r="B9542" i="2"/>
  <c r="E9542" i="2" s="1"/>
  <c r="G9542" i="2" s="1"/>
  <c r="L9542" i="2" l="1"/>
  <c r="I9543" i="2"/>
  <c r="J9543" i="2" s="1"/>
  <c r="K9543" i="2" s="1"/>
  <c r="C9543" i="2"/>
  <c r="F9542" i="2"/>
  <c r="A9544" i="2"/>
  <c r="B9543" i="2"/>
  <c r="E9543" i="2" s="1"/>
  <c r="G9543" i="2" s="1"/>
  <c r="L9543" i="2" l="1"/>
  <c r="I9544" i="2"/>
  <c r="J9544" i="2" s="1"/>
  <c r="K9544" i="2" s="1"/>
  <c r="C9544" i="2"/>
  <c r="F9543" i="2"/>
  <c r="A9545" i="2"/>
  <c r="B9544" i="2"/>
  <c r="E9544" i="2" s="1"/>
  <c r="G9544" i="2" s="1"/>
  <c r="L9544" i="2" l="1"/>
  <c r="I9545" i="2"/>
  <c r="J9545" i="2" s="1"/>
  <c r="K9545" i="2" s="1"/>
  <c r="C9545" i="2"/>
  <c r="F9544" i="2"/>
  <c r="A9546" i="2"/>
  <c r="B9545" i="2"/>
  <c r="E9545" i="2" s="1"/>
  <c r="G9545" i="2" s="1"/>
  <c r="L9545" i="2" l="1"/>
  <c r="I9546" i="2"/>
  <c r="J9546" i="2" s="1"/>
  <c r="K9546" i="2" s="1"/>
  <c r="C9546" i="2"/>
  <c r="F9545" i="2"/>
  <c r="A9547" i="2"/>
  <c r="B9546" i="2"/>
  <c r="E9546" i="2" s="1"/>
  <c r="G9546" i="2" s="1"/>
  <c r="L9546" i="2" l="1"/>
  <c r="I9547" i="2"/>
  <c r="J9547" i="2" s="1"/>
  <c r="K9547" i="2" s="1"/>
  <c r="C9547" i="2"/>
  <c r="F9546" i="2"/>
  <c r="A9548" i="2"/>
  <c r="B9547" i="2"/>
  <c r="E9547" i="2" s="1"/>
  <c r="G9547" i="2" s="1"/>
  <c r="L9547" i="2" l="1"/>
  <c r="I9548" i="2"/>
  <c r="J9548" i="2" s="1"/>
  <c r="K9548" i="2" s="1"/>
  <c r="C9548" i="2"/>
  <c r="F9547" i="2"/>
  <c r="A9549" i="2"/>
  <c r="B9548" i="2"/>
  <c r="E9548" i="2" s="1"/>
  <c r="G9548" i="2" s="1"/>
  <c r="L9548" i="2" l="1"/>
  <c r="I9549" i="2"/>
  <c r="J9549" i="2" s="1"/>
  <c r="K9549" i="2" s="1"/>
  <c r="C9549" i="2"/>
  <c r="F9548" i="2"/>
  <c r="A9550" i="2"/>
  <c r="B9549" i="2"/>
  <c r="E9549" i="2" s="1"/>
  <c r="G9549" i="2" s="1"/>
  <c r="L9549" i="2" l="1"/>
  <c r="I9550" i="2"/>
  <c r="J9550" i="2" s="1"/>
  <c r="K9550" i="2" s="1"/>
  <c r="C9550" i="2"/>
  <c r="F9549" i="2"/>
  <c r="A9551" i="2"/>
  <c r="B9550" i="2"/>
  <c r="E9550" i="2" s="1"/>
  <c r="G9550" i="2" s="1"/>
  <c r="L9550" i="2" l="1"/>
  <c r="I9551" i="2"/>
  <c r="J9551" i="2" s="1"/>
  <c r="K9551" i="2" s="1"/>
  <c r="C9551" i="2"/>
  <c r="F9550" i="2"/>
  <c r="A9552" i="2"/>
  <c r="B9551" i="2"/>
  <c r="E9551" i="2" s="1"/>
  <c r="G9551" i="2" s="1"/>
  <c r="L9551" i="2" l="1"/>
  <c r="I9552" i="2"/>
  <c r="J9552" i="2" s="1"/>
  <c r="K9552" i="2" s="1"/>
  <c r="C9552" i="2"/>
  <c r="F9551" i="2"/>
  <c r="A9553" i="2"/>
  <c r="B9552" i="2"/>
  <c r="E9552" i="2" s="1"/>
  <c r="G9552" i="2" s="1"/>
  <c r="L9552" i="2" l="1"/>
  <c r="I9553" i="2"/>
  <c r="J9553" i="2" s="1"/>
  <c r="K9553" i="2" s="1"/>
  <c r="C9553" i="2"/>
  <c r="F9552" i="2"/>
  <c r="A9554" i="2"/>
  <c r="B9553" i="2"/>
  <c r="E9553" i="2" s="1"/>
  <c r="G9553" i="2" s="1"/>
  <c r="L9553" i="2" l="1"/>
  <c r="I9554" i="2"/>
  <c r="J9554" i="2" s="1"/>
  <c r="K9554" i="2" s="1"/>
  <c r="C9554" i="2"/>
  <c r="F9553" i="2"/>
  <c r="A9555" i="2"/>
  <c r="B9554" i="2"/>
  <c r="E9554" i="2" s="1"/>
  <c r="G9554" i="2" s="1"/>
  <c r="L9554" i="2" l="1"/>
  <c r="I9555" i="2"/>
  <c r="J9555" i="2" s="1"/>
  <c r="K9555" i="2" s="1"/>
  <c r="C9555" i="2"/>
  <c r="F9554" i="2"/>
  <c r="A9556" i="2"/>
  <c r="B9555" i="2"/>
  <c r="E9555" i="2" s="1"/>
  <c r="G9555" i="2" s="1"/>
  <c r="L9555" i="2" l="1"/>
  <c r="I9556" i="2"/>
  <c r="J9556" i="2" s="1"/>
  <c r="K9556" i="2" s="1"/>
  <c r="C9556" i="2"/>
  <c r="F9555" i="2"/>
  <c r="A9557" i="2"/>
  <c r="B9556" i="2"/>
  <c r="E9556" i="2" s="1"/>
  <c r="G9556" i="2" s="1"/>
  <c r="L9556" i="2" l="1"/>
  <c r="I9557" i="2"/>
  <c r="J9557" i="2" s="1"/>
  <c r="K9557" i="2" s="1"/>
  <c r="C9557" i="2"/>
  <c r="F9556" i="2"/>
  <c r="A9558" i="2"/>
  <c r="B9557" i="2"/>
  <c r="E9557" i="2" s="1"/>
  <c r="G9557" i="2" s="1"/>
  <c r="L9557" i="2" l="1"/>
  <c r="I9558" i="2"/>
  <c r="J9558" i="2" s="1"/>
  <c r="K9558" i="2" s="1"/>
  <c r="C9558" i="2"/>
  <c r="F9557" i="2"/>
  <c r="A9559" i="2"/>
  <c r="B9558" i="2"/>
  <c r="E9558" i="2" s="1"/>
  <c r="G9558" i="2" s="1"/>
  <c r="L9558" i="2" l="1"/>
  <c r="I9559" i="2"/>
  <c r="J9559" i="2" s="1"/>
  <c r="K9559" i="2" s="1"/>
  <c r="C9559" i="2"/>
  <c r="F9558" i="2"/>
  <c r="A9560" i="2"/>
  <c r="B9559" i="2"/>
  <c r="E9559" i="2" s="1"/>
  <c r="G9559" i="2" s="1"/>
  <c r="L9559" i="2" l="1"/>
  <c r="I9560" i="2"/>
  <c r="J9560" i="2" s="1"/>
  <c r="K9560" i="2" s="1"/>
  <c r="C9560" i="2"/>
  <c r="F9559" i="2"/>
  <c r="A9561" i="2"/>
  <c r="B9560" i="2"/>
  <c r="E9560" i="2" s="1"/>
  <c r="G9560" i="2" s="1"/>
  <c r="L9560" i="2" l="1"/>
  <c r="I9561" i="2"/>
  <c r="J9561" i="2" s="1"/>
  <c r="K9561" i="2" s="1"/>
  <c r="C9561" i="2"/>
  <c r="F9560" i="2"/>
  <c r="A9562" i="2"/>
  <c r="B9561" i="2"/>
  <c r="E9561" i="2" s="1"/>
  <c r="G9561" i="2" s="1"/>
  <c r="L9561" i="2" l="1"/>
  <c r="I9562" i="2"/>
  <c r="J9562" i="2" s="1"/>
  <c r="K9562" i="2" s="1"/>
  <c r="C9562" i="2"/>
  <c r="F9561" i="2"/>
  <c r="A9563" i="2"/>
  <c r="B9562" i="2"/>
  <c r="E9562" i="2" s="1"/>
  <c r="G9562" i="2" s="1"/>
  <c r="L9562" i="2" l="1"/>
  <c r="I9563" i="2"/>
  <c r="J9563" i="2" s="1"/>
  <c r="K9563" i="2" s="1"/>
  <c r="C9563" i="2"/>
  <c r="F9562" i="2"/>
  <c r="A9564" i="2"/>
  <c r="B9563" i="2"/>
  <c r="E9563" i="2" s="1"/>
  <c r="G9563" i="2" s="1"/>
  <c r="L9563" i="2" l="1"/>
  <c r="I9564" i="2"/>
  <c r="J9564" i="2" s="1"/>
  <c r="K9564" i="2" s="1"/>
  <c r="C9564" i="2"/>
  <c r="F9563" i="2"/>
  <c r="A9565" i="2"/>
  <c r="B9564" i="2"/>
  <c r="E9564" i="2" s="1"/>
  <c r="G9564" i="2" s="1"/>
  <c r="L9564" i="2" l="1"/>
  <c r="I9565" i="2"/>
  <c r="J9565" i="2" s="1"/>
  <c r="K9565" i="2" s="1"/>
  <c r="C9565" i="2"/>
  <c r="F9564" i="2"/>
  <c r="A9566" i="2"/>
  <c r="B9565" i="2"/>
  <c r="E9565" i="2" s="1"/>
  <c r="G9565" i="2" s="1"/>
  <c r="L9565" i="2" l="1"/>
  <c r="I9566" i="2"/>
  <c r="J9566" i="2" s="1"/>
  <c r="K9566" i="2" s="1"/>
  <c r="C9566" i="2"/>
  <c r="F9565" i="2"/>
  <c r="A9567" i="2"/>
  <c r="B9566" i="2"/>
  <c r="E9566" i="2" s="1"/>
  <c r="G9566" i="2" s="1"/>
  <c r="L9566" i="2" l="1"/>
  <c r="I9567" i="2"/>
  <c r="J9567" i="2" s="1"/>
  <c r="K9567" i="2" s="1"/>
  <c r="C9567" i="2"/>
  <c r="F9566" i="2"/>
  <c r="A9568" i="2"/>
  <c r="B9567" i="2"/>
  <c r="E9567" i="2" s="1"/>
  <c r="G9567" i="2" s="1"/>
  <c r="L9567" i="2" l="1"/>
  <c r="I9568" i="2"/>
  <c r="J9568" i="2" s="1"/>
  <c r="K9568" i="2" s="1"/>
  <c r="C9568" i="2"/>
  <c r="F9567" i="2"/>
  <c r="A9569" i="2"/>
  <c r="B9568" i="2"/>
  <c r="E9568" i="2" s="1"/>
  <c r="G9568" i="2" s="1"/>
  <c r="L9568" i="2" l="1"/>
  <c r="I9569" i="2"/>
  <c r="J9569" i="2" s="1"/>
  <c r="K9569" i="2" s="1"/>
  <c r="C9569" i="2"/>
  <c r="F9568" i="2"/>
  <c r="A9570" i="2"/>
  <c r="B9569" i="2"/>
  <c r="E9569" i="2" s="1"/>
  <c r="G9569" i="2" s="1"/>
  <c r="L9569" i="2" l="1"/>
  <c r="I9570" i="2"/>
  <c r="J9570" i="2" s="1"/>
  <c r="K9570" i="2" s="1"/>
  <c r="C9570" i="2"/>
  <c r="F9569" i="2"/>
  <c r="A9571" i="2"/>
  <c r="B9570" i="2"/>
  <c r="E9570" i="2" s="1"/>
  <c r="G9570" i="2" s="1"/>
  <c r="L9570" i="2" l="1"/>
  <c r="I9571" i="2"/>
  <c r="J9571" i="2" s="1"/>
  <c r="K9571" i="2" s="1"/>
  <c r="C9571" i="2"/>
  <c r="F9570" i="2"/>
  <c r="A9572" i="2"/>
  <c r="B9571" i="2"/>
  <c r="E9571" i="2" s="1"/>
  <c r="G9571" i="2" s="1"/>
  <c r="L9571" i="2" l="1"/>
  <c r="I9572" i="2"/>
  <c r="J9572" i="2" s="1"/>
  <c r="K9572" i="2" s="1"/>
  <c r="C9572" i="2"/>
  <c r="F9571" i="2"/>
  <c r="A9573" i="2"/>
  <c r="B9572" i="2"/>
  <c r="E9572" i="2" s="1"/>
  <c r="G9572" i="2" s="1"/>
  <c r="L9572" i="2" l="1"/>
  <c r="I9573" i="2"/>
  <c r="J9573" i="2" s="1"/>
  <c r="K9573" i="2" s="1"/>
  <c r="C9573" i="2"/>
  <c r="F9572" i="2"/>
  <c r="A9574" i="2"/>
  <c r="B9573" i="2"/>
  <c r="E9573" i="2" s="1"/>
  <c r="G9573" i="2" s="1"/>
  <c r="L9573" i="2" l="1"/>
  <c r="I9574" i="2"/>
  <c r="J9574" i="2" s="1"/>
  <c r="K9574" i="2" s="1"/>
  <c r="C9574" i="2"/>
  <c r="F9573" i="2"/>
  <c r="A9575" i="2"/>
  <c r="B9574" i="2"/>
  <c r="E9574" i="2" s="1"/>
  <c r="G9574" i="2" s="1"/>
  <c r="L9574" i="2" l="1"/>
  <c r="I9575" i="2"/>
  <c r="J9575" i="2" s="1"/>
  <c r="K9575" i="2" s="1"/>
  <c r="C9575" i="2"/>
  <c r="F9574" i="2"/>
  <c r="A9576" i="2"/>
  <c r="B9575" i="2"/>
  <c r="E9575" i="2" s="1"/>
  <c r="G9575" i="2" s="1"/>
  <c r="L9575" i="2" l="1"/>
  <c r="I9576" i="2"/>
  <c r="J9576" i="2" s="1"/>
  <c r="K9576" i="2" s="1"/>
  <c r="C9576" i="2"/>
  <c r="F9575" i="2"/>
  <c r="A9577" i="2"/>
  <c r="B9576" i="2"/>
  <c r="E9576" i="2" s="1"/>
  <c r="G9576" i="2" s="1"/>
  <c r="L9576" i="2" l="1"/>
  <c r="I9577" i="2"/>
  <c r="J9577" i="2" s="1"/>
  <c r="K9577" i="2" s="1"/>
  <c r="C9577" i="2"/>
  <c r="F9576" i="2"/>
  <c r="A9578" i="2"/>
  <c r="B9577" i="2"/>
  <c r="E9577" i="2" s="1"/>
  <c r="G9577" i="2" s="1"/>
  <c r="L9577" i="2" l="1"/>
  <c r="I9578" i="2"/>
  <c r="J9578" i="2" s="1"/>
  <c r="K9578" i="2" s="1"/>
  <c r="C9578" i="2"/>
  <c r="F9577" i="2"/>
  <c r="A9579" i="2"/>
  <c r="B9578" i="2"/>
  <c r="E9578" i="2" s="1"/>
  <c r="G9578" i="2" s="1"/>
  <c r="L9578" i="2" l="1"/>
  <c r="I9579" i="2"/>
  <c r="J9579" i="2" s="1"/>
  <c r="K9579" i="2" s="1"/>
  <c r="C9579" i="2"/>
  <c r="F9578" i="2"/>
  <c r="A9580" i="2"/>
  <c r="B9579" i="2"/>
  <c r="E9579" i="2" s="1"/>
  <c r="G9579" i="2" s="1"/>
  <c r="L9579" i="2" l="1"/>
  <c r="I9580" i="2"/>
  <c r="J9580" i="2" s="1"/>
  <c r="K9580" i="2" s="1"/>
  <c r="C9580" i="2"/>
  <c r="F9579" i="2"/>
  <c r="A9581" i="2"/>
  <c r="B9580" i="2"/>
  <c r="E9580" i="2" s="1"/>
  <c r="G9580" i="2" s="1"/>
  <c r="L9580" i="2" l="1"/>
  <c r="I9581" i="2"/>
  <c r="J9581" i="2" s="1"/>
  <c r="K9581" i="2" s="1"/>
  <c r="C9581" i="2"/>
  <c r="F9580" i="2"/>
  <c r="A9582" i="2"/>
  <c r="B9581" i="2"/>
  <c r="E9581" i="2" s="1"/>
  <c r="G9581" i="2" s="1"/>
  <c r="L9581" i="2" l="1"/>
  <c r="I9582" i="2"/>
  <c r="J9582" i="2" s="1"/>
  <c r="K9582" i="2" s="1"/>
  <c r="C9582" i="2"/>
  <c r="F9581" i="2"/>
  <c r="A9583" i="2"/>
  <c r="B9582" i="2"/>
  <c r="E9582" i="2" s="1"/>
  <c r="G9582" i="2" s="1"/>
  <c r="L9582" i="2" l="1"/>
  <c r="I9583" i="2"/>
  <c r="J9583" i="2" s="1"/>
  <c r="K9583" i="2" s="1"/>
  <c r="C9583" i="2"/>
  <c r="F9582" i="2"/>
  <c r="A9584" i="2"/>
  <c r="B9583" i="2"/>
  <c r="E9583" i="2" s="1"/>
  <c r="G9583" i="2" s="1"/>
  <c r="L9583" i="2" l="1"/>
  <c r="I9584" i="2"/>
  <c r="J9584" i="2" s="1"/>
  <c r="K9584" i="2" s="1"/>
  <c r="C9584" i="2"/>
  <c r="F9583" i="2"/>
  <c r="A9585" i="2"/>
  <c r="B9584" i="2"/>
  <c r="E9584" i="2" s="1"/>
  <c r="G9584" i="2" s="1"/>
  <c r="L9584" i="2" l="1"/>
  <c r="I9585" i="2"/>
  <c r="J9585" i="2" s="1"/>
  <c r="K9585" i="2" s="1"/>
  <c r="C9585" i="2"/>
  <c r="F9584" i="2"/>
  <c r="A9586" i="2"/>
  <c r="B9585" i="2"/>
  <c r="E9585" i="2" s="1"/>
  <c r="G9585" i="2" s="1"/>
  <c r="L9585" i="2" l="1"/>
  <c r="I9586" i="2"/>
  <c r="J9586" i="2" s="1"/>
  <c r="K9586" i="2" s="1"/>
  <c r="C9586" i="2"/>
  <c r="F9585" i="2"/>
  <c r="A9587" i="2"/>
  <c r="B9586" i="2"/>
  <c r="E9586" i="2" s="1"/>
  <c r="G9586" i="2" s="1"/>
  <c r="L9586" i="2" l="1"/>
  <c r="I9587" i="2"/>
  <c r="J9587" i="2" s="1"/>
  <c r="K9587" i="2" s="1"/>
  <c r="C9587" i="2"/>
  <c r="F9586" i="2"/>
  <c r="A9588" i="2"/>
  <c r="B9587" i="2"/>
  <c r="E9587" i="2" s="1"/>
  <c r="G9587" i="2" s="1"/>
  <c r="L9587" i="2" l="1"/>
  <c r="I9588" i="2"/>
  <c r="J9588" i="2" s="1"/>
  <c r="K9588" i="2" s="1"/>
  <c r="C9588" i="2"/>
  <c r="F9587" i="2"/>
  <c r="A9589" i="2"/>
  <c r="B9588" i="2"/>
  <c r="E9588" i="2" s="1"/>
  <c r="G9588" i="2" s="1"/>
  <c r="L9588" i="2" l="1"/>
  <c r="I9589" i="2"/>
  <c r="J9589" i="2" s="1"/>
  <c r="K9589" i="2" s="1"/>
  <c r="C9589" i="2"/>
  <c r="F9588" i="2"/>
  <c r="A9590" i="2"/>
  <c r="B9589" i="2"/>
  <c r="E9589" i="2" s="1"/>
  <c r="G9589" i="2" s="1"/>
  <c r="L9589" i="2" l="1"/>
  <c r="I9590" i="2"/>
  <c r="J9590" i="2" s="1"/>
  <c r="K9590" i="2" s="1"/>
  <c r="C9590" i="2"/>
  <c r="F9589" i="2"/>
  <c r="A9591" i="2"/>
  <c r="B9590" i="2"/>
  <c r="E9590" i="2" s="1"/>
  <c r="G9590" i="2" s="1"/>
  <c r="L9590" i="2" l="1"/>
  <c r="I9591" i="2"/>
  <c r="J9591" i="2" s="1"/>
  <c r="K9591" i="2" s="1"/>
  <c r="C9591" i="2"/>
  <c r="F9590" i="2"/>
  <c r="A9592" i="2"/>
  <c r="B9591" i="2"/>
  <c r="E9591" i="2" s="1"/>
  <c r="G9591" i="2" s="1"/>
  <c r="L9591" i="2" l="1"/>
  <c r="I9592" i="2"/>
  <c r="J9592" i="2" s="1"/>
  <c r="K9592" i="2" s="1"/>
  <c r="C9592" i="2"/>
  <c r="F9591" i="2"/>
  <c r="A9593" i="2"/>
  <c r="B9592" i="2"/>
  <c r="E9592" i="2" s="1"/>
  <c r="G9592" i="2" s="1"/>
  <c r="L9592" i="2" l="1"/>
  <c r="I9593" i="2"/>
  <c r="J9593" i="2" s="1"/>
  <c r="K9593" i="2" s="1"/>
  <c r="C9593" i="2"/>
  <c r="F9592" i="2"/>
  <c r="A9594" i="2"/>
  <c r="B9593" i="2"/>
  <c r="E9593" i="2" s="1"/>
  <c r="G9593" i="2" s="1"/>
  <c r="L9593" i="2" l="1"/>
  <c r="I9594" i="2"/>
  <c r="J9594" i="2" s="1"/>
  <c r="K9594" i="2" s="1"/>
  <c r="C9594" i="2"/>
  <c r="F9593" i="2"/>
  <c r="A9595" i="2"/>
  <c r="B9594" i="2"/>
  <c r="E9594" i="2" s="1"/>
  <c r="G9594" i="2" s="1"/>
  <c r="L9594" i="2" l="1"/>
  <c r="I9595" i="2"/>
  <c r="J9595" i="2" s="1"/>
  <c r="K9595" i="2" s="1"/>
  <c r="C9595" i="2"/>
  <c r="F9594" i="2"/>
  <c r="A9596" i="2"/>
  <c r="B9595" i="2"/>
  <c r="E9595" i="2" s="1"/>
  <c r="G9595" i="2" s="1"/>
  <c r="L9595" i="2" l="1"/>
  <c r="I9596" i="2"/>
  <c r="J9596" i="2" s="1"/>
  <c r="K9596" i="2" s="1"/>
  <c r="C9596" i="2"/>
  <c r="F9595" i="2"/>
  <c r="A9597" i="2"/>
  <c r="B9596" i="2"/>
  <c r="E9596" i="2" s="1"/>
  <c r="G9596" i="2" s="1"/>
  <c r="L9596" i="2" l="1"/>
  <c r="I9597" i="2"/>
  <c r="J9597" i="2" s="1"/>
  <c r="K9597" i="2" s="1"/>
  <c r="C9597" i="2"/>
  <c r="F9596" i="2"/>
  <c r="A9598" i="2"/>
  <c r="B9597" i="2"/>
  <c r="E9597" i="2" s="1"/>
  <c r="G9597" i="2" s="1"/>
  <c r="L9597" i="2" l="1"/>
  <c r="I9598" i="2"/>
  <c r="J9598" i="2" s="1"/>
  <c r="K9598" i="2" s="1"/>
  <c r="C9598" i="2"/>
  <c r="F9597" i="2"/>
  <c r="A9599" i="2"/>
  <c r="B9598" i="2"/>
  <c r="E9598" i="2" s="1"/>
  <c r="G9598" i="2" s="1"/>
  <c r="L9598" i="2" l="1"/>
  <c r="I9599" i="2"/>
  <c r="J9599" i="2" s="1"/>
  <c r="K9599" i="2" s="1"/>
  <c r="C9599" i="2"/>
  <c r="F9598" i="2"/>
  <c r="A9600" i="2"/>
  <c r="B9599" i="2"/>
  <c r="E9599" i="2" s="1"/>
  <c r="G9599" i="2" s="1"/>
  <c r="L9599" i="2" l="1"/>
  <c r="I9600" i="2"/>
  <c r="J9600" i="2" s="1"/>
  <c r="K9600" i="2" s="1"/>
  <c r="C9600" i="2"/>
  <c r="F9599" i="2"/>
  <c r="A9601" i="2"/>
  <c r="B9600" i="2"/>
  <c r="E9600" i="2" s="1"/>
  <c r="G9600" i="2" s="1"/>
  <c r="L9600" i="2" l="1"/>
  <c r="I9601" i="2"/>
  <c r="J9601" i="2" s="1"/>
  <c r="K9601" i="2" s="1"/>
  <c r="C9601" i="2"/>
  <c r="F9600" i="2"/>
  <c r="A9602" i="2"/>
  <c r="B9601" i="2"/>
  <c r="E9601" i="2" s="1"/>
  <c r="G9601" i="2" s="1"/>
  <c r="L9601" i="2" l="1"/>
  <c r="I9602" i="2"/>
  <c r="J9602" i="2" s="1"/>
  <c r="K9602" i="2" s="1"/>
  <c r="C9602" i="2"/>
  <c r="F9601" i="2"/>
  <c r="A9603" i="2"/>
  <c r="B9602" i="2"/>
  <c r="E9602" i="2" s="1"/>
  <c r="G9602" i="2" s="1"/>
  <c r="L9602" i="2" l="1"/>
  <c r="I9603" i="2"/>
  <c r="J9603" i="2" s="1"/>
  <c r="K9603" i="2" s="1"/>
  <c r="C9603" i="2"/>
  <c r="F9602" i="2"/>
  <c r="A9604" i="2"/>
  <c r="B9603" i="2"/>
  <c r="E9603" i="2" s="1"/>
  <c r="G9603" i="2" s="1"/>
  <c r="L9603" i="2" l="1"/>
  <c r="I9604" i="2"/>
  <c r="J9604" i="2" s="1"/>
  <c r="K9604" i="2" s="1"/>
  <c r="C9604" i="2"/>
  <c r="F9603" i="2"/>
  <c r="A9605" i="2"/>
  <c r="B9604" i="2"/>
  <c r="E9604" i="2" s="1"/>
  <c r="G9604" i="2" s="1"/>
  <c r="L9604" i="2" l="1"/>
  <c r="I9605" i="2"/>
  <c r="J9605" i="2" s="1"/>
  <c r="K9605" i="2" s="1"/>
  <c r="C9605" i="2"/>
  <c r="F9604" i="2"/>
  <c r="A9606" i="2"/>
  <c r="B9605" i="2"/>
  <c r="E9605" i="2" s="1"/>
  <c r="G9605" i="2" s="1"/>
  <c r="L9605" i="2" l="1"/>
  <c r="I9606" i="2"/>
  <c r="J9606" i="2" s="1"/>
  <c r="K9606" i="2" s="1"/>
  <c r="C9606" i="2"/>
  <c r="F9605" i="2"/>
  <c r="A9607" i="2"/>
  <c r="B9606" i="2"/>
  <c r="E9606" i="2" s="1"/>
  <c r="G9606" i="2" s="1"/>
  <c r="L9606" i="2" l="1"/>
  <c r="I9607" i="2"/>
  <c r="J9607" i="2" s="1"/>
  <c r="K9607" i="2" s="1"/>
  <c r="C9607" i="2"/>
  <c r="F9606" i="2"/>
  <c r="A9608" i="2"/>
  <c r="B9607" i="2"/>
  <c r="E9607" i="2" s="1"/>
  <c r="G9607" i="2" s="1"/>
  <c r="L9607" i="2" l="1"/>
  <c r="I9608" i="2"/>
  <c r="J9608" i="2" s="1"/>
  <c r="K9608" i="2" s="1"/>
  <c r="C9608" i="2"/>
  <c r="F9607" i="2"/>
  <c r="A9609" i="2"/>
  <c r="B9608" i="2"/>
  <c r="E9608" i="2" s="1"/>
  <c r="G9608" i="2" s="1"/>
  <c r="L9608" i="2" l="1"/>
  <c r="I9609" i="2"/>
  <c r="J9609" i="2" s="1"/>
  <c r="K9609" i="2" s="1"/>
  <c r="C9609" i="2"/>
  <c r="F9608" i="2"/>
  <c r="A9610" i="2"/>
  <c r="B9609" i="2"/>
  <c r="E9609" i="2" s="1"/>
  <c r="G9609" i="2" s="1"/>
  <c r="L9609" i="2" l="1"/>
  <c r="I9610" i="2"/>
  <c r="J9610" i="2" s="1"/>
  <c r="K9610" i="2" s="1"/>
  <c r="C9610" i="2"/>
  <c r="F9609" i="2"/>
  <c r="A9611" i="2"/>
  <c r="B9610" i="2"/>
  <c r="E9610" i="2" s="1"/>
  <c r="G9610" i="2" s="1"/>
  <c r="L9610" i="2" l="1"/>
  <c r="I9611" i="2"/>
  <c r="J9611" i="2" s="1"/>
  <c r="K9611" i="2" s="1"/>
  <c r="C9611" i="2"/>
  <c r="F9610" i="2"/>
  <c r="A9612" i="2"/>
  <c r="B9611" i="2"/>
  <c r="E9611" i="2" s="1"/>
  <c r="G9611" i="2" s="1"/>
  <c r="L9611" i="2" l="1"/>
  <c r="I9612" i="2"/>
  <c r="J9612" i="2" s="1"/>
  <c r="K9612" i="2" s="1"/>
  <c r="C9612" i="2"/>
  <c r="F9611" i="2"/>
  <c r="A9613" i="2"/>
  <c r="B9612" i="2"/>
  <c r="E9612" i="2" s="1"/>
  <c r="G9612" i="2" s="1"/>
  <c r="L9612" i="2" l="1"/>
  <c r="I9613" i="2"/>
  <c r="J9613" i="2" s="1"/>
  <c r="K9613" i="2" s="1"/>
  <c r="C9613" i="2"/>
  <c r="F9612" i="2"/>
  <c r="A9614" i="2"/>
  <c r="B9613" i="2"/>
  <c r="E9613" i="2" s="1"/>
  <c r="G9613" i="2" s="1"/>
  <c r="L9613" i="2" l="1"/>
  <c r="I9614" i="2"/>
  <c r="J9614" i="2" s="1"/>
  <c r="K9614" i="2" s="1"/>
  <c r="C9614" i="2"/>
  <c r="F9613" i="2"/>
  <c r="A9615" i="2"/>
  <c r="B9614" i="2"/>
  <c r="E9614" i="2" s="1"/>
  <c r="G9614" i="2" s="1"/>
  <c r="L9614" i="2" l="1"/>
  <c r="I9615" i="2"/>
  <c r="J9615" i="2" s="1"/>
  <c r="K9615" i="2" s="1"/>
  <c r="C9615" i="2"/>
  <c r="F9614" i="2"/>
  <c r="A9616" i="2"/>
  <c r="B9615" i="2"/>
  <c r="E9615" i="2" s="1"/>
  <c r="G9615" i="2" s="1"/>
  <c r="L9615" i="2" l="1"/>
  <c r="I9616" i="2"/>
  <c r="J9616" i="2" s="1"/>
  <c r="K9616" i="2" s="1"/>
  <c r="C9616" i="2"/>
  <c r="F9615" i="2"/>
  <c r="A9617" i="2"/>
  <c r="B9616" i="2"/>
  <c r="E9616" i="2" s="1"/>
  <c r="G9616" i="2" s="1"/>
  <c r="L9616" i="2" l="1"/>
  <c r="I9617" i="2"/>
  <c r="J9617" i="2" s="1"/>
  <c r="K9617" i="2" s="1"/>
  <c r="C9617" i="2"/>
  <c r="F9616" i="2"/>
  <c r="A9618" i="2"/>
  <c r="B9617" i="2"/>
  <c r="E9617" i="2" s="1"/>
  <c r="G9617" i="2" s="1"/>
  <c r="L9617" i="2" l="1"/>
  <c r="I9618" i="2"/>
  <c r="J9618" i="2" s="1"/>
  <c r="K9618" i="2" s="1"/>
  <c r="C9618" i="2"/>
  <c r="F9617" i="2"/>
  <c r="A9619" i="2"/>
  <c r="B9618" i="2"/>
  <c r="E9618" i="2" s="1"/>
  <c r="G9618" i="2" s="1"/>
  <c r="L9618" i="2" l="1"/>
  <c r="I9619" i="2"/>
  <c r="J9619" i="2" s="1"/>
  <c r="K9619" i="2" s="1"/>
  <c r="C9619" i="2"/>
  <c r="F9618" i="2"/>
  <c r="A9620" i="2"/>
  <c r="B9619" i="2"/>
  <c r="E9619" i="2" s="1"/>
  <c r="G9619" i="2" s="1"/>
  <c r="L9619" i="2" l="1"/>
  <c r="I9620" i="2"/>
  <c r="J9620" i="2" s="1"/>
  <c r="K9620" i="2" s="1"/>
  <c r="C9620" i="2"/>
  <c r="F9619" i="2"/>
  <c r="A9621" i="2"/>
  <c r="B9620" i="2"/>
  <c r="E9620" i="2" s="1"/>
  <c r="G9620" i="2" s="1"/>
  <c r="L9620" i="2" l="1"/>
  <c r="I9621" i="2"/>
  <c r="J9621" i="2" s="1"/>
  <c r="K9621" i="2" s="1"/>
  <c r="C9621" i="2"/>
  <c r="F9620" i="2"/>
  <c r="A9622" i="2"/>
  <c r="B9621" i="2"/>
  <c r="E9621" i="2" s="1"/>
  <c r="G9621" i="2" s="1"/>
  <c r="L9621" i="2" l="1"/>
  <c r="I9622" i="2"/>
  <c r="J9622" i="2" s="1"/>
  <c r="K9622" i="2" s="1"/>
  <c r="C9622" i="2"/>
  <c r="F9621" i="2"/>
  <c r="A9623" i="2"/>
  <c r="B9622" i="2"/>
  <c r="E9622" i="2" s="1"/>
  <c r="G9622" i="2" s="1"/>
  <c r="L9622" i="2" l="1"/>
  <c r="I9623" i="2"/>
  <c r="J9623" i="2" s="1"/>
  <c r="K9623" i="2" s="1"/>
  <c r="C9623" i="2"/>
  <c r="F9622" i="2"/>
  <c r="A9624" i="2"/>
  <c r="B9623" i="2"/>
  <c r="E9623" i="2" s="1"/>
  <c r="G9623" i="2" s="1"/>
  <c r="L9623" i="2" l="1"/>
  <c r="I9624" i="2"/>
  <c r="J9624" i="2" s="1"/>
  <c r="K9624" i="2" s="1"/>
  <c r="C9624" i="2"/>
  <c r="F9623" i="2"/>
  <c r="A9625" i="2"/>
  <c r="B9624" i="2"/>
  <c r="E9624" i="2" s="1"/>
  <c r="G9624" i="2" s="1"/>
  <c r="L9624" i="2" l="1"/>
  <c r="I9625" i="2"/>
  <c r="J9625" i="2" s="1"/>
  <c r="K9625" i="2" s="1"/>
  <c r="C9625" i="2"/>
  <c r="F9624" i="2"/>
  <c r="A9626" i="2"/>
  <c r="B9625" i="2"/>
  <c r="E9625" i="2" s="1"/>
  <c r="G9625" i="2" s="1"/>
  <c r="L9625" i="2" l="1"/>
  <c r="I9626" i="2"/>
  <c r="J9626" i="2" s="1"/>
  <c r="K9626" i="2" s="1"/>
  <c r="C9626" i="2"/>
  <c r="F9625" i="2"/>
  <c r="A9627" i="2"/>
  <c r="B9626" i="2"/>
  <c r="E9626" i="2" s="1"/>
  <c r="G9626" i="2" s="1"/>
  <c r="L9626" i="2" l="1"/>
  <c r="I9627" i="2"/>
  <c r="J9627" i="2" s="1"/>
  <c r="K9627" i="2" s="1"/>
  <c r="C9627" i="2"/>
  <c r="F9626" i="2"/>
  <c r="A9628" i="2"/>
  <c r="B9627" i="2"/>
  <c r="E9627" i="2" s="1"/>
  <c r="G9627" i="2" s="1"/>
  <c r="L9627" i="2" l="1"/>
  <c r="I9628" i="2"/>
  <c r="J9628" i="2" s="1"/>
  <c r="K9628" i="2" s="1"/>
  <c r="C9628" i="2"/>
  <c r="F9627" i="2"/>
  <c r="A9629" i="2"/>
  <c r="B9628" i="2"/>
  <c r="E9628" i="2" s="1"/>
  <c r="G9628" i="2" s="1"/>
  <c r="L9628" i="2" l="1"/>
  <c r="I9629" i="2"/>
  <c r="J9629" i="2" s="1"/>
  <c r="K9629" i="2" s="1"/>
  <c r="C9629" i="2"/>
  <c r="F9628" i="2"/>
  <c r="A9630" i="2"/>
  <c r="B9629" i="2"/>
  <c r="E9629" i="2" s="1"/>
  <c r="G9629" i="2" s="1"/>
  <c r="L9629" i="2" l="1"/>
  <c r="I9630" i="2"/>
  <c r="J9630" i="2" s="1"/>
  <c r="K9630" i="2" s="1"/>
  <c r="C9630" i="2"/>
  <c r="F9629" i="2"/>
  <c r="A9631" i="2"/>
  <c r="B9630" i="2"/>
  <c r="E9630" i="2" s="1"/>
  <c r="G9630" i="2" s="1"/>
  <c r="L9630" i="2" l="1"/>
  <c r="I9631" i="2"/>
  <c r="J9631" i="2" s="1"/>
  <c r="K9631" i="2" s="1"/>
  <c r="C9631" i="2"/>
  <c r="F9630" i="2"/>
  <c r="A9632" i="2"/>
  <c r="B9631" i="2"/>
  <c r="E9631" i="2" s="1"/>
  <c r="G9631" i="2" s="1"/>
  <c r="L9631" i="2" l="1"/>
  <c r="I9632" i="2"/>
  <c r="L9632" i="2" s="1"/>
  <c r="C9632" i="2"/>
  <c r="F9631" i="2"/>
  <c r="A9633" i="2"/>
  <c r="B9632" i="2"/>
  <c r="E9632" i="2" s="1"/>
  <c r="G9632" i="2" s="1"/>
  <c r="J9632" i="2" l="1"/>
  <c r="K9632" i="2" s="1"/>
  <c r="I9633" i="2"/>
  <c r="J9633" i="2" s="1"/>
  <c r="K9633" i="2" s="1"/>
  <c r="C9633" i="2"/>
  <c r="F9632" i="2"/>
  <c r="A9634" i="2"/>
  <c r="B9633" i="2"/>
  <c r="E9633" i="2" s="1"/>
  <c r="G9633" i="2" s="1"/>
  <c r="L9633" i="2" l="1"/>
  <c r="I9634" i="2"/>
  <c r="J9634" i="2" s="1"/>
  <c r="K9634" i="2" s="1"/>
  <c r="C9634" i="2"/>
  <c r="F9633" i="2"/>
  <c r="A9635" i="2"/>
  <c r="B9634" i="2"/>
  <c r="E9634" i="2" s="1"/>
  <c r="G9634" i="2" s="1"/>
  <c r="L9634" i="2" l="1"/>
  <c r="I9635" i="2"/>
  <c r="J9635" i="2" s="1"/>
  <c r="K9635" i="2" s="1"/>
  <c r="C9635" i="2"/>
  <c r="F9634" i="2"/>
  <c r="A9636" i="2"/>
  <c r="B9635" i="2"/>
  <c r="E9635" i="2" s="1"/>
  <c r="G9635" i="2" s="1"/>
  <c r="L9635" i="2" l="1"/>
  <c r="I9636" i="2"/>
  <c r="J9636" i="2" s="1"/>
  <c r="K9636" i="2" s="1"/>
  <c r="C9636" i="2"/>
  <c r="F9635" i="2"/>
  <c r="A9637" i="2"/>
  <c r="B9636" i="2"/>
  <c r="E9636" i="2" s="1"/>
  <c r="G9636" i="2" s="1"/>
  <c r="L9636" i="2" l="1"/>
  <c r="I9637" i="2"/>
  <c r="J9637" i="2" s="1"/>
  <c r="K9637" i="2" s="1"/>
  <c r="C9637" i="2"/>
  <c r="F9636" i="2"/>
  <c r="A9638" i="2"/>
  <c r="B9637" i="2"/>
  <c r="E9637" i="2" s="1"/>
  <c r="G9637" i="2" s="1"/>
  <c r="L9637" i="2" l="1"/>
  <c r="I9638" i="2"/>
  <c r="J9638" i="2" s="1"/>
  <c r="K9638" i="2" s="1"/>
  <c r="C9638" i="2"/>
  <c r="F9637" i="2"/>
  <c r="A9639" i="2"/>
  <c r="B9638" i="2"/>
  <c r="E9638" i="2" s="1"/>
  <c r="G9638" i="2" s="1"/>
  <c r="L9638" i="2" l="1"/>
  <c r="I9639" i="2"/>
  <c r="J9639" i="2" s="1"/>
  <c r="K9639" i="2" s="1"/>
  <c r="C9639" i="2"/>
  <c r="F9638" i="2"/>
  <c r="A9640" i="2"/>
  <c r="B9639" i="2"/>
  <c r="E9639" i="2" s="1"/>
  <c r="G9639" i="2" s="1"/>
  <c r="L9639" i="2" l="1"/>
  <c r="I9640" i="2"/>
  <c r="J9640" i="2" s="1"/>
  <c r="K9640" i="2" s="1"/>
  <c r="C9640" i="2"/>
  <c r="F9639" i="2"/>
  <c r="A9641" i="2"/>
  <c r="B9640" i="2"/>
  <c r="E9640" i="2" s="1"/>
  <c r="G9640" i="2" s="1"/>
  <c r="L9640" i="2" l="1"/>
  <c r="I9641" i="2"/>
  <c r="J9641" i="2" s="1"/>
  <c r="K9641" i="2" s="1"/>
  <c r="C9641" i="2"/>
  <c r="F9640" i="2"/>
  <c r="A9642" i="2"/>
  <c r="B9641" i="2"/>
  <c r="E9641" i="2" s="1"/>
  <c r="G9641" i="2" s="1"/>
  <c r="L9641" i="2" l="1"/>
  <c r="I9642" i="2"/>
  <c r="J9642" i="2" s="1"/>
  <c r="K9642" i="2" s="1"/>
  <c r="C9642" i="2"/>
  <c r="F9641" i="2"/>
  <c r="A9643" i="2"/>
  <c r="B9642" i="2"/>
  <c r="E9642" i="2" s="1"/>
  <c r="G9642" i="2" s="1"/>
  <c r="L9642" i="2" l="1"/>
  <c r="I9643" i="2"/>
  <c r="J9643" i="2" s="1"/>
  <c r="K9643" i="2" s="1"/>
  <c r="C9643" i="2"/>
  <c r="F9642" i="2"/>
  <c r="A9644" i="2"/>
  <c r="B9643" i="2"/>
  <c r="E9643" i="2" s="1"/>
  <c r="G9643" i="2" s="1"/>
  <c r="L9643" i="2" l="1"/>
  <c r="I9644" i="2"/>
  <c r="J9644" i="2" s="1"/>
  <c r="K9644" i="2" s="1"/>
  <c r="C9644" i="2"/>
  <c r="F9643" i="2"/>
  <c r="A9645" i="2"/>
  <c r="B9644" i="2"/>
  <c r="E9644" i="2" s="1"/>
  <c r="G9644" i="2" s="1"/>
  <c r="L9644" i="2" l="1"/>
  <c r="I9645" i="2"/>
  <c r="J9645" i="2" s="1"/>
  <c r="K9645" i="2" s="1"/>
  <c r="C9645" i="2"/>
  <c r="F9644" i="2"/>
  <c r="A9646" i="2"/>
  <c r="B9645" i="2"/>
  <c r="E9645" i="2" s="1"/>
  <c r="G9645" i="2" s="1"/>
  <c r="L9645" i="2" l="1"/>
  <c r="I9646" i="2"/>
  <c r="J9646" i="2" s="1"/>
  <c r="K9646" i="2" s="1"/>
  <c r="C9646" i="2"/>
  <c r="F9645" i="2"/>
  <c r="A9647" i="2"/>
  <c r="B9646" i="2"/>
  <c r="E9646" i="2" s="1"/>
  <c r="G9646" i="2" s="1"/>
  <c r="L9646" i="2" l="1"/>
  <c r="I9647" i="2"/>
  <c r="J9647" i="2" s="1"/>
  <c r="K9647" i="2" s="1"/>
  <c r="C9647" i="2"/>
  <c r="F9646" i="2"/>
  <c r="A9648" i="2"/>
  <c r="B9647" i="2"/>
  <c r="E9647" i="2" s="1"/>
  <c r="G9647" i="2" s="1"/>
  <c r="L9647" i="2" l="1"/>
  <c r="I9648" i="2"/>
  <c r="J9648" i="2" s="1"/>
  <c r="K9648" i="2" s="1"/>
  <c r="C9648" i="2"/>
  <c r="F9647" i="2"/>
  <c r="A9649" i="2"/>
  <c r="B9648" i="2"/>
  <c r="E9648" i="2" s="1"/>
  <c r="G9648" i="2" s="1"/>
  <c r="L9648" i="2" l="1"/>
  <c r="I9649" i="2"/>
  <c r="J9649" i="2" s="1"/>
  <c r="K9649" i="2" s="1"/>
  <c r="C9649" i="2"/>
  <c r="F9648" i="2"/>
  <c r="A9650" i="2"/>
  <c r="B9649" i="2"/>
  <c r="E9649" i="2" s="1"/>
  <c r="G9649" i="2" s="1"/>
  <c r="L9649" i="2" l="1"/>
  <c r="I9650" i="2"/>
  <c r="J9650" i="2" s="1"/>
  <c r="K9650" i="2" s="1"/>
  <c r="C9650" i="2"/>
  <c r="F9649" i="2"/>
  <c r="A9651" i="2"/>
  <c r="B9650" i="2"/>
  <c r="E9650" i="2" s="1"/>
  <c r="G9650" i="2" s="1"/>
  <c r="L9650" i="2" l="1"/>
  <c r="I9651" i="2"/>
  <c r="J9651" i="2" s="1"/>
  <c r="K9651" i="2" s="1"/>
  <c r="C9651" i="2"/>
  <c r="F9650" i="2"/>
  <c r="A9652" i="2"/>
  <c r="B9651" i="2"/>
  <c r="E9651" i="2" s="1"/>
  <c r="G9651" i="2" s="1"/>
  <c r="L9651" i="2" l="1"/>
  <c r="I9652" i="2"/>
  <c r="J9652" i="2" s="1"/>
  <c r="K9652" i="2" s="1"/>
  <c r="C9652" i="2"/>
  <c r="F9651" i="2"/>
  <c r="A9653" i="2"/>
  <c r="B9652" i="2"/>
  <c r="E9652" i="2" s="1"/>
  <c r="G9652" i="2" s="1"/>
  <c r="L9652" i="2" l="1"/>
  <c r="I9653" i="2"/>
  <c r="J9653" i="2" s="1"/>
  <c r="K9653" i="2" s="1"/>
  <c r="C9653" i="2"/>
  <c r="F9652" i="2"/>
  <c r="A9654" i="2"/>
  <c r="B9653" i="2"/>
  <c r="E9653" i="2" s="1"/>
  <c r="G9653" i="2" s="1"/>
  <c r="L9653" i="2" l="1"/>
  <c r="I9654" i="2"/>
  <c r="J9654" i="2" s="1"/>
  <c r="K9654" i="2" s="1"/>
  <c r="C9654" i="2"/>
  <c r="F9653" i="2"/>
  <c r="A9655" i="2"/>
  <c r="B9654" i="2"/>
  <c r="E9654" i="2" s="1"/>
  <c r="G9654" i="2" s="1"/>
  <c r="L9654" i="2" l="1"/>
  <c r="I9655" i="2"/>
  <c r="J9655" i="2" s="1"/>
  <c r="K9655" i="2" s="1"/>
  <c r="C9655" i="2"/>
  <c r="F9654" i="2"/>
  <c r="A9656" i="2"/>
  <c r="B9655" i="2"/>
  <c r="E9655" i="2" s="1"/>
  <c r="G9655" i="2" s="1"/>
  <c r="L9655" i="2" l="1"/>
  <c r="I9656" i="2"/>
  <c r="J9656" i="2" s="1"/>
  <c r="K9656" i="2" s="1"/>
  <c r="C9656" i="2"/>
  <c r="F9655" i="2"/>
  <c r="A9657" i="2"/>
  <c r="B9656" i="2"/>
  <c r="E9656" i="2" s="1"/>
  <c r="G9656" i="2" s="1"/>
  <c r="L9656" i="2" l="1"/>
  <c r="I9657" i="2"/>
  <c r="J9657" i="2" s="1"/>
  <c r="K9657" i="2" s="1"/>
  <c r="C9657" i="2"/>
  <c r="F9656" i="2"/>
  <c r="A9658" i="2"/>
  <c r="B9657" i="2"/>
  <c r="E9657" i="2" s="1"/>
  <c r="G9657" i="2" s="1"/>
  <c r="L9657" i="2" l="1"/>
  <c r="I9658" i="2"/>
  <c r="J9658" i="2" s="1"/>
  <c r="K9658" i="2" s="1"/>
  <c r="C9658" i="2"/>
  <c r="F9657" i="2"/>
  <c r="A9659" i="2"/>
  <c r="B9658" i="2"/>
  <c r="E9658" i="2" s="1"/>
  <c r="G9658" i="2" s="1"/>
  <c r="L9658" i="2" l="1"/>
  <c r="I9659" i="2"/>
  <c r="J9659" i="2" s="1"/>
  <c r="K9659" i="2" s="1"/>
  <c r="C9659" i="2"/>
  <c r="F9658" i="2"/>
  <c r="A9660" i="2"/>
  <c r="B9659" i="2"/>
  <c r="E9659" i="2" s="1"/>
  <c r="G9659" i="2" s="1"/>
  <c r="L9659" i="2" l="1"/>
  <c r="I9660" i="2"/>
  <c r="J9660" i="2" s="1"/>
  <c r="K9660" i="2" s="1"/>
  <c r="C9660" i="2"/>
  <c r="F9659" i="2"/>
  <c r="A9661" i="2"/>
  <c r="B9660" i="2"/>
  <c r="E9660" i="2" s="1"/>
  <c r="G9660" i="2" s="1"/>
  <c r="L9660" i="2" l="1"/>
  <c r="I9661" i="2"/>
  <c r="J9661" i="2" s="1"/>
  <c r="K9661" i="2" s="1"/>
  <c r="C9661" i="2"/>
  <c r="F9660" i="2"/>
  <c r="A9662" i="2"/>
  <c r="B9661" i="2"/>
  <c r="E9661" i="2" s="1"/>
  <c r="G9661" i="2" s="1"/>
  <c r="L9661" i="2" l="1"/>
  <c r="I9662" i="2"/>
  <c r="J9662" i="2" s="1"/>
  <c r="K9662" i="2" s="1"/>
  <c r="C9662" i="2"/>
  <c r="F9661" i="2"/>
  <c r="A9663" i="2"/>
  <c r="B9662" i="2"/>
  <c r="E9662" i="2" s="1"/>
  <c r="G9662" i="2" s="1"/>
  <c r="L9662" i="2" l="1"/>
  <c r="I9663" i="2"/>
  <c r="J9663" i="2" s="1"/>
  <c r="K9663" i="2" s="1"/>
  <c r="C9663" i="2"/>
  <c r="F9662" i="2"/>
  <c r="A9664" i="2"/>
  <c r="B9663" i="2"/>
  <c r="E9663" i="2" s="1"/>
  <c r="G9663" i="2" s="1"/>
  <c r="L9663" i="2" l="1"/>
  <c r="I9664" i="2"/>
  <c r="J9664" i="2" s="1"/>
  <c r="K9664" i="2" s="1"/>
  <c r="C9664" i="2"/>
  <c r="F9663" i="2"/>
  <c r="A9665" i="2"/>
  <c r="B9664" i="2"/>
  <c r="E9664" i="2" s="1"/>
  <c r="G9664" i="2" s="1"/>
  <c r="L9664" i="2" l="1"/>
  <c r="I9665" i="2"/>
  <c r="J9665" i="2" s="1"/>
  <c r="K9665" i="2" s="1"/>
  <c r="C9665" i="2"/>
  <c r="F9664" i="2"/>
  <c r="A9666" i="2"/>
  <c r="B9665" i="2"/>
  <c r="E9665" i="2" s="1"/>
  <c r="G9665" i="2" s="1"/>
  <c r="L9665" i="2" l="1"/>
  <c r="I9666" i="2"/>
  <c r="J9666" i="2" s="1"/>
  <c r="K9666" i="2" s="1"/>
  <c r="C9666" i="2"/>
  <c r="F9665" i="2"/>
  <c r="A9667" i="2"/>
  <c r="B9666" i="2"/>
  <c r="E9666" i="2" s="1"/>
  <c r="G9666" i="2" s="1"/>
  <c r="L9666" i="2" l="1"/>
  <c r="I9667" i="2"/>
  <c r="J9667" i="2" s="1"/>
  <c r="K9667" i="2" s="1"/>
  <c r="C9667" i="2"/>
  <c r="F9666" i="2"/>
  <c r="A9668" i="2"/>
  <c r="B9667" i="2"/>
  <c r="E9667" i="2" s="1"/>
  <c r="G9667" i="2" s="1"/>
  <c r="L9667" i="2" l="1"/>
  <c r="I9668" i="2"/>
  <c r="J9668" i="2" s="1"/>
  <c r="K9668" i="2" s="1"/>
  <c r="C9668" i="2"/>
  <c r="F9667" i="2"/>
  <c r="A9669" i="2"/>
  <c r="B9668" i="2"/>
  <c r="E9668" i="2" s="1"/>
  <c r="G9668" i="2" s="1"/>
  <c r="L9668" i="2" l="1"/>
  <c r="I9669" i="2"/>
  <c r="J9669" i="2" s="1"/>
  <c r="K9669" i="2" s="1"/>
  <c r="C9669" i="2"/>
  <c r="F9668" i="2"/>
  <c r="A9670" i="2"/>
  <c r="B9669" i="2"/>
  <c r="E9669" i="2" s="1"/>
  <c r="G9669" i="2" s="1"/>
  <c r="L9669" i="2" l="1"/>
  <c r="I9670" i="2"/>
  <c r="J9670" i="2" s="1"/>
  <c r="K9670" i="2" s="1"/>
  <c r="C9670" i="2"/>
  <c r="F9669" i="2"/>
  <c r="A9671" i="2"/>
  <c r="B9670" i="2"/>
  <c r="E9670" i="2" s="1"/>
  <c r="G9670" i="2" s="1"/>
  <c r="L9670" i="2" l="1"/>
  <c r="I9671" i="2"/>
  <c r="J9671" i="2" s="1"/>
  <c r="K9671" i="2" s="1"/>
  <c r="C9671" i="2"/>
  <c r="F9670" i="2"/>
  <c r="A9672" i="2"/>
  <c r="B9671" i="2"/>
  <c r="E9671" i="2" s="1"/>
  <c r="G9671" i="2" s="1"/>
  <c r="L9671" i="2" l="1"/>
  <c r="I9672" i="2"/>
  <c r="J9672" i="2" s="1"/>
  <c r="K9672" i="2" s="1"/>
  <c r="C9672" i="2"/>
  <c r="F9671" i="2"/>
  <c r="A9673" i="2"/>
  <c r="B9672" i="2"/>
  <c r="E9672" i="2" s="1"/>
  <c r="G9672" i="2" s="1"/>
  <c r="L9672" i="2" l="1"/>
  <c r="I9673" i="2"/>
  <c r="J9673" i="2" s="1"/>
  <c r="K9673" i="2" s="1"/>
  <c r="C9673" i="2"/>
  <c r="F9672" i="2"/>
  <c r="A9674" i="2"/>
  <c r="B9673" i="2"/>
  <c r="E9673" i="2" s="1"/>
  <c r="G9673" i="2" s="1"/>
  <c r="L9673" i="2" l="1"/>
  <c r="I9674" i="2"/>
  <c r="J9674" i="2" s="1"/>
  <c r="K9674" i="2" s="1"/>
  <c r="C9674" i="2"/>
  <c r="F9673" i="2"/>
  <c r="A9675" i="2"/>
  <c r="B9674" i="2"/>
  <c r="E9674" i="2" s="1"/>
  <c r="G9674" i="2" s="1"/>
  <c r="L9674" i="2" l="1"/>
  <c r="I9675" i="2"/>
  <c r="J9675" i="2" s="1"/>
  <c r="K9675" i="2" s="1"/>
  <c r="C9675" i="2"/>
  <c r="F9674" i="2"/>
  <c r="A9676" i="2"/>
  <c r="B9675" i="2"/>
  <c r="E9675" i="2" s="1"/>
  <c r="G9675" i="2" s="1"/>
  <c r="L9675" i="2" l="1"/>
  <c r="I9676" i="2"/>
  <c r="J9676" i="2" s="1"/>
  <c r="K9676" i="2" s="1"/>
  <c r="C9676" i="2"/>
  <c r="F9675" i="2"/>
  <c r="A9677" i="2"/>
  <c r="B9676" i="2"/>
  <c r="E9676" i="2" s="1"/>
  <c r="G9676" i="2" s="1"/>
  <c r="L9676" i="2" l="1"/>
  <c r="I9677" i="2"/>
  <c r="J9677" i="2" s="1"/>
  <c r="K9677" i="2" s="1"/>
  <c r="C9677" i="2"/>
  <c r="F9676" i="2"/>
  <c r="A9678" i="2"/>
  <c r="B9677" i="2"/>
  <c r="E9677" i="2" s="1"/>
  <c r="G9677" i="2" s="1"/>
  <c r="L9677" i="2" l="1"/>
  <c r="I9678" i="2"/>
  <c r="J9678" i="2" s="1"/>
  <c r="K9678" i="2" s="1"/>
  <c r="C9678" i="2"/>
  <c r="F9677" i="2"/>
  <c r="A9679" i="2"/>
  <c r="B9678" i="2"/>
  <c r="E9678" i="2" s="1"/>
  <c r="G9678" i="2" s="1"/>
  <c r="L9678" i="2" l="1"/>
  <c r="I9679" i="2"/>
  <c r="J9679" i="2" s="1"/>
  <c r="K9679" i="2" s="1"/>
  <c r="C9679" i="2"/>
  <c r="F9678" i="2"/>
  <c r="A9680" i="2"/>
  <c r="B9679" i="2"/>
  <c r="E9679" i="2" s="1"/>
  <c r="G9679" i="2" s="1"/>
  <c r="L9679" i="2" l="1"/>
  <c r="I9680" i="2"/>
  <c r="J9680" i="2" s="1"/>
  <c r="K9680" i="2" s="1"/>
  <c r="C9680" i="2"/>
  <c r="F9679" i="2"/>
  <c r="A9681" i="2"/>
  <c r="B9680" i="2"/>
  <c r="E9680" i="2" s="1"/>
  <c r="G9680" i="2" s="1"/>
  <c r="L9680" i="2" l="1"/>
  <c r="I9681" i="2"/>
  <c r="J9681" i="2" s="1"/>
  <c r="K9681" i="2" s="1"/>
  <c r="C9681" i="2"/>
  <c r="F9680" i="2"/>
  <c r="A9682" i="2"/>
  <c r="B9681" i="2"/>
  <c r="E9681" i="2" s="1"/>
  <c r="G9681" i="2" s="1"/>
  <c r="L9681" i="2" l="1"/>
  <c r="I9682" i="2"/>
  <c r="J9682" i="2" s="1"/>
  <c r="K9682" i="2" s="1"/>
  <c r="C9682" i="2"/>
  <c r="F9681" i="2"/>
  <c r="A9683" i="2"/>
  <c r="B9682" i="2"/>
  <c r="E9682" i="2" s="1"/>
  <c r="G9682" i="2" s="1"/>
  <c r="L9682" i="2" l="1"/>
  <c r="I9683" i="2"/>
  <c r="J9683" i="2" s="1"/>
  <c r="K9683" i="2" s="1"/>
  <c r="C9683" i="2"/>
  <c r="F9682" i="2"/>
  <c r="A9684" i="2"/>
  <c r="B9683" i="2"/>
  <c r="E9683" i="2" s="1"/>
  <c r="G9683" i="2" s="1"/>
  <c r="L9683" i="2" l="1"/>
  <c r="I9684" i="2"/>
  <c r="J9684" i="2" s="1"/>
  <c r="K9684" i="2" s="1"/>
  <c r="C9684" i="2"/>
  <c r="F9683" i="2"/>
  <c r="A9685" i="2"/>
  <c r="B9684" i="2"/>
  <c r="E9684" i="2" s="1"/>
  <c r="G9684" i="2" s="1"/>
  <c r="L9684" i="2" l="1"/>
  <c r="I9685" i="2"/>
  <c r="J9685" i="2" s="1"/>
  <c r="K9685" i="2" s="1"/>
  <c r="C9685" i="2"/>
  <c r="F9684" i="2"/>
  <c r="A9686" i="2"/>
  <c r="B9685" i="2"/>
  <c r="E9685" i="2" s="1"/>
  <c r="G9685" i="2" s="1"/>
  <c r="L9685" i="2" l="1"/>
  <c r="I9686" i="2"/>
  <c r="J9686" i="2" s="1"/>
  <c r="K9686" i="2" s="1"/>
  <c r="C9686" i="2"/>
  <c r="F9685" i="2"/>
  <c r="A9687" i="2"/>
  <c r="B9686" i="2"/>
  <c r="E9686" i="2" s="1"/>
  <c r="G9686" i="2" s="1"/>
  <c r="L9686" i="2" l="1"/>
  <c r="I9687" i="2"/>
  <c r="J9687" i="2" s="1"/>
  <c r="K9687" i="2" s="1"/>
  <c r="C9687" i="2"/>
  <c r="F9686" i="2"/>
  <c r="A9688" i="2"/>
  <c r="B9687" i="2"/>
  <c r="E9687" i="2" s="1"/>
  <c r="G9687" i="2" s="1"/>
  <c r="L9687" i="2" l="1"/>
  <c r="I9688" i="2"/>
  <c r="J9688" i="2" s="1"/>
  <c r="K9688" i="2" s="1"/>
  <c r="C9688" i="2"/>
  <c r="F9687" i="2"/>
  <c r="A9689" i="2"/>
  <c r="B9688" i="2"/>
  <c r="E9688" i="2" s="1"/>
  <c r="G9688" i="2" s="1"/>
  <c r="L9688" i="2" l="1"/>
  <c r="I9689" i="2"/>
  <c r="J9689" i="2" s="1"/>
  <c r="K9689" i="2" s="1"/>
  <c r="C9689" i="2"/>
  <c r="F9688" i="2"/>
  <c r="A9690" i="2"/>
  <c r="B9689" i="2"/>
  <c r="E9689" i="2" s="1"/>
  <c r="G9689" i="2" s="1"/>
  <c r="L9689" i="2" l="1"/>
  <c r="I9690" i="2"/>
  <c r="J9690" i="2" s="1"/>
  <c r="K9690" i="2" s="1"/>
  <c r="C9690" i="2"/>
  <c r="F9689" i="2"/>
  <c r="A9691" i="2"/>
  <c r="B9690" i="2"/>
  <c r="E9690" i="2" s="1"/>
  <c r="G9690" i="2" s="1"/>
  <c r="L9690" i="2" l="1"/>
  <c r="I9691" i="2"/>
  <c r="J9691" i="2" s="1"/>
  <c r="K9691" i="2" s="1"/>
  <c r="C9691" i="2"/>
  <c r="F9690" i="2"/>
  <c r="A9692" i="2"/>
  <c r="B9691" i="2"/>
  <c r="E9691" i="2" s="1"/>
  <c r="G9691" i="2" s="1"/>
  <c r="L9691" i="2" l="1"/>
  <c r="I9692" i="2"/>
  <c r="J9692" i="2" s="1"/>
  <c r="K9692" i="2" s="1"/>
  <c r="C9692" i="2"/>
  <c r="F9691" i="2"/>
  <c r="A9693" i="2"/>
  <c r="B9692" i="2"/>
  <c r="E9692" i="2" s="1"/>
  <c r="G9692" i="2" s="1"/>
  <c r="L9692" i="2" l="1"/>
  <c r="I9693" i="2"/>
  <c r="J9693" i="2" s="1"/>
  <c r="K9693" i="2" s="1"/>
  <c r="C9693" i="2"/>
  <c r="F9692" i="2"/>
  <c r="A9694" i="2"/>
  <c r="B9693" i="2"/>
  <c r="E9693" i="2" s="1"/>
  <c r="G9693" i="2" s="1"/>
  <c r="L9693" i="2" l="1"/>
  <c r="I9694" i="2"/>
  <c r="J9694" i="2" s="1"/>
  <c r="K9694" i="2" s="1"/>
  <c r="C9694" i="2"/>
  <c r="F9693" i="2"/>
  <c r="A9695" i="2"/>
  <c r="B9694" i="2"/>
  <c r="E9694" i="2" s="1"/>
  <c r="G9694" i="2" s="1"/>
  <c r="L9694" i="2" l="1"/>
  <c r="I9695" i="2"/>
  <c r="J9695" i="2" s="1"/>
  <c r="K9695" i="2" s="1"/>
  <c r="C9695" i="2"/>
  <c r="F9694" i="2"/>
  <c r="A9696" i="2"/>
  <c r="B9695" i="2"/>
  <c r="E9695" i="2" s="1"/>
  <c r="G9695" i="2" s="1"/>
  <c r="L9695" i="2" l="1"/>
  <c r="I9696" i="2"/>
  <c r="J9696" i="2" s="1"/>
  <c r="K9696" i="2" s="1"/>
  <c r="C9696" i="2"/>
  <c r="F9695" i="2"/>
  <c r="A9697" i="2"/>
  <c r="B9696" i="2"/>
  <c r="E9696" i="2" s="1"/>
  <c r="G9696" i="2" s="1"/>
  <c r="L9696" i="2" l="1"/>
  <c r="I9697" i="2"/>
  <c r="J9697" i="2" s="1"/>
  <c r="K9697" i="2" s="1"/>
  <c r="C9697" i="2"/>
  <c r="F9696" i="2"/>
  <c r="A9698" i="2"/>
  <c r="B9697" i="2"/>
  <c r="E9697" i="2" s="1"/>
  <c r="G9697" i="2" s="1"/>
  <c r="L9697" i="2" l="1"/>
  <c r="I9698" i="2"/>
  <c r="J9698" i="2" s="1"/>
  <c r="K9698" i="2" s="1"/>
  <c r="C9698" i="2"/>
  <c r="F9697" i="2"/>
  <c r="A9699" i="2"/>
  <c r="B9698" i="2"/>
  <c r="E9698" i="2" s="1"/>
  <c r="G9698" i="2" s="1"/>
  <c r="L9698" i="2" l="1"/>
  <c r="I9699" i="2"/>
  <c r="J9699" i="2" s="1"/>
  <c r="K9699" i="2" s="1"/>
  <c r="C9699" i="2"/>
  <c r="F9698" i="2"/>
  <c r="A9700" i="2"/>
  <c r="B9699" i="2"/>
  <c r="E9699" i="2" s="1"/>
  <c r="G9699" i="2" s="1"/>
  <c r="L9699" i="2" l="1"/>
  <c r="I9700" i="2"/>
  <c r="J9700" i="2" s="1"/>
  <c r="K9700" i="2" s="1"/>
  <c r="C9700" i="2"/>
  <c r="F9699" i="2"/>
  <c r="A9701" i="2"/>
  <c r="B9700" i="2"/>
  <c r="E9700" i="2" s="1"/>
  <c r="G9700" i="2" s="1"/>
  <c r="L9700" i="2" l="1"/>
  <c r="I9701" i="2"/>
  <c r="J9701" i="2" s="1"/>
  <c r="K9701" i="2" s="1"/>
  <c r="C9701" i="2"/>
  <c r="F9700" i="2"/>
  <c r="A9702" i="2"/>
  <c r="B9701" i="2"/>
  <c r="E9701" i="2" s="1"/>
  <c r="G9701" i="2" s="1"/>
  <c r="L9701" i="2" l="1"/>
  <c r="I9702" i="2"/>
  <c r="J9702" i="2" s="1"/>
  <c r="K9702" i="2" s="1"/>
  <c r="C9702" i="2"/>
  <c r="F9701" i="2"/>
  <c r="A9703" i="2"/>
  <c r="B9702" i="2"/>
  <c r="E9702" i="2" s="1"/>
  <c r="G9702" i="2" s="1"/>
  <c r="L9702" i="2" l="1"/>
  <c r="I9703" i="2"/>
  <c r="J9703" i="2" s="1"/>
  <c r="K9703" i="2" s="1"/>
  <c r="C9703" i="2"/>
  <c r="F9702" i="2"/>
  <c r="A9704" i="2"/>
  <c r="B9703" i="2"/>
  <c r="E9703" i="2" s="1"/>
  <c r="G9703" i="2" s="1"/>
  <c r="L9703" i="2" l="1"/>
  <c r="I9704" i="2"/>
  <c r="J9704" i="2" s="1"/>
  <c r="K9704" i="2" s="1"/>
  <c r="C9704" i="2"/>
  <c r="F9703" i="2"/>
  <c r="A9705" i="2"/>
  <c r="B9704" i="2"/>
  <c r="E9704" i="2" s="1"/>
  <c r="G9704" i="2" s="1"/>
  <c r="L9704" i="2" l="1"/>
  <c r="I9705" i="2"/>
  <c r="J9705" i="2" s="1"/>
  <c r="K9705" i="2" s="1"/>
  <c r="C9705" i="2"/>
  <c r="F9704" i="2"/>
  <c r="A9706" i="2"/>
  <c r="B9705" i="2"/>
  <c r="E9705" i="2" s="1"/>
  <c r="G9705" i="2" s="1"/>
  <c r="L9705" i="2" l="1"/>
  <c r="I9706" i="2"/>
  <c r="J9706" i="2" s="1"/>
  <c r="K9706" i="2" s="1"/>
  <c r="C9706" i="2"/>
  <c r="F9705" i="2"/>
  <c r="A9707" i="2"/>
  <c r="B9706" i="2"/>
  <c r="E9706" i="2" s="1"/>
  <c r="G9706" i="2" s="1"/>
  <c r="L9706" i="2" l="1"/>
  <c r="I9707" i="2"/>
  <c r="J9707" i="2" s="1"/>
  <c r="K9707" i="2" s="1"/>
  <c r="C9707" i="2"/>
  <c r="F9706" i="2"/>
  <c r="A9708" i="2"/>
  <c r="B9707" i="2"/>
  <c r="E9707" i="2" s="1"/>
  <c r="G9707" i="2" s="1"/>
  <c r="L9707" i="2" l="1"/>
  <c r="I9708" i="2"/>
  <c r="J9708" i="2" s="1"/>
  <c r="K9708" i="2" s="1"/>
  <c r="C9708" i="2"/>
  <c r="F9707" i="2"/>
  <c r="A9709" i="2"/>
  <c r="B9708" i="2"/>
  <c r="E9708" i="2" s="1"/>
  <c r="G9708" i="2" s="1"/>
  <c r="L9708" i="2" l="1"/>
  <c r="I9709" i="2"/>
  <c r="J9709" i="2" s="1"/>
  <c r="K9709" i="2" s="1"/>
  <c r="C9709" i="2"/>
  <c r="F9708" i="2"/>
  <c r="A9710" i="2"/>
  <c r="B9709" i="2"/>
  <c r="E9709" i="2" s="1"/>
  <c r="G9709" i="2" s="1"/>
  <c r="L9709" i="2" l="1"/>
  <c r="I9710" i="2"/>
  <c r="J9710" i="2" s="1"/>
  <c r="K9710" i="2" s="1"/>
  <c r="C9710" i="2"/>
  <c r="F9709" i="2"/>
  <c r="A9711" i="2"/>
  <c r="B9710" i="2"/>
  <c r="E9710" i="2" s="1"/>
  <c r="G9710" i="2" s="1"/>
  <c r="L9710" i="2" l="1"/>
  <c r="I9711" i="2"/>
  <c r="J9711" i="2" s="1"/>
  <c r="K9711" i="2" s="1"/>
  <c r="C9711" i="2"/>
  <c r="F9710" i="2"/>
  <c r="A9712" i="2"/>
  <c r="B9711" i="2"/>
  <c r="E9711" i="2" s="1"/>
  <c r="G9711" i="2" s="1"/>
  <c r="L9711" i="2" l="1"/>
  <c r="I9712" i="2"/>
  <c r="J9712" i="2" s="1"/>
  <c r="K9712" i="2" s="1"/>
  <c r="C9712" i="2"/>
  <c r="F9711" i="2"/>
  <c r="A9713" i="2"/>
  <c r="B9712" i="2"/>
  <c r="E9712" i="2" s="1"/>
  <c r="G9712" i="2" s="1"/>
  <c r="L9712" i="2" l="1"/>
  <c r="I9713" i="2"/>
  <c r="J9713" i="2" s="1"/>
  <c r="K9713" i="2" s="1"/>
  <c r="C9713" i="2"/>
  <c r="F9712" i="2"/>
  <c r="A9714" i="2"/>
  <c r="B9713" i="2"/>
  <c r="E9713" i="2" s="1"/>
  <c r="G9713" i="2" s="1"/>
  <c r="L9713" i="2" l="1"/>
  <c r="I9714" i="2"/>
  <c r="J9714" i="2" s="1"/>
  <c r="K9714" i="2" s="1"/>
  <c r="C9714" i="2"/>
  <c r="F9713" i="2"/>
  <c r="A9715" i="2"/>
  <c r="B9714" i="2"/>
  <c r="E9714" i="2" s="1"/>
  <c r="G9714" i="2" s="1"/>
  <c r="L9714" i="2" l="1"/>
  <c r="I9715" i="2"/>
  <c r="J9715" i="2" s="1"/>
  <c r="K9715" i="2" s="1"/>
  <c r="C9715" i="2"/>
  <c r="F9714" i="2"/>
  <c r="A9716" i="2"/>
  <c r="B9715" i="2"/>
  <c r="E9715" i="2" s="1"/>
  <c r="G9715" i="2" s="1"/>
  <c r="L9715" i="2" l="1"/>
  <c r="I9716" i="2"/>
  <c r="J9716" i="2" s="1"/>
  <c r="K9716" i="2" s="1"/>
  <c r="C9716" i="2"/>
  <c r="F9715" i="2"/>
  <c r="A9717" i="2"/>
  <c r="B9716" i="2"/>
  <c r="E9716" i="2" s="1"/>
  <c r="G9716" i="2" s="1"/>
  <c r="L9716" i="2" l="1"/>
  <c r="I9717" i="2"/>
  <c r="J9717" i="2" s="1"/>
  <c r="K9717" i="2" s="1"/>
  <c r="C9717" i="2"/>
  <c r="F9716" i="2"/>
  <c r="A9718" i="2"/>
  <c r="B9717" i="2"/>
  <c r="E9717" i="2" s="1"/>
  <c r="G9717" i="2" s="1"/>
  <c r="L9717" i="2" l="1"/>
  <c r="I9718" i="2"/>
  <c r="J9718" i="2" s="1"/>
  <c r="K9718" i="2" s="1"/>
  <c r="C9718" i="2"/>
  <c r="F9717" i="2"/>
  <c r="A9719" i="2"/>
  <c r="B9718" i="2"/>
  <c r="E9718" i="2" s="1"/>
  <c r="G9718" i="2" s="1"/>
  <c r="L9718" i="2" l="1"/>
  <c r="I9719" i="2"/>
  <c r="J9719" i="2" s="1"/>
  <c r="K9719" i="2" s="1"/>
  <c r="C9719" i="2"/>
  <c r="F9718" i="2"/>
  <c r="A9720" i="2"/>
  <c r="B9719" i="2"/>
  <c r="E9719" i="2" s="1"/>
  <c r="G9719" i="2" s="1"/>
  <c r="L9719" i="2" l="1"/>
  <c r="I9720" i="2"/>
  <c r="J9720" i="2" s="1"/>
  <c r="K9720" i="2" s="1"/>
  <c r="C9720" i="2"/>
  <c r="F9719" i="2"/>
  <c r="A9721" i="2"/>
  <c r="B9720" i="2"/>
  <c r="E9720" i="2" s="1"/>
  <c r="G9720" i="2" s="1"/>
  <c r="L9720" i="2" l="1"/>
  <c r="I9721" i="2"/>
  <c r="J9721" i="2" s="1"/>
  <c r="K9721" i="2" s="1"/>
  <c r="C9721" i="2"/>
  <c r="F9720" i="2"/>
  <c r="A9722" i="2"/>
  <c r="B9721" i="2"/>
  <c r="E9721" i="2" s="1"/>
  <c r="G9721" i="2" s="1"/>
  <c r="L9721" i="2" l="1"/>
  <c r="I9722" i="2"/>
  <c r="J9722" i="2" s="1"/>
  <c r="K9722" i="2" s="1"/>
  <c r="C9722" i="2"/>
  <c r="F9721" i="2"/>
  <c r="A9723" i="2"/>
  <c r="B9722" i="2"/>
  <c r="E9722" i="2" s="1"/>
  <c r="G9722" i="2" s="1"/>
  <c r="L9722" i="2" l="1"/>
  <c r="I9723" i="2"/>
  <c r="J9723" i="2" s="1"/>
  <c r="K9723" i="2" s="1"/>
  <c r="C9723" i="2"/>
  <c r="F9722" i="2"/>
  <c r="A9724" i="2"/>
  <c r="B9723" i="2"/>
  <c r="E9723" i="2" s="1"/>
  <c r="G9723" i="2" s="1"/>
  <c r="L9723" i="2" l="1"/>
  <c r="I9724" i="2"/>
  <c r="J9724" i="2" s="1"/>
  <c r="K9724" i="2" s="1"/>
  <c r="C9724" i="2"/>
  <c r="F9723" i="2"/>
  <c r="A9725" i="2"/>
  <c r="B9724" i="2"/>
  <c r="E9724" i="2" s="1"/>
  <c r="G9724" i="2" s="1"/>
  <c r="L9724" i="2" l="1"/>
  <c r="I9725" i="2"/>
  <c r="J9725" i="2" s="1"/>
  <c r="K9725" i="2" s="1"/>
  <c r="C9725" i="2"/>
  <c r="F9724" i="2"/>
  <c r="A9726" i="2"/>
  <c r="B9725" i="2"/>
  <c r="E9725" i="2" s="1"/>
  <c r="G9725" i="2" s="1"/>
  <c r="L9725" i="2" l="1"/>
  <c r="I9726" i="2"/>
  <c r="J9726" i="2" s="1"/>
  <c r="K9726" i="2" s="1"/>
  <c r="C9726" i="2"/>
  <c r="F9725" i="2"/>
  <c r="A9727" i="2"/>
  <c r="B9726" i="2"/>
  <c r="E9726" i="2" s="1"/>
  <c r="G9726" i="2" s="1"/>
  <c r="L9726" i="2" l="1"/>
  <c r="I9727" i="2"/>
  <c r="J9727" i="2" s="1"/>
  <c r="K9727" i="2" s="1"/>
  <c r="C9727" i="2"/>
  <c r="F9726" i="2"/>
  <c r="A9728" i="2"/>
  <c r="B9727" i="2"/>
  <c r="E9727" i="2" s="1"/>
  <c r="G9727" i="2" s="1"/>
  <c r="L9727" i="2" l="1"/>
  <c r="I9728" i="2"/>
  <c r="J9728" i="2" s="1"/>
  <c r="K9728" i="2" s="1"/>
  <c r="C9728" i="2"/>
  <c r="F9727" i="2"/>
  <c r="A9729" i="2"/>
  <c r="B9728" i="2"/>
  <c r="E9728" i="2" s="1"/>
  <c r="G9728" i="2" s="1"/>
  <c r="L9728" i="2" l="1"/>
  <c r="I9729" i="2"/>
  <c r="J9729" i="2" s="1"/>
  <c r="K9729" i="2" s="1"/>
  <c r="C9729" i="2"/>
  <c r="F9728" i="2"/>
  <c r="A9730" i="2"/>
  <c r="B9729" i="2"/>
  <c r="E9729" i="2" s="1"/>
  <c r="G9729" i="2" s="1"/>
  <c r="L9729" i="2" l="1"/>
  <c r="I9730" i="2"/>
  <c r="J9730" i="2" s="1"/>
  <c r="K9730" i="2" s="1"/>
  <c r="C9730" i="2"/>
  <c r="F9729" i="2"/>
  <c r="A9731" i="2"/>
  <c r="B9730" i="2"/>
  <c r="E9730" i="2" s="1"/>
  <c r="G9730" i="2" s="1"/>
  <c r="L9730" i="2" l="1"/>
  <c r="I9731" i="2"/>
  <c r="J9731" i="2" s="1"/>
  <c r="K9731" i="2" s="1"/>
  <c r="C9731" i="2"/>
  <c r="F9730" i="2"/>
  <c r="A9732" i="2"/>
  <c r="B9731" i="2"/>
  <c r="E9731" i="2" s="1"/>
  <c r="G9731" i="2" s="1"/>
  <c r="L9731" i="2" l="1"/>
  <c r="I9732" i="2"/>
  <c r="J9732" i="2" s="1"/>
  <c r="K9732" i="2" s="1"/>
  <c r="C9732" i="2"/>
  <c r="F9731" i="2"/>
  <c r="A9733" i="2"/>
  <c r="B9732" i="2"/>
  <c r="E9732" i="2" s="1"/>
  <c r="G9732" i="2" s="1"/>
  <c r="L9732" i="2" l="1"/>
  <c r="I9733" i="2"/>
  <c r="J9733" i="2" s="1"/>
  <c r="K9733" i="2" s="1"/>
  <c r="C9733" i="2"/>
  <c r="F9732" i="2"/>
  <c r="A9734" i="2"/>
  <c r="B9733" i="2"/>
  <c r="E9733" i="2" s="1"/>
  <c r="G9733" i="2" s="1"/>
  <c r="L9733" i="2" l="1"/>
  <c r="I9734" i="2"/>
  <c r="J9734" i="2" s="1"/>
  <c r="K9734" i="2" s="1"/>
  <c r="C9734" i="2"/>
  <c r="F9733" i="2"/>
  <c r="A9735" i="2"/>
  <c r="B9734" i="2"/>
  <c r="E9734" i="2" s="1"/>
  <c r="G9734" i="2" s="1"/>
  <c r="L9734" i="2" l="1"/>
  <c r="I9735" i="2"/>
  <c r="J9735" i="2" s="1"/>
  <c r="K9735" i="2" s="1"/>
  <c r="C9735" i="2"/>
  <c r="F9734" i="2"/>
  <c r="A9736" i="2"/>
  <c r="B9735" i="2"/>
  <c r="E9735" i="2" s="1"/>
  <c r="G9735" i="2" s="1"/>
  <c r="L9735" i="2" l="1"/>
  <c r="I9736" i="2"/>
  <c r="J9736" i="2" s="1"/>
  <c r="K9736" i="2" s="1"/>
  <c r="C9736" i="2"/>
  <c r="F9735" i="2"/>
  <c r="A9737" i="2"/>
  <c r="B9736" i="2"/>
  <c r="E9736" i="2" s="1"/>
  <c r="G9736" i="2" s="1"/>
  <c r="L9736" i="2" l="1"/>
  <c r="I9737" i="2"/>
  <c r="J9737" i="2" s="1"/>
  <c r="K9737" i="2" s="1"/>
  <c r="C9737" i="2"/>
  <c r="F9736" i="2"/>
  <c r="A9738" i="2"/>
  <c r="B9737" i="2"/>
  <c r="E9737" i="2" s="1"/>
  <c r="G9737" i="2" s="1"/>
  <c r="L9737" i="2" l="1"/>
  <c r="I9738" i="2"/>
  <c r="J9738" i="2" s="1"/>
  <c r="K9738" i="2" s="1"/>
  <c r="C9738" i="2"/>
  <c r="F9737" i="2"/>
  <c r="A9739" i="2"/>
  <c r="B9738" i="2"/>
  <c r="E9738" i="2" s="1"/>
  <c r="G9738" i="2" s="1"/>
  <c r="L9738" i="2" l="1"/>
  <c r="I9739" i="2"/>
  <c r="J9739" i="2" s="1"/>
  <c r="K9739" i="2" s="1"/>
  <c r="C9739" i="2"/>
  <c r="F9738" i="2"/>
  <c r="A9740" i="2"/>
  <c r="B9739" i="2"/>
  <c r="E9739" i="2" s="1"/>
  <c r="G9739" i="2" s="1"/>
  <c r="L9739" i="2" l="1"/>
  <c r="I9740" i="2"/>
  <c r="J9740" i="2" s="1"/>
  <c r="K9740" i="2" s="1"/>
  <c r="C9740" i="2"/>
  <c r="F9739" i="2"/>
  <c r="A9741" i="2"/>
  <c r="B9740" i="2"/>
  <c r="E9740" i="2" s="1"/>
  <c r="G9740" i="2" s="1"/>
  <c r="L9740" i="2" l="1"/>
  <c r="I9741" i="2"/>
  <c r="J9741" i="2" s="1"/>
  <c r="K9741" i="2" s="1"/>
  <c r="C9741" i="2"/>
  <c r="F9740" i="2"/>
  <c r="A9742" i="2"/>
  <c r="B9741" i="2"/>
  <c r="E9741" i="2" s="1"/>
  <c r="G9741" i="2" s="1"/>
  <c r="L9741" i="2" l="1"/>
  <c r="I9742" i="2"/>
  <c r="J9742" i="2" s="1"/>
  <c r="K9742" i="2" s="1"/>
  <c r="C9742" i="2"/>
  <c r="F9741" i="2"/>
  <c r="A9743" i="2"/>
  <c r="B9742" i="2"/>
  <c r="E9742" i="2" s="1"/>
  <c r="G9742" i="2" s="1"/>
  <c r="L9742" i="2" l="1"/>
  <c r="I9743" i="2"/>
  <c r="J9743" i="2" s="1"/>
  <c r="K9743" i="2" s="1"/>
  <c r="C9743" i="2"/>
  <c r="F9742" i="2"/>
  <c r="A9744" i="2"/>
  <c r="B9743" i="2"/>
  <c r="E9743" i="2" s="1"/>
  <c r="G9743" i="2" s="1"/>
  <c r="L9743" i="2" l="1"/>
  <c r="I9744" i="2"/>
  <c r="J9744" i="2" s="1"/>
  <c r="K9744" i="2" s="1"/>
  <c r="C9744" i="2"/>
  <c r="F9743" i="2"/>
  <c r="A9745" i="2"/>
  <c r="B9744" i="2"/>
  <c r="E9744" i="2" s="1"/>
  <c r="G9744" i="2" s="1"/>
  <c r="L9744" i="2" l="1"/>
  <c r="I9745" i="2"/>
  <c r="J9745" i="2" s="1"/>
  <c r="K9745" i="2" s="1"/>
  <c r="C9745" i="2"/>
  <c r="F9744" i="2"/>
  <c r="A9746" i="2"/>
  <c r="B9745" i="2"/>
  <c r="E9745" i="2" s="1"/>
  <c r="G9745" i="2" s="1"/>
  <c r="L9745" i="2" l="1"/>
  <c r="I9746" i="2"/>
  <c r="J9746" i="2" s="1"/>
  <c r="K9746" i="2" s="1"/>
  <c r="C9746" i="2"/>
  <c r="F9745" i="2"/>
  <c r="A9747" i="2"/>
  <c r="B9746" i="2"/>
  <c r="E9746" i="2" s="1"/>
  <c r="G9746" i="2" s="1"/>
  <c r="L9746" i="2" l="1"/>
  <c r="I9747" i="2"/>
  <c r="J9747" i="2" s="1"/>
  <c r="K9747" i="2" s="1"/>
  <c r="C9747" i="2"/>
  <c r="F9746" i="2"/>
  <c r="A9748" i="2"/>
  <c r="B9747" i="2"/>
  <c r="E9747" i="2" s="1"/>
  <c r="G9747" i="2" s="1"/>
  <c r="L9747" i="2" l="1"/>
  <c r="I9748" i="2"/>
  <c r="J9748" i="2" s="1"/>
  <c r="K9748" i="2" s="1"/>
  <c r="C9748" i="2"/>
  <c r="F9747" i="2"/>
  <c r="A9749" i="2"/>
  <c r="B9748" i="2"/>
  <c r="E9748" i="2" s="1"/>
  <c r="G9748" i="2" s="1"/>
  <c r="L9748" i="2" l="1"/>
  <c r="I9749" i="2"/>
  <c r="J9749" i="2" s="1"/>
  <c r="K9749" i="2" s="1"/>
  <c r="C9749" i="2"/>
  <c r="F9748" i="2"/>
  <c r="A9750" i="2"/>
  <c r="B9749" i="2"/>
  <c r="E9749" i="2" s="1"/>
  <c r="G9749" i="2" s="1"/>
  <c r="L9749" i="2" l="1"/>
  <c r="I9750" i="2"/>
  <c r="J9750" i="2" s="1"/>
  <c r="K9750" i="2" s="1"/>
  <c r="C9750" i="2"/>
  <c r="F9749" i="2"/>
  <c r="A9751" i="2"/>
  <c r="B9750" i="2"/>
  <c r="E9750" i="2" s="1"/>
  <c r="G9750" i="2" s="1"/>
  <c r="L9750" i="2" l="1"/>
  <c r="I9751" i="2"/>
  <c r="J9751" i="2" s="1"/>
  <c r="K9751" i="2" s="1"/>
  <c r="C9751" i="2"/>
  <c r="F9750" i="2"/>
  <c r="A9752" i="2"/>
  <c r="B9751" i="2"/>
  <c r="E9751" i="2" s="1"/>
  <c r="G9751" i="2" s="1"/>
  <c r="L9751" i="2" l="1"/>
  <c r="I9752" i="2"/>
  <c r="J9752" i="2" s="1"/>
  <c r="K9752" i="2" s="1"/>
  <c r="C9752" i="2"/>
  <c r="F9751" i="2"/>
  <c r="A9753" i="2"/>
  <c r="B9752" i="2"/>
  <c r="E9752" i="2" s="1"/>
  <c r="G9752" i="2" s="1"/>
  <c r="L9752" i="2" l="1"/>
  <c r="I9753" i="2"/>
  <c r="J9753" i="2" s="1"/>
  <c r="K9753" i="2" s="1"/>
  <c r="C9753" i="2"/>
  <c r="F9752" i="2"/>
  <c r="A9754" i="2"/>
  <c r="B9753" i="2"/>
  <c r="E9753" i="2" s="1"/>
  <c r="G9753" i="2" s="1"/>
  <c r="L9753" i="2" l="1"/>
  <c r="I9754" i="2"/>
  <c r="J9754" i="2" s="1"/>
  <c r="K9754" i="2" s="1"/>
  <c r="C9754" i="2"/>
  <c r="F9753" i="2"/>
  <c r="A9755" i="2"/>
  <c r="B9754" i="2"/>
  <c r="E9754" i="2" s="1"/>
  <c r="G9754" i="2" s="1"/>
  <c r="L9754" i="2" l="1"/>
  <c r="I9755" i="2"/>
  <c r="J9755" i="2" s="1"/>
  <c r="K9755" i="2" s="1"/>
  <c r="C9755" i="2"/>
  <c r="F9754" i="2"/>
  <c r="A9756" i="2"/>
  <c r="B9755" i="2"/>
  <c r="E9755" i="2" s="1"/>
  <c r="G9755" i="2" s="1"/>
  <c r="L9755" i="2" l="1"/>
  <c r="I9756" i="2"/>
  <c r="J9756" i="2" s="1"/>
  <c r="K9756" i="2" s="1"/>
  <c r="C9756" i="2"/>
  <c r="F9755" i="2"/>
  <c r="A9757" i="2"/>
  <c r="B9756" i="2"/>
  <c r="E9756" i="2" s="1"/>
  <c r="G9756" i="2" s="1"/>
  <c r="L9756" i="2" l="1"/>
  <c r="I9757" i="2"/>
  <c r="J9757" i="2" s="1"/>
  <c r="K9757" i="2" s="1"/>
  <c r="C9757" i="2"/>
  <c r="F9756" i="2"/>
  <c r="A9758" i="2"/>
  <c r="B9757" i="2"/>
  <c r="E9757" i="2" s="1"/>
  <c r="G9757" i="2" s="1"/>
  <c r="L9757" i="2" l="1"/>
  <c r="I9758" i="2"/>
  <c r="J9758" i="2" s="1"/>
  <c r="K9758" i="2" s="1"/>
  <c r="C9758" i="2"/>
  <c r="F9757" i="2"/>
  <c r="A9759" i="2"/>
  <c r="B9758" i="2"/>
  <c r="E9758" i="2" s="1"/>
  <c r="G9758" i="2" s="1"/>
  <c r="L9758" i="2" l="1"/>
  <c r="I9759" i="2"/>
  <c r="J9759" i="2" s="1"/>
  <c r="K9759" i="2" s="1"/>
  <c r="C9759" i="2"/>
  <c r="F9758" i="2"/>
  <c r="A9760" i="2"/>
  <c r="B9759" i="2"/>
  <c r="E9759" i="2" s="1"/>
  <c r="G9759" i="2" s="1"/>
  <c r="L9759" i="2" l="1"/>
  <c r="I9760" i="2"/>
  <c r="J9760" i="2" s="1"/>
  <c r="K9760" i="2" s="1"/>
  <c r="C9760" i="2"/>
  <c r="F9759" i="2"/>
  <c r="A9761" i="2"/>
  <c r="B9760" i="2"/>
  <c r="E9760" i="2" s="1"/>
  <c r="G9760" i="2" s="1"/>
  <c r="L9760" i="2" l="1"/>
  <c r="I9761" i="2"/>
  <c r="J9761" i="2" s="1"/>
  <c r="K9761" i="2" s="1"/>
  <c r="C9761" i="2"/>
  <c r="F9760" i="2"/>
  <c r="A9762" i="2"/>
  <c r="B9761" i="2"/>
  <c r="E9761" i="2" s="1"/>
  <c r="G9761" i="2" s="1"/>
  <c r="L9761" i="2" l="1"/>
  <c r="I9762" i="2"/>
  <c r="J9762" i="2" s="1"/>
  <c r="K9762" i="2" s="1"/>
  <c r="C9762" i="2"/>
  <c r="F9761" i="2"/>
  <c r="A9763" i="2"/>
  <c r="B9762" i="2"/>
  <c r="E9762" i="2" s="1"/>
  <c r="G9762" i="2" s="1"/>
  <c r="L9762" i="2" l="1"/>
  <c r="I9763" i="2"/>
  <c r="J9763" i="2" s="1"/>
  <c r="K9763" i="2" s="1"/>
  <c r="C9763" i="2"/>
  <c r="F9762" i="2"/>
  <c r="A9764" i="2"/>
  <c r="B9763" i="2"/>
  <c r="E9763" i="2" s="1"/>
  <c r="G9763" i="2" s="1"/>
  <c r="L9763" i="2" l="1"/>
  <c r="I9764" i="2"/>
  <c r="J9764" i="2" s="1"/>
  <c r="K9764" i="2" s="1"/>
  <c r="C9764" i="2"/>
  <c r="F9763" i="2"/>
  <c r="A9765" i="2"/>
  <c r="B9764" i="2"/>
  <c r="E9764" i="2" s="1"/>
  <c r="G9764" i="2" s="1"/>
  <c r="L9764" i="2" l="1"/>
  <c r="I9765" i="2"/>
  <c r="J9765" i="2" s="1"/>
  <c r="K9765" i="2" s="1"/>
  <c r="C9765" i="2"/>
  <c r="F9764" i="2"/>
  <c r="A9766" i="2"/>
  <c r="B9765" i="2"/>
  <c r="E9765" i="2" s="1"/>
  <c r="G9765" i="2" s="1"/>
  <c r="L9765" i="2" l="1"/>
  <c r="I9766" i="2"/>
  <c r="J9766" i="2" s="1"/>
  <c r="K9766" i="2" s="1"/>
  <c r="C9766" i="2"/>
  <c r="F9765" i="2"/>
  <c r="A9767" i="2"/>
  <c r="B9766" i="2"/>
  <c r="E9766" i="2" s="1"/>
  <c r="G9766" i="2" s="1"/>
  <c r="L9766" i="2" l="1"/>
  <c r="I9767" i="2"/>
  <c r="J9767" i="2" s="1"/>
  <c r="K9767" i="2" s="1"/>
  <c r="C9767" i="2"/>
  <c r="F9766" i="2"/>
  <c r="A9768" i="2"/>
  <c r="B9767" i="2"/>
  <c r="E9767" i="2" s="1"/>
  <c r="G9767" i="2" s="1"/>
  <c r="L9767" i="2" l="1"/>
  <c r="I9768" i="2"/>
  <c r="J9768" i="2" s="1"/>
  <c r="K9768" i="2" s="1"/>
  <c r="C9768" i="2"/>
  <c r="F9767" i="2"/>
  <c r="A9769" i="2"/>
  <c r="B9768" i="2"/>
  <c r="E9768" i="2" s="1"/>
  <c r="G9768" i="2" s="1"/>
  <c r="L9768" i="2" l="1"/>
  <c r="I9769" i="2"/>
  <c r="J9769" i="2" s="1"/>
  <c r="K9769" i="2" s="1"/>
  <c r="C9769" i="2"/>
  <c r="F9768" i="2"/>
  <c r="A9770" i="2"/>
  <c r="B9769" i="2"/>
  <c r="E9769" i="2" s="1"/>
  <c r="G9769" i="2" s="1"/>
  <c r="L9769" i="2" l="1"/>
  <c r="I9770" i="2"/>
  <c r="J9770" i="2" s="1"/>
  <c r="K9770" i="2" s="1"/>
  <c r="C9770" i="2"/>
  <c r="F9769" i="2"/>
  <c r="A9771" i="2"/>
  <c r="B9770" i="2"/>
  <c r="E9770" i="2" s="1"/>
  <c r="G9770" i="2" s="1"/>
  <c r="L9770" i="2" l="1"/>
  <c r="I9771" i="2"/>
  <c r="J9771" i="2" s="1"/>
  <c r="K9771" i="2" s="1"/>
  <c r="C9771" i="2"/>
  <c r="F9770" i="2"/>
  <c r="A9772" i="2"/>
  <c r="B9771" i="2"/>
  <c r="E9771" i="2" s="1"/>
  <c r="G9771" i="2" s="1"/>
  <c r="L9771" i="2" l="1"/>
  <c r="I9772" i="2"/>
  <c r="J9772" i="2" s="1"/>
  <c r="K9772" i="2" s="1"/>
  <c r="C9772" i="2"/>
  <c r="F9771" i="2"/>
  <c r="A9773" i="2"/>
  <c r="B9772" i="2"/>
  <c r="E9772" i="2" s="1"/>
  <c r="G9772" i="2" s="1"/>
  <c r="L9772" i="2" l="1"/>
  <c r="I9773" i="2"/>
  <c r="J9773" i="2" s="1"/>
  <c r="K9773" i="2" s="1"/>
  <c r="C9773" i="2"/>
  <c r="F9772" i="2"/>
  <c r="A9774" i="2"/>
  <c r="B9773" i="2"/>
  <c r="E9773" i="2" s="1"/>
  <c r="G9773" i="2" s="1"/>
  <c r="L9773" i="2" l="1"/>
  <c r="I9774" i="2"/>
  <c r="J9774" i="2" s="1"/>
  <c r="K9774" i="2" s="1"/>
  <c r="C9774" i="2"/>
  <c r="F9773" i="2"/>
  <c r="A9775" i="2"/>
  <c r="B9774" i="2"/>
  <c r="E9774" i="2" s="1"/>
  <c r="G9774" i="2" s="1"/>
  <c r="L9774" i="2" l="1"/>
  <c r="I9775" i="2"/>
  <c r="J9775" i="2" s="1"/>
  <c r="K9775" i="2" s="1"/>
  <c r="C9775" i="2"/>
  <c r="F9774" i="2"/>
  <c r="A9776" i="2"/>
  <c r="B9775" i="2"/>
  <c r="E9775" i="2" s="1"/>
  <c r="G9775" i="2" s="1"/>
  <c r="L9775" i="2" l="1"/>
  <c r="I9776" i="2"/>
  <c r="J9776" i="2" s="1"/>
  <c r="K9776" i="2" s="1"/>
  <c r="C9776" i="2"/>
  <c r="F9775" i="2"/>
  <c r="A9777" i="2"/>
  <c r="B9776" i="2"/>
  <c r="E9776" i="2" s="1"/>
  <c r="G9776" i="2" s="1"/>
  <c r="L9776" i="2" l="1"/>
  <c r="I9777" i="2"/>
  <c r="J9777" i="2" s="1"/>
  <c r="K9777" i="2" s="1"/>
  <c r="C9777" i="2"/>
  <c r="F9776" i="2"/>
  <c r="A9778" i="2"/>
  <c r="B9777" i="2"/>
  <c r="E9777" i="2" s="1"/>
  <c r="G9777" i="2" s="1"/>
  <c r="L9777" i="2" l="1"/>
  <c r="I9778" i="2"/>
  <c r="J9778" i="2" s="1"/>
  <c r="K9778" i="2" s="1"/>
  <c r="C9778" i="2"/>
  <c r="F9777" i="2"/>
  <c r="A9779" i="2"/>
  <c r="B9778" i="2"/>
  <c r="E9778" i="2" s="1"/>
  <c r="G9778" i="2" s="1"/>
  <c r="L9778" i="2" l="1"/>
  <c r="I9779" i="2"/>
  <c r="J9779" i="2" s="1"/>
  <c r="K9779" i="2" s="1"/>
  <c r="C9779" i="2"/>
  <c r="F9778" i="2"/>
  <c r="A9780" i="2"/>
  <c r="B9779" i="2"/>
  <c r="E9779" i="2" s="1"/>
  <c r="G9779" i="2" s="1"/>
  <c r="L9779" i="2" l="1"/>
  <c r="I9780" i="2"/>
  <c r="J9780" i="2" s="1"/>
  <c r="K9780" i="2" s="1"/>
  <c r="C9780" i="2"/>
  <c r="F9779" i="2"/>
  <c r="A9781" i="2"/>
  <c r="B9780" i="2"/>
  <c r="E9780" i="2" s="1"/>
  <c r="G9780" i="2" s="1"/>
  <c r="L9780" i="2" l="1"/>
  <c r="I9781" i="2"/>
  <c r="J9781" i="2" s="1"/>
  <c r="K9781" i="2" s="1"/>
  <c r="C9781" i="2"/>
  <c r="F9780" i="2"/>
  <c r="A9782" i="2"/>
  <c r="B9781" i="2"/>
  <c r="E9781" i="2" s="1"/>
  <c r="G9781" i="2" s="1"/>
  <c r="L9781" i="2" l="1"/>
  <c r="I9782" i="2"/>
  <c r="J9782" i="2" s="1"/>
  <c r="K9782" i="2" s="1"/>
  <c r="C9782" i="2"/>
  <c r="F9781" i="2"/>
  <c r="A9783" i="2"/>
  <c r="B9782" i="2"/>
  <c r="E9782" i="2" s="1"/>
  <c r="G9782" i="2" s="1"/>
  <c r="L9782" i="2" l="1"/>
  <c r="I9783" i="2"/>
  <c r="J9783" i="2" s="1"/>
  <c r="K9783" i="2" s="1"/>
  <c r="C9783" i="2"/>
  <c r="F9782" i="2"/>
  <c r="A9784" i="2"/>
  <c r="B9783" i="2"/>
  <c r="E9783" i="2" s="1"/>
  <c r="G9783" i="2" s="1"/>
  <c r="L9783" i="2" l="1"/>
  <c r="I9784" i="2"/>
  <c r="J9784" i="2" s="1"/>
  <c r="K9784" i="2" s="1"/>
  <c r="C9784" i="2"/>
  <c r="F9783" i="2"/>
  <c r="A9785" i="2"/>
  <c r="B9784" i="2"/>
  <c r="E9784" i="2" s="1"/>
  <c r="G9784" i="2" s="1"/>
  <c r="L9784" i="2" l="1"/>
  <c r="I9785" i="2"/>
  <c r="J9785" i="2" s="1"/>
  <c r="K9785" i="2" s="1"/>
  <c r="C9785" i="2"/>
  <c r="F9784" i="2"/>
  <c r="A9786" i="2"/>
  <c r="B9785" i="2"/>
  <c r="E9785" i="2" s="1"/>
  <c r="G9785" i="2" s="1"/>
  <c r="L9785" i="2" l="1"/>
  <c r="I9786" i="2"/>
  <c r="J9786" i="2" s="1"/>
  <c r="K9786" i="2" s="1"/>
  <c r="C9786" i="2"/>
  <c r="F9785" i="2"/>
  <c r="A9787" i="2"/>
  <c r="B9786" i="2"/>
  <c r="E9786" i="2" s="1"/>
  <c r="G9786" i="2" s="1"/>
  <c r="L9786" i="2" l="1"/>
  <c r="I9787" i="2"/>
  <c r="J9787" i="2" s="1"/>
  <c r="K9787" i="2" s="1"/>
  <c r="C9787" i="2"/>
  <c r="F9786" i="2"/>
  <c r="A9788" i="2"/>
  <c r="B9787" i="2"/>
  <c r="E9787" i="2" s="1"/>
  <c r="G9787" i="2" s="1"/>
  <c r="L9787" i="2" l="1"/>
  <c r="I9788" i="2"/>
  <c r="J9788" i="2" s="1"/>
  <c r="K9788" i="2" s="1"/>
  <c r="C9788" i="2"/>
  <c r="F9787" i="2"/>
  <c r="A9789" i="2"/>
  <c r="B9788" i="2"/>
  <c r="E9788" i="2" s="1"/>
  <c r="G9788" i="2" s="1"/>
  <c r="L9788" i="2" l="1"/>
  <c r="I9789" i="2"/>
  <c r="J9789" i="2" s="1"/>
  <c r="K9789" i="2" s="1"/>
  <c r="C9789" i="2"/>
  <c r="F9788" i="2"/>
  <c r="A9790" i="2"/>
  <c r="B9789" i="2"/>
  <c r="E9789" i="2" s="1"/>
  <c r="G9789" i="2" s="1"/>
  <c r="L9789" i="2" l="1"/>
  <c r="I9790" i="2"/>
  <c r="J9790" i="2" s="1"/>
  <c r="K9790" i="2" s="1"/>
  <c r="C9790" i="2"/>
  <c r="F9789" i="2"/>
  <c r="A9791" i="2"/>
  <c r="B9790" i="2"/>
  <c r="E9790" i="2" s="1"/>
  <c r="G9790" i="2" s="1"/>
  <c r="L9790" i="2" l="1"/>
  <c r="I9791" i="2"/>
  <c r="J9791" i="2" s="1"/>
  <c r="K9791" i="2" s="1"/>
  <c r="C9791" i="2"/>
  <c r="F9790" i="2"/>
  <c r="A9792" i="2"/>
  <c r="B9791" i="2"/>
  <c r="E9791" i="2" s="1"/>
  <c r="G9791" i="2" s="1"/>
  <c r="L9791" i="2" l="1"/>
  <c r="I9792" i="2"/>
  <c r="J9792" i="2" s="1"/>
  <c r="K9792" i="2" s="1"/>
  <c r="C9792" i="2"/>
  <c r="F9791" i="2"/>
  <c r="A9793" i="2"/>
  <c r="B9792" i="2"/>
  <c r="E9792" i="2" s="1"/>
  <c r="G9792" i="2" s="1"/>
  <c r="L9792" i="2" l="1"/>
  <c r="I9793" i="2"/>
  <c r="J9793" i="2" s="1"/>
  <c r="K9793" i="2" s="1"/>
  <c r="C9793" i="2"/>
  <c r="F9792" i="2"/>
  <c r="A9794" i="2"/>
  <c r="B9793" i="2"/>
  <c r="E9793" i="2" s="1"/>
  <c r="G9793" i="2" s="1"/>
  <c r="L9793" i="2" l="1"/>
  <c r="I9794" i="2"/>
  <c r="J9794" i="2" s="1"/>
  <c r="K9794" i="2" s="1"/>
  <c r="C9794" i="2"/>
  <c r="F9793" i="2"/>
  <c r="A9795" i="2"/>
  <c r="B9794" i="2"/>
  <c r="E9794" i="2" s="1"/>
  <c r="G9794" i="2" s="1"/>
  <c r="L9794" i="2" l="1"/>
  <c r="I9795" i="2"/>
  <c r="J9795" i="2" s="1"/>
  <c r="K9795" i="2" s="1"/>
  <c r="C9795" i="2"/>
  <c r="F9794" i="2"/>
  <c r="A9796" i="2"/>
  <c r="B9795" i="2"/>
  <c r="E9795" i="2" s="1"/>
  <c r="G9795" i="2" s="1"/>
  <c r="L9795" i="2" l="1"/>
  <c r="I9796" i="2"/>
  <c r="J9796" i="2" s="1"/>
  <c r="K9796" i="2" s="1"/>
  <c r="C9796" i="2"/>
  <c r="F9795" i="2"/>
  <c r="A9797" i="2"/>
  <c r="B9796" i="2"/>
  <c r="E9796" i="2" s="1"/>
  <c r="G9796" i="2" s="1"/>
  <c r="L9796" i="2" l="1"/>
  <c r="I9797" i="2"/>
  <c r="J9797" i="2" s="1"/>
  <c r="K9797" i="2" s="1"/>
  <c r="C9797" i="2"/>
  <c r="F9796" i="2"/>
  <c r="A9798" i="2"/>
  <c r="B9797" i="2"/>
  <c r="E9797" i="2" s="1"/>
  <c r="G9797" i="2" s="1"/>
  <c r="L9797" i="2" l="1"/>
  <c r="I9798" i="2"/>
  <c r="J9798" i="2" s="1"/>
  <c r="K9798" i="2" s="1"/>
  <c r="C9798" i="2"/>
  <c r="F9797" i="2"/>
  <c r="A9799" i="2"/>
  <c r="B9798" i="2"/>
  <c r="E9798" i="2" s="1"/>
  <c r="G9798" i="2" s="1"/>
  <c r="L9798" i="2" l="1"/>
  <c r="I9799" i="2"/>
  <c r="J9799" i="2" s="1"/>
  <c r="K9799" i="2" s="1"/>
  <c r="C9799" i="2"/>
  <c r="F9798" i="2"/>
  <c r="A9800" i="2"/>
  <c r="B9799" i="2"/>
  <c r="E9799" i="2" s="1"/>
  <c r="G9799" i="2" s="1"/>
  <c r="L9799" i="2" l="1"/>
  <c r="I9800" i="2"/>
  <c r="J9800" i="2" s="1"/>
  <c r="K9800" i="2" s="1"/>
  <c r="C9800" i="2"/>
  <c r="F9799" i="2"/>
  <c r="A9801" i="2"/>
  <c r="B9800" i="2"/>
  <c r="E9800" i="2" s="1"/>
  <c r="G9800" i="2" s="1"/>
  <c r="L9800" i="2" l="1"/>
  <c r="I9801" i="2"/>
  <c r="J9801" i="2" s="1"/>
  <c r="K9801" i="2" s="1"/>
  <c r="C9801" i="2"/>
  <c r="F9800" i="2"/>
  <c r="A9802" i="2"/>
  <c r="B9801" i="2"/>
  <c r="E9801" i="2" s="1"/>
  <c r="G9801" i="2" s="1"/>
  <c r="L9801" i="2" l="1"/>
  <c r="I9802" i="2"/>
  <c r="J9802" i="2" s="1"/>
  <c r="K9802" i="2" s="1"/>
  <c r="C9802" i="2"/>
  <c r="F9801" i="2"/>
  <c r="A9803" i="2"/>
  <c r="B9802" i="2"/>
  <c r="E9802" i="2" s="1"/>
  <c r="G9802" i="2" s="1"/>
  <c r="L9802" i="2" l="1"/>
  <c r="I9803" i="2"/>
  <c r="J9803" i="2" s="1"/>
  <c r="K9803" i="2" s="1"/>
  <c r="C9803" i="2"/>
  <c r="F9802" i="2"/>
  <c r="A9804" i="2"/>
  <c r="B9803" i="2"/>
  <c r="E9803" i="2" s="1"/>
  <c r="G9803" i="2" s="1"/>
  <c r="L9803" i="2" l="1"/>
  <c r="I9804" i="2"/>
  <c r="J9804" i="2" s="1"/>
  <c r="K9804" i="2" s="1"/>
  <c r="C9804" i="2"/>
  <c r="F9803" i="2"/>
  <c r="A9805" i="2"/>
  <c r="B9804" i="2"/>
  <c r="E9804" i="2" s="1"/>
  <c r="G9804" i="2" s="1"/>
  <c r="L9804" i="2" l="1"/>
  <c r="I9805" i="2"/>
  <c r="J9805" i="2" s="1"/>
  <c r="K9805" i="2" s="1"/>
  <c r="C9805" i="2"/>
  <c r="F9804" i="2"/>
  <c r="A9806" i="2"/>
  <c r="B9805" i="2"/>
  <c r="E9805" i="2" s="1"/>
  <c r="G9805" i="2" s="1"/>
  <c r="L9805" i="2" l="1"/>
  <c r="I9806" i="2"/>
  <c r="J9806" i="2" s="1"/>
  <c r="K9806" i="2" s="1"/>
  <c r="C9806" i="2"/>
  <c r="F9805" i="2"/>
  <c r="A9807" i="2"/>
  <c r="B9806" i="2"/>
  <c r="E9806" i="2" s="1"/>
  <c r="G9806" i="2" s="1"/>
  <c r="L9806" i="2" l="1"/>
  <c r="I9807" i="2"/>
  <c r="J9807" i="2" s="1"/>
  <c r="K9807" i="2" s="1"/>
  <c r="C9807" i="2"/>
  <c r="F9806" i="2"/>
  <c r="A9808" i="2"/>
  <c r="B9807" i="2"/>
  <c r="E9807" i="2" s="1"/>
  <c r="G9807" i="2" s="1"/>
  <c r="L9807" i="2" l="1"/>
  <c r="I9808" i="2"/>
  <c r="J9808" i="2" s="1"/>
  <c r="K9808" i="2" s="1"/>
  <c r="C9808" i="2"/>
  <c r="F9807" i="2"/>
  <c r="A9809" i="2"/>
  <c r="B9808" i="2"/>
  <c r="E9808" i="2" s="1"/>
  <c r="G9808" i="2" s="1"/>
  <c r="L9808" i="2" l="1"/>
  <c r="I9809" i="2"/>
  <c r="J9809" i="2" s="1"/>
  <c r="K9809" i="2" s="1"/>
  <c r="C9809" i="2"/>
  <c r="F9808" i="2"/>
  <c r="A9810" i="2"/>
  <c r="B9809" i="2"/>
  <c r="E9809" i="2" s="1"/>
  <c r="G9809" i="2" s="1"/>
  <c r="L9809" i="2" l="1"/>
  <c r="I9810" i="2"/>
  <c r="J9810" i="2" s="1"/>
  <c r="K9810" i="2" s="1"/>
  <c r="C9810" i="2"/>
  <c r="F9809" i="2"/>
  <c r="A9811" i="2"/>
  <c r="B9810" i="2"/>
  <c r="E9810" i="2" s="1"/>
  <c r="G9810" i="2" s="1"/>
  <c r="L9810" i="2" l="1"/>
  <c r="I9811" i="2"/>
  <c r="J9811" i="2" s="1"/>
  <c r="K9811" i="2" s="1"/>
  <c r="C9811" i="2"/>
  <c r="F9810" i="2"/>
  <c r="A9812" i="2"/>
  <c r="B9811" i="2"/>
  <c r="E9811" i="2" s="1"/>
  <c r="G9811" i="2" s="1"/>
  <c r="L9811" i="2" l="1"/>
  <c r="I9812" i="2"/>
  <c r="J9812" i="2" s="1"/>
  <c r="K9812" i="2" s="1"/>
  <c r="C9812" i="2"/>
  <c r="F9811" i="2"/>
  <c r="A9813" i="2"/>
  <c r="B9812" i="2"/>
  <c r="E9812" i="2" s="1"/>
  <c r="G9812" i="2" s="1"/>
  <c r="L9812" i="2" l="1"/>
  <c r="I9813" i="2"/>
  <c r="J9813" i="2" s="1"/>
  <c r="K9813" i="2" s="1"/>
  <c r="C9813" i="2"/>
  <c r="F9812" i="2"/>
  <c r="A9814" i="2"/>
  <c r="B9813" i="2"/>
  <c r="E9813" i="2" s="1"/>
  <c r="G9813" i="2" s="1"/>
  <c r="L9813" i="2" l="1"/>
  <c r="I9814" i="2"/>
  <c r="J9814" i="2" s="1"/>
  <c r="K9814" i="2" s="1"/>
  <c r="C9814" i="2"/>
  <c r="F9813" i="2"/>
  <c r="A9815" i="2"/>
  <c r="B9814" i="2"/>
  <c r="E9814" i="2" s="1"/>
  <c r="G9814" i="2" s="1"/>
  <c r="L9814" i="2" l="1"/>
  <c r="I9815" i="2"/>
  <c r="J9815" i="2" s="1"/>
  <c r="K9815" i="2" s="1"/>
  <c r="C9815" i="2"/>
  <c r="F9814" i="2"/>
  <c r="A9816" i="2"/>
  <c r="B9815" i="2"/>
  <c r="E9815" i="2" s="1"/>
  <c r="G9815" i="2" s="1"/>
  <c r="L9815" i="2" l="1"/>
  <c r="I9816" i="2"/>
  <c r="J9816" i="2" s="1"/>
  <c r="K9816" i="2" s="1"/>
  <c r="C9816" i="2"/>
  <c r="F9815" i="2"/>
  <c r="A9817" i="2"/>
  <c r="B9816" i="2"/>
  <c r="E9816" i="2" s="1"/>
  <c r="G9816" i="2" s="1"/>
  <c r="L9816" i="2" l="1"/>
  <c r="I9817" i="2"/>
  <c r="J9817" i="2" s="1"/>
  <c r="K9817" i="2" s="1"/>
  <c r="C9817" i="2"/>
  <c r="F9816" i="2"/>
  <c r="A9818" i="2"/>
  <c r="B9817" i="2"/>
  <c r="E9817" i="2" s="1"/>
  <c r="G9817" i="2" s="1"/>
  <c r="L9817" i="2" l="1"/>
  <c r="I9818" i="2"/>
  <c r="J9818" i="2" s="1"/>
  <c r="K9818" i="2" s="1"/>
  <c r="C9818" i="2"/>
  <c r="F9817" i="2"/>
  <c r="A9819" i="2"/>
  <c r="B9818" i="2"/>
  <c r="E9818" i="2" s="1"/>
  <c r="G9818" i="2" s="1"/>
  <c r="L9818" i="2" l="1"/>
  <c r="I9819" i="2"/>
  <c r="J9819" i="2" s="1"/>
  <c r="K9819" i="2" s="1"/>
  <c r="C9819" i="2"/>
  <c r="F9818" i="2"/>
  <c r="A9820" i="2"/>
  <c r="B9819" i="2"/>
  <c r="E9819" i="2" s="1"/>
  <c r="G9819" i="2" s="1"/>
  <c r="L9819" i="2" l="1"/>
  <c r="I9820" i="2"/>
  <c r="J9820" i="2" s="1"/>
  <c r="K9820" i="2" s="1"/>
  <c r="C9820" i="2"/>
  <c r="F9819" i="2"/>
  <c r="A9821" i="2"/>
  <c r="B9820" i="2"/>
  <c r="E9820" i="2" s="1"/>
  <c r="G9820" i="2" s="1"/>
  <c r="L9820" i="2" l="1"/>
  <c r="I9821" i="2"/>
  <c r="J9821" i="2" s="1"/>
  <c r="K9821" i="2" s="1"/>
  <c r="C9821" i="2"/>
  <c r="F9820" i="2"/>
  <c r="A9822" i="2"/>
  <c r="B9821" i="2"/>
  <c r="E9821" i="2" s="1"/>
  <c r="G9821" i="2" s="1"/>
  <c r="L9821" i="2" l="1"/>
  <c r="I9822" i="2"/>
  <c r="J9822" i="2" s="1"/>
  <c r="K9822" i="2" s="1"/>
  <c r="C9822" i="2"/>
  <c r="F9821" i="2"/>
  <c r="A9823" i="2"/>
  <c r="B9822" i="2"/>
  <c r="E9822" i="2" s="1"/>
  <c r="G9822" i="2" s="1"/>
  <c r="L9822" i="2" l="1"/>
  <c r="I9823" i="2"/>
  <c r="J9823" i="2" s="1"/>
  <c r="K9823" i="2" s="1"/>
  <c r="C9823" i="2"/>
  <c r="F9822" i="2"/>
  <c r="A9824" i="2"/>
  <c r="B9823" i="2"/>
  <c r="E9823" i="2" s="1"/>
  <c r="G9823" i="2" s="1"/>
  <c r="L9823" i="2" l="1"/>
  <c r="I9824" i="2"/>
  <c r="J9824" i="2" s="1"/>
  <c r="K9824" i="2" s="1"/>
  <c r="C9824" i="2"/>
  <c r="F9823" i="2"/>
  <c r="A9825" i="2"/>
  <c r="B9824" i="2"/>
  <c r="E9824" i="2" s="1"/>
  <c r="G9824" i="2" s="1"/>
  <c r="L9824" i="2" l="1"/>
  <c r="I9825" i="2"/>
  <c r="J9825" i="2" s="1"/>
  <c r="K9825" i="2" s="1"/>
  <c r="C9825" i="2"/>
  <c r="F9824" i="2"/>
  <c r="A9826" i="2"/>
  <c r="B9825" i="2"/>
  <c r="E9825" i="2" s="1"/>
  <c r="G9825" i="2" s="1"/>
  <c r="L9825" i="2" l="1"/>
  <c r="I9826" i="2"/>
  <c r="J9826" i="2" s="1"/>
  <c r="K9826" i="2" s="1"/>
  <c r="C9826" i="2"/>
  <c r="F9825" i="2"/>
  <c r="A9827" i="2"/>
  <c r="B9826" i="2"/>
  <c r="E9826" i="2" s="1"/>
  <c r="G9826" i="2" s="1"/>
  <c r="L9826" i="2" l="1"/>
  <c r="I9827" i="2"/>
  <c r="J9827" i="2" s="1"/>
  <c r="K9827" i="2" s="1"/>
  <c r="C9827" i="2"/>
  <c r="F9826" i="2"/>
  <c r="A9828" i="2"/>
  <c r="B9827" i="2"/>
  <c r="E9827" i="2" s="1"/>
  <c r="G9827" i="2" s="1"/>
  <c r="L9827" i="2" l="1"/>
  <c r="I9828" i="2"/>
  <c r="J9828" i="2" s="1"/>
  <c r="K9828" i="2" s="1"/>
  <c r="C9828" i="2"/>
  <c r="F9827" i="2"/>
  <c r="A9829" i="2"/>
  <c r="B9828" i="2"/>
  <c r="E9828" i="2" s="1"/>
  <c r="G9828" i="2" s="1"/>
  <c r="L9828" i="2" l="1"/>
  <c r="I9829" i="2"/>
  <c r="J9829" i="2" s="1"/>
  <c r="K9829" i="2" s="1"/>
  <c r="C9829" i="2"/>
  <c r="F9828" i="2"/>
  <c r="A9830" i="2"/>
  <c r="B9829" i="2"/>
  <c r="E9829" i="2" s="1"/>
  <c r="G9829" i="2" s="1"/>
  <c r="L9829" i="2" l="1"/>
  <c r="I9830" i="2"/>
  <c r="J9830" i="2" s="1"/>
  <c r="K9830" i="2" s="1"/>
  <c r="C9830" i="2"/>
  <c r="F9829" i="2"/>
  <c r="A9831" i="2"/>
  <c r="B9830" i="2"/>
  <c r="E9830" i="2" s="1"/>
  <c r="G9830" i="2" s="1"/>
  <c r="L9830" i="2" l="1"/>
  <c r="I9831" i="2"/>
  <c r="J9831" i="2" s="1"/>
  <c r="K9831" i="2" s="1"/>
  <c r="C9831" i="2"/>
  <c r="F9830" i="2"/>
  <c r="A9832" i="2"/>
  <c r="B9831" i="2"/>
  <c r="E9831" i="2" s="1"/>
  <c r="G9831" i="2" s="1"/>
  <c r="L9831" i="2" l="1"/>
  <c r="I9832" i="2"/>
  <c r="J9832" i="2" s="1"/>
  <c r="K9832" i="2" s="1"/>
  <c r="C9832" i="2"/>
  <c r="F9831" i="2"/>
  <c r="A9833" i="2"/>
  <c r="B9832" i="2"/>
  <c r="E9832" i="2" s="1"/>
  <c r="G9832" i="2" s="1"/>
  <c r="L9832" i="2" l="1"/>
  <c r="I9833" i="2"/>
  <c r="J9833" i="2" s="1"/>
  <c r="K9833" i="2" s="1"/>
  <c r="C9833" i="2"/>
  <c r="F9832" i="2"/>
  <c r="A9834" i="2"/>
  <c r="B9833" i="2"/>
  <c r="E9833" i="2" s="1"/>
  <c r="G9833" i="2" s="1"/>
  <c r="L9833" i="2" l="1"/>
  <c r="I9834" i="2"/>
  <c r="J9834" i="2" s="1"/>
  <c r="K9834" i="2" s="1"/>
  <c r="C9834" i="2"/>
  <c r="F9833" i="2"/>
  <c r="A9835" i="2"/>
  <c r="B9834" i="2"/>
  <c r="E9834" i="2" s="1"/>
  <c r="G9834" i="2" s="1"/>
  <c r="L9834" i="2" l="1"/>
  <c r="I9835" i="2"/>
  <c r="J9835" i="2" s="1"/>
  <c r="K9835" i="2" s="1"/>
  <c r="C9835" i="2"/>
  <c r="F9834" i="2"/>
  <c r="A9836" i="2"/>
  <c r="B9835" i="2"/>
  <c r="E9835" i="2" s="1"/>
  <c r="G9835" i="2" s="1"/>
  <c r="L9835" i="2" l="1"/>
  <c r="I9836" i="2"/>
  <c r="J9836" i="2" s="1"/>
  <c r="K9836" i="2" s="1"/>
  <c r="C9836" i="2"/>
  <c r="F9835" i="2"/>
  <c r="A9837" i="2"/>
  <c r="B9836" i="2"/>
  <c r="E9836" i="2" s="1"/>
  <c r="G9836" i="2" s="1"/>
  <c r="L9836" i="2" l="1"/>
  <c r="I9837" i="2"/>
  <c r="J9837" i="2" s="1"/>
  <c r="K9837" i="2" s="1"/>
  <c r="C9837" i="2"/>
  <c r="F9836" i="2"/>
  <c r="A9838" i="2"/>
  <c r="B9837" i="2"/>
  <c r="E9837" i="2" s="1"/>
  <c r="G9837" i="2" s="1"/>
  <c r="L9837" i="2" l="1"/>
  <c r="I9838" i="2"/>
  <c r="J9838" i="2" s="1"/>
  <c r="K9838" i="2" s="1"/>
  <c r="C9838" i="2"/>
  <c r="F9837" i="2"/>
  <c r="A9839" i="2"/>
  <c r="B9838" i="2"/>
  <c r="E9838" i="2" s="1"/>
  <c r="G9838" i="2" s="1"/>
  <c r="L9838" i="2" l="1"/>
  <c r="I9839" i="2"/>
  <c r="J9839" i="2" s="1"/>
  <c r="K9839" i="2" s="1"/>
  <c r="C9839" i="2"/>
  <c r="F9838" i="2"/>
  <c r="A9840" i="2"/>
  <c r="B9839" i="2"/>
  <c r="E9839" i="2" s="1"/>
  <c r="G9839" i="2" s="1"/>
  <c r="L9839" i="2" l="1"/>
  <c r="I9840" i="2"/>
  <c r="J9840" i="2" s="1"/>
  <c r="K9840" i="2" s="1"/>
  <c r="C9840" i="2"/>
  <c r="F9839" i="2"/>
  <c r="A9841" i="2"/>
  <c r="B9840" i="2"/>
  <c r="E9840" i="2" s="1"/>
  <c r="G9840" i="2" s="1"/>
  <c r="L9840" i="2" l="1"/>
  <c r="I9841" i="2"/>
  <c r="J9841" i="2" s="1"/>
  <c r="K9841" i="2" s="1"/>
  <c r="C9841" i="2"/>
  <c r="F9840" i="2"/>
  <c r="A9842" i="2"/>
  <c r="B9841" i="2"/>
  <c r="E9841" i="2" s="1"/>
  <c r="G9841" i="2" s="1"/>
  <c r="L9841" i="2" l="1"/>
  <c r="I9842" i="2"/>
  <c r="J9842" i="2" s="1"/>
  <c r="K9842" i="2" s="1"/>
  <c r="C9842" i="2"/>
  <c r="F9841" i="2"/>
  <c r="A9843" i="2"/>
  <c r="B9842" i="2"/>
  <c r="E9842" i="2" s="1"/>
  <c r="G9842" i="2" s="1"/>
  <c r="L9842" i="2" l="1"/>
  <c r="I9843" i="2"/>
  <c r="J9843" i="2" s="1"/>
  <c r="K9843" i="2" s="1"/>
  <c r="C9843" i="2"/>
  <c r="F9842" i="2"/>
  <c r="A9844" i="2"/>
  <c r="B9843" i="2"/>
  <c r="E9843" i="2" s="1"/>
  <c r="G9843" i="2" s="1"/>
  <c r="L9843" i="2" l="1"/>
  <c r="I9844" i="2"/>
  <c r="J9844" i="2" s="1"/>
  <c r="K9844" i="2" s="1"/>
  <c r="C9844" i="2"/>
  <c r="F9843" i="2"/>
  <c r="A9845" i="2"/>
  <c r="B9844" i="2"/>
  <c r="E9844" i="2" s="1"/>
  <c r="G9844" i="2" s="1"/>
  <c r="L9844" i="2" l="1"/>
  <c r="I9845" i="2"/>
  <c r="J9845" i="2" s="1"/>
  <c r="K9845" i="2" s="1"/>
  <c r="C9845" i="2"/>
  <c r="F9844" i="2"/>
  <c r="A9846" i="2"/>
  <c r="B9845" i="2"/>
  <c r="E9845" i="2" s="1"/>
  <c r="G9845" i="2" s="1"/>
  <c r="L9845" i="2" l="1"/>
  <c r="I9846" i="2"/>
  <c r="J9846" i="2" s="1"/>
  <c r="K9846" i="2" s="1"/>
  <c r="C9846" i="2"/>
  <c r="F9845" i="2"/>
  <c r="A9847" i="2"/>
  <c r="B9846" i="2"/>
  <c r="E9846" i="2" s="1"/>
  <c r="G9846" i="2" s="1"/>
  <c r="L9846" i="2" l="1"/>
  <c r="I9847" i="2"/>
  <c r="J9847" i="2" s="1"/>
  <c r="K9847" i="2" s="1"/>
  <c r="C9847" i="2"/>
  <c r="F9846" i="2"/>
  <c r="A9848" i="2"/>
  <c r="B9847" i="2"/>
  <c r="E9847" i="2" s="1"/>
  <c r="G9847" i="2" s="1"/>
  <c r="L9847" i="2" l="1"/>
  <c r="I9848" i="2"/>
  <c r="J9848" i="2" s="1"/>
  <c r="K9848" i="2" s="1"/>
  <c r="C9848" i="2"/>
  <c r="F9847" i="2"/>
  <c r="A9849" i="2"/>
  <c r="B9848" i="2"/>
  <c r="E9848" i="2" s="1"/>
  <c r="G9848" i="2" s="1"/>
  <c r="L9848" i="2" l="1"/>
  <c r="I9849" i="2"/>
  <c r="J9849" i="2" s="1"/>
  <c r="K9849" i="2" s="1"/>
  <c r="C9849" i="2"/>
  <c r="F9848" i="2"/>
  <c r="A9850" i="2"/>
  <c r="B9849" i="2"/>
  <c r="E9849" i="2" s="1"/>
  <c r="G9849" i="2" s="1"/>
  <c r="L9849" i="2" l="1"/>
  <c r="I9850" i="2"/>
  <c r="J9850" i="2" s="1"/>
  <c r="K9850" i="2" s="1"/>
  <c r="C9850" i="2"/>
  <c r="F9849" i="2"/>
  <c r="A9851" i="2"/>
  <c r="B9850" i="2"/>
  <c r="E9850" i="2" s="1"/>
  <c r="G9850" i="2" s="1"/>
  <c r="L9850" i="2" l="1"/>
  <c r="I9851" i="2"/>
  <c r="J9851" i="2" s="1"/>
  <c r="K9851" i="2" s="1"/>
  <c r="C9851" i="2"/>
  <c r="F9850" i="2"/>
  <c r="A9852" i="2"/>
  <c r="B9851" i="2"/>
  <c r="E9851" i="2" s="1"/>
  <c r="G9851" i="2" s="1"/>
  <c r="L9851" i="2" l="1"/>
  <c r="I9852" i="2"/>
  <c r="J9852" i="2" s="1"/>
  <c r="K9852" i="2" s="1"/>
  <c r="C9852" i="2"/>
  <c r="F9851" i="2"/>
  <c r="A9853" i="2"/>
  <c r="B9852" i="2"/>
  <c r="E9852" i="2" s="1"/>
  <c r="G9852" i="2" s="1"/>
  <c r="L9852" i="2" l="1"/>
  <c r="I9853" i="2"/>
  <c r="J9853" i="2" s="1"/>
  <c r="K9853" i="2" s="1"/>
  <c r="C9853" i="2"/>
  <c r="F9852" i="2"/>
  <c r="A9854" i="2"/>
  <c r="B9853" i="2"/>
  <c r="E9853" i="2" s="1"/>
  <c r="G9853" i="2" s="1"/>
  <c r="L9853" i="2" l="1"/>
  <c r="I9854" i="2"/>
  <c r="J9854" i="2" s="1"/>
  <c r="K9854" i="2" s="1"/>
  <c r="C9854" i="2"/>
  <c r="F9853" i="2"/>
  <c r="A9855" i="2"/>
  <c r="B9854" i="2"/>
  <c r="E9854" i="2" s="1"/>
  <c r="G9854" i="2" s="1"/>
  <c r="L9854" i="2" l="1"/>
  <c r="I9855" i="2"/>
  <c r="J9855" i="2" s="1"/>
  <c r="K9855" i="2" s="1"/>
  <c r="C9855" i="2"/>
  <c r="F9854" i="2"/>
  <c r="A9856" i="2"/>
  <c r="B9855" i="2"/>
  <c r="E9855" i="2" s="1"/>
  <c r="G9855" i="2" s="1"/>
  <c r="L9855" i="2" l="1"/>
  <c r="I9856" i="2"/>
  <c r="J9856" i="2" s="1"/>
  <c r="K9856" i="2" s="1"/>
  <c r="C9856" i="2"/>
  <c r="F9855" i="2"/>
  <c r="A9857" i="2"/>
  <c r="B9856" i="2"/>
  <c r="E9856" i="2" s="1"/>
  <c r="G9856" i="2" s="1"/>
  <c r="L9856" i="2" l="1"/>
  <c r="I9857" i="2"/>
  <c r="J9857" i="2" s="1"/>
  <c r="K9857" i="2" s="1"/>
  <c r="C9857" i="2"/>
  <c r="F9856" i="2"/>
  <c r="A9858" i="2"/>
  <c r="B9857" i="2"/>
  <c r="E9857" i="2" s="1"/>
  <c r="G9857" i="2" s="1"/>
  <c r="L9857" i="2" l="1"/>
  <c r="I9858" i="2"/>
  <c r="J9858" i="2" s="1"/>
  <c r="K9858" i="2" s="1"/>
  <c r="C9858" i="2"/>
  <c r="F9857" i="2"/>
  <c r="A9859" i="2"/>
  <c r="B9858" i="2"/>
  <c r="E9858" i="2" s="1"/>
  <c r="G9858" i="2" s="1"/>
  <c r="L9858" i="2" l="1"/>
  <c r="I9859" i="2"/>
  <c r="J9859" i="2" s="1"/>
  <c r="K9859" i="2" s="1"/>
  <c r="C9859" i="2"/>
  <c r="F9858" i="2"/>
  <c r="A9860" i="2"/>
  <c r="B9859" i="2"/>
  <c r="E9859" i="2" s="1"/>
  <c r="G9859" i="2" s="1"/>
  <c r="L9859" i="2" l="1"/>
  <c r="I9860" i="2"/>
  <c r="J9860" i="2" s="1"/>
  <c r="K9860" i="2" s="1"/>
  <c r="C9860" i="2"/>
  <c r="F9859" i="2"/>
  <c r="A9861" i="2"/>
  <c r="B9860" i="2"/>
  <c r="E9860" i="2" s="1"/>
  <c r="G9860" i="2" s="1"/>
  <c r="L9860" i="2" l="1"/>
  <c r="I9861" i="2"/>
  <c r="J9861" i="2" s="1"/>
  <c r="K9861" i="2" s="1"/>
  <c r="C9861" i="2"/>
  <c r="F9860" i="2"/>
  <c r="A9862" i="2"/>
  <c r="B9861" i="2"/>
  <c r="E9861" i="2" s="1"/>
  <c r="G9861" i="2" s="1"/>
  <c r="L9861" i="2" l="1"/>
  <c r="I9862" i="2"/>
  <c r="J9862" i="2" s="1"/>
  <c r="K9862" i="2" s="1"/>
  <c r="C9862" i="2"/>
  <c r="F9861" i="2"/>
  <c r="A9863" i="2"/>
  <c r="B9862" i="2"/>
  <c r="E9862" i="2" s="1"/>
  <c r="G9862" i="2" s="1"/>
  <c r="L9862" i="2" l="1"/>
  <c r="I9863" i="2"/>
  <c r="J9863" i="2" s="1"/>
  <c r="K9863" i="2" s="1"/>
  <c r="C9863" i="2"/>
  <c r="F9862" i="2"/>
  <c r="A9864" i="2"/>
  <c r="B9863" i="2"/>
  <c r="E9863" i="2" s="1"/>
  <c r="G9863" i="2" s="1"/>
  <c r="L9863" i="2" l="1"/>
  <c r="I9864" i="2"/>
  <c r="J9864" i="2" s="1"/>
  <c r="K9864" i="2" s="1"/>
  <c r="C9864" i="2"/>
  <c r="F9863" i="2"/>
  <c r="A9865" i="2"/>
  <c r="B9864" i="2"/>
  <c r="E9864" i="2" s="1"/>
  <c r="G9864" i="2" s="1"/>
  <c r="L9864" i="2" l="1"/>
  <c r="I9865" i="2"/>
  <c r="J9865" i="2" s="1"/>
  <c r="K9865" i="2" s="1"/>
  <c r="C9865" i="2"/>
  <c r="F9864" i="2"/>
  <c r="A9866" i="2"/>
  <c r="B9865" i="2"/>
  <c r="E9865" i="2" s="1"/>
  <c r="G9865" i="2" s="1"/>
  <c r="L9865" i="2" l="1"/>
  <c r="I9866" i="2"/>
  <c r="J9866" i="2" s="1"/>
  <c r="K9866" i="2" s="1"/>
  <c r="C9866" i="2"/>
  <c r="F9865" i="2"/>
  <c r="A9867" i="2"/>
  <c r="B9866" i="2"/>
  <c r="E9866" i="2" s="1"/>
  <c r="G9866" i="2" s="1"/>
  <c r="L9866" i="2" l="1"/>
  <c r="I9867" i="2"/>
  <c r="J9867" i="2" s="1"/>
  <c r="K9867" i="2" s="1"/>
  <c r="C9867" i="2"/>
  <c r="F9866" i="2"/>
  <c r="A9868" i="2"/>
  <c r="B9867" i="2"/>
  <c r="E9867" i="2" s="1"/>
  <c r="G9867" i="2" s="1"/>
  <c r="L9867" i="2" l="1"/>
  <c r="I9868" i="2"/>
  <c r="J9868" i="2" s="1"/>
  <c r="K9868" i="2" s="1"/>
  <c r="C9868" i="2"/>
  <c r="F9867" i="2"/>
  <c r="A9869" i="2"/>
  <c r="B9868" i="2"/>
  <c r="E9868" i="2" s="1"/>
  <c r="G9868" i="2" s="1"/>
  <c r="L9868" i="2" l="1"/>
  <c r="I9869" i="2"/>
  <c r="J9869" i="2" s="1"/>
  <c r="K9869" i="2" s="1"/>
  <c r="C9869" i="2"/>
  <c r="F9868" i="2"/>
  <c r="A9870" i="2"/>
  <c r="B9869" i="2"/>
  <c r="E9869" i="2" s="1"/>
  <c r="G9869" i="2" s="1"/>
  <c r="L9869" i="2" l="1"/>
  <c r="I9870" i="2"/>
  <c r="J9870" i="2" s="1"/>
  <c r="K9870" i="2" s="1"/>
  <c r="C9870" i="2"/>
  <c r="F9869" i="2"/>
  <c r="A9871" i="2"/>
  <c r="B9870" i="2"/>
  <c r="E9870" i="2" s="1"/>
  <c r="G9870" i="2" s="1"/>
  <c r="L9870" i="2" l="1"/>
  <c r="I9871" i="2"/>
  <c r="J9871" i="2" s="1"/>
  <c r="K9871" i="2" s="1"/>
  <c r="C9871" i="2"/>
  <c r="F9870" i="2"/>
  <c r="A9872" i="2"/>
  <c r="B9871" i="2"/>
  <c r="E9871" i="2" s="1"/>
  <c r="G9871" i="2" s="1"/>
  <c r="L9871" i="2" l="1"/>
  <c r="I9872" i="2"/>
  <c r="J9872" i="2" s="1"/>
  <c r="K9872" i="2" s="1"/>
  <c r="C9872" i="2"/>
  <c r="F9871" i="2"/>
  <c r="A9873" i="2"/>
  <c r="B9872" i="2"/>
  <c r="E9872" i="2" s="1"/>
  <c r="G9872" i="2" s="1"/>
  <c r="L9872" i="2" l="1"/>
  <c r="I9873" i="2"/>
  <c r="J9873" i="2" s="1"/>
  <c r="K9873" i="2" s="1"/>
  <c r="C9873" i="2"/>
  <c r="F9872" i="2"/>
  <c r="A9874" i="2"/>
  <c r="B9873" i="2"/>
  <c r="E9873" i="2" s="1"/>
  <c r="G9873" i="2" s="1"/>
  <c r="L9873" i="2" l="1"/>
  <c r="I9874" i="2"/>
  <c r="J9874" i="2" s="1"/>
  <c r="K9874" i="2" s="1"/>
  <c r="C9874" i="2"/>
  <c r="F9873" i="2"/>
  <c r="A9875" i="2"/>
  <c r="B9874" i="2"/>
  <c r="E9874" i="2" s="1"/>
  <c r="G9874" i="2" s="1"/>
  <c r="L9874" i="2" l="1"/>
  <c r="I9875" i="2"/>
  <c r="J9875" i="2" s="1"/>
  <c r="K9875" i="2" s="1"/>
  <c r="C9875" i="2"/>
  <c r="F9874" i="2"/>
  <c r="A9876" i="2"/>
  <c r="B9875" i="2"/>
  <c r="E9875" i="2" s="1"/>
  <c r="G9875" i="2" s="1"/>
  <c r="L9875" i="2" l="1"/>
  <c r="I9876" i="2"/>
  <c r="J9876" i="2" s="1"/>
  <c r="K9876" i="2" s="1"/>
  <c r="C9876" i="2"/>
  <c r="F9875" i="2"/>
  <c r="A9877" i="2"/>
  <c r="B9876" i="2"/>
  <c r="E9876" i="2" s="1"/>
  <c r="G9876" i="2" s="1"/>
  <c r="L9876" i="2" l="1"/>
  <c r="I9877" i="2"/>
  <c r="J9877" i="2" s="1"/>
  <c r="K9877" i="2" s="1"/>
  <c r="C9877" i="2"/>
  <c r="F9876" i="2"/>
  <c r="A9878" i="2"/>
  <c r="B9877" i="2"/>
  <c r="E9877" i="2" s="1"/>
  <c r="G9877" i="2" s="1"/>
  <c r="L9877" i="2" l="1"/>
  <c r="I9878" i="2"/>
  <c r="J9878" i="2" s="1"/>
  <c r="K9878" i="2" s="1"/>
  <c r="C9878" i="2"/>
  <c r="F9877" i="2"/>
  <c r="A9879" i="2"/>
  <c r="B9878" i="2"/>
  <c r="E9878" i="2" s="1"/>
  <c r="G9878" i="2" s="1"/>
  <c r="L9878" i="2" l="1"/>
  <c r="I9879" i="2"/>
  <c r="J9879" i="2" s="1"/>
  <c r="K9879" i="2" s="1"/>
  <c r="C9879" i="2"/>
  <c r="F9878" i="2"/>
  <c r="A9880" i="2"/>
  <c r="B9879" i="2"/>
  <c r="E9879" i="2" s="1"/>
  <c r="G9879" i="2" s="1"/>
  <c r="L9879" i="2" l="1"/>
  <c r="I9880" i="2"/>
  <c r="J9880" i="2" s="1"/>
  <c r="K9880" i="2" s="1"/>
  <c r="C9880" i="2"/>
  <c r="F9879" i="2"/>
  <c r="A9881" i="2"/>
  <c r="B9880" i="2"/>
  <c r="E9880" i="2" s="1"/>
  <c r="G9880" i="2" s="1"/>
  <c r="L9880" i="2" l="1"/>
  <c r="I9881" i="2"/>
  <c r="J9881" i="2" s="1"/>
  <c r="K9881" i="2" s="1"/>
  <c r="C9881" i="2"/>
  <c r="F9880" i="2"/>
  <c r="A9882" i="2"/>
  <c r="B9881" i="2"/>
  <c r="E9881" i="2" s="1"/>
  <c r="G9881" i="2" s="1"/>
  <c r="L9881" i="2" l="1"/>
  <c r="I9882" i="2"/>
  <c r="J9882" i="2" s="1"/>
  <c r="K9882" i="2" s="1"/>
  <c r="C9882" i="2"/>
  <c r="F9881" i="2"/>
  <c r="A9883" i="2"/>
  <c r="B9882" i="2"/>
  <c r="E9882" i="2" s="1"/>
  <c r="G9882" i="2" s="1"/>
  <c r="L9882" i="2" l="1"/>
  <c r="I9883" i="2"/>
  <c r="J9883" i="2" s="1"/>
  <c r="K9883" i="2" s="1"/>
  <c r="C9883" i="2"/>
  <c r="F9882" i="2"/>
  <c r="A9884" i="2"/>
  <c r="B9883" i="2"/>
  <c r="E9883" i="2" s="1"/>
  <c r="G9883" i="2" s="1"/>
  <c r="L9883" i="2" l="1"/>
  <c r="I9884" i="2"/>
  <c r="J9884" i="2" s="1"/>
  <c r="K9884" i="2" s="1"/>
  <c r="C9884" i="2"/>
  <c r="F9883" i="2"/>
  <c r="A9885" i="2"/>
  <c r="B9884" i="2"/>
  <c r="E9884" i="2" s="1"/>
  <c r="G9884" i="2" s="1"/>
  <c r="L9884" i="2" l="1"/>
  <c r="I9885" i="2"/>
  <c r="J9885" i="2" s="1"/>
  <c r="K9885" i="2" s="1"/>
  <c r="C9885" i="2"/>
  <c r="F9884" i="2"/>
  <c r="A9886" i="2"/>
  <c r="B9885" i="2"/>
  <c r="E9885" i="2" s="1"/>
  <c r="G9885" i="2" s="1"/>
  <c r="L9885" i="2" l="1"/>
  <c r="I9886" i="2"/>
  <c r="J9886" i="2" s="1"/>
  <c r="K9886" i="2" s="1"/>
  <c r="C9886" i="2"/>
  <c r="F9885" i="2"/>
  <c r="A9887" i="2"/>
  <c r="B9886" i="2"/>
  <c r="E9886" i="2" s="1"/>
  <c r="G9886" i="2" s="1"/>
  <c r="L9886" i="2" l="1"/>
  <c r="I9887" i="2"/>
  <c r="J9887" i="2" s="1"/>
  <c r="K9887" i="2" s="1"/>
  <c r="C9887" i="2"/>
  <c r="F9886" i="2"/>
  <c r="A9888" i="2"/>
  <c r="B9887" i="2"/>
  <c r="E9887" i="2" s="1"/>
  <c r="G9887" i="2" s="1"/>
  <c r="L9887" i="2" l="1"/>
  <c r="I9888" i="2"/>
  <c r="J9888" i="2" s="1"/>
  <c r="K9888" i="2" s="1"/>
  <c r="C9888" i="2"/>
  <c r="F9887" i="2"/>
  <c r="A9889" i="2"/>
  <c r="B9888" i="2"/>
  <c r="E9888" i="2" s="1"/>
  <c r="G9888" i="2" s="1"/>
  <c r="L9888" i="2" l="1"/>
  <c r="I9889" i="2"/>
  <c r="J9889" i="2" s="1"/>
  <c r="K9889" i="2" s="1"/>
  <c r="C9889" i="2"/>
  <c r="F9888" i="2"/>
  <c r="A9890" i="2"/>
  <c r="B9889" i="2"/>
  <c r="E9889" i="2" s="1"/>
  <c r="G9889" i="2" s="1"/>
  <c r="L9889" i="2" l="1"/>
  <c r="I9890" i="2"/>
  <c r="J9890" i="2" s="1"/>
  <c r="K9890" i="2" s="1"/>
  <c r="C9890" i="2"/>
  <c r="F9889" i="2"/>
  <c r="A9891" i="2"/>
  <c r="B9890" i="2"/>
  <c r="E9890" i="2" s="1"/>
  <c r="G9890" i="2" s="1"/>
  <c r="L9890" i="2" l="1"/>
  <c r="I9891" i="2"/>
  <c r="J9891" i="2" s="1"/>
  <c r="K9891" i="2" s="1"/>
  <c r="C9891" i="2"/>
  <c r="F9890" i="2"/>
  <c r="A9892" i="2"/>
  <c r="B9891" i="2"/>
  <c r="E9891" i="2" s="1"/>
  <c r="G9891" i="2" s="1"/>
  <c r="L9891" i="2" l="1"/>
  <c r="I9892" i="2"/>
  <c r="J9892" i="2" s="1"/>
  <c r="K9892" i="2" s="1"/>
  <c r="C9892" i="2"/>
  <c r="F9891" i="2"/>
  <c r="A9893" i="2"/>
  <c r="B9892" i="2"/>
  <c r="E9892" i="2" s="1"/>
  <c r="G9892" i="2" s="1"/>
  <c r="L9892" i="2" l="1"/>
  <c r="I9893" i="2"/>
  <c r="J9893" i="2" s="1"/>
  <c r="K9893" i="2" s="1"/>
  <c r="C9893" i="2"/>
  <c r="F9892" i="2"/>
  <c r="A9894" i="2"/>
  <c r="B9893" i="2"/>
  <c r="E9893" i="2" s="1"/>
  <c r="G9893" i="2" s="1"/>
  <c r="L9893" i="2" l="1"/>
  <c r="I9894" i="2"/>
  <c r="J9894" i="2" s="1"/>
  <c r="K9894" i="2" s="1"/>
  <c r="C9894" i="2"/>
  <c r="F9893" i="2"/>
  <c r="A9895" i="2"/>
  <c r="B9894" i="2"/>
  <c r="E9894" i="2" s="1"/>
  <c r="G9894" i="2" s="1"/>
  <c r="L9894" i="2" l="1"/>
  <c r="I9895" i="2"/>
  <c r="J9895" i="2" s="1"/>
  <c r="K9895" i="2" s="1"/>
  <c r="C9895" i="2"/>
  <c r="F9894" i="2"/>
  <c r="A9896" i="2"/>
  <c r="B9895" i="2"/>
  <c r="E9895" i="2" s="1"/>
  <c r="G9895" i="2" s="1"/>
  <c r="L9895" i="2" l="1"/>
  <c r="I9896" i="2"/>
  <c r="J9896" i="2" s="1"/>
  <c r="K9896" i="2" s="1"/>
  <c r="C9896" i="2"/>
  <c r="F9895" i="2"/>
  <c r="A9897" i="2"/>
  <c r="B9896" i="2"/>
  <c r="E9896" i="2" s="1"/>
  <c r="G9896" i="2" s="1"/>
  <c r="L9896" i="2" l="1"/>
  <c r="I9897" i="2"/>
  <c r="J9897" i="2" s="1"/>
  <c r="K9897" i="2" s="1"/>
  <c r="C9897" i="2"/>
  <c r="F9896" i="2"/>
  <c r="A9898" i="2"/>
  <c r="B9897" i="2"/>
  <c r="E9897" i="2" s="1"/>
  <c r="G9897" i="2" s="1"/>
  <c r="L9897" i="2" l="1"/>
  <c r="I9898" i="2"/>
  <c r="J9898" i="2" s="1"/>
  <c r="K9898" i="2" s="1"/>
  <c r="C9898" i="2"/>
  <c r="F9897" i="2"/>
  <c r="A9899" i="2"/>
  <c r="B9898" i="2"/>
  <c r="E9898" i="2" s="1"/>
  <c r="G9898" i="2" s="1"/>
  <c r="L9898" i="2" l="1"/>
  <c r="I9899" i="2"/>
  <c r="J9899" i="2" s="1"/>
  <c r="K9899" i="2" s="1"/>
  <c r="C9899" i="2"/>
  <c r="F9898" i="2"/>
  <c r="A9900" i="2"/>
  <c r="B9899" i="2"/>
  <c r="E9899" i="2" s="1"/>
  <c r="G9899" i="2" s="1"/>
  <c r="L9899" i="2" l="1"/>
  <c r="I9900" i="2"/>
  <c r="J9900" i="2" s="1"/>
  <c r="K9900" i="2" s="1"/>
  <c r="C9900" i="2"/>
  <c r="F9899" i="2"/>
  <c r="A9901" i="2"/>
  <c r="B9900" i="2"/>
  <c r="E9900" i="2" s="1"/>
  <c r="G9900" i="2" s="1"/>
  <c r="L9900" i="2" l="1"/>
  <c r="I9901" i="2"/>
  <c r="J9901" i="2" s="1"/>
  <c r="K9901" i="2" s="1"/>
  <c r="C9901" i="2"/>
  <c r="F9900" i="2"/>
  <c r="A9902" i="2"/>
  <c r="B9901" i="2"/>
  <c r="E9901" i="2" s="1"/>
  <c r="G9901" i="2" s="1"/>
  <c r="L9901" i="2" l="1"/>
  <c r="I9902" i="2"/>
  <c r="J9902" i="2" s="1"/>
  <c r="K9902" i="2" s="1"/>
  <c r="C9902" i="2"/>
  <c r="F9901" i="2"/>
  <c r="A9903" i="2"/>
  <c r="B9902" i="2"/>
  <c r="E9902" i="2" s="1"/>
  <c r="G9902" i="2" s="1"/>
  <c r="L9902" i="2" l="1"/>
  <c r="I9903" i="2"/>
  <c r="J9903" i="2" s="1"/>
  <c r="K9903" i="2" s="1"/>
  <c r="C9903" i="2"/>
  <c r="F9902" i="2"/>
  <c r="A9904" i="2"/>
  <c r="B9903" i="2"/>
  <c r="E9903" i="2" s="1"/>
  <c r="G9903" i="2" s="1"/>
  <c r="L9903" i="2" l="1"/>
  <c r="I9904" i="2"/>
  <c r="J9904" i="2" s="1"/>
  <c r="K9904" i="2" s="1"/>
  <c r="C9904" i="2"/>
  <c r="F9903" i="2"/>
  <c r="A9905" i="2"/>
  <c r="B9904" i="2"/>
  <c r="E9904" i="2" s="1"/>
  <c r="G9904" i="2" s="1"/>
  <c r="L9904" i="2" l="1"/>
  <c r="I9905" i="2"/>
  <c r="J9905" i="2" s="1"/>
  <c r="K9905" i="2" s="1"/>
  <c r="C9905" i="2"/>
  <c r="F9904" i="2"/>
  <c r="A9906" i="2"/>
  <c r="B9905" i="2"/>
  <c r="E9905" i="2" s="1"/>
  <c r="G9905" i="2" s="1"/>
  <c r="L9905" i="2" l="1"/>
  <c r="I9906" i="2"/>
  <c r="J9906" i="2" s="1"/>
  <c r="K9906" i="2" s="1"/>
  <c r="C9906" i="2"/>
  <c r="F9905" i="2"/>
  <c r="A9907" i="2"/>
  <c r="B9906" i="2"/>
  <c r="E9906" i="2" s="1"/>
  <c r="G9906" i="2" s="1"/>
  <c r="L9906" i="2" l="1"/>
  <c r="I9907" i="2"/>
  <c r="J9907" i="2" s="1"/>
  <c r="K9907" i="2" s="1"/>
  <c r="C9907" i="2"/>
  <c r="F9906" i="2"/>
  <c r="A9908" i="2"/>
  <c r="B9907" i="2"/>
  <c r="E9907" i="2" s="1"/>
  <c r="G9907" i="2" s="1"/>
  <c r="L9907" i="2" l="1"/>
  <c r="I9908" i="2"/>
  <c r="J9908" i="2" s="1"/>
  <c r="K9908" i="2" s="1"/>
  <c r="C9908" i="2"/>
  <c r="F9907" i="2"/>
  <c r="A9909" i="2"/>
  <c r="B9908" i="2"/>
  <c r="E9908" i="2" s="1"/>
  <c r="G9908" i="2" s="1"/>
  <c r="L9908" i="2" l="1"/>
  <c r="I9909" i="2"/>
  <c r="J9909" i="2" s="1"/>
  <c r="K9909" i="2" s="1"/>
  <c r="C9909" i="2"/>
  <c r="F9908" i="2"/>
  <c r="A9910" i="2"/>
  <c r="B9909" i="2"/>
  <c r="E9909" i="2" s="1"/>
  <c r="G9909" i="2" s="1"/>
  <c r="L9909" i="2" l="1"/>
  <c r="I9910" i="2"/>
  <c r="J9910" i="2" s="1"/>
  <c r="K9910" i="2" s="1"/>
  <c r="C9910" i="2"/>
  <c r="F9909" i="2"/>
  <c r="A9911" i="2"/>
  <c r="B9910" i="2"/>
  <c r="E9910" i="2" s="1"/>
  <c r="G9910" i="2" s="1"/>
  <c r="L9910" i="2" l="1"/>
  <c r="I9911" i="2"/>
  <c r="J9911" i="2" s="1"/>
  <c r="K9911" i="2" s="1"/>
  <c r="C9911" i="2"/>
  <c r="F9910" i="2"/>
  <c r="A9912" i="2"/>
  <c r="B9911" i="2"/>
  <c r="E9911" i="2" s="1"/>
  <c r="G9911" i="2" s="1"/>
  <c r="L9911" i="2" l="1"/>
  <c r="I9912" i="2"/>
  <c r="J9912" i="2" s="1"/>
  <c r="K9912" i="2" s="1"/>
  <c r="C9912" i="2"/>
  <c r="F9911" i="2"/>
  <c r="A9913" i="2"/>
  <c r="B9912" i="2"/>
  <c r="E9912" i="2" s="1"/>
  <c r="G9912" i="2" s="1"/>
  <c r="L9912" i="2" l="1"/>
  <c r="I9913" i="2"/>
  <c r="J9913" i="2" s="1"/>
  <c r="K9913" i="2" s="1"/>
  <c r="C9913" i="2"/>
  <c r="F9912" i="2"/>
  <c r="A9914" i="2"/>
  <c r="B9913" i="2"/>
  <c r="E9913" i="2" s="1"/>
  <c r="G9913" i="2" s="1"/>
  <c r="L9913" i="2" l="1"/>
  <c r="I9914" i="2"/>
  <c r="J9914" i="2" s="1"/>
  <c r="K9914" i="2" s="1"/>
  <c r="C9914" i="2"/>
  <c r="F9913" i="2"/>
  <c r="A9915" i="2"/>
  <c r="B9914" i="2"/>
  <c r="E9914" i="2" s="1"/>
  <c r="G9914" i="2" s="1"/>
  <c r="L9914" i="2" l="1"/>
  <c r="I9915" i="2"/>
  <c r="J9915" i="2" s="1"/>
  <c r="K9915" i="2" s="1"/>
  <c r="C9915" i="2"/>
  <c r="F9914" i="2"/>
  <c r="A9916" i="2"/>
  <c r="B9915" i="2"/>
  <c r="E9915" i="2" s="1"/>
  <c r="G9915" i="2" s="1"/>
  <c r="L9915" i="2" l="1"/>
  <c r="I9916" i="2"/>
  <c r="J9916" i="2" s="1"/>
  <c r="K9916" i="2" s="1"/>
  <c r="C9916" i="2"/>
  <c r="F9915" i="2"/>
  <c r="A9917" i="2"/>
  <c r="B9916" i="2"/>
  <c r="E9916" i="2" s="1"/>
  <c r="G9916" i="2" s="1"/>
  <c r="L9916" i="2" l="1"/>
  <c r="I9917" i="2"/>
  <c r="J9917" i="2" s="1"/>
  <c r="K9917" i="2" s="1"/>
  <c r="C9917" i="2"/>
  <c r="F9916" i="2"/>
  <c r="A9918" i="2"/>
  <c r="B9917" i="2"/>
  <c r="E9917" i="2" s="1"/>
  <c r="G9917" i="2" s="1"/>
  <c r="L9917" i="2" l="1"/>
  <c r="I9918" i="2"/>
  <c r="J9918" i="2" s="1"/>
  <c r="K9918" i="2" s="1"/>
  <c r="C9918" i="2"/>
  <c r="F9917" i="2"/>
  <c r="A9919" i="2"/>
  <c r="B9918" i="2"/>
  <c r="E9918" i="2" s="1"/>
  <c r="G9918" i="2" s="1"/>
  <c r="L9918" i="2" l="1"/>
  <c r="I9919" i="2"/>
  <c r="J9919" i="2" s="1"/>
  <c r="K9919" i="2" s="1"/>
  <c r="C9919" i="2"/>
  <c r="F9918" i="2"/>
  <c r="A9920" i="2"/>
  <c r="B9919" i="2"/>
  <c r="E9919" i="2" s="1"/>
  <c r="G9919" i="2" s="1"/>
  <c r="L9919" i="2" l="1"/>
  <c r="I9920" i="2"/>
  <c r="J9920" i="2" s="1"/>
  <c r="K9920" i="2" s="1"/>
  <c r="C9920" i="2"/>
  <c r="F9919" i="2"/>
  <c r="A9921" i="2"/>
  <c r="B9920" i="2"/>
  <c r="E9920" i="2" s="1"/>
  <c r="G9920" i="2" s="1"/>
  <c r="L9920" i="2" l="1"/>
  <c r="I9921" i="2"/>
  <c r="J9921" i="2" s="1"/>
  <c r="K9921" i="2" s="1"/>
  <c r="C9921" i="2"/>
  <c r="F9920" i="2"/>
  <c r="A9922" i="2"/>
  <c r="B9921" i="2"/>
  <c r="E9921" i="2" s="1"/>
  <c r="G9921" i="2" s="1"/>
  <c r="L9921" i="2" l="1"/>
  <c r="I9922" i="2"/>
  <c r="J9922" i="2" s="1"/>
  <c r="K9922" i="2" s="1"/>
  <c r="C9922" i="2"/>
  <c r="F9921" i="2"/>
  <c r="A9923" i="2"/>
  <c r="B9922" i="2"/>
  <c r="E9922" i="2" s="1"/>
  <c r="G9922" i="2" s="1"/>
  <c r="L9922" i="2" l="1"/>
  <c r="I9923" i="2"/>
  <c r="J9923" i="2" s="1"/>
  <c r="K9923" i="2" s="1"/>
  <c r="C9923" i="2"/>
  <c r="F9922" i="2"/>
  <c r="A9924" i="2"/>
  <c r="B9923" i="2"/>
  <c r="E9923" i="2" s="1"/>
  <c r="G9923" i="2" s="1"/>
  <c r="L9923" i="2" l="1"/>
  <c r="I9924" i="2"/>
  <c r="J9924" i="2" s="1"/>
  <c r="K9924" i="2" s="1"/>
  <c r="C9924" i="2"/>
  <c r="F9923" i="2"/>
  <c r="A9925" i="2"/>
  <c r="B9924" i="2"/>
  <c r="E9924" i="2" s="1"/>
  <c r="G9924" i="2" s="1"/>
  <c r="L9924" i="2" l="1"/>
  <c r="I9925" i="2"/>
  <c r="J9925" i="2" s="1"/>
  <c r="K9925" i="2" s="1"/>
  <c r="C9925" i="2"/>
  <c r="F9924" i="2"/>
  <c r="A9926" i="2"/>
  <c r="B9925" i="2"/>
  <c r="E9925" i="2" s="1"/>
  <c r="G9925" i="2" s="1"/>
  <c r="L9925" i="2" l="1"/>
  <c r="I9926" i="2"/>
  <c r="J9926" i="2" s="1"/>
  <c r="K9926" i="2" s="1"/>
  <c r="C9926" i="2"/>
  <c r="F9925" i="2"/>
  <c r="A9927" i="2"/>
  <c r="B9926" i="2"/>
  <c r="E9926" i="2" s="1"/>
  <c r="G9926" i="2" s="1"/>
  <c r="L9926" i="2" l="1"/>
  <c r="I9927" i="2"/>
  <c r="J9927" i="2" s="1"/>
  <c r="K9927" i="2" s="1"/>
  <c r="C9927" i="2"/>
  <c r="F9926" i="2"/>
  <c r="A9928" i="2"/>
  <c r="B9927" i="2"/>
  <c r="E9927" i="2" s="1"/>
  <c r="G9927" i="2" s="1"/>
  <c r="L9927" i="2" l="1"/>
  <c r="I9928" i="2"/>
  <c r="J9928" i="2" s="1"/>
  <c r="K9928" i="2" s="1"/>
  <c r="C9928" i="2"/>
  <c r="F9927" i="2"/>
  <c r="A9929" i="2"/>
  <c r="B9928" i="2"/>
  <c r="E9928" i="2" s="1"/>
  <c r="G9928" i="2" s="1"/>
  <c r="L9928" i="2" l="1"/>
  <c r="I9929" i="2"/>
  <c r="J9929" i="2" s="1"/>
  <c r="K9929" i="2" s="1"/>
  <c r="C9929" i="2"/>
  <c r="F9928" i="2"/>
  <c r="A9930" i="2"/>
  <c r="B9929" i="2"/>
  <c r="E9929" i="2" s="1"/>
  <c r="G9929" i="2" s="1"/>
  <c r="L9929" i="2" l="1"/>
  <c r="I9930" i="2"/>
  <c r="J9930" i="2" s="1"/>
  <c r="K9930" i="2" s="1"/>
  <c r="C9930" i="2"/>
  <c r="F9929" i="2"/>
  <c r="A9931" i="2"/>
  <c r="B9930" i="2"/>
  <c r="E9930" i="2" s="1"/>
  <c r="G9930" i="2" s="1"/>
  <c r="L9930" i="2" l="1"/>
  <c r="I9931" i="2"/>
  <c r="J9931" i="2" s="1"/>
  <c r="K9931" i="2" s="1"/>
  <c r="C9931" i="2"/>
  <c r="F9930" i="2"/>
  <c r="A9932" i="2"/>
  <c r="B9931" i="2"/>
  <c r="E9931" i="2" s="1"/>
  <c r="G9931" i="2" s="1"/>
  <c r="L9931" i="2" l="1"/>
  <c r="I9932" i="2"/>
  <c r="J9932" i="2" s="1"/>
  <c r="K9932" i="2" s="1"/>
  <c r="C9932" i="2"/>
  <c r="F9931" i="2"/>
  <c r="A9933" i="2"/>
  <c r="B9932" i="2"/>
  <c r="E9932" i="2" s="1"/>
  <c r="G9932" i="2" s="1"/>
  <c r="L9932" i="2" l="1"/>
  <c r="I9933" i="2"/>
  <c r="J9933" i="2" s="1"/>
  <c r="K9933" i="2" s="1"/>
  <c r="C9933" i="2"/>
  <c r="F9932" i="2"/>
  <c r="A9934" i="2"/>
  <c r="B9933" i="2"/>
  <c r="E9933" i="2" s="1"/>
  <c r="G9933" i="2" s="1"/>
  <c r="L9933" i="2" l="1"/>
  <c r="I9934" i="2"/>
  <c r="J9934" i="2" s="1"/>
  <c r="K9934" i="2" s="1"/>
  <c r="C9934" i="2"/>
  <c r="F9933" i="2"/>
  <c r="A9935" i="2"/>
  <c r="B9934" i="2"/>
  <c r="E9934" i="2" s="1"/>
  <c r="G9934" i="2" s="1"/>
  <c r="L9934" i="2" l="1"/>
  <c r="I9935" i="2"/>
  <c r="J9935" i="2" s="1"/>
  <c r="K9935" i="2" s="1"/>
  <c r="C9935" i="2"/>
  <c r="F9934" i="2"/>
  <c r="A9936" i="2"/>
  <c r="B9935" i="2"/>
  <c r="E9935" i="2" s="1"/>
  <c r="G9935" i="2" s="1"/>
  <c r="L9935" i="2" l="1"/>
  <c r="I9936" i="2"/>
  <c r="J9936" i="2" s="1"/>
  <c r="K9936" i="2" s="1"/>
  <c r="C9936" i="2"/>
  <c r="F9935" i="2"/>
  <c r="A9937" i="2"/>
  <c r="B9936" i="2"/>
  <c r="E9936" i="2" s="1"/>
  <c r="G9936" i="2" s="1"/>
  <c r="L9936" i="2" l="1"/>
  <c r="I9937" i="2"/>
  <c r="J9937" i="2" s="1"/>
  <c r="K9937" i="2" s="1"/>
  <c r="C9937" i="2"/>
  <c r="F9936" i="2"/>
  <c r="A9938" i="2"/>
  <c r="B9937" i="2"/>
  <c r="E9937" i="2" s="1"/>
  <c r="G9937" i="2" s="1"/>
  <c r="L9937" i="2" l="1"/>
  <c r="I9938" i="2"/>
  <c r="J9938" i="2" s="1"/>
  <c r="K9938" i="2" s="1"/>
  <c r="C9938" i="2"/>
  <c r="F9937" i="2"/>
  <c r="A9939" i="2"/>
  <c r="B9938" i="2"/>
  <c r="E9938" i="2" s="1"/>
  <c r="G9938" i="2" s="1"/>
  <c r="L9938" i="2" l="1"/>
  <c r="I9939" i="2"/>
  <c r="J9939" i="2" s="1"/>
  <c r="K9939" i="2" s="1"/>
  <c r="C9939" i="2"/>
  <c r="F9938" i="2"/>
  <c r="A9940" i="2"/>
  <c r="B9939" i="2"/>
  <c r="E9939" i="2" s="1"/>
  <c r="G9939" i="2" s="1"/>
  <c r="L9939" i="2" l="1"/>
  <c r="I9940" i="2"/>
  <c r="J9940" i="2" s="1"/>
  <c r="K9940" i="2" s="1"/>
  <c r="C9940" i="2"/>
  <c r="F9939" i="2"/>
  <c r="A9941" i="2"/>
  <c r="B9940" i="2"/>
  <c r="E9940" i="2" s="1"/>
  <c r="G9940" i="2" s="1"/>
  <c r="L9940" i="2" l="1"/>
  <c r="I9941" i="2"/>
  <c r="J9941" i="2" s="1"/>
  <c r="K9941" i="2" s="1"/>
  <c r="C9941" i="2"/>
  <c r="F9940" i="2"/>
  <c r="A9942" i="2"/>
  <c r="B9941" i="2"/>
  <c r="E9941" i="2" s="1"/>
  <c r="G9941" i="2" s="1"/>
  <c r="L9941" i="2" l="1"/>
  <c r="I9942" i="2"/>
  <c r="J9942" i="2" s="1"/>
  <c r="K9942" i="2" s="1"/>
  <c r="C9942" i="2"/>
  <c r="F9941" i="2"/>
  <c r="A9943" i="2"/>
  <c r="B9942" i="2"/>
  <c r="E9942" i="2" s="1"/>
  <c r="G9942" i="2" s="1"/>
  <c r="L9942" i="2" l="1"/>
  <c r="I9943" i="2"/>
  <c r="J9943" i="2" s="1"/>
  <c r="K9943" i="2" s="1"/>
  <c r="C9943" i="2"/>
  <c r="F9942" i="2"/>
  <c r="A9944" i="2"/>
  <c r="B9943" i="2"/>
  <c r="E9943" i="2" s="1"/>
  <c r="G9943" i="2" s="1"/>
  <c r="L9943" i="2" l="1"/>
  <c r="I9944" i="2"/>
  <c r="J9944" i="2" s="1"/>
  <c r="K9944" i="2" s="1"/>
  <c r="C9944" i="2"/>
  <c r="F9943" i="2"/>
  <c r="A9945" i="2"/>
  <c r="B9944" i="2"/>
  <c r="E9944" i="2" s="1"/>
  <c r="G9944" i="2" s="1"/>
  <c r="L9944" i="2" l="1"/>
  <c r="I9945" i="2"/>
  <c r="J9945" i="2" s="1"/>
  <c r="K9945" i="2" s="1"/>
  <c r="C9945" i="2"/>
  <c r="F9944" i="2"/>
  <c r="A9946" i="2"/>
  <c r="B9945" i="2"/>
  <c r="E9945" i="2" s="1"/>
  <c r="G9945" i="2" s="1"/>
  <c r="L9945" i="2" l="1"/>
  <c r="I9946" i="2"/>
  <c r="J9946" i="2" s="1"/>
  <c r="K9946" i="2" s="1"/>
  <c r="C9946" i="2"/>
  <c r="F9945" i="2"/>
  <c r="A9947" i="2"/>
  <c r="B9946" i="2"/>
  <c r="E9946" i="2" s="1"/>
  <c r="G9946" i="2" s="1"/>
  <c r="L9946" i="2" l="1"/>
  <c r="I9947" i="2"/>
  <c r="J9947" i="2" s="1"/>
  <c r="K9947" i="2" s="1"/>
  <c r="C9947" i="2"/>
  <c r="F9946" i="2"/>
  <c r="A9948" i="2"/>
  <c r="B9947" i="2"/>
  <c r="E9947" i="2" s="1"/>
  <c r="G9947" i="2" s="1"/>
  <c r="L9947" i="2" l="1"/>
  <c r="I9948" i="2"/>
  <c r="J9948" i="2" s="1"/>
  <c r="K9948" i="2" s="1"/>
  <c r="C9948" i="2"/>
  <c r="F9947" i="2"/>
  <c r="A9949" i="2"/>
  <c r="B9948" i="2"/>
  <c r="E9948" i="2" s="1"/>
  <c r="G9948" i="2" s="1"/>
  <c r="L9948" i="2" l="1"/>
  <c r="I9949" i="2"/>
  <c r="J9949" i="2" s="1"/>
  <c r="K9949" i="2" s="1"/>
  <c r="C9949" i="2"/>
  <c r="F9948" i="2"/>
  <c r="A9950" i="2"/>
  <c r="B9949" i="2"/>
  <c r="E9949" i="2" s="1"/>
  <c r="G9949" i="2" s="1"/>
  <c r="L9949" i="2" l="1"/>
  <c r="I9950" i="2"/>
  <c r="J9950" i="2" s="1"/>
  <c r="K9950" i="2" s="1"/>
  <c r="C9950" i="2"/>
  <c r="F9949" i="2"/>
  <c r="A9951" i="2"/>
  <c r="B9950" i="2"/>
  <c r="E9950" i="2" s="1"/>
  <c r="G9950" i="2" s="1"/>
  <c r="L9950" i="2" l="1"/>
  <c r="I9951" i="2"/>
  <c r="J9951" i="2" s="1"/>
  <c r="K9951" i="2" s="1"/>
  <c r="C9951" i="2"/>
  <c r="F9950" i="2"/>
  <c r="A9952" i="2"/>
  <c r="B9951" i="2"/>
  <c r="E9951" i="2" s="1"/>
  <c r="G9951" i="2" s="1"/>
  <c r="L9951" i="2" l="1"/>
  <c r="I9952" i="2"/>
  <c r="J9952" i="2" s="1"/>
  <c r="K9952" i="2" s="1"/>
  <c r="C9952" i="2"/>
  <c r="F9951" i="2"/>
  <c r="A9953" i="2"/>
  <c r="B9952" i="2"/>
  <c r="E9952" i="2" s="1"/>
  <c r="G9952" i="2" s="1"/>
  <c r="L9952" i="2" l="1"/>
  <c r="I9953" i="2"/>
  <c r="J9953" i="2" s="1"/>
  <c r="K9953" i="2" s="1"/>
  <c r="C9953" i="2"/>
  <c r="F9952" i="2"/>
  <c r="A9954" i="2"/>
  <c r="B9953" i="2"/>
  <c r="E9953" i="2" s="1"/>
  <c r="G9953" i="2" s="1"/>
  <c r="L9953" i="2" l="1"/>
  <c r="I9954" i="2"/>
  <c r="J9954" i="2" s="1"/>
  <c r="K9954" i="2" s="1"/>
  <c r="C9954" i="2"/>
  <c r="F9953" i="2"/>
  <c r="A9955" i="2"/>
  <c r="B9954" i="2"/>
  <c r="E9954" i="2" s="1"/>
  <c r="G9954" i="2" s="1"/>
  <c r="L9954" i="2" l="1"/>
  <c r="I9955" i="2"/>
  <c r="J9955" i="2" s="1"/>
  <c r="K9955" i="2" s="1"/>
  <c r="C9955" i="2"/>
  <c r="F9954" i="2"/>
  <c r="A9956" i="2"/>
  <c r="B9955" i="2"/>
  <c r="E9955" i="2" s="1"/>
  <c r="G9955" i="2" s="1"/>
  <c r="L9955" i="2" l="1"/>
  <c r="I9956" i="2"/>
  <c r="J9956" i="2" s="1"/>
  <c r="K9956" i="2" s="1"/>
  <c r="C9956" i="2"/>
  <c r="F9955" i="2"/>
  <c r="A9957" i="2"/>
  <c r="B9956" i="2"/>
  <c r="E9956" i="2" s="1"/>
  <c r="G9956" i="2" s="1"/>
  <c r="L9956" i="2" l="1"/>
  <c r="I9957" i="2"/>
  <c r="J9957" i="2" s="1"/>
  <c r="K9957" i="2" s="1"/>
  <c r="C9957" i="2"/>
  <c r="F9956" i="2"/>
  <c r="A9958" i="2"/>
  <c r="B9957" i="2"/>
  <c r="E9957" i="2" s="1"/>
  <c r="G9957" i="2" s="1"/>
  <c r="L9957" i="2" l="1"/>
  <c r="I9958" i="2"/>
  <c r="J9958" i="2" s="1"/>
  <c r="K9958" i="2" s="1"/>
  <c r="C9958" i="2"/>
  <c r="F9957" i="2"/>
  <c r="A9959" i="2"/>
  <c r="B9958" i="2"/>
  <c r="E9958" i="2" s="1"/>
  <c r="G9958" i="2" s="1"/>
  <c r="L9958" i="2" l="1"/>
  <c r="I9959" i="2"/>
  <c r="J9959" i="2" s="1"/>
  <c r="K9959" i="2" s="1"/>
  <c r="C9959" i="2"/>
  <c r="F9958" i="2"/>
  <c r="A9960" i="2"/>
  <c r="B9959" i="2"/>
  <c r="E9959" i="2" s="1"/>
  <c r="G9959" i="2" s="1"/>
  <c r="L9959" i="2" l="1"/>
  <c r="I9960" i="2"/>
  <c r="J9960" i="2" s="1"/>
  <c r="K9960" i="2" s="1"/>
  <c r="C9960" i="2"/>
  <c r="F9959" i="2"/>
  <c r="A9961" i="2"/>
  <c r="B9960" i="2"/>
  <c r="E9960" i="2" s="1"/>
  <c r="G9960" i="2" s="1"/>
  <c r="L9960" i="2" l="1"/>
  <c r="I9961" i="2"/>
  <c r="J9961" i="2" s="1"/>
  <c r="K9961" i="2" s="1"/>
  <c r="C9961" i="2"/>
  <c r="F9960" i="2"/>
  <c r="A9962" i="2"/>
  <c r="B9961" i="2"/>
  <c r="E9961" i="2" s="1"/>
  <c r="G9961" i="2" s="1"/>
  <c r="L9961" i="2" l="1"/>
  <c r="I9962" i="2"/>
  <c r="J9962" i="2" s="1"/>
  <c r="K9962" i="2" s="1"/>
  <c r="C9962" i="2"/>
  <c r="F9961" i="2"/>
  <c r="A9963" i="2"/>
  <c r="B9962" i="2"/>
  <c r="E9962" i="2" s="1"/>
  <c r="G9962" i="2" s="1"/>
  <c r="L9962" i="2" l="1"/>
  <c r="I9963" i="2"/>
  <c r="J9963" i="2" s="1"/>
  <c r="K9963" i="2" s="1"/>
  <c r="C9963" i="2"/>
  <c r="F9962" i="2"/>
  <c r="A9964" i="2"/>
  <c r="B9963" i="2"/>
  <c r="E9963" i="2" s="1"/>
  <c r="G9963" i="2" s="1"/>
  <c r="L9963" i="2" l="1"/>
  <c r="I9964" i="2"/>
  <c r="J9964" i="2" s="1"/>
  <c r="K9964" i="2" s="1"/>
  <c r="C9964" i="2"/>
  <c r="F9963" i="2"/>
  <c r="A9965" i="2"/>
  <c r="B9964" i="2"/>
  <c r="E9964" i="2" s="1"/>
  <c r="G9964" i="2" s="1"/>
  <c r="L9964" i="2" l="1"/>
  <c r="I9965" i="2"/>
  <c r="J9965" i="2" s="1"/>
  <c r="K9965" i="2" s="1"/>
  <c r="C9965" i="2"/>
  <c r="F9964" i="2"/>
  <c r="A9966" i="2"/>
  <c r="B9965" i="2"/>
  <c r="E9965" i="2" s="1"/>
  <c r="G9965" i="2" s="1"/>
  <c r="L9965" i="2" l="1"/>
  <c r="I9966" i="2"/>
  <c r="J9966" i="2" s="1"/>
  <c r="K9966" i="2" s="1"/>
  <c r="C9966" i="2"/>
  <c r="F9965" i="2"/>
  <c r="A9967" i="2"/>
  <c r="B9966" i="2"/>
  <c r="E9966" i="2" s="1"/>
  <c r="G9966" i="2" s="1"/>
  <c r="L9966" i="2" l="1"/>
  <c r="I9967" i="2"/>
  <c r="J9967" i="2" s="1"/>
  <c r="K9967" i="2" s="1"/>
  <c r="C9967" i="2"/>
  <c r="F9966" i="2"/>
  <c r="A9968" i="2"/>
  <c r="B9967" i="2"/>
  <c r="E9967" i="2" s="1"/>
  <c r="G9967" i="2" s="1"/>
  <c r="L9967" i="2" l="1"/>
  <c r="I9968" i="2"/>
  <c r="J9968" i="2" s="1"/>
  <c r="K9968" i="2" s="1"/>
  <c r="C9968" i="2"/>
  <c r="F9967" i="2"/>
  <c r="A9969" i="2"/>
  <c r="B9968" i="2"/>
  <c r="E9968" i="2" s="1"/>
  <c r="G9968" i="2" s="1"/>
  <c r="L9968" i="2" l="1"/>
  <c r="I9969" i="2"/>
  <c r="J9969" i="2" s="1"/>
  <c r="K9969" i="2" s="1"/>
  <c r="C9969" i="2"/>
  <c r="F9968" i="2"/>
  <c r="A9970" i="2"/>
  <c r="B9969" i="2"/>
  <c r="E9969" i="2" s="1"/>
  <c r="G9969" i="2" s="1"/>
  <c r="L9969" i="2" l="1"/>
  <c r="I9970" i="2"/>
  <c r="J9970" i="2" s="1"/>
  <c r="K9970" i="2" s="1"/>
  <c r="C9970" i="2"/>
  <c r="F9969" i="2"/>
  <c r="A9971" i="2"/>
  <c r="B9970" i="2"/>
  <c r="E9970" i="2" s="1"/>
  <c r="G9970" i="2" s="1"/>
  <c r="L9970" i="2" l="1"/>
  <c r="I9971" i="2"/>
  <c r="J9971" i="2" s="1"/>
  <c r="K9971" i="2" s="1"/>
  <c r="C9971" i="2"/>
  <c r="F9970" i="2"/>
  <c r="A9972" i="2"/>
  <c r="B9971" i="2"/>
  <c r="E9971" i="2" s="1"/>
  <c r="G9971" i="2" s="1"/>
  <c r="L9971" i="2" l="1"/>
  <c r="I9972" i="2"/>
  <c r="J9972" i="2" s="1"/>
  <c r="K9972" i="2" s="1"/>
  <c r="C9972" i="2"/>
  <c r="F9971" i="2"/>
  <c r="A9973" i="2"/>
  <c r="B9972" i="2"/>
  <c r="E9972" i="2" s="1"/>
  <c r="G9972" i="2" s="1"/>
  <c r="L9972" i="2" l="1"/>
  <c r="I9973" i="2"/>
  <c r="J9973" i="2" s="1"/>
  <c r="K9973" i="2" s="1"/>
  <c r="C9973" i="2"/>
  <c r="F9972" i="2"/>
  <c r="A9974" i="2"/>
  <c r="B9973" i="2"/>
  <c r="E9973" i="2" s="1"/>
  <c r="G9973" i="2" s="1"/>
  <c r="L9973" i="2" l="1"/>
  <c r="I9974" i="2"/>
  <c r="J9974" i="2" s="1"/>
  <c r="K9974" i="2" s="1"/>
  <c r="C9974" i="2"/>
  <c r="F9973" i="2"/>
  <c r="A9975" i="2"/>
  <c r="B9974" i="2"/>
  <c r="E9974" i="2" s="1"/>
  <c r="G9974" i="2" s="1"/>
  <c r="L9974" i="2" l="1"/>
  <c r="I9975" i="2"/>
  <c r="J9975" i="2" s="1"/>
  <c r="K9975" i="2" s="1"/>
  <c r="C9975" i="2"/>
  <c r="F9974" i="2"/>
  <c r="A9976" i="2"/>
  <c r="B9975" i="2"/>
  <c r="E9975" i="2" s="1"/>
  <c r="G9975" i="2" s="1"/>
  <c r="L9975" i="2" l="1"/>
  <c r="I9976" i="2"/>
  <c r="J9976" i="2" s="1"/>
  <c r="K9976" i="2" s="1"/>
  <c r="C9976" i="2"/>
  <c r="F9975" i="2"/>
  <c r="A9977" i="2"/>
  <c r="B9976" i="2"/>
  <c r="E9976" i="2" s="1"/>
  <c r="G9976" i="2" s="1"/>
  <c r="L9976" i="2" l="1"/>
  <c r="I9977" i="2"/>
  <c r="J9977" i="2" s="1"/>
  <c r="K9977" i="2" s="1"/>
  <c r="C9977" i="2"/>
  <c r="F9976" i="2"/>
  <c r="A9978" i="2"/>
  <c r="B9977" i="2"/>
  <c r="E9977" i="2" s="1"/>
  <c r="G9977" i="2" s="1"/>
  <c r="L9977" i="2" l="1"/>
  <c r="I9978" i="2"/>
  <c r="J9978" i="2" s="1"/>
  <c r="K9978" i="2" s="1"/>
  <c r="C9978" i="2"/>
  <c r="F9977" i="2"/>
  <c r="A9979" i="2"/>
  <c r="B9978" i="2"/>
  <c r="E9978" i="2" s="1"/>
  <c r="G9978" i="2" s="1"/>
  <c r="L9978" i="2" l="1"/>
  <c r="I9979" i="2"/>
  <c r="J9979" i="2" s="1"/>
  <c r="K9979" i="2" s="1"/>
  <c r="C9979" i="2"/>
  <c r="F9978" i="2"/>
  <c r="A9980" i="2"/>
  <c r="B9979" i="2"/>
  <c r="E9979" i="2" s="1"/>
  <c r="G9979" i="2" s="1"/>
  <c r="L9979" i="2" l="1"/>
  <c r="I9980" i="2"/>
  <c r="J9980" i="2" s="1"/>
  <c r="K9980" i="2" s="1"/>
  <c r="C9980" i="2"/>
  <c r="F9979" i="2"/>
  <c r="A9981" i="2"/>
  <c r="B9980" i="2"/>
  <c r="E9980" i="2" s="1"/>
  <c r="G9980" i="2" s="1"/>
  <c r="L9980" i="2" l="1"/>
  <c r="I9981" i="2"/>
  <c r="J9981" i="2" s="1"/>
  <c r="K9981" i="2" s="1"/>
  <c r="C9981" i="2"/>
  <c r="F9980" i="2"/>
  <c r="A9982" i="2"/>
  <c r="B9981" i="2"/>
  <c r="E9981" i="2" s="1"/>
  <c r="G9981" i="2" s="1"/>
  <c r="L9981" i="2" l="1"/>
  <c r="I9982" i="2"/>
  <c r="J9982" i="2" s="1"/>
  <c r="K9982" i="2" s="1"/>
  <c r="C9982" i="2"/>
  <c r="F9981" i="2"/>
  <c r="A9983" i="2"/>
  <c r="B9982" i="2"/>
  <c r="E9982" i="2" s="1"/>
  <c r="G9982" i="2" s="1"/>
  <c r="L9982" i="2" l="1"/>
  <c r="I9983" i="2"/>
  <c r="J9983" i="2" s="1"/>
  <c r="K9983" i="2" s="1"/>
  <c r="C9983" i="2"/>
  <c r="F9982" i="2"/>
  <c r="A9984" i="2"/>
  <c r="B9983" i="2"/>
  <c r="E9983" i="2" s="1"/>
  <c r="G9983" i="2" s="1"/>
  <c r="L9983" i="2" l="1"/>
  <c r="I9984" i="2"/>
  <c r="J9984" i="2" s="1"/>
  <c r="K9984" i="2" s="1"/>
  <c r="C9984" i="2"/>
  <c r="F9983" i="2"/>
  <c r="A9985" i="2"/>
  <c r="B9984" i="2"/>
  <c r="E9984" i="2" s="1"/>
  <c r="G9984" i="2" s="1"/>
  <c r="L9984" i="2" l="1"/>
  <c r="I9985" i="2"/>
  <c r="J9985" i="2" s="1"/>
  <c r="K9985" i="2" s="1"/>
  <c r="C9985" i="2"/>
  <c r="F9984" i="2"/>
  <c r="A9986" i="2"/>
  <c r="B9985" i="2"/>
  <c r="E9985" i="2" s="1"/>
  <c r="G9985" i="2" s="1"/>
  <c r="L9985" i="2" l="1"/>
  <c r="I9986" i="2"/>
  <c r="J9986" i="2" s="1"/>
  <c r="K9986" i="2" s="1"/>
  <c r="C9986" i="2"/>
  <c r="F9985" i="2"/>
  <c r="A9987" i="2"/>
  <c r="B9986" i="2"/>
  <c r="E9986" i="2" s="1"/>
  <c r="G9986" i="2" s="1"/>
  <c r="L9986" i="2" l="1"/>
  <c r="I9987" i="2"/>
  <c r="J9987" i="2" s="1"/>
  <c r="K9987" i="2" s="1"/>
  <c r="C9987" i="2"/>
  <c r="F9986" i="2"/>
  <c r="A9988" i="2"/>
  <c r="B9987" i="2"/>
  <c r="E9987" i="2" s="1"/>
  <c r="G9987" i="2" s="1"/>
  <c r="L9987" i="2" l="1"/>
  <c r="I9988" i="2"/>
  <c r="J9988" i="2" s="1"/>
  <c r="K9988" i="2" s="1"/>
  <c r="C9988" i="2"/>
  <c r="F9987" i="2"/>
  <c r="A9989" i="2"/>
  <c r="B9988" i="2"/>
  <c r="E9988" i="2" s="1"/>
  <c r="G9988" i="2" s="1"/>
  <c r="L9988" i="2" l="1"/>
  <c r="I9989" i="2"/>
  <c r="J9989" i="2" s="1"/>
  <c r="K9989" i="2" s="1"/>
  <c r="C9989" i="2"/>
  <c r="F9988" i="2"/>
  <c r="A9990" i="2"/>
  <c r="B9989" i="2"/>
  <c r="E9989" i="2" s="1"/>
  <c r="G9989" i="2" s="1"/>
  <c r="L9989" i="2" l="1"/>
  <c r="I9990" i="2"/>
  <c r="J9990" i="2" s="1"/>
  <c r="K9990" i="2" s="1"/>
  <c r="C9990" i="2"/>
  <c r="F9989" i="2"/>
  <c r="A9991" i="2"/>
  <c r="B9990" i="2"/>
  <c r="E9990" i="2" s="1"/>
  <c r="G9990" i="2" s="1"/>
  <c r="L9990" i="2" l="1"/>
  <c r="I9991" i="2"/>
  <c r="J9991" i="2" s="1"/>
  <c r="K9991" i="2" s="1"/>
  <c r="C9991" i="2"/>
  <c r="F9990" i="2"/>
  <c r="A9992" i="2"/>
  <c r="B9991" i="2"/>
  <c r="E9991" i="2" s="1"/>
  <c r="G9991" i="2" s="1"/>
  <c r="L9991" i="2" l="1"/>
  <c r="I9992" i="2"/>
  <c r="J9992" i="2" s="1"/>
  <c r="K9992" i="2" s="1"/>
  <c r="C9992" i="2"/>
  <c r="F9991" i="2"/>
  <c r="A9993" i="2"/>
  <c r="B9992" i="2"/>
  <c r="E9992" i="2" s="1"/>
  <c r="G9992" i="2" s="1"/>
  <c r="L9992" i="2" l="1"/>
  <c r="I9993" i="2"/>
  <c r="J9993" i="2" s="1"/>
  <c r="K9993" i="2" s="1"/>
  <c r="C9993" i="2"/>
  <c r="F9992" i="2"/>
  <c r="A9994" i="2"/>
  <c r="B9993" i="2"/>
  <c r="E9993" i="2" s="1"/>
  <c r="G9993" i="2" s="1"/>
  <c r="L9993" i="2" l="1"/>
  <c r="I9994" i="2"/>
  <c r="J9994" i="2" s="1"/>
  <c r="K9994" i="2" s="1"/>
  <c r="C9994" i="2"/>
  <c r="F9993" i="2"/>
  <c r="A9995" i="2"/>
  <c r="B9994" i="2"/>
  <c r="E9994" i="2" s="1"/>
  <c r="G9994" i="2" s="1"/>
  <c r="L9994" i="2" l="1"/>
  <c r="I9995" i="2"/>
  <c r="J9995" i="2" s="1"/>
  <c r="K9995" i="2" s="1"/>
  <c r="C9995" i="2"/>
  <c r="F9994" i="2"/>
  <c r="A9996" i="2"/>
  <c r="B9995" i="2"/>
  <c r="E9995" i="2" s="1"/>
  <c r="G9995" i="2" s="1"/>
  <c r="L9995" i="2" l="1"/>
  <c r="I9996" i="2"/>
  <c r="J9996" i="2" s="1"/>
  <c r="K9996" i="2" s="1"/>
  <c r="C9996" i="2"/>
  <c r="F9995" i="2"/>
  <c r="A9997" i="2"/>
  <c r="B9996" i="2"/>
  <c r="E9996" i="2" s="1"/>
  <c r="G9996" i="2" s="1"/>
  <c r="L9996" i="2" l="1"/>
  <c r="I9997" i="2"/>
  <c r="J9997" i="2" s="1"/>
  <c r="K9997" i="2" s="1"/>
  <c r="C9997" i="2"/>
  <c r="F9996" i="2"/>
  <c r="A9998" i="2"/>
  <c r="B9997" i="2"/>
  <c r="E9997" i="2" s="1"/>
  <c r="G9997" i="2" s="1"/>
  <c r="L9997" i="2" l="1"/>
  <c r="I9998" i="2"/>
  <c r="J9998" i="2" s="1"/>
  <c r="K9998" i="2" s="1"/>
  <c r="C9998" i="2"/>
  <c r="F9997" i="2"/>
  <c r="A9999" i="2"/>
  <c r="B9998" i="2"/>
  <c r="E9998" i="2" s="1"/>
  <c r="G9998" i="2" s="1"/>
  <c r="L9998" i="2" l="1"/>
  <c r="I9999" i="2"/>
  <c r="J9999" i="2" s="1"/>
  <c r="K9999" i="2" s="1"/>
  <c r="C9999" i="2"/>
  <c r="F9998" i="2"/>
  <c r="A10000" i="2"/>
  <c r="B9999" i="2"/>
  <c r="E9999" i="2" s="1"/>
  <c r="G9999" i="2" s="1"/>
  <c r="L9999" i="2" l="1"/>
  <c r="I10000" i="2"/>
  <c r="J10000" i="2" s="1"/>
  <c r="K10000" i="2" s="1"/>
  <c r="C10000" i="2"/>
  <c r="F9999" i="2"/>
  <c r="B10000" i="2"/>
  <c r="E10000" i="2" s="1"/>
  <c r="L10000" i="2" l="1"/>
  <c r="G10000" i="2"/>
  <c r="F10000" i="2"/>
  <c r="G236" i="2" l="1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33" i="2"/>
  <c r="G34" i="2"/>
  <c r="G35" i="2"/>
  <c r="G36" i="2"/>
  <c r="G37" i="2"/>
  <c r="G38" i="2"/>
  <c r="G39" i="2"/>
  <c r="G103" i="2"/>
  <c r="G104" i="2"/>
  <c r="G105" i="2"/>
  <c r="G106" i="2"/>
  <c r="G107" i="2"/>
  <c r="G108" i="2"/>
  <c r="G109" i="2"/>
  <c r="G173" i="2"/>
  <c r="G174" i="2"/>
  <c r="G175" i="2"/>
  <c r="G176" i="2"/>
  <c r="G177" i="2"/>
  <c r="G178" i="2"/>
  <c r="G179" i="2"/>
  <c r="R58" i="2"/>
  <c r="R53" i="2" s="1"/>
  <c r="T59" i="2"/>
  <c r="R59" i="2"/>
  <c r="X24" i="2" s="1"/>
  <c r="T54" i="2" l="1"/>
  <c r="T55" i="2" s="1"/>
  <c r="X27" i="2"/>
  <c r="X23" i="2"/>
  <c r="T27" i="2"/>
  <c r="W25" i="2" l="1"/>
  <c r="X36" i="2" l="1"/>
  <c r="J336" i="2" l="1"/>
  <c r="K336" i="2" s="1"/>
  <c r="L336" i="2"/>
  <c r="J337" i="2"/>
  <c r="K337" i="2" s="1"/>
  <c r="L337" i="2"/>
  <c r="J338" i="2"/>
  <c r="K338" i="2" s="1"/>
  <c r="L338" i="2"/>
  <c r="J339" i="2"/>
  <c r="K339" i="2" s="1"/>
  <c r="L339" i="2"/>
  <c r="J340" i="2"/>
  <c r="K340" i="2" s="1"/>
  <c r="L340" i="2"/>
  <c r="J341" i="2"/>
  <c r="K341" i="2" s="1"/>
  <c r="L341" i="2"/>
  <c r="J342" i="2"/>
  <c r="K342" i="2" s="1"/>
  <c r="L342" i="2"/>
  <c r="J343" i="2"/>
  <c r="K343" i="2" s="1"/>
  <c r="L343" i="2"/>
  <c r="J344" i="2"/>
  <c r="K344" i="2" s="1"/>
  <c r="L344" i="2"/>
  <c r="J345" i="2"/>
  <c r="K345" i="2" s="1"/>
  <c r="L345" i="2"/>
  <c r="J346" i="2"/>
  <c r="K346" i="2" s="1"/>
  <c r="L346" i="2"/>
  <c r="J347" i="2"/>
  <c r="K347" i="2" s="1"/>
  <c r="L347" i="2"/>
  <c r="J348" i="2"/>
  <c r="K348" i="2" s="1"/>
  <c r="L348" i="2"/>
  <c r="J349" i="2"/>
  <c r="K349" i="2" s="1"/>
  <c r="L349" i="2"/>
  <c r="J350" i="2"/>
  <c r="K350" i="2" s="1"/>
  <c r="L350" i="2"/>
  <c r="J351" i="2"/>
  <c r="K351" i="2" s="1"/>
  <c r="L351" i="2"/>
  <c r="J352" i="2"/>
  <c r="K352" i="2" s="1"/>
  <c r="L352" i="2"/>
  <c r="J353" i="2"/>
  <c r="K353" i="2" s="1"/>
  <c r="L353" i="2"/>
  <c r="J354" i="2"/>
  <c r="K354" i="2" s="1"/>
  <c r="L354" i="2"/>
  <c r="J355" i="2"/>
  <c r="K355" i="2" s="1"/>
  <c r="L355" i="2"/>
  <c r="J356" i="2"/>
  <c r="K356" i="2" s="1"/>
  <c r="L356" i="2"/>
  <c r="J357" i="2"/>
  <c r="K357" i="2" s="1"/>
  <c r="L357" i="2"/>
  <c r="J358" i="2"/>
  <c r="K358" i="2" s="1"/>
  <c r="L358" i="2"/>
  <c r="J359" i="2"/>
  <c r="K359" i="2" s="1"/>
  <c r="L359" i="2"/>
  <c r="J360" i="2"/>
  <c r="K360" i="2" s="1"/>
  <c r="L360" i="2"/>
  <c r="J361" i="2"/>
  <c r="K361" i="2" s="1"/>
  <c r="L361" i="2"/>
  <c r="J362" i="2"/>
  <c r="K362" i="2" s="1"/>
  <c r="L362" i="2"/>
  <c r="J363" i="2"/>
  <c r="K363" i="2" s="1"/>
  <c r="L363" i="2"/>
  <c r="J364" i="2"/>
  <c r="K364" i="2" s="1"/>
  <c r="L364" i="2"/>
  <c r="J365" i="2"/>
  <c r="K365" i="2" s="1"/>
  <c r="L365" i="2"/>
  <c r="J366" i="2"/>
  <c r="K366" i="2" s="1"/>
  <c r="L366" i="2"/>
  <c r="J367" i="2"/>
  <c r="K367" i="2" s="1"/>
  <c r="L367" i="2"/>
  <c r="J368" i="2"/>
  <c r="K368" i="2" s="1"/>
  <c r="L368" i="2"/>
  <c r="J369" i="2"/>
  <c r="K369" i="2" s="1"/>
  <c r="L369" i="2"/>
  <c r="J370" i="2"/>
  <c r="K370" i="2" s="1"/>
  <c r="L370" i="2"/>
  <c r="J371" i="2"/>
  <c r="K371" i="2" s="1"/>
  <c r="L371" i="2"/>
  <c r="J372" i="2"/>
  <c r="K372" i="2" s="1"/>
  <c r="L372" i="2"/>
  <c r="J373" i="2"/>
  <c r="K373" i="2" s="1"/>
  <c r="L373" i="2"/>
  <c r="J374" i="2"/>
  <c r="K374" i="2" s="1"/>
  <c r="L374" i="2"/>
  <c r="J375" i="2"/>
  <c r="K375" i="2" s="1"/>
  <c r="L375" i="2"/>
  <c r="J376" i="2"/>
  <c r="K376" i="2" s="1"/>
  <c r="L376" i="2"/>
  <c r="J377" i="2"/>
  <c r="K377" i="2" s="1"/>
  <c r="L377" i="2"/>
  <c r="J378" i="2"/>
  <c r="K378" i="2" s="1"/>
  <c r="L378" i="2"/>
  <c r="J379" i="2"/>
  <c r="K379" i="2" s="1"/>
  <c r="L379" i="2"/>
  <c r="J380" i="2"/>
  <c r="K380" i="2" s="1"/>
  <c r="L380" i="2"/>
  <c r="J381" i="2"/>
  <c r="K381" i="2" s="1"/>
  <c r="L381" i="2"/>
  <c r="J382" i="2"/>
  <c r="K382" i="2" s="1"/>
  <c r="L382" i="2"/>
  <c r="J383" i="2"/>
  <c r="K383" i="2" s="1"/>
  <c r="L383" i="2"/>
  <c r="J384" i="2"/>
  <c r="K384" i="2" s="1"/>
  <c r="L384" i="2"/>
  <c r="J385" i="2"/>
  <c r="K385" i="2" s="1"/>
  <c r="L385" i="2"/>
  <c r="J386" i="2"/>
  <c r="K386" i="2" s="1"/>
  <c r="L386" i="2"/>
  <c r="J387" i="2"/>
  <c r="K387" i="2" s="1"/>
  <c r="L387" i="2"/>
  <c r="J388" i="2"/>
  <c r="K388" i="2" s="1"/>
  <c r="L388" i="2"/>
  <c r="J389" i="2"/>
  <c r="K389" i="2" s="1"/>
  <c r="L389" i="2"/>
  <c r="J390" i="2"/>
  <c r="K390" i="2" s="1"/>
  <c r="L390" i="2"/>
  <c r="J391" i="2"/>
  <c r="K391" i="2" s="1"/>
  <c r="L391" i="2"/>
  <c r="J392" i="2"/>
  <c r="K392" i="2" s="1"/>
  <c r="L392" i="2"/>
  <c r="J393" i="2"/>
  <c r="K393" i="2" s="1"/>
  <c r="L393" i="2"/>
  <c r="J394" i="2"/>
  <c r="K394" i="2" s="1"/>
  <c r="L394" i="2"/>
  <c r="J395" i="2"/>
  <c r="K395" i="2" s="1"/>
  <c r="L395" i="2"/>
  <c r="J396" i="2"/>
  <c r="K396" i="2" s="1"/>
  <c r="L396" i="2"/>
  <c r="J397" i="2"/>
  <c r="K397" i="2" s="1"/>
  <c r="L397" i="2"/>
  <c r="J398" i="2"/>
  <c r="K398" i="2" s="1"/>
  <c r="L398" i="2"/>
  <c r="J399" i="2"/>
  <c r="K399" i="2" s="1"/>
  <c r="L399" i="2"/>
  <c r="J400" i="2"/>
  <c r="K400" i="2" s="1"/>
  <c r="L400" i="2"/>
  <c r="J401" i="2"/>
  <c r="K401" i="2" s="1"/>
  <c r="L401" i="2"/>
  <c r="J402" i="2"/>
  <c r="K402" i="2" s="1"/>
  <c r="L402" i="2"/>
  <c r="J403" i="2"/>
  <c r="K403" i="2" s="1"/>
  <c r="L403" i="2"/>
  <c r="J404" i="2"/>
  <c r="K404" i="2" s="1"/>
  <c r="L404" i="2"/>
  <c r="J405" i="2"/>
  <c r="K405" i="2" s="1"/>
  <c r="L405" i="2"/>
  <c r="J406" i="2"/>
  <c r="K406" i="2" s="1"/>
  <c r="L406" i="2"/>
  <c r="J407" i="2"/>
  <c r="K407" i="2" s="1"/>
  <c r="L407" i="2"/>
  <c r="J408" i="2"/>
  <c r="K408" i="2" s="1"/>
  <c r="L408" i="2"/>
  <c r="J409" i="2"/>
  <c r="K409" i="2" s="1"/>
  <c r="L409" i="2"/>
  <c r="H3392" i="2"/>
  <c r="H1105" i="2"/>
  <c r="H1169" i="2"/>
  <c r="H178" i="2"/>
  <c r="H250" i="2"/>
  <c r="H306" i="2"/>
  <c r="H370" i="2"/>
  <c r="H434" i="2"/>
  <c r="H498" i="2"/>
  <c r="H562" i="2"/>
  <c r="H626" i="2"/>
  <c r="H690" i="2"/>
  <c r="H754" i="2"/>
  <c r="H818" i="2"/>
  <c r="H904" i="2"/>
  <c r="H1032" i="2"/>
  <c r="H1245" i="2"/>
  <c r="H1373" i="2"/>
  <c r="H1517" i="2"/>
  <c r="H1049" i="2"/>
  <c r="H1113" i="2"/>
  <c r="H1177" i="2"/>
  <c r="H7827" i="2"/>
  <c r="H1073" i="2"/>
  <c r="H1137" i="2"/>
  <c r="H1201" i="2"/>
  <c r="H274" i="2"/>
  <c r="H338" i="2"/>
  <c r="H402" i="2"/>
  <c r="H466" i="2"/>
  <c r="H530" i="2"/>
  <c r="H594" i="2"/>
  <c r="H658" i="2"/>
  <c r="H722" i="2"/>
  <c r="H786" i="2"/>
  <c r="H850" i="2"/>
  <c r="H968" i="2"/>
  <c r="H1150" i="2"/>
  <c r="H1309" i="2"/>
  <c r="H1437" i="2"/>
  <c r="H2989" i="2"/>
  <c r="H1081" i="2"/>
  <c r="H1145" i="2"/>
  <c r="H1209" i="2"/>
  <c r="H282" i="2"/>
  <c r="H346" i="2"/>
  <c r="H410" i="2"/>
  <c r="H474" i="2"/>
  <c r="H538" i="2"/>
  <c r="H602" i="2"/>
  <c r="H666" i="2"/>
  <c r="H730" i="2"/>
  <c r="H794" i="2"/>
  <c r="H858" i="2"/>
  <c r="H984" i="2"/>
  <c r="H1182" i="2"/>
  <c r="H1325" i="2"/>
  <c r="H1453" i="2"/>
  <c r="H1549" i="2"/>
  <c r="H1629" i="2"/>
  <c r="H1693" i="2"/>
  <c r="H1757" i="2"/>
  <c r="H1821" i="2"/>
  <c r="H1885" i="2"/>
  <c r="H1949" i="2"/>
  <c r="H2013" i="2"/>
  <c r="H2077" i="2"/>
  <c r="H2141" i="2"/>
  <c r="H2205" i="2"/>
  <c r="H2269" i="2"/>
  <c r="H2333" i="2"/>
  <c r="H2397" i="2"/>
  <c r="H2461" i="2"/>
  <c r="H2525" i="2"/>
  <c r="H2589" i="2"/>
  <c r="H2653" i="2"/>
  <c r="H2717" i="2"/>
  <c r="H2781" i="2"/>
  <c r="H2845" i="2"/>
  <c r="H2909" i="2"/>
  <c r="H2973" i="2"/>
  <c r="H3053" i="2"/>
  <c r="H3117" i="2"/>
  <c r="H3181" i="2"/>
  <c r="H3245" i="2"/>
  <c r="H242" i="2"/>
  <c r="H314" i="2"/>
  <c r="H378" i="2"/>
  <c r="H442" i="2"/>
  <c r="H506" i="2"/>
  <c r="H570" i="2"/>
  <c r="H634" i="2"/>
  <c r="H698" i="2"/>
  <c r="H762" i="2"/>
  <c r="H826" i="2"/>
  <c r="H920" i="2"/>
  <c r="H1054" i="2"/>
  <c r="H1261" i="2"/>
  <c r="H1389" i="2"/>
  <c r="H1501" i="2"/>
  <c r="H1597" i="2"/>
  <c r="H1661" i="2"/>
  <c r="H1725" i="2"/>
  <c r="H1789" i="2"/>
  <c r="H1853" i="2"/>
  <c r="H1917" i="2"/>
  <c r="H1981" i="2"/>
  <c r="H2045" i="2"/>
  <c r="H2109" i="2"/>
  <c r="H2173" i="2"/>
  <c r="H2237" i="2"/>
  <c r="H2301" i="2"/>
  <c r="H2365" i="2"/>
  <c r="H2429" i="2"/>
  <c r="H2493" i="2"/>
  <c r="H2557" i="2"/>
  <c r="H2621" i="2"/>
  <c r="H2685" i="2"/>
  <c r="H2749" i="2"/>
  <c r="H2813" i="2"/>
  <c r="H2877" i="2"/>
  <c r="H2941" i="2"/>
  <c r="H3021" i="2"/>
  <c r="H3085" i="2"/>
  <c r="H3149" i="2"/>
  <c r="H3213" i="2"/>
  <c r="H3277" i="2"/>
  <c r="H3309" i="2"/>
  <c r="H3373" i="2"/>
  <c r="H3437" i="2"/>
  <c r="H3501" i="2"/>
  <c r="H3565" i="2"/>
  <c r="H3629" i="2"/>
  <c r="H3693" i="2"/>
  <c r="H3757" i="2"/>
  <c r="H3821" i="2"/>
  <c r="H3929" i="2"/>
  <c r="H4057" i="2"/>
  <c r="H4185" i="2"/>
  <c r="H4313" i="2"/>
  <c r="H4441" i="2"/>
  <c r="H4569" i="2"/>
  <c r="H4697" i="2"/>
  <c r="H4825" i="2"/>
  <c r="H4953" i="2"/>
  <c r="H5081" i="2"/>
  <c r="H5209" i="2"/>
  <c r="H5337" i="2"/>
  <c r="H5465" i="2"/>
  <c r="H5593" i="2"/>
  <c r="H5721" i="2"/>
  <c r="H5849" i="2"/>
  <c r="H5977" i="2"/>
  <c r="H6105" i="2"/>
  <c r="H6233" i="2"/>
  <c r="H6481" i="2"/>
  <c r="H6737" i="2"/>
  <c r="H6993" i="2"/>
  <c r="H7249" i="2"/>
  <c r="H7505" i="2"/>
  <c r="H7761" i="2"/>
  <c r="H8017" i="2"/>
  <c r="H8273" i="2"/>
  <c r="H8529" i="2"/>
  <c r="H8785" i="2"/>
  <c r="H9041" i="2"/>
  <c r="H9297" i="2"/>
  <c r="H9553" i="2"/>
  <c r="H9809" i="2"/>
  <c r="H1051" i="2"/>
  <c r="H1083" i="2"/>
  <c r="H1115" i="2"/>
  <c r="H1147" i="2"/>
  <c r="H1179" i="2"/>
  <c r="H1211" i="2"/>
  <c r="H252" i="2"/>
  <c r="H284" i="2"/>
  <c r="H316" i="2"/>
  <c r="H348" i="2"/>
  <c r="H380" i="2"/>
  <c r="H412" i="2"/>
  <c r="H444" i="2"/>
  <c r="H476" i="2"/>
  <c r="H508" i="2"/>
  <c r="H540" i="2"/>
  <c r="H572" i="2"/>
  <c r="H604" i="2"/>
  <c r="H636" i="2"/>
  <c r="H668" i="2"/>
  <c r="H700" i="2"/>
  <c r="H732" i="2"/>
  <c r="H764" i="2"/>
  <c r="H796" i="2"/>
  <c r="H828" i="2"/>
  <c r="H860" i="2"/>
  <c r="H924" i="2"/>
  <c r="H988" i="2"/>
  <c r="H1062" i="2"/>
  <c r="H1190" i="2"/>
  <c r="H1265" i="2"/>
  <c r="H1329" i="2"/>
  <c r="H1393" i="2"/>
  <c r="H1457" i="2"/>
  <c r="H1521" i="2"/>
  <c r="H1585" i="2"/>
  <c r="H1649" i="2"/>
  <c r="H1713" i="2"/>
  <c r="H3341" i="2"/>
  <c r="H3405" i="2"/>
  <c r="H3469" i="2"/>
  <c r="H3533" i="2"/>
  <c r="H3597" i="2"/>
  <c r="H3661" i="2"/>
  <c r="H3725" i="2"/>
  <c r="H3789" i="2"/>
  <c r="H3865" i="2"/>
  <c r="H3993" i="2"/>
  <c r="H4121" i="2"/>
  <c r="H4249" i="2"/>
  <c r="H4377" i="2"/>
  <c r="H4505" i="2"/>
  <c r="H4633" i="2"/>
  <c r="H4761" i="2"/>
  <c r="H4889" i="2"/>
  <c r="H5017" i="2"/>
  <c r="H5145" i="2"/>
  <c r="H5273" i="2"/>
  <c r="H5401" i="2"/>
  <c r="H5529" i="2"/>
  <c r="H5657" i="2"/>
  <c r="H5785" i="2"/>
  <c r="H5913" i="2"/>
  <c r="H6041" i="2"/>
  <c r="H6169" i="2"/>
  <c r="H6353" i="2"/>
  <c r="H6609" i="2"/>
  <c r="H6865" i="2"/>
  <c r="H7121" i="2"/>
  <c r="H7377" i="2"/>
  <c r="H7633" i="2"/>
  <c r="H7889" i="2"/>
  <c r="H8145" i="2"/>
  <c r="H8401" i="2"/>
  <c r="H8657" i="2"/>
  <c r="H8913" i="2"/>
  <c r="H9169" i="2"/>
  <c r="H9425" i="2"/>
  <c r="H9681" i="2"/>
  <c r="H9937" i="2"/>
  <c r="H1067" i="2"/>
  <c r="H1099" i="2"/>
  <c r="H1131" i="2"/>
  <c r="H1163" i="2"/>
  <c r="H1195" i="2"/>
  <c r="H108" i="2"/>
  <c r="H236" i="2"/>
  <c r="H268" i="2"/>
  <c r="H300" i="2"/>
  <c r="H332" i="2"/>
  <c r="H364" i="2"/>
  <c r="H396" i="2"/>
  <c r="H428" i="2"/>
  <c r="H460" i="2"/>
  <c r="H492" i="2"/>
  <c r="H524" i="2"/>
  <c r="H556" i="2"/>
  <c r="H588" i="2"/>
  <c r="H620" i="2"/>
  <c r="H652" i="2"/>
  <c r="H684" i="2"/>
  <c r="H716" i="2"/>
  <c r="H748" i="2"/>
  <c r="H780" i="2"/>
  <c r="H812" i="2"/>
  <c r="H844" i="2"/>
  <c r="H892" i="2"/>
  <c r="H956" i="2"/>
  <c r="H1020" i="2"/>
  <c r="H1126" i="2"/>
  <c r="H1233" i="2"/>
  <c r="H1297" i="2"/>
  <c r="H1361" i="2"/>
  <c r="H1425" i="2"/>
  <c r="H1489" i="2"/>
  <c r="H1553" i="2"/>
  <c r="H1617" i="2"/>
  <c r="H1681" i="2"/>
  <c r="H1745" i="2"/>
  <c r="H1809" i="2"/>
  <c r="H1873" i="2"/>
  <c r="H1937" i="2"/>
  <c r="H2001" i="2"/>
  <c r="H2065" i="2"/>
  <c r="H2129" i="2"/>
  <c r="H2193" i="2"/>
  <c r="H2257" i="2"/>
  <c r="H2321" i="2"/>
  <c r="H2385" i="2"/>
  <c r="H2449" i="2"/>
  <c r="H2513" i="2"/>
  <c r="H2577" i="2"/>
  <c r="H2641" i="2"/>
  <c r="H2705" i="2"/>
  <c r="H2769" i="2"/>
  <c r="H2833" i="2"/>
  <c r="H2897" i="2"/>
  <c r="H2961" i="2"/>
  <c r="H3025" i="2"/>
  <c r="H3089" i="2"/>
  <c r="H3153" i="2"/>
  <c r="H3217" i="2"/>
  <c r="H3281" i="2"/>
  <c r="H3345" i="2"/>
  <c r="H3409" i="2"/>
  <c r="H3473" i="2"/>
  <c r="H3537" i="2"/>
  <c r="H3601" i="2"/>
  <c r="H3665" i="2"/>
  <c r="H3729" i="2"/>
  <c r="H3793" i="2"/>
  <c r="H3873" i="2"/>
  <c r="H4001" i="2"/>
  <c r="H4129" i="2"/>
  <c r="H4257" i="2"/>
  <c r="H4385" i="2"/>
  <c r="H4513" i="2"/>
  <c r="H4641" i="2"/>
  <c r="H4769" i="2"/>
  <c r="H4897" i="2"/>
  <c r="H5025" i="2"/>
  <c r="H5153" i="2"/>
  <c r="H5281" i="2"/>
  <c r="H5409" i="2"/>
  <c r="H5537" i="2"/>
  <c r="H5665" i="2"/>
  <c r="H5793" i="2"/>
  <c r="H5921" i="2"/>
  <c r="H6049" i="2"/>
  <c r="H6177" i="2"/>
  <c r="H6369" i="2"/>
  <c r="H6625" i="2"/>
  <c r="H6881" i="2"/>
  <c r="H7137" i="2"/>
  <c r="H7393" i="2"/>
  <c r="H7649" i="2"/>
  <c r="H7905" i="2"/>
  <c r="H8161" i="2"/>
  <c r="H8417" i="2"/>
  <c r="H8673" i="2"/>
  <c r="H8929" i="2"/>
  <c r="H9185" i="2"/>
  <c r="H9441" i="2"/>
  <c r="H9697" i="2"/>
  <c r="H9953" i="2"/>
  <c r="H890" i="2"/>
  <c r="H922" i="2"/>
  <c r="H954" i="2"/>
  <c r="H986" i="2"/>
  <c r="H1018" i="2"/>
  <c r="H1058" i="2"/>
  <c r="H1122" i="2"/>
  <c r="H1186" i="2"/>
  <c r="H1231" i="2"/>
  <c r="H1263" i="2"/>
  <c r="H1295" i="2"/>
  <c r="H1327" i="2"/>
  <c r="H1359" i="2"/>
  <c r="H1391" i="2"/>
  <c r="H1423" i="2"/>
  <c r="H1455" i="2"/>
  <c r="H1487" i="2"/>
  <c r="H1519" i="2"/>
  <c r="H1551" i="2"/>
  <c r="H1583" i="2"/>
  <c r="H1615" i="2"/>
  <c r="H1647" i="2"/>
  <c r="H1679" i="2"/>
  <c r="H1711" i="2"/>
  <c r="H1743" i="2"/>
  <c r="H1775" i="2"/>
  <c r="H1807" i="2"/>
  <c r="H1839" i="2"/>
  <c r="H1871" i="2"/>
  <c r="H1903" i="2"/>
  <c r="H1935" i="2"/>
  <c r="H1967" i="2"/>
  <c r="H1999" i="2"/>
  <c r="H2031" i="2"/>
  <c r="H2063" i="2"/>
  <c r="H2095" i="2"/>
  <c r="H2127" i="2"/>
  <c r="H2159" i="2"/>
  <c r="H2191" i="2"/>
  <c r="H2223" i="2"/>
  <c r="H2255" i="2"/>
  <c r="H2287" i="2"/>
  <c r="H2319" i="2"/>
  <c r="H2351" i="2"/>
  <c r="H2383" i="2"/>
  <c r="H2415" i="2"/>
  <c r="H2447" i="2"/>
  <c r="H2479" i="2"/>
  <c r="H2511" i="2"/>
  <c r="H2543" i="2"/>
  <c r="H2575" i="2"/>
  <c r="H2607" i="2"/>
  <c r="H2639" i="2"/>
  <c r="H2671" i="2"/>
  <c r="H2703" i="2"/>
  <c r="H2735" i="2"/>
  <c r="H2767" i="2"/>
  <c r="H2799" i="2"/>
  <c r="H2831" i="2"/>
  <c r="H2863" i="2"/>
  <c r="H2895" i="2"/>
  <c r="H2927" i="2"/>
  <c r="H2959" i="2"/>
  <c r="H2991" i="2"/>
  <c r="H3023" i="2"/>
  <c r="H3055" i="2"/>
  <c r="H3087" i="2"/>
  <c r="H3119" i="2"/>
  <c r="H3151" i="2"/>
  <c r="H3183" i="2"/>
  <c r="H3215" i="2"/>
  <c r="H3247" i="2"/>
  <c r="H3279" i="2"/>
  <c r="H3311" i="2"/>
  <c r="H3343" i="2"/>
  <c r="H3375" i="2"/>
  <c r="H3407" i="2"/>
  <c r="H3439" i="2"/>
  <c r="H3471" i="2"/>
  <c r="H3503" i="2"/>
  <c r="H3535" i="2"/>
  <c r="H3567" i="2"/>
  <c r="H3599" i="2"/>
  <c r="H3631" i="2"/>
  <c r="H3663" i="2"/>
  <c r="H3695" i="2"/>
  <c r="H3727" i="2"/>
  <c r="H3759" i="2"/>
  <c r="H3791" i="2"/>
  <c r="H3823" i="2"/>
  <c r="H3869" i="2"/>
  <c r="H3933" i="2"/>
  <c r="H3997" i="2"/>
  <c r="H4061" i="2"/>
  <c r="H4125" i="2"/>
  <c r="H4189" i="2"/>
  <c r="H4253" i="2"/>
  <c r="H4317" i="2"/>
  <c r="H4381" i="2"/>
  <c r="H4445" i="2"/>
  <c r="H4509" i="2"/>
  <c r="H4573" i="2"/>
  <c r="H4637" i="2"/>
  <c r="H4701" i="2"/>
  <c r="H1777" i="2"/>
  <c r="H1841" i="2"/>
  <c r="H1905" i="2"/>
  <c r="H1969" i="2"/>
  <c r="H2033" i="2"/>
  <c r="H2097" i="2"/>
  <c r="H2161" i="2"/>
  <c r="H2225" i="2"/>
  <c r="H2289" i="2"/>
  <c r="H2353" i="2"/>
  <c r="H2417" i="2"/>
  <c r="H2481" i="2"/>
  <c r="H2545" i="2"/>
  <c r="H2609" i="2"/>
  <c r="H2673" i="2"/>
  <c r="H2737" i="2"/>
  <c r="H2801" i="2"/>
  <c r="H2865" i="2"/>
  <c r="H2929" i="2"/>
  <c r="H2993" i="2"/>
  <c r="H3057" i="2"/>
  <c r="H3121" i="2"/>
  <c r="H3185" i="2"/>
  <c r="H3249" i="2"/>
  <c r="H3313" i="2"/>
  <c r="H3377" i="2"/>
  <c r="H3441" i="2"/>
  <c r="H3505" i="2"/>
  <c r="H3569" i="2"/>
  <c r="H3633" i="2"/>
  <c r="H3697" i="2"/>
  <c r="H3761" i="2"/>
  <c r="H3825" i="2"/>
  <c r="H3937" i="2"/>
  <c r="H4065" i="2"/>
  <c r="H4193" i="2"/>
  <c r="H4321" i="2"/>
  <c r="H4449" i="2"/>
  <c r="H4577" i="2"/>
  <c r="H4705" i="2"/>
  <c r="H4833" i="2"/>
  <c r="H4961" i="2"/>
  <c r="H5089" i="2"/>
  <c r="H5217" i="2"/>
  <c r="H5345" i="2"/>
  <c r="H5473" i="2"/>
  <c r="H5601" i="2"/>
  <c r="H5729" i="2"/>
  <c r="H5857" i="2"/>
  <c r="H5985" i="2"/>
  <c r="H6113" i="2"/>
  <c r="H6241" i="2"/>
  <c r="H6497" i="2"/>
  <c r="H6753" i="2"/>
  <c r="H7009" i="2"/>
  <c r="H7265" i="2"/>
  <c r="H7521" i="2"/>
  <c r="H7777" i="2"/>
  <c r="H8033" i="2"/>
  <c r="H8289" i="2"/>
  <c r="H8545" i="2"/>
  <c r="H8801" i="2"/>
  <c r="H9057" i="2"/>
  <c r="H9313" i="2"/>
  <c r="H9569" i="2"/>
  <c r="H9825" i="2"/>
  <c r="H874" i="2"/>
  <c r="H906" i="2"/>
  <c r="H938" i="2"/>
  <c r="H970" i="2"/>
  <c r="H1002" i="2"/>
  <c r="H1034" i="2"/>
  <c r="H1090" i="2"/>
  <c r="H1154" i="2"/>
  <c r="H1215" i="2"/>
  <c r="H1247" i="2"/>
  <c r="H1279" i="2"/>
  <c r="H1311" i="2"/>
  <c r="H1343" i="2"/>
  <c r="H1375" i="2"/>
  <c r="H1407" i="2"/>
  <c r="H1439" i="2"/>
  <c r="H1471" i="2"/>
  <c r="H1503" i="2"/>
  <c r="H1535" i="2"/>
  <c r="H1567" i="2"/>
  <c r="H1599" i="2"/>
  <c r="H1631" i="2"/>
  <c r="H1663" i="2"/>
  <c r="H1695" i="2"/>
  <c r="H1727" i="2"/>
  <c r="H1759" i="2"/>
  <c r="H1791" i="2"/>
  <c r="H1823" i="2"/>
  <c r="H1855" i="2"/>
  <c r="H1887" i="2"/>
  <c r="H1919" i="2"/>
  <c r="H1951" i="2"/>
  <c r="H1983" i="2"/>
  <c r="H2015" i="2"/>
  <c r="H2047" i="2"/>
  <c r="H2079" i="2"/>
  <c r="H2111" i="2"/>
  <c r="H2143" i="2"/>
  <c r="H2175" i="2"/>
  <c r="H2207" i="2"/>
  <c r="H2239" i="2"/>
  <c r="H2271" i="2"/>
  <c r="H2303" i="2"/>
  <c r="H2335" i="2"/>
  <c r="H2367" i="2"/>
  <c r="H2399" i="2"/>
  <c r="H2431" i="2"/>
  <c r="H2463" i="2"/>
  <c r="H2495" i="2"/>
  <c r="H2527" i="2"/>
  <c r="H2559" i="2"/>
  <c r="H2591" i="2"/>
  <c r="H2623" i="2"/>
  <c r="H2655" i="2"/>
  <c r="H2687" i="2"/>
  <c r="H2719" i="2"/>
  <c r="H2751" i="2"/>
  <c r="H2783" i="2"/>
  <c r="H2815" i="2"/>
  <c r="H2847" i="2"/>
  <c r="H2879" i="2"/>
  <c r="H2911" i="2"/>
  <c r="H2943" i="2"/>
  <c r="H2975" i="2"/>
  <c r="H3007" i="2"/>
  <c r="H3039" i="2"/>
  <c r="H3071" i="2"/>
  <c r="H3103" i="2"/>
  <c r="H3135" i="2"/>
  <c r="H3167" i="2"/>
  <c r="H3199" i="2"/>
  <c r="H3231" i="2"/>
  <c r="H3263" i="2"/>
  <c r="H3295" i="2"/>
  <c r="H3327" i="2"/>
  <c r="H3359" i="2"/>
  <c r="H3391" i="2"/>
  <c r="H3423" i="2"/>
  <c r="H3455" i="2"/>
  <c r="H3487" i="2"/>
  <c r="H3519" i="2"/>
  <c r="H3551" i="2"/>
  <c r="H3583" i="2"/>
  <c r="H3615" i="2"/>
  <c r="H3647" i="2"/>
  <c r="H3679" i="2"/>
  <c r="H3711" i="2"/>
  <c r="H3743" i="2"/>
  <c r="H3775" i="2"/>
  <c r="H3807" i="2"/>
  <c r="H3839" i="2"/>
  <c r="H3901" i="2"/>
  <c r="H3965" i="2"/>
  <c r="H4029" i="2"/>
  <c r="H4093" i="2"/>
  <c r="H4157" i="2"/>
  <c r="H4221" i="2"/>
  <c r="H4285" i="2"/>
  <c r="H4349" i="2"/>
  <c r="H4413" i="2"/>
  <c r="H4477" i="2"/>
  <c r="H4541" i="2"/>
  <c r="H4605" i="2"/>
  <c r="H4669" i="2"/>
  <c r="H4765" i="2"/>
  <c r="H4829" i="2"/>
  <c r="H4893" i="2"/>
  <c r="H4957" i="2"/>
  <c r="H5021" i="2"/>
  <c r="H5085" i="2"/>
  <c r="H5149" i="2"/>
  <c r="H5213" i="2"/>
  <c r="H5277" i="2"/>
  <c r="H5341" i="2"/>
  <c r="H5405" i="2"/>
  <c r="H5469" i="2"/>
  <c r="H5533" i="2"/>
  <c r="H5597" i="2"/>
  <c r="H5661" i="2"/>
  <c r="H5725" i="2"/>
  <c r="H5789" i="2"/>
  <c r="H5853" i="2"/>
  <c r="H5917" i="2"/>
  <c r="H5981" i="2"/>
  <c r="H6045" i="2"/>
  <c r="H6109" i="2"/>
  <c r="H6173" i="2"/>
  <c r="H6237" i="2"/>
  <c r="H6361" i="2"/>
  <c r="H6489" i="2"/>
  <c r="H6617" i="2"/>
  <c r="H6745" i="2"/>
  <c r="H6873" i="2"/>
  <c r="H7001" i="2"/>
  <c r="H7129" i="2"/>
  <c r="H7257" i="2"/>
  <c r="H7385" i="2"/>
  <c r="H7513" i="2"/>
  <c r="H7641" i="2"/>
  <c r="H7769" i="2"/>
  <c r="H7961" i="2"/>
  <c r="H8217" i="2"/>
  <c r="H8473" i="2"/>
  <c r="H8729" i="2"/>
  <c r="H8985" i="2"/>
  <c r="H9241" i="2"/>
  <c r="H9497" i="2"/>
  <c r="H9753" i="2"/>
  <c r="H6261" i="2"/>
  <c r="H6405" i="2"/>
  <c r="H6533" i="2"/>
  <c r="H6661" i="2"/>
  <c r="H6789" i="2"/>
  <c r="H6917" i="2"/>
  <c r="H7045" i="2"/>
  <c r="H7173" i="2"/>
  <c r="H7285" i="2"/>
  <c r="H7429" i="2"/>
  <c r="H7557" i="2"/>
  <c r="H7685" i="2"/>
  <c r="H7813" i="2"/>
  <c r="H7941" i="2"/>
  <c r="H8069" i="2"/>
  <c r="H8197" i="2"/>
  <c r="H8309" i="2"/>
  <c r="H8437" i="2"/>
  <c r="H8517" i="2"/>
  <c r="H8597" i="2"/>
  <c r="H8661" i="2"/>
  <c r="H8725" i="2"/>
  <c r="H8789" i="2"/>
  <c r="H8853" i="2"/>
  <c r="H8917" i="2"/>
  <c r="H8981" i="2"/>
  <c r="H9045" i="2"/>
  <c r="H9109" i="2"/>
  <c r="H9173" i="2"/>
  <c r="H9237" i="2"/>
  <c r="H9301" i="2"/>
  <c r="H9365" i="2"/>
  <c r="H9429" i="2"/>
  <c r="H9493" i="2"/>
  <c r="H9557" i="2"/>
  <c r="H9621" i="2"/>
  <c r="H9685" i="2"/>
  <c r="H9749" i="2"/>
  <c r="H9813" i="2"/>
  <c r="H9877" i="2"/>
  <c r="H9941" i="2"/>
  <c r="H33" i="2"/>
  <c r="H289" i="2"/>
  <c r="H353" i="2"/>
  <c r="H417" i="2"/>
  <c r="H481" i="2"/>
  <c r="H545" i="2"/>
  <c r="H609" i="2"/>
  <c r="H673" i="2"/>
  <c r="H737" i="2"/>
  <c r="H801" i="2"/>
  <c r="H865" i="2"/>
  <c r="H929" i="2"/>
  <c r="H993" i="2"/>
  <c r="H1072" i="2"/>
  <c r="H1200" i="2"/>
  <c r="H1270" i="2"/>
  <c r="H1334" i="2"/>
  <c r="H1398" i="2"/>
  <c r="H1462" i="2"/>
  <c r="H1526" i="2"/>
  <c r="H1590" i="2"/>
  <c r="H1654" i="2"/>
  <c r="H1718" i="2"/>
  <c r="H1782" i="2"/>
  <c r="H1846" i="2"/>
  <c r="H1910" i="2"/>
  <c r="H1974" i="2"/>
  <c r="H2038" i="2"/>
  <c r="H2102" i="2"/>
  <c r="H2166" i="2"/>
  <c r="H2230" i="2"/>
  <c r="H2294" i="2"/>
  <c r="H2358" i="2"/>
  <c r="H2422" i="2"/>
  <c r="H2486" i="2"/>
  <c r="H2550" i="2"/>
  <c r="H2614" i="2"/>
  <c r="H2678" i="2"/>
  <c r="H2742" i="2"/>
  <c r="H2806" i="2"/>
  <c r="H2870" i="2"/>
  <c r="H2934" i="2"/>
  <c r="H2998" i="2"/>
  <c r="H3062" i="2"/>
  <c r="H3126" i="2"/>
  <c r="H3190" i="2"/>
  <c r="H3254" i="2"/>
  <c r="H3318" i="2"/>
  <c r="H3382" i="2"/>
  <c r="H3446" i="2"/>
  <c r="H3510" i="2"/>
  <c r="H3574" i="2"/>
  <c r="H3638" i="2"/>
  <c r="H3702" i="2"/>
  <c r="H3766" i="2"/>
  <c r="H3830" i="2"/>
  <c r="H3894" i="2"/>
  <c r="H3958" i="2"/>
  <c r="H4022" i="2"/>
  <c r="H4086" i="2"/>
  <c r="H4150" i="2"/>
  <c r="H4214" i="2"/>
  <c r="H4278" i="2"/>
  <c r="H4342" i="2"/>
  <c r="H4406" i="2"/>
  <c r="H4470" i="2"/>
  <c r="H4534" i="2"/>
  <c r="H4598" i="2"/>
  <c r="H4662" i="2"/>
  <c r="H4726" i="2"/>
  <c r="H4790" i="2"/>
  <c r="H4854" i="2"/>
  <c r="H4918" i="2"/>
  <c r="H4982" i="2"/>
  <c r="H5046" i="2"/>
  <c r="H5110" i="2"/>
  <c r="H5174" i="2"/>
  <c r="H5238" i="2"/>
  <c r="H5302" i="2"/>
  <c r="H5366" i="2"/>
  <c r="H5430" i="2"/>
  <c r="H5494" i="2"/>
  <c r="H5558" i="2"/>
  <c r="H5622" i="2"/>
  <c r="H5686" i="2"/>
  <c r="H5750" i="2"/>
  <c r="H5814" i="2"/>
  <c r="H5878" i="2"/>
  <c r="H5942" i="2"/>
  <c r="H6006" i="2"/>
  <c r="H6070" i="2"/>
  <c r="H6134" i="2"/>
  <c r="H6198" i="2"/>
  <c r="H6262" i="2"/>
  <c r="H6326" i="2"/>
  <c r="H6390" i="2"/>
  <c r="H6454" i="2"/>
  <c r="H6518" i="2"/>
  <c r="H6582" i="2"/>
  <c r="H6646" i="2"/>
  <c r="H6710" i="2"/>
  <c r="H6774" i="2"/>
  <c r="H6838" i="2"/>
  <c r="H6902" i="2"/>
  <c r="H6966" i="2"/>
  <c r="H7030" i="2"/>
  <c r="H7094" i="2"/>
  <c r="H7158" i="2"/>
  <c r="H7222" i="2"/>
  <c r="H7286" i="2"/>
  <c r="H7350" i="2"/>
  <c r="H7414" i="2"/>
  <c r="H7478" i="2"/>
  <c r="H7542" i="2"/>
  <c r="H7606" i="2"/>
  <c r="H7670" i="2"/>
  <c r="H7734" i="2"/>
  <c r="H7798" i="2"/>
  <c r="H7862" i="2"/>
  <c r="H7926" i="2"/>
  <c r="H7990" i="2"/>
  <c r="H8054" i="2"/>
  <c r="H8118" i="2"/>
  <c r="H8182" i="2"/>
  <c r="H8246" i="2"/>
  <c r="H8310" i="2"/>
  <c r="H8374" i="2"/>
  <c r="H8438" i="2"/>
  <c r="H8502" i="2"/>
  <c r="H8566" i="2"/>
  <c r="H8630" i="2"/>
  <c r="H8694" i="2"/>
  <c r="H8758" i="2"/>
  <c r="H8822" i="2"/>
  <c r="H8886" i="2"/>
  <c r="H8950" i="2"/>
  <c r="H9014" i="2"/>
  <c r="H9078" i="2"/>
  <c r="H9142" i="2"/>
  <c r="H9206" i="2"/>
  <c r="H9270" i="2"/>
  <c r="H9334" i="2"/>
  <c r="H9398" i="2"/>
  <c r="H9462" i="2"/>
  <c r="H9526" i="2"/>
  <c r="H9590" i="2"/>
  <c r="H9654" i="2"/>
  <c r="H9718" i="2"/>
  <c r="H9782" i="2"/>
  <c r="H9846" i="2"/>
  <c r="H9910" i="2"/>
  <c r="H9974" i="2"/>
  <c r="H3863" i="2"/>
  <c r="H3895" i="2"/>
  <c r="H3927" i="2"/>
  <c r="H3959" i="2"/>
  <c r="H3991" i="2"/>
  <c r="H4023" i="2"/>
  <c r="H4055" i="2"/>
  <c r="H4087" i="2"/>
  <c r="H4119" i="2"/>
  <c r="H4151" i="2"/>
  <c r="H4183" i="2"/>
  <c r="H4215" i="2"/>
  <c r="H4247" i="2"/>
  <c r="H4279" i="2"/>
  <c r="H4311" i="2"/>
  <c r="H4343" i="2"/>
  <c r="H4375" i="2"/>
  <c r="H4407" i="2"/>
  <c r="H4439" i="2"/>
  <c r="H4471" i="2"/>
  <c r="H4503" i="2"/>
  <c r="H4535" i="2"/>
  <c r="H4567" i="2"/>
  <c r="H4599" i="2"/>
  <c r="H4631" i="2"/>
  <c r="H4663" i="2"/>
  <c r="H4695" i="2"/>
  <c r="H4727" i="2"/>
  <c r="H4759" i="2"/>
  <c r="H4791" i="2"/>
  <c r="H4823" i="2"/>
  <c r="H4855" i="2"/>
  <c r="H4887" i="2"/>
  <c r="H4919" i="2"/>
  <c r="H4951" i="2"/>
  <c r="H4983" i="2"/>
  <c r="H5015" i="2"/>
  <c r="H5047" i="2"/>
  <c r="H5079" i="2"/>
  <c r="H5111" i="2"/>
  <c r="H5143" i="2"/>
  <c r="H5175" i="2"/>
  <c r="H5207" i="2"/>
  <c r="H5239" i="2"/>
  <c r="H5271" i="2"/>
  <c r="H5303" i="2"/>
  <c r="H5335" i="2"/>
  <c r="H5367" i="2"/>
  <c r="H5399" i="2"/>
  <c r="H5431" i="2"/>
  <c r="H5463" i="2"/>
  <c r="H5495" i="2"/>
  <c r="H5527" i="2"/>
  <c r="H5559" i="2"/>
  <c r="H5591" i="2"/>
  <c r="H5623" i="2"/>
  <c r="H5655" i="2"/>
  <c r="H5687" i="2"/>
  <c r="H5719" i="2"/>
  <c r="H5751" i="2"/>
  <c r="H5783" i="2"/>
  <c r="H5815" i="2"/>
  <c r="H5847" i="2"/>
  <c r="H5879" i="2"/>
  <c r="H5911" i="2"/>
  <c r="H5943" i="2"/>
  <c r="H5975" i="2"/>
  <c r="H6007" i="2"/>
  <c r="H6039" i="2"/>
  <c r="H6071" i="2"/>
  <c r="H6103" i="2"/>
  <c r="H6135" i="2"/>
  <c r="H6167" i="2"/>
  <c r="H6199" i="2"/>
  <c r="H6231" i="2"/>
  <c r="H6263" i="2"/>
  <c r="H6295" i="2"/>
  <c r="H6327" i="2"/>
  <c r="H6359" i="2"/>
  <c r="H6391" i="2"/>
  <c r="H6423" i="2"/>
  <c r="H6455" i="2"/>
  <c r="H6487" i="2"/>
  <c r="H6519" i="2"/>
  <c r="H6551" i="2"/>
  <c r="H6583" i="2"/>
  <c r="H6615" i="2"/>
  <c r="H6647" i="2"/>
  <c r="H6679" i="2"/>
  <c r="H6711" i="2"/>
  <c r="H6743" i="2"/>
  <c r="H6775" i="2"/>
  <c r="H6807" i="2"/>
  <c r="H6839" i="2"/>
  <c r="H6871" i="2"/>
  <c r="H6903" i="2"/>
  <c r="H6935" i="2"/>
  <c r="H6967" i="2"/>
  <c r="H6999" i="2"/>
  <c r="H7031" i="2"/>
  <c r="H7063" i="2"/>
  <c r="H4733" i="2"/>
  <c r="H4797" i="2"/>
  <c r="H4861" i="2"/>
  <c r="H4925" i="2"/>
  <c r="H4989" i="2"/>
  <c r="H5053" i="2"/>
  <c r="H5117" i="2"/>
  <c r="H5181" i="2"/>
  <c r="H5245" i="2"/>
  <c r="H5309" i="2"/>
  <c r="H5373" i="2"/>
  <c r="H5437" i="2"/>
  <c r="H5501" i="2"/>
  <c r="H5565" i="2"/>
  <c r="H5629" i="2"/>
  <c r="H5693" i="2"/>
  <c r="H5757" i="2"/>
  <c r="H5821" i="2"/>
  <c r="H5885" i="2"/>
  <c r="H5949" i="2"/>
  <c r="H6013" i="2"/>
  <c r="H6077" i="2"/>
  <c r="H6141" i="2"/>
  <c r="H6205" i="2"/>
  <c r="H6297" i="2"/>
  <c r="H6425" i="2"/>
  <c r="H6553" i="2"/>
  <c r="H6681" i="2"/>
  <c r="H6809" i="2"/>
  <c r="H6937" i="2"/>
  <c r="H7065" i="2"/>
  <c r="H7193" i="2"/>
  <c r="H7321" i="2"/>
  <c r="H7449" i="2"/>
  <c r="H7577" i="2"/>
  <c r="H7705" i="2"/>
  <c r="H7833" i="2"/>
  <c r="H8089" i="2"/>
  <c r="H8345" i="2"/>
  <c r="H8601" i="2"/>
  <c r="H8857" i="2"/>
  <c r="H9113" i="2"/>
  <c r="H9369" i="2"/>
  <c r="H9625" i="2"/>
  <c r="H9881" i="2"/>
  <c r="H6341" i="2"/>
  <c r="H6469" i="2"/>
  <c r="H6597" i="2"/>
  <c r="H6725" i="2"/>
  <c r="H6853" i="2"/>
  <c r="H6981" i="2"/>
  <c r="H7109" i="2"/>
  <c r="H7237" i="2"/>
  <c r="H7365" i="2"/>
  <c r="H7493" i="2"/>
  <c r="H7621" i="2"/>
  <c r="H7749" i="2"/>
  <c r="H7893" i="2"/>
  <c r="H8005" i="2"/>
  <c r="H8133" i="2"/>
  <c r="H8245" i="2"/>
  <c r="H8373" i="2"/>
  <c r="H8485" i="2"/>
  <c r="H8565" i="2"/>
  <c r="H8629" i="2"/>
  <c r="H8693" i="2"/>
  <c r="H8757" i="2"/>
  <c r="H8821" i="2"/>
  <c r="H8885" i="2"/>
  <c r="H8949" i="2"/>
  <c r="H9013" i="2"/>
  <c r="H9077" i="2"/>
  <c r="H9141" i="2"/>
  <c r="H9205" i="2"/>
  <c r="H9269" i="2"/>
  <c r="H9333" i="2"/>
  <c r="H9397" i="2"/>
  <c r="H9461" i="2"/>
  <c r="H9525" i="2"/>
  <c r="H9589" i="2"/>
  <c r="H9653" i="2"/>
  <c r="H9717" i="2"/>
  <c r="H9781" i="2"/>
  <c r="H9845" i="2"/>
  <c r="H9909" i="2"/>
  <c r="H9973" i="2"/>
  <c r="H257" i="2"/>
  <c r="H321" i="2"/>
  <c r="H385" i="2"/>
  <c r="H449" i="2"/>
  <c r="H513" i="2"/>
  <c r="H577" i="2"/>
  <c r="H641" i="2"/>
  <c r="H705" i="2"/>
  <c r="H769" i="2"/>
  <c r="H833" i="2"/>
  <c r="H897" i="2"/>
  <c r="H961" i="2"/>
  <c r="H1025" i="2"/>
  <c r="H1136" i="2"/>
  <c r="H1238" i="2"/>
  <c r="H1302" i="2"/>
  <c r="H1366" i="2"/>
  <c r="H1430" i="2"/>
  <c r="H1494" i="2"/>
  <c r="H1558" i="2"/>
  <c r="H1622" i="2"/>
  <c r="H1686" i="2"/>
  <c r="H1750" i="2"/>
  <c r="H1814" i="2"/>
  <c r="H1878" i="2"/>
  <c r="H1942" i="2"/>
  <c r="H2006" i="2"/>
  <c r="H2070" i="2"/>
  <c r="H2134" i="2"/>
  <c r="H2198" i="2"/>
  <c r="H2262" i="2"/>
  <c r="H2326" i="2"/>
  <c r="H2390" i="2"/>
  <c r="H2454" i="2"/>
  <c r="H2518" i="2"/>
  <c r="H2582" i="2"/>
  <c r="H2646" i="2"/>
  <c r="H2710" i="2"/>
  <c r="H2774" i="2"/>
  <c r="H2838" i="2"/>
  <c r="H2902" i="2"/>
  <c r="H2966" i="2"/>
  <c r="H3030" i="2"/>
  <c r="H3094" i="2"/>
  <c r="H3158" i="2"/>
  <c r="H3222" i="2"/>
  <c r="H3286" i="2"/>
  <c r="H3350" i="2"/>
  <c r="H3414" i="2"/>
  <c r="H3478" i="2"/>
  <c r="H3542" i="2"/>
  <c r="H3606" i="2"/>
  <c r="H3670" i="2"/>
  <c r="H3734" i="2"/>
  <c r="H3798" i="2"/>
  <c r="H3862" i="2"/>
  <c r="H3926" i="2"/>
  <c r="H3990" i="2"/>
  <c r="H4054" i="2"/>
  <c r="H4118" i="2"/>
  <c r="H4182" i="2"/>
  <c r="H4246" i="2"/>
  <c r="H4310" i="2"/>
  <c r="H4374" i="2"/>
  <c r="H4438" i="2"/>
  <c r="H4502" i="2"/>
  <c r="H4566" i="2"/>
  <c r="H4630" i="2"/>
  <c r="H4694" i="2"/>
  <c r="H4758" i="2"/>
  <c r="H4822" i="2"/>
  <c r="H4886" i="2"/>
  <c r="H4950" i="2"/>
  <c r="H5014" i="2"/>
  <c r="H5078" i="2"/>
  <c r="H5142" i="2"/>
  <c r="H5206" i="2"/>
  <c r="H5270" i="2"/>
  <c r="H5334" i="2"/>
  <c r="H5398" i="2"/>
  <c r="H5462" i="2"/>
  <c r="H5526" i="2"/>
  <c r="H5590" i="2"/>
  <c r="H5654" i="2"/>
  <c r="H5718" i="2"/>
  <c r="H5782" i="2"/>
  <c r="H5846" i="2"/>
  <c r="H5910" i="2"/>
  <c r="H5974" i="2"/>
  <c r="H6038" i="2"/>
  <c r="H6102" i="2"/>
  <c r="H6166" i="2"/>
  <c r="H6230" i="2"/>
  <c r="H6294" i="2"/>
  <c r="H6358" i="2"/>
  <c r="H6422" i="2"/>
  <c r="H6486" i="2"/>
  <c r="H6550" i="2"/>
  <c r="H6614" i="2"/>
  <c r="H6678" i="2"/>
  <c r="H6742" i="2"/>
  <c r="H6806" i="2"/>
  <c r="H6870" i="2"/>
  <c r="H6934" i="2"/>
  <c r="H6998" i="2"/>
  <c r="H7062" i="2"/>
  <c r="H7126" i="2"/>
  <c r="H7190" i="2"/>
  <c r="H7254" i="2"/>
  <c r="H7318" i="2"/>
  <c r="H7382" i="2"/>
  <c r="H7446" i="2"/>
  <c r="H7510" i="2"/>
  <c r="H7574" i="2"/>
  <c r="H7638" i="2"/>
  <c r="H7702" i="2"/>
  <c r="H7766" i="2"/>
  <c r="H7830" i="2"/>
  <c r="H7894" i="2"/>
  <c r="H7958" i="2"/>
  <c r="H8022" i="2"/>
  <c r="H8086" i="2"/>
  <c r="H8150" i="2"/>
  <c r="H8214" i="2"/>
  <c r="H8278" i="2"/>
  <c r="H8342" i="2"/>
  <c r="H8406" i="2"/>
  <c r="H8470" i="2"/>
  <c r="H8534" i="2"/>
  <c r="H8598" i="2"/>
  <c r="H8662" i="2"/>
  <c r="H8726" i="2"/>
  <c r="H8790" i="2"/>
  <c r="H8854" i="2"/>
  <c r="H8918" i="2"/>
  <c r="H8982" i="2"/>
  <c r="H9046" i="2"/>
  <c r="H9110" i="2"/>
  <c r="H9174" i="2"/>
  <c r="H9238" i="2"/>
  <c r="H9302" i="2"/>
  <c r="H9366" i="2"/>
  <c r="H9430" i="2"/>
  <c r="H9494" i="2"/>
  <c r="H9558" i="2"/>
  <c r="H9622" i="2"/>
  <c r="H9686" i="2"/>
  <c r="H9750" i="2"/>
  <c r="H9814" i="2"/>
  <c r="H9878" i="2"/>
  <c r="H9942" i="2"/>
  <c r="H3847" i="2"/>
  <c r="H3879" i="2"/>
  <c r="H3911" i="2"/>
  <c r="H3943" i="2"/>
  <c r="H3975" i="2"/>
  <c r="H4007" i="2"/>
  <c r="H4039" i="2"/>
  <c r="H4071" i="2"/>
  <c r="H4103" i="2"/>
  <c r="H4135" i="2"/>
  <c r="H4167" i="2"/>
  <c r="H4199" i="2"/>
  <c r="H4231" i="2"/>
  <c r="H4263" i="2"/>
  <c r="H4295" i="2"/>
  <c r="H4327" i="2"/>
  <c r="H4359" i="2"/>
  <c r="H4391" i="2"/>
  <c r="H4423" i="2"/>
  <c r="H4455" i="2"/>
  <c r="H4487" i="2"/>
  <c r="H4519" i="2"/>
  <c r="H4551" i="2"/>
  <c r="H4583" i="2"/>
  <c r="H4615" i="2"/>
  <c r="H4647" i="2"/>
  <c r="H4679" i="2"/>
  <c r="H4711" i="2"/>
  <c r="H4743" i="2"/>
  <c r="H4775" i="2"/>
  <c r="H4807" i="2"/>
  <c r="H4839" i="2"/>
  <c r="H4871" i="2"/>
  <c r="H4903" i="2"/>
  <c r="H4935" i="2"/>
  <c r="H4967" i="2"/>
  <c r="H4999" i="2"/>
  <c r="H5031" i="2"/>
  <c r="H5063" i="2"/>
  <c r="H5095" i="2"/>
  <c r="H5127" i="2"/>
  <c r="H5159" i="2"/>
  <c r="H5191" i="2"/>
  <c r="H5223" i="2"/>
  <c r="H5255" i="2"/>
  <c r="H5287" i="2"/>
  <c r="H5319" i="2"/>
  <c r="H5351" i="2"/>
  <c r="H5383" i="2"/>
  <c r="H5415" i="2"/>
  <c r="H5447" i="2"/>
  <c r="H5479" i="2"/>
  <c r="H5511" i="2"/>
  <c r="H5543" i="2"/>
  <c r="H5575" i="2"/>
  <c r="H5607" i="2"/>
  <c r="H5639" i="2"/>
  <c r="H5671" i="2"/>
  <c r="H5703" i="2"/>
  <c r="H5735" i="2"/>
  <c r="H5767" i="2"/>
  <c r="H5799" i="2"/>
  <c r="H5831" i="2"/>
  <c r="H5863" i="2"/>
  <c r="H5895" i="2"/>
  <c r="H5927" i="2"/>
  <c r="H5959" i="2"/>
  <c r="H5991" i="2"/>
  <c r="H6023" i="2"/>
  <c r="H6055" i="2"/>
  <c r="H6087" i="2"/>
  <c r="H6119" i="2"/>
  <c r="H6151" i="2"/>
  <c r="H6183" i="2"/>
  <c r="H6215" i="2"/>
  <c r="H6247" i="2"/>
  <c r="H6279" i="2"/>
  <c r="H6311" i="2"/>
  <c r="H6343" i="2"/>
  <c r="H6375" i="2"/>
  <c r="H6407" i="2"/>
  <c r="H6439" i="2"/>
  <c r="H6471" i="2"/>
  <c r="H6503" i="2"/>
  <c r="H6535" i="2"/>
  <c r="H6567" i="2"/>
  <c r="H6599" i="2"/>
  <c r="H6631" i="2"/>
  <c r="H6663" i="2"/>
  <c r="H6695" i="2"/>
  <c r="H6727" i="2"/>
  <c r="H6759" i="2"/>
  <c r="H6791" i="2"/>
  <c r="H6823" i="2"/>
  <c r="H6855" i="2"/>
  <c r="H6887" i="2"/>
  <c r="H6919" i="2"/>
  <c r="H6951" i="2"/>
  <c r="H6983" i="2"/>
  <c r="H7015" i="2"/>
  <c r="H7047" i="2"/>
  <c r="H7079" i="2"/>
  <c r="H7111" i="2"/>
  <c r="H7143" i="2"/>
  <c r="H7175" i="2"/>
  <c r="H7207" i="2"/>
  <c r="H7239" i="2"/>
  <c r="H7271" i="2"/>
  <c r="H7303" i="2"/>
  <c r="H7335" i="2"/>
  <c r="H7367" i="2"/>
  <c r="H7399" i="2"/>
  <c r="H7431" i="2"/>
  <c r="H7463" i="2"/>
  <c r="H7495" i="2"/>
  <c r="H7527" i="2"/>
  <c r="H7559" i="2"/>
  <c r="H7591" i="2"/>
  <c r="H7823" i="2"/>
  <c r="H1089" i="2"/>
  <c r="H1153" i="2"/>
  <c r="H34" i="2"/>
  <c r="H290" i="2"/>
  <c r="H354" i="2"/>
  <c r="H418" i="2"/>
  <c r="H482" i="2"/>
  <c r="H546" i="2"/>
  <c r="H610" i="2"/>
  <c r="H674" i="2"/>
  <c r="H738" i="2"/>
  <c r="H802" i="2"/>
  <c r="H872" i="2"/>
  <c r="H1000" i="2"/>
  <c r="H1213" i="2"/>
  <c r="H1341" i="2"/>
  <c r="H1469" i="2"/>
  <c r="H7897" i="2"/>
  <c r="H1097" i="2"/>
  <c r="H1161" i="2"/>
  <c r="H106" i="2"/>
  <c r="H298" i="2"/>
  <c r="H362" i="2"/>
  <c r="H426" i="2"/>
  <c r="H490" i="2"/>
  <c r="H554" i="2"/>
  <c r="H618" i="2"/>
  <c r="H682" i="2"/>
  <c r="H746" i="2"/>
  <c r="H810" i="2"/>
  <c r="H888" i="2"/>
  <c r="H1016" i="2"/>
  <c r="H1229" i="2"/>
  <c r="H1357" i="2"/>
  <c r="H1485" i="2"/>
  <c r="H1581" i="2"/>
  <c r="H1645" i="2"/>
  <c r="H1709" i="2"/>
  <c r="H1773" i="2"/>
  <c r="H1837" i="2"/>
  <c r="H1901" i="2"/>
  <c r="H1965" i="2"/>
  <c r="H2029" i="2"/>
  <c r="H2093" i="2"/>
  <c r="H2157" i="2"/>
  <c r="H2221" i="2"/>
  <c r="H2285" i="2"/>
  <c r="H2349" i="2"/>
  <c r="H2413" i="2"/>
  <c r="H2477" i="2"/>
  <c r="H2541" i="2"/>
  <c r="H2605" i="2"/>
  <c r="H2669" i="2"/>
  <c r="H2733" i="2"/>
  <c r="H2797" i="2"/>
  <c r="H2861" i="2"/>
  <c r="H2925" i="2"/>
  <c r="H3005" i="2"/>
  <c r="H3069" i="2"/>
  <c r="H3133" i="2"/>
  <c r="H3197" i="2"/>
  <c r="H3261" i="2"/>
  <c r="H3325" i="2"/>
  <c r="H3389" i="2"/>
  <c r="H3453" i="2"/>
  <c r="H3517" i="2"/>
  <c r="H3581" i="2"/>
  <c r="H3645" i="2"/>
  <c r="H3709" i="2"/>
  <c r="H3773" i="2"/>
  <c r="H3837" i="2"/>
  <c r="H3961" i="2"/>
  <c r="H4089" i="2"/>
  <c r="H4217" i="2"/>
  <c r="H4345" i="2"/>
  <c r="H4473" i="2"/>
  <c r="H4601" i="2"/>
  <c r="H4729" i="2"/>
  <c r="H4857" i="2"/>
  <c r="H4985" i="2"/>
  <c r="H5113" i="2"/>
  <c r="H5241" i="2"/>
  <c r="H5369" i="2"/>
  <c r="H5497" i="2"/>
  <c r="H5625" i="2"/>
  <c r="H5753" i="2"/>
  <c r="H5881" i="2"/>
  <c r="H6009" i="2"/>
  <c r="H6137" i="2"/>
  <c r="H6289" i="2"/>
  <c r="H6545" i="2"/>
  <c r="H6801" i="2"/>
  <c r="H7057" i="2"/>
  <c r="H7313" i="2"/>
  <c r="H7569" i="2"/>
  <c r="H7825" i="2"/>
  <c r="H8081" i="2"/>
  <c r="H8337" i="2"/>
  <c r="H8593" i="2"/>
  <c r="H8849" i="2"/>
  <c r="H9105" i="2"/>
  <c r="H9361" i="2"/>
  <c r="H9617" i="2"/>
  <c r="H9873" i="2"/>
  <c r="H1059" i="2"/>
  <c r="H1091" i="2"/>
  <c r="H1123" i="2"/>
  <c r="H1155" i="2"/>
  <c r="H1187" i="2"/>
  <c r="H36" i="2"/>
  <c r="H260" i="2"/>
  <c r="H292" i="2"/>
  <c r="H324" i="2"/>
  <c r="H356" i="2"/>
  <c r="H388" i="2"/>
  <c r="H420" i="2"/>
  <c r="H452" i="2"/>
  <c r="H484" i="2"/>
  <c r="H516" i="2"/>
  <c r="H548" i="2"/>
  <c r="H580" i="2"/>
  <c r="H612" i="2"/>
  <c r="H644" i="2"/>
  <c r="H676" i="2"/>
  <c r="H708" i="2"/>
  <c r="H740" i="2"/>
  <c r="H772" i="2"/>
  <c r="H804" i="2"/>
  <c r="H836" i="2"/>
  <c r="H876" i="2"/>
  <c r="H940" i="2"/>
  <c r="H1004" i="2"/>
  <c r="H1094" i="2"/>
  <c r="H1217" i="2"/>
  <c r="H1281" i="2"/>
  <c r="H1345" i="2"/>
  <c r="H1409" i="2"/>
  <c r="H1473" i="2"/>
  <c r="H1537" i="2"/>
  <c r="H1601" i="2"/>
  <c r="H1665" i="2"/>
  <c r="H1729" i="2"/>
  <c r="H1793" i="2"/>
  <c r="H1857" i="2"/>
  <c r="H1921" i="2"/>
  <c r="H1985" i="2"/>
  <c r="H2049" i="2"/>
  <c r="H2113" i="2"/>
  <c r="H2177" i="2"/>
  <c r="H2241" i="2"/>
  <c r="H2305" i="2"/>
  <c r="H2369" i="2"/>
  <c r="H2433" i="2"/>
  <c r="H2497" i="2"/>
  <c r="H2561" i="2"/>
  <c r="H2625" i="2"/>
  <c r="H2689" i="2"/>
  <c r="H2753" i="2"/>
  <c r="H2817" i="2"/>
  <c r="H2881" i="2"/>
  <c r="H2945" i="2"/>
  <c r="H3009" i="2"/>
  <c r="H3073" i="2"/>
  <c r="H3137" i="2"/>
  <c r="H3201" i="2"/>
  <c r="H3265" i="2"/>
  <c r="H3329" i="2"/>
  <c r="H3393" i="2"/>
  <c r="H3457" i="2"/>
  <c r="H3521" i="2"/>
  <c r="H3585" i="2"/>
  <c r="H3649" i="2"/>
  <c r="H3713" i="2"/>
  <c r="H3777" i="2"/>
  <c r="H3841" i="2"/>
  <c r="H3969" i="2"/>
  <c r="H4097" i="2"/>
  <c r="H4225" i="2"/>
  <c r="H4353" i="2"/>
  <c r="H4481" i="2"/>
  <c r="H4609" i="2"/>
  <c r="H4737" i="2"/>
  <c r="H4865" i="2"/>
  <c r="H4993" i="2"/>
  <c r="H5121" i="2"/>
  <c r="H5249" i="2"/>
  <c r="H5377" i="2"/>
  <c r="H5505" i="2"/>
  <c r="H5633" i="2"/>
  <c r="H5761" i="2"/>
  <c r="H5889" i="2"/>
  <c r="H6017" i="2"/>
  <c r="H6145" i="2"/>
  <c r="H6305" i="2"/>
  <c r="H6561" i="2"/>
  <c r="H6817" i="2"/>
  <c r="H7073" i="2"/>
  <c r="H7329" i="2"/>
  <c r="H7585" i="2"/>
  <c r="H7841" i="2"/>
  <c r="H8097" i="2"/>
  <c r="H8353" i="2"/>
  <c r="H8609" i="2"/>
  <c r="H8865" i="2"/>
  <c r="H9121" i="2"/>
  <c r="H9377" i="2"/>
  <c r="H9633" i="2"/>
  <c r="H9889" i="2"/>
  <c r="H882" i="2"/>
  <c r="H914" i="2"/>
  <c r="H946" i="2"/>
  <c r="H978" i="2"/>
  <c r="H1010" i="2"/>
  <c r="H1042" i="2"/>
  <c r="H1106" i="2"/>
  <c r="H1170" i="2"/>
  <c r="H1223" i="2"/>
  <c r="H1255" i="2"/>
  <c r="H1287" i="2"/>
  <c r="H1319" i="2"/>
  <c r="H1351" i="2"/>
  <c r="H1383" i="2"/>
  <c r="H1415" i="2"/>
  <c r="H1447" i="2"/>
  <c r="H1479" i="2"/>
  <c r="H1511" i="2"/>
  <c r="H1543" i="2"/>
  <c r="H1575" i="2"/>
  <c r="H1607" i="2"/>
  <c r="H1639" i="2"/>
  <c r="H1671" i="2"/>
  <c r="H1703" i="2"/>
  <c r="H1735" i="2"/>
  <c r="H1767" i="2"/>
  <c r="H1799" i="2"/>
  <c r="H1831" i="2"/>
  <c r="H1863" i="2"/>
  <c r="H1895" i="2"/>
  <c r="H1927" i="2"/>
  <c r="H1959" i="2"/>
  <c r="H1991" i="2"/>
  <c r="H2023" i="2"/>
  <c r="H2055" i="2"/>
  <c r="H2087" i="2"/>
  <c r="H2119" i="2"/>
  <c r="H2151" i="2"/>
  <c r="H2183" i="2"/>
  <c r="H2215" i="2"/>
  <c r="H2247" i="2"/>
  <c r="H2279" i="2"/>
  <c r="H2311" i="2"/>
  <c r="H2343" i="2"/>
  <c r="H2375" i="2"/>
  <c r="H2407" i="2"/>
  <c r="H2439" i="2"/>
  <c r="H2471" i="2"/>
  <c r="H2503" i="2"/>
  <c r="H2535" i="2"/>
  <c r="H2567" i="2"/>
  <c r="H2599" i="2"/>
  <c r="H2631" i="2"/>
  <c r="H2663" i="2"/>
  <c r="H2695" i="2"/>
  <c r="H2727" i="2"/>
  <c r="H2759" i="2"/>
  <c r="H2791" i="2"/>
  <c r="H2823" i="2"/>
  <c r="H2855" i="2"/>
  <c r="H2887" i="2"/>
  <c r="H2919" i="2"/>
  <c r="H2951" i="2"/>
  <c r="H2983" i="2"/>
  <c r="H3015" i="2"/>
  <c r="H3047" i="2"/>
  <c r="H3079" i="2"/>
  <c r="H3111" i="2"/>
  <c r="H3143" i="2"/>
  <c r="H3175" i="2"/>
  <c r="H3207" i="2"/>
  <c r="H3239" i="2"/>
  <c r="H3271" i="2"/>
  <c r="H3303" i="2"/>
  <c r="H3335" i="2"/>
  <c r="H3367" i="2"/>
  <c r="H3399" i="2"/>
  <c r="H3431" i="2"/>
  <c r="H3463" i="2"/>
  <c r="H3495" i="2"/>
  <c r="H3527" i="2"/>
  <c r="H3559" i="2"/>
  <c r="H3591" i="2"/>
  <c r="H3623" i="2"/>
  <c r="H3655" i="2"/>
  <c r="H3687" i="2"/>
  <c r="H3719" i="2"/>
  <c r="H3751" i="2"/>
  <c r="H3783" i="2"/>
  <c r="H3815" i="2"/>
  <c r="H3853" i="2"/>
  <c r="H3917" i="2"/>
  <c r="H3981" i="2"/>
  <c r="H4045" i="2"/>
  <c r="H4109" i="2"/>
  <c r="H4173" i="2"/>
  <c r="H4237" i="2"/>
  <c r="H4301" i="2"/>
  <c r="H4365" i="2"/>
  <c r="H4429" i="2"/>
  <c r="H4493" i="2"/>
  <c r="H4557" i="2"/>
  <c r="H4621" i="2"/>
  <c r="H4685" i="2"/>
  <c r="H4749" i="2"/>
  <c r="H4813" i="2"/>
  <c r="H4877" i="2"/>
  <c r="H4941" i="2"/>
  <c r="H5005" i="2"/>
  <c r="H5069" i="2"/>
  <c r="H5133" i="2"/>
  <c r="H5197" i="2"/>
  <c r="H5261" i="2"/>
  <c r="H5325" i="2"/>
  <c r="H5389" i="2"/>
  <c r="H5453" i="2"/>
  <c r="H5517" i="2"/>
  <c r="H5581" i="2"/>
  <c r="H5645" i="2"/>
  <c r="H5709" i="2"/>
  <c r="H5773" i="2"/>
  <c r="H5837" i="2"/>
  <c r="H5901" i="2"/>
  <c r="H5965" i="2"/>
  <c r="H6029" i="2"/>
  <c r="H6093" i="2"/>
  <c r="H6157" i="2"/>
  <c r="H6221" i="2"/>
  <c r="H6329" i="2"/>
  <c r="H6457" i="2"/>
  <c r="H6585" i="2"/>
  <c r="H6713" i="2"/>
  <c r="H6841" i="2"/>
  <c r="H6969" i="2"/>
  <c r="H7097" i="2"/>
  <c r="H7225" i="2"/>
  <c r="H7353" i="2"/>
  <c r="H7481" i="2"/>
  <c r="H7609" i="2"/>
  <c r="H7737" i="2"/>
  <c r="H7865" i="2"/>
  <c r="H8153" i="2"/>
  <c r="H8409" i="2"/>
  <c r="H8665" i="2"/>
  <c r="H8921" i="2"/>
  <c r="H9177" i="2"/>
  <c r="H9433" i="2"/>
  <c r="H9689" i="2"/>
  <c r="H9977" i="2"/>
  <c r="H6357" i="2"/>
  <c r="H6501" i="2"/>
  <c r="H6629" i="2"/>
  <c r="H6757" i="2"/>
  <c r="H6885" i="2"/>
  <c r="H7013" i="2"/>
  <c r="H7141" i="2"/>
  <c r="H7269" i="2"/>
  <c r="H7397" i="2"/>
  <c r="H7525" i="2"/>
  <c r="H7653" i="2"/>
  <c r="H7781" i="2"/>
  <c r="H7909" i="2"/>
  <c r="H8037" i="2"/>
  <c r="H8165" i="2"/>
  <c r="H8277" i="2"/>
  <c r="H8405" i="2"/>
  <c r="H8501" i="2"/>
  <c r="H8581" i="2"/>
  <c r="H8645" i="2"/>
  <c r="H8709" i="2"/>
  <c r="H8773" i="2"/>
  <c r="H8837" i="2"/>
  <c r="H8901" i="2"/>
  <c r="H8965" i="2"/>
  <c r="H9029" i="2"/>
  <c r="H9093" i="2"/>
  <c r="H9157" i="2"/>
  <c r="H9221" i="2"/>
  <c r="H9285" i="2"/>
  <c r="H9349" i="2"/>
  <c r="H9413" i="2"/>
  <c r="H9477" i="2"/>
  <c r="H9541" i="2"/>
  <c r="H9605" i="2"/>
  <c r="H9669" i="2"/>
  <c r="H9733" i="2"/>
  <c r="H9797" i="2"/>
  <c r="H9861" i="2"/>
  <c r="H9925" i="2"/>
  <c r="H9989" i="2"/>
  <c r="H273" i="2"/>
  <c r="H337" i="2"/>
  <c r="H401" i="2"/>
  <c r="H465" i="2"/>
  <c r="H529" i="2"/>
  <c r="H593" i="2"/>
  <c r="H657" i="2"/>
  <c r="H721" i="2"/>
  <c r="H785" i="2"/>
  <c r="H849" i="2"/>
  <c r="H913" i="2"/>
  <c r="H977" i="2"/>
  <c r="H1041" i="2"/>
  <c r="H1168" i="2"/>
  <c r="H1254" i="2"/>
  <c r="H1318" i="2"/>
  <c r="H1382" i="2"/>
  <c r="H1446" i="2"/>
  <c r="H1510" i="2"/>
  <c r="H1574" i="2"/>
  <c r="H1638" i="2"/>
  <c r="H1702" i="2"/>
  <c r="H1766" i="2"/>
  <c r="H1830" i="2"/>
  <c r="H1894" i="2"/>
  <c r="H1958" i="2"/>
  <c r="H2022" i="2"/>
  <c r="H2086" i="2"/>
  <c r="H2150" i="2"/>
  <c r="H2214" i="2"/>
  <c r="H2278" i="2"/>
  <c r="H2342" i="2"/>
  <c r="H2406" i="2"/>
  <c r="H2470" i="2"/>
  <c r="H2534" i="2"/>
  <c r="H2598" i="2"/>
  <c r="H2662" i="2"/>
  <c r="H2726" i="2"/>
  <c r="H2790" i="2"/>
  <c r="H2854" i="2"/>
  <c r="H2918" i="2"/>
  <c r="H2982" i="2"/>
  <c r="H3046" i="2"/>
  <c r="H3110" i="2"/>
  <c r="H3174" i="2"/>
  <c r="H3238" i="2"/>
  <c r="H3302" i="2"/>
  <c r="H3366" i="2"/>
  <c r="H3430" i="2"/>
  <c r="H3494" i="2"/>
  <c r="H3558" i="2"/>
  <c r="H3622" i="2"/>
  <c r="H3686" i="2"/>
  <c r="H3750" i="2"/>
  <c r="H3814" i="2"/>
  <c r="H3878" i="2"/>
  <c r="H3942" i="2"/>
  <c r="H4006" i="2"/>
  <c r="H4070" i="2"/>
  <c r="H4134" i="2"/>
  <c r="H4198" i="2"/>
  <c r="H4262" i="2"/>
  <c r="H4326" i="2"/>
  <c r="H4390" i="2"/>
  <c r="H4454" i="2"/>
  <c r="H4518" i="2"/>
  <c r="H4582" i="2"/>
  <c r="H4646" i="2"/>
  <c r="H4710" i="2"/>
  <c r="H4774" i="2"/>
  <c r="H4838" i="2"/>
  <c r="H4902" i="2"/>
  <c r="H4966" i="2"/>
  <c r="H5030" i="2"/>
  <c r="H5094" i="2"/>
  <c r="H5158" i="2"/>
  <c r="H5222" i="2"/>
  <c r="H5286" i="2"/>
  <c r="H5350" i="2"/>
  <c r="H5414" i="2"/>
  <c r="H5478" i="2"/>
  <c r="H5542" i="2"/>
  <c r="H5606" i="2"/>
  <c r="H5670" i="2"/>
  <c r="H5734" i="2"/>
  <c r="H5798" i="2"/>
  <c r="H5862" i="2"/>
  <c r="H5926" i="2"/>
  <c r="H5990" i="2"/>
  <c r="H6054" i="2"/>
  <c r="H6118" i="2"/>
  <c r="H6182" i="2"/>
  <c r="H6246" i="2"/>
  <c r="H6310" i="2"/>
  <c r="H6374" i="2"/>
  <c r="H6438" i="2"/>
  <c r="H6502" i="2"/>
  <c r="H6566" i="2"/>
  <c r="H6630" i="2"/>
  <c r="H6694" i="2"/>
  <c r="H6758" i="2"/>
  <c r="H6822" i="2"/>
  <c r="H6886" i="2"/>
  <c r="H6950" i="2"/>
  <c r="H7014" i="2"/>
  <c r="H7078" i="2"/>
  <c r="H7142" i="2"/>
  <c r="H7206" i="2"/>
  <c r="H7270" i="2"/>
  <c r="H7334" i="2"/>
  <c r="H7398" i="2"/>
  <c r="H7462" i="2"/>
  <c r="H7526" i="2"/>
  <c r="H7590" i="2"/>
  <c r="H7654" i="2"/>
  <c r="H7718" i="2"/>
  <c r="H7782" i="2"/>
  <c r="H7846" i="2"/>
  <c r="H7910" i="2"/>
  <c r="H7974" i="2"/>
  <c r="H8038" i="2"/>
  <c r="H8102" i="2"/>
  <c r="H8166" i="2"/>
  <c r="H8230" i="2"/>
  <c r="H8294" i="2"/>
  <c r="H8358" i="2"/>
  <c r="H8422" i="2"/>
  <c r="H8486" i="2"/>
  <c r="H8550" i="2"/>
  <c r="H8614" i="2"/>
  <c r="H8678" i="2"/>
  <c r="H8742" i="2"/>
  <c r="H8806" i="2"/>
  <c r="H8870" i="2"/>
  <c r="H8934" i="2"/>
  <c r="H8998" i="2"/>
  <c r="H9062" i="2"/>
  <c r="H9126" i="2"/>
  <c r="H9190" i="2"/>
  <c r="H9254" i="2"/>
  <c r="H9318" i="2"/>
  <c r="H9382" i="2"/>
  <c r="H9446" i="2"/>
  <c r="H9510" i="2"/>
  <c r="H9574" i="2"/>
  <c r="H9638" i="2"/>
  <c r="H9702" i="2"/>
  <c r="H9766" i="2"/>
  <c r="H9830" i="2"/>
  <c r="H9894" i="2"/>
  <c r="H9958" i="2"/>
  <c r="H3855" i="2"/>
  <c r="H3887" i="2"/>
  <c r="H3919" i="2"/>
  <c r="H3951" i="2"/>
  <c r="H3983" i="2"/>
  <c r="H4015" i="2"/>
  <c r="H4047" i="2"/>
  <c r="H4079" i="2"/>
  <c r="H4111" i="2"/>
  <c r="H4143" i="2"/>
  <c r="H4175" i="2"/>
  <c r="H4207" i="2"/>
  <c r="H4239" i="2"/>
  <c r="H4271" i="2"/>
  <c r="H4303" i="2"/>
  <c r="H4335" i="2"/>
  <c r="H4367" i="2"/>
  <c r="H4399" i="2"/>
  <c r="H4431" i="2"/>
  <c r="H4463" i="2"/>
  <c r="H4495" i="2"/>
  <c r="H4527" i="2"/>
  <c r="H4559" i="2"/>
  <c r="H4591" i="2"/>
  <c r="H4623" i="2"/>
  <c r="H4655" i="2"/>
  <c r="H4687" i="2"/>
  <c r="H4719" i="2"/>
  <c r="H4751" i="2"/>
  <c r="H4783" i="2"/>
  <c r="H4815" i="2"/>
  <c r="H4847" i="2"/>
  <c r="H4879" i="2"/>
  <c r="H4911" i="2"/>
  <c r="H4943" i="2"/>
  <c r="H4975" i="2"/>
  <c r="H5007" i="2"/>
  <c r="H5039" i="2"/>
  <c r="H5071" i="2"/>
  <c r="H5103" i="2"/>
  <c r="H5135" i="2"/>
  <c r="H5167" i="2"/>
  <c r="H5199" i="2"/>
  <c r="H5231" i="2"/>
  <c r="H5263" i="2"/>
  <c r="H5295" i="2"/>
  <c r="H5327" i="2"/>
  <c r="H5359" i="2"/>
  <c r="H5391" i="2"/>
  <c r="H5423" i="2"/>
  <c r="H5455" i="2"/>
  <c r="H5487" i="2"/>
  <c r="H5519" i="2"/>
  <c r="H5551" i="2"/>
  <c r="H5583" i="2"/>
  <c r="H5615" i="2"/>
  <c r="H5647" i="2"/>
  <c r="H5679" i="2"/>
  <c r="H5711" i="2"/>
  <c r="H5743" i="2"/>
  <c r="H5775" i="2"/>
  <c r="H5807" i="2"/>
  <c r="H5839" i="2"/>
  <c r="H5871" i="2"/>
  <c r="H5903" i="2"/>
  <c r="H5935" i="2"/>
  <c r="H5967" i="2"/>
  <c r="H5999" i="2"/>
  <c r="H6031" i="2"/>
  <c r="H6063" i="2"/>
  <c r="H6095" i="2"/>
  <c r="H6127" i="2"/>
  <c r="H6159" i="2"/>
  <c r="H6191" i="2"/>
  <c r="H6223" i="2"/>
  <c r="H6255" i="2"/>
  <c r="H6287" i="2"/>
  <c r="H6319" i="2"/>
  <c r="H6351" i="2"/>
  <c r="H6383" i="2"/>
  <c r="H6415" i="2"/>
  <c r="H6447" i="2"/>
  <c r="H6479" i="2"/>
  <c r="H6511" i="2"/>
  <c r="H6543" i="2"/>
  <c r="H6575" i="2"/>
  <c r="H6607" i="2"/>
  <c r="H6639" i="2"/>
  <c r="H6671" i="2"/>
  <c r="H6703" i="2"/>
  <c r="H6735" i="2"/>
  <c r="H6767" i="2"/>
  <c r="H6799" i="2"/>
  <c r="H6831" i="2"/>
  <c r="H6863" i="2"/>
  <c r="H6895" i="2"/>
  <c r="H6927" i="2"/>
  <c r="H6959" i="2"/>
  <c r="H6991" i="2"/>
  <c r="H7023" i="2"/>
  <c r="H7055" i="2"/>
  <c r="H7095" i="2"/>
  <c r="H7127" i="2"/>
  <c r="H7159" i="2"/>
  <c r="H7191" i="2"/>
  <c r="H7223" i="2"/>
  <c r="H7255" i="2"/>
  <c r="H7287" i="2"/>
  <c r="H7319" i="2"/>
  <c r="H7351" i="2"/>
  <c r="H7383" i="2"/>
  <c r="H7415" i="2"/>
  <c r="H7447" i="2"/>
  <c r="H7479" i="2"/>
  <c r="H7511" i="2"/>
  <c r="H7543" i="2"/>
  <c r="H7575" i="2"/>
  <c r="H7607" i="2"/>
  <c r="H1057" i="2"/>
  <c r="H1121" i="2"/>
  <c r="H1185" i="2"/>
  <c r="H266" i="2"/>
  <c r="H322" i="2"/>
  <c r="H386" i="2"/>
  <c r="H450" i="2"/>
  <c r="H514" i="2"/>
  <c r="H578" i="2"/>
  <c r="H642" i="2"/>
  <c r="H706" i="2"/>
  <c r="H770" i="2"/>
  <c r="H834" i="2"/>
  <c r="H936" i="2"/>
  <c r="H1086" i="2"/>
  <c r="H1277" i="2"/>
  <c r="H1405" i="2"/>
  <c r="H1565" i="2"/>
  <c r="H1065" i="2"/>
  <c r="H1129" i="2"/>
  <c r="H1193" i="2"/>
  <c r="H258" i="2"/>
  <c r="H330" i="2"/>
  <c r="H394" i="2"/>
  <c r="H458" i="2"/>
  <c r="H522" i="2"/>
  <c r="H586" i="2"/>
  <c r="H650" i="2"/>
  <c r="H714" i="2"/>
  <c r="H778" i="2"/>
  <c r="H842" i="2"/>
  <c r="H952" i="2"/>
  <c r="H1118" i="2"/>
  <c r="H1293" i="2"/>
  <c r="H1421" i="2"/>
  <c r="H1533" i="2"/>
  <c r="H1613" i="2"/>
  <c r="H1677" i="2"/>
  <c r="H1741" i="2"/>
  <c r="H1805" i="2"/>
  <c r="H1869" i="2"/>
  <c r="H1933" i="2"/>
  <c r="H1997" i="2"/>
  <c r="H2061" i="2"/>
  <c r="H2125" i="2"/>
  <c r="H2189" i="2"/>
  <c r="H2253" i="2"/>
  <c r="H2317" i="2"/>
  <c r="H2381" i="2"/>
  <c r="H2445" i="2"/>
  <c r="H2509" i="2"/>
  <c r="H2573" i="2"/>
  <c r="H2637" i="2"/>
  <c r="H2701" i="2"/>
  <c r="H2765" i="2"/>
  <c r="H2829" i="2"/>
  <c r="H2893" i="2"/>
  <c r="H2957" i="2"/>
  <c r="H3037" i="2"/>
  <c r="H3101" i="2"/>
  <c r="H3165" i="2"/>
  <c r="H3229" i="2"/>
  <c r="H3293" i="2"/>
  <c r="H3357" i="2"/>
  <c r="H3421" i="2"/>
  <c r="H3485" i="2"/>
  <c r="H3549" i="2"/>
  <c r="H3613" i="2"/>
  <c r="H3677" i="2"/>
  <c r="H3741" i="2"/>
  <c r="H3805" i="2"/>
  <c r="H3897" i="2"/>
  <c r="H4025" i="2"/>
  <c r="H4153" i="2"/>
  <c r="H4281" i="2"/>
  <c r="H4409" i="2"/>
  <c r="H4537" i="2"/>
  <c r="H4665" i="2"/>
  <c r="H4793" i="2"/>
  <c r="H4921" i="2"/>
  <c r="H5049" i="2"/>
  <c r="H5177" i="2"/>
  <c r="H5305" i="2"/>
  <c r="H5433" i="2"/>
  <c r="H5561" i="2"/>
  <c r="H5689" i="2"/>
  <c r="H5817" i="2"/>
  <c r="H5945" i="2"/>
  <c r="H6073" i="2"/>
  <c r="H6201" i="2"/>
  <c r="H6417" i="2"/>
  <c r="H6673" i="2"/>
  <c r="H6929" i="2"/>
  <c r="H7185" i="2"/>
  <c r="H7441" i="2"/>
  <c r="H7697" i="2"/>
  <c r="H7953" i="2"/>
  <c r="H8209" i="2"/>
  <c r="H8465" i="2"/>
  <c r="H8721" i="2"/>
  <c r="H8977" i="2"/>
  <c r="H9233" i="2"/>
  <c r="H9489" i="2"/>
  <c r="H9745" i="2"/>
  <c r="H1043" i="2"/>
  <c r="H1075" i="2"/>
  <c r="H1107" i="2"/>
  <c r="H1139" i="2"/>
  <c r="H1171" i="2"/>
  <c r="H1203" i="2"/>
  <c r="H244" i="2"/>
  <c r="H276" i="2"/>
  <c r="H308" i="2"/>
  <c r="H340" i="2"/>
  <c r="H372" i="2"/>
  <c r="H404" i="2"/>
  <c r="H436" i="2"/>
  <c r="H468" i="2"/>
  <c r="H500" i="2"/>
  <c r="H532" i="2"/>
  <c r="H564" i="2"/>
  <c r="H596" i="2"/>
  <c r="H628" i="2"/>
  <c r="H660" i="2"/>
  <c r="H692" i="2"/>
  <c r="H724" i="2"/>
  <c r="H756" i="2"/>
  <c r="H788" i="2"/>
  <c r="H820" i="2"/>
  <c r="H852" i="2"/>
  <c r="H908" i="2"/>
  <c r="H972" i="2"/>
  <c r="H1036" i="2"/>
  <c r="H1158" i="2"/>
  <c r="H1249" i="2"/>
  <c r="H1313" i="2"/>
  <c r="H1377" i="2"/>
  <c r="H1441" i="2"/>
  <c r="H1505" i="2"/>
  <c r="H1569" i="2"/>
  <c r="H1633" i="2"/>
  <c r="H1697" i="2"/>
  <c r="H1761" i="2"/>
  <c r="H1825" i="2"/>
  <c r="H1889" i="2"/>
  <c r="H1953" i="2"/>
  <c r="H2017" i="2"/>
  <c r="H2081" i="2"/>
  <c r="H2145" i="2"/>
  <c r="H2209" i="2"/>
  <c r="H2273" i="2"/>
  <c r="H2337" i="2"/>
  <c r="H2401" i="2"/>
  <c r="H2465" i="2"/>
  <c r="H2529" i="2"/>
  <c r="H2593" i="2"/>
  <c r="H2657" i="2"/>
  <c r="H2721" i="2"/>
  <c r="H2785" i="2"/>
  <c r="H2849" i="2"/>
  <c r="H2913" i="2"/>
  <c r="H2977" i="2"/>
  <c r="H3041" i="2"/>
  <c r="H3105" i="2"/>
  <c r="H3169" i="2"/>
  <c r="H3233" i="2"/>
  <c r="H3297" i="2"/>
  <c r="H3361" i="2"/>
  <c r="H3425" i="2"/>
  <c r="H3489" i="2"/>
  <c r="H3553" i="2"/>
  <c r="H3617" i="2"/>
  <c r="H3681" i="2"/>
  <c r="H3745" i="2"/>
  <c r="H3809" i="2"/>
  <c r="H3905" i="2"/>
  <c r="H4033" i="2"/>
  <c r="H4161" i="2"/>
  <c r="H4289" i="2"/>
  <c r="H4417" i="2"/>
  <c r="H4545" i="2"/>
  <c r="H4673" i="2"/>
  <c r="H4801" i="2"/>
  <c r="H4929" i="2"/>
  <c r="H5057" i="2"/>
  <c r="H5185" i="2"/>
  <c r="H5313" i="2"/>
  <c r="H5441" i="2"/>
  <c r="H5569" i="2"/>
  <c r="H5697" i="2"/>
  <c r="H5825" i="2"/>
  <c r="H5953" i="2"/>
  <c r="H6081" i="2"/>
  <c r="H6209" i="2"/>
  <c r="H6433" i="2"/>
  <c r="H6689" i="2"/>
  <c r="H6945" i="2"/>
  <c r="H7201" i="2"/>
  <c r="H7457" i="2"/>
  <c r="H7713" i="2"/>
  <c r="H7969" i="2"/>
  <c r="H8225" i="2"/>
  <c r="H8481" i="2"/>
  <c r="H8737" i="2"/>
  <c r="H8993" i="2"/>
  <c r="H9249" i="2"/>
  <c r="H9505" i="2"/>
  <c r="H9761" i="2"/>
  <c r="H866" i="2"/>
  <c r="H898" i="2"/>
  <c r="H930" i="2"/>
  <c r="H962" i="2"/>
  <c r="H994" i="2"/>
  <c r="H1026" i="2"/>
  <c r="H1074" i="2"/>
  <c r="H1138" i="2"/>
  <c r="H1202" i="2"/>
  <c r="H1239" i="2"/>
  <c r="H1271" i="2"/>
  <c r="H1303" i="2"/>
  <c r="H1335" i="2"/>
  <c r="H1367" i="2"/>
  <c r="H1399" i="2"/>
  <c r="H1431" i="2"/>
  <c r="H1463" i="2"/>
  <c r="H1495" i="2"/>
  <c r="H1527" i="2"/>
  <c r="H1559" i="2"/>
  <c r="H1591" i="2"/>
  <c r="H1623" i="2"/>
  <c r="H1655" i="2"/>
  <c r="H1687" i="2"/>
  <c r="H1719" i="2"/>
  <c r="H1751" i="2"/>
  <c r="H1783" i="2"/>
  <c r="H1815" i="2"/>
  <c r="H1847" i="2"/>
  <c r="H1879" i="2"/>
  <c r="H1911" i="2"/>
  <c r="H1943" i="2"/>
  <c r="H1975" i="2"/>
  <c r="H2007" i="2"/>
  <c r="H2039" i="2"/>
  <c r="H2071" i="2"/>
  <c r="H2103" i="2"/>
  <c r="H2135" i="2"/>
  <c r="H2167" i="2"/>
  <c r="H2199" i="2"/>
  <c r="H2231" i="2"/>
  <c r="H2263" i="2"/>
  <c r="H2295" i="2"/>
  <c r="H2327" i="2"/>
  <c r="H2359" i="2"/>
  <c r="H2391" i="2"/>
  <c r="H2423" i="2"/>
  <c r="H2455" i="2"/>
  <c r="H2487" i="2"/>
  <c r="H2519" i="2"/>
  <c r="H2551" i="2"/>
  <c r="H2583" i="2"/>
  <c r="H2615" i="2"/>
  <c r="H2647" i="2"/>
  <c r="H2679" i="2"/>
  <c r="H2711" i="2"/>
  <c r="H2743" i="2"/>
  <c r="H2775" i="2"/>
  <c r="H2807" i="2"/>
  <c r="H2839" i="2"/>
  <c r="H2871" i="2"/>
  <c r="H2903" i="2"/>
  <c r="H2935" i="2"/>
  <c r="H2967" i="2"/>
  <c r="H2999" i="2"/>
  <c r="H3031" i="2"/>
  <c r="H3063" i="2"/>
  <c r="H3095" i="2"/>
  <c r="H3127" i="2"/>
  <c r="H3159" i="2"/>
  <c r="H3191" i="2"/>
  <c r="H3223" i="2"/>
  <c r="H3255" i="2"/>
  <c r="H3287" i="2"/>
  <c r="H3319" i="2"/>
  <c r="H3351" i="2"/>
  <c r="H3383" i="2"/>
  <c r="H3415" i="2"/>
  <c r="H3447" i="2"/>
  <c r="H3479" i="2"/>
  <c r="H3511" i="2"/>
  <c r="H3543" i="2"/>
  <c r="H3575" i="2"/>
  <c r="H3607" i="2"/>
  <c r="H3639" i="2"/>
  <c r="H3671" i="2"/>
  <c r="H3703" i="2"/>
  <c r="H3735" i="2"/>
  <c r="H3767" i="2"/>
  <c r="H3799" i="2"/>
  <c r="H3831" i="2"/>
  <c r="H3885" i="2"/>
  <c r="H3949" i="2"/>
  <c r="H4013" i="2"/>
  <c r="H4077" i="2"/>
  <c r="H4141" i="2"/>
  <c r="H4205" i="2"/>
  <c r="H4269" i="2"/>
  <c r="H4333" i="2"/>
  <c r="H4397" i="2"/>
  <c r="H4461" i="2"/>
  <c r="H4525" i="2"/>
  <c r="H4589" i="2"/>
  <c r="H4653" i="2"/>
  <c r="H4717" i="2"/>
  <c r="H4781" i="2"/>
  <c r="H4845" i="2"/>
  <c r="H4909" i="2"/>
  <c r="H4973" i="2"/>
  <c r="H5037" i="2"/>
  <c r="H5101" i="2"/>
  <c r="H5165" i="2"/>
  <c r="H5229" i="2"/>
  <c r="H5293" i="2"/>
  <c r="H5357" i="2"/>
  <c r="H5421" i="2"/>
  <c r="H5485" i="2"/>
  <c r="H5549" i="2"/>
  <c r="H5613" i="2"/>
  <c r="H5677" i="2"/>
  <c r="H5741" i="2"/>
  <c r="H5805" i="2"/>
  <c r="H5869" i="2"/>
  <c r="H5933" i="2"/>
  <c r="H5997" i="2"/>
  <c r="H6061" i="2"/>
  <c r="H6125" i="2"/>
  <c r="H6189" i="2"/>
  <c r="H6265" i="2"/>
  <c r="H6393" i="2"/>
  <c r="H6521" i="2"/>
  <c r="H6649" i="2"/>
  <c r="H6777" i="2"/>
  <c r="H6905" i="2"/>
  <c r="H7033" i="2"/>
  <c r="H7161" i="2"/>
  <c r="H7289" i="2"/>
  <c r="H7417" i="2"/>
  <c r="H7545" i="2"/>
  <c r="H7673" i="2"/>
  <c r="H7801" i="2"/>
  <c r="H8025" i="2"/>
  <c r="H8281" i="2"/>
  <c r="H8537" i="2"/>
  <c r="H8793" i="2"/>
  <c r="H9049" i="2"/>
  <c r="H9305" i="2"/>
  <c r="H9561" i="2"/>
  <c r="H9817" i="2"/>
  <c r="H6309" i="2"/>
  <c r="H6421" i="2"/>
  <c r="H6565" i="2"/>
  <c r="H6677" i="2"/>
  <c r="H6821" i="2"/>
  <c r="H6949" i="2"/>
  <c r="H7077" i="2"/>
  <c r="H7205" i="2"/>
  <c r="H7333" i="2"/>
  <c r="H7461" i="2"/>
  <c r="H7589" i="2"/>
  <c r="H7717" i="2"/>
  <c r="H7845" i="2"/>
  <c r="H7973" i="2"/>
  <c r="H8101" i="2"/>
  <c r="H8229" i="2"/>
  <c r="H8341" i="2"/>
  <c r="H8453" i="2"/>
  <c r="H8549" i="2"/>
  <c r="H8613" i="2"/>
  <c r="H8677" i="2"/>
  <c r="H8741" i="2"/>
  <c r="H8805" i="2"/>
  <c r="H8869" i="2"/>
  <c r="H8933" i="2"/>
  <c r="H8997" i="2"/>
  <c r="H9061" i="2"/>
  <c r="H9125" i="2"/>
  <c r="H9189" i="2"/>
  <c r="H9253" i="2"/>
  <c r="H9317" i="2"/>
  <c r="H9381" i="2"/>
  <c r="H9445" i="2"/>
  <c r="H9509" i="2"/>
  <c r="H9573" i="2"/>
  <c r="H9637" i="2"/>
  <c r="H9701" i="2"/>
  <c r="H9765" i="2"/>
  <c r="H9829" i="2"/>
  <c r="H9893" i="2"/>
  <c r="H9957" i="2"/>
  <c r="H177" i="2"/>
  <c r="H241" i="2"/>
  <c r="H305" i="2"/>
  <c r="H369" i="2"/>
  <c r="H433" i="2"/>
  <c r="H497" i="2"/>
  <c r="H561" i="2"/>
  <c r="H625" i="2"/>
  <c r="H689" i="2"/>
  <c r="H753" i="2"/>
  <c r="H817" i="2"/>
  <c r="H881" i="2"/>
  <c r="H945" i="2"/>
  <c r="H1009" i="2"/>
  <c r="H1104" i="2"/>
  <c r="H1222" i="2"/>
  <c r="H1286" i="2"/>
  <c r="H1350" i="2"/>
  <c r="H1414" i="2"/>
  <c r="H1478" i="2"/>
  <c r="H1542" i="2"/>
  <c r="H1606" i="2"/>
  <c r="H1670" i="2"/>
  <c r="H1734" i="2"/>
  <c r="H1798" i="2"/>
  <c r="H1862" i="2"/>
  <c r="H1926" i="2"/>
  <c r="H1990" i="2"/>
  <c r="H2054" i="2"/>
  <c r="H2118" i="2"/>
  <c r="H2182" i="2"/>
  <c r="H2246" i="2"/>
  <c r="H2310" i="2"/>
  <c r="H2374" i="2"/>
  <c r="H2438" i="2"/>
  <c r="H2502" i="2"/>
  <c r="H2566" i="2"/>
  <c r="H2630" i="2"/>
  <c r="H2694" i="2"/>
  <c r="H2758" i="2"/>
  <c r="H2822" i="2"/>
  <c r="H2886" i="2"/>
  <c r="H2950" i="2"/>
  <c r="H3014" i="2"/>
  <c r="H3078" i="2"/>
  <c r="H3142" i="2"/>
  <c r="H3206" i="2"/>
  <c r="H3270" i="2"/>
  <c r="H3334" i="2"/>
  <c r="H3398" i="2"/>
  <c r="H3462" i="2"/>
  <c r="H3526" i="2"/>
  <c r="H3590" i="2"/>
  <c r="H3654" i="2"/>
  <c r="H3718" i="2"/>
  <c r="H3782" i="2"/>
  <c r="H3846" i="2"/>
  <c r="H3910" i="2"/>
  <c r="H3974" i="2"/>
  <c r="H4038" i="2"/>
  <c r="H4102" i="2"/>
  <c r="H4166" i="2"/>
  <c r="H4230" i="2"/>
  <c r="H4294" i="2"/>
  <c r="H4358" i="2"/>
  <c r="H4422" i="2"/>
  <c r="H4486" i="2"/>
  <c r="H4550" i="2"/>
  <c r="H4614" i="2"/>
  <c r="H4678" i="2"/>
  <c r="H4742" i="2"/>
  <c r="H4806" i="2"/>
  <c r="H4870" i="2"/>
  <c r="H4934" i="2"/>
  <c r="H4998" i="2"/>
  <c r="H5062" i="2"/>
  <c r="H5126" i="2"/>
  <c r="H5190" i="2"/>
  <c r="H5254" i="2"/>
  <c r="H5318" i="2"/>
  <c r="H5382" i="2"/>
  <c r="H5446" i="2"/>
  <c r="H5510" i="2"/>
  <c r="H5574" i="2"/>
  <c r="H5638" i="2"/>
  <c r="H5702" i="2"/>
  <c r="H5766" i="2"/>
  <c r="H5830" i="2"/>
  <c r="H5894" i="2"/>
  <c r="H5958" i="2"/>
  <c r="H6022" i="2"/>
  <c r="H6086" i="2"/>
  <c r="H6150" i="2"/>
  <c r="H6214" i="2"/>
  <c r="H6278" i="2"/>
  <c r="H6342" i="2"/>
  <c r="H6406" i="2"/>
  <c r="H6470" i="2"/>
  <c r="H6534" i="2"/>
  <c r="H6598" i="2"/>
  <c r="H6662" i="2"/>
  <c r="H6726" i="2"/>
  <c r="H6790" i="2"/>
  <c r="H6854" i="2"/>
  <c r="H6918" i="2"/>
  <c r="H6982" i="2"/>
  <c r="H7046" i="2"/>
  <c r="H7110" i="2"/>
  <c r="H7174" i="2"/>
  <c r="H7238" i="2"/>
  <c r="H7302" i="2"/>
  <c r="H7366" i="2"/>
  <c r="H7430" i="2"/>
  <c r="H7494" i="2"/>
  <c r="H7558" i="2"/>
  <c r="H7622" i="2"/>
  <c r="H7686" i="2"/>
  <c r="H7750" i="2"/>
  <c r="H7814" i="2"/>
  <c r="H7878" i="2"/>
  <c r="H7942" i="2"/>
  <c r="H8006" i="2"/>
  <c r="H8070" i="2"/>
  <c r="H8134" i="2"/>
  <c r="H8198" i="2"/>
  <c r="H8262" i="2"/>
  <c r="H8326" i="2"/>
  <c r="H8390" i="2"/>
  <c r="H8454" i="2"/>
  <c r="H8518" i="2"/>
  <c r="H8582" i="2"/>
  <c r="H8646" i="2"/>
  <c r="H8710" i="2"/>
  <c r="H8774" i="2"/>
  <c r="H8838" i="2"/>
  <c r="H8902" i="2"/>
  <c r="H8966" i="2"/>
  <c r="H9030" i="2"/>
  <c r="H9094" i="2"/>
  <c r="H9158" i="2"/>
  <c r="H9222" i="2"/>
  <c r="H9286" i="2"/>
  <c r="H9350" i="2"/>
  <c r="H9414" i="2"/>
  <c r="H9478" i="2"/>
  <c r="H9542" i="2"/>
  <c r="H9606" i="2"/>
  <c r="H9670" i="2"/>
  <c r="H9734" i="2"/>
  <c r="H9798" i="2"/>
  <c r="H9862" i="2"/>
  <c r="H9926" i="2"/>
  <c r="H9990" i="2"/>
  <c r="H3871" i="2"/>
  <c r="H3903" i="2"/>
  <c r="H3935" i="2"/>
  <c r="H3967" i="2"/>
  <c r="H3999" i="2"/>
  <c r="H4031" i="2"/>
  <c r="H4063" i="2"/>
  <c r="H4095" i="2"/>
  <c r="H4127" i="2"/>
  <c r="H4159" i="2"/>
  <c r="H4191" i="2"/>
  <c r="H4223" i="2"/>
  <c r="H4255" i="2"/>
  <c r="H4287" i="2"/>
  <c r="H4319" i="2"/>
  <c r="H4351" i="2"/>
  <c r="H4383" i="2"/>
  <c r="H4415" i="2"/>
  <c r="H4447" i="2"/>
  <c r="H4479" i="2"/>
  <c r="H4511" i="2"/>
  <c r="H4543" i="2"/>
  <c r="H4575" i="2"/>
  <c r="H4607" i="2"/>
  <c r="H4639" i="2"/>
  <c r="H4671" i="2"/>
  <c r="H4703" i="2"/>
  <c r="H4735" i="2"/>
  <c r="H4767" i="2"/>
  <c r="H4799" i="2"/>
  <c r="H4831" i="2"/>
  <c r="H4863" i="2"/>
  <c r="H4895" i="2"/>
  <c r="H4927" i="2"/>
  <c r="H4959" i="2"/>
  <c r="H4991" i="2"/>
  <c r="H5023" i="2"/>
  <c r="H5055" i="2"/>
  <c r="H5087" i="2"/>
  <c r="H5119" i="2"/>
  <c r="H5151" i="2"/>
  <c r="H5183" i="2"/>
  <c r="H5215" i="2"/>
  <c r="H5247" i="2"/>
  <c r="H5279" i="2"/>
  <c r="H5311" i="2"/>
  <c r="H5343" i="2"/>
  <c r="H5375" i="2"/>
  <c r="H5407" i="2"/>
  <c r="H5439" i="2"/>
  <c r="H5471" i="2"/>
  <c r="H5503" i="2"/>
  <c r="H5535" i="2"/>
  <c r="H5567" i="2"/>
  <c r="H5599" i="2"/>
  <c r="H5631" i="2"/>
  <c r="H5663" i="2"/>
  <c r="H5695" i="2"/>
  <c r="H5727" i="2"/>
  <c r="H5759" i="2"/>
  <c r="H5791" i="2"/>
  <c r="H5823" i="2"/>
  <c r="H5855" i="2"/>
  <c r="H5887" i="2"/>
  <c r="H5919" i="2"/>
  <c r="H5951" i="2"/>
  <c r="H5983" i="2"/>
  <c r="H6015" i="2"/>
  <c r="H6047" i="2"/>
  <c r="H6079" i="2"/>
  <c r="H6111" i="2"/>
  <c r="H6143" i="2"/>
  <c r="H6175" i="2"/>
  <c r="H6207" i="2"/>
  <c r="H6239" i="2"/>
  <c r="H6271" i="2"/>
  <c r="H6303" i="2"/>
  <c r="H6335" i="2"/>
  <c r="H6367" i="2"/>
  <c r="H6399" i="2"/>
  <c r="H6431" i="2"/>
  <c r="H6463" i="2"/>
  <c r="H6495" i="2"/>
  <c r="H6527" i="2"/>
  <c r="H6559" i="2"/>
  <c r="H6591" i="2"/>
  <c r="H6623" i="2"/>
  <c r="H6655" i="2"/>
  <c r="H6687" i="2"/>
  <c r="H6719" i="2"/>
  <c r="H6751" i="2"/>
  <c r="H6783" i="2"/>
  <c r="H6815" i="2"/>
  <c r="H6847" i="2"/>
  <c r="H6879" i="2"/>
  <c r="H6911" i="2"/>
  <c r="H6943" i="2"/>
  <c r="H6975" i="2"/>
  <c r="H7007" i="2"/>
  <c r="H7039" i="2"/>
  <c r="H7087" i="2"/>
  <c r="H7119" i="2"/>
  <c r="H7151" i="2"/>
  <c r="H7183" i="2"/>
  <c r="H7215" i="2"/>
  <c r="H7247" i="2"/>
  <c r="H7279" i="2"/>
  <c r="H7311" i="2"/>
  <c r="H7343" i="2"/>
  <c r="H7375" i="2"/>
  <c r="H7407" i="2"/>
  <c r="H7439" i="2"/>
  <c r="H7471" i="2"/>
  <c r="H7503" i="2"/>
  <c r="H7535" i="2"/>
  <c r="H7567" i="2"/>
  <c r="H7599" i="2"/>
  <c r="H7631" i="2"/>
  <c r="H7663" i="2"/>
  <c r="H7695" i="2"/>
  <c r="H7727" i="2"/>
  <c r="H7759" i="2"/>
  <c r="H7791" i="2"/>
  <c r="H7831" i="2"/>
  <c r="H7863" i="2"/>
  <c r="H7895" i="2"/>
  <c r="H7927" i="2"/>
  <c r="H7959" i="2"/>
  <c r="H7991" i="2"/>
  <c r="H8023" i="2"/>
  <c r="H8055" i="2"/>
  <c r="H8087" i="2"/>
  <c r="H8119" i="2"/>
  <c r="H8151" i="2"/>
  <c r="H8183" i="2"/>
  <c r="H8215" i="2"/>
  <c r="H8247" i="2"/>
  <c r="H8279" i="2"/>
  <c r="H8311" i="2"/>
  <c r="H8343" i="2"/>
  <c r="H8375" i="2"/>
  <c r="H8407" i="2"/>
  <c r="H8439" i="2"/>
  <c r="H8471" i="2"/>
  <c r="H8503" i="2"/>
  <c r="H8535" i="2"/>
  <c r="H8567" i="2"/>
  <c r="H8599" i="2"/>
  <c r="H8631" i="2"/>
  <c r="H8663" i="2"/>
  <c r="H8695" i="2"/>
  <c r="H8727" i="2"/>
  <c r="H7993" i="2"/>
  <c r="H8249" i="2"/>
  <c r="H8505" i="2"/>
  <c r="H8761" i="2"/>
  <c r="H9017" i="2"/>
  <c r="H9273" i="2"/>
  <c r="H9529" i="2"/>
  <c r="H9785" i="2"/>
  <c r="H6245" i="2"/>
  <c r="H6373" i="2"/>
  <c r="H6485" i="2"/>
  <c r="H6613" i="2"/>
  <c r="H6741" i="2"/>
  <c r="H6869" i="2"/>
  <c r="H6997" i="2"/>
  <c r="H7125" i="2"/>
  <c r="H7253" i="2"/>
  <c r="H7381" i="2"/>
  <c r="H7509" i="2"/>
  <c r="H7637" i="2"/>
  <c r="H7765" i="2"/>
  <c r="H7877" i="2"/>
  <c r="H8021" i="2"/>
  <c r="H8149" i="2"/>
  <c r="H8293" i="2"/>
  <c r="H8421" i="2"/>
  <c r="H1053" i="2"/>
  <c r="H1085" i="2"/>
  <c r="H1117" i="2"/>
  <c r="H1149" i="2"/>
  <c r="H1181" i="2"/>
  <c r="H254" i="2"/>
  <c r="H286" i="2"/>
  <c r="H318" i="2"/>
  <c r="H350" i="2"/>
  <c r="H382" i="2"/>
  <c r="H414" i="2"/>
  <c r="H446" i="2"/>
  <c r="H478" i="2"/>
  <c r="H510" i="2"/>
  <c r="H542" i="2"/>
  <c r="H574" i="2"/>
  <c r="H606" i="2"/>
  <c r="H638" i="2"/>
  <c r="H670" i="2"/>
  <c r="H702" i="2"/>
  <c r="H734" i="2"/>
  <c r="H766" i="2"/>
  <c r="H798" i="2"/>
  <c r="H830" i="2"/>
  <c r="H864" i="2"/>
  <c r="H928" i="2"/>
  <c r="H992" i="2"/>
  <c r="H1070" i="2"/>
  <c r="H1198" i="2"/>
  <c r="H1269" i="2"/>
  <c r="H1333" i="2"/>
  <c r="H1397" i="2"/>
  <c r="H1461" i="2"/>
  <c r="H1525" i="2"/>
  <c r="H1589" i="2"/>
  <c r="H1653" i="2"/>
  <c r="H1717" i="2"/>
  <c r="H1781" i="2"/>
  <c r="H1845" i="2"/>
  <c r="H1909" i="2"/>
  <c r="H1973" i="2"/>
  <c r="H2037" i="2"/>
  <c r="H2101" i="2"/>
  <c r="H2165" i="2"/>
  <c r="H2229" i="2"/>
  <c r="H2293" i="2"/>
  <c r="H2357" i="2"/>
  <c r="H2421" i="2"/>
  <c r="H2485" i="2"/>
  <c r="H2549" i="2"/>
  <c r="H2613" i="2"/>
  <c r="H2677" i="2"/>
  <c r="H2741" i="2"/>
  <c r="H2805" i="2"/>
  <c r="H2869" i="2"/>
  <c r="H2933" i="2"/>
  <c r="H2997" i="2"/>
  <c r="H3061" i="2"/>
  <c r="H3125" i="2"/>
  <c r="H3189" i="2"/>
  <c r="H3253" i="2"/>
  <c r="H3317" i="2"/>
  <c r="H3381" i="2"/>
  <c r="H3445" i="2"/>
  <c r="H3509" i="2"/>
  <c r="H3573" i="2"/>
  <c r="H3637" i="2"/>
  <c r="H3701" i="2"/>
  <c r="H3765" i="2"/>
  <c r="H3829" i="2"/>
  <c r="H3945" i="2"/>
  <c r="H4073" i="2"/>
  <c r="H4201" i="2"/>
  <c r="H4329" i="2"/>
  <c r="H4457" i="2"/>
  <c r="H4585" i="2"/>
  <c r="H4713" i="2"/>
  <c r="H4841" i="2"/>
  <c r="H4969" i="2"/>
  <c r="H5097" i="2"/>
  <c r="H5225" i="2"/>
  <c r="H5353" i="2"/>
  <c r="H5481" i="2"/>
  <c r="H5609" i="2"/>
  <c r="H5737" i="2"/>
  <c r="H5865" i="2"/>
  <c r="H5993" i="2"/>
  <c r="H6121" i="2"/>
  <c r="H6257" i="2"/>
  <c r="H6513" i="2"/>
  <c r="H6769" i="2"/>
  <c r="H7025" i="2"/>
  <c r="H7281" i="2"/>
  <c r="H7537" i="2"/>
  <c r="H7793" i="2"/>
  <c r="H8049" i="2"/>
  <c r="H8305" i="2"/>
  <c r="H8561" i="2"/>
  <c r="H8817" i="2"/>
  <c r="H9073" i="2"/>
  <c r="H9329" i="2"/>
  <c r="H9585" i="2"/>
  <c r="H9841" i="2"/>
  <c r="H1055" i="2"/>
  <c r="H1087" i="2"/>
  <c r="H1119" i="2"/>
  <c r="H1151" i="2"/>
  <c r="H1183" i="2"/>
  <c r="H256" i="2"/>
  <c r="H288" i="2"/>
  <c r="H320" i="2"/>
  <c r="H352" i="2"/>
  <c r="H384" i="2"/>
  <c r="H416" i="2"/>
  <c r="H448" i="2"/>
  <c r="H480" i="2"/>
  <c r="H512" i="2"/>
  <c r="H544" i="2"/>
  <c r="H576" i="2"/>
  <c r="H608" i="2"/>
  <c r="H640" i="2"/>
  <c r="H672" i="2"/>
  <c r="H704" i="2"/>
  <c r="H736" i="2"/>
  <c r="H768" i="2"/>
  <c r="H800" i="2"/>
  <c r="H832" i="2"/>
  <c r="H868" i="2"/>
  <c r="H932" i="2"/>
  <c r="H996" i="2"/>
  <c r="H1078" i="2"/>
  <c r="H1206" i="2"/>
  <c r="H1273" i="2"/>
  <c r="H1337" i="2"/>
  <c r="H1401" i="2"/>
  <c r="H1465" i="2"/>
  <c r="H1529" i="2"/>
  <c r="H1593" i="2"/>
  <c r="H1657" i="2"/>
  <c r="H1721" i="2"/>
  <c r="H1785" i="2"/>
  <c r="H1849" i="2"/>
  <c r="H1913" i="2"/>
  <c r="H1977" i="2"/>
  <c r="H2041" i="2"/>
  <c r="H2105" i="2"/>
  <c r="H2169" i="2"/>
  <c r="H2233" i="2"/>
  <c r="H2297" i="2"/>
  <c r="H2361" i="2"/>
  <c r="H2425" i="2"/>
  <c r="H2489" i="2"/>
  <c r="H2553" i="2"/>
  <c r="H2617" i="2"/>
  <c r="H2681" i="2"/>
  <c r="H2745" i="2"/>
  <c r="H2809" i="2"/>
  <c r="H2873" i="2"/>
  <c r="H2937" i="2"/>
  <c r="H3001" i="2"/>
  <c r="H3065" i="2"/>
  <c r="H3129" i="2"/>
  <c r="H3193" i="2"/>
  <c r="H3257" i="2"/>
  <c r="H3321" i="2"/>
  <c r="H3385" i="2"/>
  <c r="H3449" i="2"/>
  <c r="H3513" i="2"/>
  <c r="H3577" i="2"/>
  <c r="H3641" i="2"/>
  <c r="H3705" i="2"/>
  <c r="H3769" i="2"/>
  <c r="H3833" i="2"/>
  <c r="H3953" i="2"/>
  <c r="H4081" i="2"/>
  <c r="H4209" i="2"/>
  <c r="H4337" i="2"/>
  <c r="H4465" i="2"/>
  <c r="H4593" i="2"/>
  <c r="H4721" i="2"/>
  <c r="H4849" i="2"/>
  <c r="H4977" i="2"/>
  <c r="H5105" i="2"/>
  <c r="H5233" i="2"/>
  <c r="H5361" i="2"/>
  <c r="H5489" i="2"/>
  <c r="H5617" i="2"/>
  <c r="H5745" i="2"/>
  <c r="H5873" i="2"/>
  <c r="H6001" i="2"/>
  <c r="H6129" i="2"/>
  <c r="H6273" i="2"/>
  <c r="H6529" i="2"/>
  <c r="H6785" i="2"/>
  <c r="H7041" i="2"/>
  <c r="H7297" i="2"/>
  <c r="H7553" i="2"/>
  <c r="H7809" i="2"/>
  <c r="H8065" i="2"/>
  <c r="H8321" i="2"/>
  <c r="H8577" i="2"/>
  <c r="H8833" i="2"/>
  <c r="H9089" i="2"/>
  <c r="H9345" i="2"/>
  <c r="H9601" i="2"/>
  <c r="H9857" i="2"/>
  <c r="H870" i="2"/>
  <c r="H902" i="2"/>
  <c r="H934" i="2"/>
  <c r="H966" i="2"/>
  <c r="H998" i="2"/>
  <c r="H1030" i="2"/>
  <c r="H1082" i="2"/>
  <c r="H1146" i="2"/>
  <c r="H1210" i="2"/>
  <c r="H1243" i="2"/>
  <c r="H1275" i="2"/>
  <c r="H1307" i="2"/>
  <c r="H1339" i="2"/>
  <c r="H1371" i="2"/>
  <c r="H1403" i="2"/>
  <c r="H1435" i="2"/>
  <c r="H1467" i="2"/>
  <c r="H1499" i="2"/>
  <c r="H1531" i="2"/>
  <c r="H1563" i="2"/>
  <c r="H1595" i="2"/>
  <c r="H1627" i="2"/>
  <c r="H1659" i="2"/>
  <c r="H1691" i="2"/>
  <c r="H1723" i="2"/>
  <c r="H1755" i="2"/>
  <c r="H1787" i="2"/>
  <c r="H1819" i="2"/>
  <c r="H1851" i="2"/>
  <c r="H1883" i="2"/>
  <c r="H1915" i="2"/>
  <c r="H1947" i="2"/>
  <c r="H1979" i="2"/>
  <c r="H2011" i="2"/>
  <c r="H2043" i="2"/>
  <c r="H2075" i="2"/>
  <c r="H2107" i="2"/>
  <c r="H2139" i="2"/>
  <c r="H2171" i="2"/>
  <c r="H2203" i="2"/>
  <c r="H2235" i="2"/>
  <c r="H2267" i="2"/>
  <c r="H2299" i="2"/>
  <c r="H2331" i="2"/>
  <c r="H2363" i="2"/>
  <c r="H2395" i="2"/>
  <c r="H2427" i="2"/>
  <c r="H2459" i="2"/>
  <c r="H2491" i="2"/>
  <c r="H2523" i="2"/>
  <c r="H2555" i="2"/>
  <c r="H2587" i="2"/>
  <c r="H2619" i="2"/>
  <c r="H2651" i="2"/>
  <c r="H2683" i="2"/>
  <c r="H2715" i="2"/>
  <c r="H2747" i="2"/>
  <c r="H2779" i="2"/>
  <c r="H2811" i="2"/>
  <c r="H2843" i="2"/>
  <c r="H2875" i="2"/>
  <c r="H2907" i="2"/>
  <c r="H2939" i="2"/>
  <c r="H2971" i="2"/>
  <c r="H3003" i="2"/>
  <c r="H3035" i="2"/>
  <c r="H3067" i="2"/>
  <c r="H3099" i="2"/>
  <c r="H3131" i="2"/>
  <c r="H3163" i="2"/>
  <c r="H3195" i="2"/>
  <c r="H3227" i="2"/>
  <c r="H3259" i="2"/>
  <c r="H3291" i="2"/>
  <c r="H3323" i="2"/>
  <c r="H3355" i="2"/>
  <c r="H3387" i="2"/>
  <c r="H3419" i="2"/>
  <c r="H3451" i="2"/>
  <c r="H3483" i="2"/>
  <c r="H3515" i="2"/>
  <c r="H3547" i="2"/>
  <c r="H3579" i="2"/>
  <c r="H3611" i="2"/>
  <c r="H3643" i="2"/>
  <c r="H3675" i="2"/>
  <c r="H3707" i="2"/>
  <c r="H3739" i="2"/>
  <c r="H3771" i="2"/>
  <c r="H3803" i="2"/>
  <c r="H3835" i="2"/>
  <c r="H3893" i="2"/>
  <c r="H3957" i="2"/>
  <c r="H4021" i="2"/>
  <c r="H4085" i="2"/>
  <c r="H4149" i="2"/>
  <c r="H4213" i="2"/>
  <c r="H4277" i="2"/>
  <c r="H4341" i="2"/>
  <c r="H4405" i="2"/>
  <c r="H4469" i="2"/>
  <c r="H4533" i="2"/>
  <c r="H4597" i="2"/>
  <c r="H4661" i="2"/>
  <c r="H4725" i="2"/>
  <c r="H4789" i="2"/>
  <c r="H4853" i="2"/>
  <c r="H4917" i="2"/>
  <c r="H4981" i="2"/>
  <c r="H5045" i="2"/>
  <c r="H5109" i="2"/>
  <c r="H5173" i="2"/>
  <c r="H5237" i="2"/>
  <c r="H5301" i="2"/>
  <c r="H5365" i="2"/>
  <c r="H5429" i="2"/>
  <c r="H5493" i="2"/>
  <c r="H5557" i="2"/>
  <c r="H5621" i="2"/>
  <c r="H5685" i="2"/>
  <c r="H5749" i="2"/>
  <c r="H5813" i="2"/>
  <c r="H5877" i="2"/>
  <c r="H5941" i="2"/>
  <c r="H6005" i="2"/>
  <c r="H6069" i="2"/>
  <c r="H6133" i="2"/>
  <c r="H6197" i="2"/>
  <c r="H6281" i="2"/>
  <c r="H6409" i="2"/>
  <c r="H6537" i="2"/>
  <c r="H6665" i="2"/>
  <c r="H6793" i="2"/>
  <c r="H6921" i="2"/>
  <c r="H7049" i="2"/>
  <c r="H7177" i="2"/>
  <c r="H7305" i="2"/>
  <c r="H7433" i="2"/>
  <c r="H7561" i="2"/>
  <c r="H7689" i="2"/>
  <c r="H7817" i="2"/>
  <c r="H7945" i="2"/>
  <c r="H8073" i="2"/>
  <c r="H8201" i="2"/>
  <c r="H8329" i="2"/>
  <c r="H8457" i="2"/>
  <c r="H8585" i="2"/>
  <c r="H8713" i="2"/>
  <c r="H8841" i="2"/>
  <c r="H8969" i="2"/>
  <c r="H9097" i="2"/>
  <c r="H9225" i="2"/>
  <c r="H9353" i="2"/>
  <c r="H9481" i="2"/>
  <c r="H9609" i="2"/>
  <c r="H9737" i="2"/>
  <c r="H9865" i="2"/>
  <c r="H9993" i="2"/>
  <c r="H6301" i="2"/>
  <c r="H6365" i="2"/>
  <c r="H6429" i="2"/>
  <c r="H6493" i="2"/>
  <c r="H6557" i="2"/>
  <c r="H6621" i="2"/>
  <c r="H6685" i="2"/>
  <c r="H6749" i="2"/>
  <c r="H6813" i="2"/>
  <c r="H6877" i="2"/>
  <c r="H6941" i="2"/>
  <c r="H7005" i="2"/>
  <c r="H7069" i="2"/>
  <c r="H7133" i="2"/>
  <c r="H7197" i="2"/>
  <c r="H7261" i="2"/>
  <c r="H7325" i="2"/>
  <c r="H7389" i="2"/>
  <c r="H7453" i="2"/>
  <c r="H7517" i="2"/>
  <c r="H7581" i="2"/>
  <c r="H7645" i="2"/>
  <c r="H7709" i="2"/>
  <c r="H7773" i="2"/>
  <c r="H7837" i="2"/>
  <c r="H7901" i="2"/>
  <c r="H7965" i="2"/>
  <c r="H8029" i="2"/>
  <c r="H8093" i="2"/>
  <c r="H8157" i="2"/>
  <c r="H8221" i="2"/>
  <c r="H8285" i="2"/>
  <c r="H8349" i="2"/>
  <c r="H8413" i="2"/>
  <c r="H8477" i="2"/>
  <c r="H8541" i="2"/>
  <c r="H8605" i="2"/>
  <c r="H8669" i="2"/>
  <c r="H8733" i="2"/>
  <c r="H8797" i="2"/>
  <c r="H8861" i="2"/>
  <c r="H8925" i="2"/>
  <c r="H8989" i="2"/>
  <c r="H9053" i="2"/>
  <c r="H9117" i="2"/>
  <c r="H9181" i="2"/>
  <c r="H9245" i="2"/>
  <c r="H9309" i="2"/>
  <c r="H9373" i="2"/>
  <c r="H9437" i="2"/>
  <c r="H9501" i="2"/>
  <c r="H9565" i="2"/>
  <c r="H9629" i="2"/>
  <c r="H9693" i="2"/>
  <c r="H9757" i="2"/>
  <c r="H9821" i="2"/>
  <c r="H9885" i="2"/>
  <c r="H9949" i="2"/>
  <c r="H105" i="2"/>
  <c r="H297" i="2"/>
  <c r="H361" i="2"/>
  <c r="H425" i="2"/>
  <c r="H489" i="2"/>
  <c r="H553" i="2"/>
  <c r="H617" i="2"/>
  <c r="H681" i="2"/>
  <c r="H745" i="2"/>
  <c r="H809" i="2"/>
  <c r="H873" i="2"/>
  <c r="H937" i="2"/>
  <c r="H1001" i="2"/>
  <c r="H1088" i="2"/>
  <c r="H1214" i="2"/>
  <c r="H1278" i="2"/>
  <c r="H1342" i="2"/>
  <c r="H1406" i="2"/>
  <c r="H1470" i="2"/>
  <c r="H1534" i="2"/>
  <c r="H1598" i="2"/>
  <c r="H1662" i="2"/>
  <c r="H1726" i="2"/>
  <c r="H1790" i="2"/>
  <c r="H1854" i="2"/>
  <c r="H1918" i="2"/>
  <c r="H1982" i="2"/>
  <c r="H2046" i="2"/>
  <c r="H2110" i="2"/>
  <c r="H2174" i="2"/>
  <c r="H2238" i="2"/>
  <c r="H2302" i="2"/>
  <c r="H2366" i="2"/>
  <c r="H2430" i="2"/>
  <c r="H2494" i="2"/>
  <c r="H2558" i="2"/>
  <c r="H2622" i="2"/>
  <c r="H2686" i="2"/>
  <c r="H2750" i="2"/>
  <c r="H2814" i="2"/>
  <c r="H2878" i="2"/>
  <c r="H2942" i="2"/>
  <c r="H3006" i="2"/>
  <c r="H3070" i="2"/>
  <c r="H3134" i="2"/>
  <c r="H3198" i="2"/>
  <c r="H3262" i="2"/>
  <c r="H3326" i="2"/>
  <c r="H3390" i="2"/>
  <c r="H3454" i="2"/>
  <c r="H3518" i="2"/>
  <c r="H3582" i="2"/>
  <c r="H3646" i="2"/>
  <c r="H3710" i="2"/>
  <c r="H3774" i="2"/>
  <c r="H3838" i="2"/>
  <c r="H3902" i="2"/>
  <c r="H3966" i="2"/>
  <c r="H4030" i="2"/>
  <c r="H4094" i="2"/>
  <c r="H4158" i="2"/>
  <c r="H4222" i="2"/>
  <c r="H4286" i="2"/>
  <c r="H4350" i="2"/>
  <c r="H4414" i="2"/>
  <c r="H4478" i="2"/>
  <c r="H4542" i="2"/>
  <c r="H4606" i="2"/>
  <c r="H4670" i="2"/>
  <c r="H4734" i="2"/>
  <c r="H4798" i="2"/>
  <c r="H4862" i="2"/>
  <c r="H4926" i="2"/>
  <c r="H4990" i="2"/>
  <c r="H5054" i="2"/>
  <c r="H5118" i="2"/>
  <c r="H5182" i="2"/>
  <c r="H5246" i="2"/>
  <c r="H5310" i="2"/>
  <c r="H5374" i="2"/>
  <c r="H5438" i="2"/>
  <c r="H5502" i="2"/>
  <c r="H5566" i="2"/>
  <c r="H5630" i="2"/>
  <c r="H5694" i="2"/>
  <c r="H5758" i="2"/>
  <c r="H5822" i="2"/>
  <c r="H5886" i="2"/>
  <c r="H5950" i="2"/>
  <c r="H6014" i="2"/>
  <c r="H6078" i="2"/>
  <c r="H6142" i="2"/>
  <c r="H6206" i="2"/>
  <c r="H6270" i="2"/>
  <c r="H6334" i="2"/>
  <c r="H6398" i="2"/>
  <c r="H6462" i="2"/>
  <c r="H6526" i="2"/>
  <c r="H6590" i="2"/>
  <c r="H6654" i="2"/>
  <c r="H6718" i="2"/>
  <c r="H6782" i="2"/>
  <c r="H6846" i="2"/>
  <c r="H6910" i="2"/>
  <c r="H6974" i="2"/>
  <c r="H7038" i="2"/>
  <c r="H7102" i="2"/>
  <c r="H7166" i="2"/>
  <c r="H7230" i="2"/>
  <c r="H7294" i="2"/>
  <c r="H7358" i="2"/>
  <c r="H7422" i="2"/>
  <c r="H7486" i="2"/>
  <c r="H7550" i="2"/>
  <c r="H7614" i="2"/>
  <c r="H7678" i="2"/>
  <c r="H7742" i="2"/>
  <c r="H7806" i="2"/>
  <c r="H7870" i="2"/>
  <c r="H7934" i="2"/>
  <c r="H7998" i="2"/>
  <c r="H8062" i="2"/>
  <c r="H8126" i="2"/>
  <c r="H8190" i="2"/>
  <c r="H8254" i="2"/>
  <c r="H8318" i="2"/>
  <c r="H8382" i="2"/>
  <c r="H8446" i="2"/>
  <c r="H8510" i="2"/>
  <c r="H8574" i="2"/>
  <c r="H8638" i="2"/>
  <c r="H8702" i="2"/>
  <c r="H8766" i="2"/>
  <c r="H8830" i="2"/>
  <c r="H8894" i="2"/>
  <c r="H8958" i="2"/>
  <c r="H9022" i="2"/>
  <c r="H9086" i="2"/>
  <c r="H9150" i="2"/>
  <c r="H9214" i="2"/>
  <c r="H9278" i="2"/>
  <c r="H9342" i="2"/>
  <c r="H9406" i="2"/>
  <c r="H9470" i="2"/>
  <c r="H9534" i="2"/>
  <c r="H9598" i="2"/>
  <c r="H9662" i="2"/>
  <c r="H9726" i="2"/>
  <c r="H9790" i="2"/>
  <c r="H9854" i="2"/>
  <c r="H9918" i="2"/>
  <c r="H9982" i="2"/>
  <c r="H3843" i="2"/>
  <c r="H3875" i="2"/>
  <c r="H3907" i="2"/>
  <c r="H3939" i="2"/>
  <c r="H3971" i="2"/>
  <c r="H4003" i="2"/>
  <c r="H4035" i="2"/>
  <c r="H4067" i="2"/>
  <c r="H4099" i="2"/>
  <c r="H4131" i="2"/>
  <c r="H4163" i="2"/>
  <c r="H4195" i="2"/>
  <c r="H4227" i="2"/>
  <c r="H4259" i="2"/>
  <c r="H4291" i="2"/>
  <c r="H4323" i="2"/>
  <c r="H4355" i="2"/>
  <c r="H4387" i="2"/>
  <c r="H4419" i="2"/>
  <c r="H4451" i="2"/>
  <c r="H4483" i="2"/>
  <c r="H4515" i="2"/>
  <c r="H4547" i="2"/>
  <c r="H4579" i="2"/>
  <c r="H4611" i="2"/>
  <c r="H4643" i="2"/>
  <c r="H4675" i="2"/>
  <c r="H4707" i="2"/>
  <c r="H4739" i="2"/>
  <c r="H4771" i="2"/>
  <c r="H4803" i="2"/>
  <c r="H4835" i="2"/>
  <c r="H4867" i="2"/>
  <c r="H4899" i="2"/>
  <c r="H4931" i="2"/>
  <c r="H4963" i="2"/>
  <c r="H4995" i="2"/>
  <c r="H5027" i="2"/>
  <c r="H5059" i="2"/>
  <c r="H5091" i="2"/>
  <c r="H5123" i="2"/>
  <c r="H5155" i="2"/>
  <c r="H5187" i="2"/>
  <c r="H5219" i="2"/>
  <c r="H5251" i="2"/>
  <c r="H5283" i="2"/>
  <c r="H5315" i="2"/>
  <c r="H5347" i="2"/>
  <c r="H5379" i="2"/>
  <c r="H5411" i="2"/>
  <c r="H5443" i="2"/>
  <c r="H5475" i="2"/>
  <c r="H5507" i="2"/>
  <c r="H5539" i="2"/>
  <c r="H5571" i="2"/>
  <c r="H5603" i="2"/>
  <c r="H5635" i="2"/>
  <c r="H5667" i="2"/>
  <c r="H5699" i="2"/>
  <c r="H5731" i="2"/>
  <c r="H5763" i="2"/>
  <c r="H5795" i="2"/>
  <c r="H5827" i="2"/>
  <c r="H5859" i="2"/>
  <c r="H5891" i="2"/>
  <c r="H5923" i="2"/>
  <c r="H5955" i="2"/>
  <c r="H5987" i="2"/>
  <c r="H6019" i="2"/>
  <c r="H6051" i="2"/>
  <c r="H6083" i="2"/>
  <c r="H6115" i="2"/>
  <c r="H6147" i="2"/>
  <c r="H6179" i="2"/>
  <c r="H6211" i="2"/>
  <c r="H6243" i="2"/>
  <c r="H6275" i="2"/>
  <c r="H6307" i="2"/>
  <c r="H6339" i="2"/>
  <c r="H6371" i="2"/>
  <c r="H6403" i="2"/>
  <c r="H6435" i="2"/>
  <c r="H6467" i="2"/>
  <c r="H6499" i="2"/>
  <c r="H6531" i="2"/>
  <c r="H6563" i="2"/>
  <c r="H6595" i="2"/>
  <c r="H6627" i="2"/>
  <c r="H6659" i="2"/>
  <c r="H6691" i="2"/>
  <c r="H6723" i="2"/>
  <c r="H6755" i="2"/>
  <c r="H6787" i="2"/>
  <c r="H6819" i="2"/>
  <c r="H6851" i="2"/>
  <c r="H6883" i="2"/>
  <c r="H6915" i="2"/>
  <c r="H6947" i="2"/>
  <c r="H6979" i="2"/>
  <c r="H7011" i="2"/>
  <c r="H7043" i="2"/>
  <c r="H7075" i="2"/>
  <c r="H7107" i="2"/>
  <c r="H7139" i="2"/>
  <c r="H7171" i="2"/>
  <c r="H7203" i="2"/>
  <c r="H7235" i="2"/>
  <c r="H7267" i="2"/>
  <c r="H7299" i="2"/>
  <c r="H7331" i="2"/>
  <c r="H7363" i="2"/>
  <c r="H7395" i="2"/>
  <c r="H7427" i="2"/>
  <c r="H7459" i="2"/>
  <c r="H7491" i="2"/>
  <c r="H7523" i="2"/>
  <c r="H7555" i="2"/>
  <c r="H7587" i="2"/>
  <c r="H7619" i="2"/>
  <c r="H7651" i="2"/>
  <c r="H7683" i="2"/>
  <c r="H7715" i="2"/>
  <c r="H7747" i="2"/>
  <c r="H7779" i="2"/>
  <c r="H7811" i="2"/>
  <c r="H7851" i="2"/>
  <c r="H7883" i="2"/>
  <c r="H7915" i="2"/>
  <c r="H7947" i="2"/>
  <c r="H7979" i="2"/>
  <c r="H8011" i="2"/>
  <c r="H8043" i="2"/>
  <c r="H8075" i="2"/>
  <c r="H8107" i="2"/>
  <c r="H8139" i="2"/>
  <c r="H8171" i="2"/>
  <c r="H8203" i="2"/>
  <c r="H8235" i="2"/>
  <c r="H8267" i="2"/>
  <c r="H8299" i="2"/>
  <c r="H8331" i="2"/>
  <c r="H8363" i="2"/>
  <c r="H8395" i="2"/>
  <c r="H8427" i="2"/>
  <c r="H8459" i="2"/>
  <c r="H8491" i="2"/>
  <c r="H8523" i="2"/>
  <c r="H8555" i="2"/>
  <c r="H8587" i="2"/>
  <c r="H8619" i="2"/>
  <c r="H8651" i="2"/>
  <c r="H8683" i="2"/>
  <c r="H8715" i="2"/>
  <c r="H8751" i="2"/>
  <c r="H8783" i="2"/>
  <c r="H8815" i="2"/>
  <c r="H8847" i="2"/>
  <c r="H8879" i="2"/>
  <c r="H8911" i="2"/>
  <c r="H8943" i="2"/>
  <c r="H8975" i="2"/>
  <c r="H9007" i="2"/>
  <c r="H9039" i="2"/>
  <c r="H9071" i="2"/>
  <c r="H9103" i="2"/>
  <c r="H9135" i="2"/>
  <c r="H9167" i="2"/>
  <c r="H9199" i="2"/>
  <c r="H9231" i="2"/>
  <c r="H9263" i="2"/>
  <c r="H9295" i="2"/>
  <c r="H9327" i="2"/>
  <c r="H9359" i="2"/>
  <c r="H9391" i="2"/>
  <c r="H9423" i="2"/>
  <c r="H9455" i="2"/>
  <c r="H9487" i="2"/>
  <c r="H9519" i="2"/>
  <c r="H9551" i="2"/>
  <c r="H9583" i="2"/>
  <c r="H9615" i="2"/>
  <c r="H9647" i="2"/>
  <c r="H9679" i="2"/>
  <c r="H9711" i="2"/>
  <c r="H9743" i="2"/>
  <c r="H9775" i="2"/>
  <c r="H9807" i="2"/>
  <c r="H9839" i="2"/>
  <c r="H9871" i="2"/>
  <c r="H9903" i="2"/>
  <c r="H9935" i="2"/>
  <c r="H9967" i="2"/>
  <c r="H9999" i="2"/>
  <c r="H277" i="2"/>
  <c r="H341" i="2"/>
  <c r="H405" i="2"/>
  <c r="H469" i="2"/>
  <c r="H533" i="2"/>
  <c r="H597" i="2"/>
  <c r="H661" i="2"/>
  <c r="H725" i="2"/>
  <c r="H789" i="2"/>
  <c r="H853" i="2"/>
  <c r="H917" i="2"/>
  <c r="H981" i="2"/>
  <c r="H1048" i="2"/>
  <c r="H1176" i="2"/>
  <c r="H1258" i="2"/>
  <c r="H1322" i="2"/>
  <c r="H1386" i="2"/>
  <c r="H1450" i="2"/>
  <c r="H1514" i="2"/>
  <c r="H1578" i="2"/>
  <c r="H1642" i="2"/>
  <c r="H1706" i="2"/>
  <c r="H1770" i="2"/>
  <c r="H1834" i="2"/>
  <c r="H1898" i="2"/>
  <c r="H1962" i="2"/>
  <c r="H2026" i="2"/>
  <c r="H2090" i="2"/>
  <c r="H2154" i="2"/>
  <c r="H2218" i="2"/>
  <c r="H2282" i="2"/>
  <c r="H2346" i="2"/>
  <c r="H2410" i="2"/>
  <c r="H2474" i="2"/>
  <c r="H2538" i="2"/>
  <c r="H2602" i="2"/>
  <c r="H2666" i="2"/>
  <c r="H2730" i="2"/>
  <c r="H2794" i="2"/>
  <c r="H2858" i="2"/>
  <c r="H2922" i="2"/>
  <c r="H2986" i="2"/>
  <c r="H3050" i="2"/>
  <c r="H3114" i="2"/>
  <c r="H3178" i="2"/>
  <c r="H3242" i="2"/>
  <c r="H3306" i="2"/>
  <c r="H3370" i="2"/>
  <c r="H3434" i="2"/>
  <c r="H3498" i="2"/>
  <c r="H3562" i="2"/>
  <c r="H3626" i="2"/>
  <c r="H3690" i="2"/>
  <c r="H3754" i="2"/>
  <c r="H3818" i="2"/>
  <c r="H3882" i="2"/>
  <c r="H3946" i="2"/>
  <c r="H4010" i="2"/>
  <c r="H4074" i="2"/>
  <c r="H4138" i="2"/>
  <c r="H4202" i="2"/>
  <c r="H4266" i="2"/>
  <c r="H4330" i="2"/>
  <c r="H4394" i="2"/>
  <c r="H4458" i="2"/>
  <c r="H4522" i="2"/>
  <c r="H4586" i="2"/>
  <c r="H4650" i="2"/>
  <c r="H4714" i="2"/>
  <c r="H4778" i="2"/>
  <c r="H4842" i="2"/>
  <c r="H4906" i="2"/>
  <c r="H4970" i="2"/>
  <c r="H5034" i="2"/>
  <c r="H5098" i="2"/>
  <c r="H5162" i="2"/>
  <c r="H5226" i="2"/>
  <c r="H5290" i="2"/>
  <c r="H5354" i="2"/>
  <c r="H5418" i="2"/>
  <c r="H5482" i="2"/>
  <c r="H5546" i="2"/>
  <c r="H5610" i="2"/>
  <c r="H5674" i="2"/>
  <c r="H5738" i="2"/>
  <c r="H5802" i="2"/>
  <c r="H5866" i="2"/>
  <c r="H5930" i="2"/>
  <c r="H5994" i="2"/>
  <c r="H6058" i="2"/>
  <c r="H6122" i="2"/>
  <c r="H6186" i="2"/>
  <c r="H6250" i="2"/>
  <c r="H6314" i="2"/>
  <c r="H6378" i="2"/>
  <c r="H6442" i="2"/>
  <c r="H6506" i="2"/>
  <c r="H6570" i="2"/>
  <c r="H6634" i="2"/>
  <c r="H6698" i="2"/>
  <c r="H6762" i="2"/>
  <c r="H6826" i="2"/>
  <c r="H6890" i="2"/>
  <c r="H6954" i="2"/>
  <c r="H7018" i="2"/>
  <c r="H7082" i="2"/>
  <c r="H7146" i="2"/>
  <c r="H7210" i="2"/>
  <c r="H7274" i="2"/>
  <c r="H7338" i="2"/>
  <c r="H7402" i="2"/>
  <c r="H7466" i="2"/>
  <c r="H7530" i="2"/>
  <c r="H7594" i="2"/>
  <c r="H7658" i="2"/>
  <c r="H7722" i="2"/>
  <c r="H7786" i="2"/>
  <c r="H7850" i="2"/>
  <c r="H7914" i="2"/>
  <c r="H7978" i="2"/>
  <c r="H8042" i="2"/>
  <c r="H8106" i="2"/>
  <c r="H8170" i="2"/>
  <c r="H8234" i="2"/>
  <c r="H8298" i="2"/>
  <c r="H8362" i="2"/>
  <c r="H8426" i="2"/>
  <c r="H8490" i="2"/>
  <c r="H8554" i="2"/>
  <c r="H8618" i="2"/>
  <c r="H8682" i="2"/>
  <c r="H8746" i="2"/>
  <c r="H8810" i="2"/>
  <c r="H8874" i="2"/>
  <c r="H8938" i="2"/>
  <c r="H9002" i="2"/>
  <c r="H9066" i="2"/>
  <c r="H9130" i="2"/>
  <c r="H9194" i="2"/>
  <c r="H9258" i="2"/>
  <c r="H9322" i="2"/>
  <c r="H9386" i="2"/>
  <c r="H9450" i="2"/>
  <c r="H9514" i="2"/>
  <c r="H9578" i="2"/>
  <c r="H9642" i="2"/>
  <c r="H9706" i="2"/>
  <c r="H9770" i="2"/>
  <c r="H9834" i="2"/>
  <c r="H9898" i="2"/>
  <c r="H9962" i="2"/>
  <c r="H8755" i="2"/>
  <c r="H8787" i="2"/>
  <c r="H8819" i="2"/>
  <c r="H8851" i="2"/>
  <c r="H8883" i="2"/>
  <c r="H8915" i="2"/>
  <c r="H8947" i="2"/>
  <c r="H8979" i="2"/>
  <c r="H9011" i="2"/>
  <c r="H9043" i="2"/>
  <c r="H9075" i="2"/>
  <c r="H9107" i="2"/>
  <c r="H9139" i="2"/>
  <c r="H9171" i="2"/>
  <c r="H9203" i="2"/>
  <c r="H9235" i="2"/>
  <c r="H9267" i="2"/>
  <c r="H9299" i="2"/>
  <c r="H9331" i="2"/>
  <c r="H9363" i="2"/>
  <c r="H9395" i="2"/>
  <c r="H9427" i="2"/>
  <c r="H9459" i="2"/>
  <c r="H9491" i="2"/>
  <c r="H9523" i="2"/>
  <c r="H9555" i="2"/>
  <c r="H9587" i="2"/>
  <c r="H9619" i="2"/>
  <c r="H9651" i="2"/>
  <c r="H9683" i="2"/>
  <c r="H9715" i="2"/>
  <c r="H9747" i="2"/>
  <c r="H9779" i="2"/>
  <c r="H9811" i="2"/>
  <c r="H9843" i="2"/>
  <c r="H9875" i="2"/>
  <c r="H9907" i="2"/>
  <c r="H9939" i="2"/>
  <c r="H9971" i="2"/>
  <c r="H109" i="2"/>
  <c r="H173" i="2"/>
  <c r="H237" i="2"/>
  <c r="H301" i="2"/>
  <c r="H365" i="2"/>
  <c r="H429" i="2"/>
  <c r="H493" i="2"/>
  <c r="H557" i="2"/>
  <c r="H621" i="2"/>
  <c r="H685" i="2"/>
  <c r="H749" i="2"/>
  <c r="H813" i="2"/>
  <c r="H877" i="2"/>
  <c r="H941" i="2"/>
  <c r="H1005" i="2"/>
  <c r="H1096" i="2"/>
  <c r="H1218" i="2"/>
  <c r="H1282" i="2"/>
  <c r="H1346" i="2"/>
  <c r="H1410" i="2"/>
  <c r="H1474" i="2"/>
  <c r="H1538" i="2"/>
  <c r="H1602" i="2"/>
  <c r="H1666" i="2"/>
  <c r="H1730" i="2"/>
  <c r="H1794" i="2"/>
  <c r="H1858" i="2"/>
  <c r="H1922" i="2"/>
  <c r="H1986" i="2"/>
  <c r="H2050" i="2"/>
  <c r="H2114" i="2"/>
  <c r="H2178" i="2"/>
  <c r="H2242" i="2"/>
  <c r="H2306" i="2"/>
  <c r="H2370" i="2"/>
  <c r="H2434" i="2"/>
  <c r="H2498" i="2"/>
  <c r="H2562" i="2"/>
  <c r="H2626" i="2"/>
  <c r="H2690" i="2"/>
  <c r="H2754" i="2"/>
  <c r="H2818" i="2"/>
  <c r="H2882" i="2"/>
  <c r="H2946" i="2"/>
  <c r="H3010" i="2"/>
  <c r="H3074" i="2"/>
  <c r="H3138" i="2"/>
  <c r="H3202" i="2"/>
  <c r="H3266" i="2"/>
  <c r="H3330" i="2"/>
  <c r="H3394" i="2"/>
  <c r="H3458" i="2"/>
  <c r="H3522" i="2"/>
  <c r="H3586" i="2"/>
  <c r="H3650" i="2"/>
  <c r="H3714" i="2"/>
  <c r="H3778" i="2"/>
  <c r="H3842" i="2"/>
  <c r="H3906" i="2"/>
  <c r="H3970" i="2"/>
  <c r="H4034" i="2"/>
  <c r="H4098" i="2"/>
  <c r="H4162" i="2"/>
  <c r="H4226" i="2"/>
  <c r="H4290" i="2"/>
  <c r="H4354" i="2"/>
  <c r="H4418" i="2"/>
  <c r="H4482" i="2"/>
  <c r="H4546" i="2"/>
  <c r="H4610" i="2"/>
  <c r="H4674" i="2"/>
  <c r="H4738" i="2"/>
  <c r="H4802" i="2"/>
  <c r="H4866" i="2"/>
  <c r="H4930" i="2"/>
  <c r="H4994" i="2"/>
  <c r="H5058" i="2"/>
  <c r="H5122" i="2"/>
  <c r="H5186" i="2"/>
  <c r="H5250" i="2"/>
  <c r="H5314" i="2"/>
  <c r="H5378" i="2"/>
  <c r="H5442" i="2"/>
  <c r="H5506" i="2"/>
  <c r="H5570" i="2"/>
  <c r="H5634" i="2"/>
  <c r="H5698" i="2"/>
  <c r="H5762" i="2"/>
  <c r="H5826" i="2"/>
  <c r="H5890" i="2"/>
  <c r="H5954" i="2"/>
  <c r="H6018" i="2"/>
  <c r="H6082" i="2"/>
  <c r="H6146" i="2"/>
  <c r="H6210" i="2"/>
  <c r="H6274" i="2"/>
  <c r="H6338" i="2"/>
  <c r="H6402" i="2"/>
  <c r="H6466" i="2"/>
  <c r="H6530" i="2"/>
  <c r="H6594" i="2"/>
  <c r="H6658" i="2"/>
  <c r="H6722" i="2"/>
  <c r="H6786" i="2"/>
  <c r="H6850" i="2"/>
  <c r="H6914" i="2"/>
  <c r="H6978" i="2"/>
  <c r="H7042" i="2"/>
  <c r="H7106" i="2"/>
  <c r="H7170" i="2"/>
  <c r="H7234" i="2"/>
  <c r="H7298" i="2"/>
  <c r="H7362" i="2"/>
  <c r="H7426" i="2"/>
  <c r="H7490" i="2"/>
  <c r="H7554" i="2"/>
  <c r="H7618" i="2"/>
  <c r="H7682" i="2"/>
  <c r="H7746" i="2"/>
  <c r="H7810" i="2"/>
  <c r="H7874" i="2"/>
  <c r="H7938" i="2"/>
  <c r="H8002" i="2"/>
  <c r="H8066" i="2"/>
  <c r="H8130" i="2"/>
  <c r="H8194" i="2"/>
  <c r="H8258" i="2"/>
  <c r="H8322" i="2"/>
  <c r="H8386" i="2"/>
  <c r="H8450" i="2"/>
  <c r="H8514" i="2"/>
  <c r="H8578" i="2"/>
  <c r="H8642" i="2"/>
  <c r="H8706" i="2"/>
  <c r="H8770" i="2"/>
  <c r="H8834" i="2"/>
  <c r="H8898" i="2"/>
  <c r="H8962" i="2"/>
  <c r="H9026" i="2"/>
  <c r="H9090" i="2"/>
  <c r="H9154" i="2"/>
  <c r="H9218" i="2"/>
  <c r="H9282" i="2"/>
  <c r="H9346" i="2"/>
  <c r="H9410" i="2"/>
  <c r="H9474" i="2"/>
  <c r="H9538" i="2"/>
  <c r="H9602" i="2"/>
  <c r="H9666" i="2"/>
  <c r="H9730" i="2"/>
  <c r="H9794" i="2"/>
  <c r="H9858" i="2"/>
  <c r="H9922" i="2"/>
  <c r="H9986" i="2"/>
  <c r="H175" i="2"/>
  <c r="H239" i="2"/>
  <c r="H271" i="2"/>
  <c r="H303" i="2"/>
  <c r="H335" i="2"/>
  <c r="H367" i="2"/>
  <c r="H399" i="2"/>
  <c r="H431" i="2"/>
  <c r="H463" i="2"/>
  <c r="H495" i="2"/>
  <c r="H527" i="2"/>
  <c r="H559" i="2"/>
  <c r="H591" i="2"/>
  <c r="H623" i="2"/>
  <c r="H655" i="2"/>
  <c r="H687" i="2"/>
  <c r="H719" i="2"/>
  <c r="H751" i="2"/>
  <c r="H783" i="2"/>
  <c r="H815" i="2"/>
  <c r="H847" i="2"/>
  <c r="H879" i="2"/>
  <c r="H911" i="2"/>
  <c r="H943" i="2"/>
  <c r="H975" i="2"/>
  <c r="H1007" i="2"/>
  <c r="H1039" i="2"/>
  <c r="H1100" i="2"/>
  <c r="H1164" i="2"/>
  <c r="H1220" i="2"/>
  <c r="H1252" i="2"/>
  <c r="H1284" i="2"/>
  <c r="H1316" i="2"/>
  <c r="H1348" i="2"/>
  <c r="H1380" i="2"/>
  <c r="H1412" i="2"/>
  <c r="H1444" i="2"/>
  <c r="H1476" i="2"/>
  <c r="H1508" i="2"/>
  <c r="H1540" i="2"/>
  <c r="H1572" i="2"/>
  <c r="H1604" i="2"/>
  <c r="H1636" i="2"/>
  <c r="H1668" i="2"/>
  <c r="H1700" i="2"/>
  <c r="H1732" i="2"/>
  <c r="H1764" i="2"/>
  <c r="H251" i="2"/>
  <c r="H283" i="2"/>
  <c r="H315" i="2"/>
  <c r="H347" i="2"/>
  <c r="H379" i="2"/>
  <c r="H411" i="2"/>
  <c r="H443" i="2"/>
  <c r="H475" i="2"/>
  <c r="H507" i="2"/>
  <c r="H539" i="2"/>
  <c r="H571" i="2"/>
  <c r="H603" i="2"/>
  <c r="H635" i="2"/>
  <c r="H667" i="2"/>
  <c r="H699" i="2"/>
  <c r="H731" i="2"/>
  <c r="H763" i="2"/>
  <c r="H795" i="2"/>
  <c r="H827" i="2"/>
  <c r="H859" i="2"/>
  <c r="H891" i="2"/>
  <c r="H923" i="2"/>
  <c r="H955" i="2"/>
  <c r="H987" i="2"/>
  <c r="H1019" i="2"/>
  <c r="H1060" i="2"/>
  <c r="H1124" i="2"/>
  <c r="H1188" i="2"/>
  <c r="H1232" i="2"/>
  <c r="H1264" i="2"/>
  <c r="H1296" i="2"/>
  <c r="H1328" i="2"/>
  <c r="H1360" i="2"/>
  <c r="H1392" i="2"/>
  <c r="H1424" i="2"/>
  <c r="H1456" i="2"/>
  <c r="H1488" i="2"/>
  <c r="H1520" i="2"/>
  <c r="H1552" i="2"/>
  <c r="H1584" i="2"/>
  <c r="H1616" i="2"/>
  <c r="H1648" i="2"/>
  <c r="H1680" i="2"/>
  <c r="H1712" i="2"/>
  <c r="H1744" i="2"/>
  <c r="H1776" i="2"/>
  <c r="H1808" i="2"/>
  <c r="H1840" i="2"/>
  <c r="H1872" i="2"/>
  <c r="H1904" i="2"/>
  <c r="H1936" i="2"/>
  <c r="H1968" i="2"/>
  <c r="H2000" i="2"/>
  <c r="H2032" i="2"/>
  <c r="H2064" i="2"/>
  <c r="H2096" i="2"/>
  <c r="H2128" i="2"/>
  <c r="H2160" i="2"/>
  <c r="H2192" i="2"/>
  <c r="H2224" i="2"/>
  <c r="H2256" i="2"/>
  <c r="H2288" i="2"/>
  <c r="H2320" i="2"/>
  <c r="H2352" i="2"/>
  <c r="H2384" i="2"/>
  <c r="H2416" i="2"/>
  <c r="H2448" i="2"/>
  <c r="H2480" i="2"/>
  <c r="H2512" i="2"/>
  <c r="H2544" i="2"/>
  <c r="H2576" i="2"/>
  <c r="H2608" i="2"/>
  <c r="H2640" i="2"/>
  <c r="H2672" i="2"/>
  <c r="H2704" i="2"/>
  <c r="H2736" i="2"/>
  <c r="H2768" i="2"/>
  <c r="H2800" i="2"/>
  <c r="H2832" i="2"/>
  <c r="H2864" i="2"/>
  <c r="H2896" i="2"/>
  <c r="H2928" i="2"/>
  <c r="H2960" i="2"/>
  <c r="H2992" i="2"/>
  <c r="H3024" i="2"/>
  <c r="H3056" i="2"/>
  <c r="H3088" i="2"/>
  <c r="H3400" i="2"/>
  <c r="H3432" i="2"/>
  <c r="H3464" i="2"/>
  <c r="H3496" i="2"/>
  <c r="H3528" i="2"/>
  <c r="H3560" i="2"/>
  <c r="H3592" i="2"/>
  <c r="H3624" i="2"/>
  <c r="H3656" i="2"/>
  <c r="H3688" i="2"/>
  <c r="H3720" i="2"/>
  <c r="H7071" i="2"/>
  <c r="H7103" i="2"/>
  <c r="H7135" i="2"/>
  <c r="H7167" i="2"/>
  <c r="H7199" i="2"/>
  <c r="H7231" i="2"/>
  <c r="H7263" i="2"/>
  <c r="H7295" i="2"/>
  <c r="H7327" i="2"/>
  <c r="H7359" i="2"/>
  <c r="H7391" i="2"/>
  <c r="H7423" i="2"/>
  <c r="H7455" i="2"/>
  <c r="H7487" i="2"/>
  <c r="H7519" i="2"/>
  <c r="H7551" i="2"/>
  <c r="H7583" i="2"/>
  <c r="H7615" i="2"/>
  <c r="H7647" i="2"/>
  <c r="H7679" i="2"/>
  <c r="H7711" i="2"/>
  <c r="H7743" i="2"/>
  <c r="H7775" i="2"/>
  <c r="H7807" i="2"/>
  <c r="H7847" i="2"/>
  <c r="H7879" i="2"/>
  <c r="H7911" i="2"/>
  <c r="H7943" i="2"/>
  <c r="H7975" i="2"/>
  <c r="H8007" i="2"/>
  <c r="H8039" i="2"/>
  <c r="H8071" i="2"/>
  <c r="H8103" i="2"/>
  <c r="H8135" i="2"/>
  <c r="H8167" i="2"/>
  <c r="H8199" i="2"/>
  <c r="H8231" i="2"/>
  <c r="H8263" i="2"/>
  <c r="H8295" i="2"/>
  <c r="H8327" i="2"/>
  <c r="H8359" i="2"/>
  <c r="H8391" i="2"/>
  <c r="H8423" i="2"/>
  <c r="H8455" i="2"/>
  <c r="H8487" i="2"/>
  <c r="H8519" i="2"/>
  <c r="H8551" i="2"/>
  <c r="H8583" i="2"/>
  <c r="H8615" i="2"/>
  <c r="H8647" i="2"/>
  <c r="H8679" i="2"/>
  <c r="H8711" i="2"/>
  <c r="H8743" i="2"/>
  <c r="H8121" i="2"/>
  <c r="H8377" i="2"/>
  <c r="H8633" i="2"/>
  <c r="H8889" i="2"/>
  <c r="H9145" i="2"/>
  <c r="H9401" i="2"/>
  <c r="H9657" i="2"/>
  <c r="H9913" i="2"/>
  <c r="H6293" i="2"/>
  <c r="H6437" i="2"/>
  <c r="H6549" i="2"/>
  <c r="H6693" i="2"/>
  <c r="H6805" i="2"/>
  <c r="H6933" i="2"/>
  <c r="H7061" i="2"/>
  <c r="H7189" i="2"/>
  <c r="H7317" i="2"/>
  <c r="H7445" i="2"/>
  <c r="H7573" i="2"/>
  <c r="H7701" i="2"/>
  <c r="H7829" i="2"/>
  <c r="H7957" i="2"/>
  <c r="H8085" i="2"/>
  <c r="H8213" i="2"/>
  <c r="H8357" i="2"/>
  <c r="H8533" i="2"/>
  <c r="H1069" i="2"/>
  <c r="H1101" i="2"/>
  <c r="H1133" i="2"/>
  <c r="H1165" i="2"/>
  <c r="H1197" i="2"/>
  <c r="H174" i="2"/>
  <c r="H238" i="2"/>
  <c r="H270" i="2"/>
  <c r="H302" i="2"/>
  <c r="H334" i="2"/>
  <c r="H366" i="2"/>
  <c r="H398" i="2"/>
  <c r="H430" i="2"/>
  <c r="H462" i="2"/>
  <c r="H494" i="2"/>
  <c r="H526" i="2"/>
  <c r="H558" i="2"/>
  <c r="H590" i="2"/>
  <c r="H622" i="2"/>
  <c r="H654" i="2"/>
  <c r="H686" i="2"/>
  <c r="H718" i="2"/>
  <c r="H750" i="2"/>
  <c r="H782" i="2"/>
  <c r="H814" i="2"/>
  <c r="H846" i="2"/>
  <c r="H896" i="2"/>
  <c r="H960" i="2"/>
  <c r="H1024" i="2"/>
  <c r="H1134" i="2"/>
  <c r="H1237" i="2"/>
  <c r="H1301" i="2"/>
  <c r="H1365" i="2"/>
  <c r="H1429" i="2"/>
  <c r="H1493" i="2"/>
  <c r="H1557" i="2"/>
  <c r="H1621" i="2"/>
  <c r="H1685" i="2"/>
  <c r="H1749" i="2"/>
  <c r="H1813" i="2"/>
  <c r="H1877" i="2"/>
  <c r="H1941" i="2"/>
  <c r="H2005" i="2"/>
  <c r="H2069" i="2"/>
  <c r="H2133" i="2"/>
  <c r="H2197" i="2"/>
  <c r="H2261" i="2"/>
  <c r="H2325" i="2"/>
  <c r="H2389" i="2"/>
  <c r="H2453" i="2"/>
  <c r="H2517" i="2"/>
  <c r="H2581" i="2"/>
  <c r="H2645" i="2"/>
  <c r="H2709" i="2"/>
  <c r="H2773" i="2"/>
  <c r="H2837" i="2"/>
  <c r="H2901" i="2"/>
  <c r="H2965" i="2"/>
  <c r="H3029" i="2"/>
  <c r="H3093" i="2"/>
  <c r="H3157" i="2"/>
  <c r="H3221" i="2"/>
  <c r="H3285" i="2"/>
  <c r="H3349" i="2"/>
  <c r="H3413" i="2"/>
  <c r="H3477" i="2"/>
  <c r="H3541" i="2"/>
  <c r="H3605" i="2"/>
  <c r="H3669" i="2"/>
  <c r="H3733" i="2"/>
  <c r="H3797" i="2"/>
  <c r="H3881" i="2"/>
  <c r="H4009" i="2"/>
  <c r="H4137" i="2"/>
  <c r="H4265" i="2"/>
  <c r="H4393" i="2"/>
  <c r="H4521" i="2"/>
  <c r="H4649" i="2"/>
  <c r="H4777" i="2"/>
  <c r="H4905" i="2"/>
  <c r="H5033" i="2"/>
  <c r="H5161" i="2"/>
  <c r="H5289" i="2"/>
  <c r="H5417" i="2"/>
  <c r="H5545" i="2"/>
  <c r="H5673" i="2"/>
  <c r="H5801" i="2"/>
  <c r="H5929" i="2"/>
  <c r="H6057" i="2"/>
  <c r="H6185" i="2"/>
  <c r="H6385" i="2"/>
  <c r="H6641" i="2"/>
  <c r="H6897" i="2"/>
  <c r="H7153" i="2"/>
  <c r="H7409" i="2"/>
  <c r="H7665" i="2"/>
  <c r="H7921" i="2"/>
  <c r="H8177" i="2"/>
  <c r="H8433" i="2"/>
  <c r="H8689" i="2"/>
  <c r="H8945" i="2"/>
  <c r="H9201" i="2"/>
  <c r="H9457" i="2"/>
  <c r="H9713" i="2"/>
  <c r="H9969" i="2"/>
  <c r="H1071" i="2"/>
  <c r="H1103" i="2"/>
  <c r="H1135" i="2"/>
  <c r="H1167" i="2"/>
  <c r="H1199" i="2"/>
  <c r="H176" i="2"/>
  <c r="H240" i="2"/>
  <c r="H272" i="2"/>
  <c r="H304" i="2"/>
  <c r="H336" i="2"/>
  <c r="H368" i="2"/>
  <c r="H400" i="2"/>
  <c r="H432" i="2"/>
  <c r="H464" i="2"/>
  <c r="H496" i="2"/>
  <c r="H528" i="2"/>
  <c r="H560" i="2"/>
  <c r="H592" i="2"/>
  <c r="H624" i="2"/>
  <c r="H656" i="2"/>
  <c r="H688" i="2"/>
  <c r="H720" i="2"/>
  <c r="H752" i="2"/>
  <c r="H784" i="2"/>
  <c r="H816" i="2"/>
  <c r="H848" i="2"/>
  <c r="H900" i="2"/>
  <c r="H964" i="2"/>
  <c r="H1028" i="2"/>
  <c r="H1142" i="2"/>
  <c r="H1241" i="2"/>
  <c r="H1305" i="2"/>
  <c r="H1369" i="2"/>
  <c r="H1433" i="2"/>
  <c r="H1497" i="2"/>
  <c r="H1561" i="2"/>
  <c r="H1625" i="2"/>
  <c r="H1689" i="2"/>
  <c r="H1753" i="2"/>
  <c r="H1817" i="2"/>
  <c r="H1881" i="2"/>
  <c r="H1945" i="2"/>
  <c r="H2009" i="2"/>
  <c r="H2073" i="2"/>
  <c r="H2137" i="2"/>
  <c r="H2201" i="2"/>
  <c r="H2265" i="2"/>
  <c r="H2329" i="2"/>
  <c r="H2393" i="2"/>
  <c r="H2457" i="2"/>
  <c r="H2521" i="2"/>
  <c r="H2585" i="2"/>
  <c r="H2649" i="2"/>
  <c r="H2713" i="2"/>
  <c r="H2777" i="2"/>
  <c r="H2841" i="2"/>
  <c r="H2905" i="2"/>
  <c r="H2969" i="2"/>
  <c r="H3033" i="2"/>
  <c r="H3097" i="2"/>
  <c r="H3161" i="2"/>
  <c r="H3225" i="2"/>
  <c r="H3289" i="2"/>
  <c r="H3353" i="2"/>
  <c r="H3417" i="2"/>
  <c r="H3481" i="2"/>
  <c r="H3545" i="2"/>
  <c r="H3609" i="2"/>
  <c r="H3673" i="2"/>
  <c r="H3737" i="2"/>
  <c r="H3801" i="2"/>
  <c r="H3889" i="2"/>
  <c r="H4017" i="2"/>
  <c r="H4145" i="2"/>
  <c r="H4273" i="2"/>
  <c r="H4401" i="2"/>
  <c r="H4529" i="2"/>
  <c r="H4657" i="2"/>
  <c r="H4785" i="2"/>
  <c r="H4913" i="2"/>
  <c r="H5041" i="2"/>
  <c r="H5169" i="2"/>
  <c r="H5297" i="2"/>
  <c r="H5425" i="2"/>
  <c r="H5553" i="2"/>
  <c r="H5681" i="2"/>
  <c r="H5809" i="2"/>
  <c r="H5937" i="2"/>
  <c r="H6065" i="2"/>
  <c r="H6193" i="2"/>
  <c r="H6401" i="2"/>
  <c r="H6657" i="2"/>
  <c r="H6913" i="2"/>
  <c r="H7169" i="2"/>
  <c r="H7425" i="2"/>
  <c r="H7681" i="2"/>
  <c r="H7937" i="2"/>
  <c r="H8193" i="2"/>
  <c r="H8449" i="2"/>
  <c r="H8705" i="2"/>
  <c r="H8961" i="2"/>
  <c r="H9217" i="2"/>
  <c r="H9473" i="2"/>
  <c r="H9729" i="2"/>
  <c r="H9985" i="2"/>
  <c r="H886" i="2"/>
  <c r="H918" i="2"/>
  <c r="H950" i="2"/>
  <c r="H982" i="2"/>
  <c r="H1014" i="2"/>
  <c r="H1050" i="2"/>
  <c r="H1114" i="2"/>
  <c r="H1178" i="2"/>
  <c r="H1227" i="2"/>
  <c r="H1259" i="2"/>
  <c r="H1291" i="2"/>
  <c r="H1323" i="2"/>
  <c r="H1355" i="2"/>
  <c r="H1387" i="2"/>
  <c r="H1419" i="2"/>
  <c r="H1451" i="2"/>
  <c r="H1483" i="2"/>
  <c r="H1515" i="2"/>
  <c r="H1547" i="2"/>
  <c r="H1579" i="2"/>
  <c r="H1611" i="2"/>
  <c r="H1643" i="2"/>
  <c r="H1675" i="2"/>
  <c r="H1707" i="2"/>
  <c r="H1739" i="2"/>
  <c r="H1771" i="2"/>
  <c r="H1803" i="2"/>
  <c r="H1835" i="2"/>
  <c r="H1867" i="2"/>
  <c r="H1899" i="2"/>
  <c r="H1931" i="2"/>
  <c r="H1963" i="2"/>
  <c r="H1995" i="2"/>
  <c r="H2027" i="2"/>
  <c r="H2059" i="2"/>
  <c r="H2091" i="2"/>
  <c r="H2123" i="2"/>
  <c r="H2155" i="2"/>
  <c r="H2187" i="2"/>
  <c r="H2219" i="2"/>
  <c r="H2251" i="2"/>
  <c r="H2283" i="2"/>
  <c r="H2315" i="2"/>
  <c r="H2347" i="2"/>
  <c r="H2379" i="2"/>
  <c r="H2411" i="2"/>
  <c r="H2443" i="2"/>
  <c r="H2475" i="2"/>
  <c r="H2507" i="2"/>
  <c r="H2539" i="2"/>
  <c r="H2571" i="2"/>
  <c r="H2603" i="2"/>
  <c r="H2635" i="2"/>
  <c r="H2667" i="2"/>
  <c r="H2699" i="2"/>
  <c r="H2731" i="2"/>
  <c r="H2763" i="2"/>
  <c r="H2795" i="2"/>
  <c r="H2827" i="2"/>
  <c r="H2859" i="2"/>
  <c r="H2891" i="2"/>
  <c r="H2923" i="2"/>
  <c r="H2955" i="2"/>
  <c r="H2987" i="2"/>
  <c r="H3019" i="2"/>
  <c r="H3051" i="2"/>
  <c r="H3083" i="2"/>
  <c r="H3115" i="2"/>
  <c r="H3147" i="2"/>
  <c r="H3179" i="2"/>
  <c r="H3211" i="2"/>
  <c r="H3243" i="2"/>
  <c r="H3275" i="2"/>
  <c r="H3307" i="2"/>
  <c r="H3339" i="2"/>
  <c r="H3371" i="2"/>
  <c r="H3403" i="2"/>
  <c r="H3435" i="2"/>
  <c r="H3467" i="2"/>
  <c r="H3499" i="2"/>
  <c r="H3531" i="2"/>
  <c r="H3563" i="2"/>
  <c r="H3595" i="2"/>
  <c r="H3627" i="2"/>
  <c r="H3659" i="2"/>
  <c r="H3691" i="2"/>
  <c r="H3723" i="2"/>
  <c r="H3755" i="2"/>
  <c r="H3787" i="2"/>
  <c r="H3819" i="2"/>
  <c r="H3861" i="2"/>
  <c r="H3925" i="2"/>
  <c r="H3989" i="2"/>
  <c r="H4053" i="2"/>
  <c r="H4117" i="2"/>
  <c r="H4181" i="2"/>
  <c r="H4245" i="2"/>
  <c r="H4309" i="2"/>
  <c r="H4373" i="2"/>
  <c r="H4437" i="2"/>
  <c r="H4501" i="2"/>
  <c r="H4565" i="2"/>
  <c r="H4629" i="2"/>
  <c r="H4693" i="2"/>
  <c r="H4757" i="2"/>
  <c r="H4821" i="2"/>
  <c r="H4885" i="2"/>
  <c r="H4949" i="2"/>
  <c r="H5013" i="2"/>
  <c r="H5077" i="2"/>
  <c r="H5141" i="2"/>
  <c r="H5205" i="2"/>
  <c r="H5269" i="2"/>
  <c r="H5333" i="2"/>
  <c r="H5397" i="2"/>
  <c r="H5461" i="2"/>
  <c r="H5525" i="2"/>
  <c r="H5589" i="2"/>
  <c r="H5653" i="2"/>
  <c r="H5717" i="2"/>
  <c r="H5781" i="2"/>
  <c r="H5845" i="2"/>
  <c r="H5909" i="2"/>
  <c r="H5973" i="2"/>
  <c r="H6037" i="2"/>
  <c r="H6101" i="2"/>
  <c r="H6165" i="2"/>
  <c r="H6229" i="2"/>
  <c r="H6345" i="2"/>
  <c r="H6473" i="2"/>
  <c r="H6601" i="2"/>
  <c r="H6729" i="2"/>
  <c r="H6857" i="2"/>
  <c r="H6985" i="2"/>
  <c r="H7113" i="2"/>
  <c r="H7241" i="2"/>
  <c r="H7369" i="2"/>
  <c r="H7497" i="2"/>
  <c r="H7625" i="2"/>
  <c r="H7753" i="2"/>
  <c r="H7881" i="2"/>
  <c r="H8009" i="2"/>
  <c r="H8137" i="2"/>
  <c r="H8265" i="2"/>
  <c r="H8393" i="2"/>
  <c r="H8521" i="2"/>
  <c r="H8649" i="2"/>
  <c r="H8777" i="2"/>
  <c r="H8905" i="2"/>
  <c r="H9033" i="2"/>
  <c r="H9161" i="2"/>
  <c r="H9289" i="2"/>
  <c r="H9417" i="2"/>
  <c r="H9545" i="2"/>
  <c r="H9673" i="2"/>
  <c r="H9801" i="2"/>
  <c r="H9929" i="2"/>
  <c r="H6269" i="2"/>
  <c r="H6333" i="2"/>
  <c r="H6397" i="2"/>
  <c r="H6461" i="2"/>
  <c r="H6525" i="2"/>
  <c r="H6589" i="2"/>
  <c r="H6653" i="2"/>
  <c r="H6717" i="2"/>
  <c r="H6781" i="2"/>
  <c r="H6845" i="2"/>
  <c r="H6909" i="2"/>
  <c r="H6973" i="2"/>
  <c r="H7037" i="2"/>
  <c r="H7101" i="2"/>
  <c r="H7165" i="2"/>
  <c r="H7229" i="2"/>
  <c r="H7293" i="2"/>
  <c r="H7357" i="2"/>
  <c r="H7421" i="2"/>
  <c r="H7485" i="2"/>
  <c r="H7549" i="2"/>
  <c r="H7613" i="2"/>
  <c r="H7677" i="2"/>
  <c r="H7741" i="2"/>
  <c r="H7805" i="2"/>
  <c r="H7869" i="2"/>
  <c r="H7933" i="2"/>
  <c r="H7997" i="2"/>
  <c r="H8061" i="2"/>
  <c r="H8125" i="2"/>
  <c r="H8189" i="2"/>
  <c r="H8253" i="2"/>
  <c r="H8317" i="2"/>
  <c r="H8381" i="2"/>
  <c r="H8445" i="2"/>
  <c r="H8509" i="2"/>
  <c r="H8573" i="2"/>
  <c r="H8637" i="2"/>
  <c r="H8701" i="2"/>
  <c r="H8765" i="2"/>
  <c r="H8829" i="2"/>
  <c r="H8893" i="2"/>
  <c r="H8957" i="2"/>
  <c r="H9021" i="2"/>
  <c r="H9085" i="2"/>
  <c r="H9149" i="2"/>
  <c r="H9213" i="2"/>
  <c r="H9277" i="2"/>
  <c r="H9341" i="2"/>
  <c r="H9405" i="2"/>
  <c r="H9469" i="2"/>
  <c r="H9533" i="2"/>
  <c r="H9597" i="2"/>
  <c r="H9661" i="2"/>
  <c r="H9725" i="2"/>
  <c r="H9789" i="2"/>
  <c r="H9853" i="2"/>
  <c r="H9917" i="2"/>
  <c r="H9981" i="2"/>
  <c r="H265" i="2"/>
  <c r="H329" i="2"/>
  <c r="H393" i="2"/>
  <c r="H457" i="2"/>
  <c r="H521" i="2"/>
  <c r="H585" i="2"/>
  <c r="H649" i="2"/>
  <c r="H713" i="2"/>
  <c r="H777" i="2"/>
  <c r="H841" i="2"/>
  <c r="H905" i="2"/>
  <c r="H969" i="2"/>
  <c r="H1033" i="2"/>
  <c r="H1152" i="2"/>
  <c r="H1246" i="2"/>
  <c r="H1310" i="2"/>
  <c r="H1374" i="2"/>
  <c r="H1438" i="2"/>
  <c r="H1502" i="2"/>
  <c r="H1566" i="2"/>
  <c r="H1630" i="2"/>
  <c r="H1694" i="2"/>
  <c r="H1758" i="2"/>
  <c r="H1822" i="2"/>
  <c r="H1886" i="2"/>
  <c r="H1950" i="2"/>
  <c r="H2014" i="2"/>
  <c r="H2078" i="2"/>
  <c r="H2142" i="2"/>
  <c r="H2206" i="2"/>
  <c r="H2270" i="2"/>
  <c r="H2334" i="2"/>
  <c r="H2398" i="2"/>
  <c r="H2462" i="2"/>
  <c r="H2526" i="2"/>
  <c r="H2590" i="2"/>
  <c r="H2654" i="2"/>
  <c r="H2718" i="2"/>
  <c r="H2782" i="2"/>
  <c r="H2846" i="2"/>
  <c r="H2910" i="2"/>
  <c r="H2974" i="2"/>
  <c r="H3038" i="2"/>
  <c r="H3102" i="2"/>
  <c r="H3166" i="2"/>
  <c r="H3230" i="2"/>
  <c r="H3294" i="2"/>
  <c r="H3358" i="2"/>
  <c r="H3422" i="2"/>
  <c r="H3486" i="2"/>
  <c r="H3550" i="2"/>
  <c r="H3614" i="2"/>
  <c r="H3678" i="2"/>
  <c r="H3742" i="2"/>
  <c r="H3806" i="2"/>
  <c r="H3870" i="2"/>
  <c r="H3934" i="2"/>
  <c r="H3998" i="2"/>
  <c r="H4062" i="2"/>
  <c r="H4126" i="2"/>
  <c r="H4190" i="2"/>
  <c r="H4254" i="2"/>
  <c r="H4318" i="2"/>
  <c r="H4382" i="2"/>
  <c r="H4446" i="2"/>
  <c r="H4510" i="2"/>
  <c r="H4574" i="2"/>
  <c r="H4638" i="2"/>
  <c r="H4702" i="2"/>
  <c r="H4766" i="2"/>
  <c r="H4830" i="2"/>
  <c r="H4894" i="2"/>
  <c r="H4958" i="2"/>
  <c r="H5022" i="2"/>
  <c r="H5086" i="2"/>
  <c r="H5150" i="2"/>
  <c r="H5214" i="2"/>
  <c r="H5278" i="2"/>
  <c r="H5342" i="2"/>
  <c r="H5406" i="2"/>
  <c r="H5470" i="2"/>
  <c r="H5534" i="2"/>
  <c r="H5598" i="2"/>
  <c r="H5662" i="2"/>
  <c r="H5726" i="2"/>
  <c r="H5790" i="2"/>
  <c r="H5854" i="2"/>
  <c r="H5918" i="2"/>
  <c r="H5982" i="2"/>
  <c r="H6046" i="2"/>
  <c r="H6110" i="2"/>
  <c r="H6174" i="2"/>
  <c r="H6238" i="2"/>
  <c r="H6302" i="2"/>
  <c r="H6366" i="2"/>
  <c r="H6430" i="2"/>
  <c r="H6494" i="2"/>
  <c r="H6558" i="2"/>
  <c r="H6622" i="2"/>
  <c r="H6686" i="2"/>
  <c r="H6750" i="2"/>
  <c r="H6814" i="2"/>
  <c r="H6878" i="2"/>
  <c r="H6942" i="2"/>
  <c r="H7006" i="2"/>
  <c r="H7070" i="2"/>
  <c r="H7134" i="2"/>
  <c r="H7198" i="2"/>
  <c r="H7262" i="2"/>
  <c r="H7326" i="2"/>
  <c r="H7390" i="2"/>
  <c r="H7454" i="2"/>
  <c r="H7518" i="2"/>
  <c r="H7582" i="2"/>
  <c r="H7646" i="2"/>
  <c r="H7710" i="2"/>
  <c r="H7774" i="2"/>
  <c r="H7838" i="2"/>
  <c r="H7902" i="2"/>
  <c r="H7966" i="2"/>
  <c r="H8030" i="2"/>
  <c r="H8094" i="2"/>
  <c r="H8158" i="2"/>
  <c r="H8222" i="2"/>
  <c r="H8286" i="2"/>
  <c r="H8350" i="2"/>
  <c r="H8414" i="2"/>
  <c r="H8478" i="2"/>
  <c r="H8542" i="2"/>
  <c r="H8606" i="2"/>
  <c r="H8670" i="2"/>
  <c r="H8734" i="2"/>
  <c r="H8798" i="2"/>
  <c r="H8862" i="2"/>
  <c r="H8926" i="2"/>
  <c r="H8990" i="2"/>
  <c r="H9054" i="2"/>
  <c r="H9118" i="2"/>
  <c r="H9182" i="2"/>
  <c r="H9246" i="2"/>
  <c r="H9310" i="2"/>
  <c r="H9374" i="2"/>
  <c r="H9438" i="2"/>
  <c r="H9502" i="2"/>
  <c r="H9566" i="2"/>
  <c r="H9630" i="2"/>
  <c r="H9694" i="2"/>
  <c r="H9758" i="2"/>
  <c r="H9822" i="2"/>
  <c r="H9886" i="2"/>
  <c r="H9950" i="2"/>
  <c r="H3859" i="2"/>
  <c r="H3891" i="2"/>
  <c r="H3923" i="2"/>
  <c r="H3955" i="2"/>
  <c r="H3987" i="2"/>
  <c r="H4019" i="2"/>
  <c r="H4051" i="2"/>
  <c r="H4083" i="2"/>
  <c r="H4115" i="2"/>
  <c r="H4147" i="2"/>
  <c r="H4179" i="2"/>
  <c r="H4211" i="2"/>
  <c r="H4243" i="2"/>
  <c r="H4275" i="2"/>
  <c r="H4307" i="2"/>
  <c r="H4339" i="2"/>
  <c r="H4371" i="2"/>
  <c r="H4403" i="2"/>
  <c r="H4435" i="2"/>
  <c r="H4467" i="2"/>
  <c r="H4499" i="2"/>
  <c r="H4531" i="2"/>
  <c r="H4563" i="2"/>
  <c r="H4595" i="2"/>
  <c r="H4627" i="2"/>
  <c r="H4659" i="2"/>
  <c r="H4691" i="2"/>
  <c r="H4723" i="2"/>
  <c r="H4755" i="2"/>
  <c r="H4787" i="2"/>
  <c r="H4819" i="2"/>
  <c r="H4851" i="2"/>
  <c r="H4883" i="2"/>
  <c r="H4915" i="2"/>
  <c r="H4947" i="2"/>
  <c r="H4979" i="2"/>
  <c r="H5011" i="2"/>
  <c r="H5043" i="2"/>
  <c r="H5075" i="2"/>
  <c r="H5107" i="2"/>
  <c r="H5139" i="2"/>
  <c r="H5171" i="2"/>
  <c r="H5203" i="2"/>
  <c r="H5235" i="2"/>
  <c r="H5267" i="2"/>
  <c r="H5299" i="2"/>
  <c r="H5331" i="2"/>
  <c r="H5363" i="2"/>
  <c r="H5395" i="2"/>
  <c r="H5427" i="2"/>
  <c r="H5459" i="2"/>
  <c r="H5491" i="2"/>
  <c r="H5523" i="2"/>
  <c r="H5555" i="2"/>
  <c r="H5587" i="2"/>
  <c r="H5619" i="2"/>
  <c r="H5651" i="2"/>
  <c r="H5683" i="2"/>
  <c r="H5715" i="2"/>
  <c r="H5747" i="2"/>
  <c r="H5779" i="2"/>
  <c r="H5811" i="2"/>
  <c r="H5843" i="2"/>
  <c r="H5875" i="2"/>
  <c r="H5907" i="2"/>
  <c r="H5939" i="2"/>
  <c r="H5971" i="2"/>
  <c r="H6003" i="2"/>
  <c r="H6035" i="2"/>
  <c r="H6067" i="2"/>
  <c r="H6099" i="2"/>
  <c r="H6131" i="2"/>
  <c r="H6163" i="2"/>
  <c r="H6195" i="2"/>
  <c r="H6227" i="2"/>
  <c r="H6259" i="2"/>
  <c r="H6291" i="2"/>
  <c r="H6323" i="2"/>
  <c r="H6355" i="2"/>
  <c r="H6387" i="2"/>
  <c r="H6419" i="2"/>
  <c r="H6451" i="2"/>
  <c r="H6483" i="2"/>
  <c r="H6515" i="2"/>
  <c r="H6547" i="2"/>
  <c r="H6579" i="2"/>
  <c r="H6611" i="2"/>
  <c r="H6643" i="2"/>
  <c r="H6675" i="2"/>
  <c r="H6707" i="2"/>
  <c r="H6739" i="2"/>
  <c r="H6771" i="2"/>
  <c r="H6803" i="2"/>
  <c r="H6835" i="2"/>
  <c r="H6867" i="2"/>
  <c r="H6899" i="2"/>
  <c r="H6931" i="2"/>
  <c r="H6963" i="2"/>
  <c r="H6995" i="2"/>
  <c r="H7027" i="2"/>
  <c r="H7059" i="2"/>
  <c r="H7091" i="2"/>
  <c r="H7123" i="2"/>
  <c r="H7155" i="2"/>
  <c r="H7187" i="2"/>
  <c r="H7219" i="2"/>
  <c r="H7251" i="2"/>
  <c r="H7283" i="2"/>
  <c r="H7315" i="2"/>
  <c r="H7347" i="2"/>
  <c r="H7379" i="2"/>
  <c r="H7411" i="2"/>
  <c r="H7443" i="2"/>
  <c r="H7475" i="2"/>
  <c r="H7507" i="2"/>
  <c r="H7539" i="2"/>
  <c r="H7571" i="2"/>
  <c r="H7603" i="2"/>
  <c r="H7635" i="2"/>
  <c r="H7667" i="2"/>
  <c r="H7699" i="2"/>
  <c r="H7731" i="2"/>
  <c r="H7763" i="2"/>
  <c r="H7795" i="2"/>
  <c r="H7835" i="2"/>
  <c r="H7867" i="2"/>
  <c r="H7899" i="2"/>
  <c r="H7931" i="2"/>
  <c r="H7963" i="2"/>
  <c r="H7995" i="2"/>
  <c r="H8027" i="2"/>
  <c r="H8059" i="2"/>
  <c r="H8091" i="2"/>
  <c r="H8123" i="2"/>
  <c r="H8155" i="2"/>
  <c r="H8187" i="2"/>
  <c r="H8219" i="2"/>
  <c r="H8251" i="2"/>
  <c r="H8283" i="2"/>
  <c r="H8315" i="2"/>
  <c r="H8347" i="2"/>
  <c r="H8379" i="2"/>
  <c r="H8411" i="2"/>
  <c r="H8443" i="2"/>
  <c r="H8475" i="2"/>
  <c r="H8507" i="2"/>
  <c r="H8539" i="2"/>
  <c r="H8571" i="2"/>
  <c r="H8603" i="2"/>
  <c r="H8635" i="2"/>
  <c r="H8667" i="2"/>
  <c r="H8699" i="2"/>
  <c r="H8731" i="2"/>
  <c r="H8767" i="2"/>
  <c r="H8799" i="2"/>
  <c r="H8831" i="2"/>
  <c r="H8863" i="2"/>
  <c r="H8895" i="2"/>
  <c r="H8927" i="2"/>
  <c r="H8959" i="2"/>
  <c r="H8991" i="2"/>
  <c r="H9023" i="2"/>
  <c r="H9055" i="2"/>
  <c r="H9087" i="2"/>
  <c r="H9119" i="2"/>
  <c r="H9151" i="2"/>
  <c r="H9183" i="2"/>
  <c r="H9215" i="2"/>
  <c r="H9247" i="2"/>
  <c r="H9279" i="2"/>
  <c r="H9311" i="2"/>
  <c r="H9343" i="2"/>
  <c r="H9375" i="2"/>
  <c r="H9407" i="2"/>
  <c r="H9439" i="2"/>
  <c r="H9471" i="2"/>
  <c r="H9503" i="2"/>
  <c r="H9535" i="2"/>
  <c r="H9567" i="2"/>
  <c r="H9599" i="2"/>
  <c r="H9631" i="2"/>
  <c r="H9663" i="2"/>
  <c r="H9695" i="2"/>
  <c r="H9727" i="2"/>
  <c r="H9759" i="2"/>
  <c r="H9791" i="2"/>
  <c r="H9823" i="2"/>
  <c r="H9855" i="2"/>
  <c r="H9887" i="2"/>
  <c r="H9919" i="2"/>
  <c r="H9951" i="2"/>
  <c r="H9983" i="2"/>
  <c r="H245" i="2"/>
  <c r="H309" i="2"/>
  <c r="H373" i="2"/>
  <c r="H437" i="2"/>
  <c r="H501" i="2"/>
  <c r="H565" i="2"/>
  <c r="H629" i="2"/>
  <c r="H693" i="2"/>
  <c r="H757" i="2"/>
  <c r="H821" i="2"/>
  <c r="H885" i="2"/>
  <c r="H949" i="2"/>
  <c r="H1013" i="2"/>
  <c r="H1112" i="2"/>
  <c r="H1226" i="2"/>
  <c r="H1290" i="2"/>
  <c r="H1354" i="2"/>
  <c r="H1418" i="2"/>
  <c r="H1482" i="2"/>
  <c r="H1546" i="2"/>
  <c r="H1610" i="2"/>
  <c r="H1674" i="2"/>
  <c r="H1738" i="2"/>
  <c r="H1802" i="2"/>
  <c r="H1866" i="2"/>
  <c r="H1930" i="2"/>
  <c r="H1994" i="2"/>
  <c r="H2058" i="2"/>
  <c r="H2122" i="2"/>
  <c r="H2186" i="2"/>
  <c r="H2250" i="2"/>
  <c r="H2314" i="2"/>
  <c r="H2378" i="2"/>
  <c r="H2442" i="2"/>
  <c r="H2506" i="2"/>
  <c r="H2570" i="2"/>
  <c r="H2634" i="2"/>
  <c r="H2698" i="2"/>
  <c r="H2762" i="2"/>
  <c r="H2826" i="2"/>
  <c r="H2890" i="2"/>
  <c r="H2954" i="2"/>
  <c r="H3018" i="2"/>
  <c r="H3082" i="2"/>
  <c r="H3146" i="2"/>
  <c r="H3210" i="2"/>
  <c r="H3274" i="2"/>
  <c r="H3338" i="2"/>
  <c r="H3402" i="2"/>
  <c r="H3466" i="2"/>
  <c r="H3530" i="2"/>
  <c r="H3594" i="2"/>
  <c r="H3658" i="2"/>
  <c r="H3722" i="2"/>
  <c r="H3786" i="2"/>
  <c r="H3850" i="2"/>
  <c r="H3914" i="2"/>
  <c r="H3978" i="2"/>
  <c r="H4042" i="2"/>
  <c r="H4106" i="2"/>
  <c r="H4170" i="2"/>
  <c r="H4234" i="2"/>
  <c r="H4298" i="2"/>
  <c r="H4362" i="2"/>
  <c r="H4426" i="2"/>
  <c r="H4490" i="2"/>
  <c r="H4554" i="2"/>
  <c r="H4618" i="2"/>
  <c r="H4682" i="2"/>
  <c r="H4746" i="2"/>
  <c r="H4810" i="2"/>
  <c r="H4874" i="2"/>
  <c r="H4938" i="2"/>
  <c r="H5002" i="2"/>
  <c r="H5066" i="2"/>
  <c r="H5130" i="2"/>
  <c r="H5194" i="2"/>
  <c r="H5258" i="2"/>
  <c r="H5322" i="2"/>
  <c r="H5386" i="2"/>
  <c r="H5450" i="2"/>
  <c r="H5514" i="2"/>
  <c r="H5578" i="2"/>
  <c r="H5642" i="2"/>
  <c r="H5706" i="2"/>
  <c r="H5770" i="2"/>
  <c r="H5834" i="2"/>
  <c r="H5898" i="2"/>
  <c r="H5962" i="2"/>
  <c r="H6026" i="2"/>
  <c r="H6090" i="2"/>
  <c r="H6154" i="2"/>
  <c r="H6218" i="2"/>
  <c r="H6282" i="2"/>
  <c r="H6346" i="2"/>
  <c r="H6410" i="2"/>
  <c r="H6474" i="2"/>
  <c r="H6538" i="2"/>
  <c r="H6602" i="2"/>
  <c r="H6666" i="2"/>
  <c r="H6730" i="2"/>
  <c r="H6794" i="2"/>
  <c r="H6858" i="2"/>
  <c r="H6922" i="2"/>
  <c r="H6986" i="2"/>
  <c r="H7050" i="2"/>
  <c r="H7114" i="2"/>
  <c r="H7178" i="2"/>
  <c r="H7242" i="2"/>
  <c r="H7306" i="2"/>
  <c r="H7370" i="2"/>
  <c r="H7434" i="2"/>
  <c r="H7498" i="2"/>
  <c r="H7562" i="2"/>
  <c r="H7626" i="2"/>
  <c r="H7690" i="2"/>
  <c r="H7754" i="2"/>
  <c r="H7818" i="2"/>
  <c r="H7882" i="2"/>
  <c r="H7946" i="2"/>
  <c r="H8010" i="2"/>
  <c r="H8074" i="2"/>
  <c r="H8138" i="2"/>
  <c r="H8202" i="2"/>
  <c r="H8266" i="2"/>
  <c r="H8330" i="2"/>
  <c r="H8394" i="2"/>
  <c r="H8458" i="2"/>
  <c r="H8522" i="2"/>
  <c r="H8586" i="2"/>
  <c r="H8650" i="2"/>
  <c r="H8714" i="2"/>
  <c r="H8778" i="2"/>
  <c r="H8842" i="2"/>
  <c r="H8906" i="2"/>
  <c r="H8970" i="2"/>
  <c r="H9034" i="2"/>
  <c r="H9098" i="2"/>
  <c r="H9162" i="2"/>
  <c r="H9226" i="2"/>
  <c r="H9290" i="2"/>
  <c r="H9354" i="2"/>
  <c r="H9418" i="2"/>
  <c r="H9482" i="2"/>
  <c r="H9546" i="2"/>
  <c r="H9610" i="2"/>
  <c r="H9674" i="2"/>
  <c r="H9738" i="2"/>
  <c r="H9802" i="2"/>
  <c r="H9866" i="2"/>
  <c r="H9930" i="2"/>
  <c r="H9994" i="2"/>
  <c r="H8771" i="2"/>
  <c r="H8803" i="2"/>
  <c r="H8835" i="2"/>
  <c r="H8867" i="2"/>
  <c r="H8899" i="2"/>
  <c r="H8931" i="2"/>
  <c r="H8963" i="2"/>
  <c r="H8995" i="2"/>
  <c r="H9027" i="2"/>
  <c r="H9059" i="2"/>
  <c r="H9091" i="2"/>
  <c r="H9123" i="2"/>
  <c r="H9155" i="2"/>
  <c r="H9187" i="2"/>
  <c r="H9219" i="2"/>
  <c r="H9251" i="2"/>
  <c r="H9283" i="2"/>
  <c r="H9315" i="2"/>
  <c r="H9347" i="2"/>
  <c r="H9379" i="2"/>
  <c r="H9411" i="2"/>
  <c r="H9443" i="2"/>
  <c r="H9475" i="2"/>
  <c r="H9507" i="2"/>
  <c r="H9539" i="2"/>
  <c r="H9571" i="2"/>
  <c r="H9603" i="2"/>
  <c r="H9635" i="2"/>
  <c r="H9667" i="2"/>
  <c r="H9699" i="2"/>
  <c r="H9731" i="2"/>
  <c r="H9763" i="2"/>
  <c r="H9795" i="2"/>
  <c r="H9827" i="2"/>
  <c r="H9859" i="2"/>
  <c r="H9891" i="2"/>
  <c r="H9923" i="2"/>
  <c r="H9955" i="2"/>
  <c r="H9987" i="2"/>
  <c r="H269" i="2"/>
  <c r="H333" i="2"/>
  <c r="H397" i="2"/>
  <c r="H461" i="2"/>
  <c r="H525" i="2"/>
  <c r="H589" i="2"/>
  <c r="H653" i="2"/>
  <c r="H717" i="2"/>
  <c r="H781" i="2"/>
  <c r="H845" i="2"/>
  <c r="H909" i="2"/>
  <c r="H973" i="2"/>
  <c r="H1037" i="2"/>
  <c r="H1160" i="2"/>
  <c r="H1250" i="2"/>
  <c r="H1314" i="2"/>
  <c r="H1378" i="2"/>
  <c r="H1442" i="2"/>
  <c r="H1506" i="2"/>
  <c r="H1570" i="2"/>
  <c r="H1634" i="2"/>
  <c r="H1698" i="2"/>
  <c r="H1762" i="2"/>
  <c r="H1826" i="2"/>
  <c r="H1890" i="2"/>
  <c r="H1954" i="2"/>
  <c r="H2018" i="2"/>
  <c r="H2082" i="2"/>
  <c r="H2146" i="2"/>
  <c r="H2210" i="2"/>
  <c r="H2274" i="2"/>
  <c r="H2338" i="2"/>
  <c r="H2402" i="2"/>
  <c r="H2466" i="2"/>
  <c r="H2530" i="2"/>
  <c r="H2594" i="2"/>
  <c r="H2658" i="2"/>
  <c r="H2722" i="2"/>
  <c r="H2786" i="2"/>
  <c r="H2850" i="2"/>
  <c r="H2914" i="2"/>
  <c r="H2978" i="2"/>
  <c r="H3042" i="2"/>
  <c r="H3106" i="2"/>
  <c r="H3170" i="2"/>
  <c r="H3234" i="2"/>
  <c r="H3298" i="2"/>
  <c r="H3362" i="2"/>
  <c r="H3426" i="2"/>
  <c r="H3490" i="2"/>
  <c r="H3554" i="2"/>
  <c r="H3618" i="2"/>
  <c r="H3682" i="2"/>
  <c r="H3746" i="2"/>
  <c r="H3810" i="2"/>
  <c r="H3874" i="2"/>
  <c r="H3938" i="2"/>
  <c r="H4002" i="2"/>
  <c r="H4066" i="2"/>
  <c r="H4130" i="2"/>
  <c r="H4194" i="2"/>
  <c r="H4258" i="2"/>
  <c r="H4322" i="2"/>
  <c r="H4386" i="2"/>
  <c r="H4450" i="2"/>
  <c r="H4514" i="2"/>
  <c r="H4578" i="2"/>
  <c r="H4642" i="2"/>
  <c r="H4706" i="2"/>
  <c r="H4770" i="2"/>
  <c r="H4834" i="2"/>
  <c r="H4898" i="2"/>
  <c r="H4962" i="2"/>
  <c r="H5026" i="2"/>
  <c r="H5090" i="2"/>
  <c r="H5154" i="2"/>
  <c r="H5218" i="2"/>
  <c r="H5282" i="2"/>
  <c r="H5346" i="2"/>
  <c r="H5410" i="2"/>
  <c r="H5474" i="2"/>
  <c r="H5538" i="2"/>
  <c r="H5602" i="2"/>
  <c r="H5666" i="2"/>
  <c r="H5730" i="2"/>
  <c r="H5794" i="2"/>
  <c r="H5858" i="2"/>
  <c r="H5922" i="2"/>
  <c r="H5986" i="2"/>
  <c r="H6050" i="2"/>
  <c r="H6114" i="2"/>
  <c r="H6178" i="2"/>
  <c r="H6242" i="2"/>
  <c r="H6306" i="2"/>
  <c r="H6370" i="2"/>
  <c r="H6434" i="2"/>
  <c r="H6498" i="2"/>
  <c r="H6562" i="2"/>
  <c r="H6626" i="2"/>
  <c r="H6690" i="2"/>
  <c r="H6754" i="2"/>
  <c r="H6818" i="2"/>
  <c r="H6882" i="2"/>
  <c r="H6946" i="2"/>
  <c r="H7010" i="2"/>
  <c r="H7074" i="2"/>
  <c r="H7138" i="2"/>
  <c r="H7202" i="2"/>
  <c r="H7266" i="2"/>
  <c r="H7330" i="2"/>
  <c r="H7394" i="2"/>
  <c r="H7458" i="2"/>
  <c r="H7522" i="2"/>
  <c r="H7586" i="2"/>
  <c r="H7650" i="2"/>
  <c r="H7714" i="2"/>
  <c r="H7778" i="2"/>
  <c r="H7842" i="2"/>
  <c r="H7906" i="2"/>
  <c r="H7970" i="2"/>
  <c r="H8034" i="2"/>
  <c r="H8098" i="2"/>
  <c r="H8162" i="2"/>
  <c r="H8226" i="2"/>
  <c r="H8290" i="2"/>
  <c r="H8354" i="2"/>
  <c r="H8418" i="2"/>
  <c r="H8482" i="2"/>
  <c r="H8546" i="2"/>
  <c r="H8610" i="2"/>
  <c r="H8674" i="2"/>
  <c r="H8738" i="2"/>
  <c r="H8802" i="2"/>
  <c r="H8866" i="2"/>
  <c r="H8930" i="2"/>
  <c r="H8994" i="2"/>
  <c r="H9058" i="2"/>
  <c r="H9122" i="2"/>
  <c r="H9186" i="2"/>
  <c r="H9250" i="2"/>
  <c r="H9314" i="2"/>
  <c r="H9378" i="2"/>
  <c r="H9442" i="2"/>
  <c r="H9506" i="2"/>
  <c r="H9570" i="2"/>
  <c r="H9634" i="2"/>
  <c r="H9698" i="2"/>
  <c r="H9762" i="2"/>
  <c r="H9826" i="2"/>
  <c r="H9890" i="2"/>
  <c r="H9954" i="2"/>
  <c r="H255" i="2"/>
  <c r="H287" i="2"/>
  <c r="H319" i="2"/>
  <c r="H351" i="2"/>
  <c r="H383" i="2"/>
  <c r="H415" i="2"/>
  <c r="H447" i="2"/>
  <c r="H479" i="2"/>
  <c r="H511" i="2"/>
  <c r="H543" i="2"/>
  <c r="H575" i="2"/>
  <c r="H607" i="2"/>
  <c r="H639" i="2"/>
  <c r="H671" i="2"/>
  <c r="H703" i="2"/>
  <c r="H735" i="2"/>
  <c r="H767" i="2"/>
  <c r="H799" i="2"/>
  <c r="H831" i="2"/>
  <c r="H863" i="2"/>
  <c r="H895" i="2"/>
  <c r="H927" i="2"/>
  <c r="H959" i="2"/>
  <c r="H991" i="2"/>
  <c r="H1023" i="2"/>
  <c r="H1068" i="2"/>
  <c r="H1132" i="2"/>
  <c r="H1196" i="2"/>
  <c r="H1236" i="2"/>
  <c r="H1268" i="2"/>
  <c r="H1300" i="2"/>
  <c r="H1332" i="2"/>
  <c r="H1364" i="2"/>
  <c r="H1396" i="2"/>
  <c r="H1428" i="2"/>
  <c r="H1460" i="2"/>
  <c r="H1492" i="2"/>
  <c r="H1524" i="2"/>
  <c r="H1556" i="2"/>
  <c r="H1588" i="2"/>
  <c r="H1620" i="2"/>
  <c r="H1652" i="2"/>
  <c r="H1684" i="2"/>
  <c r="H1716" i="2"/>
  <c r="H1748" i="2"/>
  <c r="H107" i="2"/>
  <c r="H267" i="2"/>
  <c r="H299" i="2"/>
  <c r="H331" i="2"/>
  <c r="H363" i="2"/>
  <c r="H395" i="2"/>
  <c r="H427" i="2"/>
  <c r="H459" i="2"/>
  <c r="H491" i="2"/>
  <c r="H523" i="2"/>
  <c r="H555" i="2"/>
  <c r="H587" i="2"/>
  <c r="H619" i="2"/>
  <c r="H651" i="2"/>
  <c r="H683" i="2"/>
  <c r="H715" i="2"/>
  <c r="H747" i="2"/>
  <c r="H779" i="2"/>
  <c r="H811" i="2"/>
  <c r="H843" i="2"/>
  <c r="H875" i="2"/>
  <c r="H907" i="2"/>
  <c r="H939" i="2"/>
  <c r="H971" i="2"/>
  <c r="H1003" i="2"/>
  <c r="H1035" i="2"/>
  <c r="H1092" i="2"/>
  <c r="H1156" i="2"/>
  <c r="H1216" i="2"/>
  <c r="H1248" i="2"/>
  <c r="H1280" i="2"/>
  <c r="H1312" i="2"/>
  <c r="H1344" i="2"/>
  <c r="H1376" i="2"/>
  <c r="H1408" i="2"/>
  <c r="H1440" i="2"/>
  <c r="H1472" i="2"/>
  <c r="H1504" i="2"/>
  <c r="H1536" i="2"/>
  <c r="H1568" i="2"/>
  <c r="H1600" i="2"/>
  <c r="H1632" i="2"/>
  <c r="H1664" i="2"/>
  <c r="H1696" i="2"/>
  <c r="H1728" i="2"/>
  <c r="H1760" i="2"/>
  <c r="H1792" i="2"/>
  <c r="H1824" i="2"/>
  <c r="H1856" i="2"/>
  <c r="H1888" i="2"/>
  <c r="H1920" i="2"/>
  <c r="H1952" i="2"/>
  <c r="H1984" i="2"/>
  <c r="H2016" i="2"/>
  <c r="H2048" i="2"/>
  <c r="H2080" i="2"/>
  <c r="H2112" i="2"/>
  <c r="H2144" i="2"/>
  <c r="H2176" i="2"/>
  <c r="H2208" i="2"/>
  <c r="H2240" i="2"/>
  <c r="H2272" i="2"/>
  <c r="H2304" i="2"/>
  <c r="H2336" i="2"/>
  <c r="H2368" i="2"/>
  <c r="H2400" i="2"/>
  <c r="H2432" i="2"/>
  <c r="H2464" i="2"/>
  <c r="H2496" i="2"/>
  <c r="H2528" i="2"/>
  <c r="H2560" i="2"/>
  <c r="H2592" i="2"/>
  <c r="H2624" i="2"/>
  <c r="H2656" i="2"/>
  <c r="H2688" i="2"/>
  <c r="H2720" i="2"/>
  <c r="H2752" i="2"/>
  <c r="H2784" i="2"/>
  <c r="H2816" i="2"/>
  <c r="H2848" i="2"/>
  <c r="H2880" i="2"/>
  <c r="H2912" i="2"/>
  <c r="H2944" i="2"/>
  <c r="H2976" i="2"/>
  <c r="H3008" i="2"/>
  <c r="H3040" i="2"/>
  <c r="H3072" i="2"/>
  <c r="H3104" i="2"/>
  <c r="H3416" i="2"/>
  <c r="H3448" i="2"/>
  <c r="H3480" i="2"/>
  <c r="H3512" i="2"/>
  <c r="H3544" i="2"/>
  <c r="H3576" i="2"/>
  <c r="H3608" i="2"/>
  <c r="H3640" i="2"/>
  <c r="H3672" i="2"/>
  <c r="H3704" i="2"/>
  <c r="H3736" i="2"/>
  <c r="H3768" i="2"/>
  <c r="H3800" i="2"/>
  <c r="H3832" i="2"/>
  <c r="H3864" i="2"/>
  <c r="H3896" i="2"/>
  <c r="H3928" i="2"/>
  <c r="H3960" i="2"/>
  <c r="H3992" i="2"/>
  <c r="H4024" i="2"/>
  <c r="H4056" i="2"/>
  <c r="H4088" i="2"/>
  <c r="H4120" i="2"/>
  <c r="H4152" i="2"/>
  <c r="H4184" i="2"/>
  <c r="H4216" i="2"/>
  <c r="H7623" i="2"/>
  <c r="H7655" i="2"/>
  <c r="H7687" i="2"/>
  <c r="H7719" i="2"/>
  <c r="H7751" i="2"/>
  <c r="H7783" i="2"/>
  <c r="H7815" i="2"/>
  <c r="H7855" i="2"/>
  <c r="H7887" i="2"/>
  <c r="H7919" i="2"/>
  <c r="H7951" i="2"/>
  <c r="H7983" i="2"/>
  <c r="H8015" i="2"/>
  <c r="H8047" i="2"/>
  <c r="H8079" i="2"/>
  <c r="H8111" i="2"/>
  <c r="H8143" i="2"/>
  <c r="H8175" i="2"/>
  <c r="H8207" i="2"/>
  <c r="H8239" i="2"/>
  <c r="H8271" i="2"/>
  <c r="H8303" i="2"/>
  <c r="H8335" i="2"/>
  <c r="H8367" i="2"/>
  <c r="H8399" i="2"/>
  <c r="H8431" i="2"/>
  <c r="H8463" i="2"/>
  <c r="H8495" i="2"/>
  <c r="H8527" i="2"/>
  <c r="H8559" i="2"/>
  <c r="H8591" i="2"/>
  <c r="H8623" i="2"/>
  <c r="H8655" i="2"/>
  <c r="H8687" i="2"/>
  <c r="H8719" i="2"/>
  <c r="H7929" i="2"/>
  <c r="H8185" i="2"/>
  <c r="H8441" i="2"/>
  <c r="H8697" i="2"/>
  <c r="H8953" i="2"/>
  <c r="H9209" i="2"/>
  <c r="H9465" i="2"/>
  <c r="H9721" i="2"/>
  <c r="H9945" i="2"/>
  <c r="H6325" i="2"/>
  <c r="H6453" i="2"/>
  <c r="H6581" i="2"/>
  <c r="H6709" i="2"/>
  <c r="H6837" i="2"/>
  <c r="H6965" i="2"/>
  <c r="H7093" i="2"/>
  <c r="H7221" i="2"/>
  <c r="H7349" i="2"/>
  <c r="H7477" i="2"/>
  <c r="H7605" i="2"/>
  <c r="H7733" i="2"/>
  <c r="H7861" i="2"/>
  <c r="H7989" i="2"/>
  <c r="H8117" i="2"/>
  <c r="H8261" i="2"/>
  <c r="H8389" i="2"/>
  <c r="H1045" i="2"/>
  <c r="H1077" i="2"/>
  <c r="H1109" i="2"/>
  <c r="H1141" i="2"/>
  <c r="H1173" i="2"/>
  <c r="H1205" i="2"/>
  <c r="H246" i="2"/>
  <c r="H278" i="2"/>
  <c r="H310" i="2"/>
  <c r="H342" i="2"/>
  <c r="H374" i="2"/>
  <c r="H406" i="2"/>
  <c r="H438" i="2"/>
  <c r="H470" i="2"/>
  <c r="H502" i="2"/>
  <c r="H534" i="2"/>
  <c r="H566" i="2"/>
  <c r="H598" i="2"/>
  <c r="H630" i="2"/>
  <c r="H662" i="2"/>
  <c r="H694" i="2"/>
  <c r="H726" i="2"/>
  <c r="H758" i="2"/>
  <c r="H790" i="2"/>
  <c r="H822" i="2"/>
  <c r="H854" i="2"/>
  <c r="H912" i="2"/>
  <c r="H976" i="2"/>
  <c r="H1040" i="2"/>
  <c r="H1166" i="2"/>
  <c r="H1253" i="2"/>
  <c r="H1317" i="2"/>
  <c r="H1381" i="2"/>
  <c r="H1445" i="2"/>
  <c r="H1509" i="2"/>
  <c r="H1573" i="2"/>
  <c r="H1637" i="2"/>
  <c r="H1701" i="2"/>
  <c r="H1765" i="2"/>
  <c r="H1829" i="2"/>
  <c r="H1893" i="2"/>
  <c r="H1957" i="2"/>
  <c r="H2021" i="2"/>
  <c r="H2085" i="2"/>
  <c r="H2149" i="2"/>
  <c r="H2213" i="2"/>
  <c r="H2277" i="2"/>
  <c r="H2341" i="2"/>
  <c r="H2405" i="2"/>
  <c r="H2469" i="2"/>
  <c r="H2533" i="2"/>
  <c r="H2597" i="2"/>
  <c r="H2661" i="2"/>
  <c r="H2725" i="2"/>
  <c r="H2789" i="2"/>
  <c r="H2853" i="2"/>
  <c r="H2917" i="2"/>
  <c r="H2981" i="2"/>
  <c r="H3045" i="2"/>
  <c r="H3109" i="2"/>
  <c r="H3173" i="2"/>
  <c r="H3237" i="2"/>
  <c r="H3301" i="2"/>
  <c r="H3365" i="2"/>
  <c r="H3429" i="2"/>
  <c r="H3493" i="2"/>
  <c r="H3557" i="2"/>
  <c r="H3621" i="2"/>
  <c r="H3685" i="2"/>
  <c r="H3749" i="2"/>
  <c r="H3813" i="2"/>
  <c r="H3913" i="2"/>
  <c r="H4041" i="2"/>
  <c r="H4169" i="2"/>
  <c r="H4297" i="2"/>
  <c r="H4425" i="2"/>
  <c r="H4553" i="2"/>
  <c r="H4681" i="2"/>
  <c r="H4809" i="2"/>
  <c r="H4937" i="2"/>
  <c r="H5065" i="2"/>
  <c r="H5193" i="2"/>
  <c r="H5321" i="2"/>
  <c r="H5449" i="2"/>
  <c r="H5577" i="2"/>
  <c r="H5705" i="2"/>
  <c r="H5833" i="2"/>
  <c r="H5961" i="2"/>
  <c r="H6089" i="2"/>
  <c r="H6217" i="2"/>
  <c r="H6449" i="2"/>
  <c r="H6705" i="2"/>
  <c r="H6961" i="2"/>
  <c r="H7217" i="2"/>
  <c r="H7473" i="2"/>
  <c r="H7729" i="2"/>
  <c r="H7985" i="2"/>
  <c r="H8241" i="2"/>
  <c r="H8497" i="2"/>
  <c r="H8753" i="2"/>
  <c r="H9009" i="2"/>
  <c r="H9265" i="2"/>
  <c r="H9521" i="2"/>
  <c r="H9777" i="2"/>
  <c r="H1047" i="2"/>
  <c r="H1079" i="2"/>
  <c r="H1111" i="2"/>
  <c r="H1143" i="2"/>
  <c r="H1175" i="2"/>
  <c r="H1207" i="2"/>
  <c r="H248" i="2"/>
  <c r="H280" i="2"/>
  <c r="H312" i="2"/>
  <c r="H344" i="2"/>
  <c r="H376" i="2"/>
  <c r="H408" i="2"/>
  <c r="H440" i="2"/>
  <c r="H472" i="2"/>
  <c r="H504" i="2"/>
  <c r="H536" i="2"/>
  <c r="H568" i="2"/>
  <c r="H600" i="2"/>
  <c r="H632" i="2"/>
  <c r="H664" i="2"/>
  <c r="H696" i="2"/>
  <c r="H728" i="2"/>
  <c r="H760" i="2"/>
  <c r="H792" i="2"/>
  <c r="H824" i="2"/>
  <c r="H856" i="2"/>
  <c r="H916" i="2"/>
  <c r="H980" i="2"/>
  <c r="H1046" i="2"/>
  <c r="H1174" i="2"/>
  <c r="H1257" i="2"/>
  <c r="H1321" i="2"/>
  <c r="H1385" i="2"/>
  <c r="H1449" i="2"/>
  <c r="H1513" i="2"/>
  <c r="H1577" i="2"/>
  <c r="H1641" i="2"/>
  <c r="H1705" i="2"/>
  <c r="H1769" i="2"/>
  <c r="H1833" i="2"/>
  <c r="H1897" i="2"/>
  <c r="H1961" i="2"/>
  <c r="H2025" i="2"/>
  <c r="H2089" i="2"/>
  <c r="H2153" i="2"/>
  <c r="H2217" i="2"/>
  <c r="H2281" i="2"/>
  <c r="H2345" i="2"/>
  <c r="H2409" i="2"/>
  <c r="H2473" i="2"/>
  <c r="H2537" i="2"/>
  <c r="H2601" i="2"/>
  <c r="H2665" i="2"/>
  <c r="H2729" i="2"/>
  <c r="H2793" i="2"/>
  <c r="H2857" i="2"/>
  <c r="H2921" i="2"/>
  <c r="H2985" i="2"/>
  <c r="H3049" i="2"/>
  <c r="H3113" i="2"/>
  <c r="H3177" i="2"/>
  <c r="H3241" i="2"/>
  <c r="H3305" i="2"/>
  <c r="H3369" i="2"/>
  <c r="H3433" i="2"/>
  <c r="H3497" i="2"/>
  <c r="H3561" i="2"/>
  <c r="H3625" i="2"/>
  <c r="H3689" i="2"/>
  <c r="H3753" i="2"/>
  <c r="H3817" i="2"/>
  <c r="H3921" i="2"/>
  <c r="H4049" i="2"/>
  <c r="H4177" i="2"/>
  <c r="H4305" i="2"/>
  <c r="H4433" i="2"/>
  <c r="H4561" i="2"/>
  <c r="H4689" i="2"/>
  <c r="H4817" i="2"/>
  <c r="H4945" i="2"/>
  <c r="H5073" i="2"/>
  <c r="H5201" i="2"/>
  <c r="H5329" i="2"/>
  <c r="H5457" i="2"/>
  <c r="H5585" i="2"/>
  <c r="H5713" i="2"/>
  <c r="H5841" i="2"/>
  <c r="H5969" i="2"/>
  <c r="H6097" i="2"/>
  <c r="H6225" i="2"/>
  <c r="H6465" i="2"/>
  <c r="H6721" i="2"/>
  <c r="H6977" i="2"/>
  <c r="H7233" i="2"/>
  <c r="H7489" i="2"/>
  <c r="H7745" i="2"/>
  <c r="H8001" i="2"/>
  <c r="H8257" i="2"/>
  <c r="H8513" i="2"/>
  <c r="H8769" i="2"/>
  <c r="H9025" i="2"/>
  <c r="H9281" i="2"/>
  <c r="H9537" i="2"/>
  <c r="H9793" i="2"/>
  <c r="H862" i="2"/>
  <c r="H894" i="2"/>
  <c r="H926" i="2"/>
  <c r="H958" i="2"/>
  <c r="H990" i="2"/>
  <c r="H1022" i="2"/>
  <c r="H1066" i="2"/>
  <c r="H1130" i="2"/>
  <c r="H1194" i="2"/>
  <c r="H1235" i="2"/>
  <c r="H1267" i="2"/>
  <c r="H1299" i="2"/>
  <c r="H1331" i="2"/>
  <c r="H1363" i="2"/>
  <c r="H1395" i="2"/>
  <c r="H1427" i="2"/>
  <c r="H1459" i="2"/>
  <c r="H1491" i="2"/>
  <c r="H1523" i="2"/>
  <c r="H1555" i="2"/>
  <c r="H1587" i="2"/>
  <c r="H1619" i="2"/>
  <c r="H1651" i="2"/>
  <c r="H1683" i="2"/>
  <c r="H1715" i="2"/>
  <c r="H1747" i="2"/>
  <c r="H1779" i="2"/>
  <c r="H1811" i="2"/>
  <c r="H1843" i="2"/>
  <c r="H1875" i="2"/>
  <c r="H1907" i="2"/>
  <c r="H1939" i="2"/>
  <c r="H1971" i="2"/>
  <c r="H2003" i="2"/>
  <c r="H2035" i="2"/>
  <c r="H2067" i="2"/>
  <c r="H2099" i="2"/>
  <c r="H2131" i="2"/>
  <c r="H2163" i="2"/>
  <c r="H2195" i="2"/>
  <c r="H2227" i="2"/>
  <c r="H2259" i="2"/>
  <c r="H2291" i="2"/>
  <c r="H2323" i="2"/>
  <c r="H2355" i="2"/>
  <c r="H2387" i="2"/>
  <c r="H2419" i="2"/>
  <c r="H2451" i="2"/>
  <c r="H2483" i="2"/>
  <c r="H2515" i="2"/>
  <c r="H2547" i="2"/>
  <c r="H2579" i="2"/>
  <c r="H2611" i="2"/>
  <c r="H2643" i="2"/>
  <c r="H2675" i="2"/>
  <c r="H2707" i="2"/>
  <c r="H2739" i="2"/>
  <c r="H2771" i="2"/>
  <c r="H2803" i="2"/>
  <c r="H2835" i="2"/>
  <c r="H2867" i="2"/>
  <c r="H2899" i="2"/>
  <c r="H2931" i="2"/>
  <c r="H2963" i="2"/>
  <c r="H2995" i="2"/>
  <c r="H3027" i="2"/>
  <c r="H3059" i="2"/>
  <c r="H3091" i="2"/>
  <c r="H3123" i="2"/>
  <c r="H3155" i="2"/>
  <c r="H3187" i="2"/>
  <c r="H3219" i="2"/>
  <c r="H3251" i="2"/>
  <c r="H3283" i="2"/>
  <c r="H3315" i="2"/>
  <c r="H3347" i="2"/>
  <c r="H3379" i="2"/>
  <c r="H3411" i="2"/>
  <c r="H3443" i="2"/>
  <c r="H3475" i="2"/>
  <c r="H3507" i="2"/>
  <c r="H3539" i="2"/>
  <c r="H3571" i="2"/>
  <c r="H3603" i="2"/>
  <c r="H3635" i="2"/>
  <c r="H3667" i="2"/>
  <c r="H3699" i="2"/>
  <c r="H3731" i="2"/>
  <c r="H3763" i="2"/>
  <c r="H3795" i="2"/>
  <c r="H3827" i="2"/>
  <c r="H3877" i="2"/>
  <c r="H3941" i="2"/>
  <c r="H4005" i="2"/>
  <c r="H4069" i="2"/>
  <c r="H4133" i="2"/>
  <c r="H4197" i="2"/>
  <c r="H4261" i="2"/>
  <c r="H4325" i="2"/>
  <c r="H4389" i="2"/>
  <c r="H4453" i="2"/>
  <c r="H4517" i="2"/>
  <c r="H4581" i="2"/>
  <c r="H4645" i="2"/>
  <c r="H4709" i="2"/>
  <c r="H4773" i="2"/>
  <c r="H4837" i="2"/>
  <c r="H4901" i="2"/>
  <c r="H4965" i="2"/>
  <c r="H5029" i="2"/>
  <c r="H5093" i="2"/>
  <c r="H5157" i="2"/>
  <c r="H5221" i="2"/>
  <c r="H5285" i="2"/>
  <c r="H5349" i="2"/>
  <c r="H5413" i="2"/>
  <c r="H5477" i="2"/>
  <c r="H5541" i="2"/>
  <c r="H5605" i="2"/>
  <c r="H5669" i="2"/>
  <c r="H5733" i="2"/>
  <c r="H5797" i="2"/>
  <c r="H5861" i="2"/>
  <c r="H5925" i="2"/>
  <c r="H5989" i="2"/>
  <c r="H6053" i="2"/>
  <c r="H6117" i="2"/>
  <c r="H6181" i="2"/>
  <c r="H6249" i="2"/>
  <c r="H6377" i="2"/>
  <c r="H6505" i="2"/>
  <c r="H6633" i="2"/>
  <c r="H6761" i="2"/>
  <c r="H6889" i="2"/>
  <c r="H7017" i="2"/>
  <c r="H7145" i="2"/>
  <c r="H7273" i="2"/>
  <c r="H7401" i="2"/>
  <c r="H7529" i="2"/>
  <c r="H7657" i="2"/>
  <c r="H7785" i="2"/>
  <c r="H7913" i="2"/>
  <c r="H8041" i="2"/>
  <c r="H8169" i="2"/>
  <c r="H8297" i="2"/>
  <c r="H8425" i="2"/>
  <c r="H8553" i="2"/>
  <c r="H8681" i="2"/>
  <c r="H8809" i="2"/>
  <c r="H8937" i="2"/>
  <c r="H9065" i="2"/>
  <c r="H9193" i="2"/>
  <c r="H9321" i="2"/>
  <c r="H9449" i="2"/>
  <c r="H9577" i="2"/>
  <c r="H9705" i="2"/>
  <c r="H9833" i="2"/>
  <c r="H9961" i="2"/>
  <c r="H6285" i="2"/>
  <c r="H6349" i="2"/>
  <c r="H6413" i="2"/>
  <c r="H6477" i="2"/>
  <c r="H6541" i="2"/>
  <c r="H6605" i="2"/>
  <c r="H6669" i="2"/>
  <c r="H6733" i="2"/>
  <c r="H6797" i="2"/>
  <c r="H6861" i="2"/>
  <c r="H6925" i="2"/>
  <c r="H6989" i="2"/>
  <c r="H7053" i="2"/>
  <c r="H7117" i="2"/>
  <c r="H7181" i="2"/>
  <c r="H7245" i="2"/>
  <c r="H7309" i="2"/>
  <c r="H7373" i="2"/>
  <c r="H7437" i="2"/>
  <c r="H7501" i="2"/>
  <c r="H7565" i="2"/>
  <c r="H7629" i="2"/>
  <c r="H7693" i="2"/>
  <c r="H7757" i="2"/>
  <c r="H7821" i="2"/>
  <c r="H7885" i="2"/>
  <c r="H7949" i="2"/>
  <c r="H8013" i="2"/>
  <c r="H8077" i="2"/>
  <c r="H8141" i="2"/>
  <c r="H8205" i="2"/>
  <c r="H8269" i="2"/>
  <c r="H8333" i="2"/>
  <c r="H8397" i="2"/>
  <c r="H8461" i="2"/>
  <c r="H8525" i="2"/>
  <c r="H8589" i="2"/>
  <c r="H8653" i="2"/>
  <c r="H8717" i="2"/>
  <c r="H8781" i="2"/>
  <c r="H8845" i="2"/>
  <c r="H8909" i="2"/>
  <c r="H8973" i="2"/>
  <c r="H9037" i="2"/>
  <c r="H9101" i="2"/>
  <c r="H9165" i="2"/>
  <c r="H9229" i="2"/>
  <c r="H9293" i="2"/>
  <c r="H9357" i="2"/>
  <c r="H9421" i="2"/>
  <c r="H9485" i="2"/>
  <c r="H9549" i="2"/>
  <c r="H9613" i="2"/>
  <c r="H9677" i="2"/>
  <c r="H9741" i="2"/>
  <c r="H9805" i="2"/>
  <c r="H9869" i="2"/>
  <c r="H9933" i="2"/>
  <c r="H9997" i="2"/>
  <c r="H281" i="2"/>
  <c r="H345" i="2"/>
  <c r="H409" i="2"/>
  <c r="H473" i="2"/>
  <c r="H537" i="2"/>
  <c r="H601" i="2"/>
  <c r="H665" i="2"/>
  <c r="H729" i="2"/>
  <c r="H793" i="2"/>
  <c r="H857" i="2"/>
  <c r="H921" i="2"/>
  <c r="H985" i="2"/>
  <c r="H1056" i="2"/>
  <c r="H1184" i="2"/>
  <c r="H1262" i="2"/>
  <c r="H1326" i="2"/>
  <c r="H1390" i="2"/>
  <c r="H1454" i="2"/>
  <c r="H1518" i="2"/>
  <c r="H1582" i="2"/>
  <c r="H1646" i="2"/>
  <c r="H1710" i="2"/>
  <c r="H1774" i="2"/>
  <c r="H1838" i="2"/>
  <c r="H1902" i="2"/>
  <c r="H1966" i="2"/>
  <c r="H2030" i="2"/>
  <c r="H2094" i="2"/>
  <c r="H2158" i="2"/>
  <c r="H2222" i="2"/>
  <c r="H2286" i="2"/>
  <c r="H2350" i="2"/>
  <c r="H2414" i="2"/>
  <c r="H2478" i="2"/>
  <c r="H2542" i="2"/>
  <c r="H2606" i="2"/>
  <c r="H2670" i="2"/>
  <c r="H2734" i="2"/>
  <c r="H2798" i="2"/>
  <c r="H2862" i="2"/>
  <c r="H2926" i="2"/>
  <c r="H2990" i="2"/>
  <c r="H3054" i="2"/>
  <c r="H3118" i="2"/>
  <c r="H3182" i="2"/>
  <c r="H3246" i="2"/>
  <c r="H3310" i="2"/>
  <c r="H3374" i="2"/>
  <c r="H3438" i="2"/>
  <c r="H3502" i="2"/>
  <c r="H3566" i="2"/>
  <c r="H3630" i="2"/>
  <c r="H3694" i="2"/>
  <c r="H3758" i="2"/>
  <c r="H3822" i="2"/>
  <c r="H3886" i="2"/>
  <c r="H3950" i="2"/>
  <c r="H4014" i="2"/>
  <c r="H4078" i="2"/>
  <c r="H4142" i="2"/>
  <c r="H4206" i="2"/>
  <c r="H4270" i="2"/>
  <c r="H4334" i="2"/>
  <c r="H4398" i="2"/>
  <c r="H4462" i="2"/>
  <c r="H4526" i="2"/>
  <c r="H4590" i="2"/>
  <c r="H4654" i="2"/>
  <c r="H4718" i="2"/>
  <c r="H4782" i="2"/>
  <c r="H4846" i="2"/>
  <c r="H4910" i="2"/>
  <c r="H4974" i="2"/>
  <c r="H5038" i="2"/>
  <c r="H5102" i="2"/>
  <c r="H5166" i="2"/>
  <c r="H5230" i="2"/>
  <c r="H5294" i="2"/>
  <c r="H5358" i="2"/>
  <c r="H5422" i="2"/>
  <c r="H5486" i="2"/>
  <c r="H5550" i="2"/>
  <c r="H5614" i="2"/>
  <c r="H5678" i="2"/>
  <c r="H5742" i="2"/>
  <c r="H5806" i="2"/>
  <c r="H5870" i="2"/>
  <c r="H5934" i="2"/>
  <c r="H5998" i="2"/>
  <c r="H6062" i="2"/>
  <c r="H6126" i="2"/>
  <c r="H6190" i="2"/>
  <c r="H6254" i="2"/>
  <c r="H6318" i="2"/>
  <c r="H6382" i="2"/>
  <c r="H6446" i="2"/>
  <c r="H6510" i="2"/>
  <c r="H6574" i="2"/>
  <c r="H6638" i="2"/>
  <c r="H6702" i="2"/>
  <c r="H6766" i="2"/>
  <c r="H6830" i="2"/>
  <c r="H6894" i="2"/>
  <c r="H6958" i="2"/>
  <c r="H7022" i="2"/>
  <c r="H7086" i="2"/>
  <c r="H7150" i="2"/>
  <c r="H7214" i="2"/>
  <c r="H7278" i="2"/>
  <c r="H7342" i="2"/>
  <c r="H7406" i="2"/>
  <c r="H7470" i="2"/>
  <c r="H7534" i="2"/>
  <c r="H7598" i="2"/>
  <c r="H7662" i="2"/>
  <c r="H7726" i="2"/>
  <c r="H7790" i="2"/>
  <c r="H7854" i="2"/>
  <c r="H7918" i="2"/>
  <c r="H7982" i="2"/>
  <c r="H8046" i="2"/>
  <c r="H8110" i="2"/>
  <c r="H8174" i="2"/>
  <c r="H8238" i="2"/>
  <c r="H8302" i="2"/>
  <c r="H8366" i="2"/>
  <c r="H8430" i="2"/>
  <c r="H8494" i="2"/>
  <c r="H8558" i="2"/>
  <c r="H8622" i="2"/>
  <c r="H8686" i="2"/>
  <c r="H8750" i="2"/>
  <c r="H8814" i="2"/>
  <c r="H8878" i="2"/>
  <c r="H8942" i="2"/>
  <c r="H9006" i="2"/>
  <c r="H9070" i="2"/>
  <c r="H9134" i="2"/>
  <c r="H9198" i="2"/>
  <c r="H9262" i="2"/>
  <c r="H9326" i="2"/>
  <c r="H9390" i="2"/>
  <c r="H9454" i="2"/>
  <c r="H9518" i="2"/>
  <c r="H9582" i="2"/>
  <c r="H9646" i="2"/>
  <c r="H9710" i="2"/>
  <c r="H9774" i="2"/>
  <c r="H9838" i="2"/>
  <c r="H9902" i="2"/>
  <c r="H9966" i="2"/>
  <c r="H3851" i="2"/>
  <c r="H3883" i="2"/>
  <c r="H3915" i="2"/>
  <c r="H3947" i="2"/>
  <c r="H3979" i="2"/>
  <c r="H4011" i="2"/>
  <c r="H4043" i="2"/>
  <c r="H4075" i="2"/>
  <c r="H4107" i="2"/>
  <c r="H4139" i="2"/>
  <c r="H4171" i="2"/>
  <c r="H4203" i="2"/>
  <c r="H4235" i="2"/>
  <c r="H4267" i="2"/>
  <c r="H4299" i="2"/>
  <c r="H4331" i="2"/>
  <c r="H4363" i="2"/>
  <c r="H4395" i="2"/>
  <c r="H4427" i="2"/>
  <c r="H4459" i="2"/>
  <c r="H4491" i="2"/>
  <c r="H4523" i="2"/>
  <c r="H4555" i="2"/>
  <c r="H4587" i="2"/>
  <c r="H4619" i="2"/>
  <c r="H4651" i="2"/>
  <c r="H4683" i="2"/>
  <c r="H4715" i="2"/>
  <c r="H4747" i="2"/>
  <c r="H4779" i="2"/>
  <c r="H4811" i="2"/>
  <c r="H4843" i="2"/>
  <c r="H4875" i="2"/>
  <c r="H4907" i="2"/>
  <c r="H4939" i="2"/>
  <c r="H4971" i="2"/>
  <c r="H5003" i="2"/>
  <c r="H5035" i="2"/>
  <c r="H5067" i="2"/>
  <c r="H5099" i="2"/>
  <c r="H5131" i="2"/>
  <c r="H5163" i="2"/>
  <c r="H5195" i="2"/>
  <c r="H5227" i="2"/>
  <c r="H5259" i="2"/>
  <c r="H5291" i="2"/>
  <c r="H5323" i="2"/>
  <c r="H5355" i="2"/>
  <c r="H5387" i="2"/>
  <c r="H5419" i="2"/>
  <c r="H5451" i="2"/>
  <c r="H5483" i="2"/>
  <c r="H5515" i="2"/>
  <c r="H5547" i="2"/>
  <c r="H5579" i="2"/>
  <c r="H5611" i="2"/>
  <c r="H5643" i="2"/>
  <c r="H5675" i="2"/>
  <c r="H5707" i="2"/>
  <c r="H5739" i="2"/>
  <c r="H5771" i="2"/>
  <c r="H5803" i="2"/>
  <c r="H5835" i="2"/>
  <c r="H5867" i="2"/>
  <c r="H5899" i="2"/>
  <c r="H5931" i="2"/>
  <c r="H5963" i="2"/>
  <c r="H5995" i="2"/>
  <c r="H6027" i="2"/>
  <c r="H6059" i="2"/>
  <c r="H6091" i="2"/>
  <c r="H6123" i="2"/>
  <c r="H6155" i="2"/>
  <c r="H6187" i="2"/>
  <c r="H6219" i="2"/>
  <c r="H6251" i="2"/>
  <c r="H6283" i="2"/>
  <c r="H6315" i="2"/>
  <c r="H6347" i="2"/>
  <c r="H6379" i="2"/>
  <c r="H6411" i="2"/>
  <c r="H6443" i="2"/>
  <c r="H6475" i="2"/>
  <c r="H6507" i="2"/>
  <c r="H6539" i="2"/>
  <c r="H6571" i="2"/>
  <c r="H6603" i="2"/>
  <c r="H6635" i="2"/>
  <c r="H6667" i="2"/>
  <c r="H6699" i="2"/>
  <c r="H6731" i="2"/>
  <c r="H6763" i="2"/>
  <c r="H6795" i="2"/>
  <c r="H6827" i="2"/>
  <c r="H6859" i="2"/>
  <c r="H6891" i="2"/>
  <c r="H6923" i="2"/>
  <c r="H6955" i="2"/>
  <c r="H6987" i="2"/>
  <c r="H7019" i="2"/>
  <c r="H7051" i="2"/>
  <c r="H7083" i="2"/>
  <c r="H7115" i="2"/>
  <c r="H7147" i="2"/>
  <c r="H7179" i="2"/>
  <c r="H7211" i="2"/>
  <c r="H7243" i="2"/>
  <c r="H7275" i="2"/>
  <c r="H7307" i="2"/>
  <c r="H7339" i="2"/>
  <c r="H7371" i="2"/>
  <c r="H7403" i="2"/>
  <c r="H7435" i="2"/>
  <c r="H7467" i="2"/>
  <c r="H7499" i="2"/>
  <c r="H7531" i="2"/>
  <c r="H7563" i="2"/>
  <c r="H7595" i="2"/>
  <c r="H7627" i="2"/>
  <c r="H7659" i="2"/>
  <c r="H7691" i="2"/>
  <c r="H7723" i="2"/>
  <c r="H7755" i="2"/>
  <c r="H7787" i="2"/>
  <c r="H7819" i="2"/>
  <c r="H7859" i="2"/>
  <c r="H7891" i="2"/>
  <c r="H7923" i="2"/>
  <c r="H7955" i="2"/>
  <c r="H7987" i="2"/>
  <c r="H8019" i="2"/>
  <c r="H8051" i="2"/>
  <c r="H8083" i="2"/>
  <c r="H8115" i="2"/>
  <c r="H8147" i="2"/>
  <c r="H8179" i="2"/>
  <c r="H8211" i="2"/>
  <c r="H8243" i="2"/>
  <c r="H8275" i="2"/>
  <c r="H8307" i="2"/>
  <c r="H8339" i="2"/>
  <c r="H8371" i="2"/>
  <c r="H8403" i="2"/>
  <c r="H8435" i="2"/>
  <c r="H8467" i="2"/>
  <c r="H8499" i="2"/>
  <c r="H8531" i="2"/>
  <c r="H8563" i="2"/>
  <c r="H8595" i="2"/>
  <c r="H8627" i="2"/>
  <c r="H8659" i="2"/>
  <c r="H8691" i="2"/>
  <c r="H8723" i="2"/>
  <c r="H8759" i="2"/>
  <c r="H8791" i="2"/>
  <c r="H8823" i="2"/>
  <c r="H8855" i="2"/>
  <c r="H8887" i="2"/>
  <c r="H8919" i="2"/>
  <c r="H8951" i="2"/>
  <c r="H8983" i="2"/>
  <c r="H9015" i="2"/>
  <c r="H9047" i="2"/>
  <c r="H9079" i="2"/>
  <c r="H9111" i="2"/>
  <c r="H9143" i="2"/>
  <c r="H9175" i="2"/>
  <c r="H9207" i="2"/>
  <c r="H9239" i="2"/>
  <c r="H9271" i="2"/>
  <c r="H9303" i="2"/>
  <c r="H9335" i="2"/>
  <c r="H9367" i="2"/>
  <c r="H9399" i="2"/>
  <c r="H9431" i="2"/>
  <c r="H9463" i="2"/>
  <c r="H9495" i="2"/>
  <c r="H9527" i="2"/>
  <c r="H9559" i="2"/>
  <c r="H9591" i="2"/>
  <c r="H9623" i="2"/>
  <c r="H9655" i="2"/>
  <c r="H9687" i="2"/>
  <c r="H9719" i="2"/>
  <c r="H9751" i="2"/>
  <c r="H9783" i="2"/>
  <c r="H9815" i="2"/>
  <c r="H9847" i="2"/>
  <c r="H9879" i="2"/>
  <c r="H9911" i="2"/>
  <c r="H9943" i="2"/>
  <c r="H9975" i="2"/>
  <c r="H37" i="2"/>
  <c r="H293" i="2"/>
  <c r="H357" i="2"/>
  <c r="H421" i="2"/>
  <c r="H485" i="2"/>
  <c r="H549" i="2"/>
  <c r="H613" i="2"/>
  <c r="H677" i="2"/>
  <c r="H741" i="2"/>
  <c r="H805" i="2"/>
  <c r="H869" i="2"/>
  <c r="H933" i="2"/>
  <c r="H997" i="2"/>
  <c r="H1080" i="2"/>
  <c r="H1208" i="2"/>
  <c r="H1274" i="2"/>
  <c r="H1338" i="2"/>
  <c r="H1402" i="2"/>
  <c r="H1466" i="2"/>
  <c r="H1530" i="2"/>
  <c r="H1594" i="2"/>
  <c r="H1658" i="2"/>
  <c r="H1722" i="2"/>
  <c r="H1786" i="2"/>
  <c r="H1850" i="2"/>
  <c r="H1914" i="2"/>
  <c r="H1978" i="2"/>
  <c r="H2042" i="2"/>
  <c r="H2106" i="2"/>
  <c r="H2170" i="2"/>
  <c r="H2234" i="2"/>
  <c r="H2298" i="2"/>
  <c r="H2362" i="2"/>
  <c r="H2426" i="2"/>
  <c r="H2490" i="2"/>
  <c r="H2554" i="2"/>
  <c r="H2618" i="2"/>
  <c r="H2682" i="2"/>
  <c r="H2746" i="2"/>
  <c r="H2810" i="2"/>
  <c r="H2874" i="2"/>
  <c r="H2938" i="2"/>
  <c r="H3002" i="2"/>
  <c r="H3066" i="2"/>
  <c r="H3130" i="2"/>
  <c r="H3194" i="2"/>
  <c r="H3258" i="2"/>
  <c r="H3322" i="2"/>
  <c r="H3386" i="2"/>
  <c r="H3450" i="2"/>
  <c r="H3514" i="2"/>
  <c r="H3578" i="2"/>
  <c r="H3642" i="2"/>
  <c r="H3706" i="2"/>
  <c r="H3770" i="2"/>
  <c r="H3834" i="2"/>
  <c r="H3898" i="2"/>
  <c r="H3962" i="2"/>
  <c r="H4026" i="2"/>
  <c r="H4090" i="2"/>
  <c r="H4154" i="2"/>
  <c r="H4218" i="2"/>
  <c r="H4282" i="2"/>
  <c r="H4346" i="2"/>
  <c r="H4410" i="2"/>
  <c r="H4474" i="2"/>
  <c r="H4538" i="2"/>
  <c r="H4602" i="2"/>
  <c r="H4666" i="2"/>
  <c r="H4730" i="2"/>
  <c r="H4794" i="2"/>
  <c r="H4858" i="2"/>
  <c r="H4922" i="2"/>
  <c r="H4986" i="2"/>
  <c r="H5050" i="2"/>
  <c r="H5114" i="2"/>
  <c r="H5178" i="2"/>
  <c r="H5242" i="2"/>
  <c r="H5306" i="2"/>
  <c r="H5370" i="2"/>
  <c r="H5434" i="2"/>
  <c r="H5498" i="2"/>
  <c r="H5562" i="2"/>
  <c r="H5626" i="2"/>
  <c r="H5690" i="2"/>
  <c r="H5754" i="2"/>
  <c r="H5818" i="2"/>
  <c r="H5882" i="2"/>
  <c r="H5946" i="2"/>
  <c r="H6010" i="2"/>
  <c r="H6074" i="2"/>
  <c r="H6138" i="2"/>
  <c r="H6202" i="2"/>
  <c r="H6266" i="2"/>
  <c r="H6330" i="2"/>
  <c r="H6394" i="2"/>
  <c r="H6458" i="2"/>
  <c r="H6522" i="2"/>
  <c r="H6586" i="2"/>
  <c r="H6650" i="2"/>
  <c r="H6714" i="2"/>
  <c r="H6778" i="2"/>
  <c r="H6842" i="2"/>
  <c r="H6906" i="2"/>
  <c r="H6970" i="2"/>
  <c r="H7034" i="2"/>
  <c r="H7098" i="2"/>
  <c r="H7162" i="2"/>
  <c r="H7226" i="2"/>
  <c r="H7290" i="2"/>
  <c r="H7354" i="2"/>
  <c r="H7418" i="2"/>
  <c r="H7482" i="2"/>
  <c r="H7546" i="2"/>
  <c r="H7610" i="2"/>
  <c r="H7674" i="2"/>
  <c r="H7738" i="2"/>
  <c r="H7802" i="2"/>
  <c r="H7866" i="2"/>
  <c r="H7930" i="2"/>
  <c r="H7994" i="2"/>
  <c r="H8058" i="2"/>
  <c r="H8122" i="2"/>
  <c r="H8186" i="2"/>
  <c r="H8250" i="2"/>
  <c r="H8314" i="2"/>
  <c r="H8378" i="2"/>
  <c r="H8442" i="2"/>
  <c r="H8506" i="2"/>
  <c r="H8570" i="2"/>
  <c r="H8634" i="2"/>
  <c r="H8698" i="2"/>
  <c r="H8762" i="2"/>
  <c r="H8826" i="2"/>
  <c r="H8890" i="2"/>
  <c r="H8954" i="2"/>
  <c r="H9018" i="2"/>
  <c r="H9082" i="2"/>
  <c r="H9146" i="2"/>
  <c r="H9210" i="2"/>
  <c r="H9274" i="2"/>
  <c r="H9338" i="2"/>
  <c r="H9402" i="2"/>
  <c r="H9466" i="2"/>
  <c r="H9530" i="2"/>
  <c r="H9594" i="2"/>
  <c r="H9658" i="2"/>
  <c r="H9722" i="2"/>
  <c r="H9786" i="2"/>
  <c r="H9850" i="2"/>
  <c r="H9914" i="2"/>
  <c r="H9978" i="2"/>
  <c r="H8763" i="2"/>
  <c r="H8795" i="2"/>
  <c r="H8827" i="2"/>
  <c r="H8859" i="2"/>
  <c r="H8891" i="2"/>
  <c r="H8923" i="2"/>
  <c r="H8955" i="2"/>
  <c r="H8987" i="2"/>
  <c r="H9019" i="2"/>
  <c r="H9051" i="2"/>
  <c r="H9083" i="2"/>
  <c r="H9115" i="2"/>
  <c r="H9147" i="2"/>
  <c r="H9179" i="2"/>
  <c r="H9211" i="2"/>
  <c r="H9243" i="2"/>
  <c r="H9275" i="2"/>
  <c r="H9307" i="2"/>
  <c r="H9339" i="2"/>
  <c r="H9371" i="2"/>
  <c r="H9403" i="2"/>
  <c r="H9435" i="2"/>
  <c r="H9467" i="2"/>
  <c r="H9499" i="2"/>
  <c r="H9531" i="2"/>
  <c r="H9563" i="2"/>
  <c r="H9595" i="2"/>
  <c r="H9627" i="2"/>
  <c r="H9659" i="2"/>
  <c r="H9691" i="2"/>
  <c r="H9723" i="2"/>
  <c r="H9755" i="2"/>
  <c r="H9787" i="2"/>
  <c r="H9819" i="2"/>
  <c r="H9851" i="2"/>
  <c r="H9883" i="2"/>
  <c r="H9915" i="2"/>
  <c r="H9947" i="2"/>
  <c r="H9979" i="2"/>
  <c r="H253" i="2"/>
  <c r="H317" i="2"/>
  <c r="H381" i="2"/>
  <c r="H445" i="2"/>
  <c r="H509" i="2"/>
  <c r="H573" i="2"/>
  <c r="H637" i="2"/>
  <c r="H701" i="2"/>
  <c r="H765" i="2"/>
  <c r="H829" i="2"/>
  <c r="H893" i="2"/>
  <c r="H957" i="2"/>
  <c r="H1021" i="2"/>
  <c r="H1128" i="2"/>
  <c r="H1234" i="2"/>
  <c r="H1298" i="2"/>
  <c r="H1362" i="2"/>
  <c r="H1426" i="2"/>
  <c r="H1490" i="2"/>
  <c r="H1554" i="2"/>
  <c r="H1618" i="2"/>
  <c r="H1682" i="2"/>
  <c r="H1746" i="2"/>
  <c r="H1810" i="2"/>
  <c r="H1874" i="2"/>
  <c r="H1938" i="2"/>
  <c r="H2002" i="2"/>
  <c r="H2066" i="2"/>
  <c r="H2130" i="2"/>
  <c r="H2194" i="2"/>
  <c r="H2258" i="2"/>
  <c r="H2322" i="2"/>
  <c r="H2386" i="2"/>
  <c r="H2450" i="2"/>
  <c r="H2514" i="2"/>
  <c r="H2578" i="2"/>
  <c r="H2642" i="2"/>
  <c r="H2706" i="2"/>
  <c r="H2770" i="2"/>
  <c r="H2834" i="2"/>
  <c r="H2898" i="2"/>
  <c r="H2962" i="2"/>
  <c r="H3026" i="2"/>
  <c r="H3090" i="2"/>
  <c r="H3154" i="2"/>
  <c r="H3218" i="2"/>
  <c r="H3282" i="2"/>
  <c r="H3346" i="2"/>
  <c r="H3410" i="2"/>
  <c r="H3474" i="2"/>
  <c r="H3538" i="2"/>
  <c r="H3602" i="2"/>
  <c r="H3666" i="2"/>
  <c r="H3730" i="2"/>
  <c r="H3794" i="2"/>
  <c r="H3858" i="2"/>
  <c r="H3922" i="2"/>
  <c r="H3986" i="2"/>
  <c r="H4050" i="2"/>
  <c r="H4114" i="2"/>
  <c r="H4178" i="2"/>
  <c r="H4242" i="2"/>
  <c r="H4306" i="2"/>
  <c r="H4370" i="2"/>
  <c r="H4434" i="2"/>
  <c r="H4498" i="2"/>
  <c r="H4562" i="2"/>
  <c r="H4626" i="2"/>
  <c r="H4690" i="2"/>
  <c r="H4754" i="2"/>
  <c r="H4818" i="2"/>
  <c r="H4882" i="2"/>
  <c r="H4946" i="2"/>
  <c r="H5010" i="2"/>
  <c r="H5074" i="2"/>
  <c r="H5138" i="2"/>
  <c r="H5202" i="2"/>
  <c r="H5266" i="2"/>
  <c r="H5330" i="2"/>
  <c r="H5394" i="2"/>
  <c r="H5458" i="2"/>
  <c r="H5522" i="2"/>
  <c r="H5586" i="2"/>
  <c r="H5650" i="2"/>
  <c r="H5714" i="2"/>
  <c r="H5778" i="2"/>
  <c r="H5842" i="2"/>
  <c r="H5906" i="2"/>
  <c r="H5970" i="2"/>
  <c r="H6034" i="2"/>
  <c r="H6098" i="2"/>
  <c r="H6162" i="2"/>
  <c r="H6226" i="2"/>
  <c r="H6290" i="2"/>
  <c r="H6354" i="2"/>
  <c r="H6418" i="2"/>
  <c r="H6482" i="2"/>
  <c r="H6546" i="2"/>
  <c r="H6610" i="2"/>
  <c r="H6674" i="2"/>
  <c r="H6738" i="2"/>
  <c r="H6802" i="2"/>
  <c r="H6866" i="2"/>
  <c r="H6930" i="2"/>
  <c r="H6994" i="2"/>
  <c r="H7058" i="2"/>
  <c r="H7122" i="2"/>
  <c r="H7186" i="2"/>
  <c r="H7250" i="2"/>
  <c r="H7314" i="2"/>
  <c r="H7378" i="2"/>
  <c r="H7442" i="2"/>
  <c r="H7506" i="2"/>
  <c r="H7570" i="2"/>
  <c r="H7634" i="2"/>
  <c r="H7698" i="2"/>
  <c r="H7762" i="2"/>
  <c r="H7826" i="2"/>
  <c r="H7890" i="2"/>
  <c r="H7954" i="2"/>
  <c r="H8018" i="2"/>
  <c r="H8082" i="2"/>
  <c r="H8146" i="2"/>
  <c r="H8210" i="2"/>
  <c r="H8274" i="2"/>
  <c r="H8338" i="2"/>
  <c r="H8402" i="2"/>
  <c r="H8466" i="2"/>
  <c r="H8530" i="2"/>
  <c r="H8594" i="2"/>
  <c r="H8658" i="2"/>
  <c r="H8722" i="2"/>
  <c r="H8786" i="2"/>
  <c r="H8850" i="2"/>
  <c r="H8914" i="2"/>
  <c r="H8978" i="2"/>
  <c r="H9042" i="2"/>
  <c r="H9106" i="2"/>
  <c r="H9170" i="2"/>
  <c r="H9234" i="2"/>
  <c r="H9298" i="2"/>
  <c r="H9362" i="2"/>
  <c r="H9426" i="2"/>
  <c r="H9490" i="2"/>
  <c r="H9554" i="2"/>
  <c r="H9618" i="2"/>
  <c r="H9682" i="2"/>
  <c r="H9746" i="2"/>
  <c r="H9810" i="2"/>
  <c r="H9874" i="2"/>
  <c r="H9938" i="2"/>
  <c r="H247" i="2"/>
  <c r="H279" i="2"/>
  <c r="H311" i="2"/>
  <c r="H343" i="2"/>
  <c r="H375" i="2"/>
  <c r="H407" i="2"/>
  <c r="H439" i="2"/>
  <c r="H471" i="2"/>
  <c r="H503" i="2"/>
  <c r="H535" i="2"/>
  <c r="H567" i="2"/>
  <c r="H599" i="2"/>
  <c r="H631" i="2"/>
  <c r="H663" i="2"/>
  <c r="H695" i="2"/>
  <c r="H727" i="2"/>
  <c r="H759" i="2"/>
  <c r="H791" i="2"/>
  <c r="H823" i="2"/>
  <c r="H855" i="2"/>
  <c r="H887" i="2"/>
  <c r="H919" i="2"/>
  <c r="H951" i="2"/>
  <c r="H983" i="2"/>
  <c r="H1015" i="2"/>
  <c r="H1052" i="2"/>
  <c r="H1116" i="2"/>
  <c r="H1180" i="2"/>
  <c r="H1228" i="2"/>
  <c r="H1260" i="2"/>
  <c r="H1292" i="2"/>
  <c r="H1324" i="2"/>
  <c r="H1356" i="2"/>
  <c r="H1388" i="2"/>
  <c r="H1420" i="2"/>
  <c r="H1452" i="2"/>
  <c r="H1484" i="2"/>
  <c r="H1516" i="2"/>
  <c r="H1548" i="2"/>
  <c r="H1580" i="2"/>
  <c r="H1612" i="2"/>
  <c r="H1644" i="2"/>
  <c r="H1676" i="2"/>
  <c r="H1708" i="2"/>
  <c r="H1740" i="2"/>
  <c r="H35" i="2"/>
  <c r="H259" i="2"/>
  <c r="H291" i="2"/>
  <c r="H323" i="2"/>
  <c r="H355" i="2"/>
  <c r="H387" i="2"/>
  <c r="H419" i="2"/>
  <c r="H451" i="2"/>
  <c r="H483" i="2"/>
  <c r="H515" i="2"/>
  <c r="H547" i="2"/>
  <c r="H579" i="2"/>
  <c r="H611" i="2"/>
  <c r="H643" i="2"/>
  <c r="H675" i="2"/>
  <c r="H707" i="2"/>
  <c r="H739" i="2"/>
  <c r="H771" i="2"/>
  <c r="H803" i="2"/>
  <c r="H835" i="2"/>
  <c r="H867" i="2"/>
  <c r="H899" i="2"/>
  <c r="H931" i="2"/>
  <c r="H963" i="2"/>
  <c r="H995" i="2"/>
  <c r="H1027" i="2"/>
  <c r="H1076" i="2"/>
  <c r="H1140" i="2"/>
  <c r="H1204" i="2"/>
  <c r="H1240" i="2"/>
  <c r="H1272" i="2"/>
  <c r="H1304" i="2"/>
  <c r="H1336" i="2"/>
  <c r="H1368" i="2"/>
  <c r="H1400" i="2"/>
  <c r="H1432" i="2"/>
  <c r="H1464" i="2"/>
  <c r="H1496" i="2"/>
  <c r="H1528" i="2"/>
  <c r="H1560" i="2"/>
  <c r="H1592" i="2"/>
  <c r="H1624" i="2"/>
  <c r="H1656" i="2"/>
  <c r="H1688" i="2"/>
  <c r="H1720" i="2"/>
  <c r="H1752" i="2"/>
  <c r="H1784" i="2"/>
  <c r="H1816" i="2"/>
  <c r="H1848" i="2"/>
  <c r="H1880" i="2"/>
  <c r="H1912" i="2"/>
  <c r="H1944" i="2"/>
  <c r="H1976" i="2"/>
  <c r="H2008" i="2"/>
  <c r="H2040" i="2"/>
  <c r="H2072" i="2"/>
  <c r="H2104" i="2"/>
  <c r="H2136" i="2"/>
  <c r="H2168" i="2"/>
  <c r="H2200" i="2"/>
  <c r="H2232" i="2"/>
  <c r="H2264" i="2"/>
  <c r="H2296" i="2"/>
  <c r="H2328" i="2"/>
  <c r="H2360" i="2"/>
  <c r="H2392" i="2"/>
  <c r="H2424" i="2"/>
  <c r="H2456" i="2"/>
  <c r="H2488" i="2"/>
  <c r="H2520" i="2"/>
  <c r="H2552" i="2"/>
  <c r="H2584" i="2"/>
  <c r="H2616" i="2"/>
  <c r="H2648" i="2"/>
  <c r="H2680" i="2"/>
  <c r="H2712" i="2"/>
  <c r="H2744" i="2"/>
  <c r="H2776" i="2"/>
  <c r="H2808" i="2"/>
  <c r="H2840" i="2"/>
  <c r="H2872" i="2"/>
  <c r="H2904" i="2"/>
  <c r="H2936" i="2"/>
  <c r="H2968" i="2"/>
  <c r="H3000" i="2"/>
  <c r="H3032" i="2"/>
  <c r="H3064" i="2"/>
  <c r="H3096" i="2"/>
  <c r="H3408" i="2"/>
  <c r="H3440" i="2"/>
  <c r="H3472" i="2"/>
  <c r="H3504" i="2"/>
  <c r="H3536" i="2"/>
  <c r="H3568" i="2"/>
  <c r="H3600" i="2"/>
  <c r="H3632" i="2"/>
  <c r="H3664" i="2"/>
  <c r="H3696" i="2"/>
  <c r="H3728" i="2"/>
  <c r="H3760" i="2"/>
  <c r="H3792" i="2"/>
  <c r="H3824" i="2"/>
  <c r="H3856" i="2"/>
  <c r="H3888" i="2"/>
  <c r="H3920" i="2"/>
  <c r="H3952" i="2"/>
  <c r="H3984" i="2"/>
  <c r="H4016" i="2"/>
  <c r="H4048" i="2"/>
  <c r="H4080" i="2"/>
  <c r="H4112" i="2"/>
  <c r="H4144" i="2"/>
  <c r="H4176" i="2"/>
  <c r="H4208" i="2"/>
  <c r="H4240" i="2"/>
  <c r="H4264" i="2"/>
  <c r="H4296" i="2"/>
  <c r="H4328" i="2"/>
  <c r="H4360" i="2"/>
  <c r="H4392" i="2"/>
  <c r="H4424" i="2"/>
  <c r="H4456" i="2"/>
  <c r="H4488" i="2"/>
  <c r="H4520" i="2"/>
  <c r="H4552" i="2"/>
  <c r="H4584" i="2"/>
  <c r="H4616" i="2"/>
  <c r="H4648" i="2"/>
  <c r="H4680" i="2"/>
  <c r="H4712" i="2"/>
  <c r="H4744" i="2"/>
  <c r="H4776" i="2"/>
  <c r="H4808" i="2"/>
  <c r="H4840" i="2"/>
  <c r="H4872" i="2"/>
  <c r="H4904" i="2"/>
  <c r="H4936" i="2"/>
  <c r="H4968" i="2"/>
  <c r="H5000" i="2"/>
  <c r="H5032" i="2"/>
  <c r="H5064" i="2"/>
  <c r="H5096" i="2"/>
  <c r="H5128" i="2"/>
  <c r="H5160" i="2"/>
  <c r="H5192" i="2"/>
  <c r="H5224" i="2"/>
  <c r="H5256" i="2"/>
  <c r="H5288" i="2"/>
  <c r="H5320" i="2"/>
  <c r="H5352" i="2"/>
  <c r="H5384" i="2"/>
  <c r="H5416" i="2"/>
  <c r="H5448" i="2"/>
  <c r="H5480" i="2"/>
  <c r="H5512" i="2"/>
  <c r="H5544" i="2"/>
  <c r="H5576" i="2"/>
  <c r="H5608" i="2"/>
  <c r="H5640" i="2"/>
  <c r="H5672" i="2"/>
  <c r="H5704" i="2"/>
  <c r="H5736" i="2"/>
  <c r="H5768" i="2"/>
  <c r="H5800" i="2"/>
  <c r="H5832" i="2"/>
  <c r="H5864" i="2"/>
  <c r="H5896" i="2"/>
  <c r="H5928" i="2"/>
  <c r="H5960" i="2"/>
  <c r="H5992" i="2"/>
  <c r="H6024" i="2"/>
  <c r="H6056" i="2"/>
  <c r="H6088" i="2"/>
  <c r="H6120" i="2"/>
  <c r="H6152" i="2"/>
  <c r="H6184" i="2"/>
  <c r="H6216" i="2"/>
  <c r="H6248" i="2"/>
  <c r="H6280" i="2"/>
  <c r="H6312" i="2"/>
  <c r="H6344" i="2"/>
  <c r="H6376" i="2"/>
  <c r="H6408" i="2"/>
  <c r="H6440" i="2"/>
  <c r="H6472" i="2"/>
  <c r="H6504" i="2"/>
  <c r="H6536" i="2"/>
  <c r="H6568" i="2"/>
  <c r="H6600" i="2"/>
  <c r="H6632" i="2"/>
  <c r="H6664" i="2"/>
  <c r="H6696" i="2"/>
  <c r="H6728" i="2"/>
  <c r="H6760" i="2"/>
  <c r="H6792" i="2"/>
  <c r="H6824" i="2"/>
  <c r="H6856" i="2"/>
  <c r="H6888" i="2"/>
  <c r="H6920" i="2"/>
  <c r="H6952" i="2"/>
  <c r="H6984" i="2"/>
  <c r="H7016" i="2"/>
  <c r="H7048" i="2"/>
  <c r="H7080" i="2"/>
  <c r="H7112" i="2"/>
  <c r="H7144" i="2"/>
  <c r="H7176" i="2"/>
  <c r="H7208" i="2"/>
  <c r="H7240" i="2"/>
  <c r="H7272" i="2"/>
  <c r="H1780" i="2"/>
  <c r="H1812" i="2"/>
  <c r="H1844" i="2"/>
  <c r="H1876" i="2"/>
  <c r="H1908" i="2"/>
  <c r="H1940" i="2"/>
  <c r="H1972" i="2"/>
  <c r="H2004" i="2"/>
  <c r="H2036" i="2"/>
  <c r="H2068" i="2"/>
  <c r="H2100" i="2"/>
  <c r="H2132" i="2"/>
  <c r="H2164" i="2"/>
  <c r="H2196" i="2"/>
  <c r="H2228" i="2"/>
  <c r="H2260" i="2"/>
  <c r="H2292" i="2"/>
  <c r="H2324" i="2"/>
  <c r="H2356" i="2"/>
  <c r="H2388" i="2"/>
  <c r="H2420" i="2"/>
  <c r="H2452" i="2"/>
  <c r="H2484" i="2"/>
  <c r="H2516" i="2"/>
  <c r="H2548" i="2"/>
  <c r="H2580" i="2"/>
  <c r="H2612" i="2"/>
  <c r="H2644" i="2"/>
  <c r="H2676" i="2"/>
  <c r="H2708" i="2"/>
  <c r="H2740" i="2"/>
  <c r="H2772" i="2"/>
  <c r="H2804" i="2"/>
  <c r="H2836" i="2"/>
  <c r="H2868" i="2"/>
  <c r="H2900" i="2"/>
  <c r="H2932" i="2"/>
  <c r="H2964" i="2"/>
  <c r="H2996" i="2"/>
  <c r="H3028" i="2"/>
  <c r="H3060" i="2"/>
  <c r="H3092" i="2"/>
  <c r="H3120" i="2"/>
  <c r="H3136" i="2"/>
  <c r="H3152" i="2"/>
  <c r="H3168" i="2"/>
  <c r="H3184" i="2"/>
  <c r="H3200" i="2"/>
  <c r="H3216" i="2"/>
  <c r="H3232" i="2"/>
  <c r="H3248" i="2"/>
  <c r="H3264" i="2"/>
  <c r="H3280" i="2"/>
  <c r="H3296" i="2"/>
  <c r="H3312" i="2"/>
  <c r="H3328" i="2"/>
  <c r="H3344" i="2"/>
  <c r="H3360" i="2"/>
  <c r="H3376" i="2"/>
  <c r="H3396" i="2"/>
  <c r="H3428" i="2"/>
  <c r="H3460" i="2"/>
  <c r="H3492" i="2"/>
  <c r="H3524" i="2"/>
  <c r="H3556" i="2"/>
  <c r="H3588" i="2"/>
  <c r="H3620" i="2"/>
  <c r="H3652" i="2"/>
  <c r="H3684" i="2"/>
  <c r="H3716" i="2"/>
  <c r="H3748" i="2"/>
  <c r="H3780" i="2"/>
  <c r="H3812" i="2"/>
  <c r="H3844" i="2"/>
  <c r="H3876" i="2"/>
  <c r="H3908" i="2"/>
  <c r="H3940" i="2"/>
  <c r="H3972" i="2"/>
  <c r="H4004" i="2"/>
  <c r="H4036" i="2"/>
  <c r="H4068" i="2"/>
  <c r="H4100" i="2"/>
  <c r="H4132" i="2"/>
  <c r="H4164" i="2"/>
  <c r="H4196" i="2"/>
  <c r="H4228" i="2"/>
  <c r="H4260" i="2"/>
  <c r="H4292" i="2"/>
  <c r="H4324" i="2"/>
  <c r="H4356" i="2"/>
  <c r="H4388" i="2"/>
  <c r="H4420" i="2"/>
  <c r="H4452" i="2"/>
  <c r="H4484" i="2"/>
  <c r="H4516" i="2"/>
  <c r="H4548" i="2"/>
  <c r="H4580" i="2"/>
  <c r="H4612" i="2"/>
  <c r="H4644" i="2"/>
  <c r="H4676" i="2"/>
  <c r="H4708" i="2"/>
  <c r="H4740" i="2"/>
  <c r="H4772" i="2"/>
  <c r="H4804" i="2"/>
  <c r="H4836" i="2"/>
  <c r="H4868" i="2"/>
  <c r="H4900" i="2"/>
  <c r="H4932" i="2"/>
  <c r="H4964" i="2"/>
  <c r="H4996" i="2"/>
  <c r="H5028" i="2"/>
  <c r="H5060" i="2"/>
  <c r="H5092" i="2"/>
  <c r="H5124" i="2"/>
  <c r="H5156" i="2"/>
  <c r="H5188" i="2"/>
  <c r="H5220" i="2"/>
  <c r="H5252" i="2"/>
  <c r="H5284" i="2"/>
  <c r="H5316" i="2"/>
  <c r="H5348" i="2"/>
  <c r="H5380" i="2"/>
  <c r="H5412" i="2"/>
  <c r="H5444" i="2"/>
  <c r="H5476" i="2"/>
  <c r="H5508" i="2"/>
  <c r="H5540" i="2"/>
  <c r="H5572" i="2"/>
  <c r="H5604" i="2"/>
  <c r="H5636" i="2"/>
  <c r="H5668" i="2"/>
  <c r="H5700" i="2"/>
  <c r="H5732" i="2"/>
  <c r="H5764" i="2"/>
  <c r="H5796" i="2"/>
  <c r="H5828" i="2"/>
  <c r="H5860" i="2"/>
  <c r="H5892" i="2"/>
  <c r="H5924" i="2"/>
  <c r="H5956" i="2"/>
  <c r="H5988" i="2"/>
  <c r="H6020" i="2"/>
  <c r="H6052" i="2"/>
  <c r="H6084" i="2"/>
  <c r="H6116" i="2"/>
  <c r="H6148" i="2"/>
  <c r="H6180" i="2"/>
  <c r="H6212" i="2"/>
  <c r="H6244" i="2"/>
  <c r="H6276" i="2"/>
  <c r="H6308" i="2"/>
  <c r="H6340" i="2"/>
  <c r="H6372" i="2"/>
  <c r="H6404" i="2"/>
  <c r="H6436" i="2"/>
  <c r="H6468" i="2"/>
  <c r="H6500" i="2"/>
  <c r="H6532" i="2"/>
  <c r="H6564" i="2"/>
  <c r="H6596" i="2"/>
  <c r="H6628" i="2"/>
  <c r="H6660" i="2"/>
  <c r="H6692" i="2"/>
  <c r="H6724" i="2"/>
  <c r="H6756" i="2"/>
  <c r="H6788" i="2"/>
  <c r="H6820" i="2"/>
  <c r="H6852" i="2"/>
  <c r="H6884" i="2"/>
  <c r="H6916" i="2"/>
  <c r="H6948" i="2"/>
  <c r="H6980" i="2"/>
  <c r="H7012" i="2"/>
  <c r="H7044" i="2"/>
  <c r="H7076" i="2"/>
  <c r="H7108" i="2"/>
  <c r="H7140" i="2"/>
  <c r="H7172" i="2"/>
  <c r="H7204" i="2"/>
  <c r="H7236" i="2"/>
  <c r="H7268" i="2"/>
  <c r="H7304" i="2"/>
  <c r="H7336" i="2"/>
  <c r="H7368" i="2"/>
  <c r="H7400" i="2"/>
  <c r="H7432" i="2"/>
  <c r="H7464" i="2"/>
  <c r="H7496" i="2"/>
  <c r="H7528" i="2"/>
  <c r="H7560" i="2"/>
  <c r="H7592" i="2"/>
  <c r="H7624" i="2"/>
  <c r="H7656" i="2"/>
  <c r="H7688" i="2"/>
  <c r="H7720" i="2"/>
  <c r="H7752" i="2"/>
  <c r="H7784" i="2"/>
  <c r="H7816" i="2"/>
  <c r="H7848" i="2"/>
  <c r="H7880" i="2"/>
  <c r="H7912" i="2"/>
  <c r="H7944" i="2"/>
  <c r="H7976" i="2"/>
  <c r="H8008" i="2"/>
  <c r="H8040" i="2"/>
  <c r="H8072" i="2"/>
  <c r="H8104" i="2"/>
  <c r="H8136" i="2"/>
  <c r="H8168" i="2"/>
  <c r="H8200" i="2"/>
  <c r="H8232" i="2"/>
  <c r="H8264" i="2"/>
  <c r="H8296" i="2"/>
  <c r="H8328" i="2"/>
  <c r="H8360" i="2"/>
  <c r="H8392" i="2"/>
  <c r="H8424" i="2"/>
  <c r="H8456" i="2"/>
  <c r="H8488" i="2"/>
  <c r="H8520" i="2"/>
  <c r="H8552" i="2"/>
  <c r="H8584" i="2"/>
  <c r="H8616" i="2"/>
  <c r="H8648" i="2"/>
  <c r="H8680" i="2"/>
  <c r="H8712" i="2"/>
  <c r="H8744" i="2"/>
  <c r="H8776" i="2"/>
  <c r="H8808" i="2"/>
  <c r="H8840" i="2"/>
  <c r="H8872" i="2"/>
  <c r="H8904" i="2"/>
  <c r="H8936" i="2"/>
  <c r="H8968" i="2"/>
  <c r="H9000" i="2"/>
  <c r="H9032" i="2"/>
  <c r="H9064" i="2"/>
  <c r="H9096" i="2"/>
  <c r="H9128" i="2"/>
  <c r="H9160" i="2"/>
  <c r="H9192" i="2"/>
  <c r="H9224" i="2"/>
  <c r="H9256" i="2"/>
  <c r="H9288" i="2"/>
  <c r="H9320" i="2"/>
  <c r="H9352" i="2"/>
  <c r="H9384" i="2"/>
  <c r="H9416" i="2"/>
  <c r="H9448" i="2"/>
  <c r="H9480" i="2"/>
  <c r="H9512" i="2"/>
  <c r="H9544" i="2"/>
  <c r="H9576" i="2"/>
  <c r="H9608" i="2"/>
  <c r="H9640" i="2"/>
  <c r="H9672" i="2"/>
  <c r="H9704" i="2"/>
  <c r="H9736" i="2"/>
  <c r="H9768" i="2"/>
  <c r="H9800" i="2"/>
  <c r="H9832" i="2"/>
  <c r="H9864" i="2"/>
  <c r="H9896" i="2"/>
  <c r="H9928" i="2"/>
  <c r="H9960" i="2"/>
  <c r="H9992" i="2"/>
  <c r="H7308" i="2"/>
  <c r="H7340" i="2"/>
  <c r="H7372" i="2"/>
  <c r="H7404" i="2"/>
  <c r="H7436" i="2"/>
  <c r="H7468" i="2"/>
  <c r="H7500" i="2"/>
  <c r="H7532" i="2"/>
  <c r="H7564" i="2"/>
  <c r="H7596" i="2"/>
  <c r="H7628" i="2"/>
  <c r="H7660" i="2"/>
  <c r="H7692" i="2"/>
  <c r="H7724" i="2"/>
  <c r="H7756" i="2"/>
  <c r="H7788" i="2"/>
  <c r="H7820" i="2"/>
  <c r="H7852" i="2"/>
  <c r="H7884" i="2"/>
  <c r="H7916" i="2"/>
  <c r="H7948" i="2"/>
  <c r="H7980" i="2"/>
  <c r="H8012" i="2"/>
  <c r="H8044" i="2"/>
  <c r="H8076" i="2"/>
  <c r="H8108" i="2"/>
  <c r="H8140" i="2"/>
  <c r="H8172" i="2"/>
  <c r="H8204" i="2"/>
  <c r="H8236" i="2"/>
  <c r="H8268" i="2"/>
  <c r="H8300" i="2"/>
  <c r="H8332" i="2"/>
  <c r="H8364" i="2"/>
  <c r="H8396" i="2"/>
  <c r="H8428" i="2"/>
  <c r="H8460" i="2"/>
  <c r="H8492" i="2"/>
  <c r="H8524" i="2"/>
  <c r="H8556" i="2"/>
  <c r="H8588" i="2"/>
  <c r="H8620" i="2"/>
  <c r="H8652" i="2"/>
  <c r="H8684" i="2"/>
  <c r="H8716" i="2"/>
  <c r="H8748" i="2"/>
  <c r="H8780" i="2"/>
  <c r="H8812" i="2"/>
  <c r="H8844" i="2"/>
  <c r="H8876" i="2"/>
  <c r="H8908" i="2"/>
  <c r="H8940" i="2"/>
  <c r="H8972" i="2"/>
  <c r="H9004" i="2"/>
  <c r="H9036" i="2"/>
  <c r="H9068" i="2"/>
  <c r="H9100" i="2"/>
  <c r="H9132" i="2"/>
  <c r="H9164" i="2"/>
  <c r="H9196" i="2"/>
  <c r="H9228" i="2"/>
  <c r="H9260" i="2"/>
  <c r="H9292" i="2"/>
  <c r="H9324" i="2"/>
  <c r="H9356" i="2"/>
  <c r="H9388" i="2"/>
  <c r="H9420" i="2"/>
  <c r="H9452" i="2"/>
  <c r="H9484" i="2"/>
  <c r="H9516" i="2"/>
  <c r="H9548" i="2"/>
  <c r="H9580" i="2"/>
  <c r="H9612" i="2"/>
  <c r="H9644" i="2"/>
  <c r="H9676" i="2"/>
  <c r="H9708" i="2"/>
  <c r="H9740" i="2"/>
  <c r="H9772" i="2"/>
  <c r="H9804" i="2"/>
  <c r="H9836" i="2"/>
  <c r="H9868" i="2"/>
  <c r="H9900" i="2"/>
  <c r="H9932" i="2"/>
  <c r="H9964" i="2"/>
  <c r="H9996" i="2"/>
  <c r="H4256" i="2"/>
  <c r="H4288" i="2"/>
  <c r="H4320" i="2"/>
  <c r="H4352" i="2"/>
  <c r="H4384" i="2"/>
  <c r="H4416" i="2"/>
  <c r="H4448" i="2"/>
  <c r="H4480" i="2"/>
  <c r="H4512" i="2"/>
  <c r="H4544" i="2"/>
  <c r="H4576" i="2"/>
  <c r="H4608" i="2"/>
  <c r="H4640" i="2"/>
  <c r="H4672" i="2"/>
  <c r="H4704" i="2"/>
  <c r="H4736" i="2"/>
  <c r="H4768" i="2"/>
  <c r="H4800" i="2"/>
  <c r="H4832" i="2"/>
  <c r="H4864" i="2"/>
  <c r="H4896" i="2"/>
  <c r="H4928" i="2"/>
  <c r="H4960" i="2"/>
  <c r="H4992" i="2"/>
  <c r="H5024" i="2"/>
  <c r="H5056" i="2"/>
  <c r="H5088" i="2"/>
  <c r="H5120" i="2"/>
  <c r="H5152" i="2"/>
  <c r="H5184" i="2"/>
  <c r="H5216" i="2"/>
  <c r="H5248" i="2"/>
  <c r="H5280" i="2"/>
  <c r="H5312" i="2"/>
  <c r="H5344" i="2"/>
  <c r="H5376" i="2"/>
  <c r="H5408" i="2"/>
  <c r="H5440" i="2"/>
  <c r="H5472" i="2"/>
  <c r="H5504" i="2"/>
  <c r="H5536" i="2"/>
  <c r="H5568" i="2"/>
  <c r="H5600" i="2"/>
  <c r="H5632" i="2"/>
  <c r="H5664" i="2"/>
  <c r="H5696" i="2"/>
  <c r="H5728" i="2"/>
  <c r="H5760" i="2"/>
  <c r="H5792" i="2"/>
  <c r="H5824" i="2"/>
  <c r="H5856" i="2"/>
  <c r="H5888" i="2"/>
  <c r="H5920" i="2"/>
  <c r="H5952" i="2"/>
  <c r="H5984" i="2"/>
  <c r="H6016" i="2"/>
  <c r="H6048" i="2"/>
  <c r="H6080" i="2"/>
  <c r="H6112" i="2"/>
  <c r="H6144" i="2"/>
  <c r="H6176" i="2"/>
  <c r="H6208" i="2"/>
  <c r="H6240" i="2"/>
  <c r="H6272" i="2"/>
  <c r="H6304" i="2"/>
  <c r="H6336" i="2"/>
  <c r="H6368" i="2"/>
  <c r="H6400" i="2"/>
  <c r="H6432" i="2"/>
  <c r="H6464" i="2"/>
  <c r="H6496" i="2"/>
  <c r="H6528" i="2"/>
  <c r="H6560" i="2"/>
  <c r="H6592" i="2"/>
  <c r="H6624" i="2"/>
  <c r="H6656" i="2"/>
  <c r="H6688" i="2"/>
  <c r="H6720" i="2"/>
  <c r="H6752" i="2"/>
  <c r="H6784" i="2"/>
  <c r="H6816" i="2"/>
  <c r="H6848" i="2"/>
  <c r="H6880" i="2"/>
  <c r="H6912" i="2"/>
  <c r="H6944" i="2"/>
  <c r="H6976" i="2"/>
  <c r="H7008" i="2"/>
  <c r="H7040" i="2"/>
  <c r="H7072" i="2"/>
  <c r="H7104" i="2"/>
  <c r="H7136" i="2"/>
  <c r="H7168" i="2"/>
  <c r="H7200" i="2"/>
  <c r="H7232" i="2"/>
  <c r="H7264" i="2"/>
  <c r="H1772" i="2"/>
  <c r="H1804" i="2"/>
  <c r="H1836" i="2"/>
  <c r="H1868" i="2"/>
  <c r="H1900" i="2"/>
  <c r="H1932" i="2"/>
  <c r="H1964" i="2"/>
  <c r="H1996" i="2"/>
  <c r="H2028" i="2"/>
  <c r="H2060" i="2"/>
  <c r="H2092" i="2"/>
  <c r="H2124" i="2"/>
  <c r="H2156" i="2"/>
  <c r="H2188" i="2"/>
  <c r="H2220" i="2"/>
  <c r="H2252" i="2"/>
  <c r="H2284" i="2"/>
  <c r="H2316" i="2"/>
  <c r="H2348" i="2"/>
  <c r="H2380" i="2"/>
  <c r="H2412" i="2"/>
  <c r="H2444" i="2"/>
  <c r="H2476" i="2"/>
  <c r="H2508" i="2"/>
  <c r="H2540" i="2"/>
  <c r="H2572" i="2"/>
  <c r="H2604" i="2"/>
  <c r="H2636" i="2"/>
  <c r="H2668" i="2"/>
  <c r="H2700" i="2"/>
  <c r="H2732" i="2"/>
  <c r="H2764" i="2"/>
  <c r="H2796" i="2"/>
  <c r="H2828" i="2"/>
  <c r="H2860" i="2"/>
  <c r="H2892" i="2"/>
  <c r="H2924" i="2"/>
  <c r="H2956" i="2"/>
  <c r="H2988" i="2"/>
  <c r="H3020" i="2"/>
  <c r="H3052" i="2"/>
  <c r="H3084" i="2"/>
  <c r="H3116" i="2"/>
  <c r="H3132" i="2"/>
  <c r="H3148" i="2"/>
  <c r="H3164" i="2"/>
  <c r="H3180" i="2"/>
  <c r="H3196" i="2"/>
  <c r="H3212" i="2"/>
  <c r="H3228" i="2"/>
  <c r="H3244" i="2"/>
  <c r="H3260" i="2"/>
  <c r="H3276" i="2"/>
  <c r="H3292" i="2"/>
  <c r="H3308" i="2"/>
  <c r="H3324" i="2"/>
  <c r="H3340" i="2"/>
  <c r="H3356" i="2"/>
  <c r="H3372" i="2"/>
  <c r="H3388" i="2"/>
  <c r="H3420" i="2"/>
  <c r="H3452" i="2"/>
  <c r="H3484" i="2"/>
  <c r="H3516" i="2"/>
  <c r="H3548" i="2"/>
  <c r="H3580" i="2"/>
  <c r="H3612" i="2"/>
  <c r="H3644" i="2"/>
  <c r="H3676" i="2"/>
  <c r="H3708" i="2"/>
  <c r="H3740" i="2"/>
  <c r="H3772" i="2"/>
  <c r="H3804" i="2"/>
  <c r="H3836" i="2"/>
  <c r="H3868" i="2"/>
  <c r="H3900" i="2"/>
  <c r="H3932" i="2"/>
  <c r="H3964" i="2"/>
  <c r="H3996" i="2"/>
  <c r="H4028" i="2"/>
  <c r="H4060" i="2"/>
  <c r="H4092" i="2"/>
  <c r="H4124" i="2"/>
  <c r="H4156" i="2"/>
  <c r="H4188" i="2"/>
  <c r="H4220" i="2"/>
  <c r="H4252" i="2"/>
  <c r="H4284" i="2"/>
  <c r="H4316" i="2"/>
  <c r="H4348" i="2"/>
  <c r="H4380" i="2"/>
  <c r="H4412" i="2"/>
  <c r="H4444" i="2"/>
  <c r="H4476" i="2"/>
  <c r="H4508" i="2"/>
  <c r="H4540" i="2"/>
  <c r="H4572" i="2"/>
  <c r="H4604" i="2"/>
  <c r="H4636" i="2"/>
  <c r="H4668" i="2"/>
  <c r="H4700" i="2"/>
  <c r="H4732" i="2"/>
  <c r="H4764" i="2"/>
  <c r="H4796" i="2"/>
  <c r="H4828" i="2"/>
  <c r="H4860" i="2"/>
  <c r="H4892" i="2"/>
  <c r="H4924" i="2"/>
  <c r="H4956" i="2"/>
  <c r="H4988" i="2"/>
  <c r="H5020" i="2"/>
  <c r="H5052" i="2"/>
  <c r="H5084" i="2"/>
  <c r="H5116" i="2"/>
  <c r="H5148" i="2"/>
  <c r="H5180" i="2"/>
  <c r="H5212" i="2"/>
  <c r="H5244" i="2"/>
  <c r="H5276" i="2"/>
  <c r="H5308" i="2"/>
  <c r="H5340" i="2"/>
  <c r="H5372" i="2"/>
  <c r="H5404" i="2"/>
  <c r="H5436" i="2"/>
  <c r="H5468" i="2"/>
  <c r="H5500" i="2"/>
  <c r="H5532" i="2"/>
  <c r="H5564" i="2"/>
  <c r="H5596" i="2"/>
  <c r="H5628" i="2"/>
  <c r="H5660" i="2"/>
  <c r="H5692" i="2"/>
  <c r="H5724" i="2"/>
  <c r="H5756" i="2"/>
  <c r="H5788" i="2"/>
  <c r="H5820" i="2"/>
  <c r="H5852" i="2"/>
  <c r="H5884" i="2"/>
  <c r="H5916" i="2"/>
  <c r="H5948" i="2"/>
  <c r="H5980" i="2"/>
  <c r="H6012" i="2"/>
  <c r="H6044" i="2"/>
  <c r="H6076" i="2"/>
  <c r="H6108" i="2"/>
  <c r="H6140" i="2"/>
  <c r="H6172" i="2"/>
  <c r="H6204" i="2"/>
  <c r="H6236" i="2"/>
  <c r="H6268" i="2"/>
  <c r="H6300" i="2"/>
  <c r="H6332" i="2"/>
  <c r="H6364" i="2"/>
  <c r="H6396" i="2"/>
  <c r="H6428" i="2"/>
  <c r="H6460" i="2"/>
  <c r="H6492" i="2"/>
  <c r="H6524" i="2"/>
  <c r="H6556" i="2"/>
  <c r="H6588" i="2"/>
  <c r="H6620" i="2"/>
  <c r="H6652" i="2"/>
  <c r="H6684" i="2"/>
  <c r="H6716" i="2"/>
  <c r="H6748" i="2"/>
  <c r="H6780" i="2"/>
  <c r="H6812" i="2"/>
  <c r="H6844" i="2"/>
  <c r="H6876" i="2"/>
  <c r="H6908" i="2"/>
  <c r="H6940" i="2"/>
  <c r="H6972" i="2"/>
  <c r="H7004" i="2"/>
  <c r="H7036" i="2"/>
  <c r="H7068" i="2"/>
  <c r="H7100" i="2"/>
  <c r="H7132" i="2"/>
  <c r="H7164" i="2"/>
  <c r="H7196" i="2"/>
  <c r="H7228" i="2"/>
  <c r="H7260" i="2"/>
  <c r="H7296" i="2"/>
  <c r="H7328" i="2"/>
  <c r="H7360" i="2"/>
  <c r="H7392" i="2"/>
  <c r="H7424" i="2"/>
  <c r="H7456" i="2"/>
  <c r="H7488" i="2"/>
  <c r="H7520" i="2"/>
  <c r="H7552" i="2"/>
  <c r="H7584" i="2"/>
  <c r="H7616" i="2"/>
  <c r="H7648" i="2"/>
  <c r="H7680" i="2"/>
  <c r="H7712" i="2"/>
  <c r="H7744" i="2"/>
  <c r="H7776" i="2"/>
  <c r="H7808" i="2"/>
  <c r="H7840" i="2"/>
  <c r="H7872" i="2"/>
  <c r="H7904" i="2"/>
  <c r="H7936" i="2"/>
  <c r="H7968" i="2"/>
  <c r="H8000" i="2"/>
  <c r="H8032" i="2"/>
  <c r="H8064" i="2"/>
  <c r="H8096" i="2"/>
  <c r="H8128" i="2"/>
  <c r="H8160" i="2"/>
  <c r="H8192" i="2"/>
  <c r="H8224" i="2"/>
  <c r="H8256" i="2"/>
  <c r="H8288" i="2"/>
  <c r="H8320" i="2"/>
  <c r="H8352" i="2"/>
  <c r="H8384" i="2"/>
  <c r="H8416" i="2"/>
  <c r="H8448" i="2"/>
  <c r="H8480" i="2"/>
  <c r="H8512" i="2"/>
  <c r="H8544" i="2"/>
  <c r="H8576" i="2"/>
  <c r="H8608" i="2"/>
  <c r="H8640" i="2"/>
  <c r="H8672" i="2"/>
  <c r="H8704" i="2"/>
  <c r="H8736" i="2"/>
  <c r="H8768" i="2"/>
  <c r="H8800" i="2"/>
  <c r="H8832" i="2"/>
  <c r="H8864" i="2"/>
  <c r="H8896" i="2"/>
  <c r="H8928" i="2"/>
  <c r="H8960" i="2"/>
  <c r="H8992" i="2"/>
  <c r="H9024" i="2"/>
  <c r="H9056" i="2"/>
  <c r="H9088" i="2"/>
  <c r="H9120" i="2"/>
  <c r="H9152" i="2"/>
  <c r="H9184" i="2"/>
  <c r="H9216" i="2"/>
  <c r="H9248" i="2"/>
  <c r="H9280" i="2"/>
  <c r="H9312" i="2"/>
  <c r="H9344" i="2"/>
  <c r="H9376" i="2"/>
  <c r="H9408" i="2"/>
  <c r="H9440" i="2"/>
  <c r="H9472" i="2"/>
  <c r="H9504" i="2"/>
  <c r="H9536" i="2"/>
  <c r="H9568" i="2"/>
  <c r="H9600" i="2"/>
  <c r="H9632" i="2"/>
  <c r="H9664" i="2"/>
  <c r="H9696" i="2"/>
  <c r="H9728" i="2"/>
  <c r="H9760" i="2"/>
  <c r="H9792" i="2"/>
  <c r="H9824" i="2"/>
  <c r="H9856" i="2"/>
  <c r="H9888" i="2"/>
  <c r="H9920" i="2"/>
  <c r="H9952" i="2"/>
  <c r="H9984" i="2"/>
  <c r="H7300" i="2"/>
  <c r="H7332" i="2"/>
  <c r="H7364" i="2"/>
  <c r="H7396" i="2"/>
  <c r="H7428" i="2"/>
  <c r="H7460" i="2"/>
  <c r="H7492" i="2"/>
  <c r="H7524" i="2"/>
  <c r="H7556" i="2"/>
  <c r="H7588" i="2"/>
  <c r="H7620" i="2"/>
  <c r="H7652" i="2"/>
  <c r="H7684" i="2"/>
  <c r="H7716" i="2"/>
  <c r="H7748" i="2"/>
  <c r="H7780" i="2"/>
  <c r="H7812" i="2"/>
  <c r="H7844" i="2"/>
  <c r="H7876" i="2"/>
  <c r="H7908" i="2"/>
  <c r="H7940" i="2"/>
  <c r="H7972" i="2"/>
  <c r="H8004" i="2"/>
  <c r="H8036" i="2"/>
  <c r="H8068" i="2"/>
  <c r="H8100" i="2"/>
  <c r="H8132" i="2"/>
  <c r="H8164" i="2"/>
  <c r="H8196" i="2"/>
  <c r="H8228" i="2"/>
  <c r="H8260" i="2"/>
  <c r="H8292" i="2"/>
  <c r="H8324" i="2"/>
  <c r="H8356" i="2"/>
  <c r="H8388" i="2"/>
  <c r="H8420" i="2"/>
  <c r="H8452" i="2"/>
  <c r="H8484" i="2"/>
  <c r="H8516" i="2"/>
  <c r="H8548" i="2"/>
  <c r="H8580" i="2"/>
  <c r="H8612" i="2"/>
  <c r="H8644" i="2"/>
  <c r="H8676" i="2"/>
  <c r="H8708" i="2"/>
  <c r="H8740" i="2"/>
  <c r="H8772" i="2"/>
  <c r="H8804" i="2"/>
  <c r="H8836" i="2"/>
  <c r="H8868" i="2"/>
  <c r="H8900" i="2"/>
  <c r="H8932" i="2"/>
  <c r="H8964" i="2"/>
  <c r="H8996" i="2"/>
  <c r="H9028" i="2"/>
  <c r="H9060" i="2"/>
  <c r="H9092" i="2"/>
  <c r="H9124" i="2"/>
  <c r="H9156" i="2"/>
  <c r="H9188" i="2"/>
  <c r="H9220" i="2"/>
  <c r="H9252" i="2"/>
  <c r="H9284" i="2"/>
  <c r="H9316" i="2"/>
  <c r="H9348" i="2"/>
  <c r="H9380" i="2"/>
  <c r="H9412" i="2"/>
  <c r="H9444" i="2"/>
  <c r="H9476" i="2"/>
  <c r="H9508" i="2"/>
  <c r="H9540" i="2"/>
  <c r="H9572" i="2"/>
  <c r="H9604" i="2"/>
  <c r="H9636" i="2"/>
  <c r="H9668" i="2"/>
  <c r="H9700" i="2"/>
  <c r="H9732" i="2"/>
  <c r="H9764" i="2"/>
  <c r="H9796" i="2"/>
  <c r="H9828" i="2"/>
  <c r="H9860" i="2"/>
  <c r="H9892" i="2"/>
  <c r="H9924" i="2"/>
  <c r="H9956" i="2"/>
  <c r="H9988" i="2"/>
  <c r="H3752" i="2"/>
  <c r="H3784" i="2"/>
  <c r="H3816" i="2"/>
  <c r="H3848" i="2"/>
  <c r="H3880" i="2"/>
  <c r="H3912" i="2"/>
  <c r="H3944" i="2"/>
  <c r="H3976" i="2"/>
  <c r="H4008" i="2"/>
  <c r="H4040" i="2"/>
  <c r="H4072" i="2"/>
  <c r="H4104" i="2"/>
  <c r="H4136" i="2"/>
  <c r="H4168" i="2"/>
  <c r="H4200" i="2"/>
  <c r="H4232" i="2"/>
  <c r="H7639" i="2"/>
  <c r="H7671" i="2"/>
  <c r="H7703" i="2"/>
  <c r="H7735" i="2"/>
  <c r="H7767" i="2"/>
  <c r="H7799" i="2"/>
  <c r="H7839" i="2"/>
  <c r="H7871" i="2"/>
  <c r="H7903" i="2"/>
  <c r="H7935" i="2"/>
  <c r="H7967" i="2"/>
  <c r="H7999" i="2"/>
  <c r="H8031" i="2"/>
  <c r="H8063" i="2"/>
  <c r="H8095" i="2"/>
  <c r="H8127" i="2"/>
  <c r="H8159" i="2"/>
  <c r="H8191" i="2"/>
  <c r="H8223" i="2"/>
  <c r="H8255" i="2"/>
  <c r="H8287" i="2"/>
  <c r="H8319" i="2"/>
  <c r="H8351" i="2"/>
  <c r="H8383" i="2"/>
  <c r="H8415" i="2"/>
  <c r="H8447" i="2"/>
  <c r="H8479" i="2"/>
  <c r="H8511" i="2"/>
  <c r="H8543" i="2"/>
  <c r="H8575" i="2"/>
  <c r="H8607" i="2"/>
  <c r="H8639" i="2"/>
  <c r="H8671" i="2"/>
  <c r="H8703" i="2"/>
  <c r="H8735" i="2"/>
  <c r="H8057" i="2"/>
  <c r="H8313" i="2"/>
  <c r="H8569" i="2"/>
  <c r="H8825" i="2"/>
  <c r="H9081" i="2"/>
  <c r="H9337" i="2"/>
  <c r="H9593" i="2"/>
  <c r="H9849" i="2"/>
  <c r="H6277" i="2"/>
  <c r="H6389" i="2"/>
  <c r="H6517" i="2"/>
  <c r="H6645" i="2"/>
  <c r="H6773" i="2"/>
  <c r="H6901" i="2"/>
  <c r="H7029" i="2"/>
  <c r="H7157" i="2"/>
  <c r="H7301" i="2"/>
  <c r="H7413" i="2"/>
  <c r="H7541" i="2"/>
  <c r="H7669" i="2"/>
  <c r="H7797" i="2"/>
  <c r="H7925" i="2"/>
  <c r="H8053" i="2"/>
  <c r="H8181" i="2"/>
  <c r="H8325" i="2"/>
  <c r="H8469" i="2"/>
  <c r="H1061" i="2"/>
  <c r="H1093" i="2"/>
  <c r="H1125" i="2"/>
  <c r="H1157" i="2"/>
  <c r="H1189" i="2"/>
  <c r="H38" i="2"/>
  <c r="H262" i="2"/>
  <c r="H294" i="2"/>
  <c r="H326" i="2"/>
  <c r="H358" i="2"/>
  <c r="H390" i="2"/>
  <c r="H422" i="2"/>
  <c r="H454" i="2"/>
  <c r="H486" i="2"/>
  <c r="H518" i="2"/>
  <c r="H550" i="2"/>
  <c r="H582" i="2"/>
  <c r="H614" i="2"/>
  <c r="H646" i="2"/>
  <c r="H678" i="2"/>
  <c r="H710" i="2"/>
  <c r="H742" i="2"/>
  <c r="H774" i="2"/>
  <c r="H806" i="2"/>
  <c r="H838" i="2"/>
  <c r="H880" i="2"/>
  <c r="H944" i="2"/>
  <c r="H1008" i="2"/>
  <c r="H1102" i="2"/>
  <c r="H1221" i="2"/>
  <c r="H1285" i="2"/>
  <c r="H1349" i="2"/>
  <c r="H1413" i="2"/>
  <c r="H1477" i="2"/>
  <c r="H1541" i="2"/>
  <c r="H1605" i="2"/>
  <c r="H1669" i="2"/>
  <c r="H1733" i="2"/>
  <c r="H1797" i="2"/>
  <c r="H1861" i="2"/>
  <c r="H1925" i="2"/>
  <c r="H1989" i="2"/>
  <c r="H2053" i="2"/>
  <c r="H2117" i="2"/>
  <c r="H2181" i="2"/>
  <c r="H2245" i="2"/>
  <c r="H2309" i="2"/>
  <c r="H2373" i="2"/>
  <c r="H2437" i="2"/>
  <c r="H2501" i="2"/>
  <c r="H2565" i="2"/>
  <c r="H2629" i="2"/>
  <c r="H2693" i="2"/>
  <c r="H2757" i="2"/>
  <c r="H2821" i="2"/>
  <c r="H2885" i="2"/>
  <c r="H2949" i="2"/>
  <c r="H3013" i="2"/>
  <c r="H3077" i="2"/>
  <c r="H3141" i="2"/>
  <c r="H3205" i="2"/>
  <c r="H3269" i="2"/>
  <c r="H3333" i="2"/>
  <c r="H3397" i="2"/>
  <c r="H3461" i="2"/>
  <c r="H3525" i="2"/>
  <c r="H3589" i="2"/>
  <c r="H3653" i="2"/>
  <c r="H3717" i="2"/>
  <c r="H3781" i="2"/>
  <c r="H3849" i="2"/>
  <c r="H3977" i="2"/>
  <c r="H4105" i="2"/>
  <c r="H4233" i="2"/>
  <c r="H4361" i="2"/>
  <c r="H4489" i="2"/>
  <c r="H4617" i="2"/>
  <c r="H4745" i="2"/>
  <c r="H4873" i="2"/>
  <c r="H5001" i="2"/>
  <c r="H5129" i="2"/>
  <c r="H5257" i="2"/>
  <c r="H5385" i="2"/>
  <c r="H5513" i="2"/>
  <c r="H5641" i="2"/>
  <c r="H5769" i="2"/>
  <c r="H5897" i="2"/>
  <c r="H6025" i="2"/>
  <c r="H6153" i="2"/>
  <c r="H6321" i="2"/>
  <c r="H6577" i="2"/>
  <c r="H6833" i="2"/>
  <c r="H7089" i="2"/>
  <c r="H7345" i="2"/>
  <c r="H7601" i="2"/>
  <c r="H7857" i="2"/>
  <c r="H8113" i="2"/>
  <c r="H8369" i="2"/>
  <c r="H8625" i="2"/>
  <c r="H8881" i="2"/>
  <c r="H9137" i="2"/>
  <c r="H9393" i="2"/>
  <c r="H9649" i="2"/>
  <c r="H9905" i="2"/>
  <c r="H1063" i="2"/>
  <c r="H1095" i="2"/>
  <c r="H1127" i="2"/>
  <c r="H1159" i="2"/>
  <c r="H1191" i="2"/>
  <c r="H104" i="2"/>
  <c r="H264" i="2"/>
  <c r="H296" i="2"/>
  <c r="H328" i="2"/>
  <c r="H360" i="2"/>
  <c r="H392" i="2"/>
  <c r="H424" i="2"/>
  <c r="H456" i="2"/>
  <c r="H488" i="2"/>
  <c r="H520" i="2"/>
  <c r="H552" i="2"/>
  <c r="H584" i="2"/>
  <c r="H616" i="2"/>
  <c r="H648" i="2"/>
  <c r="H680" i="2"/>
  <c r="H712" i="2"/>
  <c r="H744" i="2"/>
  <c r="H776" i="2"/>
  <c r="H808" i="2"/>
  <c r="H840" i="2"/>
  <c r="H884" i="2"/>
  <c r="H948" i="2"/>
  <c r="H1012" i="2"/>
  <c r="H1110" i="2"/>
  <c r="H1225" i="2"/>
  <c r="H1289" i="2"/>
  <c r="H1353" i="2"/>
  <c r="H1417" i="2"/>
  <c r="H1481" i="2"/>
  <c r="H1545" i="2"/>
  <c r="H1609" i="2"/>
  <c r="H1673" i="2"/>
  <c r="H1737" i="2"/>
  <c r="H1801" i="2"/>
  <c r="H1865" i="2"/>
  <c r="H1929" i="2"/>
  <c r="H1993" i="2"/>
  <c r="H2057" i="2"/>
  <c r="H2121" i="2"/>
  <c r="H2185" i="2"/>
  <c r="H2249" i="2"/>
  <c r="H2313" i="2"/>
  <c r="H2377" i="2"/>
  <c r="H2441" i="2"/>
  <c r="H2505" i="2"/>
  <c r="H2569" i="2"/>
  <c r="H2633" i="2"/>
  <c r="H2697" i="2"/>
  <c r="H2761" i="2"/>
  <c r="H2825" i="2"/>
  <c r="H2889" i="2"/>
  <c r="H2953" i="2"/>
  <c r="H3017" i="2"/>
  <c r="H3081" i="2"/>
  <c r="H3145" i="2"/>
  <c r="H3209" i="2"/>
  <c r="H3273" i="2"/>
  <c r="H3337" i="2"/>
  <c r="H3401" i="2"/>
  <c r="H3465" i="2"/>
  <c r="H3529" i="2"/>
  <c r="H3593" i="2"/>
  <c r="H3657" i="2"/>
  <c r="H3721" i="2"/>
  <c r="H3785" i="2"/>
  <c r="H3857" i="2"/>
  <c r="H3985" i="2"/>
  <c r="H4113" i="2"/>
  <c r="H4241" i="2"/>
  <c r="H4369" i="2"/>
  <c r="H4497" i="2"/>
  <c r="H4625" i="2"/>
  <c r="H4753" i="2"/>
  <c r="H4881" i="2"/>
  <c r="H5009" i="2"/>
  <c r="H5137" i="2"/>
  <c r="H5265" i="2"/>
  <c r="H5393" i="2"/>
  <c r="H5521" i="2"/>
  <c r="H5649" i="2"/>
  <c r="H5777" i="2"/>
  <c r="H5905" i="2"/>
  <c r="H6033" i="2"/>
  <c r="H6161" i="2"/>
  <c r="H6337" i="2"/>
  <c r="H6593" i="2"/>
  <c r="H6849" i="2"/>
  <c r="H7105" i="2"/>
  <c r="H7361" i="2"/>
  <c r="H7617" i="2"/>
  <c r="H7873" i="2"/>
  <c r="H8129" i="2"/>
  <c r="H8385" i="2"/>
  <c r="H8641" i="2"/>
  <c r="H8897" i="2"/>
  <c r="H9153" i="2"/>
  <c r="H9409" i="2"/>
  <c r="H9665" i="2"/>
  <c r="H9921" i="2"/>
  <c r="H878" i="2"/>
  <c r="H910" i="2"/>
  <c r="H942" i="2"/>
  <c r="H974" i="2"/>
  <c r="H1006" i="2"/>
  <c r="H1038" i="2"/>
  <c r="H1098" i="2"/>
  <c r="H1162" i="2"/>
  <c r="H1219" i="2"/>
  <c r="H1251" i="2"/>
  <c r="H1283" i="2"/>
  <c r="H1315" i="2"/>
  <c r="H1347" i="2"/>
  <c r="H1379" i="2"/>
  <c r="H1411" i="2"/>
  <c r="H1443" i="2"/>
  <c r="H1475" i="2"/>
  <c r="H1507" i="2"/>
  <c r="H1539" i="2"/>
  <c r="H1571" i="2"/>
  <c r="H1603" i="2"/>
  <c r="H1635" i="2"/>
  <c r="H1667" i="2"/>
  <c r="H1699" i="2"/>
  <c r="H1731" i="2"/>
  <c r="H1763" i="2"/>
  <c r="H1795" i="2"/>
  <c r="H1827" i="2"/>
  <c r="H1859" i="2"/>
  <c r="H1891" i="2"/>
  <c r="H1923" i="2"/>
  <c r="H1955" i="2"/>
  <c r="H1987" i="2"/>
  <c r="H2019" i="2"/>
  <c r="H2051" i="2"/>
  <c r="H2083" i="2"/>
  <c r="H2115" i="2"/>
  <c r="H2147" i="2"/>
  <c r="H2179" i="2"/>
  <c r="H2211" i="2"/>
  <c r="H2243" i="2"/>
  <c r="H2275" i="2"/>
  <c r="H2307" i="2"/>
  <c r="H2339" i="2"/>
  <c r="H2371" i="2"/>
  <c r="H2403" i="2"/>
  <c r="H2435" i="2"/>
  <c r="H2467" i="2"/>
  <c r="H2499" i="2"/>
  <c r="H2531" i="2"/>
  <c r="H2563" i="2"/>
  <c r="H2595" i="2"/>
  <c r="H2627" i="2"/>
  <c r="H2659" i="2"/>
  <c r="H2691" i="2"/>
  <c r="H2723" i="2"/>
  <c r="H2755" i="2"/>
  <c r="H2787" i="2"/>
  <c r="H2819" i="2"/>
  <c r="H2851" i="2"/>
  <c r="H2883" i="2"/>
  <c r="H2915" i="2"/>
  <c r="H2947" i="2"/>
  <c r="H2979" i="2"/>
  <c r="H3011" i="2"/>
  <c r="H3043" i="2"/>
  <c r="H3075" i="2"/>
  <c r="H3107" i="2"/>
  <c r="H3139" i="2"/>
  <c r="H3171" i="2"/>
  <c r="H3203" i="2"/>
  <c r="H3235" i="2"/>
  <c r="H3267" i="2"/>
  <c r="H3299" i="2"/>
  <c r="H3331" i="2"/>
  <c r="H3363" i="2"/>
  <c r="H3395" i="2"/>
  <c r="H3427" i="2"/>
  <c r="H3459" i="2"/>
  <c r="H3491" i="2"/>
  <c r="H3523" i="2"/>
  <c r="H3555" i="2"/>
  <c r="H3587" i="2"/>
  <c r="H3619" i="2"/>
  <c r="H3651" i="2"/>
  <c r="H3683" i="2"/>
  <c r="H3715" i="2"/>
  <c r="H3747" i="2"/>
  <c r="H3779" i="2"/>
  <c r="H3811" i="2"/>
  <c r="H3845" i="2"/>
  <c r="H3909" i="2"/>
  <c r="H3973" i="2"/>
  <c r="H4037" i="2"/>
  <c r="H4101" i="2"/>
  <c r="H4165" i="2"/>
  <c r="H4229" i="2"/>
  <c r="H4293" i="2"/>
  <c r="H4357" i="2"/>
  <c r="H4421" i="2"/>
  <c r="H4485" i="2"/>
  <c r="H4549" i="2"/>
  <c r="H4613" i="2"/>
  <c r="H4677" i="2"/>
  <c r="H4741" i="2"/>
  <c r="H4805" i="2"/>
  <c r="H4869" i="2"/>
  <c r="H4933" i="2"/>
  <c r="H4997" i="2"/>
  <c r="H5061" i="2"/>
  <c r="H5125" i="2"/>
  <c r="H5189" i="2"/>
  <c r="H5253" i="2"/>
  <c r="H5317" i="2"/>
  <c r="H5381" i="2"/>
  <c r="H5445" i="2"/>
  <c r="H5509" i="2"/>
  <c r="H5573" i="2"/>
  <c r="H5637" i="2"/>
  <c r="H5701" i="2"/>
  <c r="H5765" i="2"/>
  <c r="H5829" i="2"/>
  <c r="H5893" i="2"/>
  <c r="H5957" i="2"/>
  <c r="H6021" i="2"/>
  <c r="H6085" i="2"/>
  <c r="H6149" i="2"/>
  <c r="H6213" i="2"/>
  <c r="H6313" i="2"/>
  <c r="H6441" i="2"/>
  <c r="H6569" i="2"/>
  <c r="H6697" i="2"/>
  <c r="H6825" i="2"/>
  <c r="H6953" i="2"/>
  <c r="H7081" i="2"/>
  <c r="H7209" i="2"/>
  <c r="H7337" i="2"/>
  <c r="H7465" i="2"/>
  <c r="H7593" i="2"/>
  <c r="H7721" i="2"/>
  <c r="H7849" i="2"/>
  <c r="H7977" i="2"/>
  <c r="H8105" i="2"/>
  <c r="H8233" i="2"/>
  <c r="H8361" i="2"/>
  <c r="H8489" i="2"/>
  <c r="H8617" i="2"/>
  <c r="H8745" i="2"/>
  <c r="H8873" i="2"/>
  <c r="H9001" i="2"/>
  <c r="H9129" i="2"/>
  <c r="H9257" i="2"/>
  <c r="H9385" i="2"/>
  <c r="H9513" i="2"/>
  <c r="H9641" i="2"/>
  <c r="H9769" i="2"/>
  <c r="H9897" i="2"/>
  <c r="H6253" i="2"/>
  <c r="H6317" i="2"/>
  <c r="H6381" i="2"/>
  <c r="H6445" i="2"/>
  <c r="H6509" i="2"/>
  <c r="H6573" i="2"/>
  <c r="H6637" i="2"/>
  <c r="H6701" i="2"/>
  <c r="H6765" i="2"/>
  <c r="H6829" i="2"/>
  <c r="H6893" i="2"/>
  <c r="H6957" i="2"/>
  <c r="H7021" i="2"/>
  <c r="H7085" i="2"/>
  <c r="H7149" i="2"/>
  <c r="H7213" i="2"/>
  <c r="H7277" i="2"/>
  <c r="H7341" i="2"/>
  <c r="H7405" i="2"/>
  <c r="H7469" i="2"/>
  <c r="H7533" i="2"/>
  <c r="H7597" i="2"/>
  <c r="H7661" i="2"/>
  <c r="H7725" i="2"/>
  <c r="H7789" i="2"/>
  <c r="H7853" i="2"/>
  <c r="H7917" i="2"/>
  <c r="H7981" i="2"/>
  <c r="H8045" i="2"/>
  <c r="H8109" i="2"/>
  <c r="H8173" i="2"/>
  <c r="H8237" i="2"/>
  <c r="H8301" i="2"/>
  <c r="H8365" i="2"/>
  <c r="H8429" i="2"/>
  <c r="H8493" i="2"/>
  <c r="H8557" i="2"/>
  <c r="H8621" i="2"/>
  <c r="H8685" i="2"/>
  <c r="H8749" i="2"/>
  <c r="H8813" i="2"/>
  <c r="H8877" i="2"/>
  <c r="H8941" i="2"/>
  <c r="H9005" i="2"/>
  <c r="H9069" i="2"/>
  <c r="H9133" i="2"/>
  <c r="H9197" i="2"/>
  <c r="H9261" i="2"/>
  <c r="H9325" i="2"/>
  <c r="H9389" i="2"/>
  <c r="H9453" i="2"/>
  <c r="H9517" i="2"/>
  <c r="H9581" i="2"/>
  <c r="H9645" i="2"/>
  <c r="H9709" i="2"/>
  <c r="H9773" i="2"/>
  <c r="H9837" i="2"/>
  <c r="H9901" i="2"/>
  <c r="H9965" i="2"/>
  <c r="H249" i="2"/>
  <c r="H313" i="2"/>
  <c r="H377" i="2"/>
  <c r="H441" i="2"/>
  <c r="H505" i="2"/>
  <c r="H569" i="2"/>
  <c r="H633" i="2"/>
  <c r="H697" i="2"/>
  <c r="H761" i="2"/>
  <c r="H825" i="2"/>
  <c r="H889" i="2"/>
  <c r="H953" i="2"/>
  <c r="H1017" i="2"/>
  <c r="H1120" i="2"/>
  <c r="H1230" i="2"/>
  <c r="H1294" i="2"/>
  <c r="H1358" i="2"/>
  <c r="H1422" i="2"/>
  <c r="H1486" i="2"/>
  <c r="H1550" i="2"/>
  <c r="H1614" i="2"/>
  <c r="H1678" i="2"/>
  <c r="H1742" i="2"/>
  <c r="H1806" i="2"/>
  <c r="H1870" i="2"/>
  <c r="H1934" i="2"/>
  <c r="H1998" i="2"/>
  <c r="H2062" i="2"/>
  <c r="H2126" i="2"/>
  <c r="H2190" i="2"/>
  <c r="H2254" i="2"/>
  <c r="H2318" i="2"/>
  <c r="H2382" i="2"/>
  <c r="H2446" i="2"/>
  <c r="H2510" i="2"/>
  <c r="H2574" i="2"/>
  <c r="H2638" i="2"/>
  <c r="H2702" i="2"/>
  <c r="H2766" i="2"/>
  <c r="H2830" i="2"/>
  <c r="H2894" i="2"/>
  <c r="H2958" i="2"/>
  <c r="H3022" i="2"/>
  <c r="H3086" i="2"/>
  <c r="H3150" i="2"/>
  <c r="H3214" i="2"/>
  <c r="H3278" i="2"/>
  <c r="H3342" i="2"/>
  <c r="H3406" i="2"/>
  <c r="H3470" i="2"/>
  <c r="H3534" i="2"/>
  <c r="H3598" i="2"/>
  <c r="H3662" i="2"/>
  <c r="H3726" i="2"/>
  <c r="H3790" i="2"/>
  <c r="H3854" i="2"/>
  <c r="H3918" i="2"/>
  <c r="H3982" i="2"/>
  <c r="H4046" i="2"/>
  <c r="H4110" i="2"/>
  <c r="H4174" i="2"/>
  <c r="H4238" i="2"/>
  <c r="H4302" i="2"/>
  <c r="H4366" i="2"/>
  <c r="H4430" i="2"/>
  <c r="H4494" i="2"/>
  <c r="H4558" i="2"/>
  <c r="H4622" i="2"/>
  <c r="H4686" i="2"/>
  <c r="H4750" i="2"/>
  <c r="H4814" i="2"/>
  <c r="H4878" i="2"/>
  <c r="H4942" i="2"/>
  <c r="H5006" i="2"/>
  <c r="H5070" i="2"/>
  <c r="H5134" i="2"/>
  <c r="H5198" i="2"/>
  <c r="H5262" i="2"/>
  <c r="H5326" i="2"/>
  <c r="H5390" i="2"/>
  <c r="H5454" i="2"/>
  <c r="H5518" i="2"/>
  <c r="H5582" i="2"/>
  <c r="H5646" i="2"/>
  <c r="H5710" i="2"/>
  <c r="H5774" i="2"/>
  <c r="H5838" i="2"/>
  <c r="H5902" i="2"/>
  <c r="H5966" i="2"/>
  <c r="H6030" i="2"/>
  <c r="H6094" i="2"/>
  <c r="H6158" i="2"/>
  <c r="H6222" i="2"/>
  <c r="H6286" i="2"/>
  <c r="H6350" i="2"/>
  <c r="H6414" i="2"/>
  <c r="H6478" i="2"/>
  <c r="H6542" i="2"/>
  <c r="H6606" i="2"/>
  <c r="H6670" i="2"/>
  <c r="H6734" i="2"/>
  <c r="H6798" i="2"/>
  <c r="H6862" i="2"/>
  <c r="H6926" i="2"/>
  <c r="H6990" i="2"/>
  <c r="H7054" i="2"/>
  <c r="H7118" i="2"/>
  <c r="H7182" i="2"/>
  <c r="H7246" i="2"/>
  <c r="H7310" i="2"/>
  <c r="H7374" i="2"/>
  <c r="H7438" i="2"/>
  <c r="H7502" i="2"/>
  <c r="H7566" i="2"/>
  <c r="H7630" i="2"/>
  <c r="H7694" i="2"/>
  <c r="H7758" i="2"/>
  <c r="H7822" i="2"/>
  <c r="H7886" i="2"/>
  <c r="H7950" i="2"/>
  <c r="H8014" i="2"/>
  <c r="H8078" i="2"/>
  <c r="H8142" i="2"/>
  <c r="H8206" i="2"/>
  <c r="H8270" i="2"/>
  <c r="H8334" i="2"/>
  <c r="H8398" i="2"/>
  <c r="H8462" i="2"/>
  <c r="H8526" i="2"/>
  <c r="H8590" i="2"/>
  <c r="H8654" i="2"/>
  <c r="H8718" i="2"/>
  <c r="H8782" i="2"/>
  <c r="H8846" i="2"/>
  <c r="H8910" i="2"/>
  <c r="H8974" i="2"/>
  <c r="H9038" i="2"/>
  <c r="H9102" i="2"/>
  <c r="H9166" i="2"/>
  <c r="H9230" i="2"/>
  <c r="H9294" i="2"/>
  <c r="H9358" i="2"/>
  <c r="H9422" i="2"/>
  <c r="H9486" i="2"/>
  <c r="H9550" i="2"/>
  <c r="H9614" i="2"/>
  <c r="H9678" i="2"/>
  <c r="H9742" i="2"/>
  <c r="H9806" i="2"/>
  <c r="H9870" i="2"/>
  <c r="H9934" i="2"/>
  <c r="H9998" i="2"/>
  <c r="H3867" i="2"/>
  <c r="H3899" i="2"/>
  <c r="H3931" i="2"/>
  <c r="H3963" i="2"/>
  <c r="H3995" i="2"/>
  <c r="H4027" i="2"/>
  <c r="H4059" i="2"/>
  <c r="H4091" i="2"/>
  <c r="H4123" i="2"/>
  <c r="H4155" i="2"/>
  <c r="H4187" i="2"/>
  <c r="H4219" i="2"/>
  <c r="H4251" i="2"/>
  <c r="H4283" i="2"/>
  <c r="H4315" i="2"/>
  <c r="H4347" i="2"/>
  <c r="H4379" i="2"/>
  <c r="H4411" i="2"/>
  <c r="H4443" i="2"/>
  <c r="H4475" i="2"/>
  <c r="H4507" i="2"/>
  <c r="H4539" i="2"/>
  <c r="H4571" i="2"/>
  <c r="H4603" i="2"/>
  <c r="H4635" i="2"/>
  <c r="H4667" i="2"/>
  <c r="H4699" i="2"/>
  <c r="H4731" i="2"/>
  <c r="H4763" i="2"/>
  <c r="H4795" i="2"/>
  <c r="H4827" i="2"/>
  <c r="H4859" i="2"/>
  <c r="H4891" i="2"/>
  <c r="H4923" i="2"/>
  <c r="H4955" i="2"/>
  <c r="H4987" i="2"/>
  <c r="H5019" i="2"/>
  <c r="H5051" i="2"/>
  <c r="H5083" i="2"/>
  <c r="H5115" i="2"/>
  <c r="H5147" i="2"/>
  <c r="H5179" i="2"/>
  <c r="H5211" i="2"/>
  <c r="H5243" i="2"/>
  <c r="H5275" i="2"/>
  <c r="H5307" i="2"/>
  <c r="H5339" i="2"/>
  <c r="H5371" i="2"/>
  <c r="H5403" i="2"/>
  <c r="H5435" i="2"/>
  <c r="H5467" i="2"/>
  <c r="H5499" i="2"/>
  <c r="H5531" i="2"/>
  <c r="H5563" i="2"/>
  <c r="H5595" i="2"/>
  <c r="H5627" i="2"/>
  <c r="H5659" i="2"/>
  <c r="H5691" i="2"/>
  <c r="H5723" i="2"/>
  <c r="H5755" i="2"/>
  <c r="H5787" i="2"/>
  <c r="H5819" i="2"/>
  <c r="H5851" i="2"/>
  <c r="H5883" i="2"/>
  <c r="H5915" i="2"/>
  <c r="H5947" i="2"/>
  <c r="H5979" i="2"/>
  <c r="H6011" i="2"/>
  <c r="H6043" i="2"/>
  <c r="H6075" i="2"/>
  <c r="H6107" i="2"/>
  <c r="H6139" i="2"/>
  <c r="H6171" i="2"/>
  <c r="H6203" i="2"/>
  <c r="H6235" i="2"/>
  <c r="H6267" i="2"/>
  <c r="H6299" i="2"/>
  <c r="H6331" i="2"/>
  <c r="H6363" i="2"/>
  <c r="H6395" i="2"/>
  <c r="H6427" i="2"/>
  <c r="H6459" i="2"/>
  <c r="H6491" i="2"/>
  <c r="H6523" i="2"/>
  <c r="H6555" i="2"/>
  <c r="H6587" i="2"/>
  <c r="H6619" i="2"/>
  <c r="H6651" i="2"/>
  <c r="H6683" i="2"/>
  <c r="H6715" i="2"/>
  <c r="H6747" i="2"/>
  <c r="H6779" i="2"/>
  <c r="H6811" i="2"/>
  <c r="H6843" i="2"/>
  <c r="H6875" i="2"/>
  <c r="H6907" i="2"/>
  <c r="H6939" i="2"/>
  <c r="H6971" i="2"/>
  <c r="H7003" i="2"/>
  <c r="H7035" i="2"/>
  <c r="H7067" i="2"/>
  <c r="H7099" i="2"/>
  <c r="H7131" i="2"/>
  <c r="H7163" i="2"/>
  <c r="H7195" i="2"/>
  <c r="H7227" i="2"/>
  <c r="H7259" i="2"/>
  <c r="H7291" i="2"/>
  <c r="H7323" i="2"/>
  <c r="H7355" i="2"/>
  <c r="H7387" i="2"/>
  <c r="H7419" i="2"/>
  <c r="H7451" i="2"/>
  <c r="H7483" i="2"/>
  <c r="H7515" i="2"/>
  <c r="H7547" i="2"/>
  <c r="H7579" i="2"/>
  <c r="H7611" i="2"/>
  <c r="H7643" i="2"/>
  <c r="H7675" i="2"/>
  <c r="H7707" i="2"/>
  <c r="H7739" i="2"/>
  <c r="H7771" i="2"/>
  <c r="H7803" i="2"/>
  <c r="H7843" i="2"/>
  <c r="H7875" i="2"/>
  <c r="H7907" i="2"/>
  <c r="H7939" i="2"/>
  <c r="H7971" i="2"/>
  <c r="H8003" i="2"/>
  <c r="H8035" i="2"/>
  <c r="H8067" i="2"/>
  <c r="H8099" i="2"/>
  <c r="H8131" i="2"/>
  <c r="H8163" i="2"/>
  <c r="H8195" i="2"/>
  <c r="H8227" i="2"/>
  <c r="H8259" i="2"/>
  <c r="H8291" i="2"/>
  <c r="H8323" i="2"/>
  <c r="H8355" i="2"/>
  <c r="H8387" i="2"/>
  <c r="H8419" i="2"/>
  <c r="H8451" i="2"/>
  <c r="H8483" i="2"/>
  <c r="H8515" i="2"/>
  <c r="H8547" i="2"/>
  <c r="H8579" i="2"/>
  <c r="H8611" i="2"/>
  <c r="H8643" i="2"/>
  <c r="H8675" i="2"/>
  <c r="H8707" i="2"/>
  <c r="H8739" i="2"/>
  <c r="H8775" i="2"/>
  <c r="H8807" i="2"/>
  <c r="H8839" i="2"/>
  <c r="H8871" i="2"/>
  <c r="H8903" i="2"/>
  <c r="H8935" i="2"/>
  <c r="H8967" i="2"/>
  <c r="H8999" i="2"/>
  <c r="H9031" i="2"/>
  <c r="H9063" i="2"/>
  <c r="H9095" i="2"/>
  <c r="H9127" i="2"/>
  <c r="H9159" i="2"/>
  <c r="H9191" i="2"/>
  <c r="H9223" i="2"/>
  <c r="H9255" i="2"/>
  <c r="H9287" i="2"/>
  <c r="H9319" i="2"/>
  <c r="H9351" i="2"/>
  <c r="H9383" i="2"/>
  <c r="H9415" i="2"/>
  <c r="H9447" i="2"/>
  <c r="H9479" i="2"/>
  <c r="H9511" i="2"/>
  <c r="H9543" i="2"/>
  <c r="H9575" i="2"/>
  <c r="H9607" i="2"/>
  <c r="H9639" i="2"/>
  <c r="H9671" i="2"/>
  <c r="H9703" i="2"/>
  <c r="H9735" i="2"/>
  <c r="H9767" i="2"/>
  <c r="H9799" i="2"/>
  <c r="H9831" i="2"/>
  <c r="H9863" i="2"/>
  <c r="H9895" i="2"/>
  <c r="H9927" i="2"/>
  <c r="H9959" i="2"/>
  <c r="H9991" i="2"/>
  <c r="H261" i="2"/>
  <c r="H325" i="2"/>
  <c r="H389" i="2"/>
  <c r="H453" i="2"/>
  <c r="H517" i="2"/>
  <c r="H581" i="2"/>
  <c r="H645" i="2"/>
  <c r="H709" i="2"/>
  <c r="H773" i="2"/>
  <c r="H837" i="2"/>
  <c r="H901" i="2"/>
  <c r="H965" i="2"/>
  <c r="H1029" i="2"/>
  <c r="H1144" i="2"/>
  <c r="H1242" i="2"/>
  <c r="H1306" i="2"/>
  <c r="H1370" i="2"/>
  <c r="H1434" i="2"/>
  <c r="H1498" i="2"/>
  <c r="H1562" i="2"/>
  <c r="H1626" i="2"/>
  <c r="H1690" i="2"/>
  <c r="H1754" i="2"/>
  <c r="H1818" i="2"/>
  <c r="H1882" i="2"/>
  <c r="H1946" i="2"/>
  <c r="H2010" i="2"/>
  <c r="H2074" i="2"/>
  <c r="H2138" i="2"/>
  <c r="H2202" i="2"/>
  <c r="H2266" i="2"/>
  <c r="H2330" i="2"/>
  <c r="H2394" i="2"/>
  <c r="H2458" i="2"/>
  <c r="H2522" i="2"/>
  <c r="H2586" i="2"/>
  <c r="H2650" i="2"/>
  <c r="H2714" i="2"/>
  <c r="H2778" i="2"/>
  <c r="H2842" i="2"/>
  <c r="H2906" i="2"/>
  <c r="H2970" i="2"/>
  <c r="H3034" i="2"/>
  <c r="H3098" i="2"/>
  <c r="H3162" i="2"/>
  <c r="H3226" i="2"/>
  <c r="H3290" i="2"/>
  <c r="H3354" i="2"/>
  <c r="H3418" i="2"/>
  <c r="H3482" i="2"/>
  <c r="H3546" i="2"/>
  <c r="H3610" i="2"/>
  <c r="H3674" i="2"/>
  <c r="H3738" i="2"/>
  <c r="H3802" i="2"/>
  <c r="H3866" i="2"/>
  <c r="H3930" i="2"/>
  <c r="H3994" i="2"/>
  <c r="H4058" i="2"/>
  <c r="H4122" i="2"/>
  <c r="H4186" i="2"/>
  <c r="H4250" i="2"/>
  <c r="H4314" i="2"/>
  <c r="H4378" i="2"/>
  <c r="H4442" i="2"/>
  <c r="H4506" i="2"/>
  <c r="H4570" i="2"/>
  <c r="H4634" i="2"/>
  <c r="H4698" i="2"/>
  <c r="H4762" i="2"/>
  <c r="H4826" i="2"/>
  <c r="H4890" i="2"/>
  <c r="H4954" i="2"/>
  <c r="H5018" i="2"/>
  <c r="H5082" i="2"/>
  <c r="H5146" i="2"/>
  <c r="H5210" i="2"/>
  <c r="H5274" i="2"/>
  <c r="H5338" i="2"/>
  <c r="H5402" i="2"/>
  <c r="H5466" i="2"/>
  <c r="H5530" i="2"/>
  <c r="H5594" i="2"/>
  <c r="H5658" i="2"/>
  <c r="H5722" i="2"/>
  <c r="H5786" i="2"/>
  <c r="H5850" i="2"/>
  <c r="H5914" i="2"/>
  <c r="H5978" i="2"/>
  <c r="H6042" i="2"/>
  <c r="H6106" i="2"/>
  <c r="H6170" i="2"/>
  <c r="H6234" i="2"/>
  <c r="H6298" i="2"/>
  <c r="H6362" i="2"/>
  <c r="H6426" i="2"/>
  <c r="H6490" i="2"/>
  <c r="H6554" i="2"/>
  <c r="H6618" i="2"/>
  <c r="H6682" i="2"/>
  <c r="H6746" i="2"/>
  <c r="H6810" i="2"/>
  <c r="H6874" i="2"/>
  <c r="H6938" i="2"/>
  <c r="H7002" i="2"/>
  <c r="H7066" i="2"/>
  <c r="H7130" i="2"/>
  <c r="H7194" i="2"/>
  <c r="H7258" i="2"/>
  <c r="H7322" i="2"/>
  <c r="H7386" i="2"/>
  <c r="H7450" i="2"/>
  <c r="H7514" i="2"/>
  <c r="H7578" i="2"/>
  <c r="H7642" i="2"/>
  <c r="H7706" i="2"/>
  <c r="H7770" i="2"/>
  <c r="H7834" i="2"/>
  <c r="H7898" i="2"/>
  <c r="H7962" i="2"/>
  <c r="H8026" i="2"/>
  <c r="H8090" i="2"/>
  <c r="H8154" i="2"/>
  <c r="H8218" i="2"/>
  <c r="H8282" i="2"/>
  <c r="H8346" i="2"/>
  <c r="H8410" i="2"/>
  <c r="H8474" i="2"/>
  <c r="H8538" i="2"/>
  <c r="H8602" i="2"/>
  <c r="H8666" i="2"/>
  <c r="H8730" i="2"/>
  <c r="H8794" i="2"/>
  <c r="H8858" i="2"/>
  <c r="H8922" i="2"/>
  <c r="H8986" i="2"/>
  <c r="H9050" i="2"/>
  <c r="H9114" i="2"/>
  <c r="H9178" i="2"/>
  <c r="H9242" i="2"/>
  <c r="H9306" i="2"/>
  <c r="H9370" i="2"/>
  <c r="H9434" i="2"/>
  <c r="H9498" i="2"/>
  <c r="H9562" i="2"/>
  <c r="H9626" i="2"/>
  <c r="H9690" i="2"/>
  <c r="H9754" i="2"/>
  <c r="H9818" i="2"/>
  <c r="H9882" i="2"/>
  <c r="H9946" i="2"/>
  <c r="H8747" i="2"/>
  <c r="H8779" i="2"/>
  <c r="H8811" i="2"/>
  <c r="H8843" i="2"/>
  <c r="H8875" i="2"/>
  <c r="H8907" i="2"/>
  <c r="H8939" i="2"/>
  <c r="H8971" i="2"/>
  <c r="H9003" i="2"/>
  <c r="H9035" i="2"/>
  <c r="H9067" i="2"/>
  <c r="H9099" i="2"/>
  <c r="H9131" i="2"/>
  <c r="H9163" i="2"/>
  <c r="H9195" i="2"/>
  <c r="H9227" i="2"/>
  <c r="H9259" i="2"/>
  <c r="H9291" i="2"/>
  <c r="H9323" i="2"/>
  <c r="H9355" i="2"/>
  <c r="H9387" i="2"/>
  <c r="H9419" i="2"/>
  <c r="H9451" i="2"/>
  <c r="H9483" i="2"/>
  <c r="H9515" i="2"/>
  <c r="H9547" i="2"/>
  <c r="H9579" i="2"/>
  <c r="H9611" i="2"/>
  <c r="H9643" i="2"/>
  <c r="H9675" i="2"/>
  <c r="H9707" i="2"/>
  <c r="H9739" i="2"/>
  <c r="H9771" i="2"/>
  <c r="H9803" i="2"/>
  <c r="H9835" i="2"/>
  <c r="H9867" i="2"/>
  <c r="H9899" i="2"/>
  <c r="H9931" i="2"/>
  <c r="H9963" i="2"/>
  <c r="H9995" i="2"/>
  <c r="H285" i="2"/>
  <c r="H349" i="2"/>
  <c r="H413" i="2"/>
  <c r="H477" i="2"/>
  <c r="H541" i="2"/>
  <c r="H605" i="2"/>
  <c r="H669" i="2"/>
  <c r="H733" i="2"/>
  <c r="H797" i="2"/>
  <c r="H861" i="2"/>
  <c r="H925" i="2"/>
  <c r="H989" i="2"/>
  <c r="H1064" i="2"/>
  <c r="H1192" i="2"/>
  <c r="H1266" i="2"/>
  <c r="H1330" i="2"/>
  <c r="H1394" i="2"/>
  <c r="H1458" i="2"/>
  <c r="H1522" i="2"/>
  <c r="H1586" i="2"/>
  <c r="H1650" i="2"/>
  <c r="H1714" i="2"/>
  <c r="H1778" i="2"/>
  <c r="H1842" i="2"/>
  <c r="H1906" i="2"/>
  <c r="H1970" i="2"/>
  <c r="H2034" i="2"/>
  <c r="H2098" i="2"/>
  <c r="H2162" i="2"/>
  <c r="H2226" i="2"/>
  <c r="H2290" i="2"/>
  <c r="H2354" i="2"/>
  <c r="H2418" i="2"/>
  <c r="H2482" i="2"/>
  <c r="H2546" i="2"/>
  <c r="H2610" i="2"/>
  <c r="H2674" i="2"/>
  <c r="H2738" i="2"/>
  <c r="H2802" i="2"/>
  <c r="H2866" i="2"/>
  <c r="H2930" i="2"/>
  <c r="H2994" i="2"/>
  <c r="H3058" i="2"/>
  <c r="H3122" i="2"/>
  <c r="H3186" i="2"/>
  <c r="H3250" i="2"/>
  <c r="H3314" i="2"/>
  <c r="H3378" i="2"/>
  <c r="H3442" i="2"/>
  <c r="H3506" i="2"/>
  <c r="H3570" i="2"/>
  <c r="H3634" i="2"/>
  <c r="H3698" i="2"/>
  <c r="H3762" i="2"/>
  <c r="H3826" i="2"/>
  <c r="H3890" i="2"/>
  <c r="H3954" i="2"/>
  <c r="H4018" i="2"/>
  <c r="H4082" i="2"/>
  <c r="H4146" i="2"/>
  <c r="H4210" i="2"/>
  <c r="H4274" i="2"/>
  <c r="H4338" i="2"/>
  <c r="H4402" i="2"/>
  <c r="H4466" i="2"/>
  <c r="H4530" i="2"/>
  <c r="H4594" i="2"/>
  <c r="H4658" i="2"/>
  <c r="H4722" i="2"/>
  <c r="H4786" i="2"/>
  <c r="H4850" i="2"/>
  <c r="H4914" i="2"/>
  <c r="H4978" i="2"/>
  <c r="H5042" i="2"/>
  <c r="H5106" i="2"/>
  <c r="H5170" i="2"/>
  <c r="H5234" i="2"/>
  <c r="H5298" i="2"/>
  <c r="H5362" i="2"/>
  <c r="H5426" i="2"/>
  <c r="H5490" i="2"/>
  <c r="H5554" i="2"/>
  <c r="H5618" i="2"/>
  <c r="H5682" i="2"/>
  <c r="H5746" i="2"/>
  <c r="H5810" i="2"/>
  <c r="H5874" i="2"/>
  <c r="H5938" i="2"/>
  <c r="H6002" i="2"/>
  <c r="H6066" i="2"/>
  <c r="H6130" i="2"/>
  <c r="H6194" i="2"/>
  <c r="H6258" i="2"/>
  <c r="H6322" i="2"/>
  <c r="H6386" i="2"/>
  <c r="H6450" i="2"/>
  <c r="H6514" i="2"/>
  <c r="H6578" i="2"/>
  <c r="H6642" i="2"/>
  <c r="H6706" i="2"/>
  <c r="H6770" i="2"/>
  <c r="H6834" i="2"/>
  <c r="H6898" i="2"/>
  <c r="H6962" i="2"/>
  <c r="H7026" i="2"/>
  <c r="H7090" i="2"/>
  <c r="H7154" i="2"/>
  <c r="H7218" i="2"/>
  <c r="H7282" i="2"/>
  <c r="H7346" i="2"/>
  <c r="H7410" i="2"/>
  <c r="H7474" i="2"/>
  <c r="H7538" i="2"/>
  <c r="H7602" i="2"/>
  <c r="H7666" i="2"/>
  <c r="H7730" i="2"/>
  <c r="H7794" i="2"/>
  <c r="H7858" i="2"/>
  <c r="H7922" i="2"/>
  <c r="H7986" i="2"/>
  <c r="H8050" i="2"/>
  <c r="H8114" i="2"/>
  <c r="H8178" i="2"/>
  <c r="H8242" i="2"/>
  <c r="H8306" i="2"/>
  <c r="H8370" i="2"/>
  <c r="H8434" i="2"/>
  <c r="H8498" i="2"/>
  <c r="H8562" i="2"/>
  <c r="H8626" i="2"/>
  <c r="H8690" i="2"/>
  <c r="H8754" i="2"/>
  <c r="H8818" i="2"/>
  <c r="H8882" i="2"/>
  <c r="H8946" i="2"/>
  <c r="H9010" i="2"/>
  <c r="H9074" i="2"/>
  <c r="H9138" i="2"/>
  <c r="H9202" i="2"/>
  <c r="H9266" i="2"/>
  <c r="H9330" i="2"/>
  <c r="H9394" i="2"/>
  <c r="H9458" i="2"/>
  <c r="H9522" i="2"/>
  <c r="H9586" i="2"/>
  <c r="H9650" i="2"/>
  <c r="H9714" i="2"/>
  <c r="H9778" i="2"/>
  <c r="H9842" i="2"/>
  <c r="H9906" i="2"/>
  <c r="H9970" i="2"/>
  <c r="H39" i="2"/>
  <c r="H103" i="2"/>
  <c r="H263" i="2"/>
  <c r="H295" i="2"/>
  <c r="H327" i="2"/>
  <c r="H359" i="2"/>
  <c r="H391" i="2"/>
  <c r="H423" i="2"/>
  <c r="H455" i="2"/>
  <c r="H487" i="2"/>
  <c r="H519" i="2"/>
  <c r="H551" i="2"/>
  <c r="H583" i="2"/>
  <c r="H615" i="2"/>
  <c r="H647" i="2"/>
  <c r="H679" i="2"/>
  <c r="H711" i="2"/>
  <c r="H743" i="2"/>
  <c r="H775" i="2"/>
  <c r="H807" i="2"/>
  <c r="H839" i="2"/>
  <c r="H871" i="2"/>
  <c r="H903" i="2"/>
  <c r="H935" i="2"/>
  <c r="H967" i="2"/>
  <c r="H999" i="2"/>
  <c r="H1031" i="2"/>
  <c r="H1084" i="2"/>
  <c r="H1148" i="2"/>
  <c r="H1212" i="2"/>
  <c r="H1244" i="2"/>
  <c r="H1276" i="2"/>
  <c r="H1308" i="2"/>
  <c r="H1340" i="2"/>
  <c r="H1372" i="2"/>
  <c r="H1404" i="2"/>
  <c r="H1436" i="2"/>
  <c r="H1468" i="2"/>
  <c r="H1500" i="2"/>
  <c r="H1532" i="2"/>
  <c r="H1564" i="2"/>
  <c r="H1596" i="2"/>
  <c r="H1628" i="2"/>
  <c r="H1660" i="2"/>
  <c r="H1692" i="2"/>
  <c r="H1724" i="2"/>
  <c r="H1756" i="2"/>
  <c r="H179" i="2"/>
  <c r="H243" i="2"/>
  <c r="H275" i="2"/>
  <c r="H307" i="2"/>
  <c r="H339" i="2"/>
  <c r="H371" i="2"/>
  <c r="H403" i="2"/>
  <c r="H435" i="2"/>
  <c r="H467" i="2"/>
  <c r="H499" i="2"/>
  <c r="H531" i="2"/>
  <c r="H563" i="2"/>
  <c r="H595" i="2"/>
  <c r="H627" i="2"/>
  <c r="H659" i="2"/>
  <c r="H691" i="2"/>
  <c r="H723" i="2"/>
  <c r="H755" i="2"/>
  <c r="H787" i="2"/>
  <c r="H819" i="2"/>
  <c r="H851" i="2"/>
  <c r="H883" i="2"/>
  <c r="H915" i="2"/>
  <c r="H947" i="2"/>
  <c r="H979" i="2"/>
  <c r="H1011" i="2"/>
  <c r="H1044" i="2"/>
  <c r="H1108" i="2"/>
  <c r="H1172" i="2"/>
  <c r="H1224" i="2"/>
  <c r="H1256" i="2"/>
  <c r="H1288" i="2"/>
  <c r="H1320" i="2"/>
  <c r="H1352" i="2"/>
  <c r="H1384" i="2"/>
  <c r="H1416" i="2"/>
  <c r="H1448" i="2"/>
  <c r="H1480" i="2"/>
  <c r="H1512" i="2"/>
  <c r="H1544" i="2"/>
  <c r="H1576" i="2"/>
  <c r="H1608" i="2"/>
  <c r="H1640" i="2"/>
  <c r="H1672" i="2"/>
  <c r="H1704" i="2"/>
  <c r="H1736" i="2"/>
  <c r="H1768" i="2"/>
  <c r="H1800" i="2"/>
  <c r="H1832" i="2"/>
  <c r="H1864" i="2"/>
  <c r="H1896" i="2"/>
  <c r="H1928" i="2"/>
  <c r="H1960" i="2"/>
  <c r="H1992" i="2"/>
  <c r="H2024" i="2"/>
  <c r="H2056" i="2"/>
  <c r="H2088" i="2"/>
  <c r="H2120" i="2"/>
  <c r="H2152" i="2"/>
  <c r="H2184" i="2"/>
  <c r="H2216" i="2"/>
  <c r="H2248" i="2"/>
  <c r="H2280" i="2"/>
  <c r="H2312" i="2"/>
  <c r="H2344" i="2"/>
  <c r="H2376" i="2"/>
  <c r="H2408" i="2"/>
  <c r="H2440" i="2"/>
  <c r="H2472" i="2"/>
  <c r="H2504" i="2"/>
  <c r="H2536" i="2"/>
  <c r="H2568" i="2"/>
  <c r="H2600" i="2"/>
  <c r="H2632" i="2"/>
  <c r="H2664" i="2"/>
  <c r="H2696" i="2"/>
  <c r="H2728" i="2"/>
  <c r="H2760" i="2"/>
  <c r="H2792" i="2"/>
  <c r="H2824" i="2"/>
  <c r="H2856" i="2"/>
  <c r="H2888" i="2"/>
  <c r="H2920" i="2"/>
  <c r="H2952" i="2"/>
  <c r="H2984" i="2"/>
  <c r="H3016" i="2"/>
  <c r="H3048" i="2"/>
  <c r="H3080" i="2"/>
  <c r="H3112" i="2"/>
  <c r="H3424" i="2"/>
  <c r="H3456" i="2"/>
  <c r="H3488" i="2"/>
  <c r="H3520" i="2"/>
  <c r="H3552" i="2"/>
  <c r="H3584" i="2"/>
  <c r="H3616" i="2"/>
  <c r="H3648" i="2"/>
  <c r="H3680" i="2"/>
  <c r="H3712" i="2"/>
  <c r="H3744" i="2"/>
  <c r="H3776" i="2"/>
  <c r="H3808" i="2"/>
  <c r="H3840" i="2"/>
  <c r="H3872" i="2"/>
  <c r="H3904" i="2"/>
  <c r="H3936" i="2"/>
  <c r="H3968" i="2"/>
  <c r="H4000" i="2"/>
  <c r="H4032" i="2"/>
  <c r="H4064" i="2"/>
  <c r="H4096" i="2"/>
  <c r="H4128" i="2"/>
  <c r="H4160" i="2"/>
  <c r="H4192" i="2"/>
  <c r="H4224" i="2"/>
  <c r="H4248" i="2"/>
  <c r="H4280" i="2"/>
  <c r="H4312" i="2"/>
  <c r="H4344" i="2"/>
  <c r="H4376" i="2"/>
  <c r="H4408" i="2"/>
  <c r="H4440" i="2"/>
  <c r="H4472" i="2"/>
  <c r="H4504" i="2"/>
  <c r="H4536" i="2"/>
  <c r="H4568" i="2"/>
  <c r="H4600" i="2"/>
  <c r="H4632" i="2"/>
  <c r="H4664" i="2"/>
  <c r="H4696" i="2"/>
  <c r="H4728" i="2"/>
  <c r="H4760" i="2"/>
  <c r="H4792" i="2"/>
  <c r="H4824" i="2"/>
  <c r="H4856" i="2"/>
  <c r="H4888" i="2"/>
  <c r="H4920" i="2"/>
  <c r="H4952" i="2"/>
  <c r="H4984" i="2"/>
  <c r="H5016" i="2"/>
  <c r="H5048" i="2"/>
  <c r="H5080" i="2"/>
  <c r="H5112" i="2"/>
  <c r="H5144" i="2"/>
  <c r="H5176" i="2"/>
  <c r="H5208" i="2"/>
  <c r="H5240" i="2"/>
  <c r="H5272" i="2"/>
  <c r="H5304" i="2"/>
  <c r="H5336" i="2"/>
  <c r="H5368" i="2"/>
  <c r="H5400" i="2"/>
  <c r="H5432" i="2"/>
  <c r="H5464" i="2"/>
  <c r="H5496" i="2"/>
  <c r="H5528" i="2"/>
  <c r="H5560" i="2"/>
  <c r="H5592" i="2"/>
  <c r="H5624" i="2"/>
  <c r="H5656" i="2"/>
  <c r="H5688" i="2"/>
  <c r="H5720" i="2"/>
  <c r="H5752" i="2"/>
  <c r="H5784" i="2"/>
  <c r="H5816" i="2"/>
  <c r="H5848" i="2"/>
  <c r="H5880" i="2"/>
  <c r="H5912" i="2"/>
  <c r="H5944" i="2"/>
  <c r="H5976" i="2"/>
  <c r="H6008" i="2"/>
  <c r="H6040" i="2"/>
  <c r="H6072" i="2"/>
  <c r="H6104" i="2"/>
  <c r="H6136" i="2"/>
  <c r="H6168" i="2"/>
  <c r="H6200" i="2"/>
  <c r="H6232" i="2"/>
  <c r="H6264" i="2"/>
  <c r="H6296" i="2"/>
  <c r="H6328" i="2"/>
  <c r="H6360" i="2"/>
  <c r="H6392" i="2"/>
  <c r="H6424" i="2"/>
  <c r="H6456" i="2"/>
  <c r="H6488" i="2"/>
  <c r="H6520" i="2"/>
  <c r="H6552" i="2"/>
  <c r="H6584" i="2"/>
  <c r="H6616" i="2"/>
  <c r="H6648" i="2"/>
  <c r="H6680" i="2"/>
  <c r="H6712" i="2"/>
  <c r="H6744" i="2"/>
  <c r="H6776" i="2"/>
  <c r="H6808" i="2"/>
  <c r="H6840" i="2"/>
  <c r="H6872" i="2"/>
  <c r="H6904" i="2"/>
  <c r="H6936" i="2"/>
  <c r="H6968" i="2"/>
  <c r="H7000" i="2"/>
  <c r="H7032" i="2"/>
  <c r="H7064" i="2"/>
  <c r="H7096" i="2"/>
  <c r="H7128" i="2"/>
  <c r="H7160" i="2"/>
  <c r="H7192" i="2"/>
  <c r="H7224" i="2"/>
  <c r="H7256" i="2"/>
  <c r="H7288" i="2"/>
  <c r="H1796" i="2"/>
  <c r="H1828" i="2"/>
  <c r="H1860" i="2"/>
  <c r="H1892" i="2"/>
  <c r="H1924" i="2"/>
  <c r="H1956" i="2"/>
  <c r="H1988" i="2"/>
  <c r="H2020" i="2"/>
  <c r="H2052" i="2"/>
  <c r="H2084" i="2"/>
  <c r="H2116" i="2"/>
  <c r="H2148" i="2"/>
  <c r="H2180" i="2"/>
  <c r="H2212" i="2"/>
  <c r="H2244" i="2"/>
  <c r="H2276" i="2"/>
  <c r="H2308" i="2"/>
  <c r="H2340" i="2"/>
  <c r="H2372" i="2"/>
  <c r="H2404" i="2"/>
  <c r="H2436" i="2"/>
  <c r="H2468" i="2"/>
  <c r="H2500" i="2"/>
  <c r="H2532" i="2"/>
  <c r="H2564" i="2"/>
  <c r="H2596" i="2"/>
  <c r="H2628" i="2"/>
  <c r="H2660" i="2"/>
  <c r="H2692" i="2"/>
  <c r="H2724" i="2"/>
  <c r="H2756" i="2"/>
  <c r="H2788" i="2"/>
  <c r="H2820" i="2"/>
  <c r="H2852" i="2"/>
  <c r="H2884" i="2"/>
  <c r="H2916" i="2"/>
  <c r="H2948" i="2"/>
  <c r="H2980" i="2"/>
  <c r="H3012" i="2"/>
  <c r="H3044" i="2"/>
  <c r="H3076" i="2"/>
  <c r="H3108" i="2"/>
  <c r="H3128" i="2"/>
  <c r="H3144" i="2"/>
  <c r="H3160" i="2"/>
  <c r="H3176" i="2"/>
  <c r="H3192" i="2"/>
  <c r="H3208" i="2"/>
  <c r="H3224" i="2"/>
  <c r="H3240" i="2"/>
  <c r="H3256" i="2"/>
  <c r="H3272" i="2"/>
  <c r="H3288" i="2"/>
  <c r="H3304" i="2"/>
  <c r="H3320" i="2"/>
  <c r="H3336" i="2"/>
  <c r="H3352" i="2"/>
  <c r="H3368" i="2"/>
  <c r="H3384" i="2"/>
  <c r="H3412" i="2"/>
  <c r="H3444" i="2"/>
  <c r="H3476" i="2"/>
  <c r="H3508" i="2"/>
  <c r="H3540" i="2"/>
  <c r="H3572" i="2"/>
  <c r="H3604" i="2"/>
  <c r="H3636" i="2"/>
  <c r="H3668" i="2"/>
  <c r="H3700" i="2"/>
  <c r="H3732" i="2"/>
  <c r="H3764" i="2"/>
  <c r="H3796" i="2"/>
  <c r="H3828" i="2"/>
  <c r="H3860" i="2"/>
  <c r="H3892" i="2"/>
  <c r="H3924" i="2"/>
  <c r="H3956" i="2"/>
  <c r="H3988" i="2"/>
  <c r="H4020" i="2"/>
  <c r="H4052" i="2"/>
  <c r="H4084" i="2"/>
  <c r="H4116" i="2"/>
  <c r="H4148" i="2"/>
  <c r="H4180" i="2"/>
  <c r="H4212" i="2"/>
  <c r="H4244" i="2"/>
  <c r="H4276" i="2"/>
  <c r="H4308" i="2"/>
  <c r="H4340" i="2"/>
  <c r="H4372" i="2"/>
  <c r="H4404" i="2"/>
  <c r="H4436" i="2"/>
  <c r="H4468" i="2"/>
  <c r="H4500" i="2"/>
  <c r="H4532" i="2"/>
  <c r="H4564" i="2"/>
  <c r="H4596" i="2"/>
  <c r="H4628" i="2"/>
  <c r="H4660" i="2"/>
  <c r="H4692" i="2"/>
  <c r="H4724" i="2"/>
  <c r="H4756" i="2"/>
  <c r="H4788" i="2"/>
  <c r="H4820" i="2"/>
  <c r="H4852" i="2"/>
  <c r="H4884" i="2"/>
  <c r="H4916" i="2"/>
  <c r="H4948" i="2"/>
  <c r="H4980" i="2"/>
  <c r="H5012" i="2"/>
  <c r="H5044" i="2"/>
  <c r="H5076" i="2"/>
  <c r="H5108" i="2"/>
  <c r="H5140" i="2"/>
  <c r="H5172" i="2"/>
  <c r="H5204" i="2"/>
  <c r="H5236" i="2"/>
  <c r="H5268" i="2"/>
  <c r="H5300" i="2"/>
  <c r="H5332" i="2"/>
  <c r="H5364" i="2"/>
  <c r="H5396" i="2"/>
  <c r="H5428" i="2"/>
  <c r="H5460" i="2"/>
  <c r="H5492" i="2"/>
  <c r="H5524" i="2"/>
  <c r="H5556" i="2"/>
  <c r="H5588" i="2"/>
  <c r="H5620" i="2"/>
  <c r="H5652" i="2"/>
  <c r="H5684" i="2"/>
  <c r="H5716" i="2"/>
  <c r="H5748" i="2"/>
  <c r="H5780" i="2"/>
  <c r="H5812" i="2"/>
  <c r="H5844" i="2"/>
  <c r="H5876" i="2"/>
  <c r="H5908" i="2"/>
  <c r="H5940" i="2"/>
  <c r="H5972" i="2"/>
  <c r="H6004" i="2"/>
  <c r="H6036" i="2"/>
  <c r="H6068" i="2"/>
  <c r="H6100" i="2"/>
  <c r="H6132" i="2"/>
  <c r="H6164" i="2"/>
  <c r="H6196" i="2"/>
  <c r="H6228" i="2"/>
  <c r="H6260" i="2"/>
  <c r="H6292" i="2"/>
  <c r="H6324" i="2"/>
  <c r="H6356" i="2"/>
  <c r="H6388" i="2"/>
  <c r="H6420" i="2"/>
  <c r="H6452" i="2"/>
  <c r="H6484" i="2"/>
  <c r="H6516" i="2"/>
  <c r="H6548" i="2"/>
  <c r="H6580" i="2"/>
  <c r="H6612" i="2"/>
  <c r="H6644" i="2"/>
  <c r="H6676" i="2"/>
  <c r="H6708" i="2"/>
  <c r="H6740" i="2"/>
  <c r="H6772" i="2"/>
  <c r="H6804" i="2"/>
  <c r="H6836" i="2"/>
  <c r="H6868" i="2"/>
  <c r="H6900" i="2"/>
  <c r="H6932" i="2"/>
  <c r="H6964" i="2"/>
  <c r="H6996" i="2"/>
  <c r="H7028" i="2"/>
  <c r="H7060" i="2"/>
  <c r="H7092" i="2"/>
  <c r="H7124" i="2"/>
  <c r="H7156" i="2"/>
  <c r="H7188" i="2"/>
  <c r="H7220" i="2"/>
  <c r="H7252" i="2"/>
  <c r="H7284" i="2"/>
  <c r="H7320" i="2"/>
  <c r="H7352" i="2"/>
  <c r="H7384" i="2"/>
  <c r="H7416" i="2"/>
  <c r="H7448" i="2"/>
  <c r="H7480" i="2"/>
  <c r="H7512" i="2"/>
  <c r="H7544" i="2"/>
  <c r="H7576" i="2"/>
  <c r="H7608" i="2"/>
  <c r="H7640" i="2"/>
  <c r="H7672" i="2"/>
  <c r="H7704" i="2"/>
  <c r="H7736" i="2"/>
  <c r="H7768" i="2"/>
  <c r="H7800" i="2"/>
  <c r="H7832" i="2"/>
  <c r="H7864" i="2"/>
  <c r="H7896" i="2"/>
  <c r="H7928" i="2"/>
  <c r="H7960" i="2"/>
  <c r="H7992" i="2"/>
  <c r="H8024" i="2"/>
  <c r="H8056" i="2"/>
  <c r="H8088" i="2"/>
  <c r="H8120" i="2"/>
  <c r="H8152" i="2"/>
  <c r="H8184" i="2"/>
  <c r="H8216" i="2"/>
  <c r="H8248" i="2"/>
  <c r="H8280" i="2"/>
  <c r="H8312" i="2"/>
  <c r="H8344" i="2"/>
  <c r="H8376" i="2"/>
  <c r="H8408" i="2"/>
  <c r="H8440" i="2"/>
  <c r="H8472" i="2"/>
  <c r="H8504" i="2"/>
  <c r="H8536" i="2"/>
  <c r="H8568" i="2"/>
  <c r="H8600" i="2"/>
  <c r="H8632" i="2"/>
  <c r="H8664" i="2"/>
  <c r="H8696" i="2"/>
  <c r="H8728" i="2"/>
  <c r="H8760" i="2"/>
  <c r="H8792" i="2"/>
  <c r="H8824" i="2"/>
  <c r="H8856" i="2"/>
  <c r="H8888" i="2"/>
  <c r="H8920" i="2"/>
  <c r="H8952" i="2"/>
  <c r="H8984" i="2"/>
  <c r="H9016" i="2"/>
  <c r="H9048" i="2"/>
  <c r="H9080" i="2"/>
  <c r="H9112" i="2"/>
  <c r="H9144" i="2"/>
  <c r="H9176" i="2"/>
  <c r="H9208" i="2"/>
  <c r="H9240" i="2"/>
  <c r="H9272" i="2"/>
  <c r="H9304" i="2"/>
  <c r="H9336" i="2"/>
  <c r="H9368" i="2"/>
  <c r="H9400" i="2"/>
  <c r="H9432" i="2"/>
  <c r="H9464" i="2"/>
  <c r="H9496" i="2"/>
  <c r="H9528" i="2"/>
  <c r="H9560" i="2"/>
  <c r="H9592" i="2"/>
  <c r="H9624" i="2"/>
  <c r="H9656" i="2"/>
  <c r="H9688" i="2"/>
  <c r="H9720" i="2"/>
  <c r="H9752" i="2"/>
  <c r="H9784" i="2"/>
  <c r="H9816" i="2"/>
  <c r="H9848" i="2"/>
  <c r="H9880" i="2"/>
  <c r="H9912" i="2"/>
  <c r="H9944" i="2"/>
  <c r="H9976" i="2"/>
  <c r="H7292" i="2"/>
  <c r="H7324" i="2"/>
  <c r="H7356" i="2"/>
  <c r="H7388" i="2"/>
  <c r="H7420" i="2"/>
  <c r="H7452" i="2"/>
  <c r="H7484" i="2"/>
  <c r="H7516" i="2"/>
  <c r="H7548" i="2"/>
  <c r="H7580" i="2"/>
  <c r="H7612" i="2"/>
  <c r="H7644" i="2"/>
  <c r="H7676" i="2"/>
  <c r="H7708" i="2"/>
  <c r="H7740" i="2"/>
  <c r="H7772" i="2"/>
  <c r="H7804" i="2"/>
  <c r="H7836" i="2"/>
  <c r="H7868" i="2"/>
  <c r="H7900" i="2"/>
  <c r="H7932" i="2"/>
  <c r="H7964" i="2"/>
  <c r="H7996" i="2"/>
  <c r="H8028" i="2"/>
  <c r="H8060" i="2"/>
  <c r="H8092" i="2"/>
  <c r="H8124" i="2"/>
  <c r="H8156" i="2"/>
  <c r="H8188" i="2"/>
  <c r="H8220" i="2"/>
  <c r="H8252" i="2"/>
  <c r="H8284" i="2"/>
  <c r="H8316" i="2"/>
  <c r="H8348" i="2"/>
  <c r="H8380" i="2"/>
  <c r="H8412" i="2"/>
  <c r="H8444" i="2"/>
  <c r="H8476" i="2"/>
  <c r="H8508" i="2"/>
  <c r="H8540" i="2"/>
  <c r="H8572" i="2"/>
  <c r="H8604" i="2"/>
  <c r="H8636" i="2"/>
  <c r="H8668" i="2"/>
  <c r="H8700" i="2"/>
  <c r="H8732" i="2"/>
  <c r="H8764" i="2"/>
  <c r="H8796" i="2"/>
  <c r="H8828" i="2"/>
  <c r="H8860" i="2"/>
  <c r="H8892" i="2"/>
  <c r="H8924" i="2"/>
  <c r="H8956" i="2"/>
  <c r="H8988" i="2"/>
  <c r="H9020" i="2"/>
  <c r="H9052" i="2"/>
  <c r="H9084" i="2"/>
  <c r="H9116" i="2"/>
  <c r="H9148" i="2"/>
  <c r="H9180" i="2"/>
  <c r="H9212" i="2"/>
  <c r="H9244" i="2"/>
  <c r="H9276" i="2"/>
  <c r="H9308" i="2"/>
  <c r="H9340" i="2"/>
  <c r="H9372" i="2"/>
  <c r="H9404" i="2"/>
  <c r="H9436" i="2"/>
  <c r="H9468" i="2"/>
  <c r="H9500" i="2"/>
  <c r="H9532" i="2"/>
  <c r="H9564" i="2"/>
  <c r="H9596" i="2"/>
  <c r="H9628" i="2"/>
  <c r="H9660" i="2"/>
  <c r="H9692" i="2"/>
  <c r="H9724" i="2"/>
  <c r="H9756" i="2"/>
  <c r="H9788" i="2"/>
  <c r="H9820" i="2"/>
  <c r="H9852" i="2"/>
  <c r="H9884" i="2"/>
  <c r="H9916" i="2"/>
  <c r="H9948" i="2"/>
  <c r="H9980" i="2"/>
  <c r="H4272" i="2"/>
  <c r="H4304" i="2"/>
  <c r="H4336" i="2"/>
  <c r="H4368" i="2"/>
  <c r="H4400" i="2"/>
  <c r="H4432" i="2"/>
  <c r="H4464" i="2"/>
  <c r="H4496" i="2"/>
  <c r="H4528" i="2"/>
  <c r="H4560" i="2"/>
  <c r="H4592" i="2"/>
  <c r="H4624" i="2"/>
  <c r="H4656" i="2"/>
  <c r="H4688" i="2"/>
  <c r="H4720" i="2"/>
  <c r="H4752" i="2"/>
  <c r="H4784" i="2"/>
  <c r="H4816" i="2"/>
  <c r="H4848" i="2"/>
  <c r="H4880" i="2"/>
  <c r="H4912" i="2"/>
  <c r="H4944" i="2"/>
  <c r="H4976" i="2"/>
  <c r="H5008" i="2"/>
  <c r="H5040" i="2"/>
  <c r="H5072" i="2"/>
  <c r="H5104" i="2"/>
  <c r="H5136" i="2"/>
  <c r="H5168" i="2"/>
  <c r="H5200" i="2"/>
  <c r="H5232" i="2"/>
  <c r="H5264" i="2"/>
  <c r="H5296" i="2"/>
  <c r="H5328" i="2"/>
  <c r="H5360" i="2"/>
  <c r="H5392" i="2"/>
  <c r="H5424" i="2"/>
  <c r="H5456" i="2"/>
  <c r="H5488" i="2"/>
  <c r="H5520" i="2"/>
  <c r="H5552" i="2"/>
  <c r="H5584" i="2"/>
  <c r="H5616" i="2"/>
  <c r="H5648" i="2"/>
  <c r="H5680" i="2"/>
  <c r="H5712" i="2"/>
  <c r="H5744" i="2"/>
  <c r="H5776" i="2"/>
  <c r="H5808" i="2"/>
  <c r="H5840" i="2"/>
  <c r="H5872" i="2"/>
  <c r="H5904" i="2"/>
  <c r="H5936" i="2"/>
  <c r="H5968" i="2"/>
  <c r="H6000" i="2"/>
  <c r="H6032" i="2"/>
  <c r="H6064" i="2"/>
  <c r="H6096" i="2"/>
  <c r="H6128" i="2"/>
  <c r="H6160" i="2"/>
  <c r="H6192" i="2"/>
  <c r="H6224" i="2"/>
  <c r="H6256" i="2"/>
  <c r="H6288" i="2"/>
  <c r="H6320" i="2"/>
  <c r="H6352" i="2"/>
  <c r="H6384" i="2"/>
  <c r="H6416" i="2"/>
  <c r="H6448" i="2"/>
  <c r="H6480" i="2"/>
  <c r="H6512" i="2"/>
  <c r="H6544" i="2"/>
  <c r="H6576" i="2"/>
  <c r="H6608" i="2"/>
  <c r="H6640" i="2"/>
  <c r="H6672" i="2"/>
  <c r="H6704" i="2"/>
  <c r="H6736" i="2"/>
  <c r="H6768" i="2"/>
  <c r="H6800" i="2"/>
  <c r="H6832" i="2"/>
  <c r="H6864" i="2"/>
  <c r="H6896" i="2"/>
  <c r="H6928" i="2"/>
  <c r="H6960" i="2"/>
  <c r="H6992" i="2"/>
  <c r="H7024" i="2"/>
  <c r="H7056" i="2"/>
  <c r="H7088" i="2"/>
  <c r="H7120" i="2"/>
  <c r="H7152" i="2"/>
  <c r="H7184" i="2"/>
  <c r="H7216" i="2"/>
  <c r="H7248" i="2"/>
  <c r="H7280" i="2"/>
  <c r="H1788" i="2"/>
  <c r="H1820" i="2"/>
  <c r="H1852" i="2"/>
  <c r="H1884" i="2"/>
  <c r="H1916" i="2"/>
  <c r="H1948" i="2"/>
  <c r="H1980" i="2"/>
  <c r="H2012" i="2"/>
  <c r="H2044" i="2"/>
  <c r="H2076" i="2"/>
  <c r="H2108" i="2"/>
  <c r="H2140" i="2"/>
  <c r="H2172" i="2"/>
  <c r="H2204" i="2"/>
  <c r="H2236" i="2"/>
  <c r="H2268" i="2"/>
  <c r="H2300" i="2"/>
  <c r="H2332" i="2"/>
  <c r="H2364" i="2"/>
  <c r="H2396" i="2"/>
  <c r="H2428" i="2"/>
  <c r="H2460" i="2"/>
  <c r="H2492" i="2"/>
  <c r="H2524" i="2"/>
  <c r="H2556" i="2"/>
  <c r="H2588" i="2"/>
  <c r="H2620" i="2"/>
  <c r="H2652" i="2"/>
  <c r="H2684" i="2"/>
  <c r="H2716" i="2"/>
  <c r="H2748" i="2"/>
  <c r="H2780" i="2"/>
  <c r="H2812" i="2"/>
  <c r="H2844" i="2"/>
  <c r="H2876" i="2"/>
  <c r="H2908" i="2"/>
  <c r="H2940" i="2"/>
  <c r="H2972" i="2"/>
  <c r="H3004" i="2"/>
  <c r="H3036" i="2"/>
  <c r="H3068" i="2"/>
  <c r="H3100" i="2"/>
  <c r="H3124" i="2"/>
  <c r="H3140" i="2"/>
  <c r="H3156" i="2"/>
  <c r="H3172" i="2"/>
  <c r="H3188" i="2"/>
  <c r="H3204" i="2"/>
  <c r="H3220" i="2"/>
  <c r="H3236" i="2"/>
  <c r="H3252" i="2"/>
  <c r="H3268" i="2"/>
  <c r="H3284" i="2"/>
  <c r="H3300" i="2"/>
  <c r="H3316" i="2"/>
  <c r="H3332" i="2"/>
  <c r="H3348" i="2"/>
  <c r="H3364" i="2"/>
  <c r="H3380" i="2"/>
  <c r="H3404" i="2"/>
  <c r="H3436" i="2"/>
  <c r="H3468" i="2"/>
  <c r="H3500" i="2"/>
  <c r="H3532" i="2"/>
  <c r="H3564" i="2"/>
  <c r="H3596" i="2"/>
  <c r="H3628" i="2"/>
  <c r="H3660" i="2"/>
  <c r="H3692" i="2"/>
  <c r="H3724" i="2"/>
  <c r="H3756" i="2"/>
  <c r="H3788" i="2"/>
  <c r="H3820" i="2"/>
  <c r="H3852" i="2"/>
  <c r="H3884" i="2"/>
  <c r="H3916" i="2"/>
  <c r="H3948" i="2"/>
  <c r="H3980" i="2"/>
  <c r="H4012" i="2"/>
  <c r="H4044" i="2"/>
  <c r="H4076" i="2"/>
  <c r="H4108" i="2"/>
  <c r="H4140" i="2"/>
  <c r="H4172" i="2"/>
  <c r="H4204" i="2"/>
  <c r="H4236" i="2"/>
  <c r="H4268" i="2"/>
  <c r="H4300" i="2"/>
  <c r="H4332" i="2"/>
  <c r="H4364" i="2"/>
  <c r="H4396" i="2"/>
  <c r="H4428" i="2"/>
  <c r="H4460" i="2"/>
  <c r="H4492" i="2"/>
  <c r="H4524" i="2"/>
  <c r="H4556" i="2"/>
  <c r="H4588" i="2"/>
  <c r="H4620" i="2"/>
  <c r="H4652" i="2"/>
  <c r="H4684" i="2"/>
  <c r="H4716" i="2"/>
  <c r="H4748" i="2"/>
  <c r="H4780" i="2"/>
  <c r="H4812" i="2"/>
  <c r="H4844" i="2"/>
  <c r="H4876" i="2"/>
  <c r="H4908" i="2"/>
  <c r="H4940" i="2"/>
  <c r="H4972" i="2"/>
  <c r="H5004" i="2"/>
  <c r="H5036" i="2"/>
  <c r="H5068" i="2"/>
  <c r="H5100" i="2"/>
  <c r="H5132" i="2"/>
  <c r="H5164" i="2"/>
  <c r="H5196" i="2"/>
  <c r="H5228" i="2"/>
  <c r="H5260" i="2"/>
  <c r="H5292" i="2"/>
  <c r="H5324" i="2"/>
  <c r="H5356" i="2"/>
  <c r="H5388" i="2"/>
  <c r="H5420" i="2"/>
  <c r="H5452" i="2"/>
  <c r="H5484" i="2"/>
  <c r="H5516" i="2"/>
  <c r="H5548" i="2"/>
  <c r="H5580" i="2"/>
  <c r="H5612" i="2"/>
  <c r="H5644" i="2"/>
  <c r="H5676" i="2"/>
  <c r="H5708" i="2"/>
  <c r="H5740" i="2"/>
  <c r="H5772" i="2"/>
  <c r="H5804" i="2"/>
  <c r="H5836" i="2"/>
  <c r="H5868" i="2"/>
  <c r="H5900" i="2"/>
  <c r="H5932" i="2"/>
  <c r="H5964" i="2"/>
  <c r="H5996" i="2"/>
  <c r="H6028" i="2"/>
  <c r="H6060" i="2"/>
  <c r="H6092" i="2"/>
  <c r="H6124" i="2"/>
  <c r="H6156" i="2"/>
  <c r="H6188" i="2"/>
  <c r="H6220" i="2"/>
  <c r="H6252" i="2"/>
  <c r="H6284" i="2"/>
  <c r="H6316" i="2"/>
  <c r="H6348" i="2"/>
  <c r="H6380" i="2"/>
  <c r="H6412" i="2"/>
  <c r="H6444" i="2"/>
  <c r="H6476" i="2"/>
  <c r="H6508" i="2"/>
  <c r="H6540" i="2"/>
  <c r="H6572" i="2"/>
  <c r="H6604" i="2"/>
  <c r="H6636" i="2"/>
  <c r="H6668" i="2"/>
  <c r="H6700" i="2"/>
  <c r="H6732" i="2"/>
  <c r="H6764" i="2"/>
  <c r="H6796" i="2"/>
  <c r="H6828" i="2"/>
  <c r="H6860" i="2"/>
  <c r="H6892" i="2"/>
  <c r="H6924" i="2"/>
  <c r="H6956" i="2"/>
  <c r="H6988" i="2"/>
  <c r="H7020" i="2"/>
  <c r="H7052" i="2"/>
  <c r="H7084" i="2"/>
  <c r="H7116" i="2"/>
  <c r="H7148" i="2"/>
  <c r="H7180" i="2"/>
  <c r="H7212" i="2"/>
  <c r="H7244" i="2"/>
  <c r="H7276" i="2"/>
  <c r="H7312" i="2"/>
  <c r="H7344" i="2"/>
  <c r="H7376" i="2"/>
  <c r="H7408" i="2"/>
  <c r="H7440" i="2"/>
  <c r="H7472" i="2"/>
  <c r="H7504" i="2"/>
  <c r="H7536" i="2"/>
  <c r="H7568" i="2"/>
  <c r="H7600" i="2"/>
  <c r="H7632" i="2"/>
  <c r="H7664" i="2"/>
  <c r="H7696" i="2"/>
  <c r="H7728" i="2"/>
  <c r="H7760" i="2"/>
  <c r="H7792" i="2"/>
  <c r="H7824" i="2"/>
  <c r="H7856" i="2"/>
  <c r="H7888" i="2"/>
  <c r="H7920" i="2"/>
  <c r="H7952" i="2"/>
  <c r="H7984" i="2"/>
  <c r="H8016" i="2"/>
  <c r="H8048" i="2"/>
  <c r="H8080" i="2"/>
  <c r="H8112" i="2"/>
  <c r="H8144" i="2"/>
  <c r="H8176" i="2"/>
  <c r="H8208" i="2"/>
  <c r="H8240" i="2"/>
  <c r="H8272" i="2"/>
  <c r="H8304" i="2"/>
  <c r="H8336" i="2"/>
  <c r="H8368" i="2"/>
  <c r="H8400" i="2"/>
  <c r="H8432" i="2"/>
  <c r="H8464" i="2"/>
  <c r="H8496" i="2"/>
  <c r="H8528" i="2"/>
  <c r="H8560" i="2"/>
  <c r="H8592" i="2"/>
  <c r="H8624" i="2"/>
  <c r="H8656" i="2"/>
  <c r="H8688" i="2"/>
  <c r="H8720" i="2"/>
  <c r="H8752" i="2"/>
  <c r="H8784" i="2"/>
  <c r="H8816" i="2"/>
  <c r="H8848" i="2"/>
  <c r="H8880" i="2"/>
  <c r="H8912" i="2"/>
  <c r="H8944" i="2"/>
  <c r="H8976" i="2"/>
  <c r="H9008" i="2"/>
  <c r="H9040" i="2"/>
  <c r="H9072" i="2"/>
  <c r="H9104" i="2"/>
  <c r="H9136" i="2"/>
  <c r="H9168" i="2"/>
  <c r="H9200" i="2"/>
  <c r="H9232" i="2"/>
  <c r="H9264" i="2"/>
  <c r="H9296" i="2"/>
  <c r="H9328" i="2"/>
  <c r="H9360" i="2"/>
  <c r="H9392" i="2"/>
  <c r="H9424" i="2"/>
  <c r="H9456" i="2"/>
  <c r="H9488" i="2"/>
  <c r="H9520" i="2"/>
  <c r="H9552" i="2"/>
  <c r="H9584" i="2"/>
  <c r="H9616" i="2"/>
  <c r="H9648" i="2"/>
  <c r="H9680" i="2"/>
  <c r="H9712" i="2"/>
  <c r="H9744" i="2"/>
  <c r="H9776" i="2"/>
  <c r="H9808" i="2"/>
  <c r="H9840" i="2"/>
  <c r="H9872" i="2"/>
  <c r="H9904" i="2"/>
  <c r="H9936" i="2"/>
  <c r="H9968" i="2"/>
  <c r="H10000" i="2"/>
  <c r="H7316" i="2"/>
  <c r="H7348" i="2"/>
  <c r="H7380" i="2"/>
  <c r="H7412" i="2"/>
  <c r="H7444" i="2"/>
  <c r="H7476" i="2"/>
  <c r="H7508" i="2"/>
  <c r="H7540" i="2"/>
  <c r="H7572" i="2"/>
  <c r="H7604" i="2"/>
  <c r="H7636" i="2"/>
  <c r="H7668" i="2"/>
  <c r="H7700" i="2"/>
  <c r="H7732" i="2"/>
  <c r="H7764" i="2"/>
  <c r="H7796" i="2"/>
  <c r="H7828" i="2"/>
  <c r="H7860" i="2"/>
  <c r="H7892" i="2"/>
  <c r="H7924" i="2"/>
  <c r="H7956" i="2"/>
  <c r="H7988" i="2"/>
  <c r="H8020" i="2"/>
  <c r="H8052" i="2"/>
  <c r="H8084" i="2"/>
  <c r="H8116" i="2"/>
  <c r="H8148" i="2"/>
  <c r="H8180" i="2"/>
  <c r="H8212" i="2"/>
  <c r="H8244" i="2"/>
  <c r="H8276" i="2"/>
  <c r="H8308" i="2"/>
  <c r="H8340" i="2"/>
  <c r="H8372" i="2"/>
  <c r="H8404" i="2"/>
  <c r="H8436" i="2"/>
  <c r="H8468" i="2"/>
  <c r="H8500" i="2"/>
  <c r="H8532" i="2"/>
  <c r="H8564" i="2"/>
  <c r="H8596" i="2"/>
  <c r="H8628" i="2"/>
  <c r="H8660" i="2"/>
  <c r="H8692" i="2"/>
  <c r="H8724" i="2"/>
  <c r="H8756" i="2"/>
  <c r="H8788" i="2"/>
  <c r="H8820" i="2"/>
  <c r="H8852" i="2"/>
  <c r="H8884" i="2"/>
  <c r="H8916" i="2"/>
  <c r="H8948" i="2"/>
  <c r="H8980" i="2"/>
  <c r="H9012" i="2"/>
  <c r="H9044" i="2"/>
  <c r="H9076" i="2"/>
  <c r="H9108" i="2"/>
  <c r="H9140" i="2"/>
  <c r="H9172" i="2"/>
  <c r="H9204" i="2"/>
  <c r="H9236" i="2"/>
  <c r="H9268" i="2"/>
  <c r="H9300" i="2"/>
  <c r="H9332" i="2"/>
  <c r="H9364" i="2"/>
  <c r="H9396" i="2"/>
  <c r="H9428" i="2"/>
  <c r="H9460" i="2"/>
  <c r="H9492" i="2"/>
  <c r="H9524" i="2"/>
  <c r="H9556" i="2"/>
  <c r="H9588" i="2"/>
  <c r="H9620" i="2"/>
  <c r="H9652" i="2"/>
  <c r="H9684" i="2"/>
  <c r="H9716" i="2"/>
  <c r="H9748" i="2"/>
  <c r="H9780" i="2"/>
  <c r="H9812" i="2"/>
  <c r="H9844" i="2"/>
  <c r="H9876" i="2"/>
  <c r="H9908" i="2"/>
  <c r="H9940" i="2"/>
  <c r="H9972" i="2"/>
  <c r="J287" i="2" l="1"/>
  <c r="K287" i="2" s="1"/>
  <c r="J288" i="2"/>
  <c r="K288" i="2" s="1"/>
  <c r="J289" i="2"/>
  <c r="K289" i="2" s="1"/>
  <c r="J290" i="2"/>
  <c r="K290" i="2" s="1"/>
  <c r="J291" i="2"/>
  <c r="K291" i="2" s="1"/>
  <c r="J292" i="2"/>
  <c r="K292" i="2" s="1"/>
  <c r="J293" i="2"/>
  <c r="K293" i="2" s="1"/>
  <c r="J294" i="2"/>
  <c r="K294" i="2" s="1"/>
  <c r="J295" i="2"/>
  <c r="K295" i="2" s="1"/>
  <c r="J296" i="2"/>
  <c r="K296" i="2" s="1"/>
  <c r="J297" i="2"/>
  <c r="K297" i="2" s="1"/>
  <c r="J298" i="2"/>
  <c r="K298" i="2" s="1"/>
  <c r="J299" i="2"/>
  <c r="K299" i="2" s="1"/>
  <c r="J300" i="2"/>
  <c r="K300" i="2" s="1"/>
  <c r="J301" i="2"/>
  <c r="K301" i="2" s="1"/>
  <c r="J302" i="2"/>
  <c r="K302" i="2" s="1"/>
  <c r="J303" i="2"/>
  <c r="K303" i="2" s="1"/>
  <c r="J304" i="2"/>
  <c r="K304" i="2" s="1"/>
  <c r="J305" i="2"/>
  <c r="K305" i="2" s="1"/>
  <c r="J306" i="2"/>
  <c r="K306" i="2" s="1"/>
  <c r="J307" i="2"/>
  <c r="K307" i="2" s="1"/>
  <c r="J308" i="2"/>
  <c r="K308" i="2" s="1"/>
  <c r="J309" i="2"/>
  <c r="K309" i="2" s="1"/>
  <c r="J310" i="2"/>
  <c r="K310" i="2" s="1"/>
  <c r="J311" i="2"/>
  <c r="K311" i="2" s="1"/>
  <c r="J312" i="2"/>
  <c r="K312" i="2" s="1"/>
  <c r="J313" i="2"/>
  <c r="K313" i="2" s="1"/>
  <c r="J314" i="2"/>
  <c r="K314" i="2" s="1"/>
  <c r="J315" i="2"/>
  <c r="K315" i="2" s="1"/>
  <c r="J316" i="2"/>
  <c r="K316" i="2" s="1"/>
  <c r="J317" i="2"/>
  <c r="K317" i="2" s="1"/>
  <c r="J318" i="2"/>
  <c r="K318" i="2" s="1"/>
  <c r="J319" i="2"/>
  <c r="K319" i="2" s="1"/>
  <c r="J320" i="2"/>
  <c r="K320" i="2" s="1"/>
  <c r="J321" i="2"/>
  <c r="K321" i="2" s="1"/>
  <c r="J322" i="2"/>
  <c r="K322" i="2" s="1"/>
  <c r="J323" i="2"/>
  <c r="K323" i="2" s="1"/>
  <c r="J324" i="2"/>
  <c r="K324" i="2" s="1"/>
  <c r="J325" i="2"/>
  <c r="K325" i="2" s="1"/>
  <c r="J326" i="2"/>
  <c r="K326" i="2" s="1"/>
  <c r="J327" i="2"/>
  <c r="K327" i="2" s="1"/>
  <c r="J328" i="2"/>
  <c r="K328" i="2" s="1"/>
  <c r="J329" i="2"/>
  <c r="K329" i="2" s="1"/>
  <c r="J330" i="2"/>
  <c r="K330" i="2" s="1"/>
  <c r="J331" i="2"/>
  <c r="K331" i="2" s="1"/>
  <c r="J332" i="2"/>
  <c r="K332" i="2" s="1"/>
  <c r="J333" i="2"/>
  <c r="K333" i="2" s="1"/>
  <c r="J334" i="2"/>
  <c r="K334" i="2" s="1"/>
  <c r="J335" i="2"/>
  <c r="K335" i="2" s="1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16" i="2"/>
  <c r="L276" i="2"/>
  <c r="L277" i="2"/>
  <c r="L278" i="2"/>
  <c r="L279" i="2"/>
  <c r="L280" i="2"/>
  <c r="L281" i="2"/>
  <c r="L282" i="2"/>
  <c r="L283" i="2"/>
  <c r="L284" i="2"/>
  <c r="L285" i="2"/>
  <c r="J276" i="2"/>
  <c r="K276" i="2" s="1"/>
  <c r="J278" i="2"/>
  <c r="K278" i="2" s="1"/>
  <c r="J280" i="2"/>
  <c r="K280" i="2" s="1"/>
  <c r="J282" i="2"/>
  <c r="K282" i="2" s="1"/>
  <c r="J284" i="2"/>
  <c r="K284" i="2" s="1"/>
  <c r="J286" i="2"/>
  <c r="K286" i="2" s="1"/>
  <c r="J279" i="2"/>
  <c r="K279" i="2" s="1"/>
  <c r="J283" i="2"/>
  <c r="K283" i="2" s="1"/>
  <c r="L286" i="2"/>
  <c r="J277" i="2"/>
  <c r="K277" i="2" s="1"/>
  <c r="J281" i="2"/>
  <c r="K281" i="2" s="1"/>
  <c r="J285" i="2"/>
  <c r="K285" i="2" s="1"/>
  <c r="L5" i="2"/>
  <c r="L6" i="2"/>
  <c r="L18" i="2"/>
  <c r="L15" i="2"/>
  <c r="L8" i="2"/>
  <c r="J24" i="2"/>
  <c r="K24" i="2" s="1"/>
  <c r="L10" i="2"/>
  <c r="J13" i="2"/>
  <c r="K13" i="2" s="1"/>
  <c r="L2" i="2"/>
  <c r="J3" i="2"/>
  <c r="K3" i="2" s="1"/>
  <c r="L4" i="2"/>
  <c r="L21" i="2"/>
  <c r="L9" i="2"/>
  <c r="L20" i="2"/>
  <c r="L11" i="2"/>
  <c r="J7" i="2"/>
  <c r="K7" i="2" s="1"/>
  <c r="J21" i="2"/>
  <c r="K21" i="2" s="1"/>
  <c r="J22" i="2"/>
  <c r="K22" i="2" s="1"/>
  <c r="J9" i="2"/>
  <c r="K9" i="2" s="1"/>
  <c r="L14" i="2"/>
  <c r="J23" i="2"/>
  <c r="K23" i="2" s="1"/>
  <c r="J10" i="2"/>
  <c r="K10" i="2" s="1"/>
  <c r="J19" i="2"/>
  <c r="K19" i="2" s="1"/>
  <c r="L24" i="2"/>
  <c r="L17" i="2"/>
  <c r="L3" i="2"/>
  <c r="J4" i="2"/>
  <c r="K4" i="2" s="1"/>
  <c r="L22" i="2"/>
  <c r="J17" i="2"/>
  <c r="K17" i="2" s="1"/>
  <c r="J11" i="2"/>
  <c r="K11" i="2" s="1"/>
  <c r="L7" i="2"/>
  <c r="J2" i="2"/>
  <c r="K2" i="2" s="1"/>
  <c r="L13" i="2"/>
  <c r="J14" i="2"/>
  <c r="K14" i="2" s="1"/>
  <c r="L23" i="2"/>
  <c r="J20" i="2"/>
  <c r="K20" i="2" s="1"/>
  <c r="L19" i="2"/>
  <c r="L12" i="2"/>
  <c r="J15" i="2"/>
  <c r="K15" i="2" s="1"/>
  <c r="J6" i="2"/>
  <c r="K6" i="2" s="1"/>
  <c r="J8" i="2"/>
  <c r="K8" i="2" s="1"/>
  <c r="J18" i="2"/>
  <c r="K18" i="2" s="1"/>
  <c r="J16" i="2"/>
  <c r="K16" i="2" s="1"/>
  <c r="J5" i="2"/>
  <c r="K5" i="2" s="1"/>
  <c r="J1" i="2"/>
  <c r="K1" i="2" s="1"/>
  <c r="L1" i="2"/>
  <c r="J12" i="2"/>
  <c r="K12" i="2" s="1"/>
  <c r="AC35" i="2"/>
  <c r="G31" i="2"/>
  <c r="H31" i="2" s="1"/>
  <c r="G29" i="2"/>
  <c r="H29" i="2" s="1"/>
  <c r="G25" i="2"/>
  <c r="H25" i="2" s="1"/>
  <c r="G7" i="2"/>
  <c r="H7" i="2" s="1"/>
  <c r="G15" i="2"/>
  <c r="H15" i="2" s="1"/>
  <c r="H30" i="2"/>
  <c r="G30" i="2"/>
  <c r="G32" i="2"/>
  <c r="G19" i="2"/>
  <c r="G24" i="2"/>
  <c r="H24" i="2" s="1"/>
  <c r="G6" i="2"/>
  <c r="G23" i="2"/>
  <c r="H23" i="2" s="1"/>
  <c r="G18" i="2"/>
  <c r="G28" i="2"/>
  <c r="H28" i="2" s="1"/>
  <c r="G27" i="2"/>
  <c r="G4" i="2"/>
  <c r="H4" i="2" s="1"/>
  <c r="H3" i="2"/>
  <c r="G3" i="2"/>
  <c r="G16" i="2"/>
  <c r="G40" i="2"/>
  <c r="G10" i="2"/>
  <c r="H20" i="2"/>
  <c r="G20" i="2"/>
  <c r="G13" i="2"/>
  <c r="G17" i="2"/>
  <c r="H17" i="2" s="1"/>
  <c r="G21" i="2"/>
  <c r="H21" i="2" s="1"/>
  <c r="N56" i="2"/>
  <c r="G5" i="2"/>
  <c r="H9" i="2"/>
  <c r="G9" i="2"/>
  <c r="G12" i="2"/>
  <c r="G8" i="2"/>
  <c r="H8" i="2"/>
  <c r="G11" i="2"/>
  <c r="H11" i="2" s="1"/>
  <c r="G14" i="2"/>
  <c r="G2" i="2"/>
  <c r="H2" i="2" s="1"/>
  <c r="G22" i="2"/>
  <c r="G26" i="2"/>
  <c r="H26" i="2" s="1"/>
  <c r="G205" i="2"/>
  <c r="G207" i="2"/>
  <c r="G213" i="2"/>
  <c r="H213" i="2"/>
  <c r="G215" i="2"/>
  <c r="G221" i="2"/>
  <c r="G223" i="2"/>
  <c r="G229" i="2"/>
  <c r="H229" i="2"/>
  <c r="G231" i="2"/>
  <c r="G41" i="2"/>
  <c r="G208" i="2"/>
  <c r="G216" i="2"/>
  <c r="G224" i="2"/>
  <c r="G232" i="2"/>
  <c r="G79" i="2"/>
  <c r="G75" i="2"/>
  <c r="H75" i="2"/>
  <c r="G73" i="2"/>
  <c r="H73" i="2"/>
  <c r="G68" i="2"/>
  <c r="H68" i="2"/>
  <c r="G63" i="2"/>
  <c r="G201" i="2"/>
  <c r="G203" i="2"/>
  <c r="G211" i="2"/>
  <c r="G217" i="2"/>
  <c r="G219" i="2"/>
  <c r="G227" i="2"/>
  <c r="G233" i="2"/>
  <c r="G235" i="2"/>
  <c r="G212" i="2"/>
  <c r="H212" i="2"/>
  <c r="G228" i="2"/>
  <c r="H228" i="2"/>
  <c r="G82" i="2"/>
  <c r="G88" i="2"/>
  <c r="G90" i="2"/>
  <c r="G96" i="2"/>
  <c r="H96" i="2"/>
  <c r="G98" i="2"/>
  <c r="G110" i="2"/>
  <c r="G112" i="2"/>
  <c r="G118" i="2"/>
  <c r="H118" i="2"/>
  <c r="G120" i="2"/>
  <c r="G126" i="2"/>
  <c r="G128" i="2"/>
  <c r="G134" i="2"/>
  <c r="H134" i="2"/>
  <c r="G136" i="2"/>
  <c r="G142" i="2"/>
  <c r="G144" i="2"/>
  <c r="G150" i="2"/>
  <c r="G152" i="2"/>
  <c r="G158" i="2"/>
  <c r="G160" i="2"/>
  <c r="H160" i="2"/>
  <c r="G166" i="2"/>
  <c r="G168" i="2"/>
  <c r="G182" i="2"/>
  <c r="G188" i="2"/>
  <c r="G190" i="2"/>
  <c r="G196" i="2"/>
  <c r="G198" i="2"/>
  <c r="G74" i="2"/>
  <c r="G66" i="2"/>
  <c r="G50" i="2"/>
  <c r="G62" i="2"/>
  <c r="G47" i="2"/>
  <c r="G55" i="2"/>
  <c r="G49" i="2"/>
  <c r="G80" i="2"/>
  <c r="G89" i="2"/>
  <c r="G97" i="2"/>
  <c r="G113" i="2"/>
  <c r="G121" i="2"/>
  <c r="G129" i="2"/>
  <c r="G137" i="2"/>
  <c r="G145" i="2"/>
  <c r="G153" i="2"/>
  <c r="G161" i="2"/>
  <c r="G169" i="2"/>
  <c r="G185" i="2"/>
  <c r="G193" i="2"/>
  <c r="G61" i="2"/>
  <c r="G48" i="2"/>
  <c r="G71" i="2"/>
  <c r="G65" i="2"/>
  <c r="G195" i="2"/>
  <c r="G69" i="2"/>
  <c r="G180" i="2"/>
  <c r="G209" i="2"/>
  <c r="G225" i="2"/>
  <c r="G204" i="2"/>
  <c r="G220" i="2"/>
  <c r="G81" i="2"/>
  <c r="G84" i="2"/>
  <c r="G86" i="2"/>
  <c r="G92" i="2"/>
  <c r="G94" i="2"/>
  <c r="H94" i="2"/>
  <c r="G100" i="2"/>
  <c r="G102" i="2"/>
  <c r="G114" i="2"/>
  <c r="G116" i="2"/>
  <c r="H116" i="2"/>
  <c r="G122" i="2"/>
  <c r="G124" i="2"/>
  <c r="G130" i="2"/>
  <c r="G132" i="2"/>
  <c r="H132" i="2"/>
  <c r="G138" i="2"/>
  <c r="G140" i="2"/>
  <c r="G146" i="2"/>
  <c r="G148" i="2"/>
  <c r="H148" i="2"/>
  <c r="G154" i="2"/>
  <c r="G156" i="2"/>
  <c r="G162" i="2"/>
  <c r="G164" i="2"/>
  <c r="H164" i="2"/>
  <c r="G170" i="2"/>
  <c r="G172" i="2"/>
  <c r="G184" i="2"/>
  <c r="G186" i="2"/>
  <c r="H186" i="2"/>
  <c r="G192" i="2"/>
  <c r="G194" i="2"/>
  <c r="G200" i="2"/>
  <c r="G77" i="2"/>
  <c r="G70" i="2"/>
  <c r="G58" i="2"/>
  <c r="G59" i="2"/>
  <c r="G44" i="2"/>
  <c r="H44" i="2"/>
  <c r="G45" i="2"/>
  <c r="G53" i="2"/>
  <c r="G85" i="2"/>
  <c r="G93" i="2"/>
  <c r="G101" i="2"/>
  <c r="G117" i="2"/>
  <c r="G125" i="2"/>
  <c r="G133" i="2"/>
  <c r="G141" i="2"/>
  <c r="G149" i="2"/>
  <c r="G157" i="2"/>
  <c r="G165" i="2"/>
  <c r="G181" i="2"/>
  <c r="G189" i="2"/>
  <c r="G197" i="2"/>
  <c r="G78" i="2"/>
  <c r="G72" i="2"/>
  <c r="G64" i="2"/>
  <c r="G57" i="2"/>
  <c r="H57" i="2"/>
  <c r="G42" i="2"/>
  <c r="G60" i="2"/>
  <c r="G54" i="2"/>
  <c r="G52" i="2"/>
  <c r="G202" i="2"/>
  <c r="G206" i="2"/>
  <c r="G210" i="2"/>
  <c r="G214" i="2"/>
  <c r="H214" i="2"/>
  <c r="G218" i="2"/>
  <c r="G222" i="2"/>
  <c r="G226" i="2"/>
  <c r="G230" i="2"/>
  <c r="H230" i="2"/>
  <c r="G234" i="2"/>
  <c r="G83" i="2"/>
  <c r="G87" i="2"/>
  <c r="G91" i="2"/>
  <c r="H91" i="2"/>
  <c r="G95" i="2"/>
  <c r="G99" i="2"/>
  <c r="G111" i="2"/>
  <c r="G115" i="2"/>
  <c r="H115" i="2"/>
  <c r="G127" i="2"/>
  <c r="G131" i="2"/>
  <c r="G143" i="2"/>
  <c r="G147" i="2"/>
  <c r="H147" i="2"/>
  <c r="G159" i="2"/>
  <c r="G163" i="2"/>
  <c r="G67" i="2"/>
  <c r="G51" i="2"/>
  <c r="G187" i="2"/>
  <c r="G46" i="2"/>
  <c r="G183" i="2"/>
  <c r="G43" i="2"/>
  <c r="G119" i="2"/>
  <c r="G123" i="2"/>
  <c r="H123" i="2"/>
  <c r="G135" i="2"/>
  <c r="G139" i="2"/>
  <c r="G151" i="2"/>
  <c r="G155" i="2"/>
  <c r="H155" i="2"/>
  <c r="G167" i="2"/>
  <c r="G171" i="2"/>
  <c r="G56" i="2"/>
  <c r="G76" i="2"/>
  <c r="G191" i="2"/>
  <c r="G1" i="2"/>
  <c r="G199" i="2"/>
  <c r="H76" i="2" l="1"/>
  <c r="H56" i="2"/>
  <c r="H171" i="2"/>
  <c r="H139" i="2"/>
  <c r="H43" i="2"/>
  <c r="H183" i="2"/>
  <c r="H163" i="2"/>
  <c r="H131" i="2"/>
  <c r="H99" i="2"/>
  <c r="H83" i="2"/>
  <c r="H222" i="2"/>
  <c r="H206" i="2"/>
  <c r="H54" i="2"/>
  <c r="H60" i="2"/>
  <c r="H194" i="2"/>
  <c r="H172" i="2"/>
  <c r="H156" i="2"/>
  <c r="H140" i="2"/>
  <c r="H124" i="2"/>
  <c r="H102" i="2"/>
  <c r="H86" i="2"/>
  <c r="H225" i="2"/>
  <c r="H209" i="2"/>
  <c r="H180" i="2"/>
  <c r="H195" i="2"/>
  <c r="H65" i="2"/>
  <c r="H71" i="2"/>
  <c r="H193" i="2"/>
  <c r="H185" i="2"/>
  <c r="H153" i="2"/>
  <c r="H145" i="2"/>
  <c r="H137" i="2"/>
  <c r="H129" i="2"/>
  <c r="H121" i="2"/>
  <c r="H49" i="2"/>
  <c r="H55" i="2"/>
  <c r="H47" i="2"/>
  <c r="H62" i="2"/>
  <c r="H50" i="2"/>
  <c r="H66" i="2"/>
  <c r="H74" i="2"/>
  <c r="H198" i="2"/>
  <c r="H196" i="2"/>
  <c r="H190" i="2"/>
  <c r="H188" i="2"/>
  <c r="H182" i="2"/>
  <c r="H168" i="2"/>
  <c r="H152" i="2"/>
  <c r="H142" i="2"/>
  <c r="H126" i="2"/>
  <c r="H110" i="2"/>
  <c r="H88" i="2"/>
  <c r="H233" i="2"/>
  <c r="H217" i="2"/>
  <c r="H201" i="2"/>
  <c r="H41" i="2"/>
  <c r="H221" i="2"/>
  <c r="H205" i="2"/>
  <c r="H32" i="2"/>
  <c r="H167" i="2"/>
  <c r="H135" i="2"/>
  <c r="H159" i="2"/>
  <c r="H127" i="2"/>
  <c r="H95" i="2"/>
  <c r="H199" i="2"/>
  <c r="H191" i="2"/>
  <c r="H151" i="2"/>
  <c r="H119" i="2"/>
  <c r="H46" i="2"/>
  <c r="H187" i="2"/>
  <c r="H51" i="2"/>
  <c r="H67" i="2"/>
  <c r="H143" i="2"/>
  <c r="H111" i="2"/>
  <c r="R57" i="2"/>
  <c r="H1" i="2"/>
  <c r="H87" i="2"/>
  <c r="H234" i="2"/>
  <c r="H226" i="2"/>
  <c r="H218" i="2"/>
  <c r="H210" i="2"/>
  <c r="H202" i="2"/>
  <c r="H52" i="2"/>
  <c r="H42" i="2"/>
  <c r="H64" i="2"/>
  <c r="H72" i="2"/>
  <c r="H78" i="2"/>
  <c r="H197" i="2"/>
  <c r="H189" i="2"/>
  <c r="H181" i="2"/>
  <c r="H165" i="2"/>
  <c r="H157" i="2"/>
  <c r="H149" i="2"/>
  <c r="H141" i="2"/>
  <c r="H133" i="2"/>
  <c r="H125" i="2"/>
  <c r="H117" i="2"/>
  <c r="H101" i="2"/>
  <c r="H93" i="2"/>
  <c r="H85" i="2"/>
  <c r="H53" i="2"/>
  <c r="H45" i="2"/>
  <c r="H59" i="2"/>
  <c r="H58" i="2"/>
  <c r="H70" i="2"/>
  <c r="H77" i="2"/>
  <c r="H200" i="2"/>
  <c r="H192" i="2"/>
  <c r="H184" i="2"/>
  <c r="H170" i="2"/>
  <c r="H162" i="2"/>
  <c r="H154" i="2"/>
  <c r="H146" i="2"/>
  <c r="H138" i="2"/>
  <c r="H130" i="2"/>
  <c r="H122" i="2"/>
  <c r="H114" i="2"/>
  <c r="H100" i="2"/>
  <c r="H92" i="2"/>
  <c r="H84" i="2"/>
  <c r="H81" i="2"/>
  <c r="H220" i="2"/>
  <c r="H204" i="2"/>
  <c r="H113" i="2"/>
  <c r="H97" i="2"/>
  <c r="H89" i="2"/>
  <c r="H80" i="2"/>
  <c r="H166" i="2"/>
  <c r="H158" i="2"/>
  <c r="H150" i="2"/>
  <c r="H136" i="2"/>
  <c r="H120" i="2"/>
  <c r="H98" i="2"/>
  <c r="H69" i="2"/>
  <c r="H48" i="2"/>
  <c r="H61" i="2"/>
  <c r="H169" i="2"/>
  <c r="H161" i="2"/>
  <c r="H144" i="2"/>
  <c r="H128" i="2"/>
  <c r="H112" i="2"/>
  <c r="H90" i="2"/>
  <c r="H82" i="2"/>
  <c r="H235" i="2"/>
  <c r="H227" i="2"/>
  <c r="H219" i="2"/>
  <c r="H211" i="2"/>
  <c r="H203" i="2"/>
  <c r="H63" i="2"/>
  <c r="H79" i="2"/>
  <c r="H232" i="2"/>
  <c r="H224" i="2"/>
  <c r="H216" i="2"/>
  <c r="H208" i="2"/>
  <c r="H231" i="2"/>
  <c r="H223" i="2"/>
  <c r="H215" i="2"/>
  <c r="H207" i="2"/>
  <c r="H22" i="2"/>
  <c r="H14" i="2"/>
  <c r="H12" i="2"/>
  <c r="H5" i="2"/>
  <c r="H13" i="2"/>
  <c r="H10" i="2"/>
  <c r="H40" i="2"/>
  <c r="H16" i="2"/>
  <c r="H19" i="2"/>
  <c r="H27" i="2"/>
  <c r="H18" i="2"/>
  <c r="H6" i="2"/>
  <c r="X48" i="2" l="1"/>
  <c r="T53" i="2"/>
  <c r="X42" i="2" s="1"/>
  <c r="J25" i="2" l="1"/>
  <c r="K25" i="2" s="1"/>
  <c r="L25" i="2"/>
  <c r="L26" i="2"/>
  <c r="J26" i="2"/>
  <c r="K26" i="2" s="1"/>
  <c r="L27" i="2"/>
  <c r="J27" i="2"/>
  <c r="K27" i="2" s="1"/>
  <c r="L29" i="2"/>
  <c r="J29" i="2"/>
  <c r="K29" i="2" s="1"/>
  <c r="L28" i="2"/>
  <c r="J28" i="2"/>
  <c r="K28" i="2" s="1"/>
  <c r="L30" i="2"/>
  <c r="J30" i="2"/>
  <c r="K30" i="2" s="1"/>
  <c r="L31" i="2"/>
  <c r="L33" i="2"/>
  <c r="J33" i="2"/>
  <c r="K33" i="2" s="1"/>
  <c r="L34" i="2"/>
  <c r="J32" i="2"/>
  <c r="K32" i="2" s="1"/>
  <c r="J34" i="2"/>
  <c r="K34" i="2" s="1"/>
  <c r="L32" i="2"/>
  <c r="J31" i="2"/>
  <c r="K31" i="2" s="1"/>
  <c r="J36" i="2"/>
  <c r="K36" i="2" s="1"/>
  <c r="L35" i="2"/>
  <c r="L36" i="2"/>
  <c r="J35" i="2"/>
  <c r="K35" i="2" s="1"/>
  <c r="J38" i="2"/>
  <c r="K38" i="2" s="1"/>
  <c r="J37" i="2"/>
  <c r="K37" i="2" s="1"/>
  <c r="L38" i="2"/>
  <c r="L37" i="2"/>
  <c r="L39" i="2"/>
  <c r="J39" i="2"/>
  <c r="K39" i="2" s="1"/>
  <c r="J95" i="2"/>
  <c r="K95" i="2" s="1"/>
  <c r="J40" i="2"/>
  <c r="K40" i="2" s="1"/>
  <c r="L40" i="2"/>
  <c r="J191" i="2"/>
  <c r="K191" i="2" s="1"/>
  <c r="J187" i="2"/>
  <c r="K187" i="2" s="1"/>
  <c r="J111" i="2"/>
  <c r="K111" i="2" s="1"/>
  <c r="J52" i="2"/>
  <c r="K52" i="2" s="1"/>
  <c r="J157" i="2"/>
  <c r="K157" i="2" s="1"/>
  <c r="L85" i="2"/>
  <c r="J200" i="2"/>
  <c r="K200" i="2" s="1"/>
  <c r="J162" i="2"/>
  <c r="K162" i="2" s="1"/>
  <c r="J130" i="2"/>
  <c r="K130" i="2" s="1"/>
  <c r="J92" i="2"/>
  <c r="K92" i="2" s="1"/>
  <c r="L89" i="2"/>
  <c r="J136" i="2"/>
  <c r="K136" i="2" s="1"/>
  <c r="J169" i="2"/>
  <c r="K169" i="2" s="1"/>
  <c r="J90" i="2"/>
  <c r="K90" i="2" s="1"/>
  <c r="L63" i="2"/>
  <c r="L231" i="2"/>
  <c r="L42" i="2"/>
  <c r="L93" i="2"/>
  <c r="J69" i="2"/>
  <c r="K69" i="2" s="1"/>
  <c r="J135" i="2"/>
  <c r="K135" i="2" s="1"/>
  <c r="J119" i="2"/>
  <c r="K119" i="2" s="1"/>
  <c r="J67" i="2"/>
  <c r="K67" i="2" s="1"/>
  <c r="J218" i="2"/>
  <c r="K218" i="2" s="1"/>
  <c r="L197" i="2"/>
  <c r="J125" i="2"/>
  <c r="K125" i="2" s="1"/>
  <c r="J59" i="2"/>
  <c r="K59" i="2" s="1"/>
  <c r="J184" i="2"/>
  <c r="K184" i="2" s="1"/>
  <c r="J146" i="2"/>
  <c r="K146" i="2" s="1"/>
  <c r="J114" i="2"/>
  <c r="K114" i="2" s="1"/>
  <c r="J220" i="2"/>
  <c r="K220" i="2" s="1"/>
  <c r="J158" i="2"/>
  <c r="K158" i="2" s="1"/>
  <c r="J98" i="2"/>
  <c r="K98" i="2" s="1"/>
  <c r="J128" i="2"/>
  <c r="K128" i="2" s="1"/>
  <c r="L227" i="2"/>
  <c r="L224" i="2"/>
  <c r="J165" i="2"/>
  <c r="K165" i="2" s="1"/>
  <c r="J81" i="2"/>
  <c r="K81" i="2" s="1"/>
  <c r="J219" i="2"/>
  <c r="K219" i="2" s="1"/>
  <c r="J167" i="2"/>
  <c r="K167" i="2" s="1"/>
  <c r="J199" i="2"/>
  <c r="K199" i="2" s="1"/>
  <c r="J151" i="2"/>
  <c r="K151" i="2" s="1"/>
  <c r="J46" i="2"/>
  <c r="K46" i="2" s="1"/>
  <c r="J51" i="2"/>
  <c r="K51" i="2" s="1"/>
  <c r="J143" i="2"/>
  <c r="K143" i="2" s="1"/>
  <c r="J87" i="2"/>
  <c r="K87" i="2" s="1"/>
  <c r="L210" i="2"/>
  <c r="J72" i="2"/>
  <c r="K72" i="2" s="1"/>
  <c r="J181" i="2"/>
  <c r="K181" i="2" s="1"/>
  <c r="J141" i="2"/>
  <c r="K141" i="2" s="1"/>
  <c r="L101" i="2"/>
  <c r="J45" i="2"/>
  <c r="K45" i="2" s="1"/>
  <c r="J70" i="2"/>
  <c r="K70" i="2" s="1"/>
  <c r="J192" i="2"/>
  <c r="K192" i="2" s="1"/>
  <c r="J170" i="2"/>
  <c r="K170" i="2" s="1"/>
  <c r="J154" i="2"/>
  <c r="K154" i="2" s="1"/>
  <c r="J138" i="2"/>
  <c r="K138" i="2" s="1"/>
  <c r="J122" i="2"/>
  <c r="K122" i="2" s="1"/>
  <c r="J100" i="2"/>
  <c r="K100" i="2" s="1"/>
  <c r="J84" i="2"/>
  <c r="K84" i="2" s="1"/>
  <c r="L113" i="2"/>
  <c r="J166" i="2"/>
  <c r="K166" i="2" s="1"/>
  <c r="J150" i="2"/>
  <c r="K150" i="2" s="1"/>
  <c r="J120" i="2"/>
  <c r="K120" i="2" s="1"/>
  <c r="J48" i="2"/>
  <c r="K48" i="2" s="1"/>
  <c r="J144" i="2"/>
  <c r="K144" i="2" s="1"/>
  <c r="J112" i="2"/>
  <c r="K112" i="2" s="1"/>
  <c r="L82" i="2"/>
  <c r="L211" i="2"/>
  <c r="L79" i="2"/>
  <c r="L208" i="2"/>
  <c r="L215" i="2"/>
  <c r="L226" i="2"/>
  <c r="L78" i="2"/>
  <c r="J133" i="2"/>
  <c r="K133" i="2" s="1"/>
  <c r="J58" i="2"/>
  <c r="K58" i="2" s="1"/>
  <c r="L97" i="2"/>
  <c r="J161" i="2"/>
  <c r="K161" i="2" s="1"/>
  <c r="L232" i="2"/>
  <c r="L167" i="2"/>
  <c r="L135" i="2"/>
  <c r="L199" i="2"/>
  <c r="L191" i="2"/>
  <c r="L151" i="2"/>
  <c r="L119" i="2"/>
  <c r="L46" i="2"/>
  <c r="L187" i="2"/>
  <c r="L51" i="2"/>
  <c r="L67" i="2"/>
  <c r="L143" i="2"/>
  <c r="L111" i="2"/>
  <c r="L87" i="2"/>
  <c r="L218" i="2"/>
  <c r="J210" i="2"/>
  <c r="K210" i="2" s="1"/>
  <c r="L52" i="2"/>
  <c r="L72" i="2"/>
  <c r="J197" i="2"/>
  <c r="K197" i="2" s="1"/>
  <c r="L181" i="2"/>
  <c r="L157" i="2"/>
  <c r="L141" i="2"/>
  <c r="L125" i="2"/>
  <c r="J101" i="2"/>
  <c r="K101" i="2" s="1"/>
  <c r="J85" i="2"/>
  <c r="K85" i="2" s="1"/>
  <c r="L45" i="2"/>
  <c r="L59" i="2"/>
  <c r="L70" i="2"/>
  <c r="L200" i="2"/>
  <c r="L192" i="2"/>
  <c r="L184" i="2"/>
  <c r="L170" i="2"/>
  <c r="L162" i="2"/>
  <c r="L154" i="2"/>
  <c r="L146" i="2"/>
  <c r="L138" i="2"/>
  <c r="L130" i="2"/>
  <c r="L122" i="2"/>
  <c r="L114" i="2"/>
  <c r="L100" i="2"/>
  <c r="L92" i="2"/>
  <c r="L84" i="2"/>
  <c r="L220" i="2"/>
  <c r="J113" i="2"/>
  <c r="K113" i="2" s="1"/>
  <c r="J89" i="2"/>
  <c r="K89" i="2" s="1"/>
  <c r="L166" i="2"/>
  <c r="L158" i="2"/>
  <c r="L150" i="2"/>
  <c r="L136" i="2"/>
  <c r="L120" i="2"/>
  <c r="L98" i="2"/>
  <c r="L48" i="2"/>
  <c r="L169" i="2"/>
  <c r="L144" i="2"/>
  <c r="L128" i="2"/>
  <c r="L112" i="2"/>
  <c r="L90" i="2"/>
  <c r="J82" i="2"/>
  <c r="K82" i="2" s="1"/>
  <c r="J227" i="2"/>
  <c r="K227" i="2" s="1"/>
  <c r="J211" i="2"/>
  <c r="K211" i="2" s="1"/>
  <c r="J63" i="2"/>
  <c r="K63" i="2" s="1"/>
  <c r="J79" i="2"/>
  <c r="K79" i="2" s="1"/>
  <c r="J224" i="2"/>
  <c r="K224" i="2" s="1"/>
  <c r="J208" i="2"/>
  <c r="K208" i="2" s="1"/>
  <c r="J231" i="2"/>
  <c r="K231" i="2" s="1"/>
  <c r="J215" i="2"/>
  <c r="K215" i="2" s="1"/>
  <c r="J234" i="2"/>
  <c r="K234" i="2" s="1"/>
  <c r="J202" i="2"/>
  <c r="K202" i="2" s="1"/>
  <c r="L64" i="2"/>
  <c r="L189" i="2"/>
  <c r="J149" i="2"/>
  <c r="K149" i="2" s="1"/>
  <c r="L117" i="2"/>
  <c r="L53" i="2"/>
  <c r="J77" i="2"/>
  <c r="K77" i="2" s="1"/>
  <c r="J204" i="2"/>
  <c r="K204" i="2" s="1"/>
  <c r="L80" i="2"/>
  <c r="J61" i="2"/>
  <c r="K61" i="2" s="1"/>
  <c r="J235" i="2"/>
  <c r="K235" i="2" s="1"/>
  <c r="J203" i="2"/>
  <c r="K203" i="2" s="1"/>
  <c r="L216" i="2"/>
  <c r="L234" i="2"/>
  <c r="J226" i="2"/>
  <c r="K226" i="2" s="1"/>
  <c r="L202" i="2"/>
  <c r="J42" i="2"/>
  <c r="K42" i="2" s="1"/>
  <c r="J64" i="2"/>
  <c r="K64" i="2" s="1"/>
  <c r="J78" i="2"/>
  <c r="K78" i="2" s="1"/>
  <c r="J189" i="2"/>
  <c r="K189" i="2" s="1"/>
  <c r="L165" i="2"/>
  <c r="L149" i="2"/>
  <c r="L133" i="2"/>
  <c r="J117" i="2"/>
  <c r="K117" i="2" s="1"/>
  <c r="J93" i="2"/>
  <c r="K93" i="2" s="1"/>
  <c r="J53" i="2"/>
  <c r="K53" i="2" s="1"/>
  <c r="L58" i="2"/>
  <c r="L77" i="2"/>
  <c r="L81" i="2"/>
  <c r="L204" i="2"/>
  <c r="J97" i="2"/>
  <c r="K97" i="2" s="1"/>
  <c r="J80" i="2"/>
  <c r="K80" i="2" s="1"/>
  <c r="L69" i="2"/>
  <c r="L61" i="2"/>
  <c r="L161" i="2"/>
  <c r="L235" i="2"/>
  <c r="L219" i="2"/>
  <c r="L203" i="2"/>
  <c r="J232" i="2"/>
  <c r="K232" i="2" s="1"/>
  <c r="J216" i="2"/>
  <c r="K216" i="2" s="1"/>
  <c r="L223" i="2"/>
  <c r="L207" i="2"/>
  <c r="J159" i="2"/>
  <c r="K159" i="2" s="1"/>
  <c r="J127" i="2"/>
  <c r="K127" i="2" s="1"/>
  <c r="L241" i="2"/>
  <c r="L249" i="2"/>
  <c r="L257" i="2"/>
  <c r="L265" i="2"/>
  <c r="L273" i="2"/>
  <c r="L108" i="2"/>
  <c r="L239" i="2"/>
  <c r="L255" i="2"/>
  <c r="L271" i="2"/>
  <c r="L178" i="2"/>
  <c r="L240" i="2"/>
  <c r="L248" i="2"/>
  <c r="L256" i="2"/>
  <c r="L264" i="2"/>
  <c r="L272" i="2"/>
  <c r="L107" i="2"/>
  <c r="L177" i="2"/>
  <c r="L267" i="2"/>
  <c r="L250" i="2"/>
  <c r="L266" i="2"/>
  <c r="L109" i="2"/>
  <c r="L243" i="2"/>
  <c r="L275" i="2"/>
  <c r="L238" i="2"/>
  <c r="L254" i="2"/>
  <c r="L270" i="2"/>
  <c r="L175" i="2"/>
  <c r="L237" i="2"/>
  <c r="L245" i="2"/>
  <c r="L253" i="2"/>
  <c r="L261" i="2"/>
  <c r="L269" i="2"/>
  <c r="L104" i="2"/>
  <c r="L176" i="2"/>
  <c r="L247" i="2"/>
  <c r="L263" i="2"/>
  <c r="L106" i="2"/>
  <c r="L236" i="2"/>
  <c r="L244" i="2"/>
  <c r="L252" i="2"/>
  <c r="L260" i="2"/>
  <c r="L268" i="2"/>
  <c r="L103" i="2"/>
  <c r="L173" i="2"/>
  <c r="L251" i="2"/>
  <c r="L242" i="2"/>
  <c r="L258" i="2"/>
  <c r="L274" i="2"/>
  <c r="L179" i="2"/>
  <c r="L259" i="2"/>
  <c r="L174" i="2"/>
  <c r="L246" i="2"/>
  <c r="L262" i="2"/>
  <c r="L105" i="2"/>
  <c r="J236" i="2"/>
  <c r="K236" i="2" s="1"/>
  <c r="J240" i="2"/>
  <c r="K240" i="2" s="1"/>
  <c r="J244" i="2"/>
  <c r="K244" i="2" s="1"/>
  <c r="J248" i="2"/>
  <c r="K248" i="2" s="1"/>
  <c r="J252" i="2"/>
  <c r="K252" i="2" s="1"/>
  <c r="J256" i="2"/>
  <c r="K256" i="2" s="1"/>
  <c r="J260" i="2"/>
  <c r="K260" i="2" s="1"/>
  <c r="J264" i="2"/>
  <c r="K264" i="2" s="1"/>
  <c r="J268" i="2"/>
  <c r="K268" i="2" s="1"/>
  <c r="J272" i="2"/>
  <c r="K272" i="2" s="1"/>
  <c r="J239" i="2"/>
  <c r="K239" i="2" s="1"/>
  <c r="J175" i="2"/>
  <c r="K175" i="2" s="1"/>
  <c r="J247" i="2"/>
  <c r="K247" i="2" s="1"/>
  <c r="J255" i="2"/>
  <c r="K255" i="2" s="1"/>
  <c r="J263" i="2"/>
  <c r="K263" i="2" s="1"/>
  <c r="J271" i="2"/>
  <c r="K271" i="2" s="1"/>
  <c r="J106" i="2"/>
  <c r="K106" i="2" s="1"/>
  <c r="J174" i="2"/>
  <c r="K174" i="2" s="1"/>
  <c r="J178" i="2"/>
  <c r="K178" i="2" s="1"/>
  <c r="J237" i="2"/>
  <c r="K237" i="2" s="1"/>
  <c r="J245" i="2"/>
  <c r="K245" i="2" s="1"/>
  <c r="J253" i="2"/>
  <c r="K253" i="2" s="1"/>
  <c r="J261" i="2"/>
  <c r="K261" i="2" s="1"/>
  <c r="J269" i="2"/>
  <c r="K269" i="2" s="1"/>
  <c r="J105" i="2"/>
  <c r="K105" i="2" s="1"/>
  <c r="J109" i="2"/>
  <c r="K109" i="2" s="1"/>
  <c r="J173" i="2"/>
  <c r="K173" i="2" s="1"/>
  <c r="J177" i="2"/>
  <c r="K177" i="2" s="1"/>
  <c r="J238" i="2"/>
  <c r="K238" i="2" s="1"/>
  <c r="J242" i="2"/>
  <c r="K242" i="2" s="1"/>
  <c r="J246" i="2"/>
  <c r="K246" i="2" s="1"/>
  <c r="J250" i="2"/>
  <c r="K250" i="2" s="1"/>
  <c r="J254" i="2"/>
  <c r="K254" i="2" s="1"/>
  <c r="J258" i="2"/>
  <c r="K258" i="2" s="1"/>
  <c r="J262" i="2"/>
  <c r="K262" i="2" s="1"/>
  <c r="J266" i="2"/>
  <c r="K266" i="2" s="1"/>
  <c r="J270" i="2"/>
  <c r="K270" i="2" s="1"/>
  <c r="J274" i="2"/>
  <c r="K274" i="2" s="1"/>
  <c r="J251" i="2"/>
  <c r="K251" i="2" s="1"/>
  <c r="J267" i="2"/>
  <c r="K267" i="2" s="1"/>
  <c r="J108" i="2"/>
  <c r="K108" i="2" s="1"/>
  <c r="J249" i="2"/>
  <c r="K249" i="2" s="1"/>
  <c r="J265" i="2"/>
  <c r="K265" i="2" s="1"/>
  <c r="J107" i="2"/>
  <c r="K107" i="2" s="1"/>
  <c r="J179" i="2"/>
  <c r="K179" i="2" s="1"/>
  <c r="J243" i="2"/>
  <c r="K243" i="2" s="1"/>
  <c r="J259" i="2"/>
  <c r="K259" i="2" s="1"/>
  <c r="J275" i="2"/>
  <c r="K275" i="2" s="1"/>
  <c r="J104" i="2"/>
  <c r="K104" i="2" s="1"/>
  <c r="J176" i="2"/>
  <c r="K176" i="2" s="1"/>
  <c r="J241" i="2"/>
  <c r="K241" i="2" s="1"/>
  <c r="J257" i="2"/>
  <c r="K257" i="2" s="1"/>
  <c r="J273" i="2"/>
  <c r="K273" i="2" s="1"/>
  <c r="J103" i="2"/>
  <c r="K103" i="2" s="1"/>
  <c r="J188" i="2"/>
  <c r="K188" i="2" s="1"/>
  <c r="J196" i="2"/>
  <c r="K196" i="2" s="1"/>
  <c r="J74" i="2"/>
  <c r="K74" i="2" s="1"/>
  <c r="J50" i="2"/>
  <c r="K50" i="2" s="1"/>
  <c r="J47" i="2"/>
  <c r="K47" i="2" s="1"/>
  <c r="J49" i="2"/>
  <c r="K49" i="2" s="1"/>
  <c r="J225" i="2"/>
  <c r="K225" i="2" s="1"/>
  <c r="J182" i="2"/>
  <c r="K182" i="2" s="1"/>
  <c r="J190" i="2"/>
  <c r="K190" i="2" s="1"/>
  <c r="J198" i="2"/>
  <c r="K198" i="2" s="1"/>
  <c r="J66" i="2"/>
  <c r="K66" i="2" s="1"/>
  <c r="J62" i="2"/>
  <c r="K62" i="2" s="1"/>
  <c r="J55" i="2"/>
  <c r="K55" i="2" s="1"/>
  <c r="J153" i="2"/>
  <c r="K153" i="2" s="1"/>
  <c r="L76" i="2"/>
  <c r="L171" i="2"/>
  <c r="L139" i="2"/>
  <c r="J163" i="2"/>
  <c r="K163" i="2" s="1"/>
  <c r="J131" i="2"/>
  <c r="K131" i="2" s="1"/>
  <c r="J222" i="2"/>
  <c r="K222" i="2" s="1"/>
  <c r="L54" i="2"/>
  <c r="L194" i="2"/>
  <c r="L156" i="2"/>
  <c r="L124" i="2"/>
  <c r="L86" i="2"/>
  <c r="J65" i="2"/>
  <c r="K65" i="2" s="1"/>
  <c r="J193" i="2"/>
  <c r="K193" i="2" s="1"/>
  <c r="L153" i="2"/>
  <c r="L137" i="2"/>
  <c r="L121" i="2"/>
  <c r="L55" i="2"/>
  <c r="L66" i="2"/>
  <c r="L190" i="2"/>
  <c r="L168" i="2"/>
  <c r="J76" i="2"/>
  <c r="K76" i="2" s="1"/>
  <c r="J99" i="2"/>
  <c r="K99" i="2" s="1"/>
  <c r="J83" i="2"/>
  <c r="K83" i="2" s="1"/>
  <c r="L56" i="2"/>
  <c r="L155" i="2"/>
  <c r="L123" i="2"/>
  <c r="L183" i="2"/>
  <c r="L147" i="2"/>
  <c r="L115" i="2"/>
  <c r="J91" i="2"/>
  <c r="K91" i="2" s="1"/>
  <c r="L214" i="2"/>
  <c r="L44" i="2"/>
  <c r="L164" i="2"/>
  <c r="L132" i="2"/>
  <c r="L94" i="2"/>
  <c r="L83" i="2"/>
  <c r="L206" i="2"/>
  <c r="J230" i="2"/>
  <c r="K230" i="2" s="1"/>
  <c r="J60" i="2"/>
  <c r="K60" i="2" s="1"/>
  <c r="J57" i="2"/>
  <c r="K57" i="2" s="1"/>
  <c r="L225" i="2"/>
  <c r="L180" i="2"/>
  <c r="L65" i="2"/>
  <c r="L193" i="2"/>
  <c r="J145" i="2"/>
  <c r="K145" i="2" s="1"/>
  <c r="J129" i="2"/>
  <c r="K129" i="2" s="1"/>
  <c r="L47" i="2"/>
  <c r="L74" i="2"/>
  <c r="L188" i="2"/>
  <c r="J134" i="2"/>
  <c r="K134" i="2" s="1"/>
  <c r="J118" i="2"/>
  <c r="K118" i="2" s="1"/>
  <c r="J96" i="2"/>
  <c r="K96" i="2" s="1"/>
  <c r="J233" i="2"/>
  <c r="K233" i="2" s="1"/>
  <c r="J201" i="2"/>
  <c r="K201" i="2" s="1"/>
  <c r="J221" i="2"/>
  <c r="K221" i="2" s="1"/>
  <c r="J209" i="2"/>
  <c r="K209" i="2" s="1"/>
  <c r="J180" i="2"/>
  <c r="K180" i="2" s="1"/>
  <c r="J142" i="2"/>
  <c r="K142" i="2" s="1"/>
  <c r="J126" i="2"/>
  <c r="K126" i="2" s="1"/>
  <c r="J110" i="2"/>
  <c r="K110" i="2" s="1"/>
  <c r="L212" i="2"/>
  <c r="L73" i="2"/>
  <c r="J229" i="2"/>
  <c r="K229" i="2" s="1"/>
  <c r="J212" i="2"/>
  <c r="K212" i="2" s="1"/>
  <c r="J73" i="2"/>
  <c r="K73" i="2" s="1"/>
  <c r="J41" i="2"/>
  <c r="K41" i="2" s="1"/>
  <c r="L217" i="2"/>
  <c r="L229" i="2"/>
  <c r="L213" i="2"/>
  <c r="J214" i="2"/>
  <c r="K214" i="2" s="1"/>
  <c r="J54" i="2"/>
  <c r="K54" i="2" s="1"/>
  <c r="J44" i="2"/>
  <c r="K44" i="2" s="1"/>
  <c r="J194" i="2"/>
  <c r="K194" i="2" s="1"/>
  <c r="J186" i="2"/>
  <c r="K186" i="2" s="1"/>
  <c r="J172" i="2"/>
  <c r="K172" i="2" s="1"/>
  <c r="J164" i="2"/>
  <c r="K164" i="2" s="1"/>
  <c r="J156" i="2"/>
  <c r="K156" i="2" s="1"/>
  <c r="J148" i="2"/>
  <c r="K148" i="2" s="1"/>
  <c r="J140" i="2"/>
  <c r="K140" i="2" s="1"/>
  <c r="J132" i="2"/>
  <c r="K132" i="2" s="1"/>
  <c r="J124" i="2"/>
  <c r="K124" i="2" s="1"/>
  <c r="J116" i="2"/>
  <c r="K116" i="2" s="1"/>
  <c r="J102" i="2"/>
  <c r="K102" i="2" s="1"/>
  <c r="J94" i="2"/>
  <c r="K94" i="2" s="1"/>
  <c r="J86" i="2"/>
  <c r="K86" i="2" s="1"/>
  <c r="L209" i="2"/>
  <c r="L195" i="2"/>
  <c r="L71" i="2"/>
  <c r="L185" i="2"/>
  <c r="J137" i="2"/>
  <c r="K137" i="2" s="1"/>
  <c r="J121" i="2"/>
  <c r="K121" i="2" s="1"/>
  <c r="L50" i="2"/>
  <c r="L196" i="2"/>
  <c r="J168" i="2"/>
  <c r="K168" i="2" s="1"/>
  <c r="J160" i="2"/>
  <c r="K160" i="2" s="1"/>
  <c r="J152" i="2"/>
  <c r="K152" i="2" s="1"/>
  <c r="L134" i="2"/>
  <c r="L118" i="2"/>
  <c r="L96" i="2"/>
  <c r="L88" i="2"/>
  <c r="J217" i="2"/>
  <c r="K217" i="2" s="1"/>
  <c r="L41" i="2"/>
  <c r="J205" i="2"/>
  <c r="K205" i="2" s="1"/>
  <c r="L142" i="2"/>
  <c r="L126" i="2"/>
  <c r="L110" i="2"/>
  <c r="L228" i="2"/>
  <c r="L68" i="2"/>
  <c r="L75" i="2"/>
  <c r="J213" i="2"/>
  <c r="K213" i="2" s="1"/>
  <c r="J88" i="2"/>
  <c r="K88" i="2" s="1"/>
  <c r="J228" i="2"/>
  <c r="K228" i="2" s="1"/>
  <c r="J68" i="2"/>
  <c r="K68" i="2" s="1"/>
  <c r="J75" i="2"/>
  <c r="K75" i="2" s="1"/>
  <c r="L233" i="2"/>
  <c r="L201" i="2"/>
  <c r="L221" i="2"/>
  <c r="L205" i="2"/>
  <c r="J171" i="2"/>
  <c r="K171" i="2" s="1"/>
  <c r="J139" i="2"/>
  <c r="K139" i="2" s="1"/>
  <c r="J43" i="2"/>
  <c r="K43" i="2" s="1"/>
  <c r="L163" i="2"/>
  <c r="L131" i="2"/>
  <c r="J206" i="2"/>
  <c r="K206" i="2" s="1"/>
  <c r="L60" i="2"/>
  <c r="L172" i="2"/>
  <c r="L140" i="2"/>
  <c r="L102" i="2"/>
  <c r="J195" i="2"/>
  <c r="K195" i="2" s="1"/>
  <c r="J71" i="2"/>
  <c r="K71" i="2" s="1"/>
  <c r="J185" i="2"/>
  <c r="K185" i="2" s="1"/>
  <c r="L145" i="2"/>
  <c r="L129" i="2"/>
  <c r="L49" i="2"/>
  <c r="L62" i="2"/>
  <c r="L198" i="2"/>
  <c r="L182" i="2"/>
  <c r="L152" i="2"/>
  <c r="L43" i="2"/>
  <c r="L99" i="2"/>
  <c r="J56" i="2"/>
  <c r="K56" i="2" s="1"/>
  <c r="J155" i="2"/>
  <c r="K155" i="2" s="1"/>
  <c r="J123" i="2"/>
  <c r="K123" i="2" s="1"/>
  <c r="J183" i="2"/>
  <c r="K183" i="2" s="1"/>
  <c r="J147" i="2"/>
  <c r="K147" i="2" s="1"/>
  <c r="J115" i="2"/>
  <c r="K115" i="2" s="1"/>
  <c r="L91" i="2"/>
  <c r="L230" i="2"/>
  <c r="L57" i="2"/>
  <c r="L186" i="2"/>
  <c r="L148" i="2"/>
  <c r="L116" i="2"/>
  <c r="L160" i="2"/>
  <c r="L222" i="2"/>
  <c r="J223" i="2"/>
  <c r="K223" i="2" s="1"/>
  <c r="J207" i="2"/>
  <c r="K207" i="2" s="1"/>
  <c r="L159" i="2"/>
  <c r="L127" i="2"/>
  <c r="L95" i="2"/>
</calcChain>
</file>

<file path=xl/comments1.xml><?xml version="1.0" encoding="utf-8"?>
<comments xmlns="http://schemas.openxmlformats.org/spreadsheetml/2006/main">
  <authors>
    <author>Илья Н. Ганебных (Ganebnykh I.N.)</author>
  </authors>
  <commentList>
    <comment ref="D1" authorId="0" shapeId="0">
      <text>
        <r>
          <rPr>
            <b/>
            <sz val="9"/>
            <color indexed="81"/>
            <rFont val="Tahoma"/>
            <charset val="1"/>
          </rPr>
          <t>Илья Н. Ганебных (Ganebnykh I.N.):</t>
        </r>
        <r>
          <rPr>
            <sz val="9"/>
            <color indexed="81"/>
            <rFont val="Tahoma"/>
            <charset val="1"/>
          </rPr>
          <t xml:space="preserve">
Аннотировать пик вручную 
(добавить к метке)
</t>
        </r>
      </text>
    </comment>
    <comment ref="E1" authorId="0" shapeId="0">
      <text>
        <r>
          <rPr>
            <b/>
            <sz val="9"/>
            <color indexed="81"/>
            <rFont val="Tahoma"/>
            <charset val="1"/>
          </rPr>
          <t>Илья Н. Ганебных (Ganebnykh I.N.):</t>
        </r>
        <r>
          <rPr>
            <sz val="9"/>
            <color indexed="81"/>
            <rFont val="Tahoma"/>
            <charset val="1"/>
          </rPr>
          <t xml:space="preserve">
Преобразование значения масс m/z в число, потому как иногда это текст (например, вследствие десятичной точки в качестве разделителя)</t>
        </r>
      </text>
    </comment>
    <comment ref="F1" authorId="0" shapeId="0">
      <text>
        <r>
          <rPr>
            <b/>
            <sz val="9"/>
            <color indexed="81"/>
            <rFont val="Tahoma"/>
            <charset val="1"/>
          </rPr>
          <t>Илья Н. Ганебных (Ganebnykh I.N.):</t>
        </r>
        <r>
          <rPr>
            <sz val="9"/>
            <color indexed="81"/>
            <rFont val="Tahoma"/>
            <charset val="1"/>
          </rPr>
          <t xml:space="preserve">
Значения масс (с умножением на коэффициент для повышения разрешения)  с корректировкой заряда</t>
        </r>
      </text>
    </comment>
    <comment ref="H1" authorId="0" shapeId="0">
      <text>
        <r>
          <rPr>
            <b/>
            <sz val="9"/>
            <color indexed="81"/>
            <rFont val="Tahoma"/>
            <charset val="1"/>
          </rPr>
          <t>Илья Н. Ганебных (Ganebnykh I.N.):</t>
        </r>
        <r>
          <rPr>
            <sz val="9"/>
            <color indexed="81"/>
            <rFont val="Tahoma"/>
            <charset val="1"/>
          </rPr>
          <t xml:space="preserve">
Проверка по установленному порогу интенсивностейя</t>
        </r>
      </text>
    </comment>
    <comment ref="I1" authorId="0" shapeId="0">
      <text>
        <r>
          <rPr>
            <b/>
            <sz val="9"/>
            <color indexed="81"/>
            <rFont val="Tahoma"/>
            <charset val="1"/>
          </rPr>
          <t>Илья Н. Ганебных (Ganebnykh I.N.):</t>
        </r>
        <r>
          <rPr>
            <sz val="9"/>
            <color indexed="81"/>
            <rFont val="Tahoma"/>
            <charset val="1"/>
          </rPr>
          <t xml:space="preserve">
Значение 1 принимается, если нужно выводить на диаграмму (соответствует заданным границам диаграммы)</t>
        </r>
      </text>
    </comment>
    <comment ref="J1" authorId="0" shapeId="0">
      <text>
        <r>
          <rPr>
            <b/>
            <sz val="9"/>
            <color indexed="81"/>
            <rFont val="Tahoma"/>
            <charset val="1"/>
          </rPr>
          <t>Илья Н. Ганебных (Ganebnykh I.N.):</t>
        </r>
        <r>
          <rPr>
            <sz val="9"/>
            <color indexed="81"/>
            <rFont val="Tahoma"/>
            <charset val="1"/>
          </rPr>
          <t xml:space="preserve">
Первый ряд точек - интенсивности для m/z, которые соответствуют по масштабу (ось Y) с коррекцией на  коэффициент умножения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>Илья Н. Ганебных (Ganebnykh I.N.):</t>
        </r>
        <r>
          <rPr>
            <sz val="9"/>
            <color indexed="81"/>
            <rFont val="Tahoma"/>
            <family val="2"/>
            <charset val="204"/>
          </rPr>
          <t xml:space="preserve">
Интенсивности в процентах относительно максимального пика - для аннотирования пиков и для усечения данных по заданному пороговому значению интенсивности с коррекцией на коэффициент умножения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  <charset val="204"/>
          </rPr>
          <t>Илья Н. Ганебных (Ganebnykh I.N.):</t>
        </r>
        <r>
          <rPr>
            <sz val="9"/>
            <color indexed="81"/>
            <rFont val="Tahoma"/>
            <family val="2"/>
            <charset val="204"/>
          </rPr>
          <t xml:space="preserve">
Второй ряд  - интенсивности, которые не входят по высоте при заданном масштабировании по оси Y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  <charset val="204"/>
          </rPr>
          <t>Илья Н. Ганебных (Ganebnykh I.N.):</t>
        </r>
        <r>
          <rPr>
            <sz val="9"/>
            <color indexed="81"/>
            <rFont val="Tahoma"/>
            <family val="2"/>
            <charset val="204"/>
          </rPr>
          <t xml:space="preserve">
Столбец подписей данных (значения m/z, интенсивностей абс. и в процентах от макс.)</t>
        </r>
      </text>
    </comment>
    <comment ref="O1" authorId="0" shapeId="0">
      <text>
        <r>
          <rPr>
            <b/>
            <sz val="9"/>
            <color indexed="18"/>
            <rFont val="Tahoma"/>
            <family val="2"/>
            <charset val="204"/>
          </rPr>
          <t>J7</t>
        </r>
      </text>
    </comment>
    <comment ref="E2" authorId="0" shapeId="0">
      <text>
        <r>
          <rPr>
            <b/>
            <sz val="9"/>
            <color indexed="81"/>
            <rFont val="Tahoma"/>
            <charset val="1"/>
          </rPr>
          <t>Илья Н. Ганебных (Ganebnykh I.N.):</t>
        </r>
        <r>
          <rPr>
            <sz val="9"/>
            <color indexed="81"/>
            <rFont val="Tahoma"/>
            <charset val="1"/>
          </rPr>
          <t xml:space="preserve">
Здесь и ниже по столбцу формула другая! Чтобы не сбивался масштаб диаграммы, когда в столбце могли бы возникнуть нечисловые или какие-то левые значения </t>
        </r>
      </text>
    </comment>
    <comment ref="G2" authorId="0" shapeId="0">
      <text>
        <r>
          <rPr>
            <b/>
            <sz val="9"/>
            <color indexed="81"/>
            <rFont val="Tahoma"/>
            <charset val="1"/>
          </rPr>
          <t>Илья Н. Ганебных (Ganebnykh I.N.):</t>
        </r>
        <r>
          <rPr>
            <sz val="9"/>
            <color indexed="81"/>
            <rFont val="Tahoma"/>
            <charset val="1"/>
          </rPr>
          <t xml:space="preserve">
Формула во второй строке другая, чем в первой</t>
        </r>
      </text>
    </comment>
  </commentList>
</comments>
</file>

<file path=xl/sharedStrings.xml><?xml version="1.0" encoding="utf-8"?>
<sst xmlns="http://schemas.openxmlformats.org/spreadsheetml/2006/main" count="1525" uniqueCount="1325">
  <si>
    <t>m/z</t>
  </si>
  <si>
    <t xml:space="preserve">от </t>
  </si>
  <si>
    <t xml:space="preserve">до </t>
  </si>
  <si>
    <t>Да</t>
  </si>
  <si>
    <t>зарядность иона</t>
  </si>
  <si>
    <t>Int. (100%)</t>
  </si>
  <si>
    <t>№ в табл.</t>
  </si>
  <si>
    <t>Положение (выбор первой точки на графике)</t>
  </si>
  <si>
    <t>Масштаб (выбор числа точек на графике)</t>
  </si>
  <si>
    <t>вправо - больше диапазон масс; влево - увеличить разрешение</t>
  </si>
  <si>
    <t>вправо - к более тяжёлым ионам, влево - к более лёгким массам</t>
  </si>
  <si>
    <t>Общее число массовых пиков:</t>
  </si>
  <si>
    <t xml:space="preserve">Полный массовый диапазон: </t>
  </si>
  <si>
    <t>шт.</t>
  </si>
  <si>
    <t xml:space="preserve">   Регулировка отображаемого диапазона масс</t>
  </si>
  <si>
    <t>абс.</t>
  </si>
  <si>
    <t>Mass Spectrum List Report</t>
  </si>
  <si>
    <t>Analysis Info Acquisition Date 11/6/2020 5:34:54 PM</t>
  </si>
  <si>
    <t>Analysis Name D:\Data\ING20\VAV-PEG3000.TK06-B1.6-ESIPOS-180.5417_06K1735.d</t>
  </si>
  <si>
    <t>EP180-TK06_500-4500_epo500c4500n0.3dg4.0dt200_1f400 ing@ios.uran.ru</t>
  </si>
  <si>
    <t>2f600hrf300ie5lm800ce10crf1500tt120pps12_hpcf.m</t>
  </si>
  <si>
    <t>Method Operator</t>
  </si>
  <si>
    <t>Sample Name Instrument maXis impact 1819696.00172</t>
  </si>
  <si>
    <t>+Bckgnd: 118.09, 322.05, 622.03, 922.01, 1221.99, 1521.97, 1821.95, 2121.93, 2421.91, 2721.89</t>
  </si>
  <si>
    <t>(G1969-85000; +/-299.981 HPC); 220.13 (#5419)</t>
  </si>
  <si>
    <t>Comment</t>
  </si>
  <si>
    <t>Acquisition Parameter</t>
  </si>
  <si>
    <t>Source Type ESI Ion Polarity Positive Set Nebulizer 0.3 Bar</t>
  </si>
  <si>
    <t>Focus Active Set Capillary 4500 V Set Dry Heater 200 °C</t>
  </si>
  <si>
    <t>Scan Begin 500 m/z Set End Plate Offset -500 V Set Dry Gas 4.0 l/min</t>
  </si>
  <si>
    <t>Scan End 4500 m/z Set Charging Voltage 2000 V Set Divert Valve Source</t>
  </si>
  <si>
    <t>Set Corona 0 nA Set APCI Heater 0 °C</t>
  </si>
  <si>
    <t># m/z Res. S/N I I % FWHM</t>
  </si>
  <si>
    <t>1 502.3231 21110 496.0 29342 15.6 0.0238</t>
  </si>
  <si>
    <t>2 503.3274 18491 92.4 5465 2.9 0.0272</t>
  </si>
  <si>
    <t>3 546.3496 20305 657.2 39367 21.0 0.0269</t>
  </si>
  <si>
    <t>4 547.3538 18219 135.7 8133 4.3 0.0300</t>
  </si>
  <si>
    <t>5 580.3171 19002 80.1 4882 2.6 0.0305</t>
  </si>
  <si>
    <t>6 590.3752 21023 767.0 47019 25.0 0.0281</t>
  </si>
  <si>
    <t>7 591.3788 24050 206.2 12649 6.7 0.0246</t>
  </si>
  <si>
    <t>8 634.4008 22038 853.3 53921 28.7 0.0288</t>
  </si>
  <si>
    <t>9 635.4058 18643 198.6 12555 6.7 0.0341</t>
  </si>
  <si>
    <t>10 678.4275 21310 855.2 55950 29.8 0.0318</t>
  </si>
  <si>
    <t>11 679.4310 21163 219.1 14351 7.6 0.0321</t>
  </si>
  <si>
    <t>12 722.4527 21324 799.5 54097 28.8 0.0339</t>
  </si>
  <si>
    <t>13 723.4576 17067 208.8 14132 7.5 0.0424</t>
  </si>
  <si>
    <t>14 766.4797 22147 790.4 56272 29.9 0.0346</t>
  </si>
  <si>
    <t>15 767.4830 18701 222.0 15831 8.4 0.0410</t>
  </si>
  <si>
    <t>16 768.4852 19977 53.4 3814 2.0 0.0385</t>
  </si>
  <si>
    <t>17 810.5052 21523 692.1 52269 27.8 0.0377</t>
  </si>
  <si>
    <t>18 811.5087 19826 216.8 16385 8.7 0.0409</t>
  </si>
  <si>
    <t>19 812.5110 18764 48.6 3672 2.0 0.0433</t>
  </si>
  <si>
    <t>20 854.5312 22187 617.4 49312 26.2 0.0385</t>
  </si>
  <si>
    <t>21 855.5360 21780 210.4 16838 9.0 0.0393</t>
  </si>
  <si>
    <t>22 856.5387 25437 61.4 4919 2.6 0.0337</t>
  </si>
  <si>
    <t>23 898.5577 21764 535.2 45496 24.2 0.0413</t>
  </si>
  <si>
    <t>24 899.5618 19455 196.8 16738 8.9 0.0462</t>
  </si>
  <si>
    <t>25 900.5623 17089 53.7 4569 2.4 0.0527</t>
  </si>
  <si>
    <t>26 936.9149 20300 45.5 4098 2.2 0.0462</t>
  </si>
  <si>
    <t>27 942.5835 22830 512.3 46499 24.7 0.0413</t>
  </si>
  <si>
    <t>28 943.5877 21223 190.1 17280 9.2 0.0445</t>
  </si>
  <si>
    <t>29 944.5889 17113 43.7 3980 2.1 0.0552</t>
  </si>
  <si>
    <t>30 951.5904 20381 55.0 5075 2.7 0.0467</t>
  </si>
  <si>
    <t>31 951.9228 20029 47.3 4364 2.3 0.0475</t>
  </si>
  <si>
    <t>32 965.9314 20114 42.3 3999 2.1 0.0480</t>
  </si>
  <si>
    <t>VAV-PEG3000.TK06-B1.6-ESIPOS-180.5417_06K1735.d</t>
  </si>
  <si>
    <t>Bruker Compass DataAnalysis 4.2 printed: 11/6/2020 5:46:33 PM by: ing@ios.uran.ru Page 1 of 17</t>
  </si>
  <si>
    <t>Institute of Organic Synthesis UB RAS</t>
  </si>
  <si>
    <t>22 S.Kovalevskoy, 20 Akademicheskaya str, Yekaterinburg, Russian Federation</t>
  </si>
  <si>
    <t>Phone: +7 (343) 362-34-56</t>
  </si>
  <si>
    <t>33 966.2645 20056 61.4 5813 3.1 0.0482</t>
  </si>
  <si>
    <t>34 966.5986 19365 61.8 5855 3.1 0.0499</t>
  </si>
  <si>
    <t>35 966.9330 24054 47.8 4527 2.4 0.0402</t>
  </si>
  <si>
    <t>36 980.6065 19658 49.5 4812 2.6 0.0499</t>
  </si>
  <si>
    <t>37 980.9392 19323 73.3 7125 3.8 0.0508</t>
  </si>
  <si>
    <t>38 981.2757 19806 68.3 6640 3.5 0.0495</t>
  </si>
  <si>
    <t>39 981.6071 20186 48.9 4763 2.5 0.0486</t>
  </si>
  <si>
    <t>40 986.6104 21563 408.0 40111 21.3 0.0458</t>
  </si>
  <si>
    <t>41 987.6140 20488 174.1 17133 9.1 0.0482</t>
  </si>
  <si>
    <t>42 988.6146 15919 43.9 4328 2.3 0.0621</t>
  </si>
  <si>
    <t>43 995.2825 20541 60.6 6050 3.2 0.0485</t>
  </si>
  <si>
    <t>44 995.6159 22850 92.4 9231 4.9 0.0436</t>
  </si>
  <si>
    <t>45 995.9500 21558 83.6 8358 4.4 0.0462</t>
  </si>
  <si>
    <t>46 996.2820 22767 64.0 6400 3.4 0.0438</t>
  </si>
  <si>
    <t>47 1009.9570 21176 69.3 7070 3.8 0.0477</t>
  </si>
  <si>
    <t>48 1010.2924 23620 118.2 12065 6.4 0.0428</t>
  </si>
  <si>
    <t>49 1010.6240 22094 107.0 10932 5.8 0.0457</t>
  </si>
  <si>
    <t>50 1010.9584 17375 65.9 6738 3.6 0.0582</t>
  </si>
  <si>
    <t>51 1011.2924 20512 40.5 4138 2.2 0.0493</t>
  </si>
  <si>
    <t>52 1024.6337 23979 85.6 8954 4.8 0.0427</t>
  </si>
  <si>
    <t>53 1024.9654 23833 127.8 13378 7.1 0.0430</t>
  </si>
  <si>
    <t>54 1025.2985 21080 110.5 11573 6.2 0.0486</t>
  </si>
  <si>
    <t>55 1025.6342 20548 80.9 8476 4.5 0.0499</t>
  </si>
  <si>
    <t>56 1025.9678 17924 44.4 4650 2.5 0.0572</t>
  </si>
  <si>
    <t>57 1030.6351 22769 399.4 42198 22.5 0.0453</t>
  </si>
  <si>
    <t>58 1031.6400 21045 176.2 18675 9.9 0.0490</t>
  </si>
  <si>
    <t>59 1032.6398 16382 49.0 5206 2.8 0.0630</t>
  </si>
  <si>
    <t>60 1039.3076 20472 79.5 8520 4.5 0.0508</t>
  </si>
  <si>
    <t>61 1039.6422 21791 133.3 14286 7.6 0.0477</t>
  </si>
  <si>
    <t>62 1039.9751 21103 123.4 13231 7.0 0.0493</t>
  </si>
  <si>
    <t>63 1040.3101 21034 94.1 10096 5.4 0.0495</t>
  </si>
  <si>
    <t>64 1040.6405 20170 50.4 5411 2.9 0.0516</t>
  </si>
  <si>
    <t>65 1053.9832 20085 83.8 9221 4.9 0.0525</t>
  </si>
  <si>
    <t>66 1054.3176 23299 152.2 16759 8.9 0.0453</t>
  </si>
  <si>
    <t>67 1054.6505 21524 144.3 15891 8.5 0.0490</t>
  </si>
  <si>
    <t>68 1054.9842 21381 105.3 11593 6.2 0.0493</t>
  </si>
  <si>
    <t>69 1055.3184 20389 59.1 6508 3.5 0.0518</t>
  </si>
  <si>
    <t>70 1068.6599 21710 91.3 10293 5.5 0.0492</t>
  </si>
  <si>
    <t>71 1068.9931 21359 149.9 16917 9.0 0.0500</t>
  </si>
  <si>
    <t>72 1069.3269 22149 158.1 17861 9.5 0.0483</t>
  </si>
  <si>
    <t>73 1069.6586 21346 117.4 13272 7.1 0.0501</t>
  </si>
  <si>
    <t>74 1069.9927 20799 66.7 7545 4.0 0.0514</t>
  </si>
  <si>
    <t>75 1070.3268 21523 35.9 4070 2.2 0.0497</t>
  </si>
  <si>
    <t>76 1074.6621 21587 344.0 39331 20.9 0.0498</t>
  </si>
  <si>
    <t>77 1075.6656 19552 162.9 18630 9.9 0.0550</t>
  </si>
  <si>
    <t>78 1076.6662 19256 47.6 5443 2.9 0.0559</t>
  </si>
  <si>
    <t>79 1083.3345 22354 100.1 11545 6.1 0.0485</t>
  </si>
  <si>
    <t>80 1083.6692 21668 159.4 18388 9.8 0.0500</t>
  </si>
  <si>
    <t>81 1084.0020 21610 163.7 18895 10.1 0.0502</t>
  </si>
  <si>
    <t>82 1084.3356 21413 121.0 13971 7.4 0.0506</t>
  </si>
  <si>
    <t>83 1084.6691 19489 76.8 8878 4.7 0.0557</t>
  </si>
  <si>
    <t>84 1085.0014 21308 42.8 4945 2.6 0.0509</t>
  </si>
  <si>
    <t>85 1098.0106 20590 94.2 11173 5.9 0.0533</t>
  </si>
  <si>
    <t>86 1098.3444 21758 174.6 20708 11.0 0.0505</t>
  </si>
  <si>
    <t>87 1098.6777 21540 182.6 21662 11.5 0.0510</t>
  </si>
  <si>
    <t>88 1099.0112 20328 134.1 15915 8.5 0.0541</t>
  </si>
  <si>
    <t>89 1099.3439 19675 88.8 10542 5.6 0.0559</t>
  </si>
  <si>
    <t>90 1099.6755 19786 45.8 5433 2.9 0.0556</t>
  </si>
  <si>
    <t>91 1112.6866 20893 92.9 11329 6.0 0.0533</t>
  </si>
  <si>
    <t>92 1113.0191 22913 170.7 20828 11.1 0.0486</t>
  </si>
  <si>
    <t>93 1113.3528 22876 186.1 22714 12.1 0.0487</t>
  </si>
  <si>
    <t>94 1113.6862 20211 143.2 17477 9.3 0.0551</t>
  </si>
  <si>
    <t>95 1114.0195 20109 85.2 10403 5.5 0.0554</t>
  </si>
  <si>
    <t>Bruker Compass DataAnalysis 4.2 printed: 11/6/2020 5:46:33 PM by: ing@ios.uran.ru Page 2 of 17</t>
  </si>
  <si>
    <t>96 1114.3511 20015 48.3 5896 3.1 0.0557</t>
  </si>
  <si>
    <t>97 1118.6886 21333 319.2 39179 20.9 0.0524</t>
  </si>
  <si>
    <t>98 1119.6924 20116 156.3 19201 10.2 0.0557</t>
  </si>
  <si>
    <t>99 1120.6918 16923 50.9 6257 3.3 0.0662</t>
  </si>
  <si>
    <t>100 1127.3608 23047 102.4 12857 6.8 0.0489</t>
  </si>
  <si>
    <t>101 1127.6944 26322 195.8 24587 13.1 0.0428</t>
  </si>
  <si>
    <t>102 1128.0278 23870 200.9 25231 13.4 0.0473</t>
  </si>
  <si>
    <t>103 1128.3617 21837 146.4 18398 9.8 0.0517</t>
  </si>
  <si>
    <t>104 1128.6943 21305 92.8 11667 6.2 0.0530</t>
  </si>
  <si>
    <t>105 1129.0253 20041 55.3 6945 3.7 0.0563</t>
  </si>
  <si>
    <t>106 1132.2005 22261 29.2 3685 2.0 0.0509</t>
  </si>
  <si>
    <t>107 1142.0366 21742 95.3 12154 6.5 0.0525</t>
  </si>
  <si>
    <t>108 1142.3703 22486 169.4 21610 11.5 0.0508</t>
  </si>
  <si>
    <t>109 1142.7036 21242 187.5 23933 12.7 0.0538</t>
  </si>
  <si>
    <t>110 1143.0354 21254 153.4 19596 10.4 0.0538</t>
  </si>
  <si>
    <t>111 1143.3688 21764 102.1 13064 7.0 0.0525</t>
  </si>
  <si>
    <t>112 1143.7006 23408 61.5 7878 4.2 0.0489</t>
  </si>
  <si>
    <t>113 1144.0364 20472 32.2 4121 2.2 0.0559</t>
  </si>
  <si>
    <t>114 1153.7120 19659 27.9 3633 1.9 0.0587</t>
  </si>
  <si>
    <t>115 1154.2156 22417 35.7 4649 2.5 0.0515</t>
  </si>
  <si>
    <t>116 1154.7116 20802 29.6 3849 2.0 0.0555</t>
  </si>
  <si>
    <t>117 1156.7123 20846 88.8 11576 6.2 0.0555</t>
  </si>
  <si>
    <t>118 1157.0472 21769 158.1 20611 11.0 0.0532</t>
  </si>
  <si>
    <t>119 1157.3793 21881 192.0 25043 13.3 0.0529</t>
  </si>
  <si>
    <t>120 1157.7116 22946 164.5 21459 11.4 0.0505</t>
  </si>
  <si>
    <t>121 1158.0461 20946 99.5 12973 6.9 0.0553</t>
  </si>
  <si>
    <t>122 1158.3795 20734 57.4 7486 4.0 0.0559</t>
  </si>
  <si>
    <t>123 1162.7152 21176 300.1 39412 21.0 0.0549</t>
  </si>
  <si>
    <t>124 1163.7179 21364 156.2 20530 10.9 0.0545</t>
  </si>
  <si>
    <t>125 1164.7178 21074 50.5 6643 3.5 0.0553</t>
  </si>
  <si>
    <t>126 1171.3854 21334 86.7 11538 6.1 0.0549</t>
  </si>
  <si>
    <t>127 1171.7203 23791 169.3 22533 12.0 0.0493</t>
  </si>
  <si>
    <t>128 1172.0539 22297 185.3 24660 13.1 0.0526</t>
  </si>
  <si>
    <t>129 1172.3874 22402 159.2 21188 11.3 0.0523</t>
  </si>
  <si>
    <t>130 1172.7212 21760 107.2 14280 7.6 0.0539</t>
  </si>
  <si>
    <t>131 1173.0545 20191 54.8 7300 3.9 0.0581</t>
  </si>
  <si>
    <t>132 1173.3867 19832 28.1 3744 2.0 0.0592</t>
  </si>
  <si>
    <t>133 1175.7226 18174 33.7 4505 2.4 0.0647</t>
  </si>
  <si>
    <t>134 1176.2250 18382 41.1 5490 2.9 0.0640</t>
  </si>
  <si>
    <t>135 1176.7242 19359 39.4 5265 2.8 0.0608</t>
  </si>
  <si>
    <t>136 1186.0626 21015 77.8 10542 5.6 0.0564</t>
  </si>
  <si>
    <t>137 1186.3966 21211 146.9 19933 10.6 0.0559</t>
  </si>
  <si>
    <t>138 1186.7292 22716 178.4 24207 12.9 0.0522</t>
  </si>
  <si>
    <t>139 1187.0626 22687 156.9 21304 11.3 0.0523</t>
  </si>
  <si>
    <t>140 1187.3962 21844 112.4 15270 8.1 0.0544</t>
  </si>
  <si>
    <t>141 1187.7287 20507 60.2 8184 4.4 0.0579</t>
  </si>
  <si>
    <t>142 1188.0605 18185 30.9 4200 2.2 0.0653</t>
  </si>
  <si>
    <t>143 1197.7364 19170 39.0 5349 2.8 0.0625</t>
  </si>
  <si>
    <t>144 1198.2390 18346 46.6 6393 3.4 0.0653</t>
  </si>
  <si>
    <t>145 1198.7401 17250 41.3 5662 3.0 0.0695</t>
  </si>
  <si>
    <t>146 1200.7385 20961 77.6 10671 5.7 0.0573</t>
  </si>
  <si>
    <t>147 1201.0723 22637 143.7 19779 10.5 0.0531</t>
  </si>
  <si>
    <t>148 1201.4050 22412 175.8 24217 12.9 0.0536</t>
  </si>
  <si>
    <t>149 1201.7377 21917 151.8 20950 11.1 0.0548</t>
  </si>
  <si>
    <t>150 1202.0706 21352 103.9 14348 7.6 0.0563</t>
  </si>
  <si>
    <t>151 1202.4052 20353 58.6 8095 4.3 0.0591</t>
  </si>
  <si>
    <t>152 1202.7385 19197 32.0 4429 2.4 0.0627</t>
  </si>
  <si>
    <t>153 1206.7398 21185 271.7 37828 20.1 0.0570</t>
  </si>
  <si>
    <t>154 1207.7436 21292 151.9 21166 11.3 0.0567</t>
  </si>
  <si>
    <t>155 1208.7423 17127 47.5 6620 3.5 0.0706</t>
  </si>
  <si>
    <t>156 1215.4144 21476 74.6 10442 5.6 0.0566</t>
  </si>
  <si>
    <t>157 1215.7480 23303 137.7 19283 10.3 0.0522</t>
  </si>
  <si>
    <t>158 1216.0802 20698 156.5 21912 11.7 0.0588</t>
  </si>
  <si>
    <t>Bruker Compass DataAnalysis 4.2 printed: 11/6/2020 5:46:33 PM by: ing@ios.uran.ru Page 3 of 17</t>
  </si>
  <si>
    <t>159 1216.4113 21382 148.6 20809 11.1 0.0569</t>
  </si>
  <si>
    <t>160 1216.7481 21274 103.2 14449 7.7 0.0572</t>
  </si>
  <si>
    <t>161 1217.0805 20287 66.1 9254 4.9 0.0600</t>
  </si>
  <si>
    <t>162 1217.4140 18968 32.9 4604 2.5 0.0642</t>
  </si>
  <si>
    <t>163 1219.7506 23216 57.5 8095 4.3 0.0525</t>
  </si>
  <si>
    <t>164 1220.2522 18856 57.2 8044 4.3 0.0647</t>
  </si>
  <si>
    <t>165 1220.7495 20226 55.3 7792 4.1 0.0604</t>
  </si>
  <si>
    <t>166 1221.2524 19079 29.8 4193 2.2 0.0640</t>
  </si>
  <si>
    <t>167 1230.0889 20930 61.7 8793 4.7 0.0588</t>
  </si>
  <si>
    <t>168 1230.4237 22295 120.4 17174 9.1 0.0552</t>
  </si>
  <si>
    <t>169 1230.7558 21732 157.2 22418 11.9 0.0566</t>
  </si>
  <si>
    <t>170 1231.0878 22105 140.0 19964 10.6 0.0557</t>
  </si>
  <si>
    <t>171 1231.4219 22175 99.3 14159 7.5 0.0555</t>
  </si>
  <si>
    <t>172 1231.7554 20573 61.0 8702 4.6 0.0599</t>
  </si>
  <si>
    <t>173 1232.0887 20479 30.4 4338 2.3 0.0602</t>
  </si>
  <si>
    <t>174 1241.7637 18904 59.5 8603 4.6 0.0657</t>
  </si>
  <si>
    <t>175 1242.2653 23549 90.1 13025 6.9 0.0528</t>
  </si>
  <si>
    <t>176 1242.7642 19017 64.8 9376 5.0 0.0654</t>
  </si>
  <si>
    <t>177 1243.2628 18786 36.5 5288 2.8 0.0662</t>
  </si>
  <si>
    <t>178 1244.7625 21668 66.5 9645 5.1 0.0574</t>
  </si>
  <si>
    <t>179 1245.0990 21516 103.2 14976 8.0 0.0579</t>
  </si>
  <si>
    <t>180 1245.4314 21477 134.9 19571 10.4 0.0580</t>
  </si>
  <si>
    <t>181 1245.7642 21737 130.3 18909 10.1 0.0573</t>
  </si>
  <si>
    <t>182 1246.0977 22557 100.7 14618 7.8 0.0552</t>
  </si>
  <si>
    <t>183 1246.4315 19299 54.7 7948 4.2 0.0646</t>
  </si>
  <si>
    <t>184 1246.7641 19728 30.6 4440 2.4 0.0632</t>
  </si>
  <si>
    <t>185 1250.7662 20776 243.8 35496 18.9 0.0602</t>
  </si>
  <si>
    <t>186 1251.7711 22176 147.3 21452 11.4 0.0564</t>
  </si>
  <si>
    <t>187 1252.7704 18817 47.7 6959 3.7 0.0666</t>
  </si>
  <si>
    <t>188 1259.4394 18273 48.0 7060 3.8 0.0689</t>
  </si>
  <si>
    <t>189 1259.7739 25041 111.2 16362 8.7 0.0503</t>
  </si>
  <si>
    <t>190 1260.1069 20816 126.8 18654 9.9 0.0605</t>
  </si>
  <si>
    <t>191 1260.4380 21589 122.1 17971 9.6 0.0584</t>
  </si>
  <si>
    <t>192 1260.7721 21505 92.9 13682 7.3 0.0586</t>
  </si>
  <si>
    <t>193 1261.1066 21127 58.2 8568 4.6 0.0597</t>
  </si>
  <si>
    <t>194 1261.4408 22301 34.1 5020 2.7 0.0566</t>
  </si>
  <si>
    <t>195 1263.7758 21458 75.4 11150 5.9 0.0589</t>
  </si>
  <si>
    <t>196 1264.2761 21774 96.8 14322 7.6 0.0581</t>
  </si>
  <si>
    <t>197 1264.7785 20257 85.3 12619 6.7 0.0624</t>
  </si>
  <si>
    <t>198 1265.2788 17596 47.4 7019 3.7 0.0719</t>
  </si>
  <si>
    <t>199 1265.7764 19159 28.7 4241 2.3 0.0661</t>
  </si>
  <si>
    <t>200 1274.1158 19577 42.3 6299 3.4 0.0651</t>
  </si>
  <si>
    <t>201 1274.4493 21229 79.5 11832 6.3 0.0600</t>
  </si>
  <si>
    <t>202 1274.7832 21792 118.5 17655 9.4 0.0585</t>
  </si>
  <si>
    <t>203 1275.1158 21646 110.8 16495 8.8 0.0589</t>
  </si>
  <si>
    <t>204 1275.4481 17619 75.5 11242 6.0 0.0724</t>
  </si>
  <si>
    <t>205 1275.7820 24456 63.5 9465 5.0 0.0522</t>
  </si>
  <si>
    <t>206 1276.1139 21038 29.7 4425 2.4 0.0607</t>
  </si>
  <si>
    <t>207 1285.7907 20786 88.5 13335 7.1 0.0619</t>
  </si>
  <si>
    <t>208 1286.2907 21292 119.0 17933 9.5 0.0604</t>
  </si>
  <si>
    <t>209 1286.7915 18862 98.0 14762 7.9 0.0682</t>
  </si>
  <si>
    <t>210 1287.2900 19170 59.0 8885 4.7 0.0672</t>
  </si>
  <si>
    <t>211 1287.7927 20016 31.9 4807 2.6 0.0643</t>
  </si>
  <si>
    <t>212 1288.7914 18359 43.4 6553 3.5 0.0702</t>
  </si>
  <si>
    <t>213 1289.1262 21396 74.7 11273 6.0 0.0603</t>
  </si>
  <si>
    <t>214 1289.4580 21519 101.5 15314 8.2 0.0599</t>
  </si>
  <si>
    <t>#</t>
  </si>
  <si>
    <t>Res.</t>
  </si>
  <si>
    <t>S/N</t>
  </si>
  <si>
    <t>I</t>
  </si>
  <si>
    <t>I %</t>
  </si>
  <si>
    <t>FWHM</t>
  </si>
  <si>
    <t>(сделать больше для разрешения близлежащих пиков, например, 5 или 100)</t>
  </si>
  <si>
    <t>Вывести весь диапазон - число точек равно числу массовых пиков</t>
  </si>
  <si>
    <t>%</t>
  </si>
  <si>
    <t>0.0654</t>
  </si>
  <si>
    <t>92.9</t>
  </si>
  <si>
    <t>85.6</t>
  </si>
  <si>
    <t>85.3</t>
  </si>
  <si>
    <r>
      <t xml:space="preserve">Столбцы расположены на листе </t>
    </r>
    <r>
      <rPr>
        <b/>
        <u/>
        <sz val="14"/>
        <color rgb="FFFF0000"/>
        <rFont val="Calibri"/>
        <family val="2"/>
        <charset val="204"/>
        <scheme val="minor"/>
      </rPr>
      <t>"Исходные данные"</t>
    </r>
  </si>
  <si>
    <t>Номера столбцов</t>
  </si>
  <si>
    <t>Увеличить масштаб по оси Y (задать процент увеличения)</t>
  </si>
  <si>
    <t>Максимальная интенсивность пика (на диаграмме)</t>
  </si>
  <si>
    <t>последний столбец с формулами</t>
  </si>
  <si>
    <t>всего пиков, больше порогового значения</t>
  </si>
  <si>
    <t>Если есть нечисловые значения в столбце, то вычислить не удаётся</t>
  </si>
  <si>
    <t>Масса, а.е.</t>
  </si>
  <si>
    <t>Интенсивность, %</t>
  </si>
  <si>
    <t>0.0013</t>
  </si>
  <si>
    <t>0.02351</t>
  </si>
  <si>
    <t>0.25239</t>
  </si>
  <si>
    <t>0.00381</t>
  </si>
  <si>
    <t>1.77967</t>
  </si>
  <si>
    <t>0.04095</t>
  </si>
  <si>
    <t>8.58716</t>
  </si>
  <si>
    <t>0.01299</t>
  </si>
  <si>
    <t>0.28843</t>
  </si>
  <si>
    <t>0.00271</t>
  </si>
  <si>
    <t>411.375</t>
  </si>
  <si>
    <t>0.00207</t>
  </si>
  <si>
    <t>0.0031</t>
  </si>
  <si>
    <t>28.80367</t>
  </si>
  <si>
    <t>0.06274</t>
  </si>
  <si>
    <t>1.39315</t>
  </si>
  <si>
    <t>0.01519</t>
  </si>
  <si>
    <t>412.371</t>
  </si>
  <si>
    <t>0.01461</t>
  </si>
  <si>
    <t>0.02184</t>
  </si>
  <si>
    <t>66.46098</t>
  </si>
  <si>
    <t>413.367</t>
  </si>
  <si>
    <t>0.07059</t>
  </si>
  <si>
    <t>413.374</t>
  </si>
  <si>
    <t>0.00237</t>
  </si>
  <si>
    <t>413.377</t>
  </si>
  <si>
    <t>0.00102</t>
  </si>
  <si>
    <t>0.48407</t>
  </si>
  <si>
    <t>10.74821</t>
  </si>
  <si>
    <t>0.13509</t>
  </si>
  <si>
    <t>414.364</t>
  </si>
  <si>
    <t>0.23677</t>
  </si>
  <si>
    <t>0.35379</t>
  </si>
  <si>
    <t>0.00712</t>
  </si>
  <si>
    <t>414.371</t>
  </si>
  <si>
    <t>0.01145</t>
  </si>
  <si>
    <t>0.00494</t>
  </si>
  <si>
    <t>415.36</t>
  </si>
  <si>
    <t>0.54458</t>
  </si>
  <si>
    <t>415.361</t>
  </si>
  <si>
    <t>0.00173</t>
  </si>
  <si>
    <t>415.367</t>
  </si>
  <si>
    <t>0.03841</t>
  </si>
  <si>
    <t>415.37</t>
  </si>
  <si>
    <t>0.01658</t>
  </si>
  <si>
    <t>415.372</t>
  </si>
  <si>
    <t>416.356</t>
  </si>
  <si>
    <t>0.822</t>
  </si>
  <si>
    <t>416.357</t>
  </si>
  <si>
    <t>0.00398</t>
  </si>
  <si>
    <t>416.363</t>
  </si>
  <si>
    <t>0.08835</t>
  </si>
  <si>
    <t>416.366</t>
  </si>
  <si>
    <t>416.367</t>
  </si>
  <si>
    <t>0.00124</t>
  </si>
  <si>
    <t>416.369</t>
  </si>
  <si>
    <t>416.37</t>
  </si>
  <si>
    <t>0.00291</t>
  </si>
  <si>
    <t>5.84108</t>
  </si>
  <si>
    <t>0.16089</t>
  </si>
  <si>
    <t>417.353</t>
  </si>
  <si>
    <t>0.74126</t>
  </si>
  <si>
    <t>1.09867</t>
  </si>
  <si>
    <t>0.03109</t>
  </si>
  <si>
    <t>417.36</t>
  </si>
  <si>
    <t>0.13336</t>
  </si>
  <si>
    <t>0.05757</t>
  </si>
  <si>
    <t>417.363</t>
  </si>
  <si>
    <t>417.364</t>
  </si>
  <si>
    <t>0.00168</t>
  </si>
  <si>
    <t>417.365</t>
  </si>
  <si>
    <t>417.367</t>
  </si>
  <si>
    <t>0.00669</t>
  </si>
  <si>
    <t>0.04268</t>
  </si>
  <si>
    <t>0.29595</t>
  </si>
  <si>
    <t>418.35</t>
  </si>
  <si>
    <t>0.00537</t>
  </si>
  <si>
    <t>418.356</t>
  </si>
  <si>
    <t>0.11928</t>
  </si>
  <si>
    <t>418.359</t>
  </si>
  <si>
    <t>418.361</t>
  </si>
  <si>
    <t>0.00253</t>
  </si>
  <si>
    <t>418.363</t>
  </si>
  <si>
    <t>0.0101</t>
  </si>
  <si>
    <t>418.366</t>
  </si>
  <si>
    <t>0.00187</t>
  </si>
  <si>
    <t>0.00216</t>
  </si>
  <si>
    <t>0.00323</t>
  </si>
  <si>
    <t>419.353</t>
  </si>
  <si>
    <t>0.04801</t>
  </si>
  <si>
    <t>419.357</t>
  </si>
  <si>
    <t>0.00227</t>
  </si>
  <si>
    <t>419.358</t>
  </si>
  <si>
    <t>419.359</t>
  </si>
  <si>
    <t>0.00903</t>
  </si>
  <si>
    <t>419.362</t>
  </si>
  <si>
    <t>0.00167</t>
  </si>
  <si>
    <t>420.356</t>
  </si>
  <si>
    <t>0.00364</t>
  </si>
  <si>
    <t xml:space="preserve"> Да</t>
  </si>
  <si>
    <t xml:space="preserve">от   </t>
  </si>
  <si>
    <t xml:space="preserve">до   </t>
  </si>
  <si>
    <t>всего пиков ненулевого значения m/z</t>
  </si>
  <si>
    <t>max</t>
  </si>
  <si>
    <t>min</t>
  </si>
  <si>
    <t xml:space="preserve"> </t>
  </si>
  <si>
    <r>
      <t xml:space="preserve"> </t>
    </r>
    <r>
      <rPr>
        <sz val="11"/>
        <color theme="0" tint="-0.249977111117893"/>
        <rFont val="Wingdings"/>
        <charset val="2"/>
      </rPr>
      <t>é</t>
    </r>
    <r>
      <rPr>
        <sz val="11"/>
        <color theme="0" tint="-0.249977111117893"/>
        <rFont val="Calibri"/>
        <family val="2"/>
        <charset val="204"/>
        <scheme val="minor"/>
      </rPr>
      <t xml:space="preserve">   нач. cмещение</t>
    </r>
  </si>
  <si>
    <r>
      <t xml:space="preserve"> </t>
    </r>
    <r>
      <rPr>
        <sz val="11"/>
        <color theme="0" tint="-0.249977111117893"/>
        <rFont val="Wingdings"/>
        <charset val="2"/>
      </rPr>
      <t>ê</t>
    </r>
    <r>
      <rPr>
        <sz val="11"/>
        <color theme="0" tint="-0.249977111117893"/>
        <rFont val="Calibri"/>
        <family val="2"/>
        <charset val="204"/>
        <scheme val="minor"/>
      </rPr>
      <t xml:space="preserve">  размер</t>
    </r>
  </si>
  <si>
    <t>Максимальный (базовый) пик</t>
  </si>
  <si>
    <t xml:space="preserve"> % (минимальное значение 0)</t>
  </si>
  <si>
    <t xml:space="preserve">  Разделение пиков (чтобы не было перекрытия точек на диаграмме)</t>
  </si>
  <si>
    <t xml:space="preserve">   Метки-подписи данных</t>
  </si>
  <si>
    <t xml:space="preserve">    Установка порога по интенсивности, %</t>
  </si>
  <si>
    <t>Порог подсветки для близких по значниям m/z пиков, Да</t>
  </si>
  <si>
    <t>408.385</t>
  </si>
  <si>
    <t>409.382</t>
  </si>
  <si>
    <t>410.378</t>
  </si>
  <si>
    <t>410.385</t>
  </si>
  <si>
    <t>411.382</t>
  </si>
  <si>
    <t>411.384</t>
  </si>
  <si>
    <t>412.372</t>
  </si>
  <si>
    <t>412.378</t>
  </si>
  <si>
    <t>412.379</t>
  </si>
  <si>
    <t>412.381</t>
  </si>
  <si>
    <t>0.00716</t>
  </si>
  <si>
    <t>412.382</t>
  </si>
  <si>
    <t>412.385</t>
  </si>
  <si>
    <t>413.368</t>
  </si>
  <si>
    <t>413.375</t>
  </si>
  <si>
    <t>0.03457</t>
  </si>
  <si>
    <t>413.379</t>
  </si>
  <si>
    <t>413.381</t>
  </si>
  <si>
    <t>413.384</t>
  </si>
  <si>
    <t>0.00116</t>
  </si>
  <si>
    <t>4.72706</t>
  </si>
  <si>
    <t>414.374</t>
  </si>
  <si>
    <t>0.11595</t>
  </si>
  <si>
    <t>414.375</t>
  </si>
  <si>
    <t>414.378</t>
  </si>
  <si>
    <t>0.1076</t>
  </si>
  <si>
    <t>414.381</t>
  </si>
  <si>
    <t>0.00561</t>
  </si>
  <si>
    <t>414.382</t>
  </si>
  <si>
    <t>414.385</t>
  </si>
  <si>
    <t>415.368</t>
  </si>
  <si>
    <t>0.26669</t>
  </si>
  <si>
    <t>415.374</t>
  </si>
  <si>
    <t>415.375</t>
  </si>
  <si>
    <t>415.377</t>
  </si>
  <si>
    <t>0.01881</t>
  </si>
  <si>
    <t>415.378</t>
  </si>
  <si>
    <t>415.381</t>
  </si>
  <si>
    <t>89.44724</t>
  </si>
  <si>
    <t>0.73066</t>
  </si>
  <si>
    <t>16.22359</t>
  </si>
  <si>
    <t>416.364</t>
  </si>
  <si>
    <t>0.2309</t>
  </si>
  <si>
    <t>0.40255</t>
  </si>
  <si>
    <t>0.00195</t>
  </si>
  <si>
    <t>416.368</t>
  </si>
  <si>
    <t>0.81375</t>
  </si>
  <si>
    <t>416.371</t>
  </si>
  <si>
    <t>0.01896</t>
  </si>
  <si>
    <t>416.373</t>
  </si>
  <si>
    <t>0.04327</t>
  </si>
  <si>
    <t>416.375</t>
  </si>
  <si>
    <t>416.377</t>
  </si>
  <si>
    <t>416.38</t>
  </si>
  <si>
    <t>0.00142</t>
  </si>
  <si>
    <t>36.65719</t>
  </si>
  <si>
    <t>417.354</t>
  </si>
  <si>
    <t>0.00133</t>
  </si>
  <si>
    <t>14.63009</t>
  </si>
  <si>
    <t>417.361</t>
  </si>
  <si>
    <t>0.1374</t>
  </si>
  <si>
    <t>0.36301</t>
  </si>
  <si>
    <t>1.23424</t>
  </si>
  <si>
    <t>417.368</t>
  </si>
  <si>
    <t>0.02472</t>
  </si>
  <si>
    <t>417.37</t>
  </si>
  <si>
    <t>0.06531</t>
  </si>
  <si>
    <t>417.371</t>
  </si>
  <si>
    <t>417.374</t>
  </si>
  <si>
    <t>0.04033</t>
  </si>
  <si>
    <t>417.375</t>
  </si>
  <si>
    <t>417.377</t>
  </si>
  <si>
    <t>0.00328</t>
  </si>
  <si>
    <t>417.378</t>
  </si>
  <si>
    <t>0.26426</t>
  </si>
  <si>
    <t>418.357</t>
  </si>
  <si>
    <t>0.14493</t>
  </si>
  <si>
    <t>418.36</t>
  </si>
  <si>
    <t>0.00263</t>
  </si>
  <si>
    <t>418.364</t>
  </si>
  <si>
    <t>0.05842</t>
  </si>
  <si>
    <t>418.368</t>
  </si>
  <si>
    <t>418.37</t>
  </si>
  <si>
    <t>418.371</t>
  </si>
  <si>
    <t>0.00518</t>
  </si>
  <si>
    <t>418.372</t>
  </si>
  <si>
    <t>418.373</t>
  </si>
  <si>
    <t>418.375</t>
  </si>
  <si>
    <t>418.377</t>
  </si>
  <si>
    <t>419.356</t>
  </si>
  <si>
    <t>0.00106</t>
  </si>
  <si>
    <t>0.44223</t>
  </si>
  <si>
    <t>419.36</t>
  </si>
  <si>
    <t>0.01693</t>
  </si>
  <si>
    <t>419.364</t>
  </si>
  <si>
    <t>419.366</t>
  </si>
  <si>
    <t>0.05149</t>
  </si>
  <si>
    <t>419.367</t>
  </si>
  <si>
    <t>0.00463</t>
  </si>
  <si>
    <t>419.368</t>
  </si>
  <si>
    <t>419.369</t>
  </si>
  <si>
    <t>0.00442</t>
  </si>
  <si>
    <t>419.371</t>
  </si>
  <si>
    <t>419.373</t>
  </si>
  <si>
    <t>420.354</t>
  </si>
  <si>
    <t>420.36</t>
  </si>
  <si>
    <t>420.363</t>
  </si>
  <si>
    <t>0.02192</t>
  </si>
  <si>
    <t>420.365</t>
  </si>
  <si>
    <t>420.366</t>
  </si>
  <si>
    <t>0.00178</t>
  </si>
  <si>
    <t>420.367</t>
  </si>
  <si>
    <t>420.37</t>
  </si>
  <si>
    <t>421.364</t>
  </si>
  <si>
    <t>PM</t>
  </si>
  <si>
    <t>ing@ios.uran.ru</t>
  </si>
  <si>
    <t>4.0</t>
  </si>
  <si>
    <t>502.3231</t>
  </si>
  <si>
    <t>496.0</t>
  </si>
  <si>
    <t>0.0238</t>
  </si>
  <si>
    <t>503.3274</t>
  </si>
  <si>
    <t>92.4</t>
  </si>
  <si>
    <t>0.0272</t>
  </si>
  <si>
    <t>546.3496</t>
  </si>
  <si>
    <t>657.2</t>
  </si>
  <si>
    <t>21.0</t>
  </si>
  <si>
    <t>0.0269</t>
  </si>
  <si>
    <t>547.3538</t>
  </si>
  <si>
    <t>135.7</t>
  </si>
  <si>
    <t>0.0300</t>
  </si>
  <si>
    <t>580.3171</t>
  </si>
  <si>
    <t>80.1</t>
  </si>
  <si>
    <t>0.0305</t>
  </si>
  <si>
    <t>590.3752</t>
  </si>
  <si>
    <t>767.0</t>
  </si>
  <si>
    <t>25.0</t>
  </si>
  <si>
    <t>0.0281</t>
  </si>
  <si>
    <t>591.3788</t>
  </si>
  <si>
    <t>206.2</t>
  </si>
  <si>
    <t>0.0246</t>
  </si>
  <si>
    <t>634.4008</t>
  </si>
  <si>
    <t>853.3</t>
  </si>
  <si>
    <t>0.0288</t>
  </si>
  <si>
    <t>635.4058</t>
  </si>
  <si>
    <t>198.6</t>
  </si>
  <si>
    <t>0.0341</t>
  </si>
  <si>
    <t>678.4275</t>
  </si>
  <si>
    <t>855.2</t>
  </si>
  <si>
    <t>0.0318</t>
  </si>
  <si>
    <t>679.4310</t>
  </si>
  <si>
    <t>219.1</t>
  </si>
  <si>
    <t>0.0321</t>
  </si>
  <si>
    <t>722.4527</t>
  </si>
  <si>
    <t>799.5</t>
  </si>
  <si>
    <t>0.0339</t>
  </si>
  <si>
    <t>723.4576</t>
  </si>
  <si>
    <t>208.8</t>
  </si>
  <si>
    <t>0.0424</t>
  </si>
  <si>
    <t>766.4797</t>
  </si>
  <si>
    <t>790.4</t>
  </si>
  <si>
    <t>0.0346</t>
  </si>
  <si>
    <t>767.4830</t>
  </si>
  <si>
    <t>222.0</t>
  </si>
  <si>
    <t>0.0410</t>
  </si>
  <si>
    <t>768.4852</t>
  </si>
  <si>
    <t>53.4</t>
  </si>
  <si>
    <t>2.0</t>
  </si>
  <si>
    <t>0.0385</t>
  </si>
  <si>
    <t>810.5052</t>
  </si>
  <si>
    <t>692.1</t>
  </si>
  <si>
    <t>0.0377</t>
  </si>
  <si>
    <t>811.5087</t>
  </si>
  <si>
    <t>216.8</t>
  </si>
  <si>
    <t>0.0409</t>
  </si>
  <si>
    <t>812.5110</t>
  </si>
  <si>
    <t>48.6</t>
  </si>
  <si>
    <t>0.0433</t>
  </si>
  <si>
    <t>854.5312</t>
  </si>
  <si>
    <t>617.4</t>
  </si>
  <si>
    <t>855.5360</t>
  </si>
  <si>
    <t>210.4</t>
  </si>
  <si>
    <t>9.0</t>
  </si>
  <si>
    <t>0.0393</t>
  </si>
  <si>
    <t>856.5387</t>
  </si>
  <si>
    <t>61.4</t>
  </si>
  <si>
    <t>0.0337</t>
  </si>
  <si>
    <t>898.5577</t>
  </si>
  <si>
    <t>535.2</t>
  </si>
  <si>
    <t>0.0413</t>
  </si>
  <si>
    <t>899.5618</t>
  </si>
  <si>
    <t>196.8</t>
  </si>
  <si>
    <t>0.0462</t>
  </si>
  <si>
    <t>900.5623</t>
  </si>
  <si>
    <t>53.7</t>
  </si>
  <si>
    <t>0.0527</t>
  </si>
  <si>
    <t>936.9149</t>
  </si>
  <si>
    <t>45.5</t>
  </si>
  <si>
    <t>942.5835</t>
  </si>
  <si>
    <t>512.3</t>
  </si>
  <si>
    <t>943.5877</t>
  </si>
  <si>
    <t>190.1</t>
  </si>
  <si>
    <t>0.0445</t>
  </si>
  <si>
    <t>944.5889</t>
  </si>
  <si>
    <t>43.7</t>
  </si>
  <si>
    <t>0.0552</t>
  </si>
  <si>
    <t>951.5904</t>
  </si>
  <si>
    <t>55.0</t>
  </si>
  <si>
    <t>0.0467</t>
  </si>
  <si>
    <t>951.9228</t>
  </si>
  <si>
    <t>47.3</t>
  </si>
  <si>
    <t>0.0475</t>
  </si>
  <si>
    <t>965.9314</t>
  </si>
  <si>
    <t>42.3</t>
  </si>
  <si>
    <t>0.0480</t>
  </si>
  <si>
    <t>Mass</t>
  </si>
  <si>
    <t>Spectrum</t>
  </si>
  <si>
    <t>List</t>
  </si>
  <si>
    <t>Report</t>
  </si>
  <si>
    <t>Bruker</t>
  </si>
  <si>
    <t>Compass</t>
  </si>
  <si>
    <t>DataAnalysis</t>
  </si>
  <si>
    <t>printed:</t>
  </si>
  <si>
    <t>by:</t>
  </si>
  <si>
    <t>Page</t>
  </si>
  <si>
    <t>of</t>
  </si>
  <si>
    <t>Institute</t>
  </si>
  <si>
    <t>Organic</t>
  </si>
  <si>
    <t>Synthesis</t>
  </si>
  <si>
    <t>UB</t>
  </si>
  <si>
    <t>RAS</t>
  </si>
  <si>
    <t>S.Kovalevskoy,</t>
  </si>
  <si>
    <t>Akademicheskaya</t>
  </si>
  <si>
    <t>str,</t>
  </si>
  <si>
    <t>Yekaterinburg,</t>
  </si>
  <si>
    <t>Russian</t>
  </si>
  <si>
    <t>Federation</t>
  </si>
  <si>
    <t>Phone:</t>
  </si>
  <si>
    <t>362-34-56</t>
  </si>
  <si>
    <t>966.2645</t>
  </si>
  <si>
    <t>0.0482</t>
  </si>
  <si>
    <t>966.5986</t>
  </si>
  <si>
    <t>61.8</t>
  </si>
  <si>
    <t>0.0499</t>
  </si>
  <si>
    <t>966.9330</t>
  </si>
  <si>
    <t>47.8</t>
  </si>
  <si>
    <t>0.0402</t>
  </si>
  <si>
    <t>980.6065</t>
  </si>
  <si>
    <t>49.5</t>
  </si>
  <si>
    <t>980.9392</t>
  </si>
  <si>
    <t>73.3</t>
  </si>
  <si>
    <t>0.0508</t>
  </si>
  <si>
    <t>981.2757</t>
  </si>
  <si>
    <t>68.3</t>
  </si>
  <si>
    <t>0.0495</t>
  </si>
  <si>
    <t>981.6071</t>
  </si>
  <si>
    <t>48.9</t>
  </si>
  <si>
    <t>0.0486</t>
  </si>
  <si>
    <t>986.6104</t>
  </si>
  <si>
    <t>408.0</t>
  </si>
  <si>
    <t>0.0458</t>
  </si>
  <si>
    <t>987.6140</t>
  </si>
  <si>
    <t>174.1</t>
  </si>
  <si>
    <t>988.6146</t>
  </si>
  <si>
    <t>43.9</t>
  </si>
  <si>
    <t>0.0621</t>
  </si>
  <si>
    <t>995.2825</t>
  </si>
  <si>
    <t>60.6</t>
  </si>
  <si>
    <t>0.0485</t>
  </si>
  <si>
    <t>995.6159</t>
  </si>
  <si>
    <t>0.0436</t>
  </si>
  <si>
    <t>995.9500</t>
  </si>
  <si>
    <t>83.6</t>
  </si>
  <si>
    <t>996.2820</t>
  </si>
  <si>
    <t>64.0</t>
  </si>
  <si>
    <t>0.0438</t>
  </si>
  <si>
    <t>1009.9570</t>
  </si>
  <si>
    <t>69.3</t>
  </si>
  <si>
    <t>0.0477</t>
  </si>
  <si>
    <t>1010.2924</t>
  </si>
  <si>
    <t>118.2</t>
  </si>
  <si>
    <t>0.0428</t>
  </si>
  <si>
    <t>1010.6240</t>
  </si>
  <si>
    <t>107.0</t>
  </si>
  <si>
    <t>0.0457</t>
  </si>
  <si>
    <t>1010.9584</t>
  </si>
  <si>
    <t>65.9</t>
  </si>
  <si>
    <t>0.0582</t>
  </si>
  <si>
    <t>1011.2924</t>
  </si>
  <si>
    <t>40.5</t>
  </si>
  <si>
    <t>0.0493</t>
  </si>
  <si>
    <t>1024.6337</t>
  </si>
  <si>
    <t>0.0427</t>
  </si>
  <si>
    <t>1024.9654</t>
  </si>
  <si>
    <t>127.8</t>
  </si>
  <si>
    <t>0.0430</t>
  </si>
  <si>
    <t>1025.2985</t>
  </si>
  <si>
    <t>110.5</t>
  </si>
  <si>
    <t>1025.6342</t>
  </si>
  <si>
    <t>80.9</t>
  </si>
  <si>
    <t>1025.9678</t>
  </si>
  <si>
    <t>44.4</t>
  </si>
  <si>
    <t>0.0572</t>
  </si>
  <si>
    <t>1030.6351</t>
  </si>
  <si>
    <t>399.4</t>
  </si>
  <si>
    <t>0.0453</t>
  </si>
  <si>
    <t>1031.6400</t>
  </si>
  <si>
    <t>176.2</t>
  </si>
  <si>
    <t>0.0490</t>
  </si>
  <si>
    <t>1032.6398</t>
  </si>
  <si>
    <t>49.0</t>
  </si>
  <si>
    <t>0.0630</t>
  </si>
  <si>
    <t>1039.3076</t>
  </si>
  <si>
    <t>79.5</t>
  </si>
  <si>
    <t>1039.6422</t>
  </si>
  <si>
    <t>133.3</t>
  </si>
  <si>
    <t>1039.9751</t>
  </si>
  <si>
    <t>123.4</t>
  </si>
  <si>
    <t>7.0</t>
  </si>
  <si>
    <t>1040.3101</t>
  </si>
  <si>
    <t>94.1</t>
  </si>
  <si>
    <t>1040.6405</t>
  </si>
  <si>
    <t>50.4</t>
  </si>
  <si>
    <t>0.0516</t>
  </si>
  <si>
    <t>1053.9832</t>
  </si>
  <si>
    <t>83.8</t>
  </si>
  <si>
    <t>0.0525</t>
  </si>
  <si>
    <t>1054.3176</t>
  </si>
  <si>
    <t>152.2</t>
  </si>
  <si>
    <t>1054.6505</t>
  </si>
  <si>
    <t>144.3</t>
  </si>
  <si>
    <t>1054.9842</t>
  </si>
  <si>
    <t>105.3</t>
  </si>
  <si>
    <t>1055.3184</t>
  </si>
  <si>
    <t>59.1</t>
  </si>
  <si>
    <t>0.0518</t>
  </si>
  <si>
    <t>1068.6599</t>
  </si>
  <si>
    <t>91.3</t>
  </si>
  <si>
    <t>0.0492</t>
  </si>
  <si>
    <t>1068.9931</t>
  </si>
  <si>
    <t>149.9</t>
  </si>
  <si>
    <t>0.0500</t>
  </si>
  <si>
    <t>1069.3269</t>
  </si>
  <si>
    <t>158.1</t>
  </si>
  <si>
    <t>0.0483</t>
  </si>
  <si>
    <t>1069.6586</t>
  </si>
  <si>
    <t>117.4</t>
  </si>
  <si>
    <t>0.0501</t>
  </si>
  <si>
    <t>1069.9927</t>
  </si>
  <si>
    <t>66.7</t>
  </si>
  <si>
    <t>0.0514</t>
  </si>
  <si>
    <t>1070.3268</t>
  </si>
  <si>
    <t>35.9</t>
  </si>
  <si>
    <t>0.0497</t>
  </si>
  <si>
    <t>1074.6621</t>
  </si>
  <si>
    <t>344.0</t>
  </si>
  <si>
    <t>0.0498</t>
  </si>
  <si>
    <t>1075.6656</t>
  </si>
  <si>
    <t>162.9</t>
  </si>
  <si>
    <t>0.0550</t>
  </si>
  <si>
    <t>1076.6662</t>
  </si>
  <si>
    <t>47.6</t>
  </si>
  <si>
    <t>0.0559</t>
  </si>
  <si>
    <t>1083.3345</t>
  </si>
  <si>
    <t>100.1</t>
  </si>
  <si>
    <t>1083.6692</t>
  </si>
  <si>
    <t>159.4</t>
  </si>
  <si>
    <t>1084.0020</t>
  </si>
  <si>
    <t>163.7</t>
  </si>
  <si>
    <t>0.0502</t>
  </si>
  <si>
    <t>1084.3356</t>
  </si>
  <si>
    <t>121.0</t>
  </si>
  <si>
    <t>0.0506</t>
  </si>
  <si>
    <t>1084.6691</t>
  </si>
  <si>
    <t>76.8</t>
  </si>
  <si>
    <t>0.0557</t>
  </si>
  <si>
    <t>1085.0014</t>
  </si>
  <si>
    <t>42.8</t>
  </si>
  <si>
    <t>0.0509</t>
  </si>
  <si>
    <t>1098.0106</t>
  </si>
  <si>
    <t>94.2</t>
  </si>
  <si>
    <t>0.0533</t>
  </si>
  <si>
    <t>1098.3444</t>
  </si>
  <si>
    <t>174.6</t>
  </si>
  <si>
    <t>11.0</t>
  </si>
  <si>
    <t>0.0505</t>
  </si>
  <si>
    <t>1098.6777</t>
  </si>
  <si>
    <t>182.6</t>
  </si>
  <si>
    <t>0.0510</t>
  </si>
  <si>
    <t>1099.0112</t>
  </si>
  <si>
    <t>134.1</t>
  </si>
  <si>
    <t>0.0541</t>
  </si>
  <si>
    <t>1099.3439</t>
  </si>
  <si>
    <t>88.8</t>
  </si>
  <si>
    <t>1099.6755</t>
  </si>
  <si>
    <t>45.8</t>
  </si>
  <si>
    <t>0.0556</t>
  </si>
  <si>
    <t>1112.6866</t>
  </si>
  <si>
    <t>6.0</t>
  </si>
  <si>
    <t>1113.0191</t>
  </si>
  <si>
    <t>170.7</t>
  </si>
  <si>
    <t>1113.3528</t>
  </si>
  <si>
    <t>186.1</t>
  </si>
  <si>
    <t>0.0487</t>
  </si>
  <si>
    <t>1113.6862</t>
  </si>
  <si>
    <t>143.2</t>
  </si>
  <si>
    <t>0.0551</t>
  </si>
  <si>
    <t>1114.0195</t>
  </si>
  <si>
    <t>85.2</t>
  </si>
  <si>
    <t>0.0554</t>
  </si>
  <si>
    <t>1114.3511</t>
  </si>
  <si>
    <t>48.3</t>
  </si>
  <si>
    <t>1118.6886</t>
  </si>
  <si>
    <t>319.2</t>
  </si>
  <si>
    <t>0.0524</t>
  </si>
  <si>
    <t>1119.6924</t>
  </si>
  <si>
    <t>156.3</t>
  </si>
  <si>
    <t>1120.6918</t>
  </si>
  <si>
    <t>50.9</t>
  </si>
  <si>
    <t>0.0662</t>
  </si>
  <si>
    <t>1127.3608</t>
  </si>
  <si>
    <t>102.4</t>
  </si>
  <si>
    <t>0.0489</t>
  </si>
  <si>
    <t>1127.6944</t>
  </si>
  <si>
    <t>195.8</t>
  </si>
  <si>
    <t>1128.0278</t>
  </si>
  <si>
    <t>200.9</t>
  </si>
  <si>
    <t>0.0473</t>
  </si>
  <si>
    <t>1128.3617</t>
  </si>
  <si>
    <t>146.4</t>
  </si>
  <si>
    <t>0.0517</t>
  </si>
  <si>
    <t>1128.6943</t>
  </si>
  <si>
    <t>92.8</t>
  </si>
  <si>
    <t>0.0530</t>
  </si>
  <si>
    <t>1129.0253</t>
  </si>
  <si>
    <t>55.3</t>
  </si>
  <si>
    <t>0.0563</t>
  </si>
  <si>
    <t>1132.2005</t>
  </si>
  <si>
    <t>29.2</t>
  </si>
  <si>
    <t>1142.0366</t>
  </si>
  <si>
    <t>95.3</t>
  </si>
  <si>
    <t>1142.3703</t>
  </si>
  <si>
    <t>169.4</t>
  </si>
  <si>
    <t>1142.7036</t>
  </si>
  <si>
    <t>187.5</t>
  </si>
  <si>
    <t>0.0538</t>
  </si>
  <si>
    <t>1143.0354</t>
  </si>
  <si>
    <t>153.4</t>
  </si>
  <si>
    <t>1143.3688</t>
  </si>
  <si>
    <t>102.1</t>
  </si>
  <si>
    <t>1143.7006</t>
  </si>
  <si>
    <t>61.5</t>
  </si>
  <si>
    <t>1144.0364</t>
  </si>
  <si>
    <t>32.2</t>
  </si>
  <si>
    <t>1153.7120</t>
  </si>
  <si>
    <t>0.0587</t>
  </si>
  <si>
    <t>1154.2156</t>
  </si>
  <si>
    <t>35.7</t>
  </si>
  <si>
    <t>0.0515</t>
  </si>
  <si>
    <t>1154.7116</t>
  </si>
  <si>
    <t>0.0555</t>
  </si>
  <si>
    <t>1156.7123</t>
  </si>
  <si>
    <t>1157.0472</t>
  </si>
  <si>
    <t>0.0532</t>
  </si>
  <si>
    <t>1157.3793</t>
  </si>
  <si>
    <t>192.0</t>
  </si>
  <si>
    <t>0.0529</t>
  </si>
  <si>
    <t>1157.7116</t>
  </si>
  <si>
    <t>164.5</t>
  </si>
  <si>
    <t>1158.0461</t>
  </si>
  <si>
    <t>99.5</t>
  </si>
  <si>
    <t>0.0553</t>
  </si>
  <si>
    <t>1158.3795</t>
  </si>
  <si>
    <t>57.4</t>
  </si>
  <si>
    <t>1162.7152</t>
  </si>
  <si>
    <t>300.1</t>
  </si>
  <si>
    <t>0.0549</t>
  </si>
  <si>
    <t>1163.7179</t>
  </si>
  <si>
    <t>156.2</t>
  </si>
  <si>
    <t>0.0545</t>
  </si>
  <si>
    <t>1164.7178</t>
  </si>
  <si>
    <t>50.5</t>
  </si>
  <si>
    <t>1171.3854</t>
  </si>
  <si>
    <t>86.7</t>
  </si>
  <si>
    <t>1171.7203</t>
  </si>
  <si>
    <t>169.3</t>
  </si>
  <si>
    <t>12.0</t>
  </si>
  <si>
    <t>1172.0539</t>
  </si>
  <si>
    <t>185.3</t>
  </si>
  <si>
    <t>0.0526</t>
  </si>
  <si>
    <t>1172.3874</t>
  </si>
  <si>
    <t>159.2</t>
  </si>
  <si>
    <t>0.0523</t>
  </si>
  <si>
    <t>1172.7212</t>
  </si>
  <si>
    <t>107.2</t>
  </si>
  <si>
    <t>0.0539</t>
  </si>
  <si>
    <t>1173.0545</t>
  </si>
  <si>
    <t>54.8</t>
  </si>
  <si>
    <t>0.0581</t>
  </si>
  <si>
    <t>1173.3867</t>
  </si>
  <si>
    <t>0.0592</t>
  </si>
  <si>
    <t>1175.7226</t>
  </si>
  <si>
    <t>33.7</t>
  </si>
  <si>
    <t>0.0647</t>
  </si>
  <si>
    <t>1176.2250</t>
  </si>
  <si>
    <t>41.1</t>
  </si>
  <si>
    <t>0.0640</t>
  </si>
  <si>
    <t>1176.7242</t>
  </si>
  <si>
    <t>39.4</t>
  </si>
  <si>
    <t>0.0608</t>
  </si>
  <si>
    <t>1186.0626</t>
  </si>
  <si>
    <t>77.8</t>
  </si>
  <si>
    <t>0.0564</t>
  </si>
  <si>
    <t>1186.3966</t>
  </si>
  <si>
    <t>146.9</t>
  </si>
  <si>
    <t>1186.7292</t>
  </si>
  <si>
    <t>178.4</t>
  </si>
  <si>
    <t>0.0522</t>
  </si>
  <si>
    <t>1187.0626</t>
  </si>
  <si>
    <t>156.9</t>
  </si>
  <si>
    <t>1187.3962</t>
  </si>
  <si>
    <t>112.4</t>
  </si>
  <si>
    <t>0.0544</t>
  </si>
  <si>
    <t>1187.7287</t>
  </si>
  <si>
    <t>60.2</t>
  </si>
  <si>
    <t>0.0579</t>
  </si>
  <si>
    <t>1188.0605</t>
  </si>
  <si>
    <t>0.0653</t>
  </si>
  <si>
    <t>1197.7364</t>
  </si>
  <si>
    <t>39.0</t>
  </si>
  <si>
    <t>0.0625</t>
  </si>
  <si>
    <t>1198.2390</t>
  </si>
  <si>
    <t>46.6</t>
  </si>
  <si>
    <t>1198.7401</t>
  </si>
  <si>
    <t>41.3</t>
  </si>
  <si>
    <t>3.0</t>
  </si>
  <si>
    <t>0.0695</t>
  </si>
  <si>
    <t>1200.7385</t>
  </si>
  <si>
    <t>77.6</t>
  </si>
  <si>
    <t>0.0573</t>
  </si>
  <si>
    <t>1201.0723</t>
  </si>
  <si>
    <t>143.7</t>
  </si>
  <si>
    <t>0.0531</t>
  </si>
  <si>
    <t>1201.4050</t>
  </si>
  <si>
    <t>175.8</t>
  </si>
  <si>
    <t>0.0536</t>
  </si>
  <si>
    <t>1201.7377</t>
  </si>
  <si>
    <t>151.8</t>
  </si>
  <si>
    <t>0.0548</t>
  </si>
  <si>
    <t>1202.0706</t>
  </si>
  <si>
    <t>103.9</t>
  </si>
  <si>
    <t>1202.4052</t>
  </si>
  <si>
    <t>58.6</t>
  </si>
  <si>
    <t>0.0591</t>
  </si>
  <si>
    <t>1202.7385</t>
  </si>
  <si>
    <t>32.0</t>
  </si>
  <si>
    <t>0.0627</t>
  </si>
  <si>
    <t>1206.7398</t>
  </si>
  <si>
    <t>271.7</t>
  </si>
  <si>
    <t>0.0570</t>
  </si>
  <si>
    <t>1207.7436</t>
  </si>
  <si>
    <t>151.9</t>
  </si>
  <si>
    <t>0.0567</t>
  </si>
  <si>
    <t>1208.7423</t>
  </si>
  <si>
    <t>47.5</t>
  </si>
  <si>
    <t>0.0706</t>
  </si>
  <si>
    <t>1215.4144</t>
  </si>
  <si>
    <t>74.6</t>
  </si>
  <si>
    <t>0.0566</t>
  </si>
  <si>
    <t>1215.7480</t>
  </si>
  <si>
    <t>137.7</t>
  </si>
  <si>
    <t>1216.0802</t>
  </si>
  <si>
    <t>156.5</t>
  </si>
  <si>
    <t>0.0588</t>
  </si>
  <si>
    <t>1216.4113</t>
  </si>
  <si>
    <t>148.6</t>
  </si>
  <si>
    <t>0.0569</t>
  </si>
  <si>
    <t>1216.7481</t>
  </si>
  <si>
    <t>103.2</t>
  </si>
  <si>
    <t>1217.0805</t>
  </si>
  <si>
    <t>66.1</t>
  </si>
  <si>
    <t>0.0600</t>
  </si>
  <si>
    <t>1217.4140</t>
  </si>
  <si>
    <t>32.9</t>
  </si>
  <si>
    <t>0.0642</t>
  </si>
  <si>
    <t>1219.7506</t>
  </si>
  <si>
    <t>57.5</t>
  </si>
  <si>
    <t>1220.2522</t>
  </si>
  <si>
    <t>57.2</t>
  </si>
  <si>
    <t>1220.7495</t>
  </si>
  <si>
    <t>0.0604</t>
  </si>
  <si>
    <t>1221.2524</t>
  </si>
  <si>
    <t>1230.0889</t>
  </si>
  <si>
    <t>61.7</t>
  </si>
  <si>
    <t>1230.4237</t>
  </si>
  <si>
    <t>120.4</t>
  </si>
  <si>
    <t>1230.7558</t>
  </si>
  <si>
    <t>157.2</t>
  </si>
  <si>
    <t>1231.0878</t>
  </si>
  <si>
    <t>140.0</t>
  </si>
  <si>
    <t>1231.4219</t>
  </si>
  <si>
    <t>99.3</t>
  </si>
  <si>
    <t>1231.7554</t>
  </si>
  <si>
    <t>61.0</t>
  </si>
  <si>
    <t>0.0599</t>
  </si>
  <si>
    <t>1232.0887</t>
  </si>
  <si>
    <t>0.0602</t>
  </si>
  <si>
    <t>1241.7637</t>
  </si>
  <si>
    <t>59.5</t>
  </si>
  <si>
    <t>0.0657</t>
  </si>
  <si>
    <t>1242.2653</t>
  </si>
  <si>
    <t>90.1</t>
  </si>
  <si>
    <t>0.0528</t>
  </si>
  <si>
    <t>1242.7642</t>
  </si>
  <si>
    <t>64.8</t>
  </si>
  <si>
    <t>5.0</t>
  </si>
  <si>
    <t>1243.2628</t>
  </si>
  <si>
    <t>36.5</t>
  </si>
  <si>
    <t>1244.7625</t>
  </si>
  <si>
    <t>66.5</t>
  </si>
  <si>
    <t>0.0574</t>
  </si>
  <si>
    <t>1245.0990</t>
  </si>
  <si>
    <t>8.0</t>
  </si>
  <si>
    <t>1245.4314</t>
  </si>
  <si>
    <t>134.9</t>
  </si>
  <si>
    <t>0.0580</t>
  </si>
  <si>
    <t>1245.7642</t>
  </si>
  <si>
    <t>130.3</t>
  </si>
  <si>
    <t>1246.0977</t>
  </si>
  <si>
    <t>100.7</t>
  </si>
  <si>
    <t>1246.4315</t>
  </si>
  <si>
    <t>54.7</t>
  </si>
  <si>
    <t>0.0646</t>
  </si>
  <si>
    <t>1246.7641</t>
  </si>
  <si>
    <t>0.0632</t>
  </si>
  <si>
    <t>1250.7662</t>
  </si>
  <si>
    <t>243.8</t>
  </si>
  <si>
    <t>1251.7711</t>
  </si>
  <si>
    <t>147.3</t>
  </si>
  <si>
    <t>1252.7704</t>
  </si>
  <si>
    <t>47.7</t>
  </si>
  <si>
    <t>0.0666</t>
  </si>
  <si>
    <t>1259.4394</t>
  </si>
  <si>
    <t>48.0</t>
  </si>
  <si>
    <t>0.0689</t>
  </si>
  <si>
    <t>1259.7739</t>
  </si>
  <si>
    <t>111.2</t>
  </si>
  <si>
    <t>0.0503</t>
  </si>
  <si>
    <t>1260.1069</t>
  </si>
  <si>
    <t>126.8</t>
  </si>
  <si>
    <t>0.0605</t>
  </si>
  <si>
    <t>1260.4380</t>
  </si>
  <si>
    <t>122.1</t>
  </si>
  <si>
    <t>0.0584</t>
  </si>
  <si>
    <t>1260.7721</t>
  </si>
  <si>
    <t>0.0586</t>
  </si>
  <si>
    <t>1261.1066</t>
  </si>
  <si>
    <t>58.2</t>
  </si>
  <si>
    <t>0.0597</t>
  </si>
  <si>
    <t>1261.4408</t>
  </si>
  <si>
    <t>34.1</t>
  </si>
  <si>
    <t>1263.7758</t>
  </si>
  <si>
    <t>75.4</t>
  </si>
  <si>
    <t>0.0589</t>
  </si>
  <si>
    <t>1264.2761</t>
  </si>
  <si>
    <t>96.8</t>
  </si>
  <si>
    <t>1264.7785</t>
  </si>
  <si>
    <t>0.0624</t>
  </si>
  <si>
    <t>1265.2788</t>
  </si>
  <si>
    <t>47.4</t>
  </si>
  <si>
    <t>0.0719</t>
  </si>
  <si>
    <t>1265.7764</t>
  </si>
  <si>
    <t>0.0661</t>
  </si>
  <si>
    <t>1274.1158</t>
  </si>
  <si>
    <t>0.0651</t>
  </si>
  <si>
    <t>1274.4493</t>
  </si>
  <si>
    <t>1274.7832</t>
  </si>
  <si>
    <t>118.5</t>
  </si>
  <si>
    <t>0.0585</t>
  </si>
  <si>
    <t>1275.1158</t>
  </si>
  <si>
    <t>110.8</t>
  </si>
  <si>
    <t>1275.4481</t>
  </si>
  <si>
    <t>75.5</t>
  </si>
  <si>
    <t>0.0724</t>
  </si>
  <si>
    <t>1275.7820</t>
  </si>
  <si>
    <t>63.5</t>
  </si>
  <si>
    <t>1276.1139</t>
  </si>
  <si>
    <t>0.0607</t>
  </si>
  <si>
    <t>1285.7907</t>
  </si>
  <si>
    <t>88.5</t>
  </si>
  <si>
    <t>0.0619</t>
  </si>
  <si>
    <t>1286.2907</t>
  </si>
  <si>
    <t>119.0</t>
  </si>
  <si>
    <t>1286.7915</t>
  </si>
  <si>
    <t>98.0</t>
  </si>
  <si>
    <t>0.0682</t>
  </si>
  <si>
    <t>1287.2900</t>
  </si>
  <si>
    <t>59.0</t>
  </si>
  <si>
    <t>0.0672</t>
  </si>
  <si>
    <t>1287.7927</t>
  </si>
  <si>
    <t>31.9</t>
  </si>
  <si>
    <t>0.0643</t>
  </si>
  <si>
    <t>1288.7914</t>
  </si>
  <si>
    <t>43.4</t>
  </si>
  <si>
    <t>0.0702</t>
  </si>
  <si>
    <t>1289.1262</t>
  </si>
  <si>
    <t>74.7</t>
  </si>
  <si>
    <t>0.0603</t>
  </si>
  <si>
    <t>1289.4580</t>
  </si>
  <si>
    <t>101.5</t>
  </si>
  <si>
    <t>29342</t>
  </si>
  <si>
    <t>5465</t>
  </si>
  <si>
    <t>39367</t>
  </si>
  <si>
    <t>8133</t>
  </si>
  <si>
    <t>4882</t>
  </si>
  <si>
    <t>47019</t>
  </si>
  <si>
    <t>12649</t>
  </si>
  <si>
    <t>53921</t>
  </si>
  <si>
    <t>12555</t>
  </si>
  <si>
    <t>55950</t>
  </si>
  <si>
    <t>14351</t>
  </si>
  <si>
    <t>54097</t>
  </si>
  <si>
    <t>14132</t>
  </si>
  <si>
    <t>56272</t>
  </si>
  <si>
    <t>15831</t>
  </si>
  <si>
    <t>3814</t>
  </si>
  <si>
    <t>52269</t>
  </si>
  <si>
    <t>16385</t>
  </si>
  <si>
    <t>3672</t>
  </si>
  <si>
    <t>49312</t>
  </si>
  <si>
    <t>16838</t>
  </si>
  <si>
    <t>4919</t>
  </si>
  <si>
    <t>45496</t>
  </si>
  <si>
    <t>16738</t>
  </si>
  <si>
    <t>4569</t>
  </si>
  <si>
    <t>4098</t>
  </si>
  <si>
    <t>46499</t>
  </si>
  <si>
    <t>17280</t>
  </si>
  <si>
    <t>3980</t>
  </si>
  <si>
    <t>5075</t>
  </si>
  <si>
    <t>4364</t>
  </si>
  <si>
    <t>3999</t>
  </si>
  <si>
    <t>5813</t>
  </si>
  <si>
    <t>5855</t>
  </si>
  <si>
    <t>4527</t>
  </si>
  <si>
    <t>4812</t>
  </si>
  <si>
    <t>7125</t>
  </si>
  <si>
    <t>6640</t>
  </si>
  <si>
    <t>4763</t>
  </si>
  <si>
    <t>40111</t>
  </si>
  <si>
    <t>17133</t>
  </si>
  <si>
    <t>4328</t>
  </si>
  <si>
    <t>6050</t>
  </si>
  <si>
    <t>9231</t>
  </si>
  <si>
    <t>8358</t>
  </si>
  <si>
    <t>6400</t>
  </si>
  <si>
    <t>7070</t>
  </si>
  <si>
    <t>12065</t>
  </si>
  <si>
    <t>10932</t>
  </si>
  <si>
    <t>6738</t>
  </si>
  <si>
    <t>4138</t>
  </si>
  <si>
    <t>8954</t>
  </si>
  <si>
    <t>13378</t>
  </si>
  <si>
    <t>11573</t>
  </si>
  <si>
    <t>8476</t>
  </si>
  <si>
    <t>4650</t>
  </si>
  <si>
    <t>42198</t>
  </si>
  <si>
    <t>18675</t>
  </si>
  <si>
    <t>5206</t>
  </si>
  <si>
    <t>8520</t>
  </si>
  <si>
    <t>14286</t>
  </si>
  <si>
    <t>13231</t>
  </si>
  <si>
    <t>10096</t>
  </si>
  <si>
    <t>5411</t>
  </si>
  <si>
    <t>9221</t>
  </si>
  <si>
    <t>16759</t>
  </si>
  <si>
    <t>15891</t>
  </si>
  <si>
    <t>11593</t>
  </si>
  <si>
    <t>6508</t>
  </si>
  <si>
    <t>10293</t>
  </si>
  <si>
    <t>16917</t>
  </si>
  <si>
    <t>17861</t>
  </si>
  <si>
    <t>13272</t>
  </si>
  <si>
    <t>7545</t>
  </si>
  <si>
    <t>4070</t>
  </si>
  <si>
    <t>39331</t>
  </si>
  <si>
    <t>18630</t>
  </si>
  <si>
    <t>5443</t>
  </si>
  <si>
    <t>11545</t>
  </si>
  <si>
    <t>18388</t>
  </si>
  <si>
    <t>18895</t>
  </si>
  <si>
    <t>13971</t>
  </si>
  <si>
    <t>8878</t>
  </si>
  <si>
    <t>4945</t>
  </si>
  <si>
    <t>11173</t>
  </si>
  <si>
    <t>20708</t>
  </si>
  <si>
    <t>21662</t>
  </si>
  <si>
    <t>15915</t>
  </si>
  <si>
    <t>10542</t>
  </si>
  <si>
    <t>5433</t>
  </si>
  <si>
    <t>11329</t>
  </si>
  <si>
    <t>20828</t>
  </si>
  <si>
    <t>22714</t>
  </si>
  <si>
    <t>17477</t>
  </si>
  <si>
    <t>10403</t>
  </si>
  <si>
    <t>5896</t>
  </si>
  <si>
    <t>39179</t>
  </si>
  <si>
    <t>19201</t>
  </si>
  <si>
    <t>6257</t>
  </si>
  <si>
    <t>12857</t>
  </si>
  <si>
    <t>24587</t>
  </si>
  <si>
    <t>25231</t>
  </si>
  <si>
    <t>18398</t>
  </si>
  <si>
    <t>11667</t>
  </si>
  <si>
    <t>6945</t>
  </si>
  <si>
    <t>3685</t>
  </si>
  <si>
    <t>12154</t>
  </si>
  <si>
    <t>21610</t>
  </si>
  <si>
    <t>23933</t>
  </si>
  <si>
    <t>19596</t>
  </si>
  <si>
    <t>13064</t>
  </si>
  <si>
    <t>7878</t>
  </si>
  <si>
    <t>4121</t>
  </si>
  <si>
    <t>3633</t>
  </si>
  <si>
    <t>4649</t>
  </si>
  <si>
    <t>3849</t>
  </si>
  <si>
    <t>11576</t>
  </si>
  <si>
    <t>20611</t>
  </si>
  <si>
    <t>25043</t>
  </si>
  <si>
    <t>21459</t>
  </si>
  <si>
    <t>12973</t>
  </si>
  <si>
    <t>7486</t>
  </si>
  <si>
    <t>39412</t>
  </si>
  <si>
    <t>20530</t>
  </si>
  <si>
    <t>6643</t>
  </si>
  <si>
    <t>11538</t>
  </si>
  <si>
    <t>22533</t>
  </si>
  <si>
    <t>24660</t>
  </si>
  <si>
    <t>21188</t>
  </si>
  <si>
    <t>14280</t>
  </si>
  <si>
    <t>7300</t>
  </si>
  <si>
    <t>3744</t>
  </si>
  <si>
    <t>4505</t>
  </si>
  <si>
    <t>5490</t>
  </si>
  <si>
    <t>5265</t>
  </si>
  <si>
    <t>19933</t>
  </si>
  <si>
    <t>24207</t>
  </si>
  <si>
    <t>21304</t>
  </si>
  <si>
    <t>15270</t>
  </si>
  <si>
    <t>8184</t>
  </si>
  <si>
    <t>4200</t>
  </si>
  <si>
    <t>5349</t>
  </si>
  <si>
    <t>6393</t>
  </si>
  <si>
    <t>5662</t>
  </si>
  <si>
    <t>10671</t>
  </si>
  <si>
    <t>19779</t>
  </si>
  <si>
    <t>24217</t>
  </si>
  <si>
    <t>20950</t>
  </si>
  <si>
    <t>14348</t>
  </si>
  <si>
    <t>8095</t>
  </si>
  <si>
    <t>4429</t>
  </si>
  <si>
    <t>37828</t>
  </si>
  <si>
    <t>21166</t>
  </si>
  <si>
    <t>6620</t>
  </si>
  <si>
    <t>10442</t>
  </si>
  <si>
    <t>19283</t>
  </si>
  <si>
    <t>21912</t>
  </si>
  <si>
    <t>20809</t>
  </si>
  <si>
    <t>14449</t>
  </si>
  <si>
    <t>9254</t>
  </si>
  <si>
    <t>4604</t>
  </si>
  <si>
    <t>8044</t>
  </si>
  <si>
    <t>7792</t>
  </si>
  <si>
    <t>4193</t>
  </si>
  <si>
    <t>8793</t>
  </si>
  <si>
    <t>17174</t>
  </si>
  <si>
    <t>22418</t>
  </si>
  <si>
    <t>19964</t>
  </si>
  <si>
    <t>14159</t>
  </si>
  <si>
    <t>8702</t>
  </si>
  <si>
    <t>4338</t>
  </si>
  <si>
    <t>8603</t>
  </si>
  <si>
    <t>13025</t>
  </si>
  <si>
    <t>9376</t>
  </si>
  <si>
    <t>5288</t>
  </si>
  <si>
    <t>9645</t>
  </si>
  <si>
    <t>14976</t>
  </si>
  <si>
    <t>19571</t>
  </si>
  <si>
    <t>18909</t>
  </si>
  <si>
    <t>14618</t>
  </si>
  <si>
    <t>7948</t>
  </si>
  <si>
    <t>4440</t>
  </si>
  <si>
    <t>35496</t>
  </si>
  <si>
    <t>21452</t>
  </si>
  <si>
    <t>6959</t>
  </si>
  <si>
    <t>7060</t>
  </si>
  <si>
    <t>16362</t>
  </si>
  <si>
    <t>18654</t>
  </si>
  <si>
    <t>17971</t>
  </si>
  <si>
    <t>13682</t>
  </si>
  <si>
    <t>8568</t>
  </si>
  <si>
    <t>5020</t>
  </si>
  <si>
    <t>11150</t>
  </si>
  <si>
    <t>14322</t>
  </si>
  <si>
    <t>12619</t>
  </si>
  <si>
    <t>7019</t>
  </si>
  <si>
    <t>4241</t>
  </si>
  <si>
    <t>6299</t>
  </si>
  <si>
    <t>11832</t>
  </si>
  <si>
    <t>17655</t>
  </si>
  <si>
    <t>16495</t>
  </si>
  <si>
    <t>11242</t>
  </si>
  <si>
    <t>9465</t>
  </si>
  <si>
    <t>4425</t>
  </si>
  <si>
    <t>13335</t>
  </si>
  <si>
    <t>17933</t>
  </si>
  <si>
    <t>14762</t>
  </si>
  <si>
    <t>8885</t>
  </si>
  <si>
    <t>4807</t>
  </si>
  <si>
    <t>6553</t>
  </si>
  <si>
    <t>11273</t>
  </si>
  <si>
    <t>15314</t>
  </si>
  <si>
    <t>+7</t>
  </si>
  <si>
    <t>ЭТО ВАЖНО ДЛЯ СТОЛБЦОВ 2 (M/Z) и 5 (Int.)</t>
  </si>
  <si>
    <t>ДЛЯ ВСЕХ ОСТАВШИХСЯ СТОЛБЦОВ ПРИ ПРЕОБРАЗОВАНИИ "ТЕКСТ ПО СТОЛБЦАМ" ВЫСТАВИТЬ</t>
  </si>
  <si>
    <t>ФОРМАТ СТОЛБЦОВ "ТЕКСТОВЫЙ"!</t>
  </si>
  <si>
    <r>
      <t xml:space="preserve">ВЫДЕЛЕНЫ ЦЕЛИКОМ ВСЕ ДАННЫЕ В ОТЧЁТЕ </t>
    </r>
    <r>
      <rPr>
        <b/>
        <sz val="11"/>
        <color rgb="FFFF0000"/>
        <rFont val="Calibri"/>
        <family val="2"/>
        <charset val="204"/>
        <scheme val="minor"/>
      </rPr>
      <t>REPORT_MSLR1000.PDF</t>
    </r>
    <r>
      <rPr>
        <sz val="11"/>
        <color rgb="FFFF0000"/>
        <rFont val="Calibri"/>
        <family val="2"/>
        <charset val="204"/>
        <scheme val="minor"/>
      </rPr>
      <t xml:space="preserve"> и через буфер обмена вставлены сюда (c ячейки A1)</t>
    </r>
  </si>
  <si>
    <t>ЭТИ СТРОКИ ПОСЛЕ КОПИРОВАНИЯ НА ЛИСТ ИСХОДНЫХ ДАННЫХ ЛУЧШЕ ТАМ УДАЛИТЬ</t>
  </si>
  <si>
    <t>Абсолютные значения интенсивностей ионов (обычно столбцы 2 или 5)</t>
  </si>
  <si>
    <t>Значения масс m/z (обычно столбцы 1 или 2)</t>
  </si>
  <si>
    <t>Номер первой строки с численными данными (смещение по строкам, например, 2)</t>
  </si>
  <si>
    <t xml:space="preserve">Аннотации </t>
  </si>
  <si>
    <t>Все</t>
  </si>
  <si>
    <t>Ничего</t>
  </si>
  <si>
    <t>Метки</t>
  </si>
  <si>
    <t>ПИК №1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</si>
</sst>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0"/>
      <color indexed="22"/>
      <name val="Arial Cyr"/>
    </font>
    <font>
      <b/>
      <sz val="9"/>
      <color indexed="18"/>
      <name val="Tahoma"/>
      <family val="2"/>
      <charset val="204"/>
    </font>
    <font>
      <sz val="9"/>
      <color indexed="81"/>
      <name val="Tahoma"/>
      <family val="2"/>
      <charset val="204"/>
    </font>
    <font>
      <i/>
      <sz val="11"/>
      <color theme="0" tint="-0.249977111117893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9"/>
      <color indexed="81"/>
      <name val="Tahoma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3"/>
      <color theme="0"/>
      <name val="Calibri"/>
      <family val="2"/>
      <charset val="204"/>
      <scheme val="minor"/>
    </font>
    <font>
      <sz val="11"/>
      <color theme="1"/>
      <name val="Wingdings"/>
      <charset val="2"/>
    </font>
    <font>
      <sz val="11"/>
      <color theme="0" tint="-0.249977111117893"/>
      <name val="Wingdings"/>
      <charset val="2"/>
    </font>
    <font>
      <sz val="11"/>
      <color theme="4" tint="-0.249977111117893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2" borderId="1" xfId="0" applyFill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</xf>
    <xf numFmtId="0" fontId="5" fillId="0" borderId="0" xfId="0" applyFont="1"/>
    <xf numFmtId="0" fontId="0" fillId="0" borderId="0" xfId="0" applyFill="1" applyBorder="1"/>
    <xf numFmtId="14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Border="1" applyAlignment="1">
      <alignment vertical="center" wrapText="1"/>
    </xf>
    <xf numFmtId="2" fontId="5" fillId="0" borderId="0" xfId="0" applyNumberFormat="1" applyFont="1"/>
    <xf numFmtId="10" fontId="5" fillId="0" borderId="0" xfId="0" applyNumberFormat="1" applyFont="1"/>
    <xf numFmtId="0" fontId="0" fillId="0" borderId="1" xfId="0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0" fillId="0" borderId="0" xfId="0" applyFont="1"/>
    <xf numFmtId="0" fontId="0" fillId="4" borderId="1" xfId="0" applyFill="1" applyBorder="1" applyAlignment="1">
      <alignment horizontal="center"/>
    </xf>
    <xf numFmtId="0" fontId="11" fillId="0" borderId="0" xfId="0" applyFont="1"/>
    <xf numFmtId="0" fontId="0" fillId="5" borderId="1" xfId="0" applyFill="1" applyBorder="1"/>
    <xf numFmtId="0" fontId="0" fillId="2" borderId="2" xfId="0" applyFill="1" applyBorder="1" applyAlignment="1" applyProtection="1">
      <alignment horizontal="center"/>
      <protection locked="0"/>
    </xf>
    <xf numFmtId="0" fontId="4" fillId="0" borderId="0" xfId="0" applyFont="1" applyAlignment="1">
      <alignment horizontal="center"/>
    </xf>
    <xf numFmtId="21" fontId="0" fillId="0" borderId="0" xfId="0" applyNumberFormat="1"/>
    <xf numFmtId="16" fontId="0" fillId="0" borderId="0" xfId="0" applyNumberFormat="1"/>
    <xf numFmtId="0" fontId="0" fillId="6" borderId="2" xfId="0" applyFill="1" applyBorder="1" applyAlignment="1" applyProtection="1">
      <alignment horizontal="center"/>
      <protection locked="0"/>
    </xf>
    <xf numFmtId="0" fontId="12" fillId="0" borderId="0" xfId="0" applyFont="1"/>
    <xf numFmtId="0" fontId="0" fillId="5" borderId="2" xfId="0" applyFill="1" applyBorder="1" applyAlignment="1" applyProtection="1">
      <alignment horizontal="center"/>
      <protection locked="0"/>
    </xf>
    <xf numFmtId="0" fontId="5" fillId="0" borderId="0" xfId="0" applyFont="1" applyFill="1"/>
    <xf numFmtId="0" fontId="0" fillId="7" borderId="0" xfId="0" applyFill="1" applyAlignment="1">
      <alignment horizontal="center"/>
    </xf>
    <xf numFmtId="0" fontId="0" fillId="7" borderId="0" xfId="0" applyFill="1" applyAlignment="1" applyProtection="1">
      <alignment horizontal="center"/>
      <protection locked="0"/>
    </xf>
    <xf numFmtId="0" fontId="1" fillId="0" borderId="0" xfId="0" applyFont="1"/>
    <xf numFmtId="0" fontId="11" fillId="8" borderId="1" xfId="0" applyFont="1" applyFill="1" applyBorder="1" applyAlignment="1" applyProtection="1">
      <alignment horizontal="center"/>
      <protection locked="0"/>
    </xf>
    <xf numFmtId="0" fontId="4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7" borderId="0" xfId="0" applyFont="1" applyFill="1" applyAlignment="1">
      <alignment horizontal="center"/>
    </xf>
    <xf numFmtId="0" fontId="3" fillId="7" borderId="0" xfId="0" applyFont="1" applyFill="1" applyAlignment="1" applyProtection="1">
      <alignment horizontal="center"/>
      <protection locked="0"/>
    </xf>
    <xf numFmtId="0" fontId="0" fillId="3" borderId="0" xfId="0" applyFill="1"/>
    <xf numFmtId="0" fontId="5" fillId="3" borderId="0" xfId="0" applyFont="1" applyFill="1" applyAlignment="1">
      <alignment horizontal="center"/>
    </xf>
    <xf numFmtId="0" fontId="5" fillId="3" borderId="0" xfId="0" applyFont="1" applyFill="1"/>
    <xf numFmtId="0" fontId="18" fillId="3" borderId="0" xfId="0" applyFont="1" applyFill="1" applyAlignment="1"/>
    <xf numFmtId="0" fontId="18" fillId="3" borderId="0" xfId="0" applyFont="1" applyFill="1" applyAlignment="1">
      <alignment horizontal="left"/>
    </xf>
    <xf numFmtId="0" fontId="18" fillId="3" borderId="0" xfId="0" applyFont="1" applyFill="1" applyAlignment="1">
      <alignment horizontal="right"/>
    </xf>
    <xf numFmtId="0" fontId="19" fillId="0" borderId="0" xfId="0" applyFont="1"/>
    <xf numFmtId="0" fontId="0" fillId="9" borderId="1" xfId="0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14" fontId="0" fillId="0" borderId="0" xfId="0" applyNumberFormat="1" applyAlignment="1">
      <alignment horizontal="left"/>
    </xf>
    <xf numFmtId="2" fontId="0" fillId="0" borderId="0" xfId="0" applyNumberFormat="1"/>
    <xf numFmtId="49" fontId="0" fillId="0" borderId="0" xfId="0" applyNumberFormat="1"/>
    <xf numFmtId="2" fontId="0" fillId="2" borderId="0" xfId="0" applyNumberFormat="1" applyFill="1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1" fillId="2" borderId="0" xfId="0" applyFont="1" applyFill="1" applyAlignment="1">
      <alignment horizontal="center"/>
    </xf>
    <xf numFmtId="0" fontId="1" fillId="2" borderId="0" xfId="0" applyFont="1" applyFill="1"/>
    <xf numFmtId="0" fontId="4" fillId="2" borderId="0" xfId="0" applyFont="1" applyFill="1"/>
    <xf numFmtId="49" fontId="0" fillId="2" borderId="0" xfId="0" applyNumberFormat="1" applyFill="1"/>
    <xf numFmtId="16" fontId="2" fillId="0" borderId="0" xfId="0" applyNumberFormat="1" applyFont="1"/>
    <xf numFmtId="0" fontId="0" fillId="0" borderId="0" xfId="0" applyFill="1"/>
    <xf numFmtId="0" fontId="0" fillId="0" borderId="0" xfId="0" applyFill="1" applyAlignment="1">
      <alignment horizontal="center"/>
    </xf>
    <xf numFmtId="0" fontId="4" fillId="0" borderId="0" xfId="0" applyFont="1" applyFill="1"/>
    <xf numFmtId="2" fontId="0" fillId="0" borderId="0" xfId="0" applyNumberFormat="1" applyFill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2" fillId="0" borderId="0" xfId="0" applyFont="1" applyFill="1"/>
    <xf numFmtId="0" fontId="0" fillId="2" borderId="0" xfId="0" applyFill="1" applyAlignment="1" applyProtection="1">
      <alignment horizontal="center"/>
      <protection locked="0"/>
    </xf>
    <xf numFmtId="0" fontId="5" fillId="0" borderId="0" xfId="0" applyNumberFormat="1" applyFont="1"/>
  </cellXfs>
  <cellStyles count="1">
    <cellStyle name="Обычный" xfId="0" builtinId="0"/>
  </cellStyles>
  <dxfs count="10">
    <dxf>
      <fill>
        <patternFill>
          <bgColor theme="0" tint="-0.14996795556505021"/>
        </patternFill>
      </fill>
    </dxf>
    <dxf>
      <fill>
        <patternFill>
          <bgColor theme="3" tint="0.39994506668294322"/>
        </patternFill>
      </fill>
    </dxf>
    <dxf>
      <font>
        <color theme="1"/>
      </font>
    </dxf>
    <dxf>
      <fill>
        <patternFill>
          <bgColor theme="3" tint="0.39994506668294322"/>
        </patternFill>
      </fill>
    </dxf>
    <dxf>
      <font>
        <color theme="1"/>
      </font>
    </dxf>
    <dxf>
      <font>
        <b/>
        <i val="0"/>
        <color rgb="FFFFFF00"/>
      </font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/>
              <a:t>Масс-спектр</a:t>
            </a:r>
            <a:r>
              <a:rPr lang="ru-RU" b="1" baseline="0"/>
              <a:t> </a:t>
            </a:r>
            <a:endParaRPr lang="ru-RU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Интенсивности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58122BAB-C8D1-4CE7-8876-7B70C60DFB22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EC0DF37D-E8E2-4000-AA39-8156C2CC414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58BECF9-D2DC-48B2-9E41-93CDFBCF814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32C50C5F-86C3-45C4-8ED2-81D6B8E1DAD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8DE0B0E3-3C15-4B47-AB3C-406D27555B4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D06399A0-7166-47B0-8345-9857478373E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089C524-F535-4168-9FA8-1B45F852D45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A4946883-8BEC-491C-8075-7A04DF157A9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813BEE6C-320E-47DB-BA9C-4220AB44CFD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D08EBAA3-6DDD-4A9D-A878-4E3BB8EF0BF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EFF51648-55A0-41E0-BFCF-C79EB84DABD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80FE51F9-0535-44CC-9EAD-62AC49AAFE3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7CE32E93-26AB-448C-B583-DDF418642AD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37BC1BFA-97C4-4E86-BA36-2FA51526662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8A855425-F394-4C1B-9AD0-333CCB96E58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1C1F0648-AE37-43EA-A70A-0A34B3C61C9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70F02A04-ED1E-47EA-88B9-7A6312D078E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B5AE3E20-482A-4D6D-B5C6-DD2BA67C520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0BE12B4E-012D-4703-B542-FD8CCA96A7A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8EB90548-5266-441F-BDA8-48BB2D2CA6B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8AB4E1B5-CD8D-4BA4-BB0D-FD6E621DCF8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E054B577-2AD7-401D-A774-A48E0940FBB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fld id="{341E4117-DDFA-489C-8332-0D7066047FB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fld id="{3A5435CB-9FC9-4F41-8722-52158E2A3DD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DCEB7DBE-3D25-4DAE-9803-F0ECE8DC437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6776CDD6-68F0-4458-92E4-D55F2DBE3E8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B064136B-DF8C-4B28-B544-A6E23DAEF1D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0912B223-38F4-47B7-B39F-16D643D7E09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fld id="{C432A934-DC42-47C0-9516-CF1DACB61FD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9"/>
              <c:layout/>
              <c:tx>
                <c:rich>
                  <a:bodyPr/>
                  <a:lstStyle/>
                  <a:p>
                    <a:fld id="{41E92BFB-C5E6-423B-A6D2-1D9D167FC52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0"/>
              <c:layout/>
              <c:tx>
                <c:rich>
                  <a:bodyPr/>
                  <a:lstStyle/>
                  <a:p>
                    <a:fld id="{A0706A91-83A0-4F33-AE74-A372160C8B1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fld id="{5FFF1FAA-96F6-41A6-9E92-58A756D3BF0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2"/>
              <c:layout/>
              <c:tx>
                <c:rich>
                  <a:bodyPr/>
                  <a:lstStyle/>
                  <a:p>
                    <a:fld id="{B6D67F2B-62D2-4C7F-A622-A65D9429BF3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fld id="{5117CA0F-0D9A-40C8-BB0A-F68A9C8A50F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4"/>
              <c:layout/>
              <c:tx>
                <c:rich>
                  <a:bodyPr/>
                  <a:lstStyle/>
                  <a:p>
                    <a:fld id="{E088A617-DCEF-4F18-AE1E-21C218B8D5F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5"/>
              <c:layout/>
              <c:tx>
                <c:rich>
                  <a:bodyPr/>
                  <a:lstStyle/>
                  <a:p>
                    <a:fld id="{B7706AF0-0A95-4286-92FE-A182E5B26A2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6"/>
              <c:layout/>
              <c:tx>
                <c:rich>
                  <a:bodyPr/>
                  <a:lstStyle/>
                  <a:p>
                    <a:fld id="{25E88013-99E0-4533-8097-FC090CAC174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7"/>
              <c:layout/>
              <c:tx>
                <c:rich>
                  <a:bodyPr/>
                  <a:lstStyle/>
                  <a:p>
                    <a:fld id="{188B4384-41D2-4691-AF23-B08D0F4D0B6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8"/>
              <c:layout/>
              <c:tx>
                <c:rich>
                  <a:bodyPr/>
                  <a:lstStyle/>
                  <a:p>
                    <a:fld id="{4AD716CB-3F9E-4BF4-8CCB-DDB0BF7AD29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9"/>
              <c:layout/>
              <c:tx>
                <c:rich>
                  <a:bodyPr/>
                  <a:lstStyle/>
                  <a:p>
                    <a:fld id="{40613E9D-E9C0-42EA-82A6-0109CF80CA8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0"/>
              <c:layout/>
              <c:tx>
                <c:rich>
                  <a:bodyPr/>
                  <a:lstStyle/>
                  <a:p>
                    <a:fld id="{EEFAA487-B09A-49E1-AD43-68C5DFC2C5D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fld id="{B68C8CD1-ABFC-4AB6-9610-777373D9A54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2"/>
              <c:layout/>
              <c:tx>
                <c:rich>
                  <a:bodyPr/>
                  <a:lstStyle/>
                  <a:p>
                    <a:fld id="{F1DBB94A-4046-4D0D-9D0B-8E1E1490779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fld id="{F28E81BA-E7F9-45E8-8CC1-D33466774FC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4"/>
              <c:layout/>
              <c:tx>
                <c:rich>
                  <a:bodyPr/>
                  <a:lstStyle/>
                  <a:p>
                    <a:fld id="{9C12A0B3-AF79-4B03-A3A8-01CFA4997DC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5"/>
              <c:layout/>
              <c:tx>
                <c:rich>
                  <a:bodyPr/>
                  <a:lstStyle/>
                  <a:p>
                    <a:fld id="{4B8DB8EB-CF34-47DD-9149-10187960E4D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6"/>
              <c:layout/>
              <c:tx>
                <c:rich>
                  <a:bodyPr/>
                  <a:lstStyle/>
                  <a:p>
                    <a:fld id="{E4D03D32-9D89-4238-8B76-23356F46C5A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7"/>
              <c:layout/>
              <c:tx>
                <c:rich>
                  <a:bodyPr/>
                  <a:lstStyle/>
                  <a:p>
                    <a:fld id="{F88E7ED1-3422-432E-892C-66AF873240F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8"/>
              <c:layout/>
              <c:tx>
                <c:rich>
                  <a:bodyPr/>
                  <a:lstStyle/>
                  <a:p>
                    <a:fld id="{EBE7EBA2-112D-402A-BDA8-C1007B8D3B0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9"/>
              <c:layout/>
              <c:tx>
                <c:rich>
                  <a:bodyPr/>
                  <a:lstStyle/>
                  <a:p>
                    <a:fld id="{411945B2-1BC0-474B-B315-F08EFF35D2C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0"/>
              <c:layout/>
              <c:tx>
                <c:rich>
                  <a:bodyPr/>
                  <a:lstStyle/>
                  <a:p>
                    <a:fld id="{B9A8BC70-4393-43B5-917C-CB897E8E9FB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1"/>
              <c:layout/>
              <c:tx>
                <c:rich>
                  <a:bodyPr/>
                  <a:lstStyle/>
                  <a:p>
                    <a:fld id="{52033A4A-EFBC-4FF5-8FBF-E72DB288C46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2"/>
              <c:layout/>
              <c:tx>
                <c:rich>
                  <a:bodyPr/>
                  <a:lstStyle/>
                  <a:p>
                    <a:fld id="{789E3994-277A-4CCF-802C-A60E0F9FE07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3"/>
              <c:layout/>
              <c:tx>
                <c:rich>
                  <a:bodyPr/>
                  <a:lstStyle/>
                  <a:p>
                    <a:fld id="{041B20FA-5206-4D74-9A4B-F9822A52EE2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4"/>
              <c:layout/>
              <c:tx>
                <c:rich>
                  <a:bodyPr/>
                  <a:lstStyle/>
                  <a:p>
                    <a:fld id="{BB3B29D1-6B32-4B50-9ABA-993671813B1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5"/>
              <c:layout/>
              <c:tx>
                <c:rich>
                  <a:bodyPr/>
                  <a:lstStyle/>
                  <a:p>
                    <a:fld id="{566C5343-7A2A-49BF-AA6D-4B4CAFF5B82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6"/>
              <c:layout/>
              <c:tx>
                <c:rich>
                  <a:bodyPr/>
                  <a:lstStyle/>
                  <a:p>
                    <a:fld id="{2EC3E5C3-936B-4517-8133-C861A5D102F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7"/>
              <c:layout/>
              <c:tx>
                <c:rich>
                  <a:bodyPr/>
                  <a:lstStyle/>
                  <a:p>
                    <a:fld id="{74A04BAF-1CB5-4799-A14F-F552582446F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8"/>
              <c:layout/>
              <c:tx>
                <c:rich>
                  <a:bodyPr/>
                  <a:lstStyle/>
                  <a:p>
                    <a:fld id="{0801B0A1-E079-4CF4-97E8-69550B52C6C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9"/>
              <c:layout/>
              <c:tx>
                <c:rich>
                  <a:bodyPr/>
                  <a:lstStyle/>
                  <a:p>
                    <a:fld id="{8EAD16AD-F57D-49DB-B7D4-BC914F050D3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0"/>
              <c:layout/>
              <c:tx>
                <c:rich>
                  <a:bodyPr/>
                  <a:lstStyle/>
                  <a:p>
                    <a:fld id="{0CB3D9EE-E4FA-4663-B261-284D8D37D3E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1"/>
              <c:layout/>
              <c:tx>
                <c:rich>
                  <a:bodyPr/>
                  <a:lstStyle/>
                  <a:p>
                    <a:fld id="{4113DEEB-DA71-4045-9EA0-F63F4541318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2"/>
              <c:layout/>
              <c:tx>
                <c:rich>
                  <a:bodyPr/>
                  <a:lstStyle/>
                  <a:p>
                    <a:fld id="{3606E7F4-34F7-4CFE-9847-C91526B27DF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3"/>
              <c:layout/>
              <c:tx>
                <c:rich>
                  <a:bodyPr/>
                  <a:lstStyle/>
                  <a:p>
                    <a:fld id="{9939D3EB-D176-469A-A9D9-1F21BD69360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4"/>
              <c:layout/>
              <c:tx>
                <c:rich>
                  <a:bodyPr/>
                  <a:lstStyle/>
                  <a:p>
                    <a:fld id="{918EF24D-2BF2-4F89-BF4A-12F75736D72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5"/>
              <c:layout/>
              <c:tx>
                <c:rich>
                  <a:bodyPr/>
                  <a:lstStyle/>
                  <a:p>
                    <a:fld id="{76D025CA-EFA2-40FB-B459-54C7DD0CD9A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6"/>
              <c:layout/>
              <c:tx>
                <c:rich>
                  <a:bodyPr/>
                  <a:lstStyle/>
                  <a:p>
                    <a:fld id="{506F4A30-3F18-4DF1-8186-14845720678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7"/>
              <c:layout/>
              <c:tx>
                <c:rich>
                  <a:bodyPr/>
                  <a:lstStyle/>
                  <a:p>
                    <a:fld id="{7D371C48-A27C-4E20-BB4D-250D16F3688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8"/>
              <c:layout/>
              <c:tx>
                <c:rich>
                  <a:bodyPr/>
                  <a:lstStyle/>
                  <a:p>
                    <a:fld id="{98B0DC82-CF4C-41ED-A017-EFF84C29ECD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9"/>
              <c:layout/>
              <c:tx>
                <c:rich>
                  <a:bodyPr/>
                  <a:lstStyle/>
                  <a:p>
                    <a:fld id="{CAAD53BC-9DD3-4A89-BD38-4D50D13F796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0"/>
              <c:layout/>
              <c:tx>
                <c:rich>
                  <a:bodyPr/>
                  <a:lstStyle/>
                  <a:p>
                    <a:fld id="{1FE87A69-04C6-4159-BCCF-6DD2445F7E8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1"/>
              <c:layout/>
              <c:tx>
                <c:rich>
                  <a:bodyPr/>
                  <a:lstStyle/>
                  <a:p>
                    <a:fld id="{2598B7D0-623E-4882-BC50-557223C90D2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2"/>
              <c:layout/>
              <c:tx>
                <c:rich>
                  <a:bodyPr/>
                  <a:lstStyle/>
                  <a:p>
                    <a:fld id="{E760806D-9DE9-42AF-8B3F-CCCBD28756C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3"/>
              <c:layout/>
              <c:tx>
                <c:rich>
                  <a:bodyPr/>
                  <a:lstStyle/>
                  <a:p>
                    <a:fld id="{E3B818D8-68E8-408A-BDF5-1338497A221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4"/>
              <c:layout/>
              <c:tx>
                <c:rich>
                  <a:bodyPr/>
                  <a:lstStyle/>
                  <a:p>
                    <a:fld id="{7E5F5545-000C-48CF-88C7-4D47D8B0CED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5"/>
              <c:layout/>
              <c:tx>
                <c:rich>
                  <a:bodyPr/>
                  <a:lstStyle/>
                  <a:p>
                    <a:fld id="{8B59ED44-BBC3-48AB-8D63-204C6CC9F04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6"/>
              <c:layout/>
              <c:tx>
                <c:rich>
                  <a:bodyPr/>
                  <a:lstStyle/>
                  <a:p>
                    <a:fld id="{ACC39E40-E930-41A6-84D1-6353D97FF00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7"/>
              <c:layout/>
              <c:tx>
                <c:rich>
                  <a:bodyPr/>
                  <a:lstStyle/>
                  <a:p>
                    <a:fld id="{055D4D82-06B9-472B-9D21-44D4531C42F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8"/>
              <c:layout/>
              <c:tx>
                <c:rich>
                  <a:bodyPr/>
                  <a:lstStyle/>
                  <a:p>
                    <a:fld id="{73F70785-DD66-48E9-9765-8001FF2BA97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9"/>
              <c:layout/>
              <c:tx>
                <c:rich>
                  <a:bodyPr/>
                  <a:lstStyle/>
                  <a:p>
                    <a:fld id="{840123C6-59D2-4C33-9B8A-D921A1EBB35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0"/>
              <c:layout/>
              <c:tx>
                <c:rich>
                  <a:bodyPr/>
                  <a:lstStyle/>
                  <a:p>
                    <a:fld id="{B04C22A6-BCF5-48FB-9C30-13B47522E3B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1"/>
              <c:layout/>
              <c:tx>
                <c:rich>
                  <a:bodyPr/>
                  <a:lstStyle/>
                  <a:p>
                    <a:fld id="{455BD5A3-A2DD-4534-816F-FC5D7E6281B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2"/>
              <c:layout/>
              <c:tx>
                <c:rich>
                  <a:bodyPr/>
                  <a:lstStyle/>
                  <a:p>
                    <a:fld id="{44FE7C28-E726-4A0A-B757-E6A7DAAA537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3"/>
              <c:layout/>
              <c:tx>
                <c:rich>
                  <a:bodyPr/>
                  <a:lstStyle/>
                  <a:p>
                    <a:fld id="{491C692D-2629-4294-8292-583C4F70742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4"/>
              <c:layout/>
              <c:tx>
                <c:rich>
                  <a:bodyPr/>
                  <a:lstStyle/>
                  <a:p>
                    <a:fld id="{DB9F2BC1-756C-475B-8C51-615A77D753F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5"/>
              <c:layout/>
              <c:tx>
                <c:rich>
                  <a:bodyPr/>
                  <a:lstStyle/>
                  <a:p>
                    <a:fld id="{C075B5C1-AA8B-4AAA-97ED-C5AB790956D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6"/>
              <c:layout/>
              <c:tx>
                <c:rich>
                  <a:bodyPr/>
                  <a:lstStyle/>
                  <a:p>
                    <a:fld id="{E1BE779D-90F7-4E4D-BFB0-71E6A727FE5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7"/>
              <c:layout/>
              <c:tx>
                <c:rich>
                  <a:bodyPr/>
                  <a:lstStyle/>
                  <a:p>
                    <a:fld id="{27027A20-1D60-4F6F-96EF-8D734EEAC1A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8"/>
              <c:layout/>
              <c:tx>
                <c:rich>
                  <a:bodyPr/>
                  <a:lstStyle/>
                  <a:p>
                    <a:fld id="{42DE1221-AF97-446E-B7C5-11214B272DC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9"/>
              <c:layout/>
              <c:tx>
                <c:rich>
                  <a:bodyPr/>
                  <a:lstStyle/>
                  <a:p>
                    <a:fld id="{39B962F3-E00D-4B9E-AFA2-4BC3FA8163A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0"/>
              <c:layout/>
              <c:tx>
                <c:rich>
                  <a:bodyPr/>
                  <a:lstStyle/>
                  <a:p>
                    <a:fld id="{15D54503-3030-4239-B53C-039009402D6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1"/>
              <c:layout/>
              <c:tx>
                <c:rich>
                  <a:bodyPr/>
                  <a:lstStyle/>
                  <a:p>
                    <a:fld id="{23BB5262-05C0-4980-A9EC-BFE6AA8195A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2"/>
              <c:layout/>
              <c:tx>
                <c:rich>
                  <a:bodyPr/>
                  <a:lstStyle/>
                  <a:p>
                    <a:fld id="{5CA7C964-1DAC-4675-9581-1C39025016E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3"/>
              <c:layout/>
              <c:tx>
                <c:rich>
                  <a:bodyPr/>
                  <a:lstStyle/>
                  <a:p>
                    <a:fld id="{E368DB67-F8C8-4B97-B7FD-141C537E71C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4"/>
              <c:layout/>
              <c:tx>
                <c:rich>
                  <a:bodyPr/>
                  <a:lstStyle/>
                  <a:p>
                    <a:fld id="{20BE2EAD-E926-465B-A96F-5F254FF572D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5"/>
              <c:layout/>
              <c:tx>
                <c:rich>
                  <a:bodyPr/>
                  <a:lstStyle/>
                  <a:p>
                    <a:fld id="{1D8C23A2-1D97-4620-8173-4AE275ABE85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6"/>
              <c:layout/>
              <c:tx>
                <c:rich>
                  <a:bodyPr/>
                  <a:lstStyle/>
                  <a:p>
                    <a:fld id="{C111CBFB-38AD-4393-910A-B62A33C82D5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7"/>
              <c:layout/>
              <c:tx>
                <c:rich>
                  <a:bodyPr/>
                  <a:lstStyle/>
                  <a:p>
                    <a:fld id="{2D6A51D9-D558-4FCB-98EE-6A836488932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8"/>
              <c:layout/>
              <c:tx>
                <c:rich>
                  <a:bodyPr/>
                  <a:lstStyle/>
                  <a:p>
                    <a:fld id="{498013ED-5B1E-4A9D-9E29-1444D0207BA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9"/>
              <c:layout/>
              <c:tx>
                <c:rich>
                  <a:bodyPr/>
                  <a:lstStyle/>
                  <a:p>
                    <a:fld id="{6AF89F2B-B5E3-49A3-BFB3-4D950C92597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0"/>
              <c:layout/>
              <c:tx>
                <c:rich>
                  <a:bodyPr/>
                  <a:lstStyle/>
                  <a:p>
                    <a:fld id="{BEE16B30-4D55-4069-B4F0-463A23ED3DF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1"/>
              <c:layout/>
              <c:tx>
                <c:rich>
                  <a:bodyPr/>
                  <a:lstStyle/>
                  <a:p>
                    <a:fld id="{48513ABA-D4FF-4184-8554-F710CD312B9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2"/>
              <c:layout/>
              <c:tx>
                <c:rich>
                  <a:bodyPr/>
                  <a:lstStyle/>
                  <a:p>
                    <a:fld id="{7ABCBF6F-F652-4482-AE28-58429364E4B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3"/>
              <c:layout/>
              <c:tx>
                <c:rich>
                  <a:bodyPr/>
                  <a:lstStyle/>
                  <a:p>
                    <a:fld id="{FD70093B-5D5C-4F0A-BE92-F32F5735CFA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4"/>
              <c:layout/>
              <c:tx>
                <c:rich>
                  <a:bodyPr/>
                  <a:lstStyle/>
                  <a:p>
                    <a:fld id="{BB6229DE-9599-486E-A34F-63C3BB27AF6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5"/>
              <c:layout/>
              <c:tx>
                <c:rich>
                  <a:bodyPr/>
                  <a:lstStyle/>
                  <a:p>
                    <a:fld id="{384958CC-C363-4E05-9C10-E0C520B4589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6"/>
              <c:layout/>
              <c:tx>
                <c:rich>
                  <a:bodyPr/>
                  <a:lstStyle/>
                  <a:p>
                    <a:fld id="{CD8D79E8-0619-457F-A3D0-303D2C62CCE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7"/>
              <c:layout/>
              <c:tx>
                <c:rich>
                  <a:bodyPr/>
                  <a:lstStyle/>
                  <a:p>
                    <a:fld id="{1BE89F9D-C639-4998-AB07-D2A5AFD34D5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8"/>
              <c:layout/>
              <c:tx>
                <c:rich>
                  <a:bodyPr/>
                  <a:lstStyle/>
                  <a:p>
                    <a:fld id="{12316927-5ABA-4C8E-BD61-E942A955366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9"/>
              <c:layout/>
              <c:tx>
                <c:rich>
                  <a:bodyPr/>
                  <a:lstStyle/>
                  <a:p>
                    <a:fld id="{1E9586F8-6C3A-43C8-9AB9-41AB48CBDE1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0"/>
              <c:layout/>
              <c:tx>
                <c:rich>
                  <a:bodyPr/>
                  <a:lstStyle/>
                  <a:p>
                    <a:fld id="{456E507A-0F9C-4777-9504-034F616CC59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1"/>
              <c:layout/>
              <c:tx>
                <c:rich>
                  <a:bodyPr/>
                  <a:lstStyle/>
                  <a:p>
                    <a:fld id="{E9768264-DE05-4AD2-B852-4C86A3B76C5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2"/>
              <c:layout/>
              <c:tx>
                <c:rich>
                  <a:bodyPr/>
                  <a:lstStyle/>
                  <a:p>
                    <a:fld id="{97FCD886-573D-4124-9B5D-0C4A590FA9E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3"/>
              <c:layout/>
              <c:tx>
                <c:rich>
                  <a:bodyPr/>
                  <a:lstStyle/>
                  <a:p>
                    <a:fld id="{577E4D23-0802-4EC3-B71D-7304C28B309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4"/>
              <c:layout/>
              <c:tx>
                <c:rich>
                  <a:bodyPr/>
                  <a:lstStyle/>
                  <a:p>
                    <a:fld id="{417F42C5-55EC-4EEC-8ED3-CDB4B1BCA02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5"/>
              <c:layout/>
              <c:tx>
                <c:rich>
                  <a:bodyPr/>
                  <a:lstStyle/>
                  <a:p>
                    <a:fld id="{ACD35308-FD7F-47CE-A98D-035B80A45B2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6"/>
              <c:layout/>
              <c:tx>
                <c:rich>
                  <a:bodyPr/>
                  <a:lstStyle/>
                  <a:p>
                    <a:fld id="{2059F2C6-58BA-4863-8367-8B789D795F0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7"/>
              <c:layout/>
              <c:tx>
                <c:rich>
                  <a:bodyPr/>
                  <a:lstStyle/>
                  <a:p>
                    <a:fld id="{B8D8953E-E63F-4730-8E9B-DB77A416B94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8"/>
              <c:layout/>
              <c:tx>
                <c:rich>
                  <a:bodyPr/>
                  <a:lstStyle/>
                  <a:p>
                    <a:fld id="{51F6BF6F-806B-48E7-8556-ACEC2AD711A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9"/>
              <c:layout/>
              <c:tx>
                <c:rich>
                  <a:bodyPr/>
                  <a:lstStyle/>
                  <a:p>
                    <a:fld id="{72D3F6F1-0B28-4457-8AF0-AF3952A4BDF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0"/>
              <c:layout/>
              <c:tx>
                <c:rich>
                  <a:bodyPr/>
                  <a:lstStyle/>
                  <a:p>
                    <a:fld id="{C73E5A4A-5DE9-4AD4-AB17-5ADEA0ACC09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1"/>
              <c:layout/>
              <c:tx>
                <c:rich>
                  <a:bodyPr/>
                  <a:lstStyle/>
                  <a:p>
                    <a:fld id="{BAB28F52-519F-430D-98C0-D5EA308BE2D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2"/>
              <c:layout/>
              <c:tx>
                <c:rich>
                  <a:bodyPr/>
                  <a:lstStyle/>
                  <a:p>
                    <a:fld id="{0D118D44-E8AB-4B35-B9F8-94F36BB9DE5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3"/>
              <c:layout/>
              <c:tx>
                <c:rich>
                  <a:bodyPr/>
                  <a:lstStyle/>
                  <a:p>
                    <a:fld id="{4E0B6B6A-17AA-4E74-9A6B-678DB1518AF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4"/>
              <c:layout/>
              <c:tx>
                <c:rich>
                  <a:bodyPr/>
                  <a:lstStyle/>
                  <a:p>
                    <a:fld id="{A4DBFA73-6953-42AB-985A-B7C632A49AC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5"/>
              <c:layout/>
              <c:tx>
                <c:rich>
                  <a:bodyPr/>
                  <a:lstStyle/>
                  <a:p>
                    <a:fld id="{25165BC6-F503-4E72-A192-473C366D726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6"/>
              <c:layout/>
              <c:tx>
                <c:rich>
                  <a:bodyPr/>
                  <a:lstStyle/>
                  <a:p>
                    <a:fld id="{9286F3C7-84D0-4FEF-B144-D8F1E620D16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7"/>
              <c:layout/>
              <c:tx>
                <c:rich>
                  <a:bodyPr/>
                  <a:lstStyle/>
                  <a:p>
                    <a:fld id="{A6E01D27-03C4-47F4-BFC2-72FC6D148A8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8"/>
              <c:layout/>
              <c:tx>
                <c:rich>
                  <a:bodyPr/>
                  <a:lstStyle/>
                  <a:p>
                    <a:fld id="{B4881594-2170-4694-B750-8EBC20EFA1A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29"/>
              <c:layout/>
              <c:tx>
                <c:rich>
                  <a:bodyPr/>
                  <a:lstStyle/>
                  <a:p>
                    <a:fld id="{7E5A84AD-75D7-41C8-92A1-B26E1FB51BF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0"/>
              <c:layout/>
              <c:tx>
                <c:rich>
                  <a:bodyPr/>
                  <a:lstStyle/>
                  <a:p>
                    <a:fld id="{4723E540-56F8-4527-9005-E9570CAF2E7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1"/>
              <c:layout/>
              <c:tx>
                <c:rich>
                  <a:bodyPr/>
                  <a:lstStyle/>
                  <a:p>
                    <a:fld id="{0541C80D-8BAB-4C5F-821F-217A1F42CEC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2"/>
              <c:layout/>
              <c:tx>
                <c:rich>
                  <a:bodyPr/>
                  <a:lstStyle/>
                  <a:p>
                    <a:fld id="{7DC58FF5-F317-4E46-9FCF-F577C53B90B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3"/>
              <c:layout/>
              <c:tx>
                <c:rich>
                  <a:bodyPr/>
                  <a:lstStyle/>
                  <a:p>
                    <a:fld id="{1AF0F0AC-B4A1-47D2-A4C3-5D481D380F2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4"/>
              <c:layout/>
              <c:tx>
                <c:rich>
                  <a:bodyPr/>
                  <a:lstStyle/>
                  <a:p>
                    <a:fld id="{937EAA9E-110E-4D79-9DC7-95BE3269448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5"/>
              <c:layout/>
              <c:tx>
                <c:rich>
                  <a:bodyPr/>
                  <a:lstStyle/>
                  <a:p>
                    <a:fld id="{8327E0B6-66D3-41B8-84FF-7857F4A6E71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6"/>
              <c:layout/>
              <c:tx>
                <c:rich>
                  <a:bodyPr/>
                  <a:lstStyle/>
                  <a:p>
                    <a:fld id="{9C2A2050-904E-49C8-B54F-CF66A9C3F53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7"/>
              <c:layout/>
              <c:tx>
                <c:rich>
                  <a:bodyPr/>
                  <a:lstStyle/>
                  <a:p>
                    <a:fld id="{675AC72E-3C9D-49AE-8F3C-726569C1C54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8"/>
              <c:layout/>
              <c:tx>
                <c:rich>
                  <a:bodyPr/>
                  <a:lstStyle/>
                  <a:p>
                    <a:fld id="{EC186CFD-3094-4140-A748-A410844BD9D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39"/>
              <c:layout/>
              <c:tx>
                <c:rich>
                  <a:bodyPr/>
                  <a:lstStyle/>
                  <a:p>
                    <a:fld id="{98526834-D691-4E3D-905C-CF56C7A1765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0"/>
              <c:layout/>
              <c:tx>
                <c:rich>
                  <a:bodyPr/>
                  <a:lstStyle/>
                  <a:p>
                    <a:fld id="{7ED19DC2-7439-4633-B406-4E32EB28981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1"/>
              <c:layout/>
              <c:tx>
                <c:rich>
                  <a:bodyPr/>
                  <a:lstStyle/>
                  <a:p>
                    <a:fld id="{63B6DBAB-B8B7-411D-B724-F88BE41C1B2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2"/>
              <c:layout/>
              <c:tx>
                <c:rich>
                  <a:bodyPr/>
                  <a:lstStyle/>
                  <a:p>
                    <a:fld id="{A5FD6788-12C8-42C3-8401-899D56A6588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3"/>
              <c:layout/>
              <c:tx>
                <c:rich>
                  <a:bodyPr/>
                  <a:lstStyle/>
                  <a:p>
                    <a:fld id="{CE3BDDE4-4929-4D1D-87D6-C58C56911F2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4"/>
              <c:layout/>
              <c:tx>
                <c:rich>
                  <a:bodyPr/>
                  <a:lstStyle/>
                  <a:p>
                    <a:fld id="{1783240F-3711-4805-955E-8FB28AB20B3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5"/>
              <c:layout/>
              <c:tx>
                <c:rich>
                  <a:bodyPr/>
                  <a:lstStyle/>
                  <a:p>
                    <a:fld id="{48EDEE53-14B8-4949-93F8-49FEC102981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6"/>
              <c:layout/>
              <c:tx>
                <c:rich>
                  <a:bodyPr/>
                  <a:lstStyle/>
                  <a:p>
                    <a:fld id="{72F66514-A990-4330-88B4-3DBA0F84505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7"/>
              <c:layout/>
              <c:tx>
                <c:rich>
                  <a:bodyPr/>
                  <a:lstStyle/>
                  <a:p>
                    <a:fld id="{E0B71B04-C787-45E7-97F1-E87E8BC9E6E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8"/>
              <c:layout/>
              <c:tx>
                <c:rich>
                  <a:bodyPr/>
                  <a:lstStyle/>
                  <a:p>
                    <a:fld id="{8E1B11FE-9371-4340-9901-4BF94C74904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49"/>
              <c:layout/>
              <c:tx>
                <c:rich>
                  <a:bodyPr/>
                  <a:lstStyle/>
                  <a:p>
                    <a:fld id="{CD32FC6E-CF2D-4E4D-B242-FF9FE0BC8D2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0"/>
              <c:layout/>
              <c:tx>
                <c:rich>
                  <a:bodyPr/>
                  <a:lstStyle/>
                  <a:p>
                    <a:fld id="{4ACB74C5-92BF-40A0-AED3-2798CEF1DFD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1"/>
              <c:layout/>
              <c:tx>
                <c:rich>
                  <a:bodyPr/>
                  <a:lstStyle/>
                  <a:p>
                    <a:fld id="{151FCFBC-07E2-4A16-88C0-60FBBF20505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2"/>
              <c:layout/>
              <c:tx>
                <c:rich>
                  <a:bodyPr/>
                  <a:lstStyle/>
                  <a:p>
                    <a:fld id="{09651C23-A855-4FD5-944B-73F7B8672CC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3"/>
              <c:layout/>
              <c:tx>
                <c:rich>
                  <a:bodyPr/>
                  <a:lstStyle/>
                  <a:p>
                    <a:fld id="{70CD018C-E7E8-4255-85A7-493FC03E780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4"/>
              <c:layout/>
              <c:tx>
                <c:rich>
                  <a:bodyPr/>
                  <a:lstStyle/>
                  <a:p>
                    <a:fld id="{439FA0B4-2A65-4E3E-91BE-D14C497DAF6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5"/>
              <c:layout/>
              <c:tx>
                <c:rich>
                  <a:bodyPr/>
                  <a:lstStyle/>
                  <a:p>
                    <a:fld id="{DB78BC28-2DD0-4A1F-A617-BA506CDCB3A5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6"/>
              <c:layout/>
              <c:tx>
                <c:rich>
                  <a:bodyPr/>
                  <a:lstStyle/>
                  <a:p>
                    <a:fld id="{D5CDB831-38C9-45DA-AD49-0760C1D5963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7"/>
              <c:layout/>
              <c:tx>
                <c:rich>
                  <a:bodyPr/>
                  <a:lstStyle/>
                  <a:p>
                    <a:fld id="{674997B6-BB23-43C8-8652-5F3F19A4000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8"/>
              <c:layout/>
              <c:tx>
                <c:rich>
                  <a:bodyPr/>
                  <a:lstStyle/>
                  <a:p>
                    <a:fld id="{94761AE0-3B73-404B-B8E2-4714CD07DCB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59"/>
              <c:layout/>
              <c:tx>
                <c:rich>
                  <a:bodyPr/>
                  <a:lstStyle/>
                  <a:p>
                    <a:fld id="{86CFBACB-714A-41DD-B428-FCAB621BB12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0"/>
              <c:layout/>
              <c:tx>
                <c:rich>
                  <a:bodyPr/>
                  <a:lstStyle/>
                  <a:p>
                    <a:fld id="{F66B2761-D8D2-40D2-AA6D-72601B921B6D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1"/>
              <c:layout/>
              <c:tx>
                <c:rich>
                  <a:bodyPr/>
                  <a:lstStyle/>
                  <a:p>
                    <a:fld id="{9D6D4031-D78B-4459-8A24-567602B9BDE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2"/>
              <c:layout/>
              <c:tx>
                <c:rich>
                  <a:bodyPr/>
                  <a:lstStyle/>
                  <a:p>
                    <a:fld id="{4587F4D3-3BB7-4856-9297-5A8047F99E6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3"/>
              <c:layout/>
              <c:tx>
                <c:rich>
                  <a:bodyPr/>
                  <a:lstStyle/>
                  <a:p>
                    <a:fld id="{38F66B17-EE19-49AB-970F-47E77DEDE01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4"/>
              <c:layout/>
              <c:tx>
                <c:rich>
                  <a:bodyPr/>
                  <a:lstStyle/>
                  <a:p>
                    <a:fld id="{33B0051E-379F-4D1D-BBA3-D99F3FE9A41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5"/>
              <c:layout/>
              <c:tx>
                <c:rich>
                  <a:bodyPr/>
                  <a:lstStyle/>
                  <a:p>
                    <a:fld id="{EC67A574-BCC9-4747-AD2A-890B93AE13E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6"/>
              <c:layout/>
              <c:tx>
                <c:rich>
                  <a:bodyPr/>
                  <a:lstStyle/>
                  <a:p>
                    <a:fld id="{8F15FF01-C4D0-4AC3-A654-C97D06578C6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7"/>
              <c:layout/>
              <c:tx>
                <c:rich>
                  <a:bodyPr/>
                  <a:lstStyle/>
                  <a:p>
                    <a:fld id="{3FFDD5E0-2B24-4F84-857A-A6D8EAA7610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8"/>
              <c:layout/>
              <c:tx>
                <c:rich>
                  <a:bodyPr/>
                  <a:lstStyle/>
                  <a:p>
                    <a:fld id="{951C5A8A-2D13-419E-8136-1D9170ED5CE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9"/>
              <c:layout/>
              <c:tx>
                <c:rich>
                  <a:bodyPr/>
                  <a:lstStyle/>
                  <a:p>
                    <a:fld id="{C6B176DD-9CAA-4D7E-BD83-0910F3DFFA4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0"/>
              <c:layout/>
              <c:tx>
                <c:rich>
                  <a:bodyPr/>
                  <a:lstStyle/>
                  <a:p>
                    <a:fld id="{3A2B62FC-8FC8-48FA-B8B2-419BC88269D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1"/>
              <c:layout/>
              <c:tx>
                <c:rich>
                  <a:bodyPr/>
                  <a:lstStyle/>
                  <a:p>
                    <a:fld id="{F8C08E14-C6BE-4C94-A4AB-89BEE55833B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2"/>
              <c:layout/>
              <c:tx>
                <c:rich>
                  <a:bodyPr/>
                  <a:lstStyle/>
                  <a:p>
                    <a:fld id="{B6DDCCB2-B4E6-4676-A474-FB21286B727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3"/>
              <c:layout/>
              <c:tx>
                <c:rich>
                  <a:bodyPr/>
                  <a:lstStyle/>
                  <a:p>
                    <a:fld id="{5F1A901E-0BFE-4A66-A47E-547E6FEDFD5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4"/>
              <c:layout/>
              <c:tx>
                <c:rich>
                  <a:bodyPr/>
                  <a:lstStyle/>
                  <a:p>
                    <a:fld id="{FA57B752-8166-4B38-B380-93211E6E82C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5"/>
              <c:layout/>
              <c:tx>
                <c:rich>
                  <a:bodyPr/>
                  <a:lstStyle/>
                  <a:p>
                    <a:fld id="{0FA25C4D-0DD6-43C0-AAC9-AF1A50B48C6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6"/>
              <c:layout/>
              <c:tx>
                <c:rich>
                  <a:bodyPr/>
                  <a:lstStyle/>
                  <a:p>
                    <a:fld id="{E28F6AFE-0DAF-423B-893C-4908C7653CA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7"/>
              <c:layout/>
              <c:tx>
                <c:rich>
                  <a:bodyPr/>
                  <a:lstStyle/>
                  <a:p>
                    <a:fld id="{F4572373-390A-49B3-BE96-6E75C77DF3A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8"/>
              <c:layout/>
              <c:tx>
                <c:rich>
                  <a:bodyPr/>
                  <a:lstStyle/>
                  <a:p>
                    <a:fld id="{FD312C1A-8CAA-41DB-8D88-47756A69BFE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79"/>
              <c:layout/>
              <c:tx>
                <c:rich>
                  <a:bodyPr/>
                  <a:lstStyle/>
                  <a:p>
                    <a:fld id="{82459689-0F0C-454E-82BA-CC75446AD79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0"/>
              <c:layout/>
              <c:tx>
                <c:rich>
                  <a:bodyPr/>
                  <a:lstStyle/>
                  <a:p>
                    <a:fld id="{220512CA-EFF9-4D95-AC47-F88574413AC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1"/>
              <c:layout/>
              <c:tx>
                <c:rich>
                  <a:bodyPr/>
                  <a:lstStyle/>
                  <a:p>
                    <a:fld id="{C2F3839F-E4F4-4A47-90C5-0FA5A8E2D67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2"/>
              <c:layout/>
              <c:tx>
                <c:rich>
                  <a:bodyPr/>
                  <a:lstStyle/>
                  <a:p>
                    <a:fld id="{35414C95-927E-46C7-B45C-F211F25F9CB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3"/>
              <c:layout/>
              <c:tx>
                <c:rich>
                  <a:bodyPr/>
                  <a:lstStyle/>
                  <a:p>
                    <a:fld id="{8853226A-A32F-4115-B9DE-FA2581BF0A5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4"/>
              <c:layout/>
              <c:tx>
                <c:rich>
                  <a:bodyPr/>
                  <a:lstStyle/>
                  <a:p>
                    <a:fld id="{824E794B-BFE8-4C02-B74B-19F32797984E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5"/>
              <c:layout/>
              <c:tx>
                <c:rich>
                  <a:bodyPr/>
                  <a:lstStyle/>
                  <a:p>
                    <a:fld id="{45C7E397-F890-4F20-82A4-2FF2EBBAF6C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6"/>
              <c:layout/>
              <c:tx>
                <c:rich>
                  <a:bodyPr/>
                  <a:lstStyle/>
                  <a:p>
                    <a:fld id="{E0FEE7DD-5734-4956-BC58-875894D2F002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7"/>
              <c:layout/>
              <c:tx>
                <c:rich>
                  <a:bodyPr/>
                  <a:lstStyle/>
                  <a:p>
                    <a:fld id="{1A41546C-70BB-47BA-A308-D929D196C3F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8"/>
              <c:layout/>
              <c:tx>
                <c:rich>
                  <a:bodyPr/>
                  <a:lstStyle/>
                  <a:p>
                    <a:fld id="{4164EB4A-5921-400D-B858-94D3DA8BAE58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89"/>
              <c:layout/>
              <c:tx>
                <c:rich>
                  <a:bodyPr/>
                  <a:lstStyle/>
                  <a:p>
                    <a:fld id="{01BDCDBE-7DC2-49CA-A684-F58915FDAEF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0"/>
              <c:layout/>
              <c:tx>
                <c:rich>
                  <a:bodyPr/>
                  <a:lstStyle/>
                  <a:p>
                    <a:fld id="{8A2E4559-1A79-4C2E-B675-2FE0F13B0EC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1"/>
              <c:layout/>
              <c:tx>
                <c:rich>
                  <a:bodyPr/>
                  <a:lstStyle/>
                  <a:p>
                    <a:fld id="{9F5294A8-4357-4F30-81B3-F751AD66D776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2"/>
              <c:layout/>
              <c:tx>
                <c:rich>
                  <a:bodyPr/>
                  <a:lstStyle/>
                  <a:p>
                    <a:fld id="{175C6E58-7579-4C94-9D74-DEC0D84AA721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3"/>
              <c:layout/>
              <c:tx>
                <c:rich>
                  <a:bodyPr/>
                  <a:lstStyle/>
                  <a:p>
                    <a:fld id="{B9716AED-EDB0-4645-B6C9-008319A2436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4"/>
              <c:layout/>
              <c:tx>
                <c:rich>
                  <a:bodyPr/>
                  <a:lstStyle/>
                  <a:p>
                    <a:fld id="{2528D99E-36AE-485C-9DBF-888141C6A1B0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5"/>
              <c:layout/>
              <c:tx>
                <c:rich>
                  <a:bodyPr/>
                  <a:lstStyle/>
                  <a:p>
                    <a:fld id="{A9D119A6-2BF0-43EA-9E9B-465CD4F4875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6"/>
              <c:layout/>
              <c:tx>
                <c:rich>
                  <a:bodyPr/>
                  <a:lstStyle/>
                  <a:p>
                    <a:fld id="{B38421B8-E3F4-4379-9DF1-6077423236C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7"/>
              <c:layout/>
              <c:tx>
                <c:rich>
                  <a:bodyPr/>
                  <a:lstStyle/>
                  <a:p>
                    <a:fld id="{BA25E92D-FF1C-41C9-964B-B1A387CA876A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8"/>
              <c:layout/>
              <c:tx>
                <c:rich>
                  <a:bodyPr/>
                  <a:lstStyle/>
                  <a:p>
                    <a:fld id="{E95DEC41-F554-4DEF-8380-73CA4E1C010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99"/>
              <c:layout/>
              <c:tx>
                <c:rich>
                  <a:bodyPr/>
                  <a:lstStyle/>
                  <a:p>
                    <a:fld id="{7C947B6A-623E-4AB6-BCE8-AC11F4D348FF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0"/>
              <c:layout/>
              <c:tx>
                <c:rich>
                  <a:bodyPr/>
                  <a:lstStyle/>
                  <a:p>
                    <a:fld id="{8C524C9D-FE5D-47D5-A011-4FDE9DE3C33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1"/>
              <c:layout/>
              <c:tx>
                <c:rich>
                  <a:bodyPr/>
                  <a:lstStyle/>
                  <a:p>
                    <a:fld id="{8CC6AFB4-35B4-441F-BA4A-5165A70FB79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2"/>
              <c:layout/>
              <c:tx>
                <c:rich>
                  <a:bodyPr/>
                  <a:lstStyle/>
                  <a:p>
                    <a:fld id="{16E1ABC6-3B57-437A-9689-9D2EEA8CED6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3"/>
              <c:layout/>
              <c:tx>
                <c:rich>
                  <a:bodyPr/>
                  <a:lstStyle/>
                  <a:p>
                    <a:fld id="{F73CD0D4-7984-4066-9DF9-D90CB30F9767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4"/>
              <c:layout/>
              <c:tx>
                <c:rich>
                  <a:bodyPr/>
                  <a:lstStyle/>
                  <a:p>
                    <a:fld id="{35C4B557-DE0B-4126-94A0-31800B9044BB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5"/>
              <c:layout/>
              <c:tx>
                <c:rich>
                  <a:bodyPr/>
                  <a:lstStyle/>
                  <a:p>
                    <a:fld id="{A7EE855F-B35D-425E-96A8-75D7329CB8BC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6"/>
              <c:layout/>
              <c:tx>
                <c:rich>
                  <a:bodyPr/>
                  <a:lstStyle/>
                  <a:p>
                    <a:fld id="{2A0E631E-E6DC-4DA3-90F2-9F27C8B7D51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7"/>
              <c:layout/>
              <c:tx>
                <c:rich>
                  <a:bodyPr/>
                  <a:lstStyle/>
                  <a:p>
                    <a:fld id="{F71FDD73-94AE-4653-A01D-25E2EC3AD3D9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8"/>
              <c:layout/>
              <c:tx>
                <c:rich>
                  <a:bodyPr/>
                  <a:lstStyle/>
                  <a:p>
                    <a:fld id="{7051E0D8-3817-4413-9CF4-92D806643E24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09"/>
              <c:layout/>
              <c:tx>
                <c:rich>
                  <a:bodyPr/>
                  <a:lstStyle/>
                  <a:p>
                    <a:fld id="{8D9F1DC1-983B-4EA0-9200-C204ED2FDCC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10"/>
              <c:layout/>
              <c:tx>
                <c:rich>
                  <a:bodyPr/>
                  <a:lstStyle/>
                  <a:p>
                    <a:fld id="{87B4F4DE-948A-4160-877D-92E13B200AA3}" type="CELLRANGE">
                      <a:rPr lang="ru-RU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numRef>
              <c:f>[0]!MZRange</c:f>
              <c:numCache>
                <c:formatCode>General</c:formatCode>
                <c:ptCount val="211"/>
                <c:pt idx="0">
                  <c:v>900.56176000000005</c:v>
                </c:pt>
                <c:pt idx="1">
                  <c:v>936.91435999999999</c:v>
                </c:pt>
                <c:pt idx="2">
                  <c:v>942.58295999999996</c:v>
                </c:pt>
                <c:pt idx="3">
                  <c:v>943.58716000000004</c:v>
                </c:pt>
                <c:pt idx="4">
                  <c:v>944.58835999999997</c:v>
                </c:pt>
                <c:pt idx="5">
                  <c:v>951.58986000000004</c:v>
                </c:pt>
                <c:pt idx="6">
                  <c:v>951.92226000000005</c:v>
                </c:pt>
                <c:pt idx="7">
                  <c:v>965.93086000000005</c:v>
                </c:pt>
                <c:pt idx="8">
                  <c:v>965.93086000000005</c:v>
                </c:pt>
                <c:pt idx="9">
                  <c:v>965.93086000000005</c:v>
                </c:pt>
                <c:pt idx="10">
                  <c:v>965.93086000000005</c:v>
                </c:pt>
                <c:pt idx="11">
                  <c:v>965.93086000000005</c:v>
                </c:pt>
                <c:pt idx="12">
                  <c:v>965.93086000000005</c:v>
                </c:pt>
                <c:pt idx="13">
                  <c:v>965.93086000000005</c:v>
                </c:pt>
                <c:pt idx="14">
                  <c:v>965.93086000000005</c:v>
                </c:pt>
                <c:pt idx="15">
                  <c:v>966.26396</c:v>
                </c:pt>
                <c:pt idx="16">
                  <c:v>966.59806000000003</c:v>
                </c:pt>
                <c:pt idx="17">
                  <c:v>966.93245999999999</c:v>
                </c:pt>
                <c:pt idx="18">
                  <c:v>980.60595999999998</c:v>
                </c:pt>
                <c:pt idx="19">
                  <c:v>980.93866000000003</c:v>
                </c:pt>
                <c:pt idx="20">
                  <c:v>981.27516000000003</c:v>
                </c:pt>
                <c:pt idx="21">
                  <c:v>981.60655999999994</c:v>
                </c:pt>
                <c:pt idx="22">
                  <c:v>986.60986000000003</c:v>
                </c:pt>
                <c:pt idx="23">
                  <c:v>987.61346000000003</c:v>
                </c:pt>
                <c:pt idx="24">
                  <c:v>988.61405999999999</c:v>
                </c:pt>
                <c:pt idx="25">
                  <c:v>995.28196000000003</c:v>
                </c:pt>
                <c:pt idx="26">
                  <c:v>995.61536000000001</c:v>
                </c:pt>
                <c:pt idx="27">
                  <c:v>995.94946000000004</c:v>
                </c:pt>
                <c:pt idx="28">
                  <c:v>996.28146000000004</c:v>
                </c:pt>
                <c:pt idx="29">
                  <c:v>1009.95646</c:v>
                </c:pt>
                <c:pt idx="30">
                  <c:v>1010.29186</c:v>
                </c:pt>
                <c:pt idx="31">
                  <c:v>1010.62346</c:v>
                </c:pt>
                <c:pt idx="32">
                  <c:v>1010.95786</c:v>
                </c:pt>
                <c:pt idx="33">
                  <c:v>1011.29186</c:v>
                </c:pt>
                <c:pt idx="34">
                  <c:v>1024.6331600000001</c:v>
                </c:pt>
                <c:pt idx="35">
                  <c:v>1024.96486</c:v>
                </c:pt>
                <c:pt idx="36">
                  <c:v>1025.2979600000001</c:v>
                </c:pt>
                <c:pt idx="37">
                  <c:v>1025.63366</c:v>
                </c:pt>
                <c:pt idx="38">
                  <c:v>1025.9672599999999</c:v>
                </c:pt>
                <c:pt idx="39">
                  <c:v>1030.63456</c:v>
                </c:pt>
                <c:pt idx="40">
                  <c:v>1031.6394600000001</c:v>
                </c:pt>
                <c:pt idx="41">
                  <c:v>1032.6392599999999</c:v>
                </c:pt>
                <c:pt idx="42">
                  <c:v>1039.3070600000001</c:v>
                </c:pt>
                <c:pt idx="43">
                  <c:v>1039.64166</c:v>
                </c:pt>
                <c:pt idx="44">
                  <c:v>1039.9745600000001</c:v>
                </c:pt>
                <c:pt idx="45">
                  <c:v>1040.3095599999999</c:v>
                </c:pt>
                <c:pt idx="46">
                  <c:v>1040.63996</c:v>
                </c:pt>
                <c:pt idx="47">
                  <c:v>1053.9826599999999</c:v>
                </c:pt>
                <c:pt idx="48">
                  <c:v>1054.3170600000001</c:v>
                </c:pt>
                <c:pt idx="49">
                  <c:v>1054.64996</c:v>
                </c:pt>
                <c:pt idx="50">
                  <c:v>1054.9836600000001</c:v>
                </c:pt>
                <c:pt idx="51">
                  <c:v>1055.3178600000001</c:v>
                </c:pt>
                <c:pt idx="52">
                  <c:v>1068.6593600000001</c:v>
                </c:pt>
                <c:pt idx="53">
                  <c:v>1068.9925599999999</c:v>
                </c:pt>
                <c:pt idx="54">
                  <c:v>1069.32636</c:v>
                </c:pt>
                <c:pt idx="55">
                  <c:v>1069.65806</c:v>
                </c:pt>
                <c:pt idx="56">
                  <c:v>1069.99216</c:v>
                </c:pt>
                <c:pt idx="57">
                  <c:v>1070.32626</c:v>
                </c:pt>
                <c:pt idx="58">
                  <c:v>1074.66156</c:v>
                </c:pt>
                <c:pt idx="59">
                  <c:v>1075.66506</c:v>
                </c:pt>
                <c:pt idx="60">
                  <c:v>1076.6656599999999</c:v>
                </c:pt>
                <c:pt idx="61">
                  <c:v>1083.3339599999999</c:v>
                </c:pt>
                <c:pt idx="62">
                  <c:v>1083.66866</c:v>
                </c:pt>
                <c:pt idx="63">
                  <c:v>1084.00146</c:v>
                </c:pt>
                <c:pt idx="64">
                  <c:v>1084.3350600000001</c:v>
                </c:pt>
                <c:pt idx="65">
                  <c:v>1084.6685600000001</c:v>
                </c:pt>
                <c:pt idx="66">
                  <c:v>1085.0008600000001</c:v>
                </c:pt>
                <c:pt idx="67">
                  <c:v>1098.0100600000001</c:v>
                </c:pt>
                <c:pt idx="68">
                  <c:v>1098.3438599999999</c:v>
                </c:pt>
                <c:pt idx="69">
                  <c:v>1098.67716</c:v>
                </c:pt>
                <c:pt idx="70">
                  <c:v>1099.0106599999999</c:v>
                </c:pt>
                <c:pt idx="71">
                  <c:v>1099.3433600000001</c:v>
                </c:pt>
                <c:pt idx="72">
                  <c:v>1099.6749600000001</c:v>
                </c:pt>
                <c:pt idx="73">
                  <c:v>1112.68606</c:v>
                </c:pt>
                <c:pt idx="74">
                  <c:v>1113.01856</c:v>
                </c:pt>
                <c:pt idx="75">
                  <c:v>1113.3522599999999</c:v>
                </c:pt>
                <c:pt idx="76">
                  <c:v>1113.6856600000001</c:v>
                </c:pt>
                <c:pt idx="77">
                  <c:v>1114.0189600000001</c:v>
                </c:pt>
                <c:pt idx="78">
                  <c:v>1114.0189600000001</c:v>
                </c:pt>
                <c:pt idx="79">
                  <c:v>1114.0189600000001</c:v>
                </c:pt>
                <c:pt idx="80">
                  <c:v>1114.0189600000001</c:v>
                </c:pt>
                <c:pt idx="81">
                  <c:v>1114.0189600000001</c:v>
                </c:pt>
                <c:pt idx="82">
                  <c:v>1114.0189600000001</c:v>
                </c:pt>
                <c:pt idx="83">
                  <c:v>1114.0189600000001</c:v>
                </c:pt>
                <c:pt idx="84">
                  <c:v>1114.0189600000001</c:v>
                </c:pt>
                <c:pt idx="85">
                  <c:v>1114.3505600000001</c:v>
                </c:pt>
                <c:pt idx="86">
                  <c:v>1118.68806</c:v>
                </c:pt>
                <c:pt idx="87">
                  <c:v>1119.6918599999999</c:v>
                </c:pt>
                <c:pt idx="88">
                  <c:v>1120.6912600000001</c:v>
                </c:pt>
                <c:pt idx="89">
                  <c:v>1127.3602599999999</c:v>
                </c:pt>
                <c:pt idx="90">
                  <c:v>1127.6938600000001</c:v>
                </c:pt>
                <c:pt idx="91">
                  <c:v>1128.0272600000001</c:v>
                </c:pt>
                <c:pt idx="92">
                  <c:v>1128.3611599999999</c:v>
                </c:pt>
                <c:pt idx="93">
                  <c:v>1128.6937600000001</c:v>
                </c:pt>
                <c:pt idx="94">
                  <c:v>1129.02476</c:v>
                </c:pt>
                <c:pt idx="95">
                  <c:v>1132.1999599999999</c:v>
                </c:pt>
                <c:pt idx="96">
                  <c:v>1142.0360599999999</c:v>
                </c:pt>
                <c:pt idx="97">
                  <c:v>1142.36976</c:v>
                </c:pt>
                <c:pt idx="98">
                  <c:v>1142.7030600000001</c:v>
                </c:pt>
                <c:pt idx="99">
                  <c:v>1143.03486</c:v>
                </c:pt>
                <c:pt idx="100">
                  <c:v>1143.36826</c:v>
                </c:pt>
                <c:pt idx="101">
                  <c:v>1143.7000599999999</c:v>
                </c:pt>
                <c:pt idx="102">
                  <c:v>1144.03586</c:v>
                </c:pt>
                <c:pt idx="103">
                  <c:v>1153.71146</c:v>
                </c:pt>
                <c:pt idx="104">
                  <c:v>1154.21506</c:v>
                </c:pt>
                <c:pt idx="105">
                  <c:v>1154.7110600000001</c:v>
                </c:pt>
                <c:pt idx="106">
                  <c:v>1156.7117599999999</c:v>
                </c:pt>
                <c:pt idx="107">
                  <c:v>1157.04666</c:v>
                </c:pt>
                <c:pt idx="108">
                  <c:v>1157.3787600000001</c:v>
                </c:pt>
                <c:pt idx="109">
                  <c:v>1157.7110600000001</c:v>
                </c:pt>
                <c:pt idx="110">
                  <c:v>1158.04556</c:v>
                </c:pt>
                <c:pt idx="111">
                  <c:v>1158.37896</c:v>
                </c:pt>
                <c:pt idx="112">
                  <c:v>1162.7146600000001</c:v>
                </c:pt>
                <c:pt idx="113">
                  <c:v>1163.7173600000001</c:v>
                </c:pt>
                <c:pt idx="114">
                  <c:v>1164.7172599999999</c:v>
                </c:pt>
                <c:pt idx="115">
                  <c:v>1171.3848599999999</c:v>
                </c:pt>
                <c:pt idx="116">
                  <c:v>1171.71976</c:v>
                </c:pt>
                <c:pt idx="117">
                  <c:v>1172.0533600000001</c:v>
                </c:pt>
                <c:pt idx="118">
                  <c:v>1172.3868600000001</c:v>
                </c:pt>
                <c:pt idx="119">
                  <c:v>1172.72066</c:v>
                </c:pt>
                <c:pt idx="120">
                  <c:v>1173.05396</c:v>
                </c:pt>
                <c:pt idx="121">
                  <c:v>1173.38616</c:v>
                </c:pt>
                <c:pt idx="122">
                  <c:v>1175.7220600000001</c:v>
                </c:pt>
                <c:pt idx="123">
                  <c:v>1176.2244599999999</c:v>
                </c:pt>
                <c:pt idx="124">
                  <c:v>1176.7236600000001</c:v>
                </c:pt>
                <c:pt idx="125">
                  <c:v>1186.06206</c:v>
                </c:pt>
                <c:pt idx="126">
                  <c:v>1186.39606</c:v>
                </c:pt>
                <c:pt idx="127">
                  <c:v>1186.72866</c:v>
                </c:pt>
                <c:pt idx="128">
                  <c:v>1187.06206</c:v>
                </c:pt>
                <c:pt idx="129">
                  <c:v>1187.3956599999999</c:v>
                </c:pt>
                <c:pt idx="130">
                  <c:v>1187.7281599999999</c:v>
                </c:pt>
                <c:pt idx="131">
                  <c:v>1188.05996</c:v>
                </c:pt>
                <c:pt idx="132">
                  <c:v>1197.73586</c:v>
                </c:pt>
                <c:pt idx="133">
                  <c:v>1198.23846</c:v>
                </c:pt>
                <c:pt idx="134">
                  <c:v>1198.73956</c:v>
                </c:pt>
                <c:pt idx="135">
                  <c:v>1200.7379599999999</c:v>
                </c:pt>
                <c:pt idx="136">
                  <c:v>1201.07176</c:v>
                </c:pt>
                <c:pt idx="137">
                  <c:v>1201.40446</c:v>
                </c:pt>
                <c:pt idx="138">
                  <c:v>1201.7371599999999</c:v>
                </c:pt>
                <c:pt idx="139">
                  <c:v>1202.07006</c:v>
                </c:pt>
                <c:pt idx="140">
                  <c:v>1202.4046599999999</c:v>
                </c:pt>
                <c:pt idx="141">
                  <c:v>1202.7379599999999</c:v>
                </c:pt>
                <c:pt idx="142">
                  <c:v>1206.7392600000001</c:v>
                </c:pt>
                <c:pt idx="143">
                  <c:v>1207.74306</c:v>
                </c:pt>
                <c:pt idx="144">
                  <c:v>1208.7417599999999</c:v>
                </c:pt>
                <c:pt idx="145">
                  <c:v>1215.4138599999999</c:v>
                </c:pt>
                <c:pt idx="146">
                  <c:v>1215.74746</c:v>
                </c:pt>
                <c:pt idx="147">
                  <c:v>1216.0796600000001</c:v>
                </c:pt>
                <c:pt idx="148">
                  <c:v>1216.0796600000001</c:v>
                </c:pt>
                <c:pt idx="149">
                  <c:v>1216.0796600000001</c:v>
                </c:pt>
                <c:pt idx="150">
                  <c:v>1216.0796600000001</c:v>
                </c:pt>
                <c:pt idx="151">
                  <c:v>1216.0796600000001</c:v>
                </c:pt>
                <c:pt idx="152">
                  <c:v>1216.0796600000001</c:v>
                </c:pt>
                <c:pt idx="153">
                  <c:v>1216.0796600000001</c:v>
                </c:pt>
                <c:pt idx="154">
                  <c:v>1216.0796600000001</c:v>
                </c:pt>
                <c:pt idx="155">
                  <c:v>1216.41076</c:v>
                </c:pt>
                <c:pt idx="156">
                  <c:v>1216.74756</c:v>
                </c:pt>
                <c:pt idx="157">
                  <c:v>1217.07996</c:v>
                </c:pt>
                <c:pt idx="158">
                  <c:v>1217.41346</c:v>
                </c:pt>
                <c:pt idx="159">
                  <c:v>1219.7500600000001</c:v>
                </c:pt>
                <c:pt idx="160">
                  <c:v>1220.2516599999999</c:v>
                </c:pt>
                <c:pt idx="161">
                  <c:v>1220.7489599999999</c:v>
                </c:pt>
                <c:pt idx="162">
                  <c:v>1221.2518600000001</c:v>
                </c:pt>
                <c:pt idx="163">
                  <c:v>1230.08836</c:v>
                </c:pt>
                <c:pt idx="164">
                  <c:v>1230.4231600000001</c:v>
                </c:pt>
                <c:pt idx="165">
                  <c:v>1230.7552599999999</c:v>
                </c:pt>
                <c:pt idx="166">
                  <c:v>1231.08726</c:v>
                </c:pt>
                <c:pt idx="167">
                  <c:v>1231.42136</c:v>
                </c:pt>
                <c:pt idx="168">
                  <c:v>1231.75486</c:v>
                </c:pt>
                <c:pt idx="169">
                  <c:v>1232.08816</c:v>
                </c:pt>
                <c:pt idx="170">
                  <c:v>1241.76316</c:v>
                </c:pt>
                <c:pt idx="171">
                  <c:v>1242.26476</c:v>
                </c:pt>
                <c:pt idx="172">
                  <c:v>1242.7636600000001</c:v>
                </c:pt>
                <c:pt idx="173">
                  <c:v>1243.26226</c:v>
                </c:pt>
                <c:pt idx="174">
                  <c:v>1244.76196</c:v>
                </c:pt>
                <c:pt idx="175">
                  <c:v>1245.0984599999999</c:v>
                </c:pt>
                <c:pt idx="176">
                  <c:v>1245.4308599999999</c:v>
                </c:pt>
                <c:pt idx="177">
                  <c:v>1245.7636600000001</c:v>
                </c:pt>
                <c:pt idx="178">
                  <c:v>1246.09716</c:v>
                </c:pt>
                <c:pt idx="179">
                  <c:v>1246.4309599999999</c:v>
                </c:pt>
                <c:pt idx="180">
                  <c:v>1246.7635600000001</c:v>
                </c:pt>
                <c:pt idx="181">
                  <c:v>1250.76566</c:v>
                </c:pt>
                <c:pt idx="182">
                  <c:v>1251.7705599999999</c:v>
                </c:pt>
                <c:pt idx="183">
                  <c:v>1252.7698600000001</c:v>
                </c:pt>
                <c:pt idx="184">
                  <c:v>1259.43886</c:v>
                </c:pt>
                <c:pt idx="185">
                  <c:v>1259.7733599999999</c:v>
                </c:pt>
                <c:pt idx="186">
                  <c:v>1260.10636</c:v>
                </c:pt>
                <c:pt idx="187">
                  <c:v>1260.4374600000001</c:v>
                </c:pt>
                <c:pt idx="188">
                  <c:v>1260.7715599999999</c:v>
                </c:pt>
                <c:pt idx="189">
                  <c:v>1261.1060600000001</c:v>
                </c:pt>
                <c:pt idx="190">
                  <c:v>1261.4402600000001</c:v>
                </c:pt>
                <c:pt idx="191">
                  <c:v>1263.7752599999999</c:v>
                </c:pt>
                <c:pt idx="192">
                  <c:v>1264.27556</c:v>
                </c:pt>
                <c:pt idx="193">
                  <c:v>1264.7779599999999</c:v>
                </c:pt>
                <c:pt idx="194">
                  <c:v>1265.27826</c:v>
                </c:pt>
                <c:pt idx="195">
                  <c:v>1265.77586</c:v>
                </c:pt>
                <c:pt idx="196">
                  <c:v>1274.11526</c:v>
                </c:pt>
                <c:pt idx="197">
                  <c:v>1274.44876</c:v>
                </c:pt>
                <c:pt idx="198">
                  <c:v>1274.7826600000001</c:v>
                </c:pt>
                <c:pt idx="199">
                  <c:v>1275.11526</c:v>
                </c:pt>
                <c:pt idx="200">
                  <c:v>1275.4475600000001</c:v>
                </c:pt>
                <c:pt idx="201">
                  <c:v>1275.7814599999999</c:v>
                </c:pt>
                <c:pt idx="202">
                  <c:v>1276.1133600000001</c:v>
                </c:pt>
                <c:pt idx="203">
                  <c:v>1285.79016</c:v>
                </c:pt>
                <c:pt idx="204">
                  <c:v>1286.29016</c:v>
                </c:pt>
                <c:pt idx="205">
                  <c:v>1286.79096</c:v>
                </c:pt>
                <c:pt idx="206">
                  <c:v>1287.28946</c:v>
                </c:pt>
                <c:pt idx="207">
                  <c:v>1287.79216</c:v>
                </c:pt>
                <c:pt idx="208">
                  <c:v>1288.7908600000001</c:v>
                </c:pt>
                <c:pt idx="209">
                  <c:v>1289.1256599999999</c:v>
                </c:pt>
                <c:pt idx="210">
                  <c:v>1289.4574600000001</c:v>
                </c:pt>
              </c:numCache>
            </c:numRef>
          </c:cat>
          <c:val>
            <c:numRef>
              <c:f>[0]!Intensities</c:f>
              <c:numCache>
                <c:formatCode>General</c:formatCode>
                <c:ptCount val="211"/>
                <c:pt idx="0">
                  <c:v>4569</c:v>
                </c:pt>
                <c:pt idx="1">
                  <c:v>4098</c:v>
                </c:pt>
                <c:pt idx="2">
                  <c:v>46499</c:v>
                </c:pt>
                <c:pt idx="3">
                  <c:v>17280</c:v>
                </c:pt>
                <c:pt idx="4">
                  <c:v>3980</c:v>
                </c:pt>
                <c:pt idx="5">
                  <c:v>5075</c:v>
                </c:pt>
                <c:pt idx="6">
                  <c:v>4364</c:v>
                </c:pt>
                <c:pt idx="7">
                  <c:v>3999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5813</c:v>
                </c:pt>
                <c:pt idx="16">
                  <c:v>5855</c:v>
                </c:pt>
                <c:pt idx="17">
                  <c:v>4527</c:v>
                </c:pt>
                <c:pt idx="18">
                  <c:v>4812</c:v>
                </c:pt>
                <c:pt idx="19">
                  <c:v>7125</c:v>
                </c:pt>
                <c:pt idx="20">
                  <c:v>6640</c:v>
                </c:pt>
                <c:pt idx="21">
                  <c:v>4763</c:v>
                </c:pt>
                <c:pt idx="22">
                  <c:v>40111</c:v>
                </c:pt>
                <c:pt idx="23">
                  <c:v>17133</c:v>
                </c:pt>
                <c:pt idx="24">
                  <c:v>4328</c:v>
                </c:pt>
                <c:pt idx="25">
                  <c:v>6050</c:v>
                </c:pt>
                <c:pt idx="26">
                  <c:v>9231</c:v>
                </c:pt>
                <c:pt idx="27">
                  <c:v>8358</c:v>
                </c:pt>
                <c:pt idx="28">
                  <c:v>6400</c:v>
                </c:pt>
                <c:pt idx="29">
                  <c:v>7070</c:v>
                </c:pt>
                <c:pt idx="30">
                  <c:v>12065</c:v>
                </c:pt>
                <c:pt idx="31">
                  <c:v>10932</c:v>
                </c:pt>
                <c:pt idx="32">
                  <c:v>6738</c:v>
                </c:pt>
                <c:pt idx="33">
                  <c:v>4138</c:v>
                </c:pt>
                <c:pt idx="34">
                  <c:v>8954</c:v>
                </c:pt>
                <c:pt idx="35">
                  <c:v>13378</c:v>
                </c:pt>
                <c:pt idx="36">
                  <c:v>11573</c:v>
                </c:pt>
                <c:pt idx="37">
                  <c:v>8476</c:v>
                </c:pt>
                <c:pt idx="38">
                  <c:v>4650</c:v>
                </c:pt>
                <c:pt idx="39">
                  <c:v>42198</c:v>
                </c:pt>
                <c:pt idx="40">
                  <c:v>18675</c:v>
                </c:pt>
                <c:pt idx="41">
                  <c:v>5206</c:v>
                </c:pt>
                <c:pt idx="42">
                  <c:v>8520</c:v>
                </c:pt>
                <c:pt idx="43">
                  <c:v>14286</c:v>
                </c:pt>
                <c:pt idx="44">
                  <c:v>13231</c:v>
                </c:pt>
                <c:pt idx="45">
                  <c:v>10096</c:v>
                </c:pt>
                <c:pt idx="46">
                  <c:v>5411</c:v>
                </c:pt>
                <c:pt idx="47">
                  <c:v>9221</c:v>
                </c:pt>
                <c:pt idx="48">
                  <c:v>16759</c:v>
                </c:pt>
                <c:pt idx="49">
                  <c:v>15891</c:v>
                </c:pt>
                <c:pt idx="50">
                  <c:v>11593</c:v>
                </c:pt>
                <c:pt idx="51">
                  <c:v>6508</c:v>
                </c:pt>
                <c:pt idx="52">
                  <c:v>10293</c:v>
                </c:pt>
                <c:pt idx="53">
                  <c:v>16917</c:v>
                </c:pt>
                <c:pt idx="54">
                  <c:v>17861</c:v>
                </c:pt>
                <c:pt idx="55">
                  <c:v>13272</c:v>
                </c:pt>
                <c:pt idx="56">
                  <c:v>7545</c:v>
                </c:pt>
                <c:pt idx="57">
                  <c:v>4070</c:v>
                </c:pt>
                <c:pt idx="58">
                  <c:v>39331</c:v>
                </c:pt>
                <c:pt idx="59">
                  <c:v>18630</c:v>
                </c:pt>
                <c:pt idx="60">
                  <c:v>5443</c:v>
                </c:pt>
                <c:pt idx="61">
                  <c:v>11545</c:v>
                </c:pt>
                <c:pt idx="62">
                  <c:v>18388</c:v>
                </c:pt>
                <c:pt idx="63">
                  <c:v>18895</c:v>
                </c:pt>
                <c:pt idx="64">
                  <c:v>13971</c:v>
                </c:pt>
                <c:pt idx="65">
                  <c:v>8878</c:v>
                </c:pt>
                <c:pt idx="66">
                  <c:v>4945</c:v>
                </c:pt>
                <c:pt idx="67">
                  <c:v>11173</c:v>
                </c:pt>
                <c:pt idx="68">
                  <c:v>20708</c:v>
                </c:pt>
                <c:pt idx="69">
                  <c:v>21662</c:v>
                </c:pt>
                <c:pt idx="70">
                  <c:v>15915</c:v>
                </c:pt>
                <c:pt idx="71">
                  <c:v>10542</c:v>
                </c:pt>
                <c:pt idx="72">
                  <c:v>5433</c:v>
                </c:pt>
                <c:pt idx="73">
                  <c:v>11329</c:v>
                </c:pt>
                <c:pt idx="74">
                  <c:v>20828</c:v>
                </c:pt>
                <c:pt idx="75">
                  <c:v>22714</c:v>
                </c:pt>
                <c:pt idx="76">
                  <c:v>17477</c:v>
                </c:pt>
                <c:pt idx="77">
                  <c:v>10403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5896</c:v>
                </c:pt>
                <c:pt idx="86">
                  <c:v>39179</c:v>
                </c:pt>
                <c:pt idx="87">
                  <c:v>19201</c:v>
                </c:pt>
                <c:pt idx="88">
                  <c:v>6257</c:v>
                </c:pt>
                <c:pt idx="89">
                  <c:v>12857</c:v>
                </c:pt>
                <c:pt idx="90">
                  <c:v>24587</c:v>
                </c:pt>
                <c:pt idx="91">
                  <c:v>25231</c:v>
                </c:pt>
                <c:pt idx="92">
                  <c:v>18398</c:v>
                </c:pt>
                <c:pt idx="93">
                  <c:v>11667</c:v>
                </c:pt>
                <c:pt idx="94">
                  <c:v>6945</c:v>
                </c:pt>
                <c:pt idx="95">
                  <c:v>3685</c:v>
                </c:pt>
                <c:pt idx="96">
                  <c:v>12154</c:v>
                </c:pt>
                <c:pt idx="97">
                  <c:v>21610</c:v>
                </c:pt>
                <c:pt idx="98">
                  <c:v>23933</c:v>
                </c:pt>
                <c:pt idx="99">
                  <c:v>19596</c:v>
                </c:pt>
                <c:pt idx="100">
                  <c:v>13064</c:v>
                </c:pt>
                <c:pt idx="101">
                  <c:v>7878</c:v>
                </c:pt>
                <c:pt idx="102">
                  <c:v>4121</c:v>
                </c:pt>
                <c:pt idx="103">
                  <c:v>3633</c:v>
                </c:pt>
                <c:pt idx="104">
                  <c:v>4649</c:v>
                </c:pt>
                <c:pt idx="105">
                  <c:v>3849</c:v>
                </c:pt>
                <c:pt idx="106">
                  <c:v>11576</c:v>
                </c:pt>
                <c:pt idx="107">
                  <c:v>20611</c:v>
                </c:pt>
                <c:pt idx="108">
                  <c:v>25043</c:v>
                </c:pt>
                <c:pt idx="109">
                  <c:v>21459</c:v>
                </c:pt>
                <c:pt idx="110">
                  <c:v>12973</c:v>
                </c:pt>
                <c:pt idx="111">
                  <c:v>7486</c:v>
                </c:pt>
                <c:pt idx="112">
                  <c:v>39412</c:v>
                </c:pt>
                <c:pt idx="113">
                  <c:v>20530</c:v>
                </c:pt>
                <c:pt idx="114">
                  <c:v>6643</c:v>
                </c:pt>
                <c:pt idx="115">
                  <c:v>11538</c:v>
                </c:pt>
                <c:pt idx="116">
                  <c:v>22533</c:v>
                </c:pt>
                <c:pt idx="117">
                  <c:v>24660</c:v>
                </c:pt>
                <c:pt idx="118">
                  <c:v>21188</c:v>
                </c:pt>
                <c:pt idx="119">
                  <c:v>14280</c:v>
                </c:pt>
                <c:pt idx="120">
                  <c:v>7300</c:v>
                </c:pt>
                <c:pt idx="121">
                  <c:v>3744</c:v>
                </c:pt>
                <c:pt idx="122">
                  <c:v>4505</c:v>
                </c:pt>
                <c:pt idx="123">
                  <c:v>5490</c:v>
                </c:pt>
                <c:pt idx="124">
                  <c:v>5265</c:v>
                </c:pt>
                <c:pt idx="125">
                  <c:v>10542</c:v>
                </c:pt>
                <c:pt idx="126">
                  <c:v>19933</c:v>
                </c:pt>
                <c:pt idx="127">
                  <c:v>24207</c:v>
                </c:pt>
                <c:pt idx="128">
                  <c:v>21304</c:v>
                </c:pt>
                <c:pt idx="129">
                  <c:v>15270</c:v>
                </c:pt>
                <c:pt idx="130">
                  <c:v>8184</c:v>
                </c:pt>
                <c:pt idx="131">
                  <c:v>4200</c:v>
                </c:pt>
                <c:pt idx="132">
                  <c:v>5349</c:v>
                </c:pt>
                <c:pt idx="133">
                  <c:v>6393</c:v>
                </c:pt>
                <c:pt idx="134">
                  <c:v>5662</c:v>
                </c:pt>
                <c:pt idx="135">
                  <c:v>10671</c:v>
                </c:pt>
                <c:pt idx="136">
                  <c:v>19779</c:v>
                </c:pt>
                <c:pt idx="137">
                  <c:v>24217</c:v>
                </c:pt>
                <c:pt idx="138">
                  <c:v>20950</c:v>
                </c:pt>
                <c:pt idx="139">
                  <c:v>14348</c:v>
                </c:pt>
                <c:pt idx="140">
                  <c:v>8095</c:v>
                </c:pt>
                <c:pt idx="141">
                  <c:v>4429</c:v>
                </c:pt>
                <c:pt idx="142">
                  <c:v>37828</c:v>
                </c:pt>
                <c:pt idx="143">
                  <c:v>21166</c:v>
                </c:pt>
                <c:pt idx="144">
                  <c:v>6620</c:v>
                </c:pt>
                <c:pt idx="145">
                  <c:v>10442</c:v>
                </c:pt>
                <c:pt idx="146">
                  <c:v>19283</c:v>
                </c:pt>
                <c:pt idx="147">
                  <c:v>21912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20809</c:v>
                </c:pt>
                <c:pt idx="156">
                  <c:v>14449</c:v>
                </c:pt>
                <c:pt idx="157">
                  <c:v>9254</c:v>
                </c:pt>
                <c:pt idx="158">
                  <c:v>4604</c:v>
                </c:pt>
                <c:pt idx="159">
                  <c:v>8095</c:v>
                </c:pt>
                <c:pt idx="160">
                  <c:v>8044</c:v>
                </c:pt>
                <c:pt idx="161">
                  <c:v>7792</c:v>
                </c:pt>
                <c:pt idx="162">
                  <c:v>4193</c:v>
                </c:pt>
                <c:pt idx="163">
                  <c:v>8793</c:v>
                </c:pt>
                <c:pt idx="164">
                  <c:v>17174</c:v>
                </c:pt>
                <c:pt idx="165">
                  <c:v>22418</c:v>
                </c:pt>
                <c:pt idx="166">
                  <c:v>19964</c:v>
                </c:pt>
                <c:pt idx="167">
                  <c:v>14159</c:v>
                </c:pt>
                <c:pt idx="168">
                  <c:v>8702</c:v>
                </c:pt>
                <c:pt idx="169">
                  <c:v>4338</c:v>
                </c:pt>
                <c:pt idx="170">
                  <c:v>8603</c:v>
                </c:pt>
                <c:pt idx="171">
                  <c:v>13025</c:v>
                </c:pt>
                <c:pt idx="172">
                  <c:v>9376</c:v>
                </c:pt>
                <c:pt idx="173">
                  <c:v>5288</c:v>
                </c:pt>
                <c:pt idx="174">
                  <c:v>9645</c:v>
                </c:pt>
                <c:pt idx="175">
                  <c:v>14976</c:v>
                </c:pt>
                <c:pt idx="176">
                  <c:v>19571</c:v>
                </c:pt>
                <c:pt idx="177">
                  <c:v>18909</c:v>
                </c:pt>
                <c:pt idx="178">
                  <c:v>14618</c:v>
                </c:pt>
                <c:pt idx="179">
                  <c:v>7948</c:v>
                </c:pt>
                <c:pt idx="180">
                  <c:v>4440</c:v>
                </c:pt>
                <c:pt idx="181">
                  <c:v>35496</c:v>
                </c:pt>
                <c:pt idx="182">
                  <c:v>21452</c:v>
                </c:pt>
                <c:pt idx="183">
                  <c:v>6959</c:v>
                </c:pt>
                <c:pt idx="184">
                  <c:v>7060</c:v>
                </c:pt>
                <c:pt idx="185">
                  <c:v>16362</c:v>
                </c:pt>
                <c:pt idx="186">
                  <c:v>18654</c:v>
                </c:pt>
                <c:pt idx="187">
                  <c:v>17971</c:v>
                </c:pt>
                <c:pt idx="188">
                  <c:v>13682</c:v>
                </c:pt>
                <c:pt idx="189">
                  <c:v>8568</c:v>
                </c:pt>
                <c:pt idx="190">
                  <c:v>5020</c:v>
                </c:pt>
                <c:pt idx="191">
                  <c:v>11150</c:v>
                </c:pt>
                <c:pt idx="192">
                  <c:v>14322</c:v>
                </c:pt>
                <c:pt idx="193">
                  <c:v>12619</c:v>
                </c:pt>
                <c:pt idx="194">
                  <c:v>7019</c:v>
                </c:pt>
                <c:pt idx="195">
                  <c:v>4241</c:v>
                </c:pt>
                <c:pt idx="196">
                  <c:v>6299</c:v>
                </c:pt>
                <c:pt idx="197">
                  <c:v>11832</c:v>
                </c:pt>
                <c:pt idx="198">
                  <c:v>17655</c:v>
                </c:pt>
                <c:pt idx="199">
                  <c:v>16495</c:v>
                </c:pt>
                <c:pt idx="200">
                  <c:v>11242</c:v>
                </c:pt>
                <c:pt idx="201">
                  <c:v>9465</c:v>
                </c:pt>
                <c:pt idx="202">
                  <c:v>4425</c:v>
                </c:pt>
                <c:pt idx="203">
                  <c:v>13335</c:v>
                </c:pt>
                <c:pt idx="204">
                  <c:v>17933</c:v>
                </c:pt>
                <c:pt idx="205">
                  <c:v>14762</c:v>
                </c:pt>
                <c:pt idx="206">
                  <c:v>8885</c:v>
                </c:pt>
                <c:pt idx="207">
                  <c:v>4807</c:v>
                </c:pt>
                <c:pt idx="208">
                  <c:v>6553</c:v>
                </c:pt>
                <c:pt idx="209">
                  <c:v>11273</c:v>
                </c:pt>
                <c:pt idx="210">
                  <c:v>15314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[0]!PeakDescription</c15:f>
                <c15:dlblRangeCache>
                  <c:ptCount val="211"/>
                  <c:pt idx="0">
                    <c:v> </c:v>
                  </c:pt>
                  <c:pt idx="1">
                    <c:v> </c:v>
                  </c:pt>
                  <c:pt idx="2">
                    <c:v>ПИК №1 </c:v>
                  </c:pt>
                  <c:pt idx="4">
                    <c:v> </c:v>
                  </c:pt>
                  <c:pt idx="5">
                    <c:v> </c:v>
                  </c:pt>
                  <c:pt idx="6">
                    <c:v> </c:v>
                  </c:pt>
                  <c:pt idx="7">
                    <c:v> </c:v>
                  </c:pt>
                  <c:pt idx="8">
                    <c:v> </c:v>
                  </c:pt>
                  <c:pt idx="9">
                    <c:v> </c:v>
                  </c:pt>
                  <c:pt idx="10">
                    <c:v> </c:v>
                  </c:pt>
                  <c:pt idx="11">
                    <c:v> </c:v>
                  </c:pt>
                  <c:pt idx="12">
                    <c:v> </c:v>
                  </c:pt>
                  <c:pt idx="13">
                    <c:v> </c:v>
                  </c:pt>
                  <c:pt idx="14">
                    <c:v> </c:v>
                  </c:pt>
                  <c:pt idx="15">
                    <c:v> </c:v>
                  </c:pt>
                  <c:pt idx="16">
                    <c:v> </c:v>
                  </c:pt>
                  <c:pt idx="17">
                    <c:v> </c:v>
                  </c:pt>
                  <c:pt idx="18">
                    <c:v> </c:v>
                  </c:pt>
                  <c:pt idx="19">
                    <c:v> </c:v>
                  </c:pt>
                  <c:pt idx="20">
                    <c:v> </c:v>
                  </c:pt>
                  <c:pt idx="21">
                    <c:v> </c:v>
                  </c:pt>
                  <c:pt idx="22">
                    <c:v> </c:v>
                  </c:pt>
                  <c:pt idx="23">
                    <c:v> </c:v>
                  </c:pt>
                  <c:pt idx="24">
                    <c:v> </c:v>
                  </c:pt>
                  <c:pt idx="25">
                    <c:v> </c:v>
                  </c:pt>
                  <c:pt idx="26">
                    <c:v> </c:v>
                  </c:pt>
                  <c:pt idx="27">
                    <c:v> </c:v>
                  </c:pt>
                  <c:pt idx="28">
                    <c:v> </c:v>
                  </c:pt>
                  <c:pt idx="29">
                    <c:v> </c:v>
                  </c:pt>
                  <c:pt idx="30">
                    <c:v> </c:v>
                  </c:pt>
                  <c:pt idx="31">
                    <c:v> </c:v>
                  </c:pt>
                  <c:pt idx="32">
                    <c:v> </c:v>
                  </c:pt>
                  <c:pt idx="33">
                    <c:v> </c:v>
                  </c:pt>
                  <c:pt idx="34">
                    <c:v> </c:v>
                  </c:pt>
                  <c:pt idx="35">
                    <c:v> </c:v>
                  </c:pt>
                  <c:pt idx="36">
                    <c:v> </c:v>
                  </c:pt>
                  <c:pt idx="37">
                    <c:v> </c:v>
                  </c:pt>
                  <c:pt idx="38">
                    <c:v> </c:v>
                  </c:pt>
                  <c:pt idx="39">
                    <c:v> </c:v>
                  </c:pt>
                  <c:pt idx="40">
                    <c:v> </c:v>
                  </c:pt>
                  <c:pt idx="41">
                    <c:v> </c:v>
                  </c:pt>
                  <c:pt idx="42">
                    <c:v> </c:v>
                  </c:pt>
                  <c:pt idx="43">
                    <c:v> </c:v>
                  </c:pt>
                  <c:pt idx="44">
                    <c:v> </c:v>
                  </c:pt>
                  <c:pt idx="45">
                    <c:v> </c:v>
                  </c:pt>
                  <c:pt idx="46">
                    <c:v> </c:v>
                  </c:pt>
                  <c:pt idx="47">
                    <c:v> </c:v>
                  </c:pt>
                  <c:pt idx="48">
                    <c:v> </c:v>
                  </c:pt>
                  <c:pt idx="49">
                    <c:v> </c:v>
                  </c:pt>
                  <c:pt idx="50">
                    <c:v> </c:v>
                  </c:pt>
                  <c:pt idx="51">
                    <c:v> </c:v>
                  </c:pt>
                  <c:pt idx="52">
                    <c:v> </c:v>
                  </c:pt>
                  <c:pt idx="53">
                    <c:v> </c:v>
                  </c:pt>
                  <c:pt idx="54">
                    <c:v> </c:v>
                  </c:pt>
                  <c:pt idx="55">
                    <c:v> </c:v>
                  </c:pt>
                  <c:pt idx="56">
                    <c:v> </c:v>
                  </c:pt>
                  <c:pt idx="57">
                    <c:v> </c:v>
                  </c:pt>
                  <c:pt idx="58">
                    <c:v> </c:v>
                  </c:pt>
                  <c:pt idx="59">
                    <c:v> </c:v>
                  </c:pt>
                  <c:pt idx="60">
                    <c:v> </c:v>
                  </c:pt>
                  <c:pt idx="61">
                    <c:v> </c:v>
                  </c:pt>
                  <c:pt idx="62">
                    <c:v> </c:v>
                  </c:pt>
                  <c:pt idx="63">
                    <c:v> </c:v>
                  </c:pt>
                  <c:pt idx="64">
                    <c:v> </c:v>
                  </c:pt>
                  <c:pt idx="65">
                    <c:v> </c:v>
                  </c:pt>
                  <c:pt idx="66">
                    <c:v> </c:v>
                  </c:pt>
                  <c:pt idx="67">
                    <c:v> </c:v>
                  </c:pt>
                  <c:pt idx="68">
                    <c:v> </c:v>
                  </c:pt>
                  <c:pt idx="69">
                    <c:v> </c:v>
                  </c:pt>
                  <c:pt idx="70">
                    <c:v> </c:v>
                  </c:pt>
                  <c:pt idx="71">
                    <c:v> </c:v>
                  </c:pt>
                  <c:pt idx="72">
                    <c:v> </c:v>
                  </c:pt>
                  <c:pt idx="73">
                    <c:v> </c:v>
                  </c:pt>
                  <c:pt idx="74">
                    <c:v> </c:v>
                  </c:pt>
                  <c:pt idx="75">
                    <c:v> </c:v>
                  </c:pt>
                  <c:pt idx="76">
                    <c:v> </c:v>
                  </c:pt>
                  <c:pt idx="77">
                    <c:v> </c:v>
                  </c:pt>
                  <c:pt idx="78">
                    <c:v> </c:v>
                  </c:pt>
                  <c:pt idx="79">
                    <c:v> </c:v>
                  </c:pt>
                  <c:pt idx="80">
                    <c:v> </c:v>
                  </c:pt>
                  <c:pt idx="81">
                    <c:v> </c:v>
                  </c:pt>
                  <c:pt idx="82">
                    <c:v> </c:v>
                  </c:pt>
                  <c:pt idx="83">
                    <c:v> </c:v>
                  </c:pt>
                  <c:pt idx="84">
                    <c:v> </c:v>
                  </c:pt>
                  <c:pt idx="85">
                    <c:v> </c:v>
                  </c:pt>
                  <c:pt idx="86">
                    <c:v> </c:v>
                  </c:pt>
                  <c:pt idx="87">
                    <c:v> </c:v>
                  </c:pt>
                  <c:pt idx="88">
                    <c:v> </c:v>
                  </c:pt>
                  <c:pt idx="89">
                    <c:v> </c:v>
                  </c:pt>
                  <c:pt idx="90">
                    <c:v> </c:v>
                  </c:pt>
                  <c:pt idx="91">
                    <c:v> </c:v>
                  </c:pt>
                  <c:pt idx="92">
                    <c:v> </c:v>
                  </c:pt>
                  <c:pt idx="93">
                    <c:v> </c:v>
                  </c:pt>
                  <c:pt idx="94">
                    <c:v> </c:v>
                  </c:pt>
                  <c:pt idx="95">
                    <c:v> </c:v>
                  </c:pt>
                  <c:pt idx="96">
                    <c:v> </c:v>
                  </c:pt>
                  <c:pt idx="97">
                    <c:v> </c:v>
                  </c:pt>
                  <c:pt idx="98">
                    <c:v> </c:v>
                  </c:pt>
                  <c:pt idx="99">
                    <c:v> </c:v>
                  </c:pt>
                  <c:pt idx="100">
                    <c:v> </c:v>
                  </c:pt>
                  <c:pt idx="101">
                    <c:v> </c:v>
                  </c:pt>
                  <c:pt idx="102">
                    <c:v> </c:v>
                  </c:pt>
                  <c:pt idx="103">
                    <c:v> </c:v>
                  </c:pt>
                  <c:pt idx="104">
                    <c:v> </c:v>
                  </c:pt>
                  <c:pt idx="105">
                    <c:v> </c:v>
                  </c:pt>
                  <c:pt idx="106">
                    <c:v> </c:v>
                  </c:pt>
                  <c:pt idx="107">
                    <c:v> </c:v>
                  </c:pt>
                  <c:pt idx="108">
                    <c:v> </c:v>
                  </c:pt>
                  <c:pt idx="109">
                    <c:v> </c:v>
                  </c:pt>
                  <c:pt idx="110">
                    <c:v> </c:v>
                  </c:pt>
                  <c:pt idx="111">
                    <c:v> </c:v>
                  </c:pt>
                  <c:pt idx="112">
                    <c:v> </c:v>
                  </c:pt>
                  <c:pt idx="113">
                    <c:v> </c:v>
                  </c:pt>
                  <c:pt idx="114">
                    <c:v> </c:v>
                  </c:pt>
                  <c:pt idx="115">
                    <c:v> </c:v>
                  </c:pt>
                  <c:pt idx="116">
                    <c:v> </c:v>
                  </c:pt>
                  <c:pt idx="117">
                    <c:v> </c:v>
                  </c:pt>
                  <c:pt idx="118">
                    <c:v> </c:v>
                  </c:pt>
                  <c:pt idx="119">
                    <c:v> </c:v>
                  </c:pt>
                  <c:pt idx="120">
                    <c:v> </c:v>
                  </c:pt>
                  <c:pt idx="121">
                    <c:v> </c:v>
                  </c:pt>
                  <c:pt idx="122">
                    <c:v> </c:v>
                  </c:pt>
                  <c:pt idx="123">
                    <c:v> </c:v>
                  </c:pt>
                  <c:pt idx="124">
                    <c:v> </c:v>
                  </c:pt>
                  <c:pt idx="125">
                    <c:v> </c:v>
                  </c:pt>
                  <c:pt idx="126">
                    <c:v> </c:v>
                  </c:pt>
                  <c:pt idx="127">
                    <c:v> </c:v>
                  </c:pt>
                  <c:pt idx="128">
                    <c:v> </c:v>
                  </c:pt>
                  <c:pt idx="129">
                    <c:v> </c:v>
                  </c:pt>
                  <c:pt idx="130">
                    <c:v> </c:v>
                  </c:pt>
                  <c:pt idx="131">
                    <c:v> </c:v>
                  </c:pt>
                  <c:pt idx="132">
                    <c:v> </c:v>
                  </c:pt>
                  <c:pt idx="133">
                    <c:v> </c:v>
                  </c:pt>
                  <c:pt idx="134">
                    <c:v> </c:v>
                  </c:pt>
                  <c:pt idx="135">
                    <c:v> </c:v>
                  </c:pt>
                  <c:pt idx="136">
                    <c:v> </c:v>
                  </c:pt>
                  <c:pt idx="137">
                    <c:v> </c:v>
                  </c:pt>
                  <c:pt idx="138">
                    <c:v> </c:v>
                  </c:pt>
                  <c:pt idx="139">
                    <c:v> </c:v>
                  </c:pt>
                  <c:pt idx="140">
                    <c:v> </c:v>
                  </c:pt>
                  <c:pt idx="141">
                    <c:v> </c:v>
                  </c:pt>
                  <c:pt idx="142">
                    <c:v> </c:v>
                  </c:pt>
                  <c:pt idx="143">
                    <c:v> </c:v>
                  </c:pt>
                  <c:pt idx="144">
                    <c:v> </c:v>
                  </c:pt>
                  <c:pt idx="145">
                    <c:v> </c:v>
                  </c:pt>
                  <c:pt idx="146">
                    <c:v> </c:v>
                  </c:pt>
                  <c:pt idx="147">
                    <c:v> </c:v>
                  </c:pt>
                  <c:pt idx="148">
                    <c:v> </c:v>
                  </c:pt>
                  <c:pt idx="149">
                    <c:v> </c:v>
                  </c:pt>
                  <c:pt idx="150">
                    <c:v> </c:v>
                  </c:pt>
                  <c:pt idx="151">
                    <c:v> </c:v>
                  </c:pt>
                  <c:pt idx="152">
                    <c:v> </c:v>
                  </c:pt>
                  <c:pt idx="153">
                    <c:v> </c:v>
                  </c:pt>
                  <c:pt idx="154">
                    <c:v> </c:v>
                  </c:pt>
                  <c:pt idx="155">
                    <c:v> </c:v>
                  </c:pt>
                  <c:pt idx="156">
                    <c:v> </c:v>
                  </c:pt>
                  <c:pt idx="157">
                    <c:v> </c:v>
                  </c:pt>
                  <c:pt idx="158">
                    <c:v> </c:v>
                  </c:pt>
                  <c:pt idx="159">
                    <c:v> </c:v>
                  </c:pt>
                  <c:pt idx="160">
                    <c:v> </c:v>
                  </c:pt>
                  <c:pt idx="161">
                    <c:v> </c:v>
                  </c:pt>
                  <c:pt idx="162">
                    <c:v> </c:v>
                  </c:pt>
                  <c:pt idx="163">
                    <c:v> </c:v>
                  </c:pt>
                  <c:pt idx="164">
                    <c:v> </c:v>
                  </c:pt>
                  <c:pt idx="165">
                    <c:v> </c:v>
                  </c:pt>
                  <c:pt idx="166">
                    <c:v> </c:v>
                  </c:pt>
                  <c:pt idx="167">
                    <c:v> </c:v>
                  </c:pt>
                  <c:pt idx="168">
                    <c:v> </c:v>
                  </c:pt>
                  <c:pt idx="169">
                    <c:v> </c:v>
                  </c:pt>
                  <c:pt idx="170">
                    <c:v> </c:v>
                  </c:pt>
                  <c:pt idx="171">
                    <c:v> </c:v>
                  </c:pt>
                  <c:pt idx="172">
                    <c:v> </c:v>
                  </c:pt>
                  <c:pt idx="173">
                    <c:v> </c:v>
                  </c:pt>
                  <c:pt idx="174">
                    <c:v> </c:v>
                  </c:pt>
                  <c:pt idx="175">
                    <c:v> </c:v>
                  </c:pt>
                  <c:pt idx="176">
                    <c:v> </c:v>
                  </c:pt>
                  <c:pt idx="177">
                    <c:v> </c:v>
                  </c:pt>
                  <c:pt idx="178">
                    <c:v> </c:v>
                  </c:pt>
                  <c:pt idx="179">
                    <c:v> </c:v>
                  </c:pt>
                  <c:pt idx="180">
                    <c:v> </c:v>
                  </c:pt>
                  <c:pt idx="181">
                    <c:v> </c:v>
                  </c:pt>
                  <c:pt idx="182">
                    <c:v> </c:v>
                  </c:pt>
                  <c:pt idx="183">
                    <c:v> </c:v>
                  </c:pt>
                  <c:pt idx="184">
                    <c:v> </c:v>
                  </c:pt>
                  <c:pt idx="185">
                    <c:v> </c:v>
                  </c:pt>
                  <c:pt idx="186">
                    <c:v> </c:v>
                  </c:pt>
                  <c:pt idx="187">
                    <c:v> </c:v>
                  </c:pt>
                  <c:pt idx="188">
                    <c:v> </c:v>
                  </c:pt>
                  <c:pt idx="189">
                    <c:v> </c:v>
                  </c:pt>
                  <c:pt idx="190">
                    <c:v> </c:v>
                  </c:pt>
                  <c:pt idx="191">
                    <c:v> </c:v>
                  </c:pt>
                  <c:pt idx="192">
                    <c:v> </c:v>
                  </c:pt>
                  <c:pt idx="193">
                    <c:v> </c:v>
                  </c:pt>
                  <c:pt idx="194">
                    <c:v> </c:v>
                  </c:pt>
                  <c:pt idx="195">
                    <c:v> </c:v>
                  </c:pt>
                  <c:pt idx="196">
                    <c:v> </c:v>
                  </c:pt>
                  <c:pt idx="197">
                    <c:v> </c:v>
                  </c:pt>
                  <c:pt idx="198">
                    <c:v> </c:v>
                  </c:pt>
                  <c:pt idx="199">
                    <c:v> </c:v>
                  </c:pt>
                  <c:pt idx="200">
                    <c:v> </c:v>
                  </c:pt>
                  <c:pt idx="201">
                    <c:v> </c:v>
                  </c:pt>
                  <c:pt idx="202">
                    <c:v> </c:v>
                  </c:pt>
                  <c:pt idx="203">
                    <c:v> </c:v>
                  </c:pt>
                  <c:pt idx="204">
                    <c:v> </c:v>
                  </c:pt>
                  <c:pt idx="205">
                    <c:v> </c:v>
                  </c:pt>
                  <c:pt idx="206">
                    <c:v> </c:v>
                  </c:pt>
                  <c:pt idx="207">
                    <c:v> </c:v>
                  </c:pt>
                  <c:pt idx="208">
                    <c:v> </c:v>
                  </c:pt>
                  <c:pt idx="209">
                    <c:v> </c:v>
                  </c:pt>
                  <c:pt idx="210">
                    <c:v> </c:v>
                  </c:pt>
                </c15:dlblRangeCache>
              </c15:datalabelsRange>
            </c:ext>
          </c:extLst>
        </c:ser>
        <c:ser>
          <c:idx val="2"/>
          <c:order val="1"/>
          <c:tx>
            <c:v>Интенсивности (вне шкалы)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[0]!MZRange</c:f>
              <c:numCache>
                <c:formatCode>General</c:formatCode>
                <c:ptCount val="211"/>
                <c:pt idx="0">
                  <c:v>900.56176000000005</c:v>
                </c:pt>
                <c:pt idx="1">
                  <c:v>936.91435999999999</c:v>
                </c:pt>
                <c:pt idx="2">
                  <c:v>942.58295999999996</c:v>
                </c:pt>
                <c:pt idx="3">
                  <c:v>943.58716000000004</c:v>
                </c:pt>
                <c:pt idx="4">
                  <c:v>944.58835999999997</c:v>
                </c:pt>
                <c:pt idx="5">
                  <c:v>951.58986000000004</c:v>
                </c:pt>
                <c:pt idx="6">
                  <c:v>951.92226000000005</c:v>
                </c:pt>
                <c:pt idx="7">
                  <c:v>965.93086000000005</c:v>
                </c:pt>
                <c:pt idx="8">
                  <c:v>965.93086000000005</c:v>
                </c:pt>
                <c:pt idx="9">
                  <c:v>965.93086000000005</c:v>
                </c:pt>
                <c:pt idx="10">
                  <c:v>965.93086000000005</c:v>
                </c:pt>
                <c:pt idx="11">
                  <c:v>965.93086000000005</c:v>
                </c:pt>
                <c:pt idx="12">
                  <c:v>965.93086000000005</c:v>
                </c:pt>
                <c:pt idx="13">
                  <c:v>965.93086000000005</c:v>
                </c:pt>
                <c:pt idx="14">
                  <c:v>965.93086000000005</c:v>
                </c:pt>
                <c:pt idx="15">
                  <c:v>966.26396</c:v>
                </c:pt>
                <c:pt idx="16">
                  <c:v>966.59806000000003</c:v>
                </c:pt>
                <c:pt idx="17">
                  <c:v>966.93245999999999</c:v>
                </c:pt>
                <c:pt idx="18">
                  <c:v>980.60595999999998</c:v>
                </c:pt>
                <c:pt idx="19">
                  <c:v>980.93866000000003</c:v>
                </c:pt>
                <c:pt idx="20">
                  <c:v>981.27516000000003</c:v>
                </c:pt>
                <c:pt idx="21">
                  <c:v>981.60655999999994</c:v>
                </c:pt>
                <c:pt idx="22">
                  <c:v>986.60986000000003</c:v>
                </c:pt>
                <c:pt idx="23">
                  <c:v>987.61346000000003</c:v>
                </c:pt>
                <c:pt idx="24">
                  <c:v>988.61405999999999</c:v>
                </c:pt>
                <c:pt idx="25">
                  <c:v>995.28196000000003</c:v>
                </c:pt>
                <c:pt idx="26">
                  <c:v>995.61536000000001</c:v>
                </c:pt>
                <c:pt idx="27">
                  <c:v>995.94946000000004</c:v>
                </c:pt>
                <c:pt idx="28">
                  <c:v>996.28146000000004</c:v>
                </c:pt>
                <c:pt idx="29">
                  <c:v>1009.95646</c:v>
                </c:pt>
                <c:pt idx="30">
                  <c:v>1010.29186</c:v>
                </c:pt>
                <c:pt idx="31">
                  <c:v>1010.62346</c:v>
                </c:pt>
                <c:pt idx="32">
                  <c:v>1010.95786</c:v>
                </c:pt>
                <c:pt idx="33">
                  <c:v>1011.29186</c:v>
                </c:pt>
                <c:pt idx="34">
                  <c:v>1024.6331600000001</c:v>
                </c:pt>
                <c:pt idx="35">
                  <c:v>1024.96486</c:v>
                </c:pt>
                <c:pt idx="36">
                  <c:v>1025.2979600000001</c:v>
                </c:pt>
                <c:pt idx="37">
                  <c:v>1025.63366</c:v>
                </c:pt>
                <c:pt idx="38">
                  <c:v>1025.9672599999999</c:v>
                </c:pt>
                <c:pt idx="39">
                  <c:v>1030.63456</c:v>
                </c:pt>
                <c:pt idx="40">
                  <c:v>1031.6394600000001</c:v>
                </c:pt>
                <c:pt idx="41">
                  <c:v>1032.6392599999999</c:v>
                </c:pt>
                <c:pt idx="42">
                  <c:v>1039.3070600000001</c:v>
                </c:pt>
                <c:pt idx="43">
                  <c:v>1039.64166</c:v>
                </c:pt>
                <c:pt idx="44">
                  <c:v>1039.9745600000001</c:v>
                </c:pt>
                <c:pt idx="45">
                  <c:v>1040.3095599999999</c:v>
                </c:pt>
                <c:pt idx="46">
                  <c:v>1040.63996</c:v>
                </c:pt>
                <c:pt idx="47">
                  <c:v>1053.9826599999999</c:v>
                </c:pt>
                <c:pt idx="48">
                  <c:v>1054.3170600000001</c:v>
                </c:pt>
                <c:pt idx="49">
                  <c:v>1054.64996</c:v>
                </c:pt>
                <c:pt idx="50">
                  <c:v>1054.9836600000001</c:v>
                </c:pt>
                <c:pt idx="51">
                  <c:v>1055.3178600000001</c:v>
                </c:pt>
                <c:pt idx="52">
                  <c:v>1068.6593600000001</c:v>
                </c:pt>
                <c:pt idx="53">
                  <c:v>1068.9925599999999</c:v>
                </c:pt>
                <c:pt idx="54">
                  <c:v>1069.32636</c:v>
                </c:pt>
                <c:pt idx="55">
                  <c:v>1069.65806</c:v>
                </c:pt>
                <c:pt idx="56">
                  <c:v>1069.99216</c:v>
                </c:pt>
                <c:pt idx="57">
                  <c:v>1070.32626</c:v>
                </c:pt>
                <c:pt idx="58">
                  <c:v>1074.66156</c:v>
                </c:pt>
                <c:pt idx="59">
                  <c:v>1075.66506</c:v>
                </c:pt>
                <c:pt idx="60">
                  <c:v>1076.6656599999999</c:v>
                </c:pt>
                <c:pt idx="61">
                  <c:v>1083.3339599999999</c:v>
                </c:pt>
                <c:pt idx="62">
                  <c:v>1083.66866</c:v>
                </c:pt>
                <c:pt idx="63">
                  <c:v>1084.00146</c:v>
                </c:pt>
                <c:pt idx="64">
                  <c:v>1084.3350600000001</c:v>
                </c:pt>
                <c:pt idx="65">
                  <c:v>1084.6685600000001</c:v>
                </c:pt>
                <c:pt idx="66">
                  <c:v>1085.0008600000001</c:v>
                </c:pt>
                <c:pt idx="67">
                  <c:v>1098.0100600000001</c:v>
                </c:pt>
                <c:pt idx="68">
                  <c:v>1098.3438599999999</c:v>
                </c:pt>
                <c:pt idx="69">
                  <c:v>1098.67716</c:v>
                </c:pt>
                <c:pt idx="70">
                  <c:v>1099.0106599999999</c:v>
                </c:pt>
                <c:pt idx="71">
                  <c:v>1099.3433600000001</c:v>
                </c:pt>
                <c:pt idx="72">
                  <c:v>1099.6749600000001</c:v>
                </c:pt>
                <c:pt idx="73">
                  <c:v>1112.68606</c:v>
                </c:pt>
                <c:pt idx="74">
                  <c:v>1113.01856</c:v>
                </c:pt>
                <c:pt idx="75">
                  <c:v>1113.3522599999999</c:v>
                </c:pt>
                <c:pt idx="76">
                  <c:v>1113.6856600000001</c:v>
                </c:pt>
                <c:pt idx="77">
                  <c:v>1114.0189600000001</c:v>
                </c:pt>
                <c:pt idx="78">
                  <c:v>1114.0189600000001</c:v>
                </c:pt>
                <c:pt idx="79">
                  <c:v>1114.0189600000001</c:v>
                </c:pt>
                <c:pt idx="80">
                  <c:v>1114.0189600000001</c:v>
                </c:pt>
                <c:pt idx="81">
                  <c:v>1114.0189600000001</c:v>
                </c:pt>
                <c:pt idx="82">
                  <c:v>1114.0189600000001</c:v>
                </c:pt>
                <c:pt idx="83">
                  <c:v>1114.0189600000001</c:v>
                </c:pt>
                <c:pt idx="84">
                  <c:v>1114.0189600000001</c:v>
                </c:pt>
                <c:pt idx="85">
                  <c:v>1114.3505600000001</c:v>
                </c:pt>
                <c:pt idx="86">
                  <c:v>1118.68806</c:v>
                </c:pt>
                <c:pt idx="87">
                  <c:v>1119.6918599999999</c:v>
                </c:pt>
                <c:pt idx="88">
                  <c:v>1120.6912600000001</c:v>
                </c:pt>
                <c:pt idx="89">
                  <c:v>1127.3602599999999</c:v>
                </c:pt>
                <c:pt idx="90">
                  <c:v>1127.6938600000001</c:v>
                </c:pt>
                <c:pt idx="91">
                  <c:v>1128.0272600000001</c:v>
                </c:pt>
                <c:pt idx="92">
                  <c:v>1128.3611599999999</c:v>
                </c:pt>
                <c:pt idx="93">
                  <c:v>1128.6937600000001</c:v>
                </c:pt>
                <c:pt idx="94">
                  <c:v>1129.02476</c:v>
                </c:pt>
                <c:pt idx="95">
                  <c:v>1132.1999599999999</c:v>
                </c:pt>
                <c:pt idx="96">
                  <c:v>1142.0360599999999</c:v>
                </c:pt>
                <c:pt idx="97">
                  <c:v>1142.36976</c:v>
                </c:pt>
                <c:pt idx="98">
                  <c:v>1142.7030600000001</c:v>
                </c:pt>
                <c:pt idx="99">
                  <c:v>1143.03486</c:v>
                </c:pt>
                <c:pt idx="100">
                  <c:v>1143.36826</c:v>
                </c:pt>
                <c:pt idx="101">
                  <c:v>1143.7000599999999</c:v>
                </c:pt>
                <c:pt idx="102">
                  <c:v>1144.03586</c:v>
                </c:pt>
                <c:pt idx="103">
                  <c:v>1153.71146</c:v>
                </c:pt>
                <c:pt idx="104">
                  <c:v>1154.21506</c:v>
                </c:pt>
                <c:pt idx="105">
                  <c:v>1154.7110600000001</c:v>
                </c:pt>
                <c:pt idx="106">
                  <c:v>1156.7117599999999</c:v>
                </c:pt>
                <c:pt idx="107">
                  <c:v>1157.04666</c:v>
                </c:pt>
                <c:pt idx="108">
                  <c:v>1157.3787600000001</c:v>
                </c:pt>
                <c:pt idx="109">
                  <c:v>1157.7110600000001</c:v>
                </c:pt>
                <c:pt idx="110">
                  <c:v>1158.04556</c:v>
                </c:pt>
                <c:pt idx="111">
                  <c:v>1158.37896</c:v>
                </c:pt>
                <c:pt idx="112">
                  <c:v>1162.7146600000001</c:v>
                </c:pt>
                <c:pt idx="113">
                  <c:v>1163.7173600000001</c:v>
                </c:pt>
                <c:pt idx="114">
                  <c:v>1164.7172599999999</c:v>
                </c:pt>
                <c:pt idx="115">
                  <c:v>1171.3848599999999</c:v>
                </c:pt>
                <c:pt idx="116">
                  <c:v>1171.71976</c:v>
                </c:pt>
                <c:pt idx="117">
                  <c:v>1172.0533600000001</c:v>
                </c:pt>
                <c:pt idx="118">
                  <c:v>1172.3868600000001</c:v>
                </c:pt>
                <c:pt idx="119">
                  <c:v>1172.72066</c:v>
                </c:pt>
                <c:pt idx="120">
                  <c:v>1173.05396</c:v>
                </c:pt>
                <c:pt idx="121">
                  <c:v>1173.38616</c:v>
                </c:pt>
                <c:pt idx="122">
                  <c:v>1175.7220600000001</c:v>
                </c:pt>
                <c:pt idx="123">
                  <c:v>1176.2244599999999</c:v>
                </c:pt>
                <c:pt idx="124">
                  <c:v>1176.7236600000001</c:v>
                </c:pt>
                <c:pt idx="125">
                  <c:v>1186.06206</c:v>
                </c:pt>
                <c:pt idx="126">
                  <c:v>1186.39606</c:v>
                </c:pt>
                <c:pt idx="127">
                  <c:v>1186.72866</c:v>
                </c:pt>
                <c:pt idx="128">
                  <c:v>1187.06206</c:v>
                </c:pt>
                <c:pt idx="129">
                  <c:v>1187.3956599999999</c:v>
                </c:pt>
                <c:pt idx="130">
                  <c:v>1187.7281599999999</c:v>
                </c:pt>
                <c:pt idx="131">
                  <c:v>1188.05996</c:v>
                </c:pt>
                <c:pt idx="132">
                  <c:v>1197.73586</c:v>
                </c:pt>
                <c:pt idx="133">
                  <c:v>1198.23846</c:v>
                </c:pt>
                <c:pt idx="134">
                  <c:v>1198.73956</c:v>
                </c:pt>
                <c:pt idx="135">
                  <c:v>1200.7379599999999</c:v>
                </c:pt>
                <c:pt idx="136">
                  <c:v>1201.07176</c:v>
                </c:pt>
                <c:pt idx="137">
                  <c:v>1201.40446</c:v>
                </c:pt>
                <c:pt idx="138">
                  <c:v>1201.7371599999999</c:v>
                </c:pt>
                <c:pt idx="139">
                  <c:v>1202.07006</c:v>
                </c:pt>
                <c:pt idx="140">
                  <c:v>1202.4046599999999</c:v>
                </c:pt>
                <c:pt idx="141">
                  <c:v>1202.7379599999999</c:v>
                </c:pt>
                <c:pt idx="142">
                  <c:v>1206.7392600000001</c:v>
                </c:pt>
                <c:pt idx="143">
                  <c:v>1207.74306</c:v>
                </c:pt>
                <c:pt idx="144">
                  <c:v>1208.7417599999999</c:v>
                </c:pt>
                <c:pt idx="145">
                  <c:v>1215.4138599999999</c:v>
                </c:pt>
                <c:pt idx="146">
                  <c:v>1215.74746</c:v>
                </c:pt>
                <c:pt idx="147">
                  <c:v>1216.0796600000001</c:v>
                </c:pt>
                <c:pt idx="148">
                  <c:v>1216.0796600000001</c:v>
                </c:pt>
                <c:pt idx="149">
                  <c:v>1216.0796600000001</c:v>
                </c:pt>
                <c:pt idx="150">
                  <c:v>1216.0796600000001</c:v>
                </c:pt>
                <c:pt idx="151">
                  <c:v>1216.0796600000001</c:v>
                </c:pt>
                <c:pt idx="152">
                  <c:v>1216.0796600000001</c:v>
                </c:pt>
                <c:pt idx="153">
                  <c:v>1216.0796600000001</c:v>
                </c:pt>
                <c:pt idx="154">
                  <c:v>1216.0796600000001</c:v>
                </c:pt>
                <c:pt idx="155">
                  <c:v>1216.41076</c:v>
                </c:pt>
                <c:pt idx="156">
                  <c:v>1216.74756</c:v>
                </c:pt>
                <c:pt idx="157">
                  <c:v>1217.07996</c:v>
                </c:pt>
                <c:pt idx="158">
                  <c:v>1217.41346</c:v>
                </c:pt>
                <c:pt idx="159">
                  <c:v>1219.7500600000001</c:v>
                </c:pt>
                <c:pt idx="160">
                  <c:v>1220.2516599999999</c:v>
                </c:pt>
                <c:pt idx="161">
                  <c:v>1220.7489599999999</c:v>
                </c:pt>
                <c:pt idx="162">
                  <c:v>1221.2518600000001</c:v>
                </c:pt>
                <c:pt idx="163">
                  <c:v>1230.08836</c:v>
                </c:pt>
                <c:pt idx="164">
                  <c:v>1230.4231600000001</c:v>
                </c:pt>
                <c:pt idx="165">
                  <c:v>1230.7552599999999</c:v>
                </c:pt>
                <c:pt idx="166">
                  <c:v>1231.08726</c:v>
                </c:pt>
                <c:pt idx="167">
                  <c:v>1231.42136</c:v>
                </c:pt>
                <c:pt idx="168">
                  <c:v>1231.75486</c:v>
                </c:pt>
                <c:pt idx="169">
                  <c:v>1232.08816</c:v>
                </c:pt>
                <c:pt idx="170">
                  <c:v>1241.76316</c:v>
                </c:pt>
                <c:pt idx="171">
                  <c:v>1242.26476</c:v>
                </c:pt>
                <c:pt idx="172">
                  <c:v>1242.7636600000001</c:v>
                </c:pt>
                <c:pt idx="173">
                  <c:v>1243.26226</c:v>
                </c:pt>
                <c:pt idx="174">
                  <c:v>1244.76196</c:v>
                </c:pt>
                <c:pt idx="175">
                  <c:v>1245.0984599999999</c:v>
                </c:pt>
                <c:pt idx="176">
                  <c:v>1245.4308599999999</c:v>
                </c:pt>
                <c:pt idx="177">
                  <c:v>1245.7636600000001</c:v>
                </c:pt>
                <c:pt idx="178">
                  <c:v>1246.09716</c:v>
                </c:pt>
                <c:pt idx="179">
                  <c:v>1246.4309599999999</c:v>
                </c:pt>
                <c:pt idx="180">
                  <c:v>1246.7635600000001</c:v>
                </c:pt>
                <c:pt idx="181">
                  <c:v>1250.76566</c:v>
                </c:pt>
                <c:pt idx="182">
                  <c:v>1251.7705599999999</c:v>
                </c:pt>
                <c:pt idx="183">
                  <c:v>1252.7698600000001</c:v>
                </c:pt>
                <c:pt idx="184">
                  <c:v>1259.43886</c:v>
                </c:pt>
                <c:pt idx="185">
                  <c:v>1259.7733599999999</c:v>
                </c:pt>
                <c:pt idx="186">
                  <c:v>1260.10636</c:v>
                </c:pt>
                <c:pt idx="187">
                  <c:v>1260.4374600000001</c:v>
                </c:pt>
                <c:pt idx="188">
                  <c:v>1260.7715599999999</c:v>
                </c:pt>
                <c:pt idx="189">
                  <c:v>1261.1060600000001</c:v>
                </c:pt>
                <c:pt idx="190">
                  <c:v>1261.4402600000001</c:v>
                </c:pt>
                <c:pt idx="191">
                  <c:v>1263.7752599999999</c:v>
                </c:pt>
                <c:pt idx="192">
                  <c:v>1264.27556</c:v>
                </c:pt>
                <c:pt idx="193">
                  <c:v>1264.7779599999999</c:v>
                </c:pt>
                <c:pt idx="194">
                  <c:v>1265.27826</c:v>
                </c:pt>
                <c:pt idx="195">
                  <c:v>1265.77586</c:v>
                </c:pt>
                <c:pt idx="196">
                  <c:v>1274.11526</c:v>
                </c:pt>
                <c:pt idx="197">
                  <c:v>1274.44876</c:v>
                </c:pt>
                <c:pt idx="198">
                  <c:v>1274.7826600000001</c:v>
                </c:pt>
                <c:pt idx="199">
                  <c:v>1275.11526</c:v>
                </c:pt>
                <c:pt idx="200">
                  <c:v>1275.4475600000001</c:v>
                </c:pt>
                <c:pt idx="201">
                  <c:v>1275.7814599999999</c:v>
                </c:pt>
                <c:pt idx="202">
                  <c:v>1276.1133600000001</c:v>
                </c:pt>
                <c:pt idx="203">
                  <c:v>1285.79016</c:v>
                </c:pt>
                <c:pt idx="204">
                  <c:v>1286.29016</c:v>
                </c:pt>
                <c:pt idx="205">
                  <c:v>1286.79096</c:v>
                </c:pt>
                <c:pt idx="206">
                  <c:v>1287.28946</c:v>
                </c:pt>
                <c:pt idx="207">
                  <c:v>1287.79216</c:v>
                </c:pt>
                <c:pt idx="208">
                  <c:v>1288.7908600000001</c:v>
                </c:pt>
                <c:pt idx="209">
                  <c:v>1289.1256599999999</c:v>
                </c:pt>
                <c:pt idx="210">
                  <c:v>1289.4574600000001</c:v>
                </c:pt>
              </c:numCache>
            </c:numRef>
          </c:cat>
          <c:val>
            <c:numRef>
              <c:f>[0]!Overload</c:f>
              <c:numCache>
                <c:formatCode>General</c:formatCode>
                <c:ptCount val="2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728216"/>
        <c:axId val="216724296"/>
      </c:barChart>
      <c:dateAx>
        <c:axId val="216728216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m/z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6724296"/>
        <c:crosses val="autoZero"/>
        <c:auto val="0"/>
        <c:lblOffset val="100"/>
        <c:baseTimeUnit val="days"/>
      </c:dateAx>
      <c:valAx>
        <c:axId val="21672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Интенсивность,</a:t>
                </a:r>
                <a:r>
                  <a:rPr lang="ru-RU" baseline="0"/>
                  <a:t> абс.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1.1095569547816226E-2"/>
              <c:y val="0.30367057880397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6728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croll" dx="22" fmlaLink="$Q$25" horiz="1" max="20000" page="10" val="24"/>
</file>

<file path=xl/ctrlProps/ctrlProp2.xml><?xml version="1.0" encoding="utf-8"?>
<formControlPr xmlns="http://schemas.microsoft.com/office/spreadsheetml/2009/9/main" objectType="Scroll" dx="22" fmlaLink="$T$25" horiz="1" max="20000" min="5" page="10" val="235"/>
</file>

<file path=xl/ctrlProps/ctrlProp3.xml><?xml version="1.0" encoding="utf-8"?>
<formControlPr xmlns="http://schemas.microsoft.com/office/spreadsheetml/2009/9/main" objectType="Scroll" dx="22" fmlaLink="$X$47" inc="5" max="1000" page="10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723900</xdr:colOff>
          <xdr:row>21</xdr:row>
          <xdr:rowOff>133350</xdr:rowOff>
        </xdr:from>
        <xdr:to>
          <xdr:col>22</xdr:col>
          <xdr:colOff>428625</xdr:colOff>
          <xdr:row>23</xdr:row>
          <xdr:rowOff>57150</xdr:rowOff>
        </xdr:to>
        <xdr:sp macro="" textlink="">
          <xdr:nvSpPr>
            <xdr:cNvPr id="2049" name="Scroll Bar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742950</xdr:colOff>
          <xdr:row>25</xdr:row>
          <xdr:rowOff>123825</xdr:rowOff>
        </xdr:from>
        <xdr:to>
          <xdr:col>22</xdr:col>
          <xdr:colOff>495300</xdr:colOff>
          <xdr:row>27</xdr:row>
          <xdr:rowOff>47625</xdr:rowOff>
        </xdr:to>
        <xdr:sp macro="" textlink="">
          <xdr:nvSpPr>
            <xdr:cNvPr id="2050" name="Scroll Bar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10</xdr:col>
      <xdr:colOff>44821</xdr:colOff>
      <xdr:row>0</xdr:row>
      <xdr:rowOff>78439</xdr:rowOff>
    </xdr:from>
    <xdr:to>
      <xdr:col>28</xdr:col>
      <xdr:colOff>67232</xdr:colOff>
      <xdr:row>20</xdr:row>
      <xdr:rowOff>22412</xdr:rowOff>
    </xdr:to>
    <xdr:sp macro="" textlink="">
      <xdr:nvSpPr>
        <xdr:cNvPr id="6" name="Прямоугольник 5"/>
        <xdr:cNvSpPr/>
      </xdr:nvSpPr>
      <xdr:spPr>
        <a:xfrm>
          <a:off x="4459939" y="78439"/>
          <a:ext cx="13727205" cy="3753973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		</a:t>
          </a:r>
          <a:r>
            <a:rPr lang="ru-RU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(C)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2022 </a:t>
          </a:r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Ганебных</a:t>
          </a:r>
          <a:r>
            <a:rPr lang="ru-RU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Илья Николаевич </a:t>
          </a:r>
          <a:endParaRPr lang="ru-RU">
            <a:effectLst/>
          </a:endParaRPr>
        </a:p>
        <a:p>
          <a:r>
            <a:rPr lang="ru-RU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		ИОС УрО РАН, г. Екатеринбург, +7 (343) 362-34-56; </a:t>
          </a:r>
          <a:r>
            <a:rPr lang="en-US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mailto:  </a:t>
          </a:r>
          <a:r>
            <a:rPr lang="en-US" sz="1100" u="sng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ing@ios.uran.ru</a:t>
          </a:r>
          <a:r>
            <a:rPr lang="en-US" sz="1100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aseline="0">
              <a:solidFill>
                <a:schemeClr val="tx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>
            <a:effectLst/>
          </a:endParaRPr>
        </a:p>
        <a:p>
          <a:r>
            <a:rPr lang="ru-RU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	, 	</a:t>
          </a:r>
          <a:endParaRPr lang="ru-RU">
            <a:effectLst/>
          </a:endParaRPr>
        </a:p>
        <a:p>
          <a:r>
            <a:rPr lang="ru-RU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		</a:t>
          </a:r>
          <a:r>
            <a:rPr lang="ru-RU" sz="11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Построение масс-спектра по табличным данным </a:t>
          </a:r>
        </a:p>
        <a:p>
          <a:endParaRPr lang="ru-RU" sz="1100" b="1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ru-RU" sz="11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		</a:t>
          </a:r>
          <a:r>
            <a:rPr lang="ru-RU" sz="1100" b="1"/>
            <a:t>На</a:t>
          </a:r>
          <a:r>
            <a:rPr lang="ru-RU" sz="1100" b="1" baseline="0"/>
            <a:t> этот лист данные (табличные данные масс-спектр) НЕ НУЖНО  копировать.  </a:t>
          </a:r>
          <a:r>
            <a:rPr lang="ru-RU" sz="1200" b="1" baseline="0">
              <a:solidFill>
                <a:srgbClr val="FFFF00"/>
              </a:solidFill>
            </a:rPr>
            <a:t>Данные вставьте на лист "Исходные данные" </a:t>
          </a:r>
          <a:r>
            <a:rPr lang="ru-RU" sz="1100" b="1" baseline="0"/>
            <a:t>, </a:t>
          </a:r>
        </a:p>
        <a:p>
          <a:r>
            <a:rPr lang="ru-RU" sz="1100" b="1" baseline="0"/>
            <a:t>		на этом же листе </a:t>
          </a:r>
          <a:r>
            <a:rPr lang="ru-RU" sz="1100" b="1" baseline="0">
              <a:solidFill>
                <a:schemeClr val="accent6">
                  <a:lumMod val="60000"/>
                  <a:lumOff val="40000"/>
                </a:schemeClr>
              </a:solidFill>
            </a:rPr>
            <a:t>задайте номера столбцов (ячейки красно-коричневого цвета)  </a:t>
          </a:r>
          <a:r>
            <a:rPr lang="ru-RU" sz="1100" b="1" baseline="0">
              <a:solidFill>
                <a:schemeClr val="accent5">
                  <a:lumMod val="40000"/>
                  <a:lumOff val="60000"/>
                </a:schemeClr>
              </a:solidFill>
            </a:rPr>
            <a:t>и смещение по строкам, если нужно</a:t>
          </a:r>
        </a:p>
        <a:p>
          <a:pPr algn="l"/>
          <a:r>
            <a:rPr lang="ru-RU" sz="1100" b="1" baseline="0">
              <a:solidFill>
                <a:srgbClr val="FFFF00"/>
              </a:solidFill>
            </a:rPr>
            <a:t>  </a:t>
          </a:r>
        </a:p>
        <a:p>
          <a:pPr algn="l"/>
          <a:r>
            <a:rPr lang="ru-RU" sz="1400" b="1" baseline="0">
              <a:solidFill>
                <a:srgbClr val="FFFF00"/>
              </a:solidFill>
            </a:rPr>
            <a:t>В первом столбце (</a:t>
          </a:r>
          <a:r>
            <a:rPr lang="en-US" sz="1400" b="1" baseline="0">
              <a:solidFill>
                <a:srgbClr val="FFFF00"/>
              </a:solidFill>
            </a:rPr>
            <a:t>A</a:t>
          </a:r>
          <a:r>
            <a:rPr lang="ru-RU" sz="1400" b="1" baseline="0">
              <a:solidFill>
                <a:srgbClr val="FFFF00"/>
              </a:solidFill>
            </a:rPr>
            <a:t>)</a:t>
          </a:r>
          <a:r>
            <a:rPr lang="en-US" sz="1400" b="1" baseline="0">
              <a:solidFill>
                <a:srgbClr val="FFFF00"/>
              </a:solidFill>
            </a:rPr>
            <a:t> </a:t>
          </a:r>
          <a:r>
            <a:rPr lang="ru-RU" sz="1400" b="1" baseline="0">
              <a:solidFill>
                <a:srgbClr val="FFFF00"/>
              </a:solidFill>
            </a:rPr>
            <a:t>должны оказаться значения масс , во втором столбце (</a:t>
          </a:r>
          <a:r>
            <a:rPr lang="en-US" sz="1400" b="1" baseline="0">
              <a:solidFill>
                <a:srgbClr val="FFFF00"/>
              </a:solidFill>
            </a:rPr>
            <a:t>B</a:t>
          </a:r>
          <a:r>
            <a:rPr lang="ru-RU" sz="1400" b="1" baseline="0">
              <a:solidFill>
                <a:srgbClr val="FFFF00"/>
              </a:solidFill>
            </a:rPr>
            <a:t>)</a:t>
          </a:r>
          <a:r>
            <a:rPr lang="en-US" sz="1400" b="1" baseline="0">
              <a:solidFill>
                <a:srgbClr val="FFFF00"/>
              </a:solidFill>
            </a:rPr>
            <a:t> </a:t>
          </a:r>
          <a:r>
            <a:rPr lang="ru-RU" sz="1400" b="1" baseline="0">
              <a:solidFill>
                <a:srgbClr val="FFFF00"/>
              </a:solidFill>
            </a:rPr>
            <a:t>- значения интенсивностей  (начиная с первой строки, без заголовков)</a:t>
          </a:r>
        </a:p>
        <a:p>
          <a:pPr algn="l"/>
          <a:r>
            <a:rPr lang="ru-RU" sz="1100" b="1">
              <a:solidFill>
                <a:srgbClr val="FFFF00"/>
              </a:solidFill>
            </a:rPr>
            <a:t>Число пиков ограничено количество</a:t>
          </a:r>
          <a:r>
            <a:rPr lang="ru-RU" sz="1100" b="1" baseline="0">
              <a:solidFill>
                <a:srgbClr val="FFFF00"/>
              </a:solidFill>
            </a:rPr>
            <a:t>м строк, где введены </a:t>
          </a:r>
          <a:r>
            <a:rPr lang="ru-RU" sz="1100" b="1">
              <a:solidFill>
                <a:srgbClr val="FFFF00"/>
              </a:solidFill>
            </a:rPr>
            <a:t>формулы.</a:t>
          </a:r>
          <a:r>
            <a:rPr lang="ru-RU" sz="1100" b="1" baseline="0">
              <a:solidFill>
                <a:srgbClr val="FFFF00"/>
              </a:solidFill>
            </a:rPr>
            <a:t> Если необходимо - кореектировать/дополнять</a:t>
          </a:r>
          <a:r>
            <a:rPr lang="ru-RU" sz="1100" b="1">
              <a:solidFill>
                <a:srgbClr val="FFFF00"/>
              </a:solidFill>
            </a:rPr>
            <a:t>	</a:t>
          </a:r>
        </a:p>
        <a:p>
          <a:pPr algn="l"/>
          <a:r>
            <a:rPr lang="ru-RU" sz="1100" b="1">
              <a:solidFill>
                <a:sysClr val="windowText" lastClr="000000"/>
              </a:solidFill>
            </a:rPr>
            <a:t>Подраззумевается, что в таблице</a:t>
          </a:r>
          <a:r>
            <a:rPr lang="ru-RU" sz="1100" b="1" baseline="0">
              <a:solidFill>
                <a:sysClr val="windowText" lastClr="000000"/>
              </a:solidFill>
            </a:rPr>
            <a:t> данные приведены по возрастанию масс!</a:t>
          </a:r>
          <a:endParaRPr lang="ru-RU" sz="1100" b="1">
            <a:solidFill>
              <a:sysClr val="windowText" lastClr="000000"/>
            </a:solidFill>
          </a:endParaRPr>
        </a:p>
        <a:p>
          <a:pPr algn="l"/>
          <a:endParaRPr lang="ru-RU" sz="1100" baseline="0"/>
        </a:p>
        <a:p>
          <a:pPr algn="l"/>
          <a:r>
            <a:rPr lang="ru-RU" sz="1100" baseline="0"/>
            <a:t>ЕСЛИ ЭТО СИМУЛЯЦИЯ (например, изотопный кластер), то смотреть, является ли симулированный масс-спектр заряженным или симуляция выполнена для нейтральной молекулы. </a:t>
          </a:r>
        </a:p>
        <a:p>
          <a:pPr algn="l"/>
          <a:r>
            <a:rPr lang="ru-RU" sz="1100" baseline="0"/>
            <a:t>В реальном масс-спектре точная масса будет иной - нужно скорректировать по заряду (для </a:t>
          </a:r>
          <a:r>
            <a:rPr lang="en-US" sz="1100" baseline="0"/>
            <a:t> </a:t>
          </a:r>
          <a:r>
            <a:rPr lang="ru-RU" sz="1100" baseline="0"/>
            <a:t>полярности "+ "ионов отнять массу электрона -0,00054 Да, а для "-" добавить +0,00054 Да.</a:t>
          </a:r>
          <a:r>
            <a:rPr lang="en-US" sz="1100" baseline="0"/>
            <a:t> </a:t>
          </a:r>
          <a:r>
            <a:rPr lang="ru-RU" sz="1100" baseline="0"/>
            <a:t> </a:t>
          </a:r>
        </a:p>
        <a:p>
          <a:pPr algn="l"/>
          <a:r>
            <a:rPr lang="ru-RU" sz="1100" baseline="0"/>
            <a:t>Если коррекция выполнена для нейтральной молекулы, получим масс-спектр катион-радикала или анион-радикала.</a:t>
          </a:r>
        </a:p>
        <a:p>
          <a:pPr algn="l"/>
          <a:endParaRPr lang="ru-RU" sz="1100" baseline="0"/>
        </a:p>
        <a:p>
          <a:pPr algn="l"/>
          <a:r>
            <a:rPr lang="ru-RU" sz="1100" baseline="0"/>
            <a:t>Но если нужен результат катионирования (анионирования), лучше заранее добавить атом в симуляцию для получения правильной таблицы  изотопного распределения, так как введение дополнительных атомов может сильно изменить изотопный паттерн (например, для катионирования серебром (или в меньшей степени калием) или анионирования хлором  или бромом ). </a:t>
          </a:r>
        </a:p>
        <a:p>
          <a:pPr algn="l"/>
          <a:endParaRPr lang="ru-RU" sz="1100" baseline="0"/>
        </a:p>
        <a:p>
          <a:pPr algn="l"/>
          <a:r>
            <a:rPr lang="ru-RU" sz="1100" baseline="0"/>
            <a:t>Если зарядность не равна 1 (-1), то учесть, что на масс-спектре значения </a:t>
          </a:r>
          <a:r>
            <a:rPr lang="en-US" sz="1100" baseline="0"/>
            <a:t>m/z </a:t>
          </a:r>
          <a:r>
            <a:rPr lang="ru-RU" sz="1100" baseline="0"/>
            <a:t>обратно пропрорциональны заряду (и  результирущие пики будут  расположены, соответственно, плотнее)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29</xdr:row>
          <xdr:rowOff>9525</xdr:rowOff>
        </xdr:from>
        <xdr:to>
          <xdr:col>4</xdr:col>
          <xdr:colOff>523875</xdr:colOff>
          <xdr:row>50</xdr:row>
          <xdr:rowOff>180975</xdr:rowOff>
        </xdr:to>
        <xdr:sp macro="" textlink="">
          <xdr:nvSpPr>
            <xdr:cNvPr id="2051" name="Scroll Bar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5</xdr:col>
      <xdr:colOff>44819</xdr:colOff>
      <xdr:row>28</xdr:row>
      <xdr:rowOff>179295</xdr:rowOff>
    </xdr:from>
    <xdr:to>
      <xdr:col>22</xdr:col>
      <xdr:colOff>313765</xdr:colOff>
      <xdr:row>50</xdr:row>
      <xdr:rowOff>168088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14</xdr:row>
      <xdr:rowOff>142875</xdr:rowOff>
    </xdr:from>
    <xdr:to>
      <xdr:col>23</xdr:col>
      <xdr:colOff>314325</xdr:colOff>
      <xdr:row>33</xdr:row>
      <xdr:rowOff>76200</xdr:rowOff>
    </xdr:to>
    <xdr:sp macro="" textlink="">
      <xdr:nvSpPr>
        <xdr:cNvPr id="2" name="Прямоугольник 1"/>
        <xdr:cNvSpPr/>
      </xdr:nvSpPr>
      <xdr:spPr>
        <a:xfrm>
          <a:off x="4610100" y="2809875"/>
          <a:ext cx="9725025" cy="35528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 b="0" baseline="0">
              <a:solidFill>
                <a:schemeClr val="lt1"/>
              </a:solidFill>
            </a:rPr>
            <a:t>Из существующего </a:t>
          </a:r>
          <a:r>
            <a:rPr lang="en-US" sz="1100" b="0" baseline="0">
              <a:solidFill>
                <a:schemeClr val="lt1"/>
              </a:solidFill>
            </a:rPr>
            <a:t>PDF-</a:t>
          </a:r>
          <a:r>
            <a:rPr lang="ru-RU" sz="1100" b="0" baseline="0">
              <a:solidFill>
                <a:schemeClr val="lt1"/>
              </a:solidFill>
            </a:rPr>
            <a:t>отчёта</a:t>
          </a:r>
          <a:r>
            <a:rPr lang="en-US" sz="1100" b="0" baseline="0">
              <a:solidFill>
                <a:schemeClr val="lt1"/>
              </a:solidFill>
            </a:rPr>
            <a:t> (Mass Spectrum List Report) </a:t>
          </a:r>
          <a:r>
            <a:rPr lang="ru-RU" sz="1100" b="0" baseline="0">
              <a:solidFill>
                <a:schemeClr val="lt1"/>
              </a:solidFill>
            </a:rPr>
            <a:t>выделяем и копируем данные в буфер обмена.</a:t>
          </a:r>
        </a:p>
        <a:p>
          <a:pPr algn="l"/>
          <a:r>
            <a:rPr lang="ru-RU" sz="1100" b="0" baseline="0">
              <a:solidFill>
                <a:schemeClr val="lt1"/>
              </a:solidFill>
            </a:rPr>
            <a:t>Затем выделить лист и удалить данные (в особенности же первый столбец), потом в первый столбец и первую ячейку вставляем данные  из буфера обмена</a:t>
          </a:r>
        </a:p>
        <a:p>
          <a:pPr algn="l"/>
          <a:endParaRPr lang="ru-RU" sz="1100" b="0" baseline="0">
            <a:solidFill>
              <a:schemeClr val="lt1"/>
            </a:solidFill>
          </a:endParaRPr>
        </a:p>
        <a:p>
          <a:pPr algn="l"/>
          <a:r>
            <a:rPr lang="ru-RU" sz="1100" b="0" baseline="0">
              <a:solidFill>
                <a:schemeClr val="lt1"/>
              </a:solidFill>
            </a:rPr>
            <a:t>Если выделить таблицу, возможно, все данные сразу станут в нужные столбцы, но если они все попали в один столбец, то</a:t>
          </a:r>
        </a:p>
        <a:p>
          <a:pPr algn="l"/>
          <a:r>
            <a:rPr lang="ru-RU" sz="1400" b="1" baseline="0">
              <a:solidFill>
                <a:srgbClr val="FFFF00"/>
              </a:solidFill>
            </a:rPr>
            <a:t>Вставленнные в первом столбце (</a:t>
          </a:r>
          <a:r>
            <a:rPr lang="en-US" sz="1400" b="1" baseline="0">
              <a:solidFill>
                <a:srgbClr val="FFFF00"/>
              </a:solidFill>
            </a:rPr>
            <a:t>A:A) </a:t>
          </a:r>
          <a:r>
            <a:rPr lang="ru-RU" sz="1400" b="1" baseline="0">
              <a:solidFill>
                <a:srgbClr val="FFFF00"/>
              </a:solidFill>
            </a:rPr>
            <a:t>данные выделяем, в меню "ДАННЫЕ" выбираем "ТЕКСТ ПО СТОЛБЦАМ".</a:t>
          </a:r>
        </a:p>
        <a:p>
          <a:pPr algn="l"/>
          <a:r>
            <a:rPr lang="ru-RU" sz="1400" b="1" baseline="0">
              <a:solidFill>
                <a:srgbClr val="FFFF00"/>
              </a:solidFill>
            </a:rPr>
            <a:t>Выбрать опции "с разделителями", разделитель выставить  пробел (ведь пробелы в исходном файле?)</a:t>
          </a:r>
        </a:p>
        <a:p>
          <a:pPr algn="l"/>
          <a:endParaRPr lang="ru-RU" sz="1100" b="1">
            <a:solidFill>
              <a:sysClr val="windowText" lastClr="000000"/>
            </a:solidFill>
          </a:endParaRPr>
        </a:p>
        <a:p>
          <a:pPr algn="l"/>
          <a:r>
            <a:rPr lang="ru-RU" sz="1100" b="1">
              <a:solidFill>
                <a:sysClr val="windowText" lastClr="000000"/>
              </a:solidFill>
            </a:rPr>
            <a:t>Подраззумевается, что в таблице</a:t>
          </a:r>
          <a:r>
            <a:rPr lang="ru-RU" sz="1100" b="1" baseline="0">
              <a:solidFill>
                <a:sysClr val="windowText" lastClr="000000"/>
              </a:solidFill>
            </a:rPr>
            <a:t> данные приведены по возрастанию масс! Отсортировать, если не так</a:t>
          </a:r>
        </a:p>
        <a:p>
          <a:pPr algn="l"/>
          <a:endParaRPr lang="ru-RU" sz="1100" b="1" baseline="0">
            <a:solidFill>
              <a:srgbClr val="FFFF00"/>
            </a:solidFill>
          </a:endParaRPr>
        </a:p>
        <a:p>
          <a:pPr algn="l"/>
          <a:r>
            <a:rPr lang="ru-RU" sz="1100" b="1" baseline="0">
              <a:solidFill>
                <a:srgbClr val="FFFF00"/>
              </a:solidFill>
            </a:rPr>
            <a:t>Смотрим номера столбцов со значениями масс (</a:t>
          </a:r>
          <a:r>
            <a:rPr lang="en-US" sz="1100" b="1" baseline="0">
              <a:solidFill>
                <a:srgbClr val="FFFF00"/>
              </a:solidFill>
            </a:rPr>
            <a:t>M/Z</a:t>
          </a:r>
          <a:r>
            <a:rPr lang="ru-RU" sz="1100" b="1" baseline="0">
              <a:solidFill>
                <a:srgbClr val="FFFF00"/>
              </a:solidFill>
            </a:rPr>
            <a:t>) и с абсолютными значениями интенсивностей.</a:t>
          </a:r>
        </a:p>
        <a:p>
          <a:pPr algn="l"/>
          <a:r>
            <a:rPr lang="ru-RU" sz="1100" b="1" baseline="0">
              <a:solidFill>
                <a:srgbClr val="FFFF00"/>
              </a:solidFill>
            </a:rPr>
            <a:t>Скорее всего это столбцы </a:t>
          </a:r>
          <a:r>
            <a:rPr lang="en-US" sz="1100" b="1" baseline="0">
              <a:solidFill>
                <a:srgbClr val="FFFF00"/>
              </a:solidFill>
            </a:rPr>
            <a:t>B </a:t>
          </a:r>
          <a:r>
            <a:rPr lang="ru-RU" sz="1100" b="1" baseline="0">
              <a:solidFill>
                <a:srgbClr val="FFFF00"/>
              </a:solidFill>
            </a:rPr>
            <a:t>и </a:t>
          </a:r>
          <a:r>
            <a:rPr lang="en-US" sz="1100" b="1" baseline="0">
              <a:solidFill>
                <a:srgbClr val="FFFF00"/>
              </a:solidFill>
            </a:rPr>
            <a:t>E (</a:t>
          </a:r>
          <a:r>
            <a:rPr lang="ru-RU" sz="1100" b="1" baseline="0">
              <a:solidFill>
                <a:srgbClr val="FFFF00"/>
              </a:solidFill>
            </a:rPr>
            <a:t>второй и пятый столбцы)</a:t>
          </a:r>
          <a:r>
            <a:rPr lang="en-US" sz="1100" b="1" baseline="0">
              <a:solidFill>
                <a:srgbClr val="FFFF00"/>
              </a:solidFill>
            </a:rPr>
            <a:t>. </a:t>
          </a:r>
          <a:r>
            <a:rPr lang="ru-RU" sz="1100" b="1" baseline="0">
              <a:solidFill>
                <a:srgbClr val="FFFF00"/>
              </a:solidFill>
            </a:rPr>
            <a:t> Если данные всталены с веб-страницы </a:t>
          </a:r>
          <a:r>
            <a:rPr lang="en-US" sz="1100" b="1" baseline="0">
              <a:solidFill>
                <a:srgbClr val="FFFF00"/>
              </a:solidFill>
            </a:rPr>
            <a:t>https://www.ios.uran.ru/page/mass, </a:t>
          </a:r>
          <a:r>
            <a:rPr lang="ru-RU" sz="1100" b="1" baseline="0">
              <a:solidFill>
                <a:srgbClr val="FFFF00"/>
              </a:solidFill>
            </a:rPr>
            <a:t>то это 1 и 2 столбцы</a:t>
          </a:r>
          <a:endParaRPr lang="en-US" sz="1100" b="1" baseline="0">
            <a:solidFill>
              <a:srgbClr val="FFFF00"/>
            </a:solidFill>
          </a:endParaRPr>
        </a:p>
        <a:p>
          <a:pPr algn="l"/>
          <a:endParaRPr lang="en-US" sz="1100" b="1" baseline="0">
            <a:solidFill>
              <a:srgbClr val="FFFF00"/>
            </a:solidFill>
          </a:endParaRPr>
        </a:p>
        <a:p>
          <a:pPr algn="l"/>
          <a:r>
            <a:rPr lang="ru-RU" sz="1100" b="1" baseline="0">
              <a:solidFill>
                <a:srgbClr val="FFFF00"/>
              </a:solidFill>
            </a:rPr>
            <a:t>Также смотрим, где начинаются сами данные - строка 2 или иное значение</a:t>
          </a:r>
        </a:p>
        <a:p>
          <a:pPr algn="l"/>
          <a:endParaRPr lang="ru-RU" sz="1100" b="1" baseline="0">
            <a:solidFill>
              <a:sysClr val="windowText" lastClr="000000"/>
            </a:solidFill>
          </a:endParaRPr>
        </a:p>
        <a:p>
          <a:pPr algn="l"/>
          <a:r>
            <a:rPr lang="ru-RU" sz="1100" b="1" baseline="0">
              <a:solidFill>
                <a:sysClr val="windowText" lastClr="000000"/>
              </a:solidFill>
            </a:rPr>
            <a:t>Используем этот лист как источник данных и настраиваем номера правильных столбцов на листе "Масс-спектр"</a:t>
          </a:r>
          <a:endParaRPr lang="en-US" sz="1100" b="1" baseline="0">
            <a:solidFill>
              <a:sysClr val="windowText" lastClr="000000"/>
            </a:solidFill>
          </a:endParaRPr>
        </a:p>
        <a:p>
          <a:pPr algn="l"/>
          <a:endParaRPr lang="en-US" sz="1100" b="1" baseline="0">
            <a:solidFill>
              <a:sysClr val="windowText" lastClr="000000"/>
            </a:solidFill>
          </a:endParaRPr>
        </a:p>
        <a:p>
          <a:pPr algn="l"/>
          <a:r>
            <a:rPr lang="ru-RU" sz="1100" b="1" baseline="0">
              <a:solidFill>
                <a:sysClr val="windowText" lastClr="000000"/>
              </a:solidFill>
            </a:rPr>
            <a:t>ВСЕ ЛИШНИЕ СТРОКИ (КОММЕНТАРИИ после первой группы табличных данных) хорошо бы удалить, потому что они могут помешать корректному счёту.</a:t>
          </a:r>
        </a:p>
        <a:p>
          <a:pPr algn="l"/>
          <a:r>
            <a:rPr lang="ru-RU" sz="1100" b="1" baseline="0">
              <a:solidFill>
                <a:sysClr val="windowText" lastClr="000000"/>
              </a:solidFill>
            </a:rPr>
            <a:t>Для такого удаления использовать функцию автофильтра</a:t>
          </a:r>
          <a:endParaRPr lang="ru-RU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3</xdr:row>
      <xdr:rowOff>38100</xdr:rowOff>
    </xdr:from>
    <xdr:to>
      <xdr:col>13</xdr:col>
      <xdr:colOff>180974</xdr:colOff>
      <xdr:row>38</xdr:row>
      <xdr:rowOff>133350</xdr:rowOff>
    </xdr:to>
    <xdr:sp macro="" textlink="">
      <xdr:nvSpPr>
        <xdr:cNvPr id="3" name="Прямоугольник 2"/>
        <xdr:cNvSpPr/>
      </xdr:nvSpPr>
      <xdr:spPr>
        <a:xfrm>
          <a:off x="2476499" y="990600"/>
          <a:ext cx="5629275" cy="67627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GDA-1985.1</a:t>
          </a:r>
        </a:p>
        <a:p>
          <a:pPr algn="l"/>
          <a:endParaRPr lang="en-US" sz="1100"/>
        </a:p>
        <a:p>
          <a:pPr algn="l"/>
          <a:r>
            <a:rPr lang="ru-RU" sz="1100" baseline="0"/>
            <a:t>Симулированное изотопное распределение  для брутто-формулы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С</a:t>
          </a:r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15</a:t>
          </a:r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ru-RU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H35   B 10   N2   O4    (M+H, </a:t>
          </a:r>
          <a:r>
            <a:rPr lang="ru-RU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без заряда</a:t>
          </a:r>
          <a:r>
            <a:rPr lang="en-US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ru-RU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но с добавленным атомом водорода)</a:t>
          </a:r>
          <a:r>
            <a:rPr lang="en-US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(табличные данные скопированы с веб-страницы </a:t>
          </a:r>
          <a:r>
            <a:rPr lang="en-US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https://www.ios.uran.ru/page/mass  </a:t>
          </a:r>
          <a:endParaRPr lang="ru-RU">
            <a:effectLst/>
          </a:endParaRPr>
        </a:p>
        <a:p>
          <a:pPr algn="l"/>
          <a:endParaRPr lang="ru-RU" sz="1100" baseline="0"/>
        </a:p>
        <a:p>
          <a:pPr algn="l"/>
          <a:r>
            <a:rPr lang="en-US" sz="1100" baseline="0"/>
            <a:t>	</a:t>
          </a:r>
        </a:p>
        <a:p>
          <a:pPr algn="l"/>
          <a:r>
            <a:rPr lang="ru-RU" sz="1100" baseline="0"/>
            <a:t>Для генерации масс-спектра иона требуется коррекция этих данных на массу электрона</a:t>
          </a:r>
        </a:p>
        <a:p>
          <a:pPr algn="l"/>
          <a:r>
            <a:rPr lang="ru-RU" sz="1100" baseline="0"/>
            <a:t>(на листе построения масс-спектра для этого достаточно, чтобы был задан заряд +1)</a:t>
          </a:r>
        </a:p>
        <a:p>
          <a:pPr algn="l"/>
          <a:endParaRPr lang="ru-RU" sz="1100" baseline="0"/>
        </a:p>
        <a:p>
          <a:pPr algn="l"/>
          <a:endParaRPr lang="ru-RU" sz="1100" baseline="0"/>
        </a:p>
        <a:p>
          <a:pPr algn="l"/>
          <a:r>
            <a:rPr lang="ru-RU" sz="1100" baseline="0"/>
            <a:t>Номера столбцов:  1 и 2</a:t>
          </a:r>
        </a:p>
        <a:p>
          <a:pPr algn="l"/>
          <a:r>
            <a:rPr lang="ru-RU" sz="1100" baseline="0"/>
            <a:t>Смещение по строкам</a:t>
          </a:r>
          <a:r>
            <a:rPr lang="en-US" sz="1100" baseline="0"/>
            <a:t>: </a:t>
          </a:r>
          <a:r>
            <a:rPr lang="ru-RU" sz="1100" baseline="0"/>
            <a:t>2</a:t>
          </a:r>
        </a:p>
        <a:p>
          <a:pPr algn="l"/>
          <a:endParaRPr lang="ru-RU" sz="1100" baseline="0"/>
        </a:p>
        <a:p>
          <a:pPr algn="l"/>
          <a:r>
            <a:rPr lang="ru-RU" sz="1100" baseline="0"/>
            <a:t>Порог по интенсивности</a:t>
          </a:r>
          <a:r>
            <a:rPr lang="en-US" sz="1100" baseline="0"/>
            <a:t>: </a:t>
          </a:r>
          <a:r>
            <a:rPr lang="ru-RU" sz="1100" baseline="0"/>
            <a:t> 0 %</a:t>
          </a:r>
        </a:p>
        <a:p>
          <a:pPr algn="l"/>
          <a:r>
            <a:rPr lang="ru-RU" sz="1100" baseline="0"/>
            <a:t>Показать метки данных (да)</a:t>
          </a:r>
        </a:p>
        <a:p>
          <a:pPr algn="l"/>
          <a:r>
            <a:rPr lang="ru-RU" sz="1100" baseline="0"/>
            <a:t>Разделение пиков</a:t>
          </a:r>
          <a:r>
            <a:rPr lang="en-US" sz="1100" baseline="0"/>
            <a:t>: </a:t>
          </a:r>
          <a:r>
            <a:rPr lang="ru-RU" sz="1100" baseline="0"/>
            <a:t> 1000 (это не разрешение пиков!)</a:t>
          </a:r>
        </a:p>
        <a:p>
          <a:pPr algn="l"/>
          <a:endParaRPr lang="ru-RU" sz="1100" baseline="0"/>
        </a:p>
        <a:p>
          <a:pPr algn="l"/>
          <a:r>
            <a:rPr lang="ru-RU" sz="1100"/>
            <a:t>Зарядность</a:t>
          </a:r>
          <a:r>
            <a:rPr lang="ru-RU" sz="1100" baseline="0"/>
            <a:t> иона</a:t>
          </a:r>
          <a:r>
            <a:rPr lang="en-US" sz="1100" baseline="0"/>
            <a:t>: </a:t>
          </a:r>
          <a:r>
            <a:rPr lang="ru-RU" sz="1100" baseline="0"/>
            <a:t> 1 (+1)</a:t>
          </a:r>
        </a:p>
        <a:p>
          <a:pPr algn="l"/>
          <a:r>
            <a:rPr lang="ru-RU" sz="1100"/>
            <a:t>Увеличение</a:t>
          </a:r>
          <a:r>
            <a:rPr lang="ru-RU" sz="1100" baseline="0"/>
            <a:t> масштаба по оси </a:t>
          </a:r>
          <a:r>
            <a:rPr lang="en-US" sz="1100" baseline="0"/>
            <a:t>Y:  0 %</a:t>
          </a:r>
        </a:p>
        <a:p>
          <a:pPr algn="l"/>
          <a:r>
            <a:rPr lang="ru-RU" sz="1100" baseline="0"/>
            <a:t>Порог подсветки для близких пиков: 0,6  (Да)</a:t>
          </a:r>
        </a:p>
        <a:p>
          <a:pPr algn="l"/>
          <a:endParaRPr lang="ru-RU" sz="1100" baseline="0"/>
        </a:p>
        <a:p>
          <a:pPr algn="l"/>
          <a:r>
            <a:rPr lang="ru-RU" sz="1100" baseline="0"/>
            <a:t>Область максмального иона +415 (№31 в таблице).  Смещение</a:t>
          </a:r>
          <a:r>
            <a:rPr lang="en-US" sz="1100" baseline="0"/>
            <a:t>: 3</a:t>
          </a:r>
          <a:r>
            <a:rPr lang="ru-RU" sz="1100" baseline="0"/>
            <a:t>0</a:t>
          </a:r>
          <a:r>
            <a:rPr lang="en-US" sz="1100" baseline="0"/>
            <a:t>; </a:t>
          </a:r>
          <a:r>
            <a:rPr lang="ru-RU" sz="1100" baseline="0"/>
            <a:t>размер: 11</a:t>
          </a:r>
        </a:p>
        <a:p>
          <a:pPr algn="l"/>
          <a:endParaRPr lang="ru-RU" sz="1100" baseline="0"/>
        </a:p>
        <a:p>
          <a:pPr algn="l"/>
          <a:r>
            <a:rPr lang="ru-RU" sz="1100" baseline="0"/>
            <a:t>Область моноизотопного пика: +417.3</a:t>
          </a:r>
          <a:r>
            <a:rPr lang="en-US" sz="1100" baseline="0"/>
            <a:t>522;</a:t>
          </a:r>
          <a:r>
            <a:rPr lang="ru-RU" sz="1100" baseline="0"/>
            <a:t>   Начальное смещение: 55; размер</a:t>
          </a:r>
          <a:r>
            <a:rPr lang="en-US" sz="1100" baseline="0"/>
            <a:t>: 1</a:t>
          </a:r>
          <a:r>
            <a:rPr lang="ru-RU" sz="1100" baseline="0"/>
            <a:t>5</a:t>
          </a:r>
        </a:p>
        <a:p>
          <a:pPr algn="l"/>
          <a:r>
            <a:rPr lang="ru-RU" sz="1100" baseline="0"/>
            <a:t>Ожидаемая масса иона при приборном разрешении 15000: около +417.3</a:t>
          </a:r>
          <a:r>
            <a:rPr lang="en-US" sz="1100" baseline="0"/>
            <a:t>54</a:t>
          </a:r>
          <a:r>
            <a:rPr lang="ru-RU" sz="1100" baseline="0"/>
            <a:t>7</a:t>
          </a:r>
          <a:endParaRPr lang="en-US" sz="1100" baseline="0"/>
        </a:p>
        <a:p>
          <a:pPr algn="l"/>
          <a:endParaRPr lang="ru-RU" sz="1100" baseline="0"/>
        </a:p>
        <a:p>
          <a:pPr algn="l"/>
          <a:r>
            <a:rPr lang="ru-RU" sz="1100" baseline="0"/>
            <a:t>При изотопном пороге 0,5% и приборном разрешении 1 млн ожидаемое число пиков в изотопном кластере</a:t>
          </a:r>
          <a:r>
            <a:rPr lang="en-US" sz="1100" baseline="0"/>
            <a:t>: </a:t>
          </a:r>
          <a:r>
            <a:rPr lang="ru-RU" sz="1100" baseline="0"/>
            <a:t>21</a:t>
          </a:r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E10000"/>
  <sheetViews>
    <sheetView tabSelected="1" topLeftCell="A2" zoomScale="85" zoomScaleNormal="85" workbookViewId="0">
      <selection activeCell="X37" sqref="X37"/>
    </sheetView>
  </sheetViews>
  <sheetFormatPr defaultRowHeight="15" x14ac:dyDescent="0.25"/>
  <cols>
    <col min="1" max="1" width="6.140625" style="25" bestFit="1" customWidth="1"/>
    <col min="2" max="2" width="10.28515625" style="36" customWidth="1"/>
    <col min="3" max="3" width="10.28515625" style="26" customWidth="1"/>
    <col min="4" max="4" width="8.5703125" style="65" customWidth="1"/>
    <col min="5" max="5" width="10.140625" style="3" bestFit="1" customWidth="1"/>
    <col min="6" max="6" width="10" style="3" customWidth="1"/>
    <col min="7" max="7" width="9.140625" style="8"/>
    <col min="8" max="8" width="7.85546875" style="3" customWidth="1"/>
    <col min="9" max="9" width="2.85546875" style="3" bestFit="1" customWidth="1"/>
    <col min="10" max="10" width="8.5703125" style="3" customWidth="1"/>
    <col min="11" max="11" width="7.140625" style="9" bestFit="1" customWidth="1"/>
    <col min="12" max="12" width="7.140625" style="9" customWidth="1"/>
    <col min="13" max="13" width="4.140625" style="66" customWidth="1"/>
    <col min="14" max="14" width="11.28515625" customWidth="1"/>
    <col min="15" max="15" width="10.28515625" customWidth="1"/>
    <col min="18" max="18" width="12.85546875" customWidth="1"/>
    <col min="19" max="19" width="9.140625" customWidth="1"/>
    <col min="20" max="20" width="11.85546875" customWidth="1"/>
    <col min="21" max="21" width="11.42578125" customWidth="1"/>
    <col min="22" max="22" width="10.85546875" customWidth="1"/>
    <col min="25" max="25" width="11" customWidth="1"/>
  </cols>
  <sheetData>
    <row r="1" spans="1:20" x14ac:dyDescent="0.25">
      <c r="A1" s="25">
        <v>1</v>
      </c>
      <c r="B1" s="35" t="str">
        <f>+INDEX(Исходные_данные!A:Z,A1+$X$32-1,$X$30)</f>
        <v>502.3231</v>
      </c>
      <c r="C1" s="25">
        <f>+IFERROR(_xlfn.NUMBERVALUE(INDEX(Исходные_данные!A:Z,A1+$X$32-1,$X$31),"."),0)</f>
        <v>29342</v>
      </c>
      <c r="D1" s="51"/>
      <c r="E1" s="3">
        <f>+_xlfn.NUMBERVALUE(B1,".")</f>
        <v>502.32310000000001</v>
      </c>
      <c r="F1" s="3">
        <f>(E1-$X$45*$X$44)/IF($X$44&lt;&gt;0,ABS($X$44),1)*$X$39</f>
        <v>502.32256000000001</v>
      </c>
      <c r="G1" s="8">
        <f>+_xlfn.NUMBERVALUE(C1,".")/O$56*100</f>
        <v>52.143161785612733</v>
      </c>
      <c r="H1" s="7">
        <f t="shared" ref="H1:H64" si="0">IF(G1&gt;$X$35,C1,0)</f>
        <v>29342</v>
      </c>
      <c r="I1" s="7">
        <f t="shared" ref="I1:I64" si="1">IF(AND(A1&gt;$Q$25,A1&lt;=$Q$25+$T$25),1,0)</f>
        <v>0</v>
      </c>
      <c r="J1">
        <f t="shared" ref="J1:J64" si="2">IF(I1=1,IF(H1*$W$47&lt;=$X$48,H1*$W$47,0),0)</f>
        <v>0</v>
      </c>
      <c r="K1">
        <f>+J1/100</f>
        <v>0</v>
      </c>
      <c r="L1">
        <f t="shared" ref="L1:L64" si="3">+IF(I1=1,IF(H1*$W$47&lt;=$X$48,0,$X$48),0)</f>
        <v>0</v>
      </c>
      <c r="M1" s="66" t="str">
        <f t="shared" ref="M1:M26" si="4">IF(AC16=1,"",+CONCATENATE(IF($AC$43=1,CONCATENATE(D1," "),""),IF($AC$44=1,CONCATENATE(E1," (",TEXT(G1,"0,0"),"%)"),"")))</f>
        <v xml:space="preserve"> </v>
      </c>
      <c r="O1" s="2"/>
    </row>
    <row r="2" spans="1:20" x14ac:dyDescent="0.25">
      <c r="A2" s="25">
        <f>+A1+1</f>
        <v>2</v>
      </c>
      <c r="B2" s="35" t="str">
        <f>+INDEX(Исходные_данные!A:Z,A2+$X$32-1,$X$30)</f>
        <v>503.3274</v>
      </c>
      <c r="C2" s="25">
        <f>+IFERROR(_xlfn.NUMBERVALUE(INDEX(Исходные_данные!A:Z,A2+$X$32-1,$X$31),"."),0)</f>
        <v>5465</v>
      </c>
      <c r="D2" s="51"/>
      <c r="E2" s="3">
        <f t="shared" ref="E2:E65" si="5">+IFERROR(IF(_xlfn.NUMBERVALUE(B2,".")&lt;E1,E1,_xlfn.NUMBERVALUE(B2,".")),E1)</f>
        <v>503.32740000000001</v>
      </c>
      <c r="F2" s="3">
        <f t="shared" ref="F2:F65" si="6">(E2-$X$45*$X$44)/IF($X$44&lt;&gt;0,ABS($X$44),1)*$X$39</f>
        <v>503.32686000000001</v>
      </c>
      <c r="G2" s="8">
        <f>+IF(E2=E1,0,_xlfn.NUMBERVALUE(C2,".")/O$56*100)</f>
        <v>9.7117571794142741</v>
      </c>
      <c r="H2" s="7">
        <f t="shared" si="0"/>
        <v>5465</v>
      </c>
      <c r="I2" s="7">
        <f t="shared" si="1"/>
        <v>0</v>
      </c>
      <c r="J2">
        <f t="shared" si="2"/>
        <v>0</v>
      </c>
      <c r="K2">
        <f t="shared" ref="K2:K65" si="7">+J2/100</f>
        <v>0</v>
      </c>
      <c r="L2">
        <f t="shared" si="3"/>
        <v>0</v>
      </c>
      <c r="M2" s="66" t="str">
        <f t="shared" si="4"/>
        <v xml:space="preserve"> </v>
      </c>
    </row>
    <row r="3" spans="1:20" x14ac:dyDescent="0.25">
      <c r="A3" s="25">
        <f t="shared" ref="A3:A66" si="8">+A2+1</f>
        <v>3</v>
      </c>
      <c r="B3" s="35" t="str">
        <f>+INDEX(Исходные_данные!A:Z,A3+$X$32-1,$X$30)</f>
        <v>546.3496</v>
      </c>
      <c r="C3" s="25">
        <f>+IFERROR(_xlfn.NUMBERVALUE(INDEX(Исходные_данные!A:Z,A3+$X$32-1,$X$31),"."),0)</f>
        <v>39367</v>
      </c>
      <c r="D3" s="51"/>
      <c r="E3" s="3">
        <f t="shared" si="5"/>
        <v>546.34960000000001</v>
      </c>
      <c r="F3" s="3">
        <f t="shared" si="6"/>
        <v>546.34906000000001</v>
      </c>
      <c r="G3" s="8">
        <f t="shared" ref="G3:G66" si="9">+IF(E3=E2,0,_xlfn.NUMBERVALUE(C3,".")/O$56*100)</f>
        <v>69.958416263861238</v>
      </c>
      <c r="H3" s="7">
        <f t="shared" si="0"/>
        <v>39367</v>
      </c>
      <c r="I3" s="7">
        <f t="shared" si="1"/>
        <v>0</v>
      </c>
      <c r="J3">
        <f t="shared" si="2"/>
        <v>0</v>
      </c>
      <c r="K3">
        <f t="shared" si="7"/>
        <v>0</v>
      </c>
      <c r="L3">
        <f t="shared" si="3"/>
        <v>0</v>
      </c>
      <c r="M3" s="66" t="str">
        <f t="shared" si="4"/>
        <v xml:space="preserve"> </v>
      </c>
    </row>
    <row r="4" spans="1:20" x14ac:dyDescent="0.25">
      <c r="A4" s="25">
        <f t="shared" si="8"/>
        <v>4</v>
      </c>
      <c r="B4" s="35" t="str">
        <f>+INDEX(Исходные_данные!A:Z,A4+$X$32-1,$X$30)</f>
        <v>547.3538</v>
      </c>
      <c r="C4" s="25">
        <f>+IFERROR(_xlfn.NUMBERVALUE(INDEX(Исходные_данные!A:Z,A4+$X$32-1,$X$31),"."),0)</f>
        <v>8133</v>
      </c>
      <c r="D4" s="51"/>
      <c r="E4" s="3">
        <f t="shared" si="5"/>
        <v>547.35379999999998</v>
      </c>
      <c r="F4" s="3">
        <f t="shared" si="6"/>
        <v>547.35325999999998</v>
      </c>
      <c r="G4" s="8">
        <f t="shared" si="9"/>
        <v>14.453013932328689</v>
      </c>
      <c r="H4" s="7">
        <f t="shared" si="0"/>
        <v>8133</v>
      </c>
      <c r="I4" s="7">
        <f t="shared" si="1"/>
        <v>0</v>
      </c>
      <c r="J4">
        <f t="shared" si="2"/>
        <v>0</v>
      </c>
      <c r="K4">
        <f t="shared" si="7"/>
        <v>0</v>
      </c>
      <c r="L4">
        <f t="shared" si="3"/>
        <v>0</v>
      </c>
      <c r="M4" s="66" t="str">
        <f t="shared" si="4"/>
        <v xml:space="preserve"> </v>
      </c>
    </row>
    <row r="5" spans="1:20" x14ac:dyDescent="0.25">
      <c r="A5" s="25">
        <f t="shared" si="8"/>
        <v>5</v>
      </c>
      <c r="B5" s="35" t="str">
        <f>+INDEX(Исходные_данные!A:Z,A5+$X$32-1,$X$30)</f>
        <v>580.3171</v>
      </c>
      <c r="C5" s="25">
        <f>+IFERROR(_xlfn.NUMBERVALUE(INDEX(Исходные_данные!A:Z,A5+$X$32-1,$X$31),"."),0)</f>
        <v>4882</v>
      </c>
      <c r="D5" s="51"/>
      <c r="E5" s="3">
        <f t="shared" si="5"/>
        <v>580.31709999999998</v>
      </c>
      <c r="F5" s="3">
        <f t="shared" si="6"/>
        <v>580.31655999999998</v>
      </c>
      <c r="G5" s="8">
        <f t="shared" si="9"/>
        <v>8.6757179414273526</v>
      </c>
      <c r="H5" s="7">
        <f t="shared" si="0"/>
        <v>4882</v>
      </c>
      <c r="I5" s="7">
        <f t="shared" si="1"/>
        <v>0</v>
      </c>
      <c r="J5">
        <f t="shared" si="2"/>
        <v>0</v>
      </c>
      <c r="K5">
        <f t="shared" si="7"/>
        <v>0</v>
      </c>
      <c r="L5">
        <f t="shared" si="3"/>
        <v>0</v>
      </c>
      <c r="M5" s="66" t="str">
        <f t="shared" si="4"/>
        <v xml:space="preserve"> </v>
      </c>
    </row>
    <row r="6" spans="1:20" x14ac:dyDescent="0.25">
      <c r="A6" s="25">
        <f t="shared" si="8"/>
        <v>6</v>
      </c>
      <c r="B6" s="35" t="str">
        <f>+INDEX(Исходные_данные!A:Z,A6+$X$32-1,$X$30)</f>
        <v>590.3752</v>
      </c>
      <c r="C6" s="25">
        <f>+IFERROR(_xlfn.NUMBERVALUE(INDEX(Исходные_данные!A:Z,A6+$X$32-1,$X$31),"."),0)</f>
        <v>47019</v>
      </c>
      <c r="D6" s="51"/>
      <c r="E6" s="3">
        <f t="shared" si="5"/>
        <v>590.37519999999995</v>
      </c>
      <c r="F6" s="3">
        <f t="shared" si="6"/>
        <v>590.37465999999995</v>
      </c>
      <c r="G6" s="8">
        <f t="shared" si="9"/>
        <v>83.556653397782199</v>
      </c>
      <c r="H6" s="7">
        <f t="shared" si="0"/>
        <v>47019</v>
      </c>
      <c r="I6" s="7">
        <f t="shared" si="1"/>
        <v>0</v>
      </c>
      <c r="J6">
        <f t="shared" si="2"/>
        <v>0</v>
      </c>
      <c r="K6">
        <f t="shared" si="7"/>
        <v>0</v>
      </c>
      <c r="L6">
        <f t="shared" si="3"/>
        <v>0</v>
      </c>
      <c r="M6" s="66" t="str">
        <f t="shared" si="4"/>
        <v xml:space="preserve"> </v>
      </c>
    </row>
    <row r="7" spans="1:20" x14ac:dyDescent="0.25">
      <c r="A7" s="25">
        <f t="shared" si="8"/>
        <v>7</v>
      </c>
      <c r="B7" s="35" t="str">
        <f>+INDEX(Исходные_данные!A:Z,A7+$X$32-1,$X$30)</f>
        <v>591.3788</v>
      </c>
      <c r="C7" s="25">
        <f>+IFERROR(_xlfn.NUMBERVALUE(INDEX(Исходные_данные!A:Z,A7+$X$32-1,$X$31),"."),0)</f>
        <v>12649</v>
      </c>
      <c r="D7" s="51"/>
      <c r="E7" s="3">
        <f t="shared" si="5"/>
        <v>591.37879999999996</v>
      </c>
      <c r="F7" s="3">
        <f t="shared" si="6"/>
        <v>591.37825999999995</v>
      </c>
      <c r="G7" s="8">
        <f t="shared" si="9"/>
        <v>22.478319590560137</v>
      </c>
      <c r="H7" s="7">
        <f t="shared" si="0"/>
        <v>12649</v>
      </c>
      <c r="I7" s="7">
        <f t="shared" si="1"/>
        <v>0</v>
      </c>
      <c r="J7">
        <f t="shared" si="2"/>
        <v>0</v>
      </c>
      <c r="K7">
        <f t="shared" si="7"/>
        <v>0</v>
      </c>
      <c r="L7">
        <f t="shared" si="3"/>
        <v>0</v>
      </c>
      <c r="M7" s="66" t="str">
        <f t="shared" si="4"/>
        <v xml:space="preserve"> </v>
      </c>
    </row>
    <row r="8" spans="1:20" x14ac:dyDescent="0.25">
      <c r="A8" s="25">
        <f t="shared" si="8"/>
        <v>8</v>
      </c>
      <c r="B8" s="35" t="str">
        <f>+INDEX(Исходные_данные!A:Z,A8+$X$32-1,$X$30)</f>
        <v>634.4008</v>
      </c>
      <c r="C8" s="25">
        <f>+IFERROR(_xlfn.NUMBERVALUE(INDEX(Исходные_данные!A:Z,A8+$X$32-1,$X$31),"."),0)</f>
        <v>53921</v>
      </c>
      <c r="D8" s="51"/>
      <c r="E8" s="3">
        <f t="shared" si="5"/>
        <v>634.4008</v>
      </c>
      <c r="F8" s="3">
        <f t="shared" si="6"/>
        <v>634.40026</v>
      </c>
      <c r="G8" s="8">
        <f t="shared" si="9"/>
        <v>95.822078475973839</v>
      </c>
      <c r="H8" s="7">
        <f t="shared" si="0"/>
        <v>53921</v>
      </c>
      <c r="I8" s="7">
        <f t="shared" si="1"/>
        <v>0</v>
      </c>
      <c r="J8">
        <f t="shared" si="2"/>
        <v>0</v>
      </c>
      <c r="K8">
        <f t="shared" si="7"/>
        <v>0</v>
      </c>
      <c r="L8">
        <f t="shared" si="3"/>
        <v>0</v>
      </c>
      <c r="M8" s="66" t="str">
        <f t="shared" si="4"/>
        <v xml:space="preserve"> </v>
      </c>
    </row>
    <row r="9" spans="1:20" x14ac:dyDescent="0.25">
      <c r="A9" s="25">
        <f t="shared" si="8"/>
        <v>9</v>
      </c>
      <c r="B9" s="35" t="str">
        <f>+INDEX(Исходные_данные!A:Z,A9+$X$32-1,$X$30)</f>
        <v>635.4058</v>
      </c>
      <c r="C9" s="25">
        <f>+IFERROR(_xlfn.NUMBERVALUE(INDEX(Исходные_данные!A:Z,A9+$X$32-1,$X$31),"."),0)</f>
        <v>12555</v>
      </c>
      <c r="D9" s="51"/>
      <c r="E9" s="3">
        <f t="shared" si="5"/>
        <v>635.4058</v>
      </c>
      <c r="F9" s="3">
        <f t="shared" si="6"/>
        <v>635.40526</v>
      </c>
      <c r="G9" s="8">
        <f t="shared" si="9"/>
        <v>22.31127381290873</v>
      </c>
      <c r="H9" s="7">
        <f t="shared" si="0"/>
        <v>12555</v>
      </c>
      <c r="I9" s="7">
        <f t="shared" si="1"/>
        <v>0</v>
      </c>
      <c r="J9">
        <f t="shared" si="2"/>
        <v>0</v>
      </c>
      <c r="K9">
        <f t="shared" si="7"/>
        <v>0</v>
      </c>
      <c r="L9">
        <f t="shared" si="3"/>
        <v>0</v>
      </c>
      <c r="M9" s="66" t="str">
        <f t="shared" si="4"/>
        <v xml:space="preserve"> </v>
      </c>
    </row>
    <row r="10" spans="1:20" x14ac:dyDescent="0.25">
      <c r="A10" s="25">
        <f t="shared" si="8"/>
        <v>10</v>
      </c>
      <c r="B10" s="35" t="str">
        <f>+INDEX(Исходные_данные!A:Z,A10+$X$32-1,$X$30)</f>
        <v>678.4275</v>
      </c>
      <c r="C10" s="25">
        <f>+IFERROR(_xlfn.NUMBERVALUE(INDEX(Исходные_данные!A:Z,A10+$X$32-1,$X$31),"."),0)</f>
        <v>55950</v>
      </c>
      <c r="D10" s="51"/>
      <c r="E10" s="3">
        <f t="shared" si="5"/>
        <v>678.42750000000001</v>
      </c>
      <c r="F10" s="3">
        <f t="shared" si="6"/>
        <v>678.42696000000001</v>
      </c>
      <c r="G10" s="8">
        <f t="shared" si="9"/>
        <v>99.427779357406877</v>
      </c>
      <c r="H10" s="7">
        <f t="shared" si="0"/>
        <v>55950</v>
      </c>
      <c r="I10" s="7">
        <f t="shared" si="1"/>
        <v>0</v>
      </c>
      <c r="J10">
        <f t="shared" si="2"/>
        <v>0</v>
      </c>
      <c r="K10">
        <f t="shared" si="7"/>
        <v>0</v>
      </c>
      <c r="L10">
        <f t="shared" si="3"/>
        <v>0</v>
      </c>
      <c r="M10" s="66" t="str">
        <f t="shared" si="4"/>
        <v xml:space="preserve"> </v>
      </c>
    </row>
    <row r="11" spans="1:20" x14ac:dyDescent="0.25">
      <c r="A11" s="25">
        <f t="shared" si="8"/>
        <v>11</v>
      </c>
      <c r="B11" s="35" t="str">
        <f>+INDEX(Исходные_данные!A:Z,A11+$X$32-1,$X$30)</f>
        <v>679.4310</v>
      </c>
      <c r="C11" s="25">
        <f>+IFERROR(_xlfn.NUMBERVALUE(INDEX(Исходные_данные!A:Z,A11+$X$32-1,$X$31),"."),0)</f>
        <v>14351</v>
      </c>
      <c r="D11" s="51"/>
      <c r="E11" s="3">
        <f t="shared" si="5"/>
        <v>679.43100000000004</v>
      </c>
      <c r="F11" s="3">
        <f t="shared" si="6"/>
        <v>679.43046000000004</v>
      </c>
      <c r="G11" s="8">
        <f t="shared" si="9"/>
        <v>25.502914415695194</v>
      </c>
      <c r="H11" s="7">
        <f t="shared" si="0"/>
        <v>14351</v>
      </c>
      <c r="I11" s="7">
        <f t="shared" si="1"/>
        <v>0</v>
      </c>
      <c r="J11">
        <f t="shared" si="2"/>
        <v>0</v>
      </c>
      <c r="K11">
        <f t="shared" si="7"/>
        <v>0</v>
      </c>
      <c r="L11">
        <f t="shared" si="3"/>
        <v>0</v>
      </c>
      <c r="M11" s="66" t="str">
        <f t="shared" si="4"/>
        <v xml:space="preserve"> </v>
      </c>
    </row>
    <row r="12" spans="1:20" x14ac:dyDescent="0.25">
      <c r="A12" s="25">
        <f t="shared" si="8"/>
        <v>12</v>
      </c>
      <c r="B12" s="35" t="str">
        <f>+INDEX(Исходные_данные!A:Z,A12+$X$32-1,$X$30)</f>
        <v>722.4527</v>
      </c>
      <c r="C12" s="25">
        <f>+IFERROR(_xlfn.NUMBERVALUE(INDEX(Исходные_данные!A:Z,A12+$X$32-1,$X$31),"."),0)</f>
        <v>54097</v>
      </c>
      <c r="D12" s="51"/>
      <c r="E12" s="3">
        <f t="shared" si="5"/>
        <v>722.45270000000005</v>
      </c>
      <c r="F12" s="3">
        <f t="shared" si="6"/>
        <v>722.45216000000005</v>
      </c>
      <c r="G12" s="8">
        <f t="shared" si="9"/>
        <v>96.134845038384981</v>
      </c>
      <c r="H12" s="7">
        <f t="shared" si="0"/>
        <v>54097</v>
      </c>
      <c r="I12" s="7">
        <f t="shared" si="1"/>
        <v>0</v>
      </c>
      <c r="J12">
        <f t="shared" si="2"/>
        <v>0</v>
      </c>
      <c r="K12">
        <f t="shared" si="7"/>
        <v>0</v>
      </c>
      <c r="L12">
        <f t="shared" si="3"/>
        <v>0</v>
      </c>
      <c r="M12" s="66" t="str">
        <f t="shared" si="4"/>
        <v xml:space="preserve"> </v>
      </c>
    </row>
    <row r="13" spans="1:20" x14ac:dyDescent="0.25">
      <c r="A13" s="25">
        <f t="shared" si="8"/>
        <v>13</v>
      </c>
      <c r="B13" s="35" t="str">
        <f>+INDEX(Исходные_данные!A:Z,A13+$X$32-1,$X$30)</f>
        <v>723.4576</v>
      </c>
      <c r="C13" s="25">
        <f>+IFERROR(_xlfn.NUMBERVALUE(INDEX(Исходные_данные!A:Z,A13+$X$32-1,$X$31),"."),0)</f>
        <v>14132</v>
      </c>
      <c r="D13" s="51"/>
      <c r="E13" s="3">
        <f t="shared" si="5"/>
        <v>723.45759999999996</v>
      </c>
      <c r="F13" s="3">
        <f t="shared" si="6"/>
        <v>723.45705999999996</v>
      </c>
      <c r="G13" s="8">
        <f t="shared" si="9"/>
        <v>25.113733295422236</v>
      </c>
      <c r="H13" s="7">
        <f t="shared" si="0"/>
        <v>14132</v>
      </c>
      <c r="I13" s="7">
        <f t="shared" si="1"/>
        <v>0</v>
      </c>
      <c r="J13">
        <f t="shared" si="2"/>
        <v>0</v>
      </c>
      <c r="K13">
        <f t="shared" si="7"/>
        <v>0</v>
      </c>
      <c r="L13">
        <f t="shared" si="3"/>
        <v>0</v>
      </c>
      <c r="M13" s="66" t="str">
        <f t="shared" si="4"/>
        <v xml:space="preserve"> </v>
      </c>
    </row>
    <row r="14" spans="1:20" x14ac:dyDescent="0.25">
      <c r="A14" s="25">
        <f t="shared" si="8"/>
        <v>14</v>
      </c>
      <c r="B14" s="35" t="str">
        <f>+INDEX(Исходные_данные!A:Z,A14+$X$32-1,$X$30)</f>
        <v>766.4797</v>
      </c>
      <c r="C14" s="25">
        <f>+IFERROR(_xlfn.NUMBERVALUE(INDEX(Исходные_данные!A:Z,A14+$X$32-1,$X$31),"."),0)</f>
        <v>56272</v>
      </c>
      <c r="D14" s="51"/>
      <c r="E14" s="3">
        <f t="shared" si="5"/>
        <v>766.47969999999998</v>
      </c>
      <c r="F14" s="3">
        <f t="shared" si="6"/>
        <v>766.47915999999998</v>
      </c>
      <c r="G14" s="8">
        <f t="shared" si="9"/>
        <v>100</v>
      </c>
      <c r="H14" s="7">
        <f t="shared" si="0"/>
        <v>56272</v>
      </c>
      <c r="I14" s="7">
        <f t="shared" si="1"/>
        <v>0</v>
      </c>
      <c r="J14">
        <f t="shared" si="2"/>
        <v>0</v>
      </c>
      <c r="K14">
        <f t="shared" si="7"/>
        <v>0</v>
      </c>
      <c r="L14">
        <f t="shared" si="3"/>
        <v>0</v>
      </c>
      <c r="M14" s="66" t="str">
        <f t="shared" si="4"/>
        <v xml:space="preserve"> </v>
      </c>
    </row>
    <row r="15" spans="1:20" x14ac:dyDescent="0.25">
      <c r="A15" s="25">
        <f t="shared" si="8"/>
        <v>15</v>
      </c>
      <c r="B15" s="35" t="str">
        <f>+INDEX(Исходные_данные!A:Z,A15+$X$32-1,$X$30)</f>
        <v>767.4830</v>
      </c>
      <c r="C15" s="25">
        <f>+IFERROR(_xlfn.NUMBERVALUE(INDEX(Исходные_данные!A:Z,A15+$X$32-1,$X$31),"."),0)</f>
        <v>15831</v>
      </c>
      <c r="D15" s="51"/>
      <c r="E15" s="3">
        <f t="shared" si="5"/>
        <v>767.48299999999995</v>
      </c>
      <c r="F15" s="3">
        <f t="shared" si="6"/>
        <v>767.48245999999995</v>
      </c>
      <c r="G15" s="8">
        <f t="shared" si="9"/>
        <v>28.132996872334378</v>
      </c>
      <c r="H15" s="7">
        <f t="shared" si="0"/>
        <v>15831</v>
      </c>
      <c r="I15" s="7">
        <f t="shared" si="1"/>
        <v>0</v>
      </c>
      <c r="J15">
        <f t="shared" si="2"/>
        <v>0</v>
      </c>
      <c r="K15">
        <f t="shared" si="7"/>
        <v>0</v>
      </c>
      <c r="L15">
        <f t="shared" si="3"/>
        <v>0</v>
      </c>
      <c r="M15" s="66" t="str">
        <f t="shared" si="4"/>
        <v xml:space="preserve"> </v>
      </c>
      <c r="T15" s="5"/>
    </row>
    <row r="16" spans="1:20" x14ac:dyDescent="0.25">
      <c r="A16" s="25">
        <f t="shared" si="8"/>
        <v>16</v>
      </c>
      <c r="B16" s="35" t="str">
        <f>+INDEX(Исходные_данные!A:Z,A16+$X$32-1,$X$30)</f>
        <v>768.4852</v>
      </c>
      <c r="C16" s="25">
        <f>+IFERROR(_xlfn.NUMBERVALUE(INDEX(Исходные_данные!A:Z,A16+$X$32-1,$X$31),"."),0)</f>
        <v>3814</v>
      </c>
      <c r="D16" s="51"/>
      <c r="E16" s="3">
        <f t="shared" si="5"/>
        <v>768.48519999999996</v>
      </c>
      <c r="F16" s="3">
        <f t="shared" si="6"/>
        <v>768.48465999999996</v>
      </c>
      <c r="G16" s="8">
        <f t="shared" si="9"/>
        <v>6.7777935740688093</v>
      </c>
      <c r="H16" s="7">
        <f t="shared" si="0"/>
        <v>3814</v>
      </c>
      <c r="I16" s="7">
        <f t="shared" si="1"/>
        <v>0</v>
      </c>
      <c r="J16">
        <f t="shared" si="2"/>
        <v>0</v>
      </c>
      <c r="K16">
        <f t="shared" si="7"/>
        <v>0</v>
      </c>
      <c r="L16">
        <f t="shared" si="3"/>
        <v>0</v>
      </c>
      <c r="M16" s="66" t="str">
        <f t="shared" si="4"/>
        <v xml:space="preserve"> </v>
      </c>
    </row>
    <row r="17" spans="1:26" x14ac:dyDescent="0.25">
      <c r="A17" s="25">
        <f t="shared" si="8"/>
        <v>17</v>
      </c>
      <c r="B17" s="35" t="str">
        <f>+INDEX(Исходные_данные!A:Z,A17+$X$32-1,$X$30)</f>
        <v>810.5052</v>
      </c>
      <c r="C17" s="25">
        <f>+IFERROR(_xlfn.NUMBERVALUE(INDEX(Исходные_данные!A:Z,A17+$X$32-1,$X$31),"."),0)</f>
        <v>52269</v>
      </c>
      <c r="D17" s="51"/>
      <c r="E17" s="3">
        <f t="shared" si="5"/>
        <v>810.50519999999995</v>
      </c>
      <c r="F17" s="3">
        <f t="shared" si="6"/>
        <v>810.50465999999994</v>
      </c>
      <c r="G17" s="8">
        <f t="shared" si="9"/>
        <v>92.886337787887413</v>
      </c>
      <c r="H17" s="7">
        <f t="shared" si="0"/>
        <v>52269</v>
      </c>
      <c r="I17" s="7">
        <f t="shared" si="1"/>
        <v>0</v>
      </c>
      <c r="J17">
        <f t="shared" si="2"/>
        <v>0</v>
      </c>
      <c r="K17">
        <f t="shared" si="7"/>
        <v>0</v>
      </c>
      <c r="L17">
        <f t="shared" si="3"/>
        <v>0</v>
      </c>
      <c r="M17" s="66" t="str">
        <f t="shared" si="4"/>
        <v xml:space="preserve"> </v>
      </c>
    </row>
    <row r="18" spans="1:26" x14ac:dyDescent="0.25">
      <c r="A18" s="25">
        <f t="shared" si="8"/>
        <v>18</v>
      </c>
      <c r="B18" s="35" t="str">
        <f>+INDEX(Исходные_данные!A:Z,A18+$X$32-1,$X$30)</f>
        <v>811.5087</v>
      </c>
      <c r="C18" s="25">
        <f>+IFERROR(_xlfn.NUMBERVALUE(INDEX(Исходные_данные!A:Z,A18+$X$32-1,$X$31),"."),0)</f>
        <v>16385</v>
      </c>
      <c r="D18" s="51"/>
      <c r="E18" s="3">
        <f t="shared" si="5"/>
        <v>811.50869999999998</v>
      </c>
      <c r="F18" s="3">
        <f t="shared" si="6"/>
        <v>811.50815999999998</v>
      </c>
      <c r="G18" s="8">
        <f t="shared" si="9"/>
        <v>29.117500710833095</v>
      </c>
      <c r="H18" s="7">
        <f t="shared" si="0"/>
        <v>16385</v>
      </c>
      <c r="I18" s="7">
        <f t="shared" si="1"/>
        <v>0</v>
      </c>
      <c r="J18">
        <f t="shared" si="2"/>
        <v>0</v>
      </c>
      <c r="K18">
        <f t="shared" si="7"/>
        <v>0</v>
      </c>
      <c r="L18">
        <f t="shared" si="3"/>
        <v>0</v>
      </c>
      <c r="M18" s="66" t="str">
        <f t="shared" si="4"/>
        <v xml:space="preserve"> </v>
      </c>
    </row>
    <row r="19" spans="1:26" x14ac:dyDescent="0.25">
      <c r="A19" s="25">
        <f t="shared" si="8"/>
        <v>19</v>
      </c>
      <c r="B19" s="35" t="str">
        <f>+INDEX(Исходные_данные!A:Z,A19+$X$32-1,$X$30)</f>
        <v>812.5110</v>
      </c>
      <c r="C19" s="25">
        <f>+IFERROR(_xlfn.NUMBERVALUE(INDEX(Исходные_данные!A:Z,A19+$X$32-1,$X$31),"."),0)</f>
        <v>3672</v>
      </c>
      <c r="D19" s="51"/>
      <c r="E19" s="3">
        <f t="shared" si="5"/>
        <v>812.51099999999997</v>
      </c>
      <c r="F19" s="3">
        <f t="shared" si="6"/>
        <v>812.51045999999997</v>
      </c>
      <c r="G19" s="8">
        <f t="shared" si="9"/>
        <v>6.5254478248507244</v>
      </c>
      <c r="H19" s="7">
        <f t="shared" si="0"/>
        <v>3672</v>
      </c>
      <c r="I19" s="7">
        <f t="shared" si="1"/>
        <v>0</v>
      </c>
      <c r="J19">
        <f t="shared" si="2"/>
        <v>0</v>
      </c>
      <c r="K19">
        <f t="shared" si="7"/>
        <v>0</v>
      </c>
      <c r="L19">
        <f t="shared" si="3"/>
        <v>0</v>
      </c>
      <c r="M19" s="66" t="str">
        <f t="shared" si="4"/>
        <v xml:space="preserve"> </v>
      </c>
    </row>
    <row r="20" spans="1:26" x14ac:dyDescent="0.25">
      <c r="A20" s="25">
        <f t="shared" si="8"/>
        <v>20</v>
      </c>
      <c r="B20" s="35" t="str">
        <f>+INDEX(Исходные_данные!A:Z,A20+$X$32-1,$X$30)</f>
        <v>854.5312</v>
      </c>
      <c r="C20" s="25">
        <f>+IFERROR(_xlfn.NUMBERVALUE(INDEX(Исходные_данные!A:Z,A20+$X$32-1,$X$31),"."),0)</f>
        <v>49312</v>
      </c>
      <c r="D20" s="51"/>
      <c r="E20" s="3">
        <f t="shared" si="5"/>
        <v>854.53120000000001</v>
      </c>
      <c r="F20" s="3">
        <f t="shared" si="6"/>
        <v>854.53066000000001</v>
      </c>
      <c r="G20" s="8">
        <f t="shared" si="9"/>
        <v>87.631504122831956</v>
      </c>
      <c r="H20" s="7">
        <f t="shared" si="0"/>
        <v>49312</v>
      </c>
      <c r="I20" s="7">
        <f t="shared" si="1"/>
        <v>0</v>
      </c>
      <c r="J20">
        <f t="shared" si="2"/>
        <v>0</v>
      </c>
      <c r="K20">
        <f t="shared" si="7"/>
        <v>0</v>
      </c>
      <c r="L20">
        <f t="shared" si="3"/>
        <v>0</v>
      </c>
      <c r="M20" s="66" t="str">
        <f t="shared" si="4"/>
        <v xml:space="preserve"> </v>
      </c>
      <c r="N20" s="27"/>
      <c r="Y20" s="6"/>
      <c r="Z20" s="6"/>
    </row>
    <row r="21" spans="1:26" ht="21" x14ac:dyDescent="0.35">
      <c r="A21" s="25">
        <f t="shared" si="8"/>
        <v>21</v>
      </c>
      <c r="B21" s="35" t="str">
        <f>+INDEX(Исходные_данные!A:Z,A21+$X$32-1,$X$30)</f>
        <v>855.5360</v>
      </c>
      <c r="C21" s="25">
        <f>+IFERROR(_xlfn.NUMBERVALUE(INDEX(Исходные_данные!A:Z,A21+$X$32-1,$X$31),"."),0)</f>
        <v>16838</v>
      </c>
      <c r="D21" s="51"/>
      <c r="E21" s="3">
        <f t="shared" si="5"/>
        <v>855.53599999999994</v>
      </c>
      <c r="F21" s="3">
        <f t="shared" si="6"/>
        <v>855.53545999999994</v>
      </c>
      <c r="G21" s="8">
        <f t="shared" si="9"/>
        <v>29.922519192493603</v>
      </c>
      <c r="H21" s="7">
        <f t="shared" si="0"/>
        <v>16838</v>
      </c>
      <c r="I21" s="7">
        <f t="shared" si="1"/>
        <v>0</v>
      </c>
      <c r="J21">
        <f t="shared" si="2"/>
        <v>0</v>
      </c>
      <c r="K21">
        <f t="shared" si="7"/>
        <v>0</v>
      </c>
      <c r="L21">
        <f t="shared" si="3"/>
        <v>0</v>
      </c>
      <c r="M21" s="66" t="str">
        <f t="shared" si="4"/>
        <v xml:space="preserve"> </v>
      </c>
      <c r="P21" s="13" t="s">
        <v>14</v>
      </c>
      <c r="W21" s="43"/>
    </row>
    <row r="22" spans="1:26" x14ac:dyDescent="0.25">
      <c r="A22" s="25">
        <f t="shared" si="8"/>
        <v>22</v>
      </c>
      <c r="B22" s="35" t="str">
        <f>+INDEX(Исходные_данные!A:Z,A22+$X$32-1,$X$30)</f>
        <v>856.5387</v>
      </c>
      <c r="C22" s="25">
        <f>+IFERROR(_xlfn.NUMBERVALUE(INDEX(Исходные_данные!A:Z,A22+$X$32-1,$X$31),"."),0)</f>
        <v>4919</v>
      </c>
      <c r="D22" s="51"/>
      <c r="E22" s="3">
        <f t="shared" si="5"/>
        <v>856.53869999999995</v>
      </c>
      <c r="F22" s="3">
        <f t="shared" si="6"/>
        <v>856.53815999999995</v>
      </c>
      <c r="G22" s="8">
        <f t="shared" si="9"/>
        <v>8.7414700028433323</v>
      </c>
      <c r="H22" s="7">
        <f t="shared" si="0"/>
        <v>4919</v>
      </c>
      <c r="I22" s="7">
        <f t="shared" si="1"/>
        <v>0</v>
      </c>
      <c r="J22">
        <f t="shared" si="2"/>
        <v>0</v>
      </c>
      <c r="K22">
        <f t="shared" si="7"/>
        <v>0</v>
      </c>
      <c r="L22">
        <f t="shared" si="3"/>
        <v>0</v>
      </c>
      <c r="M22" s="66" t="str">
        <f t="shared" si="4"/>
        <v xml:space="preserve"> </v>
      </c>
      <c r="N22" s="38" t="s">
        <v>380</v>
      </c>
      <c r="O22" s="37"/>
      <c r="P22" s="37"/>
      <c r="Q22" s="37"/>
      <c r="R22" s="37"/>
      <c r="S22" s="37"/>
      <c r="T22" s="37"/>
      <c r="U22" s="37"/>
      <c r="V22" s="37"/>
      <c r="W22" s="37"/>
      <c r="X22" s="38" t="s">
        <v>379</v>
      </c>
      <c r="Y22" t="s">
        <v>7</v>
      </c>
      <c r="Z22" s="6"/>
    </row>
    <row r="23" spans="1:26" x14ac:dyDescent="0.25">
      <c r="A23" s="25">
        <f t="shared" si="8"/>
        <v>23</v>
      </c>
      <c r="B23" s="35" t="str">
        <f>+INDEX(Исходные_данные!A:Z,A23+$X$32-1,$X$30)</f>
        <v>898.5577</v>
      </c>
      <c r="C23" s="25">
        <f>+IFERROR(_xlfn.NUMBERVALUE(INDEX(Исходные_данные!A:Z,A23+$X$32-1,$X$31),"."),0)</f>
        <v>45496</v>
      </c>
      <c r="D23" s="51"/>
      <c r="E23" s="3">
        <f t="shared" si="5"/>
        <v>898.55769999999995</v>
      </c>
      <c r="F23" s="3">
        <f t="shared" si="6"/>
        <v>898.55715999999995</v>
      </c>
      <c r="G23" s="8">
        <f t="shared" si="9"/>
        <v>80.850156383281202</v>
      </c>
      <c r="H23" s="7">
        <f t="shared" si="0"/>
        <v>45496</v>
      </c>
      <c r="I23" s="7">
        <f t="shared" si="1"/>
        <v>0</v>
      </c>
      <c r="J23">
        <f t="shared" si="2"/>
        <v>0</v>
      </c>
      <c r="K23">
        <f t="shared" si="7"/>
        <v>0</v>
      </c>
      <c r="L23">
        <f t="shared" si="3"/>
        <v>0</v>
      </c>
      <c r="M23" s="66" t="str">
        <f t="shared" si="4"/>
        <v xml:space="preserve"> </v>
      </c>
      <c r="N23" s="38">
        <v>0</v>
      </c>
      <c r="O23" s="37"/>
      <c r="P23" s="37"/>
      <c r="Q23" s="37"/>
      <c r="R23" s="37"/>
      <c r="S23" s="37"/>
      <c r="T23" s="37"/>
      <c r="U23" s="37">
        <f>+Q25+T25</f>
        <v>259</v>
      </c>
      <c r="V23" s="37"/>
      <c r="W23" s="37"/>
      <c r="X23" s="38">
        <f>$R$58</f>
        <v>235</v>
      </c>
      <c r="Y23" s="12" t="s">
        <v>10</v>
      </c>
      <c r="Z23" s="6"/>
    </row>
    <row r="24" spans="1:26" x14ac:dyDescent="0.25">
      <c r="A24" s="25">
        <f t="shared" si="8"/>
        <v>24</v>
      </c>
      <c r="B24" s="35" t="str">
        <f>+INDEX(Исходные_данные!A:Z,A24+$X$32-1,$X$30)</f>
        <v>899.5618</v>
      </c>
      <c r="C24" s="25">
        <f>+IFERROR(_xlfn.NUMBERVALUE(INDEX(Исходные_данные!A:Z,A24+$X$32-1,$X$31),"."),0)</f>
        <v>16738</v>
      </c>
      <c r="D24" s="51"/>
      <c r="E24" s="3">
        <f t="shared" si="5"/>
        <v>899.56179999999995</v>
      </c>
      <c r="F24" s="3">
        <f t="shared" si="6"/>
        <v>899.56125999999995</v>
      </c>
      <c r="G24" s="8">
        <f t="shared" si="9"/>
        <v>29.744810918396357</v>
      </c>
      <c r="H24" s="7">
        <f t="shared" si="0"/>
        <v>16738</v>
      </c>
      <c r="I24" s="7">
        <f t="shared" si="1"/>
        <v>0</v>
      </c>
      <c r="J24">
        <f t="shared" si="2"/>
        <v>0</v>
      </c>
      <c r="K24">
        <f t="shared" si="7"/>
        <v>0</v>
      </c>
      <c r="L24">
        <f t="shared" si="3"/>
        <v>0</v>
      </c>
      <c r="M24" s="66" t="str">
        <f t="shared" si="4"/>
        <v xml:space="preserve"> </v>
      </c>
      <c r="N24" s="45" t="str">
        <f>+$R$54</f>
        <v>502.3231</v>
      </c>
      <c r="O24" s="37"/>
      <c r="P24" s="37"/>
      <c r="Q24" s="37"/>
      <c r="R24" s="37"/>
      <c r="S24" s="37"/>
      <c r="T24" s="37"/>
      <c r="U24" s="37"/>
      <c r="V24" s="37"/>
      <c r="W24" s="37"/>
      <c r="X24" s="45">
        <f>+$R$59</f>
        <v>502.32310000000001</v>
      </c>
      <c r="Y24" s="6"/>
    </row>
    <row r="25" spans="1:26" ht="17.25" x14ac:dyDescent="0.3">
      <c r="A25" s="25">
        <f t="shared" si="8"/>
        <v>25</v>
      </c>
      <c r="B25" s="35" t="str">
        <f>+INDEX(Исходные_данные!A:Z,A25+$X$32-1,$X$30)</f>
        <v>900.5623</v>
      </c>
      <c r="C25" s="25">
        <f>+IFERROR(_xlfn.NUMBERVALUE(INDEX(Исходные_данные!A:Z,A25+$X$32-1,$X$31),"."),0)</f>
        <v>4569</v>
      </c>
      <c r="D25" s="51"/>
      <c r="E25" s="3">
        <f t="shared" si="5"/>
        <v>900.56230000000005</v>
      </c>
      <c r="F25" s="3">
        <f t="shared" si="6"/>
        <v>900.56176000000005</v>
      </c>
      <c r="G25" s="8">
        <f t="shared" si="9"/>
        <v>8.1194910435029861</v>
      </c>
      <c r="H25" s="7">
        <f t="shared" si="0"/>
        <v>4569</v>
      </c>
      <c r="I25" s="7">
        <f t="shared" si="1"/>
        <v>1</v>
      </c>
      <c r="J25">
        <f t="shared" ca="1" si="2"/>
        <v>4569</v>
      </c>
      <c r="K25">
        <f t="shared" ca="1" si="7"/>
        <v>45.69</v>
      </c>
      <c r="L25">
        <f t="shared" ca="1" si="3"/>
        <v>0</v>
      </c>
      <c r="M25" s="66" t="str">
        <f t="shared" si="4"/>
        <v xml:space="preserve"> </v>
      </c>
      <c r="N25" s="42" t="s">
        <v>376</v>
      </c>
      <c r="O25" s="44" t="str">
        <f>+INDEX(B:B,$Q$25+1,1)</f>
        <v>900.5623</v>
      </c>
      <c r="P25" s="40" t="s">
        <v>375</v>
      </c>
      <c r="Q25" s="28">
        <v>24</v>
      </c>
      <c r="R25" s="39" t="s">
        <v>382</v>
      </c>
      <c r="S25" s="37"/>
      <c r="T25" s="28">
        <v>235</v>
      </c>
      <c r="U25" s="39" t="s">
        <v>383</v>
      </c>
      <c r="V25" s="42" t="s">
        <v>377</v>
      </c>
      <c r="W25" s="44" t="str">
        <f>+INDEX(B:B,$Q$25+T27,1)</f>
        <v>1289.4580</v>
      </c>
      <c r="X25" s="41" t="s">
        <v>375</v>
      </c>
      <c r="Y25" t="s">
        <v>8</v>
      </c>
    </row>
    <row r="26" spans="1:26" x14ac:dyDescent="0.25">
      <c r="A26" s="25">
        <f t="shared" si="8"/>
        <v>26</v>
      </c>
      <c r="B26" s="35" t="str">
        <f>+INDEX(Исходные_данные!A:Z,A26+$X$32-1,$X$30)</f>
        <v>936.9149</v>
      </c>
      <c r="C26" s="25">
        <f>+IFERROR(_xlfn.NUMBERVALUE(INDEX(Исходные_данные!A:Z,A26+$X$32-1,$X$31),"."),0)</f>
        <v>4098</v>
      </c>
      <c r="D26" s="51"/>
      <c r="E26" s="3">
        <f t="shared" si="5"/>
        <v>936.91489999999999</v>
      </c>
      <c r="F26" s="3">
        <f t="shared" si="6"/>
        <v>936.91435999999999</v>
      </c>
      <c r="G26" s="8">
        <f t="shared" si="9"/>
        <v>7.2824850725049757</v>
      </c>
      <c r="H26" s="7">
        <f t="shared" si="0"/>
        <v>4098</v>
      </c>
      <c r="I26" s="7">
        <f t="shared" si="1"/>
        <v>1</v>
      </c>
      <c r="J26">
        <f t="shared" ca="1" si="2"/>
        <v>4098</v>
      </c>
      <c r="K26">
        <f t="shared" ca="1" si="7"/>
        <v>40.98</v>
      </c>
      <c r="L26">
        <f t="shared" ca="1" si="3"/>
        <v>0</v>
      </c>
      <c r="M26" s="66" t="str">
        <f t="shared" si="4"/>
        <v xml:space="preserve"> </v>
      </c>
      <c r="N26" s="38" t="s">
        <v>380</v>
      </c>
      <c r="O26" s="37"/>
      <c r="P26" s="37"/>
      <c r="Q26" s="37"/>
      <c r="R26" s="37"/>
      <c r="S26" s="37"/>
      <c r="T26" s="37"/>
      <c r="U26" s="37"/>
      <c r="V26" s="37"/>
      <c r="W26" s="37"/>
      <c r="X26" s="38" t="s">
        <v>379</v>
      </c>
      <c r="Y26" t="s">
        <v>9</v>
      </c>
    </row>
    <row r="27" spans="1:26" x14ac:dyDescent="0.25">
      <c r="A27" s="25">
        <f t="shared" si="8"/>
        <v>27</v>
      </c>
      <c r="B27" s="35" t="str">
        <f>+INDEX(Исходные_данные!A:Z,A27+$X$32-1,$X$30)</f>
        <v>942.5835</v>
      </c>
      <c r="C27" s="25">
        <f>+IFERROR(_xlfn.NUMBERVALUE(INDEX(Исходные_данные!A:Z,A27+$X$32-1,$X$31),"."),0)</f>
        <v>46499</v>
      </c>
      <c r="D27" s="51" t="s">
        <v>1324</v>
      </c>
      <c r="E27" s="3">
        <f t="shared" si="5"/>
        <v>942.58349999999996</v>
      </c>
      <c r="F27" s="3">
        <f t="shared" si="6"/>
        <v>942.58295999999996</v>
      </c>
      <c r="G27" s="8">
        <f t="shared" si="9"/>
        <v>82.63257037247655</v>
      </c>
      <c r="H27" s="7">
        <f t="shared" si="0"/>
        <v>46499</v>
      </c>
      <c r="I27" s="7">
        <f t="shared" si="1"/>
        <v>1</v>
      </c>
      <c r="J27">
        <f t="shared" ca="1" si="2"/>
        <v>46499</v>
      </c>
      <c r="K27">
        <f t="shared" ca="1" si="7"/>
        <v>464.99</v>
      </c>
      <c r="L27">
        <f t="shared" ca="1" si="3"/>
        <v>0</v>
      </c>
      <c r="M27" s="66" t="str">
        <f>IF(AC42=1,"",+CONCATENATE(IF($AC$43=1,CONCATENATE(D27," "),""),IF($AC$44=1,CONCATENATE(E27," (",TEXT(G27,"0,0"),"%)"),"")))</f>
        <v xml:space="preserve">ПИК №1 </v>
      </c>
      <c r="N27" s="38">
        <v>5</v>
      </c>
      <c r="O27" s="37"/>
      <c r="P27" s="37"/>
      <c r="Q27" s="37"/>
      <c r="R27" s="37"/>
      <c r="S27" s="37"/>
      <c r="T27" s="38">
        <f>+IF(Q25+T25&gt;R53,R53-Q25,T25)</f>
        <v>211</v>
      </c>
      <c r="U27" s="37"/>
      <c r="V27" s="37"/>
      <c r="W27" s="37"/>
      <c r="X27" s="38">
        <f>+$R$58-$Q$25</f>
        <v>211</v>
      </c>
      <c r="Y27" t="s">
        <v>261</v>
      </c>
    </row>
    <row r="28" spans="1:26" ht="18.75" x14ac:dyDescent="0.3">
      <c r="A28" s="25">
        <f t="shared" si="8"/>
        <v>28</v>
      </c>
      <c r="B28" s="35" t="str">
        <f>+INDEX(Исходные_данные!A:Z,A28+$X$32-1,$X$30)</f>
        <v>943.5877</v>
      </c>
      <c r="C28" s="25">
        <f>+IFERROR(_xlfn.NUMBERVALUE(INDEX(Исходные_данные!A:Z,A28+$X$32-1,$X$31),"."),0)</f>
        <v>17280</v>
      </c>
      <c r="D28" s="51"/>
      <c r="E28" s="3">
        <f t="shared" si="5"/>
        <v>943.58770000000004</v>
      </c>
      <c r="F28" s="3">
        <f t="shared" si="6"/>
        <v>943.58716000000004</v>
      </c>
      <c r="G28" s="8">
        <f t="shared" si="9"/>
        <v>30.707989764003411</v>
      </c>
      <c r="H28" s="7">
        <f t="shared" si="0"/>
        <v>17280</v>
      </c>
      <c r="I28" s="7">
        <f t="shared" si="1"/>
        <v>1</v>
      </c>
      <c r="J28">
        <f t="shared" ca="1" si="2"/>
        <v>17280</v>
      </c>
      <c r="K28">
        <f t="shared" ca="1" si="7"/>
        <v>172.8</v>
      </c>
      <c r="L28">
        <f t="shared" ca="1" si="3"/>
        <v>0</v>
      </c>
      <c r="M28" s="66" t="str">
        <f t="shared" ref="M28:M91" si="10">IF(AC43=1,"",+CONCATENATE(IF($AC$43=1,CONCATENATE(D28," "),""),IF($AC$44=1,CONCATENATE(E28," (",TEXT(G28,"0,0"),"%)"),"")))</f>
        <v/>
      </c>
      <c r="N28" s="37" t="s">
        <v>381</v>
      </c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22" t="s">
        <v>267</v>
      </c>
    </row>
    <row r="29" spans="1:26" ht="15.75" thickBot="1" x14ac:dyDescent="0.3">
      <c r="A29" s="25">
        <f t="shared" si="8"/>
        <v>29</v>
      </c>
      <c r="B29" s="35" t="str">
        <f>+INDEX(Исходные_данные!A:Z,A29+$X$32-1,$X$30)</f>
        <v>944.5889</v>
      </c>
      <c r="C29" s="25">
        <f>+IFERROR(_xlfn.NUMBERVALUE(INDEX(Исходные_данные!A:Z,A29+$X$32-1,$X$31),"."),0)</f>
        <v>3980</v>
      </c>
      <c r="D29" s="51"/>
      <c r="E29" s="3">
        <f t="shared" si="5"/>
        <v>944.58889999999997</v>
      </c>
      <c r="F29" s="3">
        <f t="shared" si="6"/>
        <v>944.58835999999997</v>
      </c>
      <c r="G29" s="8">
        <f t="shared" si="9"/>
        <v>7.072789309070231</v>
      </c>
      <c r="H29" s="7">
        <f t="shared" si="0"/>
        <v>3980</v>
      </c>
      <c r="I29" s="7">
        <f t="shared" si="1"/>
        <v>1</v>
      </c>
      <c r="J29">
        <f t="shared" ca="1" si="2"/>
        <v>3980</v>
      </c>
      <c r="K29">
        <f t="shared" ca="1" si="7"/>
        <v>39.799999999999997</v>
      </c>
      <c r="L29">
        <f t="shared" ca="1" si="3"/>
        <v>0</v>
      </c>
      <c r="M29" s="66" t="str">
        <f t="shared" si="10"/>
        <v xml:space="preserve"> </v>
      </c>
      <c r="N29" s="29" t="str">
        <f>+IF($X$39&lt;&gt;1,"Подписи значений m/z на оси не соответствуют истинным значениям. Включите показ меток-подписи данных","")</f>
        <v/>
      </c>
      <c r="X29" t="s">
        <v>268</v>
      </c>
    </row>
    <row r="30" spans="1:26" ht="15.75" thickBot="1" x14ac:dyDescent="0.3">
      <c r="A30" s="25">
        <f t="shared" si="8"/>
        <v>30</v>
      </c>
      <c r="B30" s="35" t="str">
        <f>+INDEX(Исходные_данные!A:Z,A30+$X$32-1,$X$30)</f>
        <v>951.5904</v>
      </c>
      <c r="C30" s="25">
        <f>+IFERROR(_xlfn.NUMBERVALUE(INDEX(Исходные_данные!A:Z,A30+$X$32-1,$X$31),"."),0)</f>
        <v>5075</v>
      </c>
      <c r="D30" s="51"/>
      <c r="E30" s="3">
        <f t="shared" si="5"/>
        <v>951.59040000000005</v>
      </c>
      <c r="F30" s="3">
        <f t="shared" si="6"/>
        <v>951.58986000000004</v>
      </c>
      <c r="G30" s="8">
        <f t="shared" si="9"/>
        <v>9.0186949104350287</v>
      </c>
      <c r="H30" s="7">
        <f t="shared" si="0"/>
        <v>5075</v>
      </c>
      <c r="I30" s="7">
        <f t="shared" si="1"/>
        <v>1</v>
      </c>
      <c r="J30">
        <f t="shared" ca="1" si="2"/>
        <v>5075</v>
      </c>
      <c r="K30">
        <f t="shared" ca="1" si="7"/>
        <v>50.75</v>
      </c>
      <c r="L30">
        <f t="shared" ca="1" si="3"/>
        <v>0</v>
      </c>
      <c r="M30" s="66" t="str">
        <f t="shared" si="10"/>
        <v xml:space="preserve"> </v>
      </c>
      <c r="X30" s="21">
        <v>2</v>
      </c>
      <c r="Y30" t="s">
        <v>1318</v>
      </c>
    </row>
    <row r="31" spans="1:26" ht="15.75" thickBot="1" x14ac:dyDescent="0.3">
      <c r="A31" s="25">
        <f t="shared" si="8"/>
        <v>31</v>
      </c>
      <c r="B31" s="35" t="str">
        <f>+INDEX(Исходные_данные!A:Z,A31+$X$32-1,$X$30)</f>
        <v>951.9228</v>
      </c>
      <c r="C31" s="25">
        <f>+IFERROR(_xlfn.NUMBERVALUE(INDEX(Исходные_данные!A:Z,A31+$X$32-1,$X$31),"."),0)</f>
        <v>4364</v>
      </c>
      <c r="D31" s="51"/>
      <c r="E31" s="3">
        <f t="shared" si="5"/>
        <v>951.92280000000005</v>
      </c>
      <c r="F31" s="3">
        <f t="shared" si="6"/>
        <v>951.92226000000005</v>
      </c>
      <c r="G31" s="8">
        <f t="shared" si="9"/>
        <v>7.7551890816036391</v>
      </c>
      <c r="H31" s="7">
        <f t="shared" si="0"/>
        <v>4364</v>
      </c>
      <c r="I31" s="7">
        <f t="shared" si="1"/>
        <v>1</v>
      </c>
      <c r="J31">
        <f t="shared" ca="1" si="2"/>
        <v>4364</v>
      </c>
      <c r="K31">
        <f t="shared" ca="1" si="7"/>
        <v>43.64</v>
      </c>
      <c r="L31">
        <f t="shared" ca="1" si="3"/>
        <v>0</v>
      </c>
      <c r="M31" s="66" t="str">
        <f t="shared" si="10"/>
        <v xml:space="preserve"> </v>
      </c>
      <c r="X31" s="21">
        <v>5</v>
      </c>
      <c r="Y31" t="s">
        <v>1317</v>
      </c>
    </row>
    <row r="32" spans="1:26" ht="15.75" thickBot="1" x14ac:dyDescent="0.3">
      <c r="A32" s="25">
        <f t="shared" si="8"/>
        <v>32</v>
      </c>
      <c r="B32" s="35" t="str">
        <f>+INDEX(Исходные_данные!A:Z,A32+$X$32-1,$X$30)</f>
        <v>965.9314</v>
      </c>
      <c r="C32" s="25">
        <f>+IFERROR(_xlfn.NUMBERVALUE(INDEX(Исходные_данные!A:Z,A32+$X$32-1,$X$31),"."),0)</f>
        <v>3999</v>
      </c>
      <c r="D32" s="51"/>
      <c r="E32" s="3">
        <f t="shared" si="5"/>
        <v>965.93140000000005</v>
      </c>
      <c r="F32" s="3">
        <f t="shared" si="6"/>
        <v>965.93086000000005</v>
      </c>
      <c r="G32" s="8">
        <f t="shared" si="9"/>
        <v>7.1065538811487068</v>
      </c>
      <c r="H32" s="7">
        <f t="shared" si="0"/>
        <v>3999</v>
      </c>
      <c r="I32" s="7">
        <f t="shared" si="1"/>
        <v>1</v>
      </c>
      <c r="J32">
        <f t="shared" ca="1" si="2"/>
        <v>3999</v>
      </c>
      <c r="K32">
        <f t="shared" ca="1" si="7"/>
        <v>39.99</v>
      </c>
      <c r="L32">
        <f t="shared" ca="1" si="3"/>
        <v>0</v>
      </c>
      <c r="M32" s="66" t="str">
        <f t="shared" si="10"/>
        <v xml:space="preserve"> </v>
      </c>
      <c r="X32" s="23">
        <v>2</v>
      </c>
      <c r="Y32" t="s">
        <v>1319</v>
      </c>
    </row>
    <row r="33" spans="1:31" x14ac:dyDescent="0.25">
      <c r="A33" s="25">
        <f t="shared" si="8"/>
        <v>33</v>
      </c>
      <c r="B33" s="35" t="str">
        <f>+INDEX(Исходные_данные!A:Z,A33+$X$32-1,$X$30)</f>
        <v>Spectrum</v>
      </c>
      <c r="C33" s="25">
        <f>+IFERROR(_xlfn.NUMBERVALUE(INDEX(Исходные_данные!A:Z,A33+$X$32-1,$X$31),"."),0)</f>
        <v>0</v>
      </c>
      <c r="D33" s="51"/>
      <c r="E33" s="3">
        <f t="shared" si="5"/>
        <v>965.93140000000005</v>
      </c>
      <c r="F33" s="3">
        <f t="shared" si="6"/>
        <v>965.93086000000005</v>
      </c>
      <c r="G33" s="8">
        <f t="shared" si="9"/>
        <v>0</v>
      </c>
      <c r="H33" s="7">
        <f t="shared" si="0"/>
        <v>0</v>
      </c>
      <c r="I33" s="7">
        <f t="shared" si="1"/>
        <v>1</v>
      </c>
      <c r="J33">
        <f t="shared" ca="1" si="2"/>
        <v>0</v>
      </c>
      <c r="K33">
        <f t="shared" ca="1" si="7"/>
        <v>0</v>
      </c>
      <c r="L33">
        <f t="shared" ca="1" si="3"/>
        <v>0</v>
      </c>
      <c r="M33" s="66" t="str">
        <f t="shared" si="10"/>
        <v xml:space="preserve"> </v>
      </c>
    </row>
    <row r="34" spans="1:31" ht="15.75" thickBot="1" x14ac:dyDescent="0.3">
      <c r="A34" s="25">
        <f t="shared" si="8"/>
        <v>34</v>
      </c>
      <c r="B34" s="35">
        <f>+INDEX(Исходные_данные!A:Z,A34+$X$32-1,$X$30)</f>
        <v>0</v>
      </c>
      <c r="C34" s="25">
        <f>+IFERROR(_xlfn.NUMBERVALUE(INDEX(Исходные_данные!A:Z,A34+$X$32-1,$X$31),"."),0)</f>
        <v>0</v>
      </c>
      <c r="D34" s="51"/>
      <c r="E34" s="3">
        <f t="shared" si="5"/>
        <v>965.93140000000005</v>
      </c>
      <c r="F34" s="3">
        <f t="shared" si="6"/>
        <v>965.93086000000005</v>
      </c>
      <c r="G34" s="8">
        <f t="shared" si="9"/>
        <v>0</v>
      </c>
      <c r="H34" s="7">
        <f t="shared" si="0"/>
        <v>0</v>
      </c>
      <c r="I34" s="7">
        <f t="shared" si="1"/>
        <v>1</v>
      </c>
      <c r="J34">
        <f t="shared" ca="1" si="2"/>
        <v>0</v>
      </c>
      <c r="K34">
        <f t="shared" ca="1" si="7"/>
        <v>0</v>
      </c>
      <c r="L34">
        <f t="shared" ca="1" si="3"/>
        <v>0</v>
      </c>
      <c r="M34" s="66" t="str">
        <f t="shared" si="10"/>
        <v xml:space="preserve"> </v>
      </c>
    </row>
    <row r="35" spans="1:31" ht="15.75" thickBot="1" x14ac:dyDescent="0.3">
      <c r="A35" s="25">
        <f t="shared" si="8"/>
        <v>35</v>
      </c>
      <c r="B35" s="35" t="str">
        <f>+INDEX(Исходные_данные!A:Z,A35+$X$32-1,$X$30)</f>
        <v>Compass</v>
      </c>
      <c r="C35" s="25">
        <f>+IFERROR(_xlfn.NUMBERVALUE(INDEX(Исходные_данные!A:Z,A35+$X$32-1,$X$31),"."),0)</f>
        <v>0</v>
      </c>
      <c r="D35" s="51"/>
      <c r="E35" s="3">
        <f t="shared" si="5"/>
        <v>965.93140000000005</v>
      </c>
      <c r="F35" s="3">
        <f t="shared" si="6"/>
        <v>965.93086000000005</v>
      </c>
      <c r="G35" s="8">
        <f t="shared" si="9"/>
        <v>0</v>
      </c>
      <c r="H35" s="7">
        <f t="shared" si="0"/>
        <v>0</v>
      </c>
      <c r="I35" s="7">
        <f t="shared" si="1"/>
        <v>1</v>
      </c>
      <c r="J35">
        <f t="shared" ca="1" si="2"/>
        <v>0</v>
      </c>
      <c r="K35">
        <f t="shared" ca="1" si="7"/>
        <v>0</v>
      </c>
      <c r="L35">
        <f t="shared" ca="1" si="3"/>
        <v>0</v>
      </c>
      <c r="M35" s="66" t="str">
        <f t="shared" si="10"/>
        <v xml:space="preserve"> </v>
      </c>
      <c r="X35" s="17">
        <v>0</v>
      </c>
      <c r="Y35" t="s">
        <v>388</v>
      </c>
      <c r="AC35" s="15">
        <f>+O56*X35</f>
        <v>0</v>
      </c>
      <c r="AD35" s="15" t="s">
        <v>15</v>
      </c>
      <c r="AE35" s="6" t="s">
        <v>3</v>
      </c>
    </row>
    <row r="36" spans="1:31" ht="15.75" thickBot="1" x14ac:dyDescent="0.3">
      <c r="A36" s="25">
        <f t="shared" si="8"/>
        <v>36</v>
      </c>
      <c r="B36" s="35" t="str">
        <f>+INDEX(Исходные_данные!A:Z,A36+$X$32-1,$X$30)</f>
        <v>of</v>
      </c>
      <c r="C36" s="25">
        <f>+IFERROR(_xlfn.NUMBERVALUE(INDEX(Исходные_данные!A:Z,A36+$X$32-1,$X$31),"."),0)</f>
        <v>0</v>
      </c>
      <c r="D36" s="51"/>
      <c r="E36" s="3">
        <f t="shared" si="5"/>
        <v>965.93140000000005</v>
      </c>
      <c r="F36" s="3">
        <f t="shared" si="6"/>
        <v>965.93086000000005</v>
      </c>
      <c r="G36" s="8">
        <f t="shared" si="9"/>
        <v>0</v>
      </c>
      <c r="H36" s="7">
        <f t="shared" si="0"/>
        <v>0</v>
      </c>
      <c r="I36" s="7">
        <f t="shared" si="1"/>
        <v>1</v>
      </c>
      <c r="J36">
        <f t="shared" ca="1" si="2"/>
        <v>0</v>
      </c>
      <c r="K36">
        <f t="shared" ca="1" si="7"/>
        <v>0</v>
      </c>
      <c r="L36">
        <f t="shared" ca="1" si="3"/>
        <v>0</v>
      </c>
      <c r="M36" s="66" t="str">
        <f t="shared" si="10"/>
        <v xml:space="preserve"> </v>
      </c>
      <c r="X36" t="str">
        <f>+IF(X35=0,"показаны все ионы",CONCATENATE("выбраны ионы с интенсивностью выше ",X35," % (",R57," ионов)"))</f>
        <v>показаны все ионы</v>
      </c>
    </row>
    <row r="37" spans="1:31" ht="15.75" thickBot="1" x14ac:dyDescent="0.3">
      <c r="A37" s="25">
        <f t="shared" si="8"/>
        <v>37</v>
      </c>
      <c r="B37" s="35" t="str">
        <f>+INDEX(Исходные_данные!A:Z,A37+$X$32-1,$X$30)</f>
        <v>S.Kovalevskoy,</v>
      </c>
      <c r="C37" s="25">
        <f>+IFERROR(_xlfn.NUMBERVALUE(INDEX(Исходные_данные!A:Z,A37+$X$32-1,$X$31),"."),0)</f>
        <v>0</v>
      </c>
      <c r="D37" s="51"/>
      <c r="E37" s="3">
        <f t="shared" si="5"/>
        <v>965.93140000000005</v>
      </c>
      <c r="F37" s="3">
        <f t="shared" si="6"/>
        <v>965.93086000000005</v>
      </c>
      <c r="G37" s="8">
        <f t="shared" si="9"/>
        <v>0</v>
      </c>
      <c r="H37" s="7">
        <f t="shared" si="0"/>
        <v>0</v>
      </c>
      <c r="I37" s="7">
        <f t="shared" si="1"/>
        <v>1</v>
      </c>
      <c r="J37">
        <f t="shared" ca="1" si="2"/>
        <v>0</v>
      </c>
      <c r="K37">
        <f t="shared" ca="1" si="7"/>
        <v>0</v>
      </c>
      <c r="L37">
        <f t="shared" ca="1" si="3"/>
        <v>0</v>
      </c>
      <c r="M37" s="66" t="str">
        <f t="shared" si="10"/>
        <v xml:space="preserve"> </v>
      </c>
      <c r="X37" s="17" t="s">
        <v>1323</v>
      </c>
      <c r="Y37" t="s">
        <v>387</v>
      </c>
      <c r="AB37" s="11">
        <f>+MATCH(X37,AD42:AD45,0)</f>
        <v>2</v>
      </c>
    </row>
    <row r="38" spans="1:31" x14ac:dyDescent="0.25">
      <c r="A38" s="25">
        <f t="shared" si="8"/>
        <v>38</v>
      </c>
      <c r="B38" s="35" t="str">
        <f>+INDEX(Исходные_данные!A:Z,A38+$X$32-1,$X$30)</f>
        <v>+7</v>
      </c>
      <c r="C38" s="25">
        <f>+IFERROR(_xlfn.NUMBERVALUE(INDEX(Исходные_данные!A:Z,A38+$X$32-1,$X$31),"."),0)</f>
        <v>0</v>
      </c>
      <c r="D38" s="51"/>
      <c r="E38" s="3">
        <f t="shared" si="5"/>
        <v>965.93140000000005</v>
      </c>
      <c r="F38" s="3">
        <f t="shared" si="6"/>
        <v>965.93086000000005</v>
      </c>
      <c r="G38" s="8">
        <f t="shared" si="9"/>
        <v>0</v>
      </c>
      <c r="H38" s="7">
        <f t="shared" si="0"/>
        <v>0</v>
      </c>
      <c r="I38" s="7">
        <f t="shared" si="1"/>
        <v>1</v>
      </c>
      <c r="J38">
        <f t="shared" ca="1" si="2"/>
        <v>0</v>
      </c>
      <c r="K38">
        <f t="shared" ca="1" si="7"/>
        <v>0</v>
      </c>
      <c r="L38">
        <f t="shared" ca="1" si="3"/>
        <v>0</v>
      </c>
      <c r="M38" s="66" t="str">
        <f t="shared" si="10"/>
        <v xml:space="preserve"> </v>
      </c>
      <c r="X38" s="27" t="str">
        <f>+IF(AND(X39&lt;&gt;1,X37="Скрыть"),"Показать метки?","")</f>
        <v/>
      </c>
    </row>
    <row r="39" spans="1:31" x14ac:dyDescent="0.25">
      <c r="A39" s="25">
        <f t="shared" si="8"/>
        <v>39</v>
      </c>
      <c r="B39" s="35" t="str">
        <f>+INDEX(Исходные_данные!A:Z,A39+$X$32-1,$X$30)</f>
        <v>m/z</v>
      </c>
      <c r="C39" s="25">
        <f>+IFERROR(_xlfn.NUMBERVALUE(INDEX(Исходные_данные!A:Z,A39+$X$32-1,$X$31),"."),0)</f>
        <v>0</v>
      </c>
      <c r="D39" s="51"/>
      <c r="E39" s="3">
        <f t="shared" si="5"/>
        <v>965.93140000000005</v>
      </c>
      <c r="F39" s="3">
        <f t="shared" si="6"/>
        <v>965.93086000000005</v>
      </c>
      <c r="G39" s="8">
        <f t="shared" si="9"/>
        <v>0</v>
      </c>
      <c r="H39" s="7">
        <f t="shared" si="0"/>
        <v>0</v>
      </c>
      <c r="I39" s="7">
        <f t="shared" si="1"/>
        <v>1</v>
      </c>
      <c r="J39">
        <f t="shared" ca="1" si="2"/>
        <v>0</v>
      </c>
      <c r="K39">
        <f t="shared" ca="1" si="7"/>
        <v>0</v>
      </c>
      <c r="L39">
        <f t="shared" ca="1" si="3"/>
        <v>0</v>
      </c>
      <c r="M39" s="66" t="str">
        <f t="shared" si="10"/>
        <v xml:space="preserve"> </v>
      </c>
      <c r="X39" s="1">
        <v>1</v>
      </c>
      <c r="Y39" t="s">
        <v>386</v>
      </c>
    </row>
    <row r="40" spans="1:31" x14ac:dyDescent="0.25">
      <c r="A40" s="25">
        <f t="shared" si="8"/>
        <v>40</v>
      </c>
      <c r="B40" s="35" t="str">
        <f>+INDEX(Исходные_данные!A:Z,A40+$X$32-1,$X$30)</f>
        <v>966.2645</v>
      </c>
      <c r="C40" s="25">
        <f>+IFERROR(_xlfn.NUMBERVALUE(INDEX(Исходные_данные!A:Z,A40+$X$32-1,$X$31),"."),0)</f>
        <v>5813</v>
      </c>
      <c r="D40" s="51"/>
      <c r="E40" s="3">
        <f t="shared" si="5"/>
        <v>966.2645</v>
      </c>
      <c r="F40" s="3">
        <f t="shared" si="6"/>
        <v>966.26396</v>
      </c>
      <c r="G40" s="8">
        <f t="shared" si="9"/>
        <v>10.330181973272676</v>
      </c>
      <c r="H40" s="7">
        <f t="shared" si="0"/>
        <v>5813</v>
      </c>
      <c r="I40" s="7">
        <f t="shared" si="1"/>
        <v>1</v>
      </c>
      <c r="J40">
        <f t="shared" ca="1" si="2"/>
        <v>5813</v>
      </c>
      <c r="K40">
        <f t="shared" ca="1" si="7"/>
        <v>58.13</v>
      </c>
      <c r="L40">
        <f t="shared" ca="1" si="3"/>
        <v>0</v>
      </c>
      <c r="M40" s="66" t="str">
        <f t="shared" si="10"/>
        <v xml:space="preserve"> </v>
      </c>
      <c r="X40" t="s">
        <v>260</v>
      </c>
    </row>
    <row r="41" spans="1:31" x14ac:dyDescent="0.25">
      <c r="A41" s="25">
        <f t="shared" si="8"/>
        <v>41</v>
      </c>
      <c r="B41" s="35" t="str">
        <f>+INDEX(Исходные_данные!A:Z,A41+$X$32-1,$X$30)</f>
        <v>966.5986</v>
      </c>
      <c r="C41" s="25">
        <f>+IFERROR(_xlfn.NUMBERVALUE(INDEX(Исходные_данные!A:Z,A41+$X$32-1,$X$31),"."),0)</f>
        <v>5855</v>
      </c>
      <c r="D41" s="51"/>
      <c r="E41" s="3">
        <f t="shared" si="5"/>
        <v>966.59860000000003</v>
      </c>
      <c r="F41" s="3">
        <f t="shared" si="6"/>
        <v>966.59806000000003</v>
      </c>
      <c r="G41" s="8">
        <f t="shared" si="9"/>
        <v>10.404819448393516</v>
      </c>
      <c r="H41" s="7">
        <f t="shared" si="0"/>
        <v>5855</v>
      </c>
      <c r="I41" s="7">
        <f t="shared" si="1"/>
        <v>1</v>
      </c>
      <c r="J41">
        <f t="shared" ca="1" si="2"/>
        <v>5855</v>
      </c>
      <c r="K41">
        <f t="shared" ca="1" si="7"/>
        <v>58.55</v>
      </c>
      <c r="L41">
        <f t="shared" ca="1" si="3"/>
        <v>0</v>
      </c>
      <c r="M41" s="66" t="str">
        <f t="shared" si="10"/>
        <v xml:space="preserve"> </v>
      </c>
      <c r="X41" s="27" t="str">
        <f>+IF($X$39&lt;&gt;1,"Шкала m/z отображается некорректно, если разрешение не 1","")</f>
        <v/>
      </c>
    </row>
    <row r="42" spans="1:31" x14ac:dyDescent="0.25">
      <c r="A42" s="25">
        <f t="shared" si="8"/>
        <v>42</v>
      </c>
      <c r="B42" s="35" t="str">
        <f>+INDEX(Исходные_данные!A:Z,A42+$X$32-1,$X$30)</f>
        <v>966.9330</v>
      </c>
      <c r="C42" s="25">
        <f>+IFERROR(_xlfn.NUMBERVALUE(INDEX(Исходные_данные!A:Z,A42+$X$32-1,$X$31),"."),0)</f>
        <v>4527</v>
      </c>
      <c r="D42" s="51"/>
      <c r="E42" s="3">
        <f t="shared" si="5"/>
        <v>966.93299999999999</v>
      </c>
      <c r="F42" s="3">
        <f t="shared" si="6"/>
        <v>966.93245999999999</v>
      </c>
      <c r="G42" s="8">
        <f t="shared" si="9"/>
        <v>8.0448535683821447</v>
      </c>
      <c r="H42" s="7">
        <f t="shared" si="0"/>
        <v>4527</v>
      </c>
      <c r="I42" s="7">
        <f t="shared" si="1"/>
        <v>1</v>
      </c>
      <c r="J42">
        <f t="shared" ca="1" si="2"/>
        <v>4527</v>
      </c>
      <c r="K42">
        <f t="shared" ca="1" si="7"/>
        <v>45.27</v>
      </c>
      <c r="L42">
        <f t="shared" ca="1" si="3"/>
        <v>0</v>
      </c>
      <c r="M42" s="66" t="str">
        <f t="shared" si="10"/>
        <v xml:space="preserve"> </v>
      </c>
      <c r="X42" s="18" t="str">
        <f>+IF(R53&gt;T53,"Число пиков в столбце 1 больше, чем формул в строках. Нужна коррекция формул в первых столбцах","")</f>
        <v/>
      </c>
      <c r="AC42" s="66">
        <f>+IF($X$37=AD42,1,0)</f>
        <v>0</v>
      </c>
      <c r="AD42" s="24" t="s">
        <v>1322</v>
      </c>
    </row>
    <row r="43" spans="1:31" ht="15.75" thickBot="1" x14ac:dyDescent="0.3">
      <c r="A43" s="25">
        <f t="shared" si="8"/>
        <v>43</v>
      </c>
      <c r="B43" s="35" t="str">
        <f>+INDEX(Исходные_данные!A:Z,A43+$X$32-1,$X$30)</f>
        <v>980.6065</v>
      </c>
      <c r="C43" s="25">
        <f>+IFERROR(_xlfn.NUMBERVALUE(INDEX(Исходные_данные!A:Z,A43+$X$32-1,$X$31),"."),0)</f>
        <v>4812</v>
      </c>
      <c r="D43" s="51"/>
      <c r="E43" s="3">
        <f t="shared" si="5"/>
        <v>980.60649999999998</v>
      </c>
      <c r="F43" s="3">
        <f t="shared" si="6"/>
        <v>980.60595999999998</v>
      </c>
      <c r="G43" s="8">
        <f t="shared" si="9"/>
        <v>8.551322149559283</v>
      </c>
      <c r="H43" s="7">
        <f t="shared" si="0"/>
        <v>4812</v>
      </c>
      <c r="I43" s="7">
        <f t="shared" si="1"/>
        <v>1</v>
      </c>
      <c r="J43">
        <f t="shared" ca="1" si="2"/>
        <v>4812</v>
      </c>
      <c r="K43">
        <f t="shared" ca="1" si="7"/>
        <v>48.12</v>
      </c>
      <c r="L43">
        <f t="shared" ca="1" si="3"/>
        <v>0</v>
      </c>
      <c r="M43" s="66" t="str">
        <f t="shared" si="10"/>
        <v xml:space="preserve"> </v>
      </c>
      <c r="X43" s="4" t="s">
        <v>4</v>
      </c>
      <c r="AC43" s="66">
        <f>+IF(OR($X$37=AD43,$X$37=$AD$45),1,0)</f>
        <v>1</v>
      </c>
      <c r="AD43" s="24" t="s">
        <v>1323</v>
      </c>
    </row>
    <row r="44" spans="1:31" ht="15.75" thickBot="1" x14ac:dyDescent="0.3">
      <c r="A44" s="25">
        <f t="shared" si="8"/>
        <v>44</v>
      </c>
      <c r="B44" s="35" t="str">
        <f>+INDEX(Исходные_данные!A:Z,A44+$X$32-1,$X$30)</f>
        <v>980.9392</v>
      </c>
      <c r="C44" s="25">
        <f>+IFERROR(_xlfn.NUMBERVALUE(INDEX(Исходные_данные!A:Z,A44+$X$32-1,$X$31),"."),0)</f>
        <v>7125</v>
      </c>
      <c r="D44" s="51"/>
      <c r="E44" s="3">
        <f t="shared" si="5"/>
        <v>980.93920000000003</v>
      </c>
      <c r="F44" s="3">
        <f t="shared" si="6"/>
        <v>980.93866000000003</v>
      </c>
      <c r="G44" s="8">
        <f t="shared" si="9"/>
        <v>12.661714529428489</v>
      </c>
      <c r="H44" s="7">
        <f t="shared" si="0"/>
        <v>7125</v>
      </c>
      <c r="I44" s="7">
        <f t="shared" si="1"/>
        <v>1</v>
      </c>
      <c r="J44">
        <f t="shared" ca="1" si="2"/>
        <v>7125</v>
      </c>
      <c r="K44">
        <f t="shared" ca="1" si="7"/>
        <v>71.25</v>
      </c>
      <c r="L44">
        <f t="shared" ca="1" si="3"/>
        <v>0</v>
      </c>
      <c r="M44" s="66" t="str">
        <f t="shared" si="10"/>
        <v xml:space="preserve"> </v>
      </c>
      <c r="X44" s="17">
        <v>1</v>
      </c>
      <c r="Z44" t="str">
        <f>+IF(X44&gt;0,"положительный ион",IF(X44&lt;0,"отрицательный ион","нейтральная молекула"))</f>
        <v>положительный ион</v>
      </c>
      <c r="AC44" s="66">
        <f>+IF(OR($X$37=AD44,$X$37=$AD$45),1,0)</f>
        <v>0</v>
      </c>
      <c r="AD44" s="24" t="s">
        <v>1320</v>
      </c>
    </row>
    <row r="45" spans="1:31" x14ac:dyDescent="0.25">
      <c r="A45" s="25">
        <f t="shared" si="8"/>
        <v>45</v>
      </c>
      <c r="B45" s="35" t="str">
        <f>+INDEX(Исходные_данные!A:Z,A45+$X$32-1,$X$30)</f>
        <v>981.2757</v>
      </c>
      <c r="C45" s="25">
        <f>+IFERROR(_xlfn.NUMBERVALUE(INDEX(Исходные_данные!A:Z,A45+$X$32-1,$X$31),"."),0)</f>
        <v>6640</v>
      </c>
      <c r="D45" s="51"/>
      <c r="E45" s="3">
        <f t="shared" si="5"/>
        <v>981.27570000000003</v>
      </c>
      <c r="F45" s="3">
        <f t="shared" si="6"/>
        <v>981.27516000000003</v>
      </c>
      <c r="G45" s="8">
        <f t="shared" si="9"/>
        <v>11.799829400056867</v>
      </c>
      <c r="H45" s="7">
        <f t="shared" si="0"/>
        <v>6640</v>
      </c>
      <c r="I45" s="7">
        <f t="shared" si="1"/>
        <v>1</v>
      </c>
      <c r="J45">
        <f t="shared" ca="1" si="2"/>
        <v>6640</v>
      </c>
      <c r="K45">
        <f t="shared" ca="1" si="7"/>
        <v>66.400000000000006</v>
      </c>
      <c r="L45">
        <f t="shared" ca="1" si="3"/>
        <v>0</v>
      </c>
      <c r="M45" s="66" t="str">
        <f t="shared" si="10"/>
        <v xml:space="preserve"> </v>
      </c>
      <c r="X45" s="3">
        <v>5.4000000000000001E-4</v>
      </c>
      <c r="Y45" s="3" t="s">
        <v>3</v>
      </c>
      <c r="AC45" s="66">
        <f>+IF($X$37=AD45,1,0)</f>
        <v>0</v>
      </c>
      <c r="AD45" s="24" t="s">
        <v>1321</v>
      </c>
    </row>
    <row r="46" spans="1:31" ht="15.75" thickBot="1" x14ac:dyDescent="0.3">
      <c r="A46" s="25">
        <f t="shared" si="8"/>
        <v>46</v>
      </c>
      <c r="B46" s="35" t="str">
        <f>+INDEX(Исходные_данные!A:Z,A46+$X$32-1,$X$30)</f>
        <v>981.6071</v>
      </c>
      <c r="C46" s="25">
        <f>+IFERROR(_xlfn.NUMBERVALUE(INDEX(Исходные_данные!A:Z,A46+$X$32-1,$X$31),"."),0)</f>
        <v>4763</v>
      </c>
      <c r="D46" s="51"/>
      <c r="E46" s="3">
        <f t="shared" si="5"/>
        <v>981.60709999999995</v>
      </c>
      <c r="F46" s="3">
        <f t="shared" si="6"/>
        <v>981.60655999999994</v>
      </c>
      <c r="G46" s="8">
        <f t="shared" si="9"/>
        <v>8.4642450952516359</v>
      </c>
      <c r="H46" s="7">
        <f t="shared" si="0"/>
        <v>4763</v>
      </c>
      <c r="I46" s="7">
        <f t="shared" si="1"/>
        <v>1</v>
      </c>
      <c r="J46">
        <f t="shared" ca="1" si="2"/>
        <v>4763</v>
      </c>
      <c r="K46">
        <f t="shared" ca="1" si="7"/>
        <v>47.63</v>
      </c>
      <c r="L46">
        <f t="shared" ca="1" si="3"/>
        <v>0</v>
      </c>
      <c r="M46" s="66" t="str">
        <f t="shared" si="10"/>
        <v xml:space="preserve"> </v>
      </c>
      <c r="X46" t="s">
        <v>269</v>
      </c>
    </row>
    <row r="47" spans="1:31" ht="15.75" thickBot="1" x14ac:dyDescent="0.3">
      <c r="A47" s="25">
        <f t="shared" si="8"/>
        <v>47</v>
      </c>
      <c r="B47" s="35" t="str">
        <f>+INDEX(Исходные_данные!A:Z,A47+$X$32-1,$X$30)</f>
        <v>986.6104</v>
      </c>
      <c r="C47" s="25">
        <f>+IFERROR(_xlfn.NUMBERVALUE(INDEX(Исходные_данные!A:Z,A47+$X$32-1,$X$31),"."),0)</f>
        <v>40111</v>
      </c>
      <c r="D47" s="51"/>
      <c r="E47" s="3">
        <f t="shared" si="5"/>
        <v>986.61040000000003</v>
      </c>
      <c r="F47" s="3">
        <f t="shared" si="6"/>
        <v>986.60986000000003</v>
      </c>
      <c r="G47" s="8">
        <f t="shared" si="9"/>
        <v>71.280565823144727</v>
      </c>
      <c r="H47" s="7">
        <f t="shared" si="0"/>
        <v>40111</v>
      </c>
      <c r="I47" s="7">
        <f t="shared" si="1"/>
        <v>1</v>
      </c>
      <c r="J47">
        <f t="shared" ca="1" si="2"/>
        <v>40111</v>
      </c>
      <c r="K47">
        <f t="shared" ca="1" si="7"/>
        <v>401.11</v>
      </c>
      <c r="L47">
        <f t="shared" ca="1" si="3"/>
        <v>0</v>
      </c>
      <c r="M47" s="66" t="str">
        <f t="shared" si="10"/>
        <v xml:space="preserve"> </v>
      </c>
      <c r="W47" s="11">
        <f>X47/100+1</f>
        <v>1</v>
      </c>
      <c r="X47" s="17">
        <v>0</v>
      </c>
      <c r="Y47" s="46" t="s">
        <v>385</v>
      </c>
    </row>
    <row r="48" spans="1:31" x14ac:dyDescent="0.25">
      <c r="A48" s="25">
        <f t="shared" si="8"/>
        <v>48</v>
      </c>
      <c r="B48" s="35" t="str">
        <f>+INDEX(Исходные_данные!A:Z,A48+$X$32-1,$X$30)</f>
        <v>987.6140</v>
      </c>
      <c r="C48" s="25">
        <f>+IFERROR(_xlfn.NUMBERVALUE(INDEX(Исходные_данные!A:Z,A48+$X$32-1,$X$31),"."),0)</f>
        <v>17133</v>
      </c>
      <c r="D48" s="51"/>
      <c r="E48" s="3">
        <f t="shared" si="5"/>
        <v>987.61400000000003</v>
      </c>
      <c r="F48" s="3">
        <f t="shared" si="6"/>
        <v>987.61346000000003</v>
      </c>
      <c r="G48" s="8">
        <f t="shared" si="9"/>
        <v>30.446758601080465</v>
      </c>
      <c r="H48" s="7">
        <f t="shared" si="0"/>
        <v>17133</v>
      </c>
      <c r="I48" s="7">
        <f t="shared" si="1"/>
        <v>1</v>
      </c>
      <c r="J48">
        <f t="shared" ca="1" si="2"/>
        <v>17133</v>
      </c>
      <c r="K48">
        <f t="shared" ca="1" si="7"/>
        <v>171.33</v>
      </c>
      <c r="L48">
        <f t="shared" ca="1" si="3"/>
        <v>0</v>
      </c>
      <c r="M48" s="66" t="str">
        <f t="shared" si="10"/>
        <v xml:space="preserve"> </v>
      </c>
      <c r="X48" s="6">
        <f ca="1">+MAX(IntOrig)</f>
        <v>46499</v>
      </c>
      <c r="Y48" t="s">
        <v>270</v>
      </c>
    </row>
    <row r="49" spans="1:25" ht="15.75" thickBot="1" x14ac:dyDescent="0.3">
      <c r="A49" s="25">
        <f t="shared" si="8"/>
        <v>49</v>
      </c>
      <c r="B49" s="35" t="str">
        <f>+INDEX(Исходные_данные!A:Z,A49+$X$32-1,$X$30)</f>
        <v>988.6146</v>
      </c>
      <c r="C49" s="25">
        <f>+IFERROR(_xlfn.NUMBERVALUE(INDEX(Исходные_данные!A:Z,A49+$X$32-1,$X$31),"."),0)</f>
        <v>4328</v>
      </c>
      <c r="D49" s="51"/>
      <c r="E49" s="3">
        <f t="shared" si="5"/>
        <v>988.6146</v>
      </c>
      <c r="F49" s="3">
        <f t="shared" si="6"/>
        <v>988.61405999999999</v>
      </c>
      <c r="G49" s="8">
        <f t="shared" si="9"/>
        <v>7.6912141029286323</v>
      </c>
      <c r="H49" s="7">
        <f t="shared" si="0"/>
        <v>4328</v>
      </c>
      <c r="I49" s="7">
        <f t="shared" si="1"/>
        <v>1</v>
      </c>
      <c r="J49">
        <f t="shared" ca="1" si="2"/>
        <v>4328</v>
      </c>
      <c r="K49">
        <f t="shared" ca="1" si="7"/>
        <v>43.28</v>
      </c>
      <c r="L49">
        <f t="shared" ca="1" si="3"/>
        <v>0</v>
      </c>
      <c r="M49" s="66" t="str">
        <f t="shared" si="10"/>
        <v xml:space="preserve"> </v>
      </c>
    </row>
    <row r="50" spans="1:25" ht="15.75" thickBot="1" x14ac:dyDescent="0.3">
      <c r="A50" s="25">
        <f t="shared" si="8"/>
        <v>50</v>
      </c>
      <c r="B50" s="35" t="str">
        <f>+INDEX(Исходные_данные!A:Z,A50+$X$32-1,$X$30)</f>
        <v>995.2825</v>
      </c>
      <c r="C50" s="25">
        <f>+IFERROR(_xlfn.NUMBERVALUE(INDEX(Исходные_данные!A:Z,A50+$X$32-1,$X$31),"."),0)</f>
        <v>6050</v>
      </c>
      <c r="D50" s="51"/>
      <c r="E50" s="3">
        <f t="shared" si="5"/>
        <v>995.28250000000003</v>
      </c>
      <c r="F50" s="3">
        <f t="shared" si="6"/>
        <v>995.28196000000003</v>
      </c>
      <c r="G50" s="8">
        <f t="shared" si="9"/>
        <v>10.751350582883139</v>
      </c>
      <c r="H50" s="7">
        <f t="shared" si="0"/>
        <v>6050</v>
      </c>
      <c r="I50" s="7">
        <f t="shared" si="1"/>
        <v>1</v>
      </c>
      <c r="J50">
        <f t="shared" ca="1" si="2"/>
        <v>6050</v>
      </c>
      <c r="K50">
        <f t="shared" ca="1" si="7"/>
        <v>60.5</v>
      </c>
      <c r="L50">
        <f t="shared" ca="1" si="3"/>
        <v>0</v>
      </c>
      <c r="M50" s="66" t="str">
        <f t="shared" si="10"/>
        <v xml:space="preserve"> </v>
      </c>
      <c r="X50" s="17">
        <v>0.6</v>
      </c>
      <c r="Y50" t="s">
        <v>389</v>
      </c>
    </row>
    <row r="51" spans="1:25" x14ac:dyDescent="0.25">
      <c r="A51" s="25">
        <f t="shared" si="8"/>
        <v>51</v>
      </c>
      <c r="B51" s="35" t="str">
        <f>+INDEX(Исходные_данные!A:Z,A51+$X$32-1,$X$30)</f>
        <v>995.6159</v>
      </c>
      <c r="C51" s="25">
        <f>+IFERROR(_xlfn.NUMBERVALUE(INDEX(Исходные_данные!A:Z,A51+$X$32-1,$X$31),"."),0)</f>
        <v>9231</v>
      </c>
      <c r="D51" s="51"/>
      <c r="E51" s="3">
        <f t="shared" si="5"/>
        <v>995.61590000000001</v>
      </c>
      <c r="F51" s="3">
        <f t="shared" si="6"/>
        <v>995.61536000000001</v>
      </c>
      <c r="G51" s="8">
        <f t="shared" si="9"/>
        <v>16.404250781916407</v>
      </c>
      <c r="H51" s="7">
        <f t="shared" si="0"/>
        <v>9231</v>
      </c>
      <c r="I51" s="7">
        <f t="shared" si="1"/>
        <v>1</v>
      </c>
      <c r="J51">
        <f t="shared" ca="1" si="2"/>
        <v>9231</v>
      </c>
      <c r="K51">
        <f t="shared" ca="1" si="7"/>
        <v>92.31</v>
      </c>
      <c r="L51">
        <f t="shared" ca="1" si="3"/>
        <v>0</v>
      </c>
      <c r="M51" s="66" t="str">
        <f t="shared" si="10"/>
        <v xml:space="preserve"> </v>
      </c>
    </row>
    <row r="52" spans="1:25" x14ac:dyDescent="0.25">
      <c r="A52" s="25">
        <f t="shared" si="8"/>
        <v>52</v>
      </c>
      <c r="B52" s="35" t="str">
        <f>+INDEX(Исходные_данные!A:Z,A52+$X$32-1,$X$30)</f>
        <v>995.9500</v>
      </c>
      <c r="C52" s="25">
        <f>+IFERROR(_xlfn.NUMBERVALUE(INDEX(Исходные_данные!A:Z,A52+$X$32-1,$X$31),"."),0)</f>
        <v>8358</v>
      </c>
      <c r="D52" s="51"/>
      <c r="E52" s="3">
        <f t="shared" si="5"/>
        <v>995.95</v>
      </c>
      <c r="F52" s="3">
        <f t="shared" si="6"/>
        <v>995.94946000000004</v>
      </c>
      <c r="G52" s="8">
        <f t="shared" si="9"/>
        <v>14.852857549047481</v>
      </c>
      <c r="H52" s="7">
        <f t="shared" si="0"/>
        <v>8358</v>
      </c>
      <c r="I52" s="7">
        <f t="shared" si="1"/>
        <v>1</v>
      </c>
      <c r="J52">
        <f t="shared" ca="1" si="2"/>
        <v>8358</v>
      </c>
      <c r="K52">
        <f t="shared" ca="1" si="7"/>
        <v>83.58</v>
      </c>
      <c r="L52">
        <f t="shared" ca="1" si="3"/>
        <v>0</v>
      </c>
      <c r="M52" s="66" t="str">
        <f t="shared" si="10"/>
        <v xml:space="preserve"> </v>
      </c>
    </row>
    <row r="53" spans="1:25" x14ac:dyDescent="0.25">
      <c r="A53" s="25">
        <f t="shared" si="8"/>
        <v>53</v>
      </c>
      <c r="B53" s="35" t="str">
        <f>+INDEX(Исходные_данные!A:Z,A53+$X$32-1,$X$30)</f>
        <v>996.2820</v>
      </c>
      <c r="C53" s="25">
        <f>+IFERROR(_xlfn.NUMBERVALUE(INDEX(Исходные_данные!A:Z,A53+$X$32-1,$X$31),"."),0)</f>
        <v>6400</v>
      </c>
      <c r="D53" s="51"/>
      <c r="E53" s="3">
        <f t="shared" si="5"/>
        <v>996.28200000000004</v>
      </c>
      <c r="F53" s="3">
        <f t="shared" si="6"/>
        <v>996.28146000000004</v>
      </c>
      <c r="G53" s="8">
        <f t="shared" si="9"/>
        <v>11.373329542223486</v>
      </c>
      <c r="H53" s="7">
        <f t="shared" si="0"/>
        <v>6400</v>
      </c>
      <c r="I53" s="7">
        <f t="shared" si="1"/>
        <v>1</v>
      </c>
      <c r="J53">
        <f t="shared" ca="1" si="2"/>
        <v>6400</v>
      </c>
      <c r="K53">
        <f t="shared" ca="1" si="7"/>
        <v>64</v>
      </c>
      <c r="L53">
        <f t="shared" ca="1" si="3"/>
        <v>0</v>
      </c>
      <c r="M53" s="66" t="str">
        <f t="shared" si="10"/>
        <v xml:space="preserve"> </v>
      </c>
      <c r="N53" t="s">
        <v>11</v>
      </c>
      <c r="R53" s="14">
        <f>+R58</f>
        <v>235</v>
      </c>
      <c r="S53" s="6" t="s">
        <v>13</v>
      </c>
      <c r="T53" s="11">
        <f>+COUNT(H:H)</f>
        <v>10000</v>
      </c>
      <c r="U53" s="3" t="s">
        <v>271</v>
      </c>
    </row>
    <row r="54" spans="1:25" x14ac:dyDescent="0.25">
      <c r="A54" s="25">
        <f t="shared" si="8"/>
        <v>54</v>
      </c>
      <c r="B54" s="35" t="str">
        <f>+INDEX(Исходные_данные!A:Z,A54+$X$32-1,$X$30)</f>
        <v>1009.9570</v>
      </c>
      <c r="C54" s="25">
        <f>+IFERROR(_xlfn.NUMBERVALUE(INDEX(Исходные_данные!A:Z,A54+$X$32-1,$X$31),"."),0)</f>
        <v>7070</v>
      </c>
      <c r="D54" s="51"/>
      <c r="E54" s="3">
        <f t="shared" si="5"/>
        <v>1009.957</v>
      </c>
      <c r="F54" s="3">
        <f t="shared" si="6"/>
        <v>1009.95646</v>
      </c>
      <c r="G54" s="8">
        <f t="shared" si="9"/>
        <v>12.563974978675008</v>
      </c>
      <c r="H54" s="7">
        <f t="shared" si="0"/>
        <v>7070</v>
      </c>
      <c r="I54" s="7">
        <f t="shared" si="1"/>
        <v>1</v>
      </c>
      <c r="J54">
        <f t="shared" ca="1" si="2"/>
        <v>7070</v>
      </c>
      <c r="K54">
        <f t="shared" ca="1" si="7"/>
        <v>70.7</v>
      </c>
      <c r="L54">
        <f t="shared" ca="1" si="3"/>
        <v>0</v>
      </c>
      <c r="M54" s="66" t="str">
        <f t="shared" si="10"/>
        <v xml:space="preserve"> </v>
      </c>
      <c r="N54" t="s">
        <v>12</v>
      </c>
      <c r="Q54" s="6" t="s">
        <v>1</v>
      </c>
      <c r="R54" s="14" t="str">
        <f>+B1</f>
        <v>502.3231</v>
      </c>
      <c r="S54" s="6" t="s">
        <v>2</v>
      </c>
      <c r="T54" s="14" t="str">
        <f>+INDEX(B:B,R53,1)</f>
        <v>1289.4580</v>
      </c>
    </row>
    <row r="55" spans="1:25" x14ac:dyDescent="0.25">
      <c r="A55" s="25">
        <f t="shared" si="8"/>
        <v>55</v>
      </c>
      <c r="B55" s="35" t="str">
        <f>+INDEX(Исходные_данные!A:Z,A55+$X$32-1,$X$30)</f>
        <v>1010.2924</v>
      </c>
      <c r="C55" s="25">
        <f>+IFERROR(_xlfn.NUMBERVALUE(INDEX(Исходные_данные!A:Z,A55+$X$32-1,$X$31),"."),0)</f>
        <v>12065</v>
      </c>
      <c r="D55" s="51"/>
      <c r="E55" s="3">
        <f t="shared" si="5"/>
        <v>1010.2924</v>
      </c>
      <c r="F55" s="3">
        <f t="shared" si="6"/>
        <v>1010.29186</v>
      </c>
      <c r="G55" s="8">
        <f t="shared" si="9"/>
        <v>21.440503269832242</v>
      </c>
      <c r="H55" s="7">
        <f t="shared" si="0"/>
        <v>12065</v>
      </c>
      <c r="I55" s="7">
        <f t="shared" si="1"/>
        <v>1</v>
      </c>
      <c r="J55">
        <f t="shared" ca="1" si="2"/>
        <v>12065</v>
      </c>
      <c r="K55">
        <f t="shared" ca="1" si="7"/>
        <v>120.65</v>
      </c>
      <c r="L55">
        <f t="shared" ca="1" si="3"/>
        <v>0</v>
      </c>
      <c r="M55" s="66" t="str">
        <f t="shared" si="10"/>
        <v xml:space="preserve"> </v>
      </c>
      <c r="N55" t="s">
        <v>384</v>
      </c>
      <c r="R55" s="30" t="str">
        <f>+R54</f>
        <v>502.3231</v>
      </c>
      <c r="S55" s="6"/>
      <c r="T55" s="30" t="str">
        <f>+T54</f>
        <v>1289.4580</v>
      </c>
    </row>
    <row r="56" spans="1:25" x14ac:dyDescent="0.25">
      <c r="A56" s="25">
        <f t="shared" si="8"/>
        <v>56</v>
      </c>
      <c r="B56" s="35" t="str">
        <f>+INDEX(Исходные_данные!A:Z,A56+$X$32-1,$X$30)</f>
        <v>1010.6240</v>
      </c>
      <c r="C56" s="25">
        <f>+IFERROR(_xlfn.NUMBERVALUE(INDEX(Исходные_данные!A:Z,A56+$X$32-1,$X$31),"."),0)</f>
        <v>10932</v>
      </c>
      <c r="D56" s="51"/>
      <c r="E56" s="3">
        <f t="shared" si="5"/>
        <v>1010.624</v>
      </c>
      <c r="F56" s="3">
        <f t="shared" si="6"/>
        <v>1010.62346</v>
      </c>
      <c r="G56" s="8">
        <f t="shared" si="9"/>
        <v>19.427068524310492</v>
      </c>
      <c r="H56" s="7">
        <f t="shared" si="0"/>
        <v>10932</v>
      </c>
      <c r="I56" s="7">
        <f t="shared" si="1"/>
        <v>1</v>
      </c>
      <c r="J56">
        <f t="shared" ca="1" si="2"/>
        <v>10932</v>
      </c>
      <c r="K56">
        <f t="shared" ca="1" si="7"/>
        <v>109.32</v>
      </c>
      <c r="L56">
        <f t="shared" ca="1" si="3"/>
        <v>0</v>
      </c>
      <c r="M56" s="66" t="str">
        <f t="shared" si="10"/>
        <v xml:space="preserve"> </v>
      </c>
      <c r="N56" s="14" t="str">
        <f>+INDEX(B:B,P56,1)</f>
        <v>766.4797</v>
      </c>
      <c r="O56" s="14">
        <f>+MAX(C:C)</f>
        <v>56272</v>
      </c>
      <c r="P56" s="10">
        <f>+MATCH(O56,C:C,0)</f>
        <v>14</v>
      </c>
      <c r="R56" s="6"/>
      <c r="S56" s="6"/>
      <c r="T56" s="6"/>
    </row>
    <row r="57" spans="1:25" x14ac:dyDescent="0.25">
      <c r="A57" s="25">
        <f t="shared" si="8"/>
        <v>57</v>
      </c>
      <c r="B57" s="35" t="str">
        <f>+INDEX(Исходные_данные!A:Z,A57+$X$32-1,$X$30)</f>
        <v>1010.9584</v>
      </c>
      <c r="C57" s="25">
        <f>+IFERROR(_xlfn.NUMBERVALUE(INDEX(Исходные_данные!A:Z,A57+$X$32-1,$X$31),"."),0)</f>
        <v>6738</v>
      </c>
      <c r="D57" s="51"/>
      <c r="E57" s="3">
        <f t="shared" si="5"/>
        <v>1010.9584</v>
      </c>
      <c r="F57" s="3">
        <f t="shared" si="6"/>
        <v>1010.95786</v>
      </c>
      <c r="G57" s="8">
        <f t="shared" si="9"/>
        <v>11.973983508672163</v>
      </c>
      <c r="H57" s="7">
        <f t="shared" si="0"/>
        <v>6738</v>
      </c>
      <c r="I57" s="7">
        <f t="shared" si="1"/>
        <v>1</v>
      </c>
      <c r="J57">
        <f t="shared" ca="1" si="2"/>
        <v>6738</v>
      </c>
      <c r="K57">
        <f t="shared" ca="1" si="7"/>
        <v>67.38</v>
      </c>
      <c r="L57">
        <f t="shared" ca="1" si="3"/>
        <v>0</v>
      </c>
      <c r="M57" s="66" t="str">
        <f t="shared" si="10"/>
        <v xml:space="preserve"> </v>
      </c>
      <c r="N57" s="10" t="s">
        <v>0</v>
      </c>
      <c r="O57" s="10" t="s">
        <v>5</v>
      </c>
      <c r="P57" s="10" t="s">
        <v>6</v>
      </c>
      <c r="R57" s="11">
        <f>+COUNTIF(G:G,"&gt;"&amp;X35/100)</f>
        <v>214</v>
      </c>
      <c r="S57" s="31" t="s">
        <v>272</v>
      </c>
      <c r="T57" s="6"/>
    </row>
    <row r="58" spans="1:25" x14ac:dyDescent="0.25">
      <c r="A58" s="25">
        <f t="shared" si="8"/>
        <v>58</v>
      </c>
      <c r="B58" s="35" t="str">
        <f>+INDEX(Исходные_данные!A:Z,A58+$X$32-1,$X$30)</f>
        <v>1011.2924</v>
      </c>
      <c r="C58" s="25">
        <f>+IFERROR(_xlfn.NUMBERVALUE(INDEX(Исходные_данные!A:Z,A58+$X$32-1,$X$31),"."),0)</f>
        <v>4138</v>
      </c>
      <c r="D58" s="51"/>
      <c r="E58" s="3">
        <f t="shared" si="5"/>
        <v>1011.2924</v>
      </c>
      <c r="F58" s="3">
        <f t="shared" si="6"/>
        <v>1011.29186</v>
      </c>
      <c r="G58" s="8">
        <f t="shared" si="9"/>
        <v>7.3535683821438731</v>
      </c>
      <c r="H58" s="7">
        <f t="shared" si="0"/>
        <v>4138</v>
      </c>
      <c r="I58" s="7">
        <f t="shared" si="1"/>
        <v>1</v>
      </c>
      <c r="J58">
        <f t="shared" ca="1" si="2"/>
        <v>4138</v>
      </c>
      <c r="K58">
        <f t="shared" ca="1" si="7"/>
        <v>41.38</v>
      </c>
      <c r="L58">
        <f t="shared" ca="1" si="3"/>
        <v>0</v>
      </c>
      <c r="M58" s="66" t="str">
        <f t="shared" si="10"/>
        <v xml:space="preserve"> </v>
      </c>
      <c r="R58" s="11">
        <f>+COUNTIF(E:E,"&lt;"&amp;MAX(E:E))+1</f>
        <v>235</v>
      </c>
      <c r="S58" s="31" t="s">
        <v>378</v>
      </c>
    </row>
    <row r="59" spans="1:25" x14ac:dyDescent="0.25">
      <c r="A59" s="25">
        <f t="shared" si="8"/>
        <v>59</v>
      </c>
      <c r="B59" s="35" t="str">
        <f>+INDEX(Исходные_данные!A:Z,A59+$X$32-1,$X$30)</f>
        <v>1024.6337</v>
      </c>
      <c r="C59" s="25">
        <f>+IFERROR(_xlfn.NUMBERVALUE(INDEX(Исходные_данные!A:Z,A59+$X$32-1,$X$31),"."),0)</f>
        <v>8954</v>
      </c>
      <c r="D59" s="51"/>
      <c r="E59" s="3">
        <f t="shared" si="5"/>
        <v>1024.6337000000001</v>
      </c>
      <c r="F59" s="3">
        <f t="shared" si="6"/>
        <v>1024.6331600000001</v>
      </c>
      <c r="G59" s="8">
        <f t="shared" si="9"/>
        <v>15.911998862667046</v>
      </c>
      <c r="H59" s="7">
        <f t="shared" si="0"/>
        <v>8954</v>
      </c>
      <c r="I59" s="7">
        <f t="shared" si="1"/>
        <v>1</v>
      </c>
      <c r="J59">
        <f t="shared" ca="1" si="2"/>
        <v>8954</v>
      </c>
      <c r="K59">
        <f t="shared" ca="1" si="7"/>
        <v>89.54</v>
      </c>
      <c r="L59">
        <f t="shared" ca="1" si="3"/>
        <v>0</v>
      </c>
      <c r="M59" s="66" t="str">
        <f t="shared" si="10"/>
        <v xml:space="preserve"> </v>
      </c>
      <c r="R59">
        <f>+MIN(E:E)</f>
        <v>502.32310000000001</v>
      </c>
      <c r="T59">
        <f>+MAX(E:E)</f>
        <v>1289.4580000000001</v>
      </c>
    </row>
    <row r="60" spans="1:25" x14ac:dyDescent="0.25">
      <c r="A60" s="25">
        <f t="shared" si="8"/>
        <v>60</v>
      </c>
      <c r="B60" s="35" t="str">
        <f>+INDEX(Исходные_данные!A:Z,A60+$X$32-1,$X$30)</f>
        <v>1024.9654</v>
      </c>
      <c r="C60" s="25">
        <f>+IFERROR(_xlfn.NUMBERVALUE(INDEX(Исходные_данные!A:Z,A60+$X$32-1,$X$31),"."),0)</f>
        <v>13378</v>
      </c>
      <c r="D60" s="51"/>
      <c r="E60" s="3">
        <f t="shared" si="5"/>
        <v>1024.9654</v>
      </c>
      <c r="F60" s="3">
        <f t="shared" si="6"/>
        <v>1024.96486</v>
      </c>
      <c r="G60" s="8">
        <f t="shared" si="9"/>
        <v>23.773812908729031</v>
      </c>
      <c r="H60" s="7">
        <f t="shared" si="0"/>
        <v>13378</v>
      </c>
      <c r="I60" s="7">
        <f t="shared" si="1"/>
        <v>1</v>
      </c>
      <c r="J60">
        <f t="shared" ca="1" si="2"/>
        <v>13378</v>
      </c>
      <c r="K60">
        <f t="shared" ca="1" si="7"/>
        <v>133.78</v>
      </c>
      <c r="L60">
        <f t="shared" ca="1" si="3"/>
        <v>0</v>
      </c>
      <c r="M60" s="66" t="str">
        <f t="shared" si="10"/>
        <v xml:space="preserve"> </v>
      </c>
      <c r="R60" t="s">
        <v>273</v>
      </c>
    </row>
    <row r="61" spans="1:25" x14ac:dyDescent="0.25">
      <c r="A61" s="25">
        <f t="shared" si="8"/>
        <v>61</v>
      </c>
      <c r="B61" s="35" t="str">
        <f>+INDEX(Исходные_данные!A:Z,A61+$X$32-1,$X$30)</f>
        <v>1025.2985</v>
      </c>
      <c r="C61" s="25">
        <f>+IFERROR(_xlfn.NUMBERVALUE(INDEX(Исходные_данные!A:Z,A61+$X$32-1,$X$31),"."),0)</f>
        <v>11573</v>
      </c>
      <c r="D61" s="51"/>
      <c r="E61" s="3">
        <f t="shared" si="5"/>
        <v>1025.2985000000001</v>
      </c>
      <c r="F61" s="3">
        <f t="shared" si="6"/>
        <v>1025.2979600000001</v>
      </c>
      <c r="G61" s="8">
        <f t="shared" si="9"/>
        <v>20.566178561273812</v>
      </c>
      <c r="H61" s="7">
        <f t="shared" si="0"/>
        <v>11573</v>
      </c>
      <c r="I61" s="7">
        <f t="shared" si="1"/>
        <v>1</v>
      </c>
      <c r="J61">
        <f t="shared" ca="1" si="2"/>
        <v>11573</v>
      </c>
      <c r="K61">
        <f t="shared" ca="1" si="7"/>
        <v>115.73</v>
      </c>
      <c r="L61">
        <f t="shared" ca="1" si="3"/>
        <v>0</v>
      </c>
      <c r="M61" s="66" t="str">
        <f t="shared" si="10"/>
        <v xml:space="preserve"> </v>
      </c>
    </row>
    <row r="62" spans="1:25" x14ac:dyDescent="0.25">
      <c r="A62" s="25">
        <f t="shared" si="8"/>
        <v>62</v>
      </c>
      <c r="B62" s="35" t="str">
        <f>+INDEX(Исходные_данные!A:Z,A62+$X$32-1,$X$30)</f>
        <v>1025.6342</v>
      </c>
      <c r="C62" s="25">
        <f>+IFERROR(_xlfn.NUMBERVALUE(INDEX(Исходные_данные!A:Z,A62+$X$32-1,$X$31),"."),0)</f>
        <v>8476</v>
      </c>
      <c r="D62" s="51"/>
      <c r="E62" s="3">
        <f t="shared" si="5"/>
        <v>1025.6342</v>
      </c>
      <c r="F62" s="3">
        <f t="shared" si="6"/>
        <v>1025.63366</v>
      </c>
      <c r="G62" s="8">
        <f t="shared" si="9"/>
        <v>15.06255331248223</v>
      </c>
      <c r="H62" s="7">
        <f t="shared" si="0"/>
        <v>8476</v>
      </c>
      <c r="I62" s="7">
        <f t="shared" si="1"/>
        <v>1</v>
      </c>
      <c r="J62">
        <f t="shared" ca="1" si="2"/>
        <v>8476</v>
      </c>
      <c r="K62">
        <f t="shared" ca="1" si="7"/>
        <v>84.76</v>
      </c>
      <c r="L62">
        <f t="shared" ca="1" si="3"/>
        <v>0</v>
      </c>
      <c r="M62" s="66" t="str">
        <f t="shared" si="10"/>
        <v xml:space="preserve"> </v>
      </c>
    </row>
    <row r="63" spans="1:25" x14ac:dyDescent="0.25">
      <c r="A63" s="25">
        <f t="shared" si="8"/>
        <v>63</v>
      </c>
      <c r="B63" s="35" t="str">
        <f>+INDEX(Исходные_данные!A:Z,A63+$X$32-1,$X$30)</f>
        <v>1025.9678</v>
      </c>
      <c r="C63" s="25">
        <f>+IFERROR(_xlfn.NUMBERVALUE(INDEX(Исходные_данные!A:Z,A63+$X$32-1,$X$31),"."),0)</f>
        <v>4650</v>
      </c>
      <c r="D63" s="51"/>
      <c r="E63" s="3">
        <f t="shared" si="5"/>
        <v>1025.9677999999999</v>
      </c>
      <c r="F63" s="3">
        <f t="shared" si="6"/>
        <v>1025.9672599999999</v>
      </c>
      <c r="G63" s="8">
        <f t="shared" si="9"/>
        <v>8.2634347455217512</v>
      </c>
      <c r="H63" s="7">
        <f t="shared" si="0"/>
        <v>4650</v>
      </c>
      <c r="I63" s="7">
        <f t="shared" si="1"/>
        <v>1</v>
      </c>
      <c r="J63">
        <f t="shared" ca="1" si="2"/>
        <v>4650</v>
      </c>
      <c r="K63">
        <f t="shared" ca="1" si="7"/>
        <v>46.5</v>
      </c>
      <c r="L63">
        <f t="shared" ca="1" si="3"/>
        <v>0</v>
      </c>
      <c r="M63" s="66" t="str">
        <f t="shared" si="10"/>
        <v xml:space="preserve"> </v>
      </c>
    </row>
    <row r="64" spans="1:25" x14ac:dyDescent="0.25">
      <c r="A64" s="25">
        <f t="shared" si="8"/>
        <v>64</v>
      </c>
      <c r="B64" s="35" t="str">
        <f>+INDEX(Исходные_данные!A:Z,A64+$X$32-1,$X$30)</f>
        <v>1030.6351</v>
      </c>
      <c r="C64" s="25">
        <f>+IFERROR(_xlfn.NUMBERVALUE(INDEX(Исходные_данные!A:Z,A64+$X$32-1,$X$31),"."),0)</f>
        <v>42198</v>
      </c>
      <c r="D64" s="51"/>
      <c r="E64" s="3">
        <f t="shared" si="5"/>
        <v>1030.6351</v>
      </c>
      <c r="F64" s="3">
        <f t="shared" si="6"/>
        <v>1030.63456</v>
      </c>
      <c r="G64" s="8">
        <f t="shared" si="9"/>
        <v>74.989337503554168</v>
      </c>
      <c r="H64" s="7">
        <f t="shared" si="0"/>
        <v>42198</v>
      </c>
      <c r="I64" s="7">
        <f t="shared" si="1"/>
        <v>1</v>
      </c>
      <c r="J64">
        <f t="shared" ca="1" si="2"/>
        <v>42198</v>
      </c>
      <c r="K64">
        <f t="shared" ca="1" si="7"/>
        <v>421.98</v>
      </c>
      <c r="L64">
        <f t="shared" ca="1" si="3"/>
        <v>0</v>
      </c>
      <c r="M64" s="66" t="str">
        <f t="shared" si="10"/>
        <v xml:space="preserve"> </v>
      </c>
    </row>
    <row r="65" spans="1:13" x14ac:dyDescent="0.25">
      <c r="A65" s="25">
        <f t="shared" si="8"/>
        <v>65</v>
      </c>
      <c r="B65" s="35" t="str">
        <f>+INDEX(Исходные_данные!A:Z,A65+$X$32-1,$X$30)</f>
        <v>1031.6400</v>
      </c>
      <c r="C65" s="25">
        <f>+IFERROR(_xlfn.NUMBERVALUE(INDEX(Исходные_данные!A:Z,A65+$X$32-1,$X$31),"."),0)</f>
        <v>18675</v>
      </c>
      <c r="D65" s="51"/>
      <c r="E65" s="3">
        <f t="shared" si="5"/>
        <v>1031.6400000000001</v>
      </c>
      <c r="F65" s="3">
        <f t="shared" si="6"/>
        <v>1031.6394600000001</v>
      </c>
      <c r="G65" s="8">
        <f t="shared" si="9"/>
        <v>33.18702018765994</v>
      </c>
      <c r="H65" s="7">
        <f t="shared" ref="H65:H128" si="11">IF(G65&gt;$X$35,C65,0)</f>
        <v>18675</v>
      </c>
      <c r="I65" s="7">
        <f t="shared" ref="I65:I128" si="12">IF(AND(A65&gt;$Q$25,A65&lt;=$Q$25+$T$25),1,0)</f>
        <v>1</v>
      </c>
      <c r="J65">
        <f t="shared" ref="J65:J128" ca="1" si="13">IF(I65=1,IF(H65*$W$47&lt;=$X$48,H65*$W$47,0),0)</f>
        <v>18675</v>
      </c>
      <c r="K65">
        <f t="shared" ca="1" si="7"/>
        <v>186.75</v>
      </c>
      <c r="L65">
        <f t="shared" ref="L65:L128" ca="1" si="14">+IF(I65=1,IF(H65*$W$47&lt;=$X$48,0,$X$48),0)</f>
        <v>0</v>
      </c>
      <c r="M65" s="66" t="str">
        <f t="shared" si="10"/>
        <v xml:space="preserve"> </v>
      </c>
    </row>
    <row r="66" spans="1:13" x14ac:dyDescent="0.25">
      <c r="A66" s="25">
        <f t="shared" si="8"/>
        <v>66</v>
      </c>
      <c r="B66" s="35" t="str">
        <f>+INDEX(Исходные_данные!A:Z,A66+$X$32-1,$X$30)</f>
        <v>1032.6398</v>
      </c>
      <c r="C66" s="25">
        <f>+IFERROR(_xlfn.NUMBERVALUE(INDEX(Исходные_данные!A:Z,A66+$X$32-1,$X$31),"."),0)</f>
        <v>5206</v>
      </c>
      <c r="D66" s="51"/>
      <c r="E66" s="3">
        <f t="shared" ref="E66:E129" si="15">+IFERROR(IF(_xlfn.NUMBERVALUE(B66,".")&lt;E65,E65,_xlfn.NUMBERVALUE(B66,".")),E65)</f>
        <v>1032.6397999999999</v>
      </c>
      <c r="F66" s="3">
        <f t="shared" ref="F66:F129" si="16">(E66-$X$45*$X$44)/IF($X$44&lt;&gt;0,ABS($X$44),1)*$X$39</f>
        <v>1032.6392599999999</v>
      </c>
      <c r="G66" s="8">
        <f t="shared" si="9"/>
        <v>9.2514927495024164</v>
      </c>
      <c r="H66" s="7">
        <f t="shared" si="11"/>
        <v>5206</v>
      </c>
      <c r="I66" s="7">
        <f t="shared" si="12"/>
        <v>1</v>
      </c>
      <c r="J66">
        <f t="shared" ca="1" si="13"/>
        <v>5206</v>
      </c>
      <c r="K66">
        <f t="shared" ref="K66:K129" ca="1" si="17">+J66/100</f>
        <v>52.06</v>
      </c>
      <c r="L66">
        <f t="shared" ca="1" si="14"/>
        <v>0</v>
      </c>
      <c r="M66" s="66" t="str">
        <f t="shared" si="10"/>
        <v xml:space="preserve"> </v>
      </c>
    </row>
    <row r="67" spans="1:13" x14ac:dyDescent="0.25">
      <c r="A67" s="25">
        <f t="shared" ref="A67:A130" si="18">+A66+1</f>
        <v>67</v>
      </c>
      <c r="B67" s="35" t="str">
        <f>+INDEX(Исходные_данные!A:Z,A67+$X$32-1,$X$30)</f>
        <v>1039.3076</v>
      </c>
      <c r="C67" s="25">
        <f>+IFERROR(_xlfn.NUMBERVALUE(INDEX(Исходные_данные!A:Z,A67+$X$32-1,$X$31),"."),0)</f>
        <v>8520</v>
      </c>
      <c r="D67" s="51"/>
      <c r="E67" s="3">
        <f t="shared" si="15"/>
        <v>1039.3076000000001</v>
      </c>
      <c r="F67" s="3">
        <f t="shared" si="16"/>
        <v>1039.3070600000001</v>
      </c>
      <c r="G67" s="8">
        <f t="shared" ref="G67:G130" si="19">+IF(E67=E66,0,_xlfn.NUMBERVALUE(C67,".")/O$56*100)</f>
        <v>15.140744953085017</v>
      </c>
      <c r="H67" s="7">
        <f t="shared" si="11"/>
        <v>8520</v>
      </c>
      <c r="I67" s="7">
        <f t="shared" si="12"/>
        <v>1</v>
      </c>
      <c r="J67">
        <f t="shared" ca="1" si="13"/>
        <v>8520</v>
      </c>
      <c r="K67">
        <f t="shared" ca="1" si="17"/>
        <v>85.2</v>
      </c>
      <c r="L67">
        <f t="shared" ca="1" si="14"/>
        <v>0</v>
      </c>
      <c r="M67" s="66" t="str">
        <f t="shared" si="10"/>
        <v xml:space="preserve"> </v>
      </c>
    </row>
    <row r="68" spans="1:13" x14ac:dyDescent="0.25">
      <c r="A68" s="25">
        <f t="shared" si="18"/>
        <v>68</v>
      </c>
      <c r="B68" s="35" t="str">
        <f>+INDEX(Исходные_данные!A:Z,A68+$X$32-1,$X$30)</f>
        <v>1039.6422</v>
      </c>
      <c r="C68" s="25">
        <f>+IFERROR(_xlfn.NUMBERVALUE(INDEX(Исходные_данные!A:Z,A68+$X$32-1,$X$31),"."),0)</f>
        <v>14286</v>
      </c>
      <c r="D68" s="51"/>
      <c r="E68" s="3">
        <f t="shared" si="15"/>
        <v>1039.6422</v>
      </c>
      <c r="F68" s="3">
        <f t="shared" si="16"/>
        <v>1039.64166</v>
      </c>
      <c r="G68" s="8">
        <f t="shared" si="19"/>
        <v>25.387404037531986</v>
      </c>
      <c r="H68" s="7">
        <f t="shared" si="11"/>
        <v>14286</v>
      </c>
      <c r="I68" s="7">
        <f t="shared" si="12"/>
        <v>1</v>
      </c>
      <c r="J68">
        <f t="shared" ca="1" si="13"/>
        <v>14286</v>
      </c>
      <c r="K68">
        <f t="shared" ca="1" si="17"/>
        <v>142.86000000000001</v>
      </c>
      <c r="L68">
        <f t="shared" ca="1" si="14"/>
        <v>0</v>
      </c>
      <c r="M68" s="66" t="str">
        <f t="shared" si="10"/>
        <v xml:space="preserve"> </v>
      </c>
    </row>
    <row r="69" spans="1:13" x14ac:dyDescent="0.25">
      <c r="A69" s="25">
        <f t="shared" si="18"/>
        <v>69</v>
      </c>
      <c r="B69" s="35" t="str">
        <f>+INDEX(Исходные_данные!A:Z,A69+$X$32-1,$X$30)</f>
        <v>1039.9751</v>
      </c>
      <c r="C69" s="25">
        <f>+IFERROR(_xlfn.NUMBERVALUE(INDEX(Исходные_данные!A:Z,A69+$X$32-1,$X$31),"."),0)</f>
        <v>13231</v>
      </c>
      <c r="D69" s="51"/>
      <c r="E69" s="3">
        <f t="shared" si="15"/>
        <v>1039.9751000000001</v>
      </c>
      <c r="F69" s="3">
        <f t="shared" si="16"/>
        <v>1039.9745600000001</v>
      </c>
      <c r="G69" s="8">
        <f t="shared" si="19"/>
        <v>23.512581745806084</v>
      </c>
      <c r="H69" s="7">
        <f t="shared" si="11"/>
        <v>13231</v>
      </c>
      <c r="I69" s="7">
        <f t="shared" si="12"/>
        <v>1</v>
      </c>
      <c r="J69">
        <f t="shared" ca="1" si="13"/>
        <v>13231</v>
      </c>
      <c r="K69">
        <f t="shared" ca="1" si="17"/>
        <v>132.31</v>
      </c>
      <c r="L69">
        <f t="shared" ca="1" si="14"/>
        <v>0</v>
      </c>
      <c r="M69" s="66" t="str">
        <f t="shared" si="10"/>
        <v xml:space="preserve"> </v>
      </c>
    </row>
    <row r="70" spans="1:13" x14ac:dyDescent="0.25">
      <c r="A70" s="25">
        <f t="shared" si="18"/>
        <v>70</v>
      </c>
      <c r="B70" s="35" t="str">
        <f>+INDEX(Исходные_данные!A:Z,A70+$X$32-1,$X$30)</f>
        <v>1040.3101</v>
      </c>
      <c r="C70" s="25">
        <f>+IFERROR(_xlfn.NUMBERVALUE(INDEX(Исходные_данные!A:Z,A70+$X$32-1,$X$31),"."),0)</f>
        <v>10096</v>
      </c>
      <c r="D70" s="51"/>
      <c r="E70" s="3">
        <f t="shared" si="15"/>
        <v>1040.3100999999999</v>
      </c>
      <c r="F70" s="3">
        <f t="shared" si="16"/>
        <v>1040.3095599999999</v>
      </c>
      <c r="G70" s="8">
        <f t="shared" si="19"/>
        <v>17.941427352857549</v>
      </c>
      <c r="H70" s="7">
        <f t="shared" si="11"/>
        <v>10096</v>
      </c>
      <c r="I70" s="7">
        <f t="shared" si="12"/>
        <v>1</v>
      </c>
      <c r="J70">
        <f t="shared" ca="1" si="13"/>
        <v>10096</v>
      </c>
      <c r="K70">
        <f t="shared" ca="1" si="17"/>
        <v>100.96</v>
      </c>
      <c r="L70">
        <f t="shared" ca="1" si="14"/>
        <v>0</v>
      </c>
      <c r="M70" s="66" t="str">
        <f t="shared" si="10"/>
        <v xml:space="preserve"> </v>
      </c>
    </row>
    <row r="71" spans="1:13" x14ac:dyDescent="0.25">
      <c r="A71" s="25">
        <f t="shared" si="18"/>
        <v>71</v>
      </c>
      <c r="B71" s="35" t="str">
        <f>+INDEX(Исходные_данные!A:Z,A71+$X$32-1,$X$30)</f>
        <v>1040.6405</v>
      </c>
      <c r="C71" s="25">
        <f>+IFERROR(_xlfn.NUMBERVALUE(INDEX(Исходные_данные!A:Z,A71+$X$32-1,$X$31),"."),0)</f>
        <v>5411</v>
      </c>
      <c r="D71" s="51"/>
      <c r="E71" s="3">
        <f t="shared" si="15"/>
        <v>1040.6405</v>
      </c>
      <c r="F71" s="3">
        <f t="shared" si="16"/>
        <v>1040.63996</v>
      </c>
      <c r="G71" s="8">
        <f t="shared" si="19"/>
        <v>9.6157947114017617</v>
      </c>
      <c r="H71" s="7">
        <f t="shared" si="11"/>
        <v>5411</v>
      </c>
      <c r="I71" s="7">
        <f t="shared" si="12"/>
        <v>1</v>
      </c>
      <c r="J71">
        <f t="shared" ca="1" si="13"/>
        <v>5411</v>
      </c>
      <c r="K71">
        <f t="shared" ca="1" si="17"/>
        <v>54.11</v>
      </c>
      <c r="L71">
        <f t="shared" ca="1" si="14"/>
        <v>0</v>
      </c>
      <c r="M71" s="66" t="str">
        <f t="shared" si="10"/>
        <v xml:space="preserve"> </v>
      </c>
    </row>
    <row r="72" spans="1:13" x14ac:dyDescent="0.25">
      <c r="A72" s="25">
        <f t="shared" si="18"/>
        <v>72</v>
      </c>
      <c r="B72" s="35" t="str">
        <f>+INDEX(Исходные_данные!A:Z,A72+$X$32-1,$X$30)</f>
        <v>1053.9832</v>
      </c>
      <c r="C72" s="25">
        <f>+IFERROR(_xlfn.NUMBERVALUE(INDEX(Исходные_данные!A:Z,A72+$X$32-1,$X$31),"."),0)</f>
        <v>9221</v>
      </c>
      <c r="D72" s="51"/>
      <c r="E72" s="3">
        <f t="shared" si="15"/>
        <v>1053.9831999999999</v>
      </c>
      <c r="F72" s="3">
        <f t="shared" si="16"/>
        <v>1053.9826599999999</v>
      </c>
      <c r="G72" s="8">
        <f t="shared" si="19"/>
        <v>16.386479954506683</v>
      </c>
      <c r="H72" s="7">
        <f t="shared" si="11"/>
        <v>9221</v>
      </c>
      <c r="I72" s="7">
        <f t="shared" si="12"/>
        <v>1</v>
      </c>
      <c r="J72">
        <f t="shared" ca="1" si="13"/>
        <v>9221</v>
      </c>
      <c r="K72">
        <f t="shared" ca="1" si="17"/>
        <v>92.21</v>
      </c>
      <c r="L72">
        <f t="shared" ca="1" si="14"/>
        <v>0</v>
      </c>
      <c r="M72" s="66" t="str">
        <f t="shared" si="10"/>
        <v xml:space="preserve"> </v>
      </c>
    </row>
    <row r="73" spans="1:13" x14ac:dyDescent="0.25">
      <c r="A73" s="25">
        <f t="shared" si="18"/>
        <v>73</v>
      </c>
      <c r="B73" s="35" t="str">
        <f>+INDEX(Исходные_данные!A:Z,A73+$X$32-1,$X$30)</f>
        <v>1054.3176</v>
      </c>
      <c r="C73" s="25">
        <f>+IFERROR(_xlfn.NUMBERVALUE(INDEX(Исходные_данные!A:Z,A73+$X$32-1,$X$31),"."),0)</f>
        <v>16759</v>
      </c>
      <c r="D73" s="51"/>
      <c r="E73" s="3">
        <f t="shared" si="15"/>
        <v>1054.3176000000001</v>
      </c>
      <c r="F73" s="3">
        <f t="shared" si="16"/>
        <v>1054.3170600000001</v>
      </c>
      <c r="G73" s="8">
        <f t="shared" si="19"/>
        <v>29.78212965595678</v>
      </c>
      <c r="H73" s="7">
        <f t="shared" si="11"/>
        <v>16759</v>
      </c>
      <c r="I73" s="7">
        <f t="shared" si="12"/>
        <v>1</v>
      </c>
      <c r="J73">
        <f t="shared" ca="1" si="13"/>
        <v>16759</v>
      </c>
      <c r="K73">
        <f t="shared" ca="1" si="17"/>
        <v>167.59</v>
      </c>
      <c r="L73">
        <f t="shared" ca="1" si="14"/>
        <v>0</v>
      </c>
      <c r="M73" s="66" t="str">
        <f t="shared" si="10"/>
        <v xml:space="preserve"> </v>
      </c>
    </row>
    <row r="74" spans="1:13" x14ac:dyDescent="0.25">
      <c r="A74" s="25">
        <f t="shared" si="18"/>
        <v>74</v>
      </c>
      <c r="B74" s="35" t="str">
        <f>+INDEX(Исходные_данные!A:Z,A74+$X$32-1,$X$30)</f>
        <v>1054.6505</v>
      </c>
      <c r="C74" s="25">
        <f>+IFERROR(_xlfn.NUMBERVALUE(INDEX(Исходные_данные!A:Z,A74+$X$32-1,$X$31),"."),0)</f>
        <v>15891</v>
      </c>
      <c r="D74" s="51"/>
      <c r="E74" s="3">
        <f t="shared" si="15"/>
        <v>1054.6505</v>
      </c>
      <c r="F74" s="3">
        <f t="shared" si="16"/>
        <v>1054.64996</v>
      </c>
      <c r="G74" s="8">
        <f t="shared" si="19"/>
        <v>28.239621836792722</v>
      </c>
      <c r="H74" s="7">
        <f t="shared" si="11"/>
        <v>15891</v>
      </c>
      <c r="I74" s="7">
        <f t="shared" si="12"/>
        <v>1</v>
      </c>
      <c r="J74">
        <f t="shared" ca="1" si="13"/>
        <v>15891</v>
      </c>
      <c r="K74">
        <f t="shared" ca="1" si="17"/>
        <v>158.91</v>
      </c>
      <c r="L74">
        <f t="shared" ca="1" si="14"/>
        <v>0</v>
      </c>
      <c r="M74" s="66" t="str">
        <f t="shared" si="10"/>
        <v xml:space="preserve"> </v>
      </c>
    </row>
    <row r="75" spans="1:13" x14ac:dyDescent="0.25">
      <c r="A75" s="25">
        <f t="shared" si="18"/>
        <v>75</v>
      </c>
      <c r="B75" s="35" t="str">
        <f>+INDEX(Исходные_данные!A:Z,A75+$X$32-1,$X$30)</f>
        <v>1054.9842</v>
      </c>
      <c r="C75" s="25">
        <f>+IFERROR(_xlfn.NUMBERVALUE(INDEX(Исходные_данные!A:Z,A75+$X$32-1,$X$31),"."),0)</f>
        <v>11593</v>
      </c>
      <c r="D75" s="51"/>
      <c r="E75" s="3">
        <f t="shared" si="15"/>
        <v>1054.9842000000001</v>
      </c>
      <c r="F75" s="3">
        <f t="shared" si="16"/>
        <v>1054.9836600000001</v>
      </c>
      <c r="G75" s="8">
        <f t="shared" si="19"/>
        <v>20.601720216093263</v>
      </c>
      <c r="H75" s="7">
        <f t="shared" si="11"/>
        <v>11593</v>
      </c>
      <c r="I75" s="7">
        <f t="shared" si="12"/>
        <v>1</v>
      </c>
      <c r="J75">
        <f t="shared" ca="1" si="13"/>
        <v>11593</v>
      </c>
      <c r="K75">
        <f t="shared" ca="1" si="17"/>
        <v>115.93</v>
      </c>
      <c r="L75">
        <f t="shared" ca="1" si="14"/>
        <v>0</v>
      </c>
      <c r="M75" s="66" t="str">
        <f t="shared" si="10"/>
        <v xml:space="preserve"> </v>
      </c>
    </row>
    <row r="76" spans="1:13" x14ac:dyDescent="0.25">
      <c r="A76" s="25">
        <f t="shared" si="18"/>
        <v>76</v>
      </c>
      <c r="B76" s="35" t="str">
        <f>+INDEX(Исходные_данные!A:Z,A76+$X$32-1,$X$30)</f>
        <v>1055.3184</v>
      </c>
      <c r="C76" s="25">
        <f>+IFERROR(_xlfn.NUMBERVALUE(INDEX(Исходные_данные!A:Z,A76+$X$32-1,$X$31),"."),0)</f>
        <v>6508</v>
      </c>
      <c r="D76" s="51"/>
      <c r="E76" s="3">
        <f t="shared" si="15"/>
        <v>1055.3184000000001</v>
      </c>
      <c r="F76" s="3">
        <f t="shared" si="16"/>
        <v>1055.3178600000001</v>
      </c>
      <c r="G76" s="8">
        <f t="shared" si="19"/>
        <v>11.565254478248507</v>
      </c>
      <c r="H76" s="7">
        <f t="shared" si="11"/>
        <v>6508</v>
      </c>
      <c r="I76" s="7">
        <f t="shared" si="12"/>
        <v>1</v>
      </c>
      <c r="J76">
        <f t="shared" ca="1" si="13"/>
        <v>6508</v>
      </c>
      <c r="K76">
        <f t="shared" ca="1" si="17"/>
        <v>65.08</v>
      </c>
      <c r="L76">
        <f t="shared" ca="1" si="14"/>
        <v>0</v>
      </c>
      <c r="M76" s="66" t="str">
        <f t="shared" si="10"/>
        <v xml:space="preserve"> </v>
      </c>
    </row>
    <row r="77" spans="1:13" x14ac:dyDescent="0.25">
      <c r="A77" s="25">
        <f t="shared" si="18"/>
        <v>77</v>
      </c>
      <c r="B77" s="35" t="str">
        <f>+INDEX(Исходные_данные!A:Z,A77+$X$32-1,$X$30)</f>
        <v>1068.6599</v>
      </c>
      <c r="C77" s="25">
        <f>+IFERROR(_xlfn.NUMBERVALUE(INDEX(Исходные_данные!A:Z,A77+$X$32-1,$X$31),"."),0)</f>
        <v>10293</v>
      </c>
      <c r="D77" s="51"/>
      <c r="E77" s="3">
        <f t="shared" si="15"/>
        <v>1068.6599000000001</v>
      </c>
      <c r="F77" s="3">
        <f t="shared" si="16"/>
        <v>1068.6593600000001</v>
      </c>
      <c r="G77" s="8">
        <f t="shared" si="19"/>
        <v>18.291512652829116</v>
      </c>
      <c r="H77" s="7">
        <f t="shared" si="11"/>
        <v>10293</v>
      </c>
      <c r="I77" s="7">
        <f t="shared" si="12"/>
        <v>1</v>
      </c>
      <c r="J77">
        <f t="shared" ca="1" si="13"/>
        <v>10293</v>
      </c>
      <c r="K77">
        <f t="shared" ca="1" si="17"/>
        <v>102.93</v>
      </c>
      <c r="L77">
        <f t="shared" ca="1" si="14"/>
        <v>0</v>
      </c>
      <c r="M77" s="66" t="str">
        <f t="shared" si="10"/>
        <v xml:space="preserve"> </v>
      </c>
    </row>
    <row r="78" spans="1:13" x14ac:dyDescent="0.25">
      <c r="A78" s="25">
        <f t="shared" si="18"/>
        <v>78</v>
      </c>
      <c r="B78" s="35" t="str">
        <f>+INDEX(Исходные_данные!A:Z,A78+$X$32-1,$X$30)</f>
        <v>1068.9931</v>
      </c>
      <c r="C78" s="25">
        <f>+IFERROR(_xlfn.NUMBERVALUE(INDEX(Исходные_данные!A:Z,A78+$X$32-1,$X$31),"."),0)</f>
        <v>16917</v>
      </c>
      <c r="D78" s="51"/>
      <c r="E78" s="3">
        <f t="shared" si="15"/>
        <v>1068.9930999999999</v>
      </c>
      <c r="F78" s="3">
        <f t="shared" si="16"/>
        <v>1068.9925599999999</v>
      </c>
      <c r="G78" s="8">
        <f t="shared" si="19"/>
        <v>30.062908729030426</v>
      </c>
      <c r="H78" s="7">
        <f t="shared" si="11"/>
        <v>16917</v>
      </c>
      <c r="I78" s="7">
        <f t="shared" si="12"/>
        <v>1</v>
      </c>
      <c r="J78">
        <f t="shared" ca="1" si="13"/>
        <v>16917</v>
      </c>
      <c r="K78">
        <f t="shared" ca="1" si="17"/>
        <v>169.17</v>
      </c>
      <c r="L78">
        <f t="shared" ca="1" si="14"/>
        <v>0</v>
      </c>
      <c r="M78" s="66" t="str">
        <f t="shared" si="10"/>
        <v xml:space="preserve"> </v>
      </c>
    </row>
    <row r="79" spans="1:13" x14ac:dyDescent="0.25">
      <c r="A79" s="25">
        <f t="shared" si="18"/>
        <v>79</v>
      </c>
      <c r="B79" s="35" t="str">
        <f>+INDEX(Исходные_данные!A:Z,A79+$X$32-1,$X$30)</f>
        <v>1069.3269</v>
      </c>
      <c r="C79" s="25">
        <f>+IFERROR(_xlfn.NUMBERVALUE(INDEX(Исходные_данные!A:Z,A79+$X$32-1,$X$31),"."),0)</f>
        <v>17861</v>
      </c>
      <c r="D79" s="51"/>
      <c r="E79" s="3">
        <f t="shared" si="15"/>
        <v>1069.3269</v>
      </c>
      <c r="F79" s="3">
        <f t="shared" si="16"/>
        <v>1069.32636</v>
      </c>
      <c r="G79" s="8">
        <f t="shared" si="19"/>
        <v>31.740474836508387</v>
      </c>
      <c r="H79" s="7">
        <f t="shared" si="11"/>
        <v>17861</v>
      </c>
      <c r="I79" s="7">
        <f t="shared" si="12"/>
        <v>1</v>
      </c>
      <c r="J79">
        <f t="shared" ca="1" si="13"/>
        <v>17861</v>
      </c>
      <c r="K79">
        <f t="shared" ca="1" si="17"/>
        <v>178.61</v>
      </c>
      <c r="L79">
        <f t="shared" ca="1" si="14"/>
        <v>0</v>
      </c>
      <c r="M79" s="66" t="str">
        <f t="shared" si="10"/>
        <v xml:space="preserve"> </v>
      </c>
    </row>
    <row r="80" spans="1:13" x14ac:dyDescent="0.25">
      <c r="A80" s="25">
        <f t="shared" si="18"/>
        <v>80</v>
      </c>
      <c r="B80" s="35" t="str">
        <f>+INDEX(Исходные_данные!A:Z,A80+$X$32-1,$X$30)</f>
        <v>1069.6586</v>
      </c>
      <c r="C80" s="25">
        <f>+IFERROR(_xlfn.NUMBERVALUE(INDEX(Исходные_данные!A:Z,A80+$X$32-1,$X$31),"."),0)</f>
        <v>13272</v>
      </c>
      <c r="D80" s="51"/>
      <c r="E80" s="3">
        <f t="shared" si="15"/>
        <v>1069.6586</v>
      </c>
      <c r="F80" s="3">
        <f t="shared" si="16"/>
        <v>1069.65806</v>
      </c>
      <c r="G80" s="8">
        <f t="shared" si="19"/>
        <v>23.585442138185954</v>
      </c>
      <c r="H80" s="7">
        <f t="shared" si="11"/>
        <v>13272</v>
      </c>
      <c r="I80" s="7">
        <f t="shared" si="12"/>
        <v>1</v>
      </c>
      <c r="J80">
        <f t="shared" ca="1" si="13"/>
        <v>13272</v>
      </c>
      <c r="K80">
        <f t="shared" ca="1" si="17"/>
        <v>132.72</v>
      </c>
      <c r="L80">
        <f t="shared" ca="1" si="14"/>
        <v>0</v>
      </c>
      <c r="M80" s="66" t="str">
        <f t="shared" si="10"/>
        <v xml:space="preserve"> </v>
      </c>
    </row>
    <row r="81" spans="1:13" x14ac:dyDescent="0.25">
      <c r="A81" s="25">
        <f t="shared" si="18"/>
        <v>81</v>
      </c>
      <c r="B81" s="35" t="str">
        <f>+INDEX(Исходные_данные!A:Z,A81+$X$32-1,$X$30)</f>
        <v>1069.9927</v>
      </c>
      <c r="C81" s="25">
        <f>+IFERROR(_xlfn.NUMBERVALUE(INDEX(Исходные_данные!A:Z,A81+$X$32-1,$X$31),"."),0)</f>
        <v>7545</v>
      </c>
      <c r="D81" s="51"/>
      <c r="E81" s="3">
        <f t="shared" si="15"/>
        <v>1069.9927</v>
      </c>
      <c r="F81" s="3">
        <f t="shared" si="16"/>
        <v>1069.99216</v>
      </c>
      <c r="G81" s="8">
        <f t="shared" si="19"/>
        <v>13.408089280636906</v>
      </c>
      <c r="H81" s="7">
        <f t="shared" si="11"/>
        <v>7545</v>
      </c>
      <c r="I81" s="7">
        <f t="shared" si="12"/>
        <v>1</v>
      </c>
      <c r="J81">
        <f t="shared" ca="1" si="13"/>
        <v>7545</v>
      </c>
      <c r="K81">
        <f t="shared" ca="1" si="17"/>
        <v>75.45</v>
      </c>
      <c r="L81">
        <f t="shared" ca="1" si="14"/>
        <v>0</v>
      </c>
      <c r="M81" s="66" t="str">
        <f t="shared" si="10"/>
        <v xml:space="preserve"> </v>
      </c>
    </row>
    <row r="82" spans="1:13" x14ac:dyDescent="0.25">
      <c r="A82" s="25">
        <f t="shared" si="18"/>
        <v>82</v>
      </c>
      <c r="B82" s="35" t="str">
        <f>+INDEX(Исходные_данные!A:Z,A82+$X$32-1,$X$30)</f>
        <v>1070.3268</v>
      </c>
      <c r="C82" s="25">
        <f>+IFERROR(_xlfn.NUMBERVALUE(INDEX(Исходные_данные!A:Z,A82+$X$32-1,$X$31),"."),0)</f>
        <v>4070</v>
      </c>
      <c r="D82" s="51"/>
      <c r="E82" s="3">
        <f t="shared" si="15"/>
        <v>1070.3268</v>
      </c>
      <c r="F82" s="3">
        <f t="shared" si="16"/>
        <v>1070.32626</v>
      </c>
      <c r="G82" s="8">
        <f t="shared" si="19"/>
        <v>7.2327267557577484</v>
      </c>
      <c r="H82" s="7">
        <f t="shared" si="11"/>
        <v>4070</v>
      </c>
      <c r="I82" s="7">
        <f t="shared" si="12"/>
        <v>1</v>
      </c>
      <c r="J82">
        <f t="shared" ca="1" si="13"/>
        <v>4070</v>
      </c>
      <c r="K82">
        <f t="shared" ca="1" si="17"/>
        <v>40.700000000000003</v>
      </c>
      <c r="L82">
        <f t="shared" ca="1" si="14"/>
        <v>0</v>
      </c>
      <c r="M82" s="66" t="str">
        <f t="shared" si="10"/>
        <v xml:space="preserve"> </v>
      </c>
    </row>
    <row r="83" spans="1:13" x14ac:dyDescent="0.25">
      <c r="A83" s="25">
        <f t="shared" si="18"/>
        <v>83</v>
      </c>
      <c r="B83" s="35" t="str">
        <f>+INDEX(Исходные_данные!A:Z,A83+$X$32-1,$X$30)</f>
        <v>1074.6621</v>
      </c>
      <c r="C83" s="25">
        <f>+IFERROR(_xlfn.NUMBERVALUE(INDEX(Исходные_данные!A:Z,A83+$X$32-1,$X$31),"."),0)</f>
        <v>39331</v>
      </c>
      <c r="D83" s="51"/>
      <c r="E83" s="3">
        <f t="shared" si="15"/>
        <v>1074.6621</v>
      </c>
      <c r="F83" s="3">
        <f t="shared" si="16"/>
        <v>1074.66156</v>
      </c>
      <c r="G83" s="8">
        <f t="shared" si="19"/>
        <v>69.894441285186232</v>
      </c>
      <c r="H83" s="7">
        <f t="shared" si="11"/>
        <v>39331</v>
      </c>
      <c r="I83" s="7">
        <f t="shared" si="12"/>
        <v>1</v>
      </c>
      <c r="J83">
        <f t="shared" ca="1" si="13"/>
        <v>39331</v>
      </c>
      <c r="K83">
        <f t="shared" ca="1" si="17"/>
        <v>393.31</v>
      </c>
      <c r="L83">
        <f t="shared" ca="1" si="14"/>
        <v>0</v>
      </c>
      <c r="M83" s="66" t="str">
        <f t="shared" si="10"/>
        <v xml:space="preserve"> </v>
      </c>
    </row>
    <row r="84" spans="1:13" x14ac:dyDescent="0.25">
      <c r="A84" s="25">
        <f t="shared" si="18"/>
        <v>84</v>
      </c>
      <c r="B84" s="35" t="str">
        <f>+INDEX(Исходные_данные!A:Z,A84+$X$32-1,$X$30)</f>
        <v>1075.6656</v>
      </c>
      <c r="C84" s="25">
        <f>+IFERROR(_xlfn.NUMBERVALUE(INDEX(Исходные_данные!A:Z,A84+$X$32-1,$X$31),"."),0)</f>
        <v>18630</v>
      </c>
      <c r="D84" s="51"/>
      <c r="E84" s="3">
        <f t="shared" si="15"/>
        <v>1075.6656</v>
      </c>
      <c r="F84" s="3">
        <f t="shared" si="16"/>
        <v>1075.66506</v>
      </c>
      <c r="G84" s="8">
        <f t="shared" si="19"/>
        <v>33.107051464316179</v>
      </c>
      <c r="H84" s="7">
        <f t="shared" si="11"/>
        <v>18630</v>
      </c>
      <c r="I84" s="7">
        <f t="shared" si="12"/>
        <v>1</v>
      </c>
      <c r="J84">
        <f t="shared" ca="1" si="13"/>
        <v>18630</v>
      </c>
      <c r="K84">
        <f t="shared" ca="1" si="17"/>
        <v>186.3</v>
      </c>
      <c r="L84">
        <f t="shared" ca="1" si="14"/>
        <v>0</v>
      </c>
      <c r="M84" s="66" t="str">
        <f t="shared" si="10"/>
        <v xml:space="preserve"> </v>
      </c>
    </row>
    <row r="85" spans="1:13" x14ac:dyDescent="0.25">
      <c r="A85" s="25">
        <f t="shared" si="18"/>
        <v>85</v>
      </c>
      <c r="B85" s="35" t="str">
        <f>+INDEX(Исходные_данные!A:Z,A85+$X$32-1,$X$30)</f>
        <v>1076.6662</v>
      </c>
      <c r="C85" s="25">
        <f>+IFERROR(_xlfn.NUMBERVALUE(INDEX(Исходные_данные!A:Z,A85+$X$32-1,$X$31),"."),0)</f>
        <v>5443</v>
      </c>
      <c r="D85" s="51"/>
      <c r="E85" s="3">
        <f t="shared" si="15"/>
        <v>1076.6661999999999</v>
      </c>
      <c r="F85" s="3">
        <f t="shared" si="16"/>
        <v>1076.6656599999999</v>
      </c>
      <c r="G85" s="8">
        <f t="shared" si="19"/>
        <v>9.6726613591128796</v>
      </c>
      <c r="H85" s="7">
        <f t="shared" si="11"/>
        <v>5443</v>
      </c>
      <c r="I85" s="7">
        <f t="shared" si="12"/>
        <v>1</v>
      </c>
      <c r="J85">
        <f t="shared" ca="1" si="13"/>
        <v>5443</v>
      </c>
      <c r="K85">
        <f t="shared" ca="1" si="17"/>
        <v>54.43</v>
      </c>
      <c r="L85">
        <f t="shared" ca="1" si="14"/>
        <v>0</v>
      </c>
      <c r="M85" s="66" t="str">
        <f t="shared" si="10"/>
        <v xml:space="preserve"> </v>
      </c>
    </row>
    <row r="86" spans="1:13" x14ac:dyDescent="0.25">
      <c r="A86" s="25">
        <f t="shared" si="18"/>
        <v>86</v>
      </c>
      <c r="B86" s="35" t="str">
        <f>+INDEX(Исходные_данные!A:Z,A86+$X$32-1,$X$30)</f>
        <v>1083.3345</v>
      </c>
      <c r="C86" s="25">
        <f>+IFERROR(_xlfn.NUMBERVALUE(INDEX(Исходные_данные!A:Z,A86+$X$32-1,$X$31),"."),0)</f>
        <v>11545</v>
      </c>
      <c r="D86" s="51"/>
      <c r="E86" s="3">
        <f t="shared" si="15"/>
        <v>1083.3344999999999</v>
      </c>
      <c r="F86" s="3">
        <f t="shared" si="16"/>
        <v>1083.3339599999999</v>
      </c>
      <c r="G86" s="8">
        <f t="shared" si="19"/>
        <v>20.516420244526586</v>
      </c>
      <c r="H86" s="7">
        <f t="shared" si="11"/>
        <v>11545</v>
      </c>
      <c r="I86" s="7">
        <f t="shared" si="12"/>
        <v>1</v>
      </c>
      <c r="J86">
        <f t="shared" ca="1" si="13"/>
        <v>11545</v>
      </c>
      <c r="K86">
        <f t="shared" ca="1" si="17"/>
        <v>115.45</v>
      </c>
      <c r="L86">
        <f t="shared" ca="1" si="14"/>
        <v>0</v>
      </c>
      <c r="M86" s="66" t="str">
        <f t="shared" si="10"/>
        <v xml:space="preserve"> </v>
      </c>
    </row>
    <row r="87" spans="1:13" x14ac:dyDescent="0.25">
      <c r="A87" s="25">
        <f t="shared" si="18"/>
        <v>87</v>
      </c>
      <c r="B87" s="35" t="str">
        <f>+INDEX(Исходные_данные!A:Z,A87+$X$32-1,$X$30)</f>
        <v>1083.6692</v>
      </c>
      <c r="C87" s="25">
        <f>+IFERROR(_xlfn.NUMBERVALUE(INDEX(Исходные_данные!A:Z,A87+$X$32-1,$X$31),"."),0)</f>
        <v>18388</v>
      </c>
      <c r="D87" s="51"/>
      <c r="E87" s="3">
        <f t="shared" si="15"/>
        <v>1083.6692</v>
      </c>
      <c r="F87" s="3">
        <f t="shared" si="16"/>
        <v>1083.66866</v>
      </c>
      <c r="G87" s="8">
        <f t="shared" si="19"/>
        <v>32.676997441000857</v>
      </c>
      <c r="H87" s="7">
        <f t="shared" si="11"/>
        <v>18388</v>
      </c>
      <c r="I87" s="7">
        <f t="shared" si="12"/>
        <v>1</v>
      </c>
      <c r="J87">
        <f t="shared" ca="1" si="13"/>
        <v>18388</v>
      </c>
      <c r="K87">
        <f t="shared" ca="1" si="17"/>
        <v>183.88</v>
      </c>
      <c r="L87">
        <f t="shared" ca="1" si="14"/>
        <v>0</v>
      </c>
      <c r="M87" s="66" t="str">
        <f t="shared" si="10"/>
        <v xml:space="preserve"> </v>
      </c>
    </row>
    <row r="88" spans="1:13" x14ac:dyDescent="0.25">
      <c r="A88" s="25">
        <f t="shared" si="18"/>
        <v>88</v>
      </c>
      <c r="B88" s="35" t="str">
        <f>+INDEX(Исходные_данные!A:Z,A88+$X$32-1,$X$30)</f>
        <v>1084.0020</v>
      </c>
      <c r="C88" s="25">
        <f>+IFERROR(_xlfn.NUMBERVALUE(INDEX(Исходные_данные!A:Z,A88+$X$32-1,$X$31),"."),0)</f>
        <v>18895</v>
      </c>
      <c r="D88" s="51"/>
      <c r="E88" s="3">
        <f t="shared" si="15"/>
        <v>1084.002</v>
      </c>
      <c r="F88" s="3">
        <f t="shared" si="16"/>
        <v>1084.00146</v>
      </c>
      <c r="G88" s="8">
        <f t="shared" si="19"/>
        <v>33.57797839067387</v>
      </c>
      <c r="H88" s="7">
        <f t="shared" si="11"/>
        <v>18895</v>
      </c>
      <c r="I88" s="7">
        <f t="shared" si="12"/>
        <v>1</v>
      </c>
      <c r="J88">
        <f t="shared" ca="1" si="13"/>
        <v>18895</v>
      </c>
      <c r="K88">
        <f t="shared" ca="1" si="17"/>
        <v>188.95</v>
      </c>
      <c r="L88">
        <f t="shared" ca="1" si="14"/>
        <v>0</v>
      </c>
      <c r="M88" s="66" t="str">
        <f t="shared" si="10"/>
        <v xml:space="preserve"> </v>
      </c>
    </row>
    <row r="89" spans="1:13" x14ac:dyDescent="0.25">
      <c r="A89" s="25">
        <f t="shared" si="18"/>
        <v>89</v>
      </c>
      <c r="B89" s="35" t="str">
        <f>+INDEX(Исходные_данные!A:Z,A89+$X$32-1,$X$30)</f>
        <v>1084.3356</v>
      </c>
      <c r="C89" s="25">
        <f>+IFERROR(_xlfn.NUMBERVALUE(INDEX(Исходные_данные!A:Z,A89+$X$32-1,$X$31),"."),0)</f>
        <v>13971</v>
      </c>
      <c r="D89" s="51"/>
      <c r="E89" s="3">
        <f t="shared" si="15"/>
        <v>1084.3356000000001</v>
      </c>
      <c r="F89" s="3">
        <f t="shared" si="16"/>
        <v>1084.3350600000001</v>
      </c>
      <c r="G89" s="8">
        <f t="shared" si="19"/>
        <v>24.827622974125678</v>
      </c>
      <c r="H89" s="7">
        <f t="shared" si="11"/>
        <v>13971</v>
      </c>
      <c r="I89" s="7">
        <f t="shared" si="12"/>
        <v>1</v>
      </c>
      <c r="J89">
        <f t="shared" ca="1" si="13"/>
        <v>13971</v>
      </c>
      <c r="K89">
        <f t="shared" ca="1" si="17"/>
        <v>139.71</v>
      </c>
      <c r="L89">
        <f t="shared" ca="1" si="14"/>
        <v>0</v>
      </c>
      <c r="M89" s="66" t="str">
        <f t="shared" si="10"/>
        <v xml:space="preserve"> </v>
      </c>
    </row>
    <row r="90" spans="1:13" x14ac:dyDescent="0.25">
      <c r="A90" s="25">
        <f t="shared" si="18"/>
        <v>90</v>
      </c>
      <c r="B90" s="35" t="str">
        <f>+INDEX(Исходные_данные!A:Z,A90+$X$32-1,$X$30)</f>
        <v>1084.6691</v>
      </c>
      <c r="C90" s="25">
        <f>+IFERROR(_xlfn.NUMBERVALUE(INDEX(Исходные_данные!A:Z,A90+$X$32-1,$X$31),"."),0)</f>
        <v>8878</v>
      </c>
      <c r="D90" s="51"/>
      <c r="E90" s="3">
        <f t="shared" si="15"/>
        <v>1084.6691000000001</v>
      </c>
      <c r="F90" s="3">
        <f t="shared" si="16"/>
        <v>1084.6685600000001</v>
      </c>
      <c r="G90" s="8">
        <f t="shared" si="19"/>
        <v>15.776940574353143</v>
      </c>
      <c r="H90" s="7">
        <f t="shared" si="11"/>
        <v>8878</v>
      </c>
      <c r="I90" s="7">
        <f t="shared" si="12"/>
        <v>1</v>
      </c>
      <c r="J90">
        <f t="shared" ca="1" si="13"/>
        <v>8878</v>
      </c>
      <c r="K90">
        <f t="shared" ca="1" si="17"/>
        <v>88.78</v>
      </c>
      <c r="L90">
        <f t="shared" ca="1" si="14"/>
        <v>0</v>
      </c>
      <c r="M90" s="66" t="str">
        <f t="shared" si="10"/>
        <v xml:space="preserve"> </v>
      </c>
    </row>
    <row r="91" spans="1:13" x14ac:dyDescent="0.25">
      <c r="A91" s="25">
        <f t="shared" si="18"/>
        <v>91</v>
      </c>
      <c r="B91" s="35" t="str">
        <f>+INDEX(Исходные_данные!A:Z,A91+$X$32-1,$X$30)</f>
        <v>1085.0014</v>
      </c>
      <c r="C91" s="25">
        <f>+IFERROR(_xlfn.NUMBERVALUE(INDEX(Исходные_данные!A:Z,A91+$X$32-1,$X$31),"."),0)</f>
        <v>4945</v>
      </c>
      <c r="D91" s="51"/>
      <c r="E91" s="3">
        <f t="shared" si="15"/>
        <v>1085.0014000000001</v>
      </c>
      <c r="F91" s="3">
        <f t="shared" si="16"/>
        <v>1085.0008600000001</v>
      </c>
      <c r="G91" s="8">
        <f t="shared" si="19"/>
        <v>8.7876741541086147</v>
      </c>
      <c r="H91" s="7">
        <f t="shared" si="11"/>
        <v>4945</v>
      </c>
      <c r="I91" s="7">
        <f t="shared" si="12"/>
        <v>1</v>
      </c>
      <c r="J91">
        <f t="shared" ca="1" si="13"/>
        <v>4945</v>
      </c>
      <c r="K91">
        <f t="shared" ca="1" si="17"/>
        <v>49.45</v>
      </c>
      <c r="L91">
        <f t="shared" ca="1" si="14"/>
        <v>0</v>
      </c>
      <c r="M91" s="66" t="str">
        <f t="shared" si="10"/>
        <v xml:space="preserve"> </v>
      </c>
    </row>
    <row r="92" spans="1:13" x14ac:dyDescent="0.25">
      <c r="A92" s="25">
        <f t="shared" si="18"/>
        <v>92</v>
      </c>
      <c r="B92" s="35" t="str">
        <f>+INDEX(Исходные_данные!A:Z,A92+$X$32-1,$X$30)</f>
        <v>1098.0106</v>
      </c>
      <c r="C92" s="25">
        <f>+IFERROR(_xlfn.NUMBERVALUE(INDEX(Исходные_данные!A:Z,A92+$X$32-1,$X$31),"."),0)</f>
        <v>11173</v>
      </c>
      <c r="D92" s="51"/>
      <c r="E92" s="3">
        <f t="shared" si="15"/>
        <v>1098.0106000000001</v>
      </c>
      <c r="F92" s="3">
        <f t="shared" si="16"/>
        <v>1098.0100600000001</v>
      </c>
      <c r="G92" s="8">
        <f t="shared" si="19"/>
        <v>19.855345464884845</v>
      </c>
      <c r="H92" s="7">
        <f t="shared" si="11"/>
        <v>11173</v>
      </c>
      <c r="I92" s="7">
        <f t="shared" si="12"/>
        <v>1</v>
      </c>
      <c r="J92">
        <f t="shared" ca="1" si="13"/>
        <v>11173</v>
      </c>
      <c r="K92">
        <f t="shared" ca="1" si="17"/>
        <v>111.73</v>
      </c>
      <c r="L92">
        <f t="shared" ca="1" si="14"/>
        <v>0</v>
      </c>
      <c r="M92" s="66" t="str">
        <f t="shared" ref="M92:M155" si="20">IF(AC107=1,"",+CONCATENATE(IF($AC$43=1,CONCATENATE(D92," "),""),IF($AC$44=1,CONCATENATE(E92," (",TEXT(G92,"0,0"),"%)"),"")))</f>
        <v xml:space="preserve"> </v>
      </c>
    </row>
    <row r="93" spans="1:13" x14ac:dyDescent="0.25">
      <c r="A93" s="25">
        <f t="shared" si="18"/>
        <v>93</v>
      </c>
      <c r="B93" s="35" t="str">
        <f>+INDEX(Исходные_данные!A:Z,A93+$X$32-1,$X$30)</f>
        <v>1098.3444</v>
      </c>
      <c r="C93" s="25">
        <f>+IFERROR(_xlfn.NUMBERVALUE(INDEX(Исходные_данные!A:Z,A93+$X$32-1,$X$31),"."),0)</f>
        <v>20708</v>
      </c>
      <c r="D93" s="51"/>
      <c r="E93" s="3">
        <f t="shared" si="15"/>
        <v>1098.3444</v>
      </c>
      <c r="F93" s="3">
        <f t="shared" si="16"/>
        <v>1098.3438599999999</v>
      </c>
      <c r="G93" s="8">
        <f t="shared" si="19"/>
        <v>36.799829400056865</v>
      </c>
      <c r="H93" s="7">
        <f t="shared" si="11"/>
        <v>20708</v>
      </c>
      <c r="I93" s="7">
        <f t="shared" si="12"/>
        <v>1</v>
      </c>
      <c r="J93">
        <f t="shared" ca="1" si="13"/>
        <v>20708</v>
      </c>
      <c r="K93">
        <f t="shared" ca="1" si="17"/>
        <v>207.08</v>
      </c>
      <c r="L93">
        <f t="shared" ca="1" si="14"/>
        <v>0</v>
      </c>
      <c r="M93" s="66" t="str">
        <f t="shared" si="20"/>
        <v xml:space="preserve"> </v>
      </c>
    </row>
    <row r="94" spans="1:13" x14ac:dyDescent="0.25">
      <c r="A94" s="25">
        <f t="shared" si="18"/>
        <v>94</v>
      </c>
      <c r="B94" s="35" t="str">
        <f>+INDEX(Исходные_данные!A:Z,A94+$X$32-1,$X$30)</f>
        <v>1098.6777</v>
      </c>
      <c r="C94" s="25">
        <f>+IFERROR(_xlfn.NUMBERVALUE(INDEX(Исходные_данные!A:Z,A94+$X$32-1,$X$31),"."),0)</f>
        <v>21662</v>
      </c>
      <c r="D94" s="51"/>
      <c r="E94" s="3">
        <f t="shared" si="15"/>
        <v>1098.6777</v>
      </c>
      <c r="F94" s="3">
        <f t="shared" si="16"/>
        <v>1098.67716</v>
      </c>
      <c r="G94" s="8">
        <f t="shared" si="19"/>
        <v>38.49516633494455</v>
      </c>
      <c r="H94" s="7">
        <f t="shared" si="11"/>
        <v>21662</v>
      </c>
      <c r="I94" s="7">
        <f t="shared" si="12"/>
        <v>1</v>
      </c>
      <c r="J94">
        <f t="shared" ca="1" si="13"/>
        <v>21662</v>
      </c>
      <c r="K94">
        <f t="shared" ca="1" si="17"/>
        <v>216.62</v>
      </c>
      <c r="L94">
        <f t="shared" ca="1" si="14"/>
        <v>0</v>
      </c>
      <c r="M94" s="66" t="str">
        <f t="shared" si="20"/>
        <v xml:space="preserve"> </v>
      </c>
    </row>
    <row r="95" spans="1:13" x14ac:dyDescent="0.25">
      <c r="A95" s="25">
        <f t="shared" si="18"/>
        <v>95</v>
      </c>
      <c r="B95" s="35" t="str">
        <f>+INDEX(Исходные_данные!A:Z,A95+$X$32-1,$X$30)</f>
        <v>1099.0112</v>
      </c>
      <c r="C95" s="25">
        <f>+IFERROR(_xlfn.NUMBERVALUE(INDEX(Исходные_данные!A:Z,A95+$X$32-1,$X$31),"."),0)</f>
        <v>15915</v>
      </c>
      <c r="D95" s="51"/>
      <c r="E95" s="3">
        <f t="shared" si="15"/>
        <v>1099.0111999999999</v>
      </c>
      <c r="F95" s="3">
        <f t="shared" si="16"/>
        <v>1099.0106599999999</v>
      </c>
      <c r="G95" s="8">
        <f t="shared" si="19"/>
        <v>28.28227182257606</v>
      </c>
      <c r="H95" s="7">
        <f t="shared" si="11"/>
        <v>15915</v>
      </c>
      <c r="I95" s="7">
        <f t="shared" si="12"/>
        <v>1</v>
      </c>
      <c r="J95">
        <f t="shared" ca="1" si="13"/>
        <v>15915</v>
      </c>
      <c r="K95">
        <f t="shared" ca="1" si="17"/>
        <v>159.15</v>
      </c>
      <c r="L95">
        <f t="shared" ca="1" si="14"/>
        <v>0</v>
      </c>
      <c r="M95" s="66" t="str">
        <f t="shared" si="20"/>
        <v xml:space="preserve"> </v>
      </c>
    </row>
    <row r="96" spans="1:13" x14ac:dyDescent="0.25">
      <c r="A96" s="25">
        <f t="shared" si="18"/>
        <v>96</v>
      </c>
      <c r="B96" s="35" t="str">
        <f>+INDEX(Исходные_данные!A:Z,A96+$X$32-1,$X$30)</f>
        <v>1099.3439</v>
      </c>
      <c r="C96" s="25">
        <f>+IFERROR(_xlfn.NUMBERVALUE(INDEX(Исходные_данные!A:Z,A96+$X$32-1,$X$31),"."),0)</f>
        <v>10542</v>
      </c>
      <c r="D96" s="51"/>
      <c r="E96" s="3">
        <f t="shared" si="15"/>
        <v>1099.3439000000001</v>
      </c>
      <c r="F96" s="3">
        <f t="shared" si="16"/>
        <v>1099.3433600000001</v>
      </c>
      <c r="G96" s="8">
        <f t="shared" si="19"/>
        <v>18.734006255331249</v>
      </c>
      <c r="H96" s="7">
        <f t="shared" si="11"/>
        <v>10542</v>
      </c>
      <c r="I96" s="7">
        <f t="shared" si="12"/>
        <v>1</v>
      </c>
      <c r="J96">
        <f t="shared" ca="1" si="13"/>
        <v>10542</v>
      </c>
      <c r="K96">
        <f t="shared" ca="1" si="17"/>
        <v>105.42</v>
      </c>
      <c r="L96">
        <f t="shared" ca="1" si="14"/>
        <v>0</v>
      </c>
      <c r="M96" s="66" t="str">
        <f t="shared" si="20"/>
        <v xml:space="preserve"> </v>
      </c>
    </row>
    <row r="97" spans="1:13" x14ac:dyDescent="0.25">
      <c r="A97" s="25">
        <f t="shared" si="18"/>
        <v>97</v>
      </c>
      <c r="B97" s="35" t="str">
        <f>+INDEX(Исходные_данные!A:Z,A97+$X$32-1,$X$30)</f>
        <v>1099.6755</v>
      </c>
      <c r="C97" s="25">
        <f>+IFERROR(_xlfn.NUMBERVALUE(INDEX(Исходные_данные!A:Z,A97+$X$32-1,$X$31),"."),0)</f>
        <v>5433</v>
      </c>
      <c r="D97" s="51"/>
      <c r="E97" s="3">
        <f t="shared" si="15"/>
        <v>1099.6755000000001</v>
      </c>
      <c r="F97" s="3">
        <f t="shared" si="16"/>
        <v>1099.6749600000001</v>
      </c>
      <c r="G97" s="8">
        <f t="shared" si="19"/>
        <v>9.6548905317031561</v>
      </c>
      <c r="H97" s="7">
        <f t="shared" si="11"/>
        <v>5433</v>
      </c>
      <c r="I97" s="7">
        <f t="shared" si="12"/>
        <v>1</v>
      </c>
      <c r="J97">
        <f t="shared" ca="1" si="13"/>
        <v>5433</v>
      </c>
      <c r="K97">
        <f t="shared" ca="1" si="17"/>
        <v>54.33</v>
      </c>
      <c r="L97">
        <f t="shared" ca="1" si="14"/>
        <v>0</v>
      </c>
      <c r="M97" s="66" t="str">
        <f t="shared" si="20"/>
        <v xml:space="preserve"> </v>
      </c>
    </row>
    <row r="98" spans="1:13" x14ac:dyDescent="0.25">
      <c r="A98" s="25">
        <f t="shared" si="18"/>
        <v>98</v>
      </c>
      <c r="B98" s="35" t="str">
        <f>+INDEX(Исходные_данные!A:Z,A98+$X$32-1,$X$30)</f>
        <v>1112.6866</v>
      </c>
      <c r="C98" s="25">
        <f>+IFERROR(_xlfn.NUMBERVALUE(INDEX(Исходные_данные!A:Z,A98+$X$32-1,$X$31),"."),0)</f>
        <v>11329</v>
      </c>
      <c r="D98" s="51"/>
      <c r="E98" s="3">
        <f t="shared" si="15"/>
        <v>1112.6866</v>
      </c>
      <c r="F98" s="3">
        <f t="shared" si="16"/>
        <v>1112.68606</v>
      </c>
      <c r="G98" s="8">
        <f t="shared" si="19"/>
        <v>20.132570372476543</v>
      </c>
      <c r="H98" s="7">
        <f t="shared" si="11"/>
        <v>11329</v>
      </c>
      <c r="I98" s="7">
        <f t="shared" si="12"/>
        <v>1</v>
      </c>
      <c r="J98">
        <f t="shared" ca="1" si="13"/>
        <v>11329</v>
      </c>
      <c r="K98">
        <f t="shared" ca="1" si="17"/>
        <v>113.29</v>
      </c>
      <c r="L98">
        <f t="shared" ca="1" si="14"/>
        <v>0</v>
      </c>
      <c r="M98" s="66" t="str">
        <f t="shared" si="20"/>
        <v xml:space="preserve"> </v>
      </c>
    </row>
    <row r="99" spans="1:13" x14ac:dyDescent="0.25">
      <c r="A99" s="25">
        <f t="shared" si="18"/>
        <v>99</v>
      </c>
      <c r="B99" s="35" t="str">
        <f>+INDEX(Исходные_данные!A:Z,A99+$X$32-1,$X$30)</f>
        <v>1113.0191</v>
      </c>
      <c r="C99" s="25">
        <f>+IFERROR(_xlfn.NUMBERVALUE(INDEX(Исходные_данные!A:Z,A99+$X$32-1,$X$31),"."),0)</f>
        <v>20828</v>
      </c>
      <c r="D99" s="51"/>
      <c r="E99" s="3">
        <f t="shared" si="15"/>
        <v>1113.0191</v>
      </c>
      <c r="F99" s="3">
        <f t="shared" si="16"/>
        <v>1113.01856</v>
      </c>
      <c r="G99" s="8">
        <f t="shared" si="19"/>
        <v>37.013079328973561</v>
      </c>
      <c r="H99" s="7">
        <f t="shared" si="11"/>
        <v>20828</v>
      </c>
      <c r="I99" s="7">
        <f t="shared" si="12"/>
        <v>1</v>
      </c>
      <c r="J99">
        <f t="shared" ca="1" si="13"/>
        <v>20828</v>
      </c>
      <c r="K99">
        <f t="shared" ca="1" si="17"/>
        <v>208.28</v>
      </c>
      <c r="L99">
        <f t="shared" ca="1" si="14"/>
        <v>0</v>
      </c>
      <c r="M99" s="66" t="str">
        <f t="shared" si="20"/>
        <v xml:space="preserve"> </v>
      </c>
    </row>
    <row r="100" spans="1:13" x14ac:dyDescent="0.25">
      <c r="A100" s="25">
        <f t="shared" si="18"/>
        <v>100</v>
      </c>
      <c r="B100" s="35" t="str">
        <f>+INDEX(Исходные_данные!A:Z,A100+$X$32-1,$X$30)</f>
        <v>1113.3528</v>
      </c>
      <c r="C100" s="25">
        <f>+IFERROR(_xlfn.NUMBERVALUE(INDEX(Исходные_данные!A:Z,A100+$X$32-1,$X$31),"."),0)</f>
        <v>22714</v>
      </c>
      <c r="D100" s="51"/>
      <c r="E100" s="3">
        <f t="shared" si="15"/>
        <v>1113.3527999999999</v>
      </c>
      <c r="F100" s="3">
        <f t="shared" si="16"/>
        <v>1113.3522599999999</v>
      </c>
      <c r="G100" s="8">
        <f t="shared" si="19"/>
        <v>40.364657378447539</v>
      </c>
      <c r="H100" s="7">
        <f t="shared" si="11"/>
        <v>22714</v>
      </c>
      <c r="I100" s="7">
        <f t="shared" si="12"/>
        <v>1</v>
      </c>
      <c r="J100">
        <f t="shared" ca="1" si="13"/>
        <v>22714</v>
      </c>
      <c r="K100">
        <f t="shared" ca="1" si="17"/>
        <v>227.14</v>
      </c>
      <c r="L100">
        <f t="shared" ca="1" si="14"/>
        <v>0</v>
      </c>
      <c r="M100" s="66" t="str">
        <f t="shared" si="20"/>
        <v xml:space="preserve"> </v>
      </c>
    </row>
    <row r="101" spans="1:13" x14ac:dyDescent="0.25">
      <c r="A101" s="25">
        <f t="shared" si="18"/>
        <v>101</v>
      </c>
      <c r="B101" s="35" t="str">
        <f>+INDEX(Исходные_данные!A:Z,A101+$X$32-1,$X$30)</f>
        <v>1113.6862</v>
      </c>
      <c r="C101" s="25">
        <f>+IFERROR(_xlfn.NUMBERVALUE(INDEX(Исходные_данные!A:Z,A101+$X$32-1,$X$31),"."),0)</f>
        <v>17477</v>
      </c>
      <c r="D101" s="51"/>
      <c r="E101" s="3">
        <f t="shared" si="15"/>
        <v>1113.6862000000001</v>
      </c>
      <c r="F101" s="3">
        <f t="shared" si="16"/>
        <v>1113.6856600000001</v>
      </c>
      <c r="G101" s="8">
        <f t="shared" si="19"/>
        <v>31.058075063974975</v>
      </c>
      <c r="H101" s="7">
        <f t="shared" si="11"/>
        <v>17477</v>
      </c>
      <c r="I101" s="7">
        <f t="shared" si="12"/>
        <v>1</v>
      </c>
      <c r="J101">
        <f t="shared" ca="1" si="13"/>
        <v>17477</v>
      </c>
      <c r="K101">
        <f t="shared" ca="1" si="17"/>
        <v>174.77</v>
      </c>
      <c r="L101">
        <f t="shared" ca="1" si="14"/>
        <v>0</v>
      </c>
      <c r="M101" s="66" t="str">
        <f t="shared" si="20"/>
        <v xml:space="preserve"> </v>
      </c>
    </row>
    <row r="102" spans="1:13" x14ac:dyDescent="0.25">
      <c r="A102" s="25">
        <f t="shared" si="18"/>
        <v>102</v>
      </c>
      <c r="B102" s="35" t="str">
        <f>+INDEX(Исходные_данные!A:Z,A102+$X$32-1,$X$30)</f>
        <v>1114.0195</v>
      </c>
      <c r="C102" s="25">
        <f>+IFERROR(_xlfn.NUMBERVALUE(INDEX(Исходные_данные!A:Z,A102+$X$32-1,$X$31),"."),0)</f>
        <v>10403</v>
      </c>
      <c r="D102" s="51"/>
      <c r="E102" s="3">
        <f t="shared" si="15"/>
        <v>1114.0195000000001</v>
      </c>
      <c r="F102" s="3">
        <f t="shared" si="16"/>
        <v>1114.0189600000001</v>
      </c>
      <c r="G102" s="8">
        <f t="shared" si="19"/>
        <v>18.486991754336081</v>
      </c>
      <c r="H102" s="7">
        <f t="shared" si="11"/>
        <v>10403</v>
      </c>
      <c r="I102" s="7">
        <f t="shared" si="12"/>
        <v>1</v>
      </c>
      <c r="J102">
        <f t="shared" ca="1" si="13"/>
        <v>10403</v>
      </c>
      <c r="K102">
        <f t="shared" ca="1" si="17"/>
        <v>104.03</v>
      </c>
      <c r="L102">
        <f t="shared" ca="1" si="14"/>
        <v>0</v>
      </c>
      <c r="M102" s="66" t="str">
        <f t="shared" si="20"/>
        <v xml:space="preserve"> </v>
      </c>
    </row>
    <row r="103" spans="1:13" x14ac:dyDescent="0.25">
      <c r="A103" s="25">
        <f t="shared" si="18"/>
        <v>103</v>
      </c>
      <c r="B103" s="35" t="str">
        <f>+INDEX(Исходные_данные!A:Z,A103+$X$32-1,$X$30)</f>
        <v>Spectrum</v>
      </c>
      <c r="C103" s="25">
        <f>+IFERROR(_xlfn.NUMBERVALUE(INDEX(Исходные_данные!A:Z,A103+$X$32-1,$X$31),"."),0)</f>
        <v>0</v>
      </c>
      <c r="D103" s="51"/>
      <c r="E103" s="3">
        <f t="shared" si="15"/>
        <v>1114.0195000000001</v>
      </c>
      <c r="F103" s="3">
        <f t="shared" si="16"/>
        <v>1114.0189600000001</v>
      </c>
      <c r="G103" s="8">
        <f t="shared" si="19"/>
        <v>0</v>
      </c>
      <c r="H103" s="7">
        <f t="shared" si="11"/>
        <v>0</v>
      </c>
      <c r="I103" s="7">
        <f t="shared" si="12"/>
        <v>1</v>
      </c>
      <c r="J103">
        <f t="shared" ca="1" si="13"/>
        <v>0</v>
      </c>
      <c r="K103">
        <f t="shared" ca="1" si="17"/>
        <v>0</v>
      </c>
      <c r="L103">
        <f t="shared" ca="1" si="14"/>
        <v>0</v>
      </c>
      <c r="M103" s="66" t="str">
        <f t="shared" si="20"/>
        <v xml:space="preserve"> </v>
      </c>
    </row>
    <row r="104" spans="1:13" x14ac:dyDescent="0.25">
      <c r="A104" s="25">
        <f t="shared" si="18"/>
        <v>104</v>
      </c>
      <c r="B104" s="35">
        <f>+INDEX(Исходные_данные!A:Z,A104+$X$32-1,$X$30)</f>
        <v>0</v>
      </c>
      <c r="C104" s="25">
        <f>+IFERROR(_xlfn.NUMBERVALUE(INDEX(Исходные_данные!A:Z,A104+$X$32-1,$X$31),"."),0)</f>
        <v>0</v>
      </c>
      <c r="D104" s="51"/>
      <c r="E104" s="3">
        <f t="shared" si="15"/>
        <v>1114.0195000000001</v>
      </c>
      <c r="F104" s="3">
        <f t="shared" si="16"/>
        <v>1114.0189600000001</v>
      </c>
      <c r="G104" s="8">
        <f t="shared" si="19"/>
        <v>0</v>
      </c>
      <c r="H104" s="7">
        <f t="shared" si="11"/>
        <v>0</v>
      </c>
      <c r="I104" s="7">
        <f t="shared" si="12"/>
        <v>1</v>
      </c>
      <c r="J104">
        <f t="shared" ca="1" si="13"/>
        <v>0</v>
      </c>
      <c r="K104">
        <f t="shared" ca="1" si="17"/>
        <v>0</v>
      </c>
      <c r="L104">
        <f t="shared" ca="1" si="14"/>
        <v>0</v>
      </c>
      <c r="M104" s="66" t="str">
        <f t="shared" si="20"/>
        <v xml:space="preserve"> </v>
      </c>
    </row>
    <row r="105" spans="1:13" x14ac:dyDescent="0.25">
      <c r="A105" s="25">
        <f t="shared" si="18"/>
        <v>105</v>
      </c>
      <c r="B105" s="35" t="str">
        <f>+INDEX(Исходные_данные!A:Z,A105+$X$32-1,$X$30)</f>
        <v>Compass</v>
      </c>
      <c r="C105" s="25">
        <f>+IFERROR(_xlfn.NUMBERVALUE(INDEX(Исходные_данные!A:Z,A105+$X$32-1,$X$31),"."),0)</f>
        <v>0</v>
      </c>
      <c r="D105" s="51"/>
      <c r="E105" s="3">
        <f t="shared" si="15"/>
        <v>1114.0195000000001</v>
      </c>
      <c r="F105" s="3">
        <f t="shared" si="16"/>
        <v>1114.0189600000001</v>
      </c>
      <c r="G105" s="8">
        <f t="shared" si="19"/>
        <v>0</v>
      </c>
      <c r="H105" s="7">
        <f t="shared" si="11"/>
        <v>0</v>
      </c>
      <c r="I105" s="7">
        <f t="shared" si="12"/>
        <v>1</v>
      </c>
      <c r="J105">
        <f t="shared" ca="1" si="13"/>
        <v>0</v>
      </c>
      <c r="K105">
        <f t="shared" ca="1" si="17"/>
        <v>0</v>
      </c>
      <c r="L105">
        <f t="shared" ca="1" si="14"/>
        <v>0</v>
      </c>
      <c r="M105" s="66" t="str">
        <f t="shared" si="20"/>
        <v xml:space="preserve"> </v>
      </c>
    </row>
    <row r="106" spans="1:13" x14ac:dyDescent="0.25">
      <c r="A106" s="25">
        <f t="shared" si="18"/>
        <v>106</v>
      </c>
      <c r="B106" s="35" t="str">
        <f>+INDEX(Исходные_данные!A:Z,A106+$X$32-1,$X$30)</f>
        <v>of</v>
      </c>
      <c r="C106" s="25">
        <f>+IFERROR(_xlfn.NUMBERVALUE(INDEX(Исходные_данные!A:Z,A106+$X$32-1,$X$31),"."),0)</f>
        <v>0</v>
      </c>
      <c r="D106" s="51"/>
      <c r="E106" s="3">
        <f t="shared" si="15"/>
        <v>1114.0195000000001</v>
      </c>
      <c r="F106" s="3">
        <f t="shared" si="16"/>
        <v>1114.0189600000001</v>
      </c>
      <c r="G106" s="8">
        <f t="shared" si="19"/>
        <v>0</v>
      </c>
      <c r="H106" s="7">
        <f t="shared" si="11"/>
        <v>0</v>
      </c>
      <c r="I106" s="7">
        <f t="shared" si="12"/>
        <v>1</v>
      </c>
      <c r="J106">
        <f t="shared" ca="1" si="13"/>
        <v>0</v>
      </c>
      <c r="K106">
        <f t="shared" ca="1" si="17"/>
        <v>0</v>
      </c>
      <c r="L106">
        <f t="shared" ca="1" si="14"/>
        <v>0</v>
      </c>
      <c r="M106" s="66" t="str">
        <f t="shared" si="20"/>
        <v xml:space="preserve"> </v>
      </c>
    </row>
    <row r="107" spans="1:13" x14ac:dyDescent="0.25">
      <c r="A107" s="25">
        <f t="shared" si="18"/>
        <v>107</v>
      </c>
      <c r="B107" s="35" t="str">
        <f>+INDEX(Исходные_данные!A:Z,A107+$X$32-1,$X$30)</f>
        <v>S.Kovalevskoy,</v>
      </c>
      <c r="C107" s="25">
        <f>+IFERROR(_xlfn.NUMBERVALUE(INDEX(Исходные_данные!A:Z,A107+$X$32-1,$X$31),"."),0)</f>
        <v>0</v>
      </c>
      <c r="D107" s="51"/>
      <c r="E107" s="3">
        <f t="shared" si="15"/>
        <v>1114.0195000000001</v>
      </c>
      <c r="F107" s="3">
        <f t="shared" si="16"/>
        <v>1114.0189600000001</v>
      </c>
      <c r="G107" s="8">
        <f t="shared" si="19"/>
        <v>0</v>
      </c>
      <c r="H107" s="7">
        <f t="shared" si="11"/>
        <v>0</v>
      </c>
      <c r="I107" s="7">
        <f t="shared" si="12"/>
        <v>1</v>
      </c>
      <c r="J107">
        <f t="shared" ca="1" si="13"/>
        <v>0</v>
      </c>
      <c r="K107">
        <f t="shared" ca="1" si="17"/>
        <v>0</v>
      </c>
      <c r="L107">
        <f t="shared" ca="1" si="14"/>
        <v>0</v>
      </c>
      <c r="M107" s="66" t="str">
        <f t="shared" si="20"/>
        <v xml:space="preserve"> </v>
      </c>
    </row>
    <row r="108" spans="1:13" x14ac:dyDescent="0.25">
      <c r="A108" s="25">
        <f t="shared" si="18"/>
        <v>108</v>
      </c>
      <c r="B108" s="35" t="str">
        <f>+INDEX(Исходные_данные!A:Z,A108+$X$32-1,$X$30)</f>
        <v>+7</v>
      </c>
      <c r="C108" s="25">
        <f>+IFERROR(_xlfn.NUMBERVALUE(INDEX(Исходные_данные!A:Z,A108+$X$32-1,$X$31),"."),0)</f>
        <v>0</v>
      </c>
      <c r="D108" s="51"/>
      <c r="E108" s="3">
        <f t="shared" si="15"/>
        <v>1114.0195000000001</v>
      </c>
      <c r="F108" s="3">
        <f t="shared" si="16"/>
        <v>1114.0189600000001</v>
      </c>
      <c r="G108" s="8">
        <f t="shared" si="19"/>
        <v>0</v>
      </c>
      <c r="H108" s="7">
        <f t="shared" si="11"/>
        <v>0</v>
      </c>
      <c r="I108" s="7">
        <f t="shared" si="12"/>
        <v>1</v>
      </c>
      <c r="J108">
        <f t="shared" ca="1" si="13"/>
        <v>0</v>
      </c>
      <c r="K108">
        <f t="shared" ca="1" si="17"/>
        <v>0</v>
      </c>
      <c r="L108">
        <f t="shared" ca="1" si="14"/>
        <v>0</v>
      </c>
      <c r="M108" s="66" t="str">
        <f t="shared" si="20"/>
        <v xml:space="preserve"> </v>
      </c>
    </row>
    <row r="109" spans="1:13" x14ac:dyDescent="0.25">
      <c r="A109" s="25">
        <f t="shared" si="18"/>
        <v>109</v>
      </c>
      <c r="B109" s="35" t="str">
        <f>+INDEX(Исходные_данные!A:Z,A109+$X$32-1,$X$30)</f>
        <v>m/z</v>
      </c>
      <c r="C109" s="25">
        <f>+IFERROR(_xlfn.NUMBERVALUE(INDEX(Исходные_данные!A:Z,A109+$X$32-1,$X$31),"."),0)</f>
        <v>0</v>
      </c>
      <c r="D109" s="51"/>
      <c r="E109" s="3">
        <f t="shared" si="15"/>
        <v>1114.0195000000001</v>
      </c>
      <c r="F109" s="3">
        <f t="shared" si="16"/>
        <v>1114.0189600000001</v>
      </c>
      <c r="G109" s="8">
        <f t="shared" si="19"/>
        <v>0</v>
      </c>
      <c r="H109" s="7">
        <f t="shared" si="11"/>
        <v>0</v>
      </c>
      <c r="I109" s="7">
        <f t="shared" si="12"/>
        <v>1</v>
      </c>
      <c r="J109">
        <f t="shared" ca="1" si="13"/>
        <v>0</v>
      </c>
      <c r="K109">
        <f t="shared" ca="1" si="17"/>
        <v>0</v>
      </c>
      <c r="L109">
        <f t="shared" ca="1" si="14"/>
        <v>0</v>
      </c>
      <c r="M109" s="66" t="str">
        <f t="shared" si="20"/>
        <v xml:space="preserve"> </v>
      </c>
    </row>
    <row r="110" spans="1:13" x14ac:dyDescent="0.25">
      <c r="A110" s="25">
        <f t="shared" si="18"/>
        <v>110</v>
      </c>
      <c r="B110" s="35" t="str">
        <f>+INDEX(Исходные_данные!A:Z,A110+$X$32-1,$X$30)</f>
        <v>1114.3511</v>
      </c>
      <c r="C110" s="25">
        <f>+IFERROR(_xlfn.NUMBERVALUE(INDEX(Исходные_данные!A:Z,A110+$X$32-1,$X$31),"."),0)</f>
        <v>5896</v>
      </c>
      <c r="D110" s="51"/>
      <c r="E110" s="3">
        <f t="shared" si="15"/>
        <v>1114.3511000000001</v>
      </c>
      <c r="F110" s="3">
        <f t="shared" si="16"/>
        <v>1114.3505600000001</v>
      </c>
      <c r="G110" s="8">
        <f t="shared" si="19"/>
        <v>10.477679840773387</v>
      </c>
      <c r="H110" s="7">
        <f t="shared" si="11"/>
        <v>5896</v>
      </c>
      <c r="I110" s="7">
        <f t="shared" si="12"/>
        <v>1</v>
      </c>
      <c r="J110">
        <f t="shared" ca="1" si="13"/>
        <v>5896</v>
      </c>
      <c r="K110">
        <f t="shared" ca="1" si="17"/>
        <v>58.96</v>
      </c>
      <c r="L110">
        <f t="shared" ca="1" si="14"/>
        <v>0</v>
      </c>
      <c r="M110" s="66" t="str">
        <f t="shared" si="20"/>
        <v xml:space="preserve"> </v>
      </c>
    </row>
    <row r="111" spans="1:13" x14ac:dyDescent="0.25">
      <c r="A111" s="25">
        <f t="shared" si="18"/>
        <v>111</v>
      </c>
      <c r="B111" s="35" t="str">
        <f>+INDEX(Исходные_данные!A:Z,A111+$X$32-1,$X$30)</f>
        <v>1118.6886</v>
      </c>
      <c r="C111" s="25">
        <f>+IFERROR(_xlfn.NUMBERVALUE(INDEX(Исходные_данные!A:Z,A111+$X$32-1,$X$31),"."),0)</f>
        <v>39179</v>
      </c>
      <c r="D111" s="51"/>
      <c r="E111" s="3">
        <f t="shared" si="15"/>
        <v>1118.6886</v>
      </c>
      <c r="F111" s="3">
        <f t="shared" si="16"/>
        <v>1118.68806</v>
      </c>
      <c r="G111" s="8">
        <f t="shared" si="19"/>
        <v>69.624324708558433</v>
      </c>
      <c r="H111" s="7">
        <f t="shared" si="11"/>
        <v>39179</v>
      </c>
      <c r="I111" s="7">
        <f t="shared" si="12"/>
        <v>1</v>
      </c>
      <c r="J111">
        <f t="shared" ca="1" si="13"/>
        <v>39179</v>
      </c>
      <c r="K111">
        <f t="shared" ca="1" si="17"/>
        <v>391.79</v>
      </c>
      <c r="L111">
        <f t="shared" ca="1" si="14"/>
        <v>0</v>
      </c>
      <c r="M111" s="66" t="str">
        <f t="shared" si="20"/>
        <v xml:space="preserve"> </v>
      </c>
    </row>
    <row r="112" spans="1:13" x14ac:dyDescent="0.25">
      <c r="A112" s="25">
        <f t="shared" si="18"/>
        <v>112</v>
      </c>
      <c r="B112" s="35" t="str">
        <f>+INDEX(Исходные_данные!A:Z,A112+$X$32-1,$X$30)</f>
        <v>1119.6924</v>
      </c>
      <c r="C112" s="25">
        <f>+IFERROR(_xlfn.NUMBERVALUE(INDEX(Исходные_данные!A:Z,A112+$X$32-1,$X$31),"."),0)</f>
        <v>19201</v>
      </c>
      <c r="D112" s="51"/>
      <c r="E112" s="3">
        <f t="shared" si="15"/>
        <v>1119.6923999999999</v>
      </c>
      <c r="F112" s="3">
        <f t="shared" si="16"/>
        <v>1119.6918599999999</v>
      </c>
      <c r="G112" s="8">
        <f t="shared" si="19"/>
        <v>34.121765709411427</v>
      </c>
      <c r="H112" s="7">
        <f t="shared" si="11"/>
        <v>19201</v>
      </c>
      <c r="I112" s="7">
        <f t="shared" si="12"/>
        <v>1</v>
      </c>
      <c r="J112">
        <f t="shared" ca="1" si="13"/>
        <v>19201</v>
      </c>
      <c r="K112">
        <f t="shared" ca="1" si="17"/>
        <v>192.01</v>
      </c>
      <c r="L112">
        <f t="shared" ca="1" si="14"/>
        <v>0</v>
      </c>
      <c r="M112" s="66" t="str">
        <f t="shared" si="20"/>
        <v xml:space="preserve"> </v>
      </c>
    </row>
    <row r="113" spans="1:13" x14ac:dyDescent="0.25">
      <c r="A113" s="25">
        <f t="shared" si="18"/>
        <v>113</v>
      </c>
      <c r="B113" s="35" t="str">
        <f>+INDEX(Исходные_данные!A:Z,A113+$X$32-1,$X$30)</f>
        <v>1120.6918</v>
      </c>
      <c r="C113" s="25">
        <f>+IFERROR(_xlfn.NUMBERVALUE(INDEX(Исходные_данные!A:Z,A113+$X$32-1,$X$31),"."),0)</f>
        <v>6257</v>
      </c>
      <c r="D113" s="51"/>
      <c r="E113" s="3">
        <f t="shared" si="15"/>
        <v>1120.6918000000001</v>
      </c>
      <c r="F113" s="3">
        <f t="shared" si="16"/>
        <v>1120.6912600000001</v>
      </c>
      <c r="G113" s="8">
        <f t="shared" si="19"/>
        <v>11.119206710264431</v>
      </c>
      <c r="H113" s="7">
        <f t="shared" si="11"/>
        <v>6257</v>
      </c>
      <c r="I113" s="7">
        <f t="shared" si="12"/>
        <v>1</v>
      </c>
      <c r="J113">
        <f t="shared" ca="1" si="13"/>
        <v>6257</v>
      </c>
      <c r="K113">
        <f t="shared" ca="1" si="17"/>
        <v>62.57</v>
      </c>
      <c r="L113">
        <f t="shared" ca="1" si="14"/>
        <v>0</v>
      </c>
      <c r="M113" s="66" t="str">
        <f t="shared" si="20"/>
        <v xml:space="preserve"> </v>
      </c>
    </row>
    <row r="114" spans="1:13" x14ac:dyDescent="0.25">
      <c r="A114" s="25">
        <f t="shared" si="18"/>
        <v>114</v>
      </c>
      <c r="B114" s="35" t="str">
        <f>+INDEX(Исходные_данные!A:Z,A114+$X$32-1,$X$30)</f>
        <v>1127.3608</v>
      </c>
      <c r="C114" s="25">
        <f>+IFERROR(_xlfn.NUMBERVALUE(INDEX(Исходные_данные!A:Z,A114+$X$32-1,$X$31),"."),0)</f>
        <v>12857</v>
      </c>
      <c r="D114" s="51"/>
      <c r="E114" s="3">
        <f t="shared" si="15"/>
        <v>1127.3607999999999</v>
      </c>
      <c r="F114" s="3">
        <f t="shared" si="16"/>
        <v>1127.3602599999999</v>
      </c>
      <c r="G114" s="8">
        <f t="shared" si="19"/>
        <v>22.8479528006824</v>
      </c>
      <c r="H114" s="7">
        <f t="shared" si="11"/>
        <v>12857</v>
      </c>
      <c r="I114" s="7">
        <f t="shared" si="12"/>
        <v>1</v>
      </c>
      <c r="J114">
        <f t="shared" ca="1" si="13"/>
        <v>12857</v>
      </c>
      <c r="K114">
        <f t="shared" ca="1" si="17"/>
        <v>128.57</v>
      </c>
      <c r="L114">
        <f t="shared" ca="1" si="14"/>
        <v>0</v>
      </c>
      <c r="M114" s="66" t="str">
        <f t="shared" si="20"/>
        <v xml:space="preserve"> </v>
      </c>
    </row>
    <row r="115" spans="1:13" x14ac:dyDescent="0.25">
      <c r="A115" s="25">
        <f t="shared" si="18"/>
        <v>115</v>
      </c>
      <c r="B115" s="35" t="str">
        <f>+INDEX(Исходные_данные!A:Z,A115+$X$32-1,$X$30)</f>
        <v>1127.6944</v>
      </c>
      <c r="C115" s="25">
        <f>+IFERROR(_xlfn.NUMBERVALUE(INDEX(Исходные_данные!A:Z,A115+$X$32-1,$X$31),"."),0)</f>
        <v>24587</v>
      </c>
      <c r="D115" s="51"/>
      <c r="E115" s="3">
        <f t="shared" si="15"/>
        <v>1127.6944000000001</v>
      </c>
      <c r="F115" s="3">
        <f t="shared" si="16"/>
        <v>1127.6938600000001</v>
      </c>
      <c r="G115" s="8">
        <f t="shared" si="19"/>
        <v>43.693133352288882</v>
      </c>
      <c r="H115" s="7">
        <f t="shared" si="11"/>
        <v>24587</v>
      </c>
      <c r="I115" s="7">
        <f t="shared" si="12"/>
        <v>1</v>
      </c>
      <c r="J115">
        <f t="shared" ca="1" si="13"/>
        <v>24587</v>
      </c>
      <c r="K115">
        <f t="shared" ca="1" si="17"/>
        <v>245.87</v>
      </c>
      <c r="L115">
        <f t="shared" ca="1" si="14"/>
        <v>0</v>
      </c>
      <c r="M115" s="66" t="str">
        <f t="shared" si="20"/>
        <v xml:space="preserve"> </v>
      </c>
    </row>
    <row r="116" spans="1:13" x14ac:dyDescent="0.25">
      <c r="A116" s="25">
        <f t="shared" si="18"/>
        <v>116</v>
      </c>
      <c r="B116" s="35" t="str">
        <f>+INDEX(Исходные_данные!A:Z,A116+$X$32-1,$X$30)</f>
        <v>1128.0278</v>
      </c>
      <c r="C116" s="25">
        <f>+IFERROR(_xlfn.NUMBERVALUE(INDEX(Исходные_данные!A:Z,A116+$X$32-1,$X$31),"."),0)</f>
        <v>25231</v>
      </c>
      <c r="D116" s="51"/>
      <c r="E116" s="3">
        <f t="shared" si="15"/>
        <v>1128.0278000000001</v>
      </c>
      <c r="F116" s="3">
        <f t="shared" si="16"/>
        <v>1128.0272600000001</v>
      </c>
      <c r="G116" s="8">
        <f t="shared" si="19"/>
        <v>44.837574637475122</v>
      </c>
      <c r="H116" s="7">
        <f t="shared" si="11"/>
        <v>25231</v>
      </c>
      <c r="I116" s="7">
        <f t="shared" si="12"/>
        <v>1</v>
      </c>
      <c r="J116">
        <f t="shared" ca="1" si="13"/>
        <v>25231</v>
      </c>
      <c r="K116">
        <f t="shared" ca="1" si="17"/>
        <v>252.31</v>
      </c>
      <c r="L116">
        <f t="shared" ca="1" si="14"/>
        <v>0</v>
      </c>
      <c r="M116" s="66" t="str">
        <f t="shared" si="20"/>
        <v xml:space="preserve"> </v>
      </c>
    </row>
    <row r="117" spans="1:13" x14ac:dyDescent="0.25">
      <c r="A117" s="25">
        <f t="shared" si="18"/>
        <v>117</v>
      </c>
      <c r="B117" s="35" t="str">
        <f>+INDEX(Исходные_данные!A:Z,A117+$X$32-1,$X$30)</f>
        <v>1128.3617</v>
      </c>
      <c r="C117" s="25">
        <f>+IFERROR(_xlfn.NUMBERVALUE(INDEX(Исходные_данные!A:Z,A117+$X$32-1,$X$31),"."),0)</f>
        <v>18398</v>
      </c>
      <c r="D117" s="51"/>
      <c r="E117" s="3">
        <f t="shared" si="15"/>
        <v>1128.3616999999999</v>
      </c>
      <c r="F117" s="3">
        <f t="shared" si="16"/>
        <v>1128.3611599999999</v>
      </c>
      <c r="G117" s="8">
        <f t="shared" si="19"/>
        <v>32.694768268410577</v>
      </c>
      <c r="H117" s="7">
        <f t="shared" si="11"/>
        <v>18398</v>
      </c>
      <c r="I117" s="7">
        <f t="shared" si="12"/>
        <v>1</v>
      </c>
      <c r="J117">
        <f t="shared" ca="1" si="13"/>
        <v>18398</v>
      </c>
      <c r="K117">
        <f t="shared" ca="1" si="17"/>
        <v>183.98</v>
      </c>
      <c r="L117">
        <f t="shared" ca="1" si="14"/>
        <v>0</v>
      </c>
      <c r="M117" s="66" t="str">
        <f t="shared" si="20"/>
        <v xml:space="preserve"> </v>
      </c>
    </row>
    <row r="118" spans="1:13" x14ac:dyDescent="0.25">
      <c r="A118" s="25">
        <f t="shared" si="18"/>
        <v>118</v>
      </c>
      <c r="B118" s="35" t="str">
        <f>+INDEX(Исходные_данные!A:Z,A118+$X$32-1,$X$30)</f>
        <v>1128.6943</v>
      </c>
      <c r="C118" s="25">
        <f>+IFERROR(_xlfn.NUMBERVALUE(INDEX(Исходные_данные!A:Z,A118+$X$32-1,$X$31),"."),0)</f>
        <v>11667</v>
      </c>
      <c r="D118" s="51"/>
      <c r="E118" s="3">
        <f t="shared" si="15"/>
        <v>1128.6943000000001</v>
      </c>
      <c r="F118" s="3">
        <f t="shared" si="16"/>
        <v>1128.6937600000001</v>
      </c>
      <c r="G118" s="8">
        <f t="shared" si="19"/>
        <v>20.733224338925222</v>
      </c>
      <c r="H118" s="7">
        <f t="shared" si="11"/>
        <v>11667</v>
      </c>
      <c r="I118" s="7">
        <f t="shared" si="12"/>
        <v>1</v>
      </c>
      <c r="J118">
        <f t="shared" ca="1" si="13"/>
        <v>11667</v>
      </c>
      <c r="K118">
        <f t="shared" ca="1" si="17"/>
        <v>116.67</v>
      </c>
      <c r="L118">
        <f t="shared" ca="1" si="14"/>
        <v>0</v>
      </c>
      <c r="M118" s="66" t="str">
        <f t="shared" si="20"/>
        <v xml:space="preserve"> </v>
      </c>
    </row>
    <row r="119" spans="1:13" x14ac:dyDescent="0.25">
      <c r="A119" s="25">
        <f t="shared" si="18"/>
        <v>119</v>
      </c>
      <c r="B119" s="35" t="str">
        <f>+INDEX(Исходные_данные!A:Z,A119+$X$32-1,$X$30)</f>
        <v>1129.0253</v>
      </c>
      <c r="C119" s="25">
        <f>+IFERROR(_xlfn.NUMBERVALUE(INDEX(Исходные_данные!A:Z,A119+$X$32-1,$X$31),"."),0)</f>
        <v>6945</v>
      </c>
      <c r="D119" s="51"/>
      <c r="E119" s="3">
        <f t="shared" si="15"/>
        <v>1129.0253</v>
      </c>
      <c r="F119" s="3">
        <f t="shared" si="16"/>
        <v>1129.02476</v>
      </c>
      <c r="G119" s="8">
        <f t="shared" si="19"/>
        <v>12.341839636053455</v>
      </c>
      <c r="H119" s="7">
        <f t="shared" si="11"/>
        <v>6945</v>
      </c>
      <c r="I119" s="7">
        <f t="shared" si="12"/>
        <v>1</v>
      </c>
      <c r="J119">
        <f t="shared" ca="1" si="13"/>
        <v>6945</v>
      </c>
      <c r="K119">
        <f t="shared" ca="1" si="17"/>
        <v>69.45</v>
      </c>
      <c r="L119">
        <f t="shared" ca="1" si="14"/>
        <v>0</v>
      </c>
      <c r="M119" s="66" t="str">
        <f t="shared" si="20"/>
        <v xml:space="preserve"> </v>
      </c>
    </row>
    <row r="120" spans="1:13" x14ac:dyDescent="0.25">
      <c r="A120" s="25">
        <f t="shared" si="18"/>
        <v>120</v>
      </c>
      <c r="B120" s="35" t="str">
        <f>+INDEX(Исходные_данные!A:Z,A120+$X$32-1,$X$30)</f>
        <v>1132.2005</v>
      </c>
      <c r="C120" s="25">
        <f>+IFERROR(_xlfn.NUMBERVALUE(INDEX(Исходные_данные!A:Z,A120+$X$32-1,$X$31),"."),0)</f>
        <v>3685</v>
      </c>
      <c r="D120" s="51"/>
      <c r="E120" s="3">
        <f t="shared" si="15"/>
        <v>1132.2004999999999</v>
      </c>
      <c r="F120" s="3">
        <f t="shared" si="16"/>
        <v>1132.1999599999999</v>
      </c>
      <c r="G120" s="8">
        <f t="shared" si="19"/>
        <v>6.5485499004833665</v>
      </c>
      <c r="H120" s="7">
        <f t="shared" si="11"/>
        <v>3685</v>
      </c>
      <c r="I120" s="7">
        <f t="shared" si="12"/>
        <v>1</v>
      </c>
      <c r="J120">
        <f t="shared" ca="1" si="13"/>
        <v>3685</v>
      </c>
      <c r="K120">
        <f t="shared" ca="1" si="17"/>
        <v>36.85</v>
      </c>
      <c r="L120">
        <f t="shared" ca="1" si="14"/>
        <v>0</v>
      </c>
      <c r="M120" s="66" t="str">
        <f t="shared" si="20"/>
        <v xml:space="preserve"> </v>
      </c>
    </row>
    <row r="121" spans="1:13" x14ac:dyDescent="0.25">
      <c r="A121" s="25">
        <f t="shared" si="18"/>
        <v>121</v>
      </c>
      <c r="B121" s="35" t="str">
        <f>+INDEX(Исходные_данные!A:Z,A121+$X$32-1,$X$30)</f>
        <v>1142.0366</v>
      </c>
      <c r="C121" s="25">
        <f>+IFERROR(_xlfn.NUMBERVALUE(INDEX(Исходные_данные!A:Z,A121+$X$32-1,$X$31),"."),0)</f>
        <v>12154</v>
      </c>
      <c r="D121" s="51"/>
      <c r="E121" s="3">
        <f t="shared" si="15"/>
        <v>1142.0365999999999</v>
      </c>
      <c r="F121" s="3">
        <f t="shared" si="16"/>
        <v>1142.0360599999999</v>
      </c>
      <c r="G121" s="8">
        <f t="shared" si="19"/>
        <v>21.598663633778788</v>
      </c>
      <c r="H121" s="7">
        <f t="shared" si="11"/>
        <v>12154</v>
      </c>
      <c r="I121" s="7">
        <f t="shared" si="12"/>
        <v>1</v>
      </c>
      <c r="J121">
        <f t="shared" ca="1" si="13"/>
        <v>12154</v>
      </c>
      <c r="K121">
        <f t="shared" ca="1" si="17"/>
        <v>121.54</v>
      </c>
      <c r="L121">
        <f t="shared" ca="1" si="14"/>
        <v>0</v>
      </c>
      <c r="M121" s="66" t="str">
        <f t="shared" si="20"/>
        <v xml:space="preserve"> </v>
      </c>
    </row>
    <row r="122" spans="1:13" x14ac:dyDescent="0.25">
      <c r="A122" s="25">
        <f t="shared" si="18"/>
        <v>122</v>
      </c>
      <c r="B122" s="35" t="str">
        <f>+INDEX(Исходные_данные!A:Z,A122+$X$32-1,$X$30)</f>
        <v>1142.3703</v>
      </c>
      <c r="C122" s="25">
        <f>+IFERROR(_xlfn.NUMBERVALUE(INDEX(Исходные_данные!A:Z,A122+$X$32-1,$X$31),"."),0)</f>
        <v>21610</v>
      </c>
      <c r="D122" s="51"/>
      <c r="E122" s="3">
        <f t="shared" si="15"/>
        <v>1142.3703</v>
      </c>
      <c r="F122" s="3">
        <f t="shared" si="16"/>
        <v>1142.36976</v>
      </c>
      <c r="G122" s="8">
        <f t="shared" si="19"/>
        <v>38.402758032413992</v>
      </c>
      <c r="H122" s="7">
        <f t="shared" si="11"/>
        <v>21610</v>
      </c>
      <c r="I122" s="7">
        <f t="shared" si="12"/>
        <v>1</v>
      </c>
      <c r="J122">
        <f t="shared" ca="1" si="13"/>
        <v>21610</v>
      </c>
      <c r="K122">
        <f t="shared" ca="1" si="17"/>
        <v>216.1</v>
      </c>
      <c r="L122">
        <f t="shared" ca="1" si="14"/>
        <v>0</v>
      </c>
      <c r="M122" s="66" t="str">
        <f t="shared" si="20"/>
        <v xml:space="preserve"> </v>
      </c>
    </row>
    <row r="123" spans="1:13" x14ac:dyDescent="0.25">
      <c r="A123" s="25">
        <f t="shared" si="18"/>
        <v>123</v>
      </c>
      <c r="B123" s="35" t="str">
        <f>+INDEX(Исходные_данные!A:Z,A123+$X$32-1,$X$30)</f>
        <v>1142.7036</v>
      </c>
      <c r="C123" s="25">
        <f>+IFERROR(_xlfn.NUMBERVALUE(INDEX(Исходные_данные!A:Z,A123+$X$32-1,$X$31),"."),0)</f>
        <v>23933</v>
      </c>
      <c r="D123" s="51"/>
      <c r="E123" s="3">
        <f t="shared" si="15"/>
        <v>1142.7036000000001</v>
      </c>
      <c r="F123" s="3">
        <f t="shared" si="16"/>
        <v>1142.7030600000001</v>
      </c>
      <c r="G123" s="8">
        <f t="shared" si="19"/>
        <v>42.530921239692923</v>
      </c>
      <c r="H123" s="7">
        <f t="shared" si="11"/>
        <v>23933</v>
      </c>
      <c r="I123" s="7">
        <f t="shared" si="12"/>
        <v>1</v>
      </c>
      <c r="J123">
        <f t="shared" ca="1" si="13"/>
        <v>23933</v>
      </c>
      <c r="K123">
        <f t="shared" ca="1" si="17"/>
        <v>239.33</v>
      </c>
      <c r="L123">
        <f t="shared" ca="1" si="14"/>
        <v>0</v>
      </c>
      <c r="M123" s="66" t="str">
        <f t="shared" si="20"/>
        <v xml:space="preserve"> </v>
      </c>
    </row>
    <row r="124" spans="1:13" x14ac:dyDescent="0.25">
      <c r="A124" s="25">
        <f t="shared" si="18"/>
        <v>124</v>
      </c>
      <c r="B124" s="35" t="str">
        <f>+INDEX(Исходные_данные!A:Z,A124+$X$32-1,$X$30)</f>
        <v>1143.0354</v>
      </c>
      <c r="C124" s="25">
        <f>+IFERROR(_xlfn.NUMBERVALUE(INDEX(Исходные_данные!A:Z,A124+$X$32-1,$X$31),"."),0)</f>
        <v>19596</v>
      </c>
      <c r="D124" s="51"/>
      <c r="E124" s="3">
        <f t="shared" si="15"/>
        <v>1143.0354</v>
      </c>
      <c r="F124" s="3">
        <f t="shared" si="16"/>
        <v>1143.03486</v>
      </c>
      <c r="G124" s="8">
        <f t="shared" si="19"/>
        <v>34.823713392095534</v>
      </c>
      <c r="H124" s="7">
        <f t="shared" si="11"/>
        <v>19596</v>
      </c>
      <c r="I124" s="7">
        <f t="shared" si="12"/>
        <v>1</v>
      </c>
      <c r="J124">
        <f t="shared" ca="1" si="13"/>
        <v>19596</v>
      </c>
      <c r="K124">
        <f t="shared" ca="1" si="17"/>
        <v>195.96</v>
      </c>
      <c r="L124">
        <f t="shared" ca="1" si="14"/>
        <v>0</v>
      </c>
      <c r="M124" s="66" t="str">
        <f t="shared" si="20"/>
        <v xml:space="preserve"> </v>
      </c>
    </row>
    <row r="125" spans="1:13" x14ac:dyDescent="0.25">
      <c r="A125" s="25">
        <f t="shared" si="18"/>
        <v>125</v>
      </c>
      <c r="B125" s="35" t="str">
        <f>+INDEX(Исходные_данные!A:Z,A125+$X$32-1,$X$30)</f>
        <v>1143.3688</v>
      </c>
      <c r="C125" s="25">
        <f>+IFERROR(_xlfn.NUMBERVALUE(INDEX(Исходные_данные!A:Z,A125+$X$32-1,$X$31),"."),0)</f>
        <v>13064</v>
      </c>
      <c r="D125" s="51"/>
      <c r="E125" s="3">
        <f t="shared" si="15"/>
        <v>1143.3688</v>
      </c>
      <c r="F125" s="3">
        <f t="shared" si="16"/>
        <v>1143.36826</v>
      </c>
      <c r="G125" s="8">
        <f t="shared" si="19"/>
        <v>23.215808928063691</v>
      </c>
      <c r="H125" s="7">
        <f t="shared" si="11"/>
        <v>13064</v>
      </c>
      <c r="I125" s="7">
        <f t="shared" si="12"/>
        <v>1</v>
      </c>
      <c r="J125">
        <f t="shared" ca="1" si="13"/>
        <v>13064</v>
      </c>
      <c r="K125">
        <f t="shared" ca="1" si="17"/>
        <v>130.63999999999999</v>
      </c>
      <c r="L125">
        <f t="shared" ca="1" si="14"/>
        <v>0</v>
      </c>
      <c r="M125" s="66" t="str">
        <f t="shared" si="20"/>
        <v xml:space="preserve"> </v>
      </c>
    </row>
    <row r="126" spans="1:13" x14ac:dyDescent="0.25">
      <c r="A126" s="25">
        <f t="shared" si="18"/>
        <v>126</v>
      </c>
      <c r="B126" s="35" t="str">
        <f>+INDEX(Исходные_данные!A:Z,A126+$X$32-1,$X$30)</f>
        <v>1143.7006</v>
      </c>
      <c r="C126" s="25">
        <f>+IFERROR(_xlfn.NUMBERVALUE(INDEX(Исходные_данные!A:Z,A126+$X$32-1,$X$31),"."),0)</f>
        <v>7878</v>
      </c>
      <c r="D126" s="51"/>
      <c r="E126" s="3">
        <f t="shared" si="15"/>
        <v>1143.7005999999999</v>
      </c>
      <c r="F126" s="3">
        <f t="shared" si="16"/>
        <v>1143.7000599999999</v>
      </c>
      <c r="G126" s="8">
        <f t="shared" si="19"/>
        <v>13.999857833380721</v>
      </c>
      <c r="H126" s="7">
        <f t="shared" si="11"/>
        <v>7878</v>
      </c>
      <c r="I126" s="7">
        <f t="shared" si="12"/>
        <v>1</v>
      </c>
      <c r="J126">
        <f t="shared" ca="1" si="13"/>
        <v>7878</v>
      </c>
      <c r="K126">
        <f t="shared" ca="1" si="17"/>
        <v>78.78</v>
      </c>
      <c r="L126">
        <f t="shared" ca="1" si="14"/>
        <v>0</v>
      </c>
      <c r="M126" s="66" t="str">
        <f t="shared" si="20"/>
        <v xml:space="preserve"> </v>
      </c>
    </row>
    <row r="127" spans="1:13" x14ac:dyDescent="0.25">
      <c r="A127" s="25">
        <f t="shared" si="18"/>
        <v>127</v>
      </c>
      <c r="B127" s="35" t="str">
        <f>+INDEX(Исходные_данные!A:Z,A127+$X$32-1,$X$30)</f>
        <v>1144.0364</v>
      </c>
      <c r="C127" s="25">
        <f>+IFERROR(_xlfn.NUMBERVALUE(INDEX(Исходные_данные!A:Z,A127+$X$32-1,$X$31),"."),0)</f>
        <v>4121</v>
      </c>
      <c r="D127" s="51"/>
      <c r="E127" s="3">
        <f t="shared" si="15"/>
        <v>1144.0364</v>
      </c>
      <c r="F127" s="3">
        <f t="shared" si="16"/>
        <v>1144.03586</v>
      </c>
      <c r="G127" s="8">
        <f t="shared" si="19"/>
        <v>7.3233579755473412</v>
      </c>
      <c r="H127" s="7">
        <f t="shared" si="11"/>
        <v>4121</v>
      </c>
      <c r="I127" s="7">
        <f t="shared" si="12"/>
        <v>1</v>
      </c>
      <c r="J127">
        <f t="shared" ca="1" si="13"/>
        <v>4121</v>
      </c>
      <c r="K127">
        <f t="shared" ca="1" si="17"/>
        <v>41.21</v>
      </c>
      <c r="L127">
        <f t="shared" ca="1" si="14"/>
        <v>0</v>
      </c>
      <c r="M127" s="66" t="str">
        <f t="shared" si="20"/>
        <v xml:space="preserve"> </v>
      </c>
    </row>
    <row r="128" spans="1:13" x14ac:dyDescent="0.25">
      <c r="A128" s="25">
        <f t="shared" si="18"/>
        <v>128</v>
      </c>
      <c r="B128" s="35" t="str">
        <f>+INDEX(Исходные_данные!A:Z,A128+$X$32-1,$X$30)</f>
        <v>1153.7120</v>
      </c>
      <c r="C128" s="25">
        <f>+IFERROR(_xlfn.NUMBERVALUE(INDEX(Исходные_данные!A:Z,A128+$X$32-1,$X$31),"."),0)</f>
        <v>3633</v>
      </c>
      <c r="D128" s="51"/>
      <c r="E128" s="3">
        <f t="shared" si="15"/>
        <v>1153.712</v>
      </c>
      <c r="F128" s="3">
        <f t="shared" si="16"/>
        <v>1153.71146</v>
      </c>
      <c r="G128" s="8">
        <f t="shared" si="19"/>
        <v>6.4561415979528007</v>
      </c>
      <c r="H128" s="7">
        <f t="shared" si="11"/>
        <v>3633</v>
      </c>
      <c r="I128" s="7">
        <f t="shared" si="12"/>
        <v>1</v>
      </c>
      <c r="J128">
        <f t="shared" ca="1" si="13"/>
        <v>3633</v>
      </c>
      <c r="K128">
        <f t="shared" ca="1" si="17"/>
        <v>36.33</v>
      </c>
      <c r="L128">
        <f t="shared" ca="1" si="14"/>
        <v>0</v>
      </c>
      <c r="M128" s="66" t="str">
        <f t="shared" si="20"/>
        <v xml:space="preserve"> </v>
      </c>
    </row>
    <row r="129" spans="1:13" x14ac:dyDescent="0.25">
      <c r="A129" s="25">
        <f t="shared" si="18"/>
        <v>129</v>
      </c>
      <c r="B129" s="35" t="str">
        <f>+INDEX(Исходные_данные!A:Z,A129+$X$32-1,$X$30)</f>
        <v>1154.2156</v>
      </c>
      <c r="C129" s="25">
        <f>+IFERROR(_xlfn.NUMBERVALUE(INDEX(Исходные_данные!A:Z,A129+$X$32-1,$X$31),"."),0)</f>
        <v>4649</v>
      </c>
      <c r="D129" s="51"/>
      <c r="E129" s="3">
        <f t="shared" si="15"/>
        <v>1154.2156</v>
      </c>
      <c r="F129" s="3">
        <f t="shared" si="16"/>
        <v>1154.21506</v>
      </c>
      <c r="G129" s="8">
        <f t="shared" si="19"/>
        <v>8.2616576627807792</v>
      </c>
      <c r="H129" s="7">
        <f t="shared" ref="H129:H192" si="21">IF(G129&gt;$X$35,C129,0)</f>
        <v>4649</v>
      </c>
      <c r="I129" s="7">
        <f t="shared" ref="I129:I192" si="22">IF(AND(A129&gt;$Q$25,A129&lt;=$Q$25+$T$25),1,0)</f>
        <v>1</v>
      </c>
      <c r="J129">
        <f t="shared" ref="J129:J192" ca="1" si="23">IF(I129=1,IF(H129*$W$47&lt;=$X$48,H129*$W$47,0),0)</f>
        <v>4649</v>
      </c>
      <c r="K129">
        <f t="shared" ca="1" si="17"/>
        <v>46.49</v>
      </c>
      <c r="L129">
        <f t="shared" ref="L129:L192" ca="1" si="24">+IF(I129=1,IF(H129*$W$47&lt;=$X$48,0,$X$48),0)</f>
        <v>0</v>
      </c>
      <c r="M129" s="66" t="str">
        <f t="shared" si="20"/>
        <v xml:space="preserve"> </v>
      </c>
    </row>
    <row r="130" spans="1:13" x14ac:dyDescent="0.25">
      <c r="A130" s="25">
        <f t="shared" si="18"/>
        <v>130</v>
      </c>
      <c r="B130" s="35" t="str">
        <f>+INDEX(Исходные_данные!A:Z,A130+$X$32-1,$X$30)</f>
        <v>1154.7116</v>
      </c>
      <c r="C130" s="25">
        <f>+IFERROR(_xlfn.NUMBERVALUE(INDEX(Исходные_данные!A:Z,A130+$X$32-1,$X$31),"."),0)</f>
        <v>3849</v>
      </c>
      <c r="D130" s="51"/>
      <c r="E130" s="3">
        <f t="shared" ref="E130:E193" si="25">+IFERROR(IF(_xlfn.NUMBERVALUE(B130,".")&lt;E129,E129,_xlfn.NUMBERVALUE(B130,".")),E129)</f>
        <v>1154.7116000000001</v>
      </c>
      <c r="F130" s="3">
        <f t="shared" ref="F130:F193" si="26">(E130-$X$45*$X$44)/IF($X$44&lt;&gt;0,ABS($X$44),1)*$X$39</f>
        <v>1154.7110600000001</v>
      </c>
      <c r="G130" s="8">
        <f t="shared" si="19"/>
        <v>6.8399914700028432</v>
      </c>
      <c r="H130" s="7">
        <f t="shared" si="21"/>
        <v>3849</v>
      </c>
      <c r="I130" s="7">
        <f t="shared" si="22"/>
        <v>1</v>
      </c>
      <c r="J130">
        <f t="shared" ca="1" si="23"/>
        <v>3849</v>
      </c>
      <c r="K130">
        <f t="shared" ref="K130:K193" ca="1" si="27">+J130/100</f>
        <v>38.49</v>
      </c>
      <c r="L130">
        <f t="shared" ca="1" si="24"/>
        <v>0</v>
      </c>
      <c r="M130" s="66" t="str">
        <f t="shared" si="20"/>
        <v xml:space="preserve"> </v>
      </c>
    </row>
    <row r="131" spans="1:13" x14ac:dyDescent="0.25">
      <c r="A131" s="25">
        <f t="shared" ref="A131:A194" si="28">+A130+1</f>
        <v>131</v>
      </c>
      <c r="B131" s="35" t="str">
        <f>+INDEX(Исходные_данные!A:Z,A131+$X$32-1,$X$30)</f>
        <v>1156.7123</v>
      </c>
      <c r="C131" s="25">
        <f>+IFERROR(_xlfn.NUMBERVALUE(INDEX(Исходные_данные!A:Z,A131+$X$32-1,$X$31),"."),0)</f>
        <v>11576</v>
      </c>
      <c r="D131" s="51"/>
      <c r="E131" s="3">
        <f t="shared" si="25"/>
        <v>1156.7122999999999</v>
      </c>
      <c r="F131" s="3">
        <f t="shared" si="26"/>
        <v>1156.7117599999999</v>
      </c>
      <c r="G131" s="8">
        <f t="shared" ref="G131:G194" si="29">+IF(E131=E130,0,_xlfn.NUMBERVALUE(C131,".")/O$56*100)</f>
        <v>20.571509809496728</v>
      </c>
      <c r="H131" s="7">
        <f t="shared" si="21"/>
        <v>11576</v>
      </c>
      <c r="I131" s="7">
        <f t="shared" si="22"/>
        <v>1</v>
      </c>
      <c r="J131">
        <f t="shared" ca="1" si="23"/>
        <v>11576</v>
      </c>
      <c r="K131">
        <f t="shared" ca="1" si="27"/>
        <v>115.76</v>
      </c>
      <c r="L131">
        <f t="shared" ca="1" si="24"/>
        <v>0</v>
      </c>
      <c r="M131" s="66" t="str">
        <f t="shared" si="20"/>
        <v xml:space="preserve"> </v>
      </c>
    </row>
    <row r="132" spans="1:13" x14ac:dyDescent="0.25">
      <c r="A132" s="25">
        <f t="shared" si="28"/>
        <v>132</v>
      </c>
      <c r="B132" s="35" t="str">
        <f>+INDEX(Исходные_данные!A:Z,A132+$X$32-1,$X$30)</f>
        <v>1157.0472</v>
      </c>
      <c r="C132" s="25">
        <f>+IFERROR(_xlfn.NUMBERVALUE(INDEX(Исходные_данные!A:Z,A132+$X$32-1,$X$31),"."),0)</f>
        <v>20611</v>
      </c>
      <c r="D132" s="51"/>
      <c r="E132" s="3">
        <f t="shared" si="25"/>
        <v>1157.0472</v>
      </c>
      <c r="F132" s="3">
        <f t="shared" si="26"/>
        <v>1157.04666</v>
      </c>
      <c r="G132" s="8">
        <f t="shared" si="29"/>
        <v>36.627452374182539</v>
      </c>
      <c r="H132" s="7">
        <f t="shared" si="21"/>
        <v>20611</v>
      </c>
      <c r="I132" s="7">
        <f t="shared" si="22"/>
        <v>1</v>
      </c>
      <c r="J132">
        <f t="shared" ca="1" si="23"/>
        <v>20611</v>
      </c>
      <c r="K132">
        <f t="shared" ca="1" si="27"/>
        <v>206.11</v>
      </c>
      <c r="L132">
        <f t="shared" ca="1" si="24"/>
        <v>0</v>
      </c>
      <c r="M132" s="66" t="str">
        <f t="shared" si="20"/>
        <v xml:space="preserve"> </v>
      </c>
    </row>
    <row r="133" spans="1:13" x14ac:dyDescent="0.25">
      <c r="A133" s="25">
        <f t="shared" si="28"/>
        <v>133</v>
      </c>
      <c r="B133" s="35" t="str">
        <f>+INDEX(Исходные_данные!A:Z,A133+$X$32-1,$X$30)</f>
        <v>1157.3793</v>
      </c>
      <c r="C133" s="25">
        <f>+IFERROR(_xlfn.NUMBERVALUE(INDEX(Исходные_данные!A:Z,A133+$X$32-1,$X$31),"."),0)</f>
        <v>25043</v>
      </c>
      <c r="D133" s="51"/>
      <c r="E133" s="3">
        <f t="shared" si="25"/>
        <v>1157.3793000000001</v>
      </c>
      <c r="F133" s="3">
        <f t="shared" si="26"/>
        <v>1157.3787600000001</v>
      </c>
      <c r="G133" s="8">
        <f t="shared" si="29"/>
        <v>44.503483082172309</v>
      </c>
      <c r="H133" s="7">
        <f t="shared" si="21"/>
        <v>25043</v>
      </c>
      <c r="I133" s="7">
        <f t="shared" si="22"/>
        <v>1</v>
      </c>
      <c r="J133">
        <f t="shared" ca="1" si="23"/>
        <v>25043</v>
      </c>
      <c r="K133">
        <f t="shared" ca="1" si="27"/>
        <v>250.43</v>
      </c>
      <c r="L133">
        <f t="shared" ca="1" si="24"/>
        <v>0</v>
      </c>
      <c r="M133" s="66" t="str">
        <f t="shared" si="20"/>
        <v xml:space="preserve"> </v>
      </c>
    </row>
    <row r="134" spans="1:13" x14ac:dyDescent="0.25">
      <c r="A134" s="25">
        <f t="shared" si="28"/>
        <v>134</v>
      </c>
      <c r="B134" s="35" t="str">
        <f>+INDEX(Исходные_данные!A:Z,A134+$X$32-1,$X$30)</f>
        <v>1157.7116</v>
      </c>
      <c r="C134" s="25">
        <f>+IFERROR(_xlfn.NUMBERVALUE(INDEX(Исходные_данные!A:Z,A134+$X$32-1,$X$31),"."),0)</f>
        <v>21459</v>
      </c>
      <c r="D134" s="51"/>
      <c r="E134" s="3">
        <f t="shared" si="25"/>
        <v>1157.7116000000001</v>
      </c>
      <c r="F134" s="3">
        <f t="shared" si="26"/>
        <v>1157.7110600000001</v>
      </c>
      <c r="G134" s="8">
        <f t="shared" si="29"/>
        <v>38.134418538527157</v>
      </c>
      <c r="H134" s="7">
        <f t="shared" si="21"/>
        <v>21459</v>
      </c>
      <c r="I134" s="7">
        <f t="shared" si="22"/>
        <v>1</v>
      </c>
      <c r="J134">
        <f t="shared" ca="1" si="23"/>
        <v>21459</v>
      </c>
      <c r="K134">
        <f t="shared" ca="1" si="27"/>
        <v>214.59</v>
      </c>
      <c r="L134">
        <f t="shared" ca="1" si="24"/>
        <v>0</v>
      </c>
      <c r="M134" s="66" t="str">
        <f t="shared" si="20"/>
        <v xml:space="preserve"> </v>
      </c>
    </row>
    <row r="135" spans="1:13" x14ac:dyDescent="0.25">
      <c r="A135" s="25">
        <f t="shared" si="28"/>
        <v>135</v>
      </c>
      <c r="B135" s="35" t="str">
        <f>+INDEX(Исходные_данные!A:Z,A135+$X$32-1,$X$30)</f>
        <v>1158.0461</v>
      </c>
      <c r="C135" s="25">
        <f>+IFERROR(_xlfn.NUMBERVALUE(INDEX(Исходные_данные!A:Z,A135+$X$32-1,$X$31),"."),0)</f>
        <v>12973</v>
      </c>
      <c r="D135" s="51"/>
      <c r="E135" s="3">
        <f t="shared" si="25"/>
        <v>1158.0461</v>
      </c>
      <c r="F135" s="3">
        <f t="shared" si="26"/>
        <v>1158.04556</v>
      </c>
      <c r="G135" s="8">
        <f t="shared" si="29"/>
        <v>23.0540943986352</v>
      </c>
      <c r="H135" s="7">
        <f t="shared" si="21"/>
        <v>12973</v>
      </c>
      <c r="I135" s="7">
        <f t="shared" si="22"/>
        <v>1</v>
      </c>
      <c r="J135">
        <f t="shared" ca="1" si="23"/>
        <v>12973</v>
      </c>
      <c r="K135">
        <f t="shared" ca="1" si="27"/>
        <v>129.72999999999999</v>
      </c>
      <c r="L135">
        <f t="shared" ca="1" si="24"/>
        <v>0</v>
      </c>
      <c r="M135" s="66" t="str">
        <f t="shared" si="20"/>
        <v xml:space="preserve"> </v>
      </c>
    </row>
    <row r="136" spans="1:13" x14ac:dyDescent="0.25">
      <c r="A136" s="25">
        <f t="shared" si="28"/>
        <v>136</v>
      </c>
      <c r="B136" s="35" t="str">
        <f>+INDEX(Исходные_данные!A:Z,A136+$X$32-1,$X$30)</f>
        <v>1158.3795</v>
      </c>
      <c r="C136" s="25">
        <f>+IFERROR(_xlfn.NUMBERVALUE(INDEX(Исходные_данные!A:Z,A136+$X$32-1,$X$31),"."),0)</f>
        <v>7486</v>
      </c>
      <c r="D136" s="51"/>
      <c r="E136" s="3">
        <f t="shared" si="25"/>
        <v>1158.3795</v>
      </c>
      <c r="F136" s="3">
        <f t="shared" si="26"/>
        <v>1158.37896</v>
      </c>
      <c r="G136" s="8">
        <f t="shared" si="29"/>
        <v>13.303241398919532</v>
      </c>
      <c r="H136" s="7">
        <f t="shared" si="21"/>
        <v>7486</v>
      </c>
      <c r="I136" s="7">
        <f t="shared" si="22"/>
        <v>1</v>
      </c>
      <c r="J136">
        <f t="shared" ca="1" si="23"/>
        <v>7486</v>
      </c>
      <c r="K136">
        <f t="shared" ca="1" si="27"/>
        <v>74.86</v>
      </c>
      <c r="L136">
        <f t="shared" ca="1" si="24"/>
        <v>0</v>
      </c>
      <c r="M136" s="66" t="str">
        <f t="shared" si="20"/>
        <v xml:space="preserve"> </v>
      </c>
    </row>
    <row r="137" spans="1:13" x14ac:dyDescent="0.25">
      <c r="A137" s="25">
        <f t="shared" si="28"/>
        <v>137</v>
      </c>
      <c r="B137" s="35" t="str">
        <f>+INDEX(Исходные_данные!A:Z,A137+$X$32-1,$X$30)</f>
        <v>1162.7152</v>
      </c>
      <c r="C137" s="25">
        <f>+IFERROR(_xlfn.NUMBERVALUE(INDEX(Исходные_данные!A:Z,A137+$X$32-1,$X$31),"."),0)</f>
        <v>39412</v>
      </c>
      <c r="D137" s="51"/>
      <c r="E137" s="3">
        <f t="shared" si="25"/>
        <v>1162.7152000000001</v>
      </c>
      <c r="F137" s="3">
        <f t="shared" si="26"/>
        <v>1162.7146600000001</v>
      </c>
      <c r="G137" s="8">
        <f t="shared" si="29"/>
        <v>70.038384987205006</v>
      </c>
      <c r="H137" s="7">
        <f t="shared" si="21"/>
        <v>39412</v>
      </c>
      <c r="I137" s="7">
        <f t="shared" si="22"/>
        <v>1</v>
      </c>
      <c r="J137">
        <f t="shared" ca="1" si="23"/>
        <v>39412</v>
      </c>
      <c r="K137">
        <f t="shared" ca="1" si="27"/>
        <v>394.12</v>
      </c>
      <c r="L137">
        <f t="shared" ca="1" si="24"/>
        <v>0</v>
      </c>
      <c r="M137" s="66" t="str">
        <f t="shared" si="20"/>
        <v xml:space="preserve"> </v>
      </c>
    </row>
    <row r="138" spans="1:13" x14ac:dyDescent="0.25">
      <c r="A138" s="25">
        <f t="shared" si="28"/>
        <v>138</v>
      </c>
      <c r="B138" s="35" t="str">
        <f>+INDEX(Исходные_данные!A:Z,A138+$X$32-1,$X$30)</f>
        <v>1163.7179</v>
      </c>
      <c r="C138" s="25">
        <f>+IFERROR(_xlfn.NUMBERVALUE(INDEX(Исходные_данные!A:Z,A138+$X$32-1,$X$31),"."),0)</f>
        <v>20530</v>
      </c>
      <c r="D138" s="51"/>
      <c r="E138" s="3">
        <f t="shared" si="25"/>
        <v>1163.7179000000001</v>
      </c>
      <c r="F138" s="3">
        <f t="shared" si="26"/>
        <v>1163.7173600000001</v>
      </c>
      <c r="G138" s="8">
        <f t="shared" si="29"/>
        <v>36.483508672163779</v>
      </c>
      <c r="H138" s="7">
        <f t="shared" si="21"/>
        <v>20530</v>
      </c>
      <c r="I138" s="7">
        <f t="shared" si="22"/>
        <v>1</v>
      </c>
      <c r="J138">
        <f t="shared" ca="1" si="23"/>
        <v>20530</v>
      </c>
      <c r="K138">
        <f t="shared" ca="1" si="27"/>
        <v>205.3</v>
      </c>
      <c r="L138">
        <f t="shared" ca="1" si="24"/>
        <v>0</v>
      </c>
      <c r="M138" s="66" t="str">
        <f t="shared" si="20"/>
        <v xml:space="preserve"> </v>
      </c>
    </row>
    <row r="139" spans="1:13" x14ac:dyDescent="0.25">
      <c r="A139" s="25">
        <f t="shared" si="28"/>
        <v>139</v>
      </c>
      <c r="B139" s="35" t="str">
        <f>+INDEX(Исходные_данные!A:Z,A139+$X$32-1,$X$30)</f>
        <v>1164.7178</v>
      </c>
      <c r="C139" s="25">
        <f>+IFERROR(_xlfn.NUMBERVALUE(INDEX(Исходные_данные!A:Z,A139+$X$32-1,$X$31),"."),0)</f>
        <v>6643</v>
      </c>
      <c r="D139" s="51"/>
      <c r="E139" s="3">
        <f t="shared" si="25"/>
        <v>1164.7177999999999</v>
      </c>
      <c r="F139" s="3">
        <f t="shared" si="26"/>
        <v>1164.7172599999999</v>
      </c>
      <c r="G139" s="8">
        <f t="shared" si="29"/>
        <v>11.805160648279783</v>
      </c>
      <c r="H139" s="7">
        <f t="shared" si="21"/>
        <v>6643</v>
      </c>
      <c r="I139" s="7">
        <f t="shared" si="22"/>
        <v>1</v>
      </c>
      <c r="J139">
        <f t="shared" ca="1" si="23"/>
        <v>6643</v>
      </c>
      <c r="K139">
        <f t="shared" ca="1" si="27"/>
        <v>66.430000000000007</v>
      </c>
      <c r="L139">
        <f t="shared" ca="1" si="24"/>
        <v>0</v>
      </c>
      <c r="M139" s="66" t="str">
        <f t="shared" si="20"/>
        <v xml:space="preserve"> </v>
      </c>
    </row>
    <row r="140" spans="1:13" x14ac:dyDescent="0.25">
      <c r="A140" s="25">
        <f t="shared" si="28"/>
        <v>140</v>
      </c>
      <c r="B140" s="35" t="str">
        <f>+INDEX(Исходные_данные!A:Z,A140+$X$32-1,$X$30)</f>
        <v>1171.3854</v>
      </c>
      <c r="C140" s="25">
        <f>+IFERROR(_xlfn.NUMBERVALUE(INDEX(Исходные_данные!A:Z,A140+$X$32-1,$X$31),"."),0)</f>
        <v>11538</v>
      </c>
      <c r="D140" s="51"/>
      <c r="E140" s="3">
        <f t="shared" si="25"/>
        <v>1171.3853999999999</v>
      </c>
      <c r="F140" s="3">
        <f t="shared" si="26"/>
        <v>1171.3848599999999</v>
      </c>
      <c r="G140" s="8">
        <f t="shared" si="29"/>
        <v>20.503980665339778</v>
      </c>
      <c r="H140" s="7">
        <f t="shared" si="21"/>
        <v>11538</v>
      </c>
      <c r="I140" s="7">
        <f t="shared" si="22"/>
        <v>1</v>
      </c>
      <c r="J140">
        <f t="shared" ca="1" si="23"/>
        <v>11538</v>
      </c>
      <c r="K140">
        <f t="shared" ca="1" si="27"/>
        <v>115.38</v>
      </c>
      <c r="L140">
        <f t="shared" ca="1" si="24"/>
        <v>0</v>
      </c>
      <c r="M140" s="66" t="str">
        <f t="shared" si="20"/>
        <v xml:space="preserve"> </v>
      </c>
    </row>
    <row r="141" spans="1:13" x14ac:dyDescent="0.25">
      <c r="A141" s="25">
        <f t="shared" si="28"/>
        <v>141</v>
      </c>
      <c r="B141" s="35" t="str">
        <f>+INDEX(Исходные_данные!A:Z,A141+$X$32-1,$X$30)</f>
        <v>1171.7203</v>
      </c>
      <c r="C141" s="25">
        <f>+IFERROR(_xlfn.NUMBERVALUE(INDEX(Исходные_данные!A:Z,A141+$X$32-1,$X$31),"."),0)</f>
        <v>22533</v>
      </c>
      <c r="D141" s="51"/>
      <c r="E141" s="3">
        <f t="shared" si="25"/>
        <v>1171.7203</v>
      </c>
      <c r="F141" s="3">
        <f t="shared" si="26"/>
        <v>1171.71976</v>
      </c>
      <c r="G141" s="8">
        <f t="shared" si="29"/>
        <v>40.043005402331531</v>
      </c>
      <c r="H141" s="7">
        <f t="shared" si="21"/>
        <v>22533</v>
      </c>
      <c r="I141" s="7">
        <f t="shared" si="22"/>
        <v>1</v>
      </c>
      <c r="J141">
        <f t="shared" ca="1" si="23"/>
        <v>22533</v>
      </c>
      <c r="K141">
        <f t="shared" ca="1" si="27"/>
        <v>225.33</v>
      </c>
      <c r="L141">
        <f t="shared" ca="1" si="24"/>
        <v>0</v>
      </c>
      <c r="M141" s="66" t="str">
        <f t="shared" si="20"/>
        <v xml:space="preserve"> </v>
      </c>
    </row>
    <row r="142" spans="1:13" x14ac:dyDescent="0.25">
      <c r="A142" s="25">
        <f t="shared" si="28"/>
        <v>142</v>
      </c>
      <c r="B142" s="35" t="str">
        <f>+INDEX(Исходные_данные!A:Z,A142+$X$32-1,$X$30)</f>
        <v>1172.0539</v>
      </c>
      <c r="C142" s="25">
        <f>+IFERROR(_xlfn.NUMBERVALUE(INDEX(Исходные_данные!A:Z,A142+$X$32-1,$X$31),"."),0)</f>
        <v>24660</v>
      </c>
      <c r="D142" s="51"/>
      <c r="E142" s="3">
        <f t="shared" si="25"/>
        <v>1172.0539000000001</v>
      </c>
      <c r="F142" s="3">
        <f t="shared" si="26"/>
        <v>1172.0533600000001</v>
      </c>
      <c r="G142" s="8">
        <f t="shared" si="29"/>
        <v>43.822860392379873</v>
      </c>
      <c r="H142" s="7">
        <f t="shared" si="21"/>
        <v>24660</v>
      </c>
      <c r="I142" s="7">
        <f t="shared" si="22"/>
        <v>1</v>
      </c>
      <c r="J142">
        <f t="shared" ca="1" si="23"/>
        <v>24660</v>
      </c>
      <c r="K142">
        <f t="shared" ca="1" si="27"/>
        <v>246.6</v>
      </c>
      <c r="L142">
        <f t="shared" ca="1" si="24"/>
        <v>0</v>
      </c>
      <c r="M142" s="66" t="str">
        <f t="shared" si="20"/>
        <v xml:space="preserve"> </v>
      </c>
    </row>
    <row r="143" spans="1:13" x14ac:dyDescent="0.25">
      <c r="A143" s="25">
        <f t="shared" si="28"/>
        <v>143</v>
      </c>
      <c r="B143" s="35" t="str">
        <f>+INDEX(Исходные_данные!A:Z,A143+$X$32-1,$X$30)</f>
        <v>1172.3874</v>
      </c>
      <c r="C143" s="25">
        <f>+IFERROR(_xlfn.NUMBERVALUE(INDEX(Исходные_данные!A:Z,A143+$X$32-1,$X$31),"."),0)</f>
        <v>21188</v>
      </c>
      <c r="D143" s="51"/>
      <c r="E143" s="3">
        <f t="shared" si="25"/>
        <v>1172.3874000000001</v>
      </c>
      <c r="F143" s="3">
        <f t="shared" si="26"/>
        <v>1172.3868600000001</v>
      </c>
      <c r="G143" s="8">
        <f t="shared" si="29"/>
        <v>37.652829115723627</v>
      </c>
      <c r="H143" s="7">
        <f t="shared" si="21"/>
        <v>21188</v>
      </c>
      <c r="I143" s="7">
        <f t="shared" si="22"/>
        <v>1</v>
      </c>
      <c r="J143">
        <f t="shared" ca="1" si="23"/>
        <v>21188</v>
      </c>
      <c r="K143">
        <f t="shared" ca="1" si="27"/>
        <v>211.88</v>
      </c>
      <c r="L143">
        <f t="shared" ca="1" si="24"/>
        <v>0</v>
      </c>
      <c r="M143" s="66" t="str">
        <f t="shared" si="20"/>
        <v xml:space="preserve"> </v>
      </c>
    </row>
    <row r="144" spans="1:13" x14ac:dyDescent="0.25">
      <c r="A144" s="25">
        <f t="shared" si="28"/>
        <v>144</v>
      </c>
      <c r="B144" s="35" t="str">
        <f>+INDEX(Исходные_данные!A:Z,A144+$X$32-1,$X$30)</f>
        <v>1172.7212</v>
      </c>
      <c r="C144" s="25">
        <f>+IFERROR(_xlfn.NUMBERVALUE(INDEX(Исходные_данные!A:Z,A144+$X$32-1,$X$31),"."),0)</f>
        <v>14280</v>
      </c>
      <c r="D144" s="51"/>
      <c r="E144" s="3">
        <f t="shared" si="25"/>
        <v>1172.7212</v>
      </c>
      <c r="F144" s="3">
        <f t="shared" si="26"/>
        <v>1172.72066</v>
      </c>
      <c r="G144" s="8">
        <f t="shared" si="29"/>
        <v>25.376741541086151</v>
      </c>
      <c r="H144" s="7">
        <f t="shared" si="21"/>
        <v>14280</v>
      </c>
      <c r="I144" s="7">
        <f t="shared" si="22"/>
        <v>1</v>
      </c>
      <c r="J144">
        <f t="shared" ca="1" si="23"/>
        <v>14280</v>
      </c>
      <c r="K144">
        <f t="shared" ca="1" si="27"/>
        <v>142.80000000000001</v>
      </c>
      <c r="L144">
        <f t="shared" ca="1" si="24"/>
        <v>0</v>
      </c>
      <c r="M144" s="66" t="str">
        <f t="shared" si="20"/>
        <v xml:space="preserve"> </v>
      </c>
    </row>
    <row r="145" spans="1:13" x14ac:dyDescent="0.25">
      <c r="A145" s="25">
        <f t="shared" si="28"/>
        <v>145</v>
      </c>
      <c r="B145" s="35" t="str">
        <f>+INDEX(Исходные_данные!A:Z,A145+$X$32-1,$X$30)</f>
        <v>1173.0545</v>
      </c>
      <c r="C145" s="25">
        <f>+IFERROR(_xlfn.NUMBERVALUE(INDEX(Исходные_данные!A:Z,A145+$X$32-1,$X$31),"."),0)</f>
        <v>7300</v>
      </c>
      <c r="D145" s="51"/>
      <c r="E145" s="3">
        <f t="shared" si="25"/>
        <v>1173.0545</v>
      </c>
      <c r="F145" s="3">
        <f t="shared" si="26"/>
        <v>1173.05396</v>
      </c>
      <c r="G145" s="8">
        <f t="shared" si="29"/>
        <v>12.972704009098662</v>
      </c>
      <c r="H145" s="7">
        <f t="shared" si="21"/>
        <v>7300</v>
      </c>
      <c r="I145" s="7">
        <f t="shared" si="22"/>
        <v>1</v>
      </c>
      <c r="J145">
        <f t="shared" ca="1" si="23"/>
        <v>7300</v>
      </c>
      <c r="K145">
        <f t="shared" ca="1" si="27"/>
        <v>73</v>
      </c>
      <c r="L145">
        <f t="shared" ca="1" si="24"/>
        <v>0</v>
      </c>
      <c r="M145" s="66" t="str">
        <f t="shared" si="20"/>
        <v xml:space="preserve"> </v>
      </c>
    </row>
    <row r="146" spans="1:13" x14ac:dyDescent="0.25">
      <c r="A146" s="25">
        <f t="shared" si="28"/>
        <v>146</v>
      </c>
      <c r="B146" s="35" t="str">
        <f>+INDEX(Исходные_данные!A:Z,A146+$X$32-1,$X$30)</f>
        <v>1173.3867</v>
      </c>
      <c r="C146" s="25">
        <f>+IFERROR(_xlfn.NUMBERVALUE(INDEX(Исходные_данные!A:Z,A146+$X$32-1,$X$31),"."),0)</f>
        <v>3744</v>
      </c>
      <c r="D146" s="51"/>
      <c r="E146" s="3">
        <f t="shared" si="25"/>
        <v>1173.3867</v>
      </c>
      <c r="F146" s="3">
        <f t="shared" si="26"/>
        <v>1173.38616</v>
      </c>
      <c r="G146" s="8">
        <f t="shared" si="29"/>
        <v>6.6533977822007389</v>
      </c>
      <c r="H146" s="7">
        <f t="shared" si="21"/>
        <v>3744</v>
      </c>
      <c r="I146" s="7">
        <f t="shared" si="22"/>
        <v>1</v>
      </c>
      <c r="J146">
        <f t="shared" ca="1" si="23"/>
        <v>3744</v>
      </c>
      <c r="K146">
        <f t="shared" ca="1" si="27"/>
        <v>37.44</v>
      </c>
      <c r="L146">
        <f t="shared" ca="1" si="24"/>
        <v>0</v>
      </c>
      <c r="M146" s="66" t="str">
        <f t="shared" si="20"/>
        <v xml:space="preserve"> </v>
      </c>
    </row>
    <row r="147" spans="1:13" x14ac:dyDescent="0.25">
      <c r="A147" s="25">
        <f t="shared" si="28"/>
        <v>147</v>
      </c>
      <c r="B147" s="35" t="str">
        <f>+INDEX(Исходные_данные!A:Z,A147+$X$32-1,$X$30)</f>
        <v>1175.7226</v>
      </c>
      <c r="C147" s="25">
        <f>+IFERROR(_xlfn.NUMBERVALUE(INDEX(Исходные_данные!A:Z,A147+$X$32-1,$X$31),"."),0)</f>
        <v>4505</v>
      </c>
      <c r="D147" s="51"/>
      <c r="E147" s="3">
        <f t="shared" si="25"/>
        <v>1175.7226000000001</v>
      </c>
      <c r="F147" s="3">
        <f t="shared" si="26"/>
        <v>1175.7220600000001</v>
      </c>
      <c r="G147" s="8">
        <f t="shared" si="29"/>
        <v>8.0057577480807502</v>
      </c>
      <c r="H147" s="7">
        <f t="shared" si="21"/>
        <v>4505</v>
      </c>
      <c r="I147" s="7">
        <f t="shared" si="22"/>
        <v>1</v>
      </c>
      <c r="J147">
        <f t="shared" ca="1" si="23"/>
        <v>4505</v>
      </c>
      <c r="K147">
        <f t="shared" ca="1" si="27"/>
        <v>45.05</v>
      </c>
      <c r="L147">
        <f t="shared" ca="1" si="24"/>
        <v>0</v>
      </c>
      <c r="M147" s="66" t="str">
        <f t="shared" si="20"/>
        <v xml:space="preserve"> </v>
      </c>
    </row>
    <row r="148" spans="1:13" x14ac:dyDescent="0.25">
      <c r="A148" s="25">
        <f t="shared" si="28"/>
        <v>148</v>
      </c>
      <c r="B148" s="35" t="str">
        <f>+INDEX(Исходные_данные!A:Z,A148+$X$32-1,$X$30)</f>
        <v>1176.2250</v>
      </c>
      <c r="C148" s="25">
        <f>+IFERROR(_xlfn.NUMBERVALUE(INDEX(Исходные_данные!A:Z,A148+$X$32-1,$X$31),"."),0)</f>
        <v>5490</v>
      </c>
      <c r="D148" s="51"/>
      <c r="E148" s="3">
        <f t="shared" si="25"/>
        <v>1176.2249999999999</v>
      </c>
      <c r="F148" s="3">
        <f t="shared" si="26"/>
        <v>1176.2244599999999</v>
      </c>
      <c r="G148" s="8">
        <f t="shared" si="29"/>
        <v>9.7561842479385845</v>
      </c>
      <c r="H148" s="7">
        <f t="shared" si="21"/>
        <v>5490</v>
      </c>
      <c r="I148" s="7">
        <f t="shared" si="22"/>
        <v>1</v>
      </c>
      <c r="J148">
        <f t="shared" ca="1" si="23"/>
        <v>5490</v>
      </c>
      <c r="K148">
        <f t="shared" ca="1" si="27"/>
        <v>54.9</v>
      </c>
      <c r="L148">
        <f t="shared" ca="1" si="24"/>
        <v>0</v>
      </c>
      <c r="M148" s="66" t="str">
        <f t="shared" si="20"/>
        <v xml:space="preserve"> </v>
      </c>
    </row>
    <row r="149" spans="1:13" x14ac:dyDescent="0.25">
      <c r="A149" s="25">
        <f t="shared" si="28"/>
        <v>149</v>
      </c>
      <c r="B149" s="35" t="str">
        <f>+INDEX(Исходные_данные!A:Z,A149+$X$32-1,$X$30)</f>
        <v>1176.7242</v>
      </c>
      <c r="C149" s="25">
        <f>+IFERROR(_xlfn.NUMBERVALUE(INDEX(Исходные_данные!A:Z,A149+$X$32-1,$X$31),"."),0)</f>
        <v>5265</v>
      </c>
      <c r="D149" s="51"/>
      <c r="E149" s="3">
        <f t="shared" si="25"/>
        <v>1176.7242000000001</v>
      </c>
      <c r="F149" s="3">
        <f t="shared" si="26"/>
        <v>1176.7236600000001</v>
      </c>
      <c r="G149" s="8">
        <f t="shared" si="29"/>
        <v>9.3563406312197888</v>
      </c>
      <c r="H149" s="7">
        <f t="shared" si="21"/>
        <v>5265</v>
      </c>
      <c r="I149" s="7">
        <f t="shared" si="22"/>
        <v>1</v>
      </c>
      <c r="J149">
        <f t="shared" ca="1" si="23"/>
        <v>5265</v>
      </c>
      <c r="K149">
        <f t="shared" ca="1" si="27"/>
        <v>52.65</v>
      </c>
      <c r="L149">
        <f t="shared" ca="1" si="24"/>
        <v>0</v>
      </c>
      <c r="M149" s="66" t="str">
        <f t="shared" si="20"/>
        <v xml:space="preserve"> </v>
      </c>
    </row>
    <row r="150" spans="1:13" x14ac:dyDescent="0.25">
      <c r="A150" s="25">
        <f t="shared" si="28"/>
        <v>150</v>
      </c>
      <c r="B150" s="35" t="str">
        <f>+INDEX(Исходные_данные!A:Z,A150+$X$32-1,$X$30)</f>
        <v>1186.0626</v>
      </c>
      <c r="C150" s="25">
        <f>+IFERROR(_xlfn.NUMBERVALUE(INDEX(Исходные_данные!A:Z,A150+$X$32-1,$X$31),"."),0)</f>
        <v>10542</v>
      </c>
      <c r="D150" s="51"/>
      <c r="E150" s="3">
        <f t="shared" si="25"/>
        <v>1186.0626</v>
      </c>
      <c r="F150" s="3">
        <f t="shared" si="26"/>
        <v>1186.06206</v>
      </c>
      <c r="G150" s="8">
        <f t="shared" si="29"/>
        <v>18.734006255331249</v>
      </c>
      <c r="H150" s="7">
        <f t="shared" si="21"/>
        <v>10542</v>
      </c>
      <c r="I150" s="7">
        <f t="shared" si="22"/>
        <v>1</v>
      </c>
      <c r="J150">
        <f t="shared" ca="1" si="23"/>
        <v>10542</v>
      </c>
      <c r="K150">
        <f t="shared" ca="1" si="27"/>
        <v>105.42</v>
      </c>
      <c r="L150">
        <f t="shared" ca="1" si="24"/>
        <v>0</v>
      </c>
      <c r="M150" s="66" t="str">
        <f t="shared" si="20"/>
        <v xml:space="preserve"> </v>
      </c>
    </row>
    <row r="151" spans="1:13" x14ac:dyDescent="0.25">
      <c r="A151" s="25">
        <f t="shared" si="28"/>
        <v>151</v>
      </c>
      <c r="B151" s="35" t="str">
        <f>+INDEX(Исходные_данные!A:Z,A151+$X$32-1,$X$30)</f>
        <v>1186.3966</v>
      </c>
      <c r="C151" s="25">
        <f>+IFERROR(_xlfn.NUMBERVALUE(INDEX(Исходные_данные!A:Z,A151+$X$32-1,$X$31),"."),0)</f>
        <v>19933</v>
      </c>
      <c r="D151" s="51"/>
      <c r="E151" s="3">
        <f t="shared" si="25"/>
        <v>1186.3966</v>
      </c>
      <c r="F151" s="3">
        <f t="shared" si="26"/>
        <v>1186.39606</v>
      </c>
      <c r="G151" s="8">
        <f t="shared" si="29"/>
        <v>35.422590275803238</v>
      </c>
      <c r="H151" s="7">
        <f t="shared" si="21"/>
        <v>19933</v>
      </c>
      <c r="I151" s="7">
        <f t="shared" si="22"/>
        <v>1</v>
      </c>
      <c r="J151">
        <f t="shared" ca="1" si="23"/>
        <v>19933</v>
      </c>
      <c r="K151">
        <f t="shared" ca="1" si="27"/>
        <v>199.33</v>
      </c>
      <c r="L151">
        <f t="shared" ca="1" si="24"/>
        <v>0</v>
      </c>
      <c r="M151" s="66" t="str">
        <f t="shared" si="20"/>
        <v xml:space="preserve"> </v>
      </c>
    </row>
    <row r="152" spans="1:13" x14ac:dyDescent="0.25">
      <c r="A152" s="25">
        <f t="shared" si="28"/>
        <v>152</v>
      </c>
      <c r="B152" s="35" t="str">
        <f>+INDEX(Исходные_данные!A:Z,A152+$X$32-1,$X$30)</f>
        <v>1186.7292</v>
      </c>
      <c r="C152" s="25">
        <f>+IFERROR(_xlfn.NUMBERVALUE(INDEX(Исходные_данные!A:Z,A152+$X$32-1,$X$31),"."),0)</f>
        <v>24207</v>
      </c>
      <c r="D152" s="51"/>
      <c r="E152" s="3">
        <f t="shared" si="25"/>
        <v>1186.7292</v>
      </c>
      <c r="F152" s="3">
        <f t="shared" si="26"/>
        <v>1186.72866</v>
      </c>
      <c r="G152" s="8">
        <f t="shared" si="29"/>
        <v>43.017841910719362</v>
      </c>
      <c r="H152" s="7">
        <f t="shared" si="21"/>
        <v>24207</v>
      </c>
      <c r="I152" s="7">
        <f t="shared" si="22"/>
        <v>1</v>
      </c>
      <c r="J152">
        <f t="shared" ca="1" si="23"/>
        <v>24207</v>
      </c>
      <c r="K152">
        <f t="shared" ca="1" si="27"/>
        <v>242.07</v>
      </c>
      <c r="L152">
        <f t="shared" ca="1" si="24"/>
        <v>0</v>
      </c>
      <c r="M152" s="66" t="str">
        <f t="shared" si="20"/>
        <v xml:space="preserve"> </v>
      </c>
    </row>
    <row r="153" spans="1:13" x14ac:dyDescent="0.25">
      <c r="A153" s="25">
        <f t="shared" si="28"/>
        <v>153</v>
      </c>
      <c r="B153" s="35" t="str">
        <f>+INDEX(Исходные_данные!A:Z,A153+$X$32-1,$X$30)</f>
        <v>1187.0626</v>
      </c>
      <c r="C153" s="25">
        <f>+IFERROR(_xlfn.NUMBERVALUE(INDEX(Исходные_данные!A:Z,A153+$X$32-1,$X$31),"."),0)</f>
        <v>21304</v>
      </c>
      <c r="D153" s="51"/>
      <c r="E153" s="3">
        <f t="shared" si="25"/>
        <v>1187.0626</v>
      </c>
      <c r="F153" s="3">
        <f t="shared" si="26"/>
        <v>1187.06206</v>
      </c>
      <c r="G153" s="8">
        <f t="shared" si="29"/>
        <v>37.858970713676428</v>
      </c>
      <c r="H153" s="7">
        <f t="shared" si="21"/>
        <v>21304</v>
      </c>
      <c r="I153" s="7">
        <f t="shared" si="22"/>
        <v>1</v>
      </c>
      <c r="J153">
        <f t="shared" ca="1" si="23"/>
        <v>21304</v>
      </c>
      <c r="K153">
        <f t="shared" ca="1" si="27"/>
        <v>213.04</v>
      </c>
      <c r="L153">
        <f t="shared" ca="1" si="24"/>
        <v>0</v>
      </c>
      <c r="M153" s="66" t="str">
        <f t="shared" si="20"/>
        <v xml:space="preserve"> </v>
      </c>
    </row>
    <row r="154" spans="1:13" x14ac:dyDescent="0.25">
      <c r="A154" s="25">
        <f t="shared" si="28"/>
        <v>154</v>
      </c>
      <c r="B154" s="35" t="str">
        <f>+INDEX(Исходные_данные!A:Z,A154+$X$32-1,$X$30)</f>
        <v>1187.3962</v>
      </c>
      <c r="C154" s="25">
        <f>+IFERROR(_xlfn.NUMBERVALUE(INDEX(Исходные_данные!A:Z,A154+$X$32-1,$X$31),"."),0)</f>
        <v>15270</v>
      </c>
      <c r="D154" s="51"/>
      <c r="E154" s="3">
        <f t="shared" si="25"/>
        <v>1187.3961999999999</v>
      </c>
      <c r="F154" s="3">
        <f t="shared" si="26"/>
        <v>1187.3956599999999</v>
      </c>
      <c r="G154" s="8">
        <f t="shared" si="29"/>
        <v>27.136053454648852</v>
      </c>
      <c r="H154" s="7">
        <f t="shared" si="21"/>
        <v>15270</v>
      </c>
      <c r="I154" s="7">
        <f t="shared" si="22"/>
        <v>1</v>
      </c>
      <c r="J154">
        <f t="shared" ca="1" si="23"/>
        <v>15270</v>
      </c>
      <c r="K154">
        <f t="shared" ca="1" si="27"/>
        <v>152.69999999999999</v>
      </c>
      <c r="L154">
        <f t="shared" ca="1" si="24"/>
        <v>0</v>
      </c>
      <c r="M154" s="66" t="str">
        <f t="shared" si="20"/>
        <v xml:space="preserve"> </v>
      </c>
    </row>
    <row r="155" spans="1:13" x14ac:dyDescent="0.25">
      <c r="A155" s="25">
        <f t="shared" si="28"/>
        <v>155</v>
      </c>
      <c r="B155" s="35" t="str">
        <f>+INDEX(Исходные_данные!A:Z,A155+$X$32-1,$X$30)</f>
        <v>1187.7287</v>
      </c>
      <c r="C155" s="25">
        <f>+IFERROR(_xlfn.NUMBERVALUE(INDEX(Исходные_данные!A:Z,A155+$X$32-1,$X$31),"."),0)</f>
        <v>8184</v>
      </c>
      <c r="D155" s="51"/>
      <c r="E155" s="3">
        <f t="shared" si="25"/>
        <v>1187.7286999999999</v>
      </c>
      <c r="F155" s="3">
        <f t="shared" si="26"/>
        <v>1187.7281599999999</v>
      </c>
      <c r="G155" s="8">
        <f t="shared" si="29"/>
        <v>14.543645152118282</v>
      </c>
      <c r="H155" s="7">
        <f t="shared" si="21"/>
        <v>8184</v>
      </c>
      <c r="I155" s="7">
        <f t="shared" si="22"/>
        <v>1</v>
      </c>
      <c r="J155">
        <f t="shared" ca="1" si="23"/>
        <v>8184</v>
      </c>
      <c r="K155">
        <f t="shared" ca="1" si="27"/>
        <v>81.84</v>
      </c>
      <c r="L155">
        <f t="shared" ca="1" si="24"/>
        <v>0</v>
      </c>
      <c r="M155" s="66" t="str">
        <f t="shared" si="20"/>
        <v xml:space="preserve"> </v>
      </c>
    </row>
    <row r="156" spans="1:13" x14ac:dyDescent="0.25">
      <c r="A156" s="25">
        <f t="shared" si="28"/>
        <v>156</v>
      </c>
      <c r="B156" s="35" t="str">
        <f>+INDEX(Исходные_данные!A:Z,A156+$X$32-1,$X$30)</f>
        <v>1188.0605</v>
      </c>
      <c r="C156" s="25">
        <f>+IFERROR(_xlfn.NUMBERVALUE(INDEX(Исходные_данные!A:Z,A156+$X$32-1,$X$31),"."),0)</f>
        <v>4200</v>
      </c>
      <c r="D156" s="51"/>
      <c r="E156" s="3">
        <f t="shared" si="25"/>
        <v>1188.0605</v>
      </c>
      <c r="F156" s="3">
        <f t="shared" si="26"/>
        <v>1188.05996</v>
      </c>
      <c r="G156" s="8">
        <f t="shared" si="29"/>
        <v>7.4637475120841623</v>
      </c>
      <c r="H156" s="7">
        <f t="shared" si="21"/>
        <v>4200</v>
      </c>
      <c r="I156" s="7">
        <f t="shared" si="22"/>
        <v>1</v>
      </c>
      <c r="J156">
        <f t="shared" ca="1" si="23"/>
        <v>4200</v>
      </c>
      <c r="K156">
        <f t="shared" ca="1" si="27"/>
        <v>42</v>
      </c>
      <c r="L156">
        <f t="shared" ca="1" si="24"/>
        <v>0</v>
      </c>
      <c r="M156" s="66" t="str">
        <f t="shared" ref="M156:M219" si="30">IF(AC171=1,"",+CONCATENATE(IF($AC$43=1,CONCATENATE(D156," "),""),IF($AC$44=1,CONCATENATE(E156," (",TEXT(G156,"0,0"),"%)"),"")))</f>
        <v xml:space="preserve"> </v>
      </c>
    </row>
    <row r="157" spans="1:13" x14ac:dyDescent="0.25">
      <c r="A157" s="25">
        <f t="shared" si="28"/>
        <v>157</v>
      </c>
      <c r="B157" s="35" t="str">
        <f>+INDEX(Исходные_данные!A:Z,A157+$X$32-1,$X$30)</f>
        <v>1197.7364</v>
      </c>
      <c r="C157" s="25">
        <f>+IFERROR(_xlfn.NUMBERVALUE(INDEX(Исходные_данные!A:Z,A157+$X$32-1,$X$31),"."),0)</f>
        <v>5349</v>
      </c>
      <c r="D157" s="51"/>
      <c r="E157" s="3">
        <f t="shared" si="25"/>
        <v>1197.7364</v>
      </c>
      <c r="F157" s="3">
        <f t="shared" si="26"/>
        <v>1197.73586</v>
      </c>
      <c r="G157" s="8">
        <f t="shared" si="29"/>
        <v>9.5056155814614733</v>
      </c>
      <c r="H157" s="7">
        <f t="shared" si="21"/>
        <v>5349</v>
      </c>
      <c r="I157" s="7">
        <f t="shared" si="22"/>
        <v>1</v>
      </c>
      <c r="J157">
        <f t="shared" ca="1" si="23"/>
        <v>5349</v>
      </c>
      <c r="K157">
        <f t="shared" ca="1" si="27"/>
        <v>53.49</v>
      </c>
      <c r="L157">
        <f t="shared" ca="1" si="24"/>
        <v>0</v>
      </c>
      <c r="M157" s="66" t="str">
        <f t="shared" si="30"/>
        <v xml:space="preserve"> </v>
      </c>
    </row>
    <row r="158" spans="1:13" x14ac:dyDescent="0.25">
      <c r="A158" s="25">
        <f t="shared" si="28"/>
        <v>158</v>
      </c>
      <c r="B158" s="35" t="str">
        <f>+INDEX(Исходные_данные!A:Z,A158+$X$32-1,$X$30)</f>
        <v>1198.2390</v>
      </c>
      <c r="C158" s="25">
        <f>+IFERROR(_xlfn.NUMBERVALUE(INDEX(Исходные_данные!A:Z,A158+$X$32-1,$X$31),"."),0)</f>
        <v>6393</v>
      </c>
      <c r="D158" s="51"/>
      <c r="E158" s="3">
        <f t="shared" si="25"/>
        <v>1198.239</v>
      </c>
      <c r="F158" s="3">
        <f t="shared" si="26"/>
        <v>1198.23846</v>
      </c>
      <c r="G158" s="8">
        <f t="shared" si="29"/>
        <v>11.360889963036678</v>
      </c>
      <c r="H158" s="7">
        <f t="shared" si="21"/>
        <v>6393</v>
      </c>
      <c r="I158" s="7">
        <f t="shared" si="22"/>
        <v>1</v>
      </c>
      <c r="J158">
        <f t="shared" ca="1" si="23"/>
        <v>6393</v>
      </c>
      <c r="K158">
        <f t="shared" ca="1" si="27"/>
        <v>63.93</v>
      </c>
      <c r="L158">
        <f t="shared" ca="1" si="24"/>
        <v>0</v>
      </c>
      <c r="M158" s="66" t="str">
        <f t="shared" si="30"/>
        <v xml:space="preserve"> </v>
      </c>
    </row>
    <row r="159" spans="1:13" x14ac:dyDescent="0.25">
      <c r="A159" s="25">
        <f t="shared" si="28"/>
        <v>159</v>
      </c>
      <c r="B159" s="35" t="str">
        <f>+INDEX(Исходные_данные!A:Z,A159+$X$32-1,$X$30)</f>
        <v>1198.7401</v>
      </c>
      <c r="C159" s="25">
        <f>+IFERROR(_xlfn.NUMBERVALUE(INDEX(Исходные_данные!A:Z,A159+$X$32-1,$X$31),"."),0)</f>
        <v>5662</v>
      </c>
      <c r="D159" s="51"/>
      <c r="E159" s="3">
        <f t="shared" si="25"/>
        <v>1198.7401</v>
      </c>
      <c r="F159" s="3">
        <f t="shared" si="26"/>
        <v>1198.73956</v>
      </c>
      <c r="G159" s="8">
        <f t="shared" si="29"/>
        <v>10.061842479385842</v>
      </c>
      <c r="H159" s="7">
        <f t="shared" si="21"/>
        <v>5662</v>
      </c>
      <c r="I159" s="7">
        <f t="shared" si="22"/>
        <v>1</v>
      </c>
      <c r="J159">
        <f t="shared" ca="1" si="23"/>
        <v>5662</v>
      </c>
      <c r="K159">
        <f t="shared" ca="1" si="27"/>
        <v>56.62</v>
      </c>
      <c r="L159">
        <f t="shared" ca="1" si="24"/>
        <v>0</v>
      </c>
      <c r="M159" s="66" t="str">
        <f t="shared" si="30"/>
        <v xml:space="preserve"> </v>
      </c>
    </row>
    <row r="160" spans="1:13" x14ac:dyDescent="0.25">
      <c r="A160" s="25">
        <f t="shared" si="28"/>
        <v>160</v>
      </c>
      <c r="B160" s="35" t="str">
        <f>+INDEX(Исходные_данные!A:Z,A160+$X$32-1,$X$30)</f>
        <v>1200.7385</v>
      </c>
      <c r="C160" s="25">
        <f>+IFERROR(_xlfn.NUMBERVALUE(INDEX(Исходные_данные!A:Z,A160+$X$32-1,$X$31),"."),0)</f>
        <v>10671</v>
      </c>
      <c r="D160" s="51"/>
      <c r="E160" s="3">
        <f t="shared" si="25"/>
        <v>1200.7384999999999</v>
      </c>
      <c r="F160" s="3">
        <f t="shared" si="26"/>
        <v>1200.7379599999999</v>
      </c>
      <c r="G160" s="8">
        <f t="shared" si="29"/>
        <v>18.963249928916689</v>
      </c>
      <c r="H160" s="7">
        <f t="shared" si="21"/>
        <v>10671</v>
      </c>
      <c r="I160" s="7">
        <f t="shared" si="22"/>
        <v>1</v>
      </c>
      <c r="J160">
        <f t="shared" ca="1" si="23"/>
        <v>10671</v>
      </c>
      <c r="K160">
        <f t="shared" ca="1" si="27"/>
        <v>106.71</v>
      </c>
      <c r="L160">
        <f t="shared" ca="1" si="24"/>
        <v>0</v>
      </c>
      <c r="M160" s="66" t="str">
        <f t="shared" si="30"/>
        <v xml:space="preserve"> </v>
      </c>
    </row>
    <row r="161" spans="1:13" x14ac:dyDescent="0.25">
      <c r="A161" s="25">
        <f t="shared" si="28"/>
        <v>161</v>
      </c>
      <c r="B161" s="35" t="str">
        <f>+INDEX(Исходные_данные!A:Z,A161+$X$32-1,$X$30)</f>
        <v>1201.0723</v>
      </c>
      <c r="C161" s="25">
        <f>+IFERROR(_xlfn.NUMBERVALUE(INDEX(Исходные_данные!A:Z,A161+$X$32-1,$X$31),"."),0)</f>
        <v>19779</v>
      </c>
      <c r="D161" s="51"/>
      <c r="E161" s="3">
        <f t="shared" si="25"/>
        <v>1201.0723</v>
      </c>
      <c r="F161" s="3">
        <f t="shared" si="26"/>
        <v>1201.07176</v>
      </c>
      <c r="G161" s="8">
        <f t="shared" si="29"/>
        <v>35.148919533693487</v>
      </c>
      <c r="H161" s="7">
        <f t="shared" si="21"/>
        <v>19779</v>
      </c>
      <c r="I161" s="7">
        <f t="shared" si="22"/>
        <v>1</v>
      </c>
      <c r="J161">
        <f t="shared" ca="1" si="23"/>
        <v>19779</v>
      </c>
      <c r="K161">
        <f t="shared" ca="1" si="27"/>
        <v>197.79</v>
      </c>
      <c r="L161">
        <f t="shared" ca="1" si="24"/>
        <v>0</v>
      </c>
      <c r="M161" s="66" t="str">
        <f t="shared" si="30"/>
        <v xml:space="preserve"> </v>
      </c>
    </row>
    <row r="162" spans="1:13" x14ac:dyDescent="0.25">
      <c r="A162" s="25">
        <f t="shared" si="28"/>
        <v>162</v>
      </c>
      <c r="B162" s="35" t="str">
        <f>+INDEX(Исходные_данные!A:Z,A162+$X$32-1,$X$30)</f>
        <v>1201.4050</v>
      </c>
      <c r="C162" s="25">
        <f>+IFERROR(_xlfn.NUMBERVALUE(INDEX(Исходные_данные!A:Z,A162+$X$32-1,$X$31),"."),0)</f>
        <v>24217</v>
      </c>
      <c r="D162" s="51"/>
      <c r="E162" s="3">
        <f t="shared" si="25"/>
        <v>1201.405</v>
      </c>
      <c r="F162" s="3">
        <f t="shared" si="26"/>
        <v>1201.40446</v>
      </c>
      <c r="G162" s="8">
        <f t="shared" si="29"/>
        <v>43.035612738129089</v>
      </c>
      <c r="H162" s="7">
        <f t="shared" si="21"/>
        <v>24217</v>
      </c>
      <c r="I162" s="7">
        <f t="shared" si="22"/>
        <v>1</v>
      </c>
      <c r="J162">
        <f t="shared" ca="1" si="23"/>
        <v>24217</v>
      </c>
      <c r="K162">
        <f t="shared" ca="1" si="27"/>
        <v>242.17</v>
      </c>
      <c r="L162">
        <f t="shared" ca="1" si="24"/>
        <v>0</v>
      </c>
      <c r="M162" s="66" t="str">
        <f t="shared" si="30"/>
        <v xml:space="preserve"> </v>
      </c>
    </row>
    <row r="163" spans="1:13" x14ac:dyDescent="0.25">
      <c r="A163" s="25">
        <f t="shared" si="28"/>
        <v>163</v>
      </c>
      <c r="B163" s="35" t="str">
        <f>+INDEX(Исходные_данные!A:Z,A163+$X$32-1,$X$30)</f>
        <v>1201.7377</v>
      </c>
      <c r="C163" s="25">
        <f>+IFERROR(_xlfn.NUMBERVALUE(INDEX(Исходные_данные!A:Z,A163+$X$32-1,$X$31),"."),0)</f>
        <v>20950</v>
      </c>
      <c r="D163" s="51"/>
      <c r="E163" s="3">
        <f t="shared" si="25"/>
        <v>1201.7376999999999</v>
      </c>
      <c r="F163" s="3">
        <f t="shared" si="26"/>
        <v>1201.7371599999999</v>
      </c>
      <c r="G163" s="8">
        <f t="shared" si="29"/>
        <v>37.229883423372186</v>
      </c>
      <c r="H163" s="7">
        <f t="shared" si="21"/>
        <v>20950</v>
      </c>
      <c r="I163" s="7">
        <f t="shared" si="22"/>
        <v>1</v>
      </c>
      <c r="J163">
        <f t="shared" ca="1" si="23"/>
        <v>20950</v>
      </c>
      <c r="K163">
        <f t="shared" ca="1" si="27"/>
        <v>209.5</v>
      </c>
      <c r="L163">
        <f t="shared" ca="1" si="24"/>
        <v>0</v>
      </c>
      <c r="M163" s="66" t="str">
        <f t="shared" si="30"/>
        <v xml:space="preserve"> </v>
      </c>
    </row>
    <row r="164" spans="1:13" x14ac:dyDescent="0.25">
      <c r="A164" s="25">
        <f t="shared" si="28"/>
        <v>164</v>
      </c>
      <c r="B164" s="35" t="str">
        <f>+INDEX(Исходные_данные!A:Z,A164+$X$32-1,$X$30)</f>
        <v>1202.0706</v>
      </c>
      <c r="C164" s="25">
        <f>+IFERROR(_xlfn.NUMBERVALUE(INDEX(Исходные_данные!A:Z,A164+$X$32-1,$X$31),"."),0)</f>
        <v>14348</v>
      </c>
      <c r="D164" s="51"/>
      <c r="E164" s="3">
        <f t="shared" si="25"/>
        <v>1202.0706</v>
      </c>
      <c r="F164" s="3">
        <f t="shared" si="26"/>
        <v>1202.07006</v>
      </c>
      <c r="G164" s="8">
        <f t="shared" si="29"/>
        <v>25.497583167472275</v>
      </c>
      <c r="H164" s="7">
        <f t="shared" si="21"/>
        <v>14348</v>
      </c>
      <c r="I164" s="7">
        <f t="shared" si="22"/>
        <v>1</v>
      </c>
      <c r="J164">
        <f t="shared" ca="1" si="23"/>
        <v>14348</v>
      </c>
      <c r="K164">
        <f t="shared" ca="1" si="27"/>
        <v>143.47999999999999</v>
      </c>
      <c r="L164">
        <f t="shared" ca="1" si="24"/>
        <v>0</v>
      </c>
      <c r="M164" s="66" t="str">
        <f t="shared" si="30"/>
        <v xml:space="preserve"> </v>
      </c>
    </row>
    <row r="165" spans="1:13" x14ac:dyDescent="0.25">
      <c r="A165" s="25">
        <f t="shared" si="28"/>
        <v>165</v>
      </c>
      <c r="B165" s="35" t="str">
        <f>+INDEX(Исходные_данные!A:Z,A165+$X$32-1,$X$30)</f>
        <v>1202.4052</v>
      </c>
      <c r="C165" s="25">
        <f>+IFERROR(_xlfn.NUMBERVALUE(INDEX(Исходные_данные!A:Z,A165+$X$32-1,$X$31),"."),0)</f>
        <v>8095</v>
      </c>
      <c r="D165" s="51"/>
      <c r="E165" s="3">
        <f t="shared" si="25"/>
        <v>1202.4051999999999</v>
      </c>
      <c r="F165" s="3">
        <f t="shared" si="26"/>
        <v>1202.4046599999999</v>
      </c>
      <c r="G165" s="8">
        <f t="shared" si="29"/>
        <v>14.385484788171738</v>
      </c>
      <c r="H165" s="7">
        <f t="shared" si="21"/>
        <v>8095</v>
      </c>
      <c r="I165" s="7">
        <f t="shared" si="22"/>
        <v>1</v>
      </c>
      <c r="J165">
        <f t="shared" ca="1" si="23"/>
        <v>8095</v>
      </c>
      <c r="K165">
        <f t="shared" ca="1" si="27"/>
        <v>80.95</v>
      </c>
      <c r="L165">
        <f t="shared" ca="1" si="24"/>
        <v>0</v>
      </c>
      <c r="M165" s="66" t="str">
        <f t="shared" si="30"/>
        <v xml:space="preserve"> </v>
      </c>
    </row>
    <row r="166" spans="1:13" x14ac:dyDescent="0.25">
      <c r="A166" s="25">
        <f t="shared" si="28"/>
        <v>166</v>
      </c>
      <c r="B166" s="35" t="str">
        <f>+INDEX(Исходные_данные!A:Z,A166+$X$32-1,$X$30)</f>
        <v>1202.7385</v>
      </c>
      <c r="C166" s="25">
        <f>+IFERROR(_xlfn.NUMBERVALUE(INDEX(Исходные_данные!A:Z,A166+$X$32-1,$X$31),"."),0)</f>
        <v>4429</v>
      </c>
      <c r="D166" s="51"/>
      <c r="E166" s="3">
        <f t="shared" si="25"/>
        <v>1202.7384999999999</v>
      </c>
      <c r="F166" s="3">
        <f t="shared" si="26"/>
        <v>1202.7379599999999</v>
      </c>
      <c r="G166" s="8">
        <f t="shared" si="29"/>
        <v>7.8706994597668469</v>
      </c>
      <c r="H166" s="7">
        <f t="shared" si="21"/>
        <v>4429</v>
      </c>
      <c r="I166" s="7">
        <f t="shared" si="22"/>
        <v>1</v>
      </c>
      <c r="J166">
        <f t="shared" ca="1" si="23"/>
        <v>4429</v>
      </c>
      <c r="K166">
        <f t="shared" ca="1" si="27"/>
        <v>44.29</v>
      </c>
      <c r="L166">
        <f t="shared" ca="1" si="24"/>
        <v>0</v>
      </c>
      <c r="M166" s="66" t="str">
        <f t="shared" si="30"/>
        <v xml:space="preserve"> </v>
      </c>
    </row>
    <row r="167" spans="1:13" x14ac:dyDescent="0.25">
      <c r="A167" s="25">
        <f t="shared" si="28"/>
        <v>167</v>
      </c>
      <c r="B167" s="35" t="str">
        <f>+INDEX(Исходные_данные!A:Z,A167+$X$32-1,$X$30)</f>
        <v>1206.7398</v>
      </c>
      <c r="C167" s="25">
        <f>+IFERROR(_xlfn.NUMBERVALUE(INDEX(Исходные_данные!A:Z,A167+$X$32-1,$X$31),"."),0)</f>
        <v>37828</v>
      </c>
      <c r="D167" s="51"/>
      <c r="E167" s="3">
        <f t="shared" si="25"/>
        <v>1206.7398000000001</v>
      </c>
      <c r="F167" s="3">
        <f t="shared" si="26"/>
        <v>1206.7392600000001</v>
      </c>
      <c r="G167" s="8">
        <f t="shared" si="29"/>
        <v>67.22348592550469</v>
      </c>
      <c r="H167" s="7">
        <f t="shared" si="21"/>
        <v>37828</v>
      </c>
      <c r="I167" s="7">
        <f t="shared" si="22"/>
        <v>1</v>
      </c>
      <c r="J167">
        <f t="shared" ca="1" si="23"/>
        <v>37828</v>
      </c>
      <c r="K167">
        <f t="shared" ca="1" si="27"/>
        <v>378.28</v>
      </c>
      <c r="L167">
        <f t="shared" ca="1" si="24"/>
        <v>0</v>
      </c>
      <c r="M167" s="66" t="str">
        <f t="shared" si="30"/>
        <v xml:space="preserve"> </v>
      </c>
    </row>
    <row r="168" spans="1:13" x14ac:dyDescent="0.25">
      <c r="A168" s="25">
        <f t="shared" si="28"/>
        <v>168</v>
      </c>
      <c r="B168" s="35" t="str">
        <f>+INDEX(Исходные_данные!A:Z,A168+$X$32-1,$X$30)</f>
        <v>1207.7436</v>
      </c>
      <c r="C168" s="25">
        <f>+IFERROR(_xlfn.NUMBERVALUE(INDEX(Исходные_данные!A:Z,A168+$X$32-1,$X$31),"."),0)</f>
        <v>21166</v>
      </c>
      <c r="D168" s="51"/>
      <c r="E168" s="3">
        <f t="shared" si="25"/>
        <v>1207.7436</v>
      </c>
      <c r="F168" s="3">
        <f t="shared" si="26"/>
        <v>1207.74306</v>
      </c>
      <c r="G168" s="8">
        <f t="shared" si="29"/>
        <v>37.613733295422236</v>
      </c>
      <c r="H168" s="7">
        <f t="shared" si="21"/>
        <v>21166</v>
      </c>
      <c r="I168" s="7">
        <f t="shared" si="22"/>
        <v>1</v>
      </c>
      <c r="J168">
        <f t="shared" ca="1" si="23"/>
        <v>21166</v>
      </c>
      <c r="K168">
        <f t="shared" ca="1" si="27"/>
        <v>211.66</v>
      </c>
      <c r="L168">
        <f t="shared" ca="1" si="24"/>
        <v>0</v>
      </c>
      <c r="M168" s="66" t="str">
        <f t="shared" si="30"/>
        <v xml:space="preserve"> </v>
      </c>
    </row>
    <row r="169" spans="1:13" x14ac:dyDescent="0.25">
      <c r="A169" s="25">
        <f t="shared" si="28"/>
        <v>169</v>
      </c>
      <c r="B169" s="35" t="str">
        <f>+INDEX(Исходные_данные!A:Z,A169+$X$32-1,$X$30)</f>
        <v>1208.7423</v>
      </c>
      <c r="C169" s="25">
        <f>+IFERROR(_xlfn.NUMBERVALUE(INDEX(Исходные_данные!A:Z,A169+$X$32-1,$X$31),"."),0)</f>
        <v>6620</v>
      </c>
      <c r="D169" s="51"/>
      <c r="E169" s="3">
        <f t="shared" si="25"/>
        <v>1208.7422999999999</v>
      </c>
      <c r="F169" s="3">
        <f t="shared" si="26"/>
        <v>1208.7417599999999</v>
      </c>
      <c r="G169" s="8">
        <f t="shared" si="29"/>
        <v>11.764287745237418</v>
      </c>
      <c r="H169" s="7">
        <f t="shared" si="21"/>
        <v>6620</v>
      </c>
      <c r="I169" s="7">
        <f t="shared" si="22"/>
        <v>1</v>
      </c>
      <c r="J169">
        <f t="shared" ca="1" si="23"/>
        <v>6620</v>
      </c>
      <c r="K169">
        <f t="shared" ca="1" si="27"/>
        <v>66.2</v>
      </c>
      <c r="L169">
        <f t="shared" ca="1" si="24"/>
        <v>0</v>
      </c>
      <c r="M169" s="66" t="str">
        <f t="shared" si="30"/>
        <v xml:space="preserve"> </v>
      </c>
    </row>
    <row r="170" spans="1:13" x14ac:dyDescent="0.25">
      <c r="A170" s="25">
        <f t="shared" si="28"/>
        <v>170</v>
      </c>
      <c r="B170" s="35" t="str">
        <f>+INDEX(Исходные_данные!A:Z,A170+$X$32-1,$X$30)</f>
        <v>1215.4144</v>
      </c>
      <c r="C170" s="25">
        <f>+IFERROR(_xlfn.NUMBERVALUE(INDEX(Исходные_данные!A:Z,A170+$X$32-1,$X$31),"."),0)</f>
        <v>10442</v>
      </c>
      <c r="D170" s="51"/>
      <c r="E170" s="3">
        <f t="shared" si="25"/>
        <v>1215.4143999999999</v>
      </c>
      <c r="F170" s="3">
        <f t="shared" si="26"/>
        <v>1215.4138599999999</v>
      </c>
      <c r="G170" s="8">
        <f t="shared" si="29"/>
        <v>18.556297981234007</v>
      </c>
      <c r="H170" s="7">
        <f t="shared" si="21"/>
        <v>10442</v>
      </c>
      <c r="I170" s="7">
        <f t="shared" si="22"/>
        <v>1</v>
      </c>
      <c r="J170">
        <f t="shared" ca="1" si="23"/>
        <v>10442</v>
      </c>
      <c r="K170">
        <f t="shared" ca="1" si="27"/>
        <v>104.42</v>
      </c>
      <c r="L170">
        <f t="shared" ca="1" si="24"/>
        <v>0</v>
      </c>
      <c r="M170" s="66" t="str">
        <f t="shared" si="30"/>
        <v xml:space="preserve"> </v>
      </c>
    </row>
    <row r="171" spans="1:13" x14ac:dyDescent="0.25">
      <c r="A171" s="25">
        <f t="shared" si="28"/>
        <v>171</v>
      </c>
      <c r="B171" s="35" t="str">
        <f>+INDEX(Исходные_данные!A:Z,A171+$X$32-1,$X$30)</f>
        <v>1215.7480</v>
      </c>
      <c r="C171" s="25">
        <f>+IFERROR(_xlfn.NUMBERVALUE(INDEX(Исходные_данные!A:Z,A171+$X$32-1,$X$31),"."),0)</f>
        <v>19283</v>
      </c>
      <c r="D171" s="51"/>
      <c r="E171" s="3">
        <f t="shared" si="25"/>
        <v>1215.748</v>
      </c>
      <c r="F171" s="3">
        <f t="shared" si="26"/>
        <v>1215.74746</v>
      </c>
      <c r="G171" s="8">
        <f t="shared" si="29"/>
        <v>34.267486494171166</v>
      </c>
      <c r="H171" s="7">
        <f t="shared" si="21"/>
        <v>19283</v>
      </c>
      <c r="I171" s="7">
        <f t="shared" si="22"/>
        <v>1</v>
      </c>
      <c r="J171">
        <f t="shared" ca="1" si="23"/>
        <v>19283</v>
      </c>
      <c r="K171">
        <f t="shared" ca="1" si="27"/>
        <v>192.83</v>
      </c>
      <c r="L171">
        <f t="shared" ca="1" si="24"/>
        <v>0</v>
      </c>
      <c r="M171" s="66" t="str">
        <f t="shared" si="30"/>
        <v xml:space="preserve"> </v>
      </c>
    </row>
    <row r="172" spans="1:13" x14ac:dyDescent="0.25">
      <c r="A172" s="25">
        <f t="shared" si="28"/>
        <v>172</v>
      </c>
      <c r="B172" s="35" t="str">
        <f>+INDEX(Исходные_данные!A:Z,A172+$X$32-1,$X$30)</f>
        <v>1216.0802</v>
      </c>
      <c r="C172" s="25">
        <f>+IFERROR(_xlfn.NUMBERVALUE(INDEX(Исходные_данные!A:Z,A172+$X$32-1,$X$31),"."),0)</f>
        <v>21912</v>
      </c>
      <c r="D172" s="51"/>
      <c r="E172" s="3">
        <f t="shared" si="25"/>
        <v>1216.0802000000001</v>
      </c>
      <c r="F172" s="3">
        <f t="shared" si="26"/>
        <v>1216.0796600000001</v>
      </c>
      <c r="G172" s="8">
        <f t="shared" si="29"/>
        <v>38.939437020187661</v>
      </c>
      <c r="H172" s="7">
        <f t="shared" si="21"/>
        <v>21912</v>
      </c>
      <c r="I172" s="7">
        <f t="shared" si="22"/>
        <v>1</v>
      </c>
      <c r="J172">
        <f t="shared" ca="1" si="23"/>
        <v>21912</v>
      </c>
      <c r="K172">
        <f t="shared" ca="1" si="27"/>
        <v>219.12</v>
      </c>
      <c r="L172">
        <f t="shared" ca="1" si="24"/>
        <v>0</v>
      </c>
      <c r="M172" s="66" t="str">
        <f t="shared" si="30"/>
        <v xml:space="preserve"> </v>
      </c>
    </row>
    <row r="173" spans="1:13" x14ac:dyDescent="0.25">
      <c r="A173" s="25">
        <f t="shared" si="28"/>
        <v>173</v>
      </c>
      <c r="B173" s="35" t="str">
        <f>+INDEX(Исходные_данные!A:Z,A173+$X$32-1,$X$30)</f>
        <v>Spectrum</v>
      </c>
      <c r="C173" s="25">
        <f>+IFERROR(_xlfn.NUMBERVALUE(INDEX(Исходные_данные!A:Z,A173+$X$32-1,$X$31),"."),0)</f>
        <v>0</v>
      </c>
      <c r="D173" s="51"/>
      <c r="E173" s="3">
        <f t="shared" si="25"/>
        <v>1216.0802000000001</v>
      </c>
      <c r="F173" s="3">
        <f t="shared" si="26"/>
        <v>1216.0796600000001</v>
      </c>
      <c r="G173" s="8">
        <f t="shared" si="29"/>
        <v>0</v>
      </c>
      <c r="H173" s="7">
        <f t="shared" si="21"/>
        <v>0</v>
      </c>
      <c r="I173" s="7">
        <f t="shared" si="22"/>
        <v>1</v>
      </c>
      <c r="J173">
        <f t="shared" ca="1" si="23"/>
        <v>0</v>
      </c>
      <c r="K173">
        <f t="shared" ca="1" si="27"/>
        <v>0</v>
      </c>
      <c r="L173">
        <f t="shared" ca="1" si="24"/>
        <v>0</v>
      </c>
      <c r="M173" s="66" t="str">
        <f t="shared" si="30"/>
        <v xml:space="preserve"> </v>
      </c>
    </row>
    <row r="174" spans="1:13" x14ac:dyDescent="0.25">
      <c r="A174" s="25">
        <f t="shared" si="28"/>
        <v>174</v>
      </c>
      <c r="B174" s="35">
        <f>+INDEX(Исходные_данные!A:Z,A174+$X$32-1,$X$30)</f>
        <v>0</v>
      </c>
      <c r="C174" s="25">
        <f>+IFERROR(_xlfn.NUMBERVALUE(INDEX(Исходные_данные!A:Z,A174+$X$32-1,$X$31),"."),0)</f>
        <v>0</v>
      </c>
      <c r="D174" s="51"/>
      <c r="E174" s="3">
        <f t="shared" si="25"/>
        <v>1216.0802000000001</v>
      </c>
      <c r="F174" s="3">
        <f t="shared" si="26"/>
        <v>1216.0796600000001</v>
      </c>
      <c r="G174" s="8">
        <f t="shared" si="29"/>
        <v>0</v>
      </c>
      <c r="H174" s="7">
        <f t="shared" si="21"/>
        <v>0</v>
      </c>
      <c r="I174" s="7">
        <f t="shared" si="22"/>
        <v>1</v>
      </c>
      <c r="J174">
        <f t="shared" ca="1" si="23"/>
        <v>0</v>
      </c>
      <c r="K174">
        <f t="shared" ca="1" si="27"/>
        <v>0</v>
      </c>
      <c r="L174">
        <f t="shared" ca="1" si="24"/>
        <v>0</v>
      </c>
      <c r="M174" s="66" t="str">
        <f t="shared" si="30"/>
        <v xml:space="preserve"> </v>
      </c>
    </row>
    <row r="175" spans="1:13" x14ac:dyDescent="0.25">
      <c r="A175" s="25">
        <f t="shared" si="28"/>
        <v>175</v>
      </c>
      <c r="B175" s="35" t="str">
        <f>+INDEX(Исходные_данные!A:Z,A175+$X$32-1,$X$30)</f>
        <v>Compass</v>
      </c>
      <c r="C175" s="25">
        <f>+IFERROR(_xlfn.NUMBERVALUE(INDEX(Исходные_данные!A:Z,A175+$X$32-1,$X$31),"."),0)</f>
        <v>0</v>
      </c>
      <c r="D175" s="51"/>
      <c r="E175" s="3">
        <f t="shared" si="25"/>
        <v>1216.0802000000001</v>
      </c>
      <c r="F175" s="3">
        <f t="shared" si="26"/>
        <v>1216.0796600000001</v>
      </c>
      <c r="G175" s="8">
        <f t="shared" si="29"/>
        <v>0</v>
      </c>
      <c r="H175" s="7">
        <f t="shared" si="21"/>
        <v>0</v>
      </c>
      <c r="I175" s="7">
        <f t="shared" si="22"/>
        <v>1</v>
      </c>
      <c r="J175">
        <f t="shared" ca="1" si="23"/>
        <v>0</v>
      </c>
      <c r="K175">
        <f t="shared" ca="1" si="27"/>
        <v>0</v>
      </c>
      <c r="L175">
        <f t="shared" ca="1" si="24"/>
        <v>0</v>
      </c>
      <c r="M175" s="66" t="str">
        <f t="shared" si="30"/>
        <v xml:space="preserve"> </v>
      </c>
    </row>
    <row r="176" spans="1:13" x14ac:dyDescent="0.25">
      <c r="A176" s="25">
        <f t="shared" si="28"/>
        <v>176</v>
      </c>
      <c r="B176" s="35" t="str">
        <f>+INDEX(Исходные_данные!A:Z,A176+$X$32-1,$X$30)</f>
        <v>of</v>
      </c>
      <c r="C176" s="25">
        <f>+IFERROR(_xlfn.NUMBERVALUE(INDEX(Исходные_данные!A:Z,A176+$X$32-1,$X$31),"."),0)</f>
        <v>0</v>
      </c>
      <c r="D176" s="51"/>
      <c r="E176" s="3">
        <f t="shared" si="25"/>
        <v>1216.0802000000001</v>
      </c>
      <c r="F176" s="3">
        <f t="shared" si="26"/>
        <v>1216.0796600000001</v>
      </c>
      <c r="G176" s="8">
        <f t="shared" si="29"/>
        <v>0</v>
      </c>
      <c r="H176" s="7">
        <f t="shared" si="21"/>
        <v>0</v>
      </c>
      <c r="I176" s="7">
        <f t="shared" si="22"/>
        <v>1</v>
      </c>
      <c r="J176">
        <f t="shared" ca="1" si="23"/>
        <v>0</v>
      </c>
      <c r="K176">
        <f t="shared" ca="1" si="27"/>
        <v>0</v>
      </c>
      <c r="L176">
        <f t="shared" ca="1" si="24"/>
        <v>0</v>
      </c>
      <c r="M176" s="66" t="str">
        <f t="shared" si="30"/>
        <v xml:space="preserve"> </v>
      </c>
    </row>
    <row r="177" spans="1:13" x14ac:dyDescent="0.25">
      <c r="A177" s="25">
        <f t="shared" si="28"/>
        <v>177</v>
      </c>
      <c r="B177" s="35" t="str">
        <f>+INDEX(Исходные_данные!A:Z,A177+$X$32-1,$X$30)</f>
        <v>S.Kovalevskoy,</v>
      </c>
      <c r="C177" s="25">
        <f>+IFERROR(_xlfn.NUMBERVALUE(INDEX(Исходные_данные!A:Z,A177+$X$32-1,$X$31),"."),0)</f>
        <v>0</v>
      </c>
      <c r="D177" s="51"/>
      <c r="E177" s="3">
        <f t="shared" si="25"/>
        <v>1216.0802000000001</v>
      </c>
      <c r="F177" s="3">
        <f t="shared" si="26"/>
        <v>1216.0796600000001</v>
      </c>
      <c r="G177" s="8">
        <f t="shared" si="29"/>
        <v>0</v>
      </c>
      <c r="H177" s="7">
        <f t="shared" si="21"/>
        <v>0</v>
      </c>
      <c r="I177" s="7">
        <f t="shared" si="22"/>
        <v>1</v>
      </c>
      <c r="J177">
        <f t="shared" ca="1" si="23"/>
        <v>0</v>
      </c>
      <c r="K177">
        <f t="shared" ca="1" si="27"/>
        <v>0</v>
      </c>
      <c r="L177">
        <f t="shared" ca="1" si="24"/>
        <v>0</v>
      </c>
      <c r="M177" s="66" t="str">
        <f t="shared" si="30"/>
        <v xml:space="preserve"> </v>
      </c>
    </row>
    <row r="178" spans="1:13" x14ac:dyDescent="0.25">
      <c r="A178" s="25">
        <f t="shared" si="28"/>
        <v>178</v>
      </c>
      <c r="B178" s="35" t="str">
        <f>+INDEX(Исходные_данные!A:Z,A178+$X$32-1,$X$30)</f>
        <v>+7</v>
      </c>
      <c r="C178" s="25">
        <f>+IFERROR(_xlfn.NUMBERVALUE(INDEX(Исходные_данные!A:Z,A178+$X$32-1,$X$31),"."),0)</f>
        <v>0</v>
      </c>
      <c r="D178" s="51"/>
      <c r="E178" s="3">
        <f t="shared" si="25"/>
        <v>1216.0802000000001</v>
      </c>
      <c r="F178" s="3">
        <f t="shared" si="26"/>
        <v>1216.0796600000001</v>
      </c>
      <c r="G178" s="8">
        <f t="shared" si="29"/>
        <v>0</v>
      </c>
      <c r="H178" s="7">
        <f t="shared" si="21"/>
        <v>0</v>
      </c>
      <c r="I178" s="7">
        <f t="shared" si="22"/>
        <v>1</v>
      </c>
      <c r="J178">
        <f t="shared" ca="1" si="23"/>
        <v>0</v>
      </c>
      <c r="K178">
        <f t="shared" ca="1" si="27"/>
        <v>0</v>
      </c>
      <c r="L178">
        <f t="shared" ca="1" si="24"/>
        <v>0</v>
      </c>
      <c r="M178" s="66" t="str">
        <f t="shared" si="30"/>
        <v xml:space="preserve"> </v>
      </c>
    </row>
    <row r="179" spans="1:13" x14ac:dyDescent="0.25">
      <c r="A179" s="25">
        <f t="shared" si="28"/>
        <v>179</v>
      </c>
      <c r="B179" s="35" t="str">
        <f>+INDEX(Исходные_данные!A:Z,A179+$X$32-1,$X$30)</f>
        <v>m/z</v>
      </c>
      <c r="C179" s="25">
        <f>+IFERROR(_xlfn.NUMBERVALUE(INDEX(Исходные_данные!A:Z,A179+$X$32-1,$X$31),"."),0)</f>
        <v>0</v>
      </c>
      <c r="D179" s="51"/>
      <c r="E179" s="3">
        <f t="shared" si="25"/>
        <v>1216.0802000000001</v>
      </c>
      <c r="F179" s="3">
        <f t="shared" si="26"/>
        <v>1216.0796600000001</v>
      </c>
      <c r="G179" s="8">
        <f t="shared" si="29"/>
        <v>0</v>
      </c>
      <c r="H179" s="7">
        <f t="shared" si="21"/>
        <v>0</v>
      </c>
      <c r="I179" s="7">
        <f t="shared" si="22"/>
        <v>1</v>
      </c>
      <c r="J179">
        <f t="shared" ca="1" si="23"/>
        <v>0</v>
      </c>
      <c r="K179">
        <f t="shared" ca="1" si="27"/>
        <v>0</v>
      </c>
      <c r="L179">
        <f t="shared" ca="1" si="24"/>
        <v>0</v>
      </c>
      <c r="M179" s="66" t="str">
        <f t="shared" si="30"/>
        <v xml:space="preserve"> </v>
      </c>
    </row>
    <row r="180" spans="1:13" x14ac:dyDescent="0.25">
      <c r="A180" s="25">
        <f t="shared" si="28"/>
        <v>180</v>
      </c>
      <c r="B180" s="35" t="str">
        <f>+INDEX(Исходные_данные!A:Z,A180+$X$32-1,$X$30)</f>
        <v>1216.4113</v>
      </c>
      <c r="C180" s="25">
        <f>+IFERROR(_xlfn.NUMBERVALUE(INDEX(Исходные_данные!A:Z,A180+$X$32-1,$X$31),"."),0)</f>
        <v>20809</v>
      </c>
      <c r="D180" s="51"/>
      <c r="E180" s="3">
        <f t="shared" si="25"/>
        <v>1216.4113</v>
      </c>
      <c r="F180" s="3">
        <f t="shared" si="26"/>
        <v>1216.41076</v>
      </c>
      <c r="G180" s="8">
        <f t="shared" si="29"/>
        <v>36.979314756895079</v>
      </c>
      <c r="H180" s="7">
        <f t="shared" si="21"/>
        <v>20809</v>
      </c>
      <c r="I180" s="7">
        <f t="shared" si="22"/>
        <v>1</v>
      </c>
      <c r="J180">
        <f t="shared" ca="1" si="23"/>
        <v>20809</v>
      </c>
      <c r="K180">
        <f t="shared" ca="1" si="27"/>
        <v>208.09</v>
      </c>
      <c r="L180">
        <f t="shared" ca="1" si="24"/>
        <v>0</v>
      </c>
      <c r="M180" s="66" t="str">
        <f t="shared" si="30"/>
        <v xml:space="preserve"> </v>
      </c>
    </row>
    <row r="181" spans="1:13" x14ac:dyDescent="0.25">
      <c r="A181" s="25">
        <f t="shared" si="28"/>
        <v>181</v>
      </c>
      <c r="B181" s="35" t="str">
        <f>+INDEX(Исходные_данные!A:Z,A181+$X$32-1,$X$30)</f>
        <v>1216.7481</v>
      </c>
      <c r="C181" s="25">
        <f>+IFERROR(_xlfn.NUMBERVALUE(INDEX(Исходные_данные!A:Z,A181+$X$32-1,$X$31),"."),0)</f>
        <v>14449</v>
      </c>
      <c r="D181" s="51"/>
      <c r="E181" s="3">
        <f t="shared" si="25"/>
        <v>1216.7481</v>
      </c>
      <c r="F181" s="3">
        <f t="shared" si="26"/>
        <v>1216.74756</v>
      </c>
      <c r="G181" s="8">
        <f t="shared" si="29"/>
        <v>25.677068524310492</v>
      </c>
      <c r="H181" s="7">
        <f t="shared" si="21"/>
        <v>14449</v>
      </c>
      <c r="I181" s="7">
        <f t="shared" si="22"/>
        <v>1</v>
      </c>
      <c r="J181">
        <f t="shared" ca="1" si="23"/>
        <v>14449</v>
      </c>
      <c r="K181">
        <f t="shared" ca="1" si="27"/>
        <v>144.49</v>
      </c>
      <c r="L181">
        <f t="shared" ca="1" si="24"/>
        <v>0</v>
      </c>
      <c r="M181" s="66" t="str">
        <f t="shared" si="30"/>
        <v xml:space="preserve"> </v>
      </c>
    </row>
    <row r="182" spans="1:13" x14ac:dyDescent="0.25">
      <c r="A182" s="25">
        <f t="shared" si="28"/>
        <v>182</v>
      </c>
      <c r="B182" s="35" t="str">
        <f>+INDEX(Исходные_данные!A:Z,A182+$X$32-1,$X$30)</f>
        <v>1217.0805</v>
      </c>
      <c r="C182" s="25">
        <f>+IFERROR(_xlfn.NUMBERVALUE(INDEX(Исходные_данные!A:Z,A182+$X$32-1,$X$31),"."),0)</f>
        <v>9254</v>
      </c>
      <c r="D182" s="51"/>
      <c r="E182" s="3">
        <f t="shared" si="25"/>
        <v>1217.0805</v>
      </c>
      <c r="F182" s="3">
        <f t="shared" si="26"/>
        <v>1217.07996</v>
      </c>
      <c r="G182" s="8">
        <f t="shared" si="29"/>
        <v>16.445123684958769</v>
      </c>
      <c r="H182" s="7">
        <f t="shared" si="21"/>
        <v>9254</v>
      </c>
      <c r="I182" s="7">
        <f t="shared" si="22"/>
        <v>1</v>
      </c>
      <c r="J182">
        <f t="shared" ca="1" si="23"/>
        <v>9254</v>
      </c>
      <c r="K182">
        <f t="shared" ca="1" si="27"/>
        <v>92.54</v>
      </c>
      <c r="L182">
        <f t="shared" ca="1" si="24"/>
        <v>0</v>
      </c>
      <c r="M182" s="66" t="str">
        <f t="shared" si="30"/>
        <v xml:space="preserve"> </v>
      </c>
    </row>
    <row r="183" spans="1:13" x14ac:dyDescent="0.25">
      <c r="A183" s="25">
        <f t="shared" si="28"/>
        <v>183</v>
      </c>
      <c r="B183" s="35" t="str">
        <f>+INDEX(Исходные_данные!A:Z,A183+$X$32-1,$X$30)</f>
        <v>1217.4140</v>
      </c>
      <c r="C183" s="25">
        <f>+IFERROR(_xlfn.NUMBERVALUE(INDEX(Исходные_данные!A:Z,A183+$X$32-1,$X$31),"."),0)</f>
        <v>4604</v>
      </c>
      <c r="D183" s="51"/>
      <c r="E183" s="3">
        <f t="shared" si="25"/>
        <v>1217.414</v>
      </c>
      <c r="F183" s="3">
        <f t="shared" si="26"/>
        <v>1217.41346</v>
      </c>
      <c r="G183" s="8">
        <f t="shared" si="29"/>
        <v>8.18168893943702</v>
      </c>
      <c r="H183" s="7">
        <f t="shared" si="21"/>
        <v>4604</v>
      </c>
      <c r="I183" s="7">
        <f t="shared" si="22"/>
        <v>1</v>
      </c>
      <c r="J183">
        <f t="shared" ca="1" si="23"/>
        <v>4604</v>
      </c>
      <c r="K183">
        <f t="shared" ca="1" si="27"/>
        <v>46.04</v>
      </c>
      <c r="L183">
        <f t="shared" ca="1" si="24"/>
        <v>0</v>
      </c>
      <c r="M183" s="66" t="str">
        <f t="shared" si="30"/>
        <v xml:space="preserve"> </v>
      </c>
    </row>
    <row r="184" spans="1:13" x14ac:dyDescent="0.25">
      <c r="A184" s="25">
        <f t="shared" si="28"/>
        <v>184</v>
      </c>
      <c r="B184" s="35" t="str">
        <f>+INDEX(Исходные_данные!A:Z,A184+$X$32-1,$X$30)</f>
        <v>1219.7506</v>
      </c>
      <c r="C184" s="25">
        <f>+IFERROR(_xlfn.NUMBERVALUE(INDEX(Исходные_данные!A:Z,A184+$X$32-1,$X$31),"."),0)</f>
        <v>8095</v>
      </c>
      <c r="D184" s="51"/>
      <c r="E184" s="3">
        <f t="shared" si="25"/>
        <v>1219.7506000000001</v>
      </c>
      <c r="F184" s="3">
        <f t="shared" si="26"/>
        <v>1219.7500600000001</v>
      </c>
      <c r="G184" s="8">
        <f t="shared" si="29"/>
        <v>14.385484788171738</v>
      </c>
      <c r="H184" s="7">
        <f t="shared" si="21"/>
        <v>8095</v>
      </c>
      <c r="I184" s="7">
        <f t="shared" si="22"/>
        <v>1</v>
      </c>
      <c r="J184">
        <f t="shared" ca="1" si="23"/>
        <v>8095</v>
      </c>
      <c r="K184">
        <f t="shared" ca="1" si="27"/>
        <v>80.95</v>
      </c>
      <c r="L184">
        <f t="shared" ca="1" si="24"/>
        <v>0</v>
      </c>
      <c r="M184" s="66" t="str">
        <f t="shared" si="30"/>
        <v xml:space="preserve"> </v>
      </c>
    </row>
    <row r="185" spans="1:13" x14ac:dyDescent="0.25">
      <c r="A185" s="25">
        <f t="shared" si="28"/>
        <v>185</v>
      </c>
      <c r="B185" s="35" t="str">
        <f>+INDEX(Исходные_данные!A:Z,A185+$X$32-1,$X$30)</f>
        <v>1220.2522</v>
      </c>
      <c r="C185" s="25">
        <f>+IFERROR(_xlfn.NUMBERVALUE(INDEX(Исходные_данные!A:Z,A185+$X$32-1,$X$31),"."),0)</f>
        <v>8044</v>
      </c>
      <c r="D185" s="51"/>
      <c r="E185" s="3">
        <f t="shared" si="25"/>
        <v>1220.2521999999999</v>
      </c>
      <c r="F185" s="3">
        <f t="shared" si="26"/>
        <v>1220.2516599999999</v>
      </c>
      <c r="G185" s="8">
        <f t="shared" si="29"/>
        <v>14.294853568382143</v>
      </c>
      <c r="H185" s="7">
        <f t="shared" si="21"/>
        <v>8044</v>
      </c>
      <c r="I185" s="7">
        <f t="shared" si="22"/>
        <v>1</v>
      </c>
      <c r="J185">
        <f t="shared" ca="1" si="23"/>
        <v>8044</v>
      </c>
      <c r="K185">
        <f t="shared" ca="1" si="27"/>
        <v>80.44</v>
      </c>
      <c r="L185">
        <f t="shared" ca="1" si="24"/>
        <v>0</v>
      </c>
      <c r="M185" s="66" t="str">
        <f t="shared" si="30"/>
        <v xml:space="preserve"> </v>
      </c>
    </row>
    <row r="186" spans="1:13" x14ac:dyDescent="0.25">
      <c r="A186" s="25">
        <f t="shared" si="28"/>
        <v>186</v>
      </c>
      <c r="B186" s="35" t="str">
        <f>+INDEX(Исходные_данные!A:Z,A186+$X$32-1,$X$30)</f>
        <v>1220.7495</v>
      </c>
      <c r="C186" s="25">
        <f>+IFERROR(_xlfn.NUMBERVALUE(INDEX(Исходные_данные!A:Z,A186+$X$32-1,$X$31),"."),0)</f>
        <v>7792</v>
      </c>
      <c r="D186" s="51"/>
      <c r="E186" s="3">
        <f t="shared" si="25"/>
        <v>1220.7494999999999</v>
      </c>
      <c r="F186" s="3">
        <f t="shared" si="26"/>
        <v>1220.7489599999999</v>
      </c>
      <c r="G186" s="8">
        <f t="shared" si="29"/>
        <v>13.847028717657095</v>
      </c>
      <c r="H186" s="7">
        <f t="shared" si="21"/>
        <v>7792</v>
      </c>
      <c r="I186" s="7">
        <f t="shared" si="22"/>
        <v>1</v>
      </c>
      <c r="J186">
        <f t="shared" ca="1" si="23"/>
        <v>7792</v>
      </c>
      <c r="K186">
        <f t="shared" ca="1" si="27"/>
        <v>77.92</v>
      </c>
      <c r="L186">
        <f t="shared" ca="1" si="24"/>
        <v>0</v>
      </c>
      <c r="M186" s="66" t="str">
        <f t="shared" si="30"/>
        <v xml:space="preserve"> </v>
      </c>
    </row>
    <row r="187" spans="1:13" x14ac:dyDescent="0.25">
      <c r="A187" s="25">
        <f t="shared" si="28"/>
        <v>187</v>
      </c>
      <c r="B187" s="35" t="str">
        <f>+INDEX(Исходные_данные!A:Z,A187+$X$32-1,$X$30)</f>
        <v>1221.2524</v>
      </c>
      <c r="C187" s="25">
        <f>+IFERROR(_xlfn.NUMBERVALUE(INDEX(Исходные_данные!A:Z,A187+$X$32-1,$X$31),"."),0)</f>
        <v>4193</v>
      </c>
      <c r="D187" s="51"/>
      <c r="E187" s="3">
        <f t="shared" si="25"/>
        <v>1221.2524000000001</v>
      </c>
      <c r="F187" s="3">
        <f t="shared" si="26"/>
        <v>1221.2518600000001</v>
      </c>
      <c r="G187" s="8">
        <f t="shared" si="29"/>
        <v>7.4513079328973557</v>
      </c>
      <c r="H187" s="7">
        <f t="shared" si="21"/>
        <v>4193</v>
      </c>
      <c r="I187" s="7">
        <f t="shared" si="22"/>
        <v>1</v>
      </c>
      <c r="J187">
        <f t="shared" ca="1" si="23"/>
        <v>4193</v>
      </c>
      <c r="K187">
        <f t="shared" ca="1" si="27"/>
        <v>41.93</v>
      </c>
      <c r="L187">
        <f t="shared" ca="1" si="24"/>
        <v>0</v>
      </c>
      <c r="M187" s="66" t="str">
        <f t="shared" si="30"/>
        <v xml:space="preserve"> </v>
      </c>
    </row>
    <row r="188" spans="1:13" x14ac:dyDescent="0.25">
      <c r="A188" s="25">
        <f t="shared" si="28"/>
        <v>188</v>
      </c>
      <c r="B188" s="35" t="str">
        <f>+INDEX(Исходные_данные!A:Z,A188+$X$32-1,$X$30)</f>
        <v>1230.0889</v>
      </c>
      <c r="C188" s="25">
        <f>+IFERROR(_xlfn.NUMBERVALUE(INDEX(Исходные_данные!A:Z,A188+$X$32-1,$X$31),"."),0)</f>
        <v>8793</v>
      </c>
      <c r="D188" s="51"/>
      <c r="E188" s="3">
        <f t="shared" si="25"/>
        <v>1230.0889</v>
      </c>
      <c r="F188" s="3">
        <f t="shared" si="26"/>
        <v>1230.08836</v>
      </c>
      <c r="G188" s="8">
        <f t="shared" si="29"/>
        <v>15.625888541370486</v>
      </c>
      <c r="H188" s="7">
        <f t="shared" si="21"/>
        <v>8793</v>
      </c>
      <c r="I188" s="7">
        <f t="shared" si="22"/>
        <v>1</v>
      </c>
      <c r="J188">
        <f t="shared" ca="1" si="23"/>
        <v>8793</v>
      </c>
      <c r="K188">
        <f t="shared" ca="1" si="27"/>
        <v>87.93</v>
      </c>
      <c r="L188">
        <f t="shared" ca="1" si="24"/>
        <v>0</v>
      </c>
      <c r="M188" s="66" t="str">
        <f t="shared" si="30"/>
        <v xml:space="preserve"> </v>
      </c>
    </row>
    <row r="189" spans="1:13" x14ac:dyDescent="0.25">
      <c r="A189" s="25">
        <f t="shared" si="28"/>
        <v>189</v>
      </c>
      <c r="B189" s="35" t="str">
        <f>+INDEX(Исходные_данные!A:Z,A189+$X$32-1,$X$30)</f>
        <v>1230.4237</v>
      </c>
      <c r="C189" s="25">
        <f>+IFERROR(_xlfn.NUMBERVALUE(INDEX(Исходные_данные!A:Z,A189+$X$32-1,$X$31),"."),0)</f>
        <v>17174</v>
      </c>
      <c r="D189" s="51"/>
      <c r="E189" s="3">
        <f t="shared" si="25"/>
        <v>1230.4237000000001</v>
      </c>
      <c r="F189" s="3">
        <f t="shared" si="26"/>
        <v>1230.4231600000001</v>
      </c>
      <c r="G189" s="8">
        <f t="shared" si="29"/>
        <v>30.519618993460334</v>
      </c>
      <c r="H189" s="7">
        <f t="shared" si="21"/>
        <v>17174</v>
      </c>
      <c r="I189" s="7">
        <f t="shared" si="22"/>
        <v>1</v>
      </c>
      <c r="J189">
        <f t="shared" ca="1" si="23"/>
        <v>17174</v>
      </c>
      <c r="K189">
        <f t="shared" ca="1" si="27"/>
        <v>171.74</v>
      </c>
      <c r="L189">
        <f t="shared" ca="1" si="24"/>
        <v>0</v>
      </c>
      <c r="M189" s="66" t="str">
        <f t="shared" si="30"/>
        <v xml:space="preserve"> </v>
      </c>
    </row>
    <row r="190" spans="1:13" x14ac:dyDescent="0.25">
      <c r="A190" s="25">
        <f t="shared" si="28"/>
        <v>190</v>
      </c>
      <c r="B190" s="35" t="str">
        <f>+INDEX(Исходные_данные!A:Z,A190+$X$32-1,$X$30)</f>
        <v>1230.7558</v>
      </c>
      <c r="C190" s="25">
        <f>+IFERROR(_xlfn.NUMBERVALUE(INDEX(Исходные_данные!A:Z,A190+$X$32-1,$X$31),"."),0)</f>
        <v>22418</v>
      </c>
      <c r="D190" s="51"/>
      <c r="E190" s="3">
        <f t="shared" si="25"/>
        <v>1230.7557999999999</v>
      </c>
      <c r="F190" s="3">
        <f t="shared" si="26"/>
        <v>1230.7552599999999</v>
      </c>
      <c r="G190" s="8">
        <f t="shared" si="29"/>
        <v>39.838640887119702</v>
      </c>
      <c r="H190" s="7">
        <f t="shared" si="21"/>
        <v>22418</v>
      </c>
      <c r="I190" s="7">
        <f t="shared" si="22"/>
        <v>1</v>
      </c>
      <c r="J190">
        <f t="shared" ca="1" si="23"/>
        <v>22418</v>
      </c>
      <c r="K190">
        <f t="shared" ca="1" si="27"/>
        <v>224.18</v>
      </c>
      <c r="L190">
        <f t="shared" ca="1" si="24"/>
        <v>0</v>
      </c>
      <c r="M190" s="66" t="str">
        <f t="shared" si="30"/>
        <v xml:space="preserve"> </v>
      </c>
    </row>
    <row r="191" spans="1:13" x14ac:dyDescent="0.25">
      <c r="A191" s="25">
        <f t="shared" si="28"/>
        <v>191</v>
      </c>
      <c r="B191" s="35" t="str">
        <f>+INDEX(Исходные_данные!A:Z,A191+$X$32-1,$X$30)</f>
        <v>1231.0878</v>
      </c>
      <c r="C191" s="25">
        <f>+IFERROR(_xlfn.NUMBERVALUE(INDEX(Исходные_данные!A:Z,A191+$X$32-1,$X$31),"."),0)</f>
        <v>19964</v>
      </c>
      <c r="D191" s="51"/>
      <c r="E191" s="3">
        <f t="shared" si="25"/>
        <v>1231.0878</v>
      </c>
      <c r="F191" s="3">
        <f t="shared" si="26"/>
        <v>1231.08726</v>
      </c>
      <c r="G191" s="8">
        <f t="shared" si="29"/>
        <v>35.477679840773384</v>
      </c>
      <c r="H191" s="7">
        <f t="shared" si="21"/>
        <v>19964</v>
      </c>
      <c r="I191" s="7">
        <f t="shared" si="22"/>
        <v>1</v>
      </c>
      <c r="J191">
        <f t="shared" ca="1" si="23"/>
        <v>19964</v>
      </c>
      <c r="K191">
        <f t="shared" ca="1" si="27"/>
        <v>199.64</v>
      </c>
      <c r="L191">
        <f t="shared" ca="1" si="24"/>
        <v>0</v>
      </c>
      <c r="M191" s="66" t="str">
        <f t="shared" si="30"/>
        <v xml:space="preserve"> </v>
      </c>
    </row>
    <row r="192" spans="1:13" x14ac:dyDescent="0.25">
      <c r="A192" s="25">
        <f t="shared" si="28"/>
        <v>192</v>
      </c>
      <c r="B192" s="35" t="str">
        <f>+INDEX(Исходные_данные!A:Z,A192+$X$32-1,$X$30)</f>
        <v>1231.4219</v>
      </c>
      <c r="C192" s="25">
        <f>+IFERROR(_xlfn.NUMBERVALUE(INDEX(Исходные_данные!A:Z,A192+$X$32-1,$X$31),"."),0)</f>
        <v>14159</v>
      </c>
      <c r="D192" s="51"/>
      <c r="E192" s="3">
        <f t="shared" si="25"/>
        <v>1231.4219000000001</v>
      </c>
      <c r="F192" s="3">
        <f t="shared" si="26"/>
        <v>1231.42136</v>
      </c>
      <c r="G192" s="8">
        <f t="shared" si="29"/>
        <v>25.16171452942849</v>
      </c>
      <c r="H192" s="7">
        <f t="shared" si="21"/>
        <v>14159</v>
      </c>
      <c r="I192" s="7">
        <f t="shared" si="22"/>
        <v>1</v>
      </c>
      <c r="J192">
        <f t="shared" ca="1" si="23"/>
        <v>14159</v>
      </c>
      <c r="K192">
        <f t="shared" ca="1" si="27"/>
        <v>141.59</v>
      </c>
      <c r="L192">
        <f t="shared" ca="1" si="24"/>
        <v>0</v>
      </c>
      <c r="M192" s="66" t="str">
        <f t="shared" si="30"/>
        <v xml:space="preserve"> </v>
      </c>
    </row>
    <row r="193" spans="1:13" x14ac:dyDescent="0.25">
      <c r="A193" s="25">
        <f t="shared" si="28"/>
        <v>193</v>
      </c>
      <c r="B193" s="35" t="str">
        <f>+INDEX(Исходные_данные!A:Z,A193+$X$32-1,$X$30)</f>
        <v>1231.7554</v>
      </c>
      <c r="C193" s="25">
        <f>+IFERROR(_xlfn.NUMBERVALUE(INDEX(Исходные_данные!A:Z,A193+$X$32-1,$X$31),"."),0)</f>
        <v>8702</v>
      </c>
      <c r="D193" s="51"/>
      <c r="E193" s="3">
        <f t="shared" si="25"/>
        <v>1231.7554</v>
      </c>
      <c r="F193" s="3">
        <f t="shared" si="26"/>
        <v>1231.75486</v>
      </c>
      <c r="G193" s="8">
        <f t="shared" si="29"/>
        <v>15.464174011941997</v>
      </c>
      <c r="H193" s="7">
        <f t="shared" ref="H193:H256" si="31">IF(G193&gt;$X$35,C193,0)</f>
        <v>8702</v>
      </c>
      <c r="I193" s="7">
        <f t="shared" ref="I193:I256" si="32">IF(AND(A193&gt;$Q$25,A193&lt;=$Q$25+$T$25),1,0)</f>
        <v>1</v>
      </c>
      <c r="J193">
        <f t="shared" ref="J193:J256" ca="1" si="33">IF(I193=1,IF(H193*$W$47&lt;=$X$48,H193*$W$47,0),0)</f>
        <v>8702</v>
      </c>
      <c r="K193">
        <f t="shared" ca="1" si="27"/>
        <v>87.02</v>
      </c>
      <c r="L193">
        <f t="shared" ref="L193:L256" ca="1" si="34">+IF(I193=1,IF(H193*$W$47&lt;=$X$48,0,$X$48),0)</f>
        <v>0</v>
      </c>
      <c r="M193" s="66" t="str">
        <f t="shared" si="30"/>
        <v xml:space="preserve"> </v>
      </c>
    </row>
    <row r="194" spans="1:13" x14ac:dyDescent="0.25">
      <c r="A194" s="25">
        <f t="shared" si="28"/>
        <v>194</v>
      </c>
      <c r="B194" s="35" t="str">
        <f>+INDEX(Исходные_данные!A:Z,A194+$X$32-1,$X$30)</f>
        <v>1232.0887</v>
      </c>
      <c r="C194" s="25">
        <f>+IFERROR(_xlfn.NUMBERVALUE(INDEX(Исходные_данные!A:Z,A194+$X$32-1,$X$31),"."),0)</f>
        <v>4338</v>
      </c>
      <c r="D194" s="51"/>
      <c r="E194" s="3">
        <f t="shared" ref="E194:E257" si="35">+IFERROR(IF(_xlfn.NUMBERVALUE(B194,".")&lt;E193,E193,_xlfn.NUMBERVALUE(B194,".")),E193)</f>
        <v>1232.0887</v>
      </c>
      <c r="F194" s="3">
        <f t="shared" ref="F194:F257" si="36">(E194-$X$45*$X$44)/IF($X$44&lt;&gt;0,ABS($X$44),1)*$X$39</f>
        <v>1232.08816</v>
      </c>
      <c r="G194" s="8">
        <f t="shared" si="29"/>
        <v>7.7089849303383566</v>
      </c>
      <c r="H194" s="7">
        <f t="shared" si="31"/>
        <v>4338</v>
      </c>
      <c r="I194" s="7">
        <f t="shared" si="32"/>
        <v>1</v>
      </c>
      <c r="J194">
        <f t="shared" ca="1" si="33"/>
        <v>4338</v>
      </c>
      <c r="K194">
        <f t="shared" ref="K194:K257" ca="1" si="37">+J194/100</f>
        <v>43.38</v>
      </c>
      <c r="L194">
        <f t="shared" ca="1" si="34"/>
        <v>0</v>
      </c>
      <c r="M194" s="66" t="str">
        <f t="shared" si="30"/>
        <v xml:space="preserve"> </v>
      </c>
    </row>
    <row r="195" spans="1:13" x14ac:dyDescent="0.25">
      <c r="A195" s="25">
        <f t="shared" ref="A195:A258" si="38">+A194+1</f>
        <v>195</v>
      </c>
      <c r="B195" s="35" t="str">
        <f>+INDEX(Исходные_данные!A:Z,A195+$X$32-1,$X$30)</f>
        <v>1241.7637</v>
      </c>
      <c r="C195" s="25">
        <f>+IFERROR(_xlfn.NUMBERVALUE(INDEX(Исходные_данные!A:Z,A195+$X$32-1,$X$31),"."),0)</f>
        <v>8603</v>
      </c>
      <c r="D195" s="51"/>
      <c r="E195" s="3">
        <f t="shared" si="35"/>
        <v>1241.7637</v>
      </c>
      <c r="F195" s="3">
        <f t="shared" si="36"/>
        <v>1241.76316</v>
      </c>
      <c r="G195" s="8">
        <f t="shared" ref="G195:G258" si="39">+IF(E195=E194,0,_xlfn.NUMBERVALUE(C195,".")/O$56*100)</f>
        <v>15.288242820585726</v>
      </c>
      <c r="H195" s="7">
        <f t="shared" si="31"/>
        <v>8603</v>
      </c>
      <c r="I195" s="7">
        <f t="shared" si="32"/>
        <v>1</v>
      </c>
      <c r="J195">
        <f t="shared" ca="1" si="33"/>
        <v>8603</v>
      </c>
      <c r="K195">
        <f t="shared" ca="1" si="37"/>
        <v>86.03</v>
      </c>
      <c r="L195">
        <f t="shared" ca="1" si="34"/>
        <v>0</v>
      </c>
      <c r="M195" s="66" t="str">
        <f t="shared" si="30"/>
        <v xml:space="preserve"> </v>
      </c>
    </row>
    <row r="196" spans="1:13" x14ac:dyDescent="0.25">
      <c r="A196" s="25">
        <f t="shared" si="38"/>
        <v>196</v>
      </c>
      <c r="B196" s="35" t="str">
        <f>+INDEX(Исходные_данные!A:Z,A196+$X$32-1,$X$30)</f>
        <v>1242.2653</v>
      </c>
      <c r="C196" s="25">
        <f>+IFERROR(_xlfn.NUMBERVALUE(INDEX(Исходные_данные!A:Z,A196+$X$32-1,$X$31),"."),0)</f>
        <v>13025</v>
      </c>
      <c r="D196" s="51"/>
      <c r="E196" s="3">
        <f t="shared" si="35"/>
        <v>1242.2653</v>
      </c>
      <c r="F196" s="3">
        <f t="shared" si="36"/>
        <v>1242.26476</v>
      </c>
      <c r="G196" s="8">
        <f t="shared" si="39"/>
        <v>23.146502701165765</v>
      </c>
      <c r="H196" s="7">
        <f t="shared" si="31"/>
        <v>13025</v>
      </c>
      <c r="I196" s="7">
        <f t="shared" si="32"/>
        <v>1</v>
      </c>
      <c r="J196">
        <f t="shared" ca="1" si="33"/>
        <v>13025</v>
      </c>
      <c r="K196">
        <f t="shared" ca="1" si="37"/>
        <v>130.25</v>
      </c>
      <c r="L196">
        <f t="shared" ca="1" si="34"/>
        <v>0</v>
      </c>
      <c r="M196" s="66" t="str">
        <f t="shared" si="30"/>
        <v xml:space="preserve"> </v>
      </c>
    </row>
    <row r="197" spans="1:13" x14ac:dyDescent="0.25">
      <c r="A197" s="25">
        <f t="shared" si="38"/>
        <v>197</v>
      </c>
      <c r="B197" s="35" t="str">
        <f>+INDEX(Исходные_данные!A:Z,A197+$X$32-1,$X$30)</f>
        <v>1242.7642</v>
      </c>
      <c r="C197" s="25">
        <f>+IFERROR(_xlfn.NUMBERVALUE(INDEX(Исходные_данные!A:Z,A197+$X$32-1,$X$31),"."),0)</f>
        <v>9376</v>
      </c>
      <c r="D197" s="51"/>
      <c r="E197" s="3">
        <f t="shared" si="35"/>
        <v>1242.7642000000001</v>
      </c>
      <c r="F197" s="3">
        <f t="shared" si="36"/>
        <v>1242.7636600000001</v>
      </c>
      <c r="G197" s="8">
        <f t="shared" si="39"/>
        <v>16.661927779357409</v>
      </c>
      <c r="H197" s="7">
        <f t="shared" si="31"/>
        <v>9376</v>
      </c>
      <c r="I197" s="7">
        <f t="shared" si="32"/>
        <v>1</v>
      </c>
      <c r="J197">
        <f t="shared" ca="1" si="33"/>
        <v>9376</v>
      </c>
      <c r="K197">
        <f t="shared" ca="1" si="37"/>
        <v>93.76</v>
      </c>
      <c r="L197">
        <f t="shared" ca="1" si="34"/>
        <v>0</v>
      </c>
      <c r="M197" s="66" t="str">
        <f t="shared" si="30"/>
        <v xml:space="preserve"> </v>
      </c>
    </row>
    <row r="198" spans="1:13" x14ac:dyDescent="0.25">
      <c r="A198" s="25">
        <f t="shared" si="38"/>
        <v>198</v>
      </c>
      <c r="B198" s="35" t="str">
        <f>+INDEX(Исходные_данные!A:Z,A198+$X$32-1,$X$30)</f>
        <v>1243.2628</v>
      </c>
      <c r="C198" s="25">
        <f>+IFERROR(_xlfn.NUMBERVALUE(INDEX(Исходные_данные!A:Z,A198+$X$32-1,$X$31),"."),0)</f>
        <v>5288</v>
      </c>
      <c r="D198" s="51"/>
      <c r="E198" s="3">
        <f t="shared" si="35"/>
        <v>1243.2628</v>
      </c>
      <c r="F198" s="3">
        <f t="shared" si="36"/>
        <v>1243.26226</v>
      </c>
      <c r="G198" s="8">
        <f t="shared" si="39"/>
        <v>9.3972135342621552</v>
      </c>
      <c r="H198" s="7">
        <f t="shared" si="31"/>
        <v>5288</v>
      </c>
      <c r="I198" s="7">
        <f t="shared" si="32"/>
        <v>1</v>
      </c>
      <c r="J198">
        <f t="shared" ca="1" si="33"/>
        <v>5288</v>
      </c>
      <c r="K198">
        <f t="shared" ca="1" si="37"/>
        <v>52.88</v>
      </c>
      <c r="L198">
        <f t="shared" ca="1" si="34"/>
        <v>0</v>
      </c>
      <c r="M198" s="66" t="str">
        <f t="shared" si="30"/>
        <v xml:space="preserve"> </v>
      </c>
    </row>
    <row r="199" spans="1:13" x14ac:dyDescent="0.25">
      <c r="A199" s="25">
        <f t="shared" si="38"/>
        <v>199</v>
      </c>
      <c r="B199" s="35" t="str">
        <f>+INDEX(Исходные_данные!A:Z,A199+$X$32-1,$X$30)</f>
        <v>1244.7625</v>
      </c>
      <c r="C199" s="25">
        <f>+IFERROR(_xlfn.NUMBERVALUE(INDEX(Исходные_данные!A:Z,A199+$X$32-1,$X$31),"."),0)</f>
        <v>9645</v>
      </c>
      <c r="D199" s="51"/>
      <c r="E199" s="3">
        <f t="shared" si="35"/>
        <v>1244.7625</v>
      </c>
      <c r="F199" s="3">
        <f t="shared" si="36"/>
        <v>1244.76196</v>
      </c>
      <c r="G199" s="8">
        <f t="shared" si="39"/>
        <v>17.139963036678989</v>
      </c>
      <c r="H199" s="7">
        <f t="shared" si="31"/>
        <v>9645</v>
      </c>
      <c r="I199" s="7">
        <f t="shared" si="32"/>
        <v>1</v>
      </c>
      <c r="J199">
        <f t="shared" ca="1" si="33"/>
        <v>9645</v>
      </c>
      <c r="K199">
        <f t="shared" ca="1" si="37"/>
        <v>96.45</v>
      </c>
      <c r="L199">
        <f t="shared" ca="1" si="34"/>
        <v>0</v>
      </c>
      <c r="M199" s="66" t="str">
        <f t="shared" si="30"/>
        <v xml:space="preserve"> </v>
      </c>
    </row>
    <row r="200" spans="1:13" x14ac:dyDescent="0.25">
      <c r="A200" s="25">
        <f t="shared" si="38"/>
        <v>200</v>
      </c>
      <c r="B200" s="35" t="str">
        <f>+INDEX(Исходные_данные!A:Z,A200+$X$32-1,$X$30)</f>
        <v>1245.0990</v>
      </c>
      <c r="C200" s="25">
        <f>+IFERROR(_xlfn.NUMBERVALUE(INDEX(Исходные_данные!A:Z,A200+$X$32-1,$X$31),"."),0)</f>
        <v>14976</v>
      </c>
      <c r="D200" s="51"/>
      <c r="E200" s="3">
        <f t="shared" si="35"/>
        <v>1245.0989999999999</v>
      </c>
      <c r="F200" s="3">
        <f t="shared" si="36"/>
        <v>1245.0984599999999</v>
      </c>
      <c r="G200" s="8">
        <f t="shared" si="39"/>
        <v>26.613591128802955</v>
      </c>
      <c r="H200" s="7">
        <f t="shared" si="31"/>
        <v>14976</v>
      </c>
      <c r="I200" s="7">
        <f t="shared" si="32"/>
        <v>1</v>
      </c>
      <c r="J200">
        <f t="shared" ca="1" si="33"/>
        <v>14976</v>
      </c>
      <c r="K200">
        <f t="shared" ca="1" si="37"/>
        <v>149.76</v>
      </c>
      <c r="L200">
        <f t="shared" ca="1" si="34"/>
        <v>0</v>
      </c>
      <c r="M200" s="66" t="str">
        <f t="shared" si="30"/>
        <v xml:space="preserve"> </v>
      </c>
    </row>
    <row r="201" spans="1:13" x14ac:dyDescent="0.25">
      <c r="A201" s="25">
        <f t="shared" si="38"/>
        <v>201</v>
      </c>
      <c r="B201" s="35" t="str">
        <f>+INDEX(Исходные_данные!A:Z,A201+$X$32-1,$X$30)</f>
        <v>1245.4314</v>
      </c>
      <c r="C201" s="25">
        <f>+IFERROR(_xlfn.NUMBERVALUE(INDEX(Исходные_данные!A:Z,A201+$X$32-1,$X$31),"."),0)</f>
        <v>19571</v>
      </c>
      <c r="D201" s="51"/>
      <c r="E201" s="3">
        <f t="shared" si="35"/>
        <v>1245.4313999999999</v>
      </c>
      <c r="F201" s="3">
        <f t="shared" si="36"/>
        <v>1245.4308599999999</v>
      </c>
      <c r="G201" s="8">
        <f t="shared" si="39"/>
        <v>34.77928632357122</v>
      </c>
      <c r="H201" s="7">
        <f t="shared" si="31"/>
        <v>19571</v>
      </c>
      <c r="I201" s="7">
        <f t="shared" si="32"/>
        <v>1</v>
      </c>
      <c r="J201">
        <f t="shared" ca="1" si="33"/>
        <v>19571</v>
      </c>
      <c r="K201">
        <f t="shared" ca="1" si="37"/>
        <v>195.71</v>
      </c>
      <c r="L201">
        <f t="shared" ca="1" si="34"/>
        <v>0</v>
      </c>
      <c r="M201" s="66" t="str">
        <f t="shared" si="30"/>
        <v xml:space="preserve"> </v>
      </c>
    </row>
    <row r="202" spans="1:13" x14ac:dyDescent="0.25">
      <c r="A202" s="25">
        <f t="shared" si="38"/>
        <v>202</v>
      </c>
      <c r="B202" s="35" t="str">
        <f>+INDEX(Исходные_данные!A:Z,A202+$X$32-1,$X$30)</f>
        <v>1245.7642</v>
      </c>
      <c r="C202" s="25">
        <f>+IFERROR(_xlfn.NUMBERVALUE(INDEX(Исходные_данные!A:Z,A202+$X$32-1,$X$31),"."),0)</f>
        <v>18909</v>
      </c>
      <c r="D202" s="51"/>
      <c r="E202" s="3">
        <f t="shared" si="35"/>
        <v>1245.7642000000001</v>
      </c>
      <c r="F202" s="3">
        <f t="shared" si="36"/>
        <v>1245.7636600000001</v>
      </c>
      <c r="G202" s="8">
        <f t="shared" si="39"/>
        <v>33.602857549047485</v>
      </c>
      <c r="H202" s="7">
        <f t="shared" si="31"/>
        <v>18909</v>
      </c>
      <c r="I202" s="7">
        <f t="shared" si="32"/>
        <v>1</v>
      </c>
      <c r="J202">
        <f t="shared" ca="1" si="33"/>
        <v>18909</v>
      </c>
      <c r="K202">
        <f t="shared" ca="1" si="37"/>
        <v>189.09</v>
      </c>
      <c r="L202">
        <f t="shared" ca="1" si="34"/>
        <v>0</v>
      </c>
      <c r="M202" s="66" t="str">
        <f t="shared" si="30"/>
        <v xml:space="preserve"> </v>
      </c>
    </row>
    <row r="203" spans="1:13" x14ac:dyDescent="0.25">
      <c r="A203" s="25">
        <f t="shared" si="38"/>
        <v>203</v>
      </c>
      <c r="B203" s="35" t="str">
        <f>+INDEX(Исходные_данные!A:Z,A203+$X$32-1,$X$30)</f>
        <v>1246.0977</v>
      </c>
      <c r="C203" s="25">
        <f>+IFERROR(_xlfn.NUMBERVALUE(INDEX(Исходные_данные!A:Z,A203+$X$32-1,$X$31),"."),0)</f>
        <v>14618</v>
      </c>
      <c r="D203" s="51"/>
      <c r="E203" s="3">
        <f t="shared" si="35"/>
        <v>1246.0977</v>
      </c>
      <c r="F203" s="3">
        <f t="shared" si="36"/>
        <v>1246.09716</v>
      </c>
      <c r="G203" s="8">
        <f t="shared" si="39"/>
        <v>25.97739550753483</v>
      </c>
      <c r="H203" s="7">
        <f t="shared" si="31"/>
        <v>14618</v>
      </c>
      <c r="I203" s="7">
        <f t="shared" si="32"/>
        <v>1</v>
      </c>
      <c r="J203">
        <f t="shared" ca="1" si="33"/>
        <v>14618</v>
      </c>
      <c r="K203">
        <f t="shared" ca="1" si="37"/>
        <v>146.18</v>
      </c>
      <c r="L203">
        <f t="shared" ca="1" si="34"/>
        <v>0</v>
      </c>
      <c r="M203" s="66" t="str">
        <f t="shared" si="30"/>
        <v xml:space="preserve"> </v>
      </c>
    </row>
    <row r="204" spans="1:13" x14ac:dyDescent="0.25">
      <c r="A204" s="25">
        <f t="shared" si="38"/>
        <v>204</v>
      </c>
      <c r="B204" s="35" t="str">
        <f>+INDEX(Исходные_данные!A:Z,A204+$X$32-1,$X$30)</f>
        <v>1246.4315</v>
      </c>
      <c r="C204" s="25">
        <f>+IFERROR(_xlfn.NUMBERVALUE(INDEX(Исходные_данные!A:Z,A204+$X$32-1,$X$31),"."),0)</f>
        <v>7948</v>
      </c>
      <c r="D204" s="51"/>
      <c r="E204" s="3">
        <f t="shared" si="35"/>
        <v>1246.4314999999999</v>
      </c>
      <c r="F204" s="3">
        <f t="shared" si="36"/>
        <v>1246.4309599999999</v>
      </c>
      <c r="G204" s="8">
        <f t="shared" si="39"/>
        <v>14.124253625248793</v>
      </c>
      <c r="H204" s="7">
        <f t="shared" si="31"/>
        <v>7948</v>
      </c>
      <c r="I204" s="7">
        <f t="shared" si="32"/>
        <v>1</v>
      </c>
      <c r="J204">
        <f t="shared" ca="1" si="33"/>
        <v>7948</v>
      </c>
      <c r="K204">
        <f t="shared" ca="1" si="37"/>
        <v>79.48</v>
      </c>
      <c r="L204">
        <f t="shared" ca="1" si="34"/>
        <v>0</v>
      </c>
      <c r="M204" s="66" t="str">
        <f t="shared" si="30"/>
        <v xml:space="preserve"> </v>
      </c>
    </row>
    <row r="205" spans="1:13" x14ac:dyDescent="0.25">
      <c r="A205" s="25">
        <f t="shared" si="38"/>
        <v>205</v>
      </c>
      <c r="B205" s="35" t="str">
        <f>+INDEX(Исходные_данные!A:Z,A205+$X$32-1,$X$30)</f>
        <v>1246.7641</v>
      </c>
      <c r="C205" s="25">
        <f>+IFERROR(_xlfn.NUMBERVALUE(INDEX(Исходные_данные!A:Z,A205+$X$32-1,$X$31),"."),0)</f>
        <v>4440</v>
      </c>
      <c r="D205" s="51"/>
      <c r="E205" s="3">
        <f t="shared" si="35"/>
        <v>1246.7641000000001</v>
      </c>
      <c r="F205" s="3">
        <f t="shared" si="36"/>
        <v>1246.7635600000001</v>
      </c>
      <c r="G205" s="8">
        <f t="shared" si="39"/>
        <v>7.8902473699175442</v>
      </c>
      <c r="H205" s="7">
        <f t="shared" si="31"/>
        <v>4440</v>
      </c>
      <c r="I205" s="7">
        <f t="shared" si="32"/>
        <v>1</v>
      </c>
      <c r="J205">
        <f t="shared" ca="1" si="33"/>
        <v>4440</v>
      </c>
      <c r="K205">
        <f t="shared" ca="1" si="37"/>
        <v>44.4</v>
      </c>
      <c r="L205">
        <f t="shared" ca="1" si="34"/>
        <v>0</v>
      </c>
      <c r="M205" s="66" t="str">
        <f t="shared" si="30"/>
        <v xml:space="preserve"> </v>
      </c>
    </row>
    <row r="206" spans="1:13" x14ac:dyDescent="0.25">
      <c r="A206" s="25">
        <f t="shared" si="38"/>
        <v>206</v>
      </c>
      <c r="B206" s="35" t="str">
        <f>+INDEX(Исходные_данные!A:Z,A206+$X$32-1,$X$30)</f>
        <v>1250.7662</v>
      </c>
      <c r="C206" s="25">
        <f>+IFERROR(_xlfn.NUMBERVALUE(INDEX(Исходные_данные!A:Z,A206+$X$32-1,$X$31),"."),0)</f>
        <v>35496</v>
      </c>
      <c r="D206" s="51"/>
      <c r="E206" s="3">
        <f t="shared" si="35"/>
        <v>1250.7662</v>
      </c>
      <c r="F206" s="3">
        <f t="shared" si="36"/>
        <v>1250.76566</v>
      </c>
      <c r="G206" s="8">
        <f t="shared" si="39"/>
        <v>63.079328973557011</v>
      </c>
      <c r="H206" s="7">
        <f t="shared" si="31"/>
        <v>35496</v>
      </c>
      <c r="I206" s="7">
        <f t="shared" si="32"/>
        <v>1</v>
      </c>
      <c r="J206">
        <f t="shared" ca="1" si="33"/>
        <v>35496</v>
      </c>
      <c r="K206">
        <f t="shared" ca="1" si="37"/>
        <v>354.96</v>
      </c>
      <c r="L206">
        <f t="shared" ca="1" si="34"/>
        <v>0</v>
      </c>
      <c r="M206" s="66" t="str">
        <f t="shared" si="30"/>
        <v xml:space="preserve"> </v>
      </c>
    </row>
    <row r="207" spans="1:13" x14ac:dyDescent="0.25">
      <c r="A207" s="25">
        <f t="shared" si="38"/>
        <v>207</v>
      </c>
      <c r="B207" s="35" t="str">
        <f>+INDEX(Исходные_данные!A:Z,A207+$X$32-1,$X$30)</f>
        <v>1251.7711</v>
      </c>
      <c r="C207" s="25">
        <f>+IFERROR(_xlfn.NUMBERVALUE(INDEX(Исходные_данные!A:Z,A207+$X$32-1,$X$31),"."),0)</f>
        <v>21452</v>
      </c>
      <c r="D207" s="51"/>
      <c r="E207" s="3">
        <f t="shared" si="35"/>
        <v>1251.7710999999999</v>
      </c>
      <c r="F207" s="3">
        <f t="shared" si="36"/>
        <v>1251.7705599999999</v>
      </c>
      <c r="G207" s="8">
        <f t="shared" si="39"/>
        <v>38.121978959340346</v>
      </c>
      <c r="H207" s="7">
        <f t="shared" si="31"/>
        <v>21452</v>
      </c>
      <c r="I207" s="7">
        <f t="shared" si="32"/>
        <v>1</v>
      </c>
      <c r="J207">
        <f t="shared" ca="1" si="33"/>
        <v>21452</v>
      </c>
      <c r="K207">
        <f t="shared" ca="1" si="37"/>
        <v>214.52</v>
      </c>
      <c r="L207">
        <f t="shared" ca="1" si="34"/>
        <v>0</v>
      </c>
      <c r="M207" s="66" t="str">
        <f t="shared" si="30"/>
        <v xml:space="preserve"> </v>
      </c>
    </row>
    <row r="208" spans="1:13" x14ac:dyDescent="0.25">
      <c r="A208" s="25">
        <f t="shared" si="38"/>
        <v>208</v>
      </c>
      <c r="B208" s="35" t="str">
        <f>+INDEX(Исходные_данные!A:Z,A208+$X$32-1,$X$30)</f>
        <v>1252.7704</v>
      </c>
      <c r="C208" s="25">
        <f>+IFERROR(_xlfn.NUMBERVALUE(INDEX(Исходные_данные!A:Z,A208+$X$32-1,$X$31),"."),0)</f>
        <v>6959</v>
      </c>
      <c r="D208" s="51"/>
      <c r="E208" s="3">
        <f t="shared" si="35"/>
        <v>1252.7704000000001</v>
      </c>
      <c r="F208" s="3">
        <f t="shared" si="36"/>
        <v>1252.7698600000001</v>
      </c>
      <c r="G208" s="8">
        <f t="shared" si="39"/>
        <v>12.366718794427069</v>
      </c>
      <c r="H208" s="7">
        <f t="shared" si="31"/>
        <v>6959</v>
      </c>
      <c r="I208" s="7">
        <f t="shared" si="32"/>
        <v>1</v>
      </c>
      <c r="J208">
        <f t="shared" ca="1" si="33"/>
        <v>6959</v>
      </c>
      <c r="K208">
        <f t="shared" ca="1" si="37"/>
        <v>69.59</v>
      </c>
      <c r="L208">
        <f t="shared" ca="1" si="34"/>
        <v>0</v>
      </c>
      <c r="M208" s="66" t="str">
        <f t="shared" si="30"/>
        <v xml:space="preserve"> </v>
      </c>
    </row>
    <row r="209" spans="1:13" x14ac:dyDescent="0.25">
      <c r="A209" s="25">
        <f t="shared" si="38"/>
        <v>209</v>
      </c>
      <c r="B209" s="35" t="str">
        <f>+INDEX(Исходные_данные!A:Z,A209+$X$32-1,$X$30)</f>
        <v>1259.4394</v>
      </c>
      <c r="C209" s="25">
        <f>+IFERROR(_xlfn.NUMBERVALUE(INDEX(Исходные_данные!A:Z,A209+$X$32-1,$X$31),"."),0)</f>
        <v>7060</v>
      </c>
      <c r="D209" s="51"/>
      <c r="E209" s="3">
        <f t="shared" si="35"/>
        <v>1259.4394</v>
      </c>
      <c r="F209" s="3">
        <f t="shared" si="36"/>
        <v>1259.43886</v>
      </c>
      <c r="G209" s="8">
        <f t="shared" si="39"/>
        <v>12.546204151265282</v>
      </c>
      <c r="H209" s="7">
        <f t="shared" si="31"/>
        <v>7060</v>
      </c>
      <c r="I209" s="7">
        <f t="shared" si="32"/>
        <v>1</v>
      </c>
      <c r="J209">
        <f t="shared" ca="1" si="33"/>
        <v>7060</v>
      </c>
      <c r="K209">
        <f t="shared" ca="1" si="37"/>
        <v>70.599999999999994</v>
      </c>
      <c r="L209">
        <f t="shared" ca="1" si="34"/>
        <v>0</v>
      </c>
      <c r="M209" s="66" t="str">
        <f t="shared" si="30"/>
        <v xml:space="preserve"> </v>
      </c>
    </row>
    <row r="210" spans="1:13" x14ac:dyDescent="0.25">
      <c r="A210" s="25">
        <f t="shared" si="38"/>
        <v>210</v>
      </c>
      <c r="B210" s="35" t="str">
        <f>+INDEX(Исходные_данные!A:Z,A210+$X$32-1,$X$30)</f>
        <v>1259.7739</v>
      </c>
      <c r="C210" s="25">
        <f>+IFERROR(_xlfn.NUMBERVALUE(INDEX(Исходные_данные!A:Z,A210+$X$32-1,$X$31),"."),0)</f>
        <v>16362</v>
      </c>
      <c r="D210" s="51"/>
      <c r="E210" s="3">
        <f t="shared" si="35"/>
        <v>1259.7738999999999</v>
      </c>
      <c r="F210" s="3">
        <f t="shared" si="36"/>
        <v>1259.7733599999999</v>
      </c>
      <c r="G210" s="8">
        <f t="shared" si="39"/>
        <v>29.076627807790729</v>
      </c>
      <c r="H210" s="7">
        <f t="shared" si="31"/>
        <v>16362</v>
      </c>
      <c r="I210" s="7">
        <f t="shared" si="32"/>
        <v>1</v>
      </c>
      <c r="J210">
        <f t="shared" ca="1" si="33"/>
        <v>16362</v>
      </c>
      <c r="K210">
        <f t="shared" ca="1" si="37"/>
        <v>163.62</v>
      </c>
      <c r="L210">
        <f t="shared" ca="1" si="34"/>
        <v>0</v>
      </c>
      <c r="M210" s="66" t="str">
        <f t="shared" si="30"/>
        <v xml:space="preserve"> </v>
      </c>
    </row>
    <row r="211" spans="1:13" x14ac:dyDescent="0.25">
      <c r="A211" s="25">
        <f t="shared" si="38"/>
        <v>211</v>
      </c>
      <c r="B211" s="35" t="str">
        <f>+INDEX(Исходные_данные!A:Z,A211+$X$32-1,$X$30)</f>
        <v>1260.1069</v>
      </c>
      <c r="C211" s="25">
        <f>+IFERROR(_xlfn.NUMBERVALUE(INDEX(Исходные_данные!A:Z,A211+$X$32-1,$X$31),"."),0)</f>
        <v>18654</v>
      </c>
      <c r="D211" s="51"/>
      <c r="E211" s="3">
        <f t="shared" si="35"/>
        <v>1260.1069</v>
      </c>
      <c r="F211" s="3">
        <f t="shared" si="36"/>
        <v>1260.10636</v>
      </c>
      <c r="G211" s="8">
        <f t="shared" si="39"/>
        <v>33.149701450099514</v>
      </c>
      <c r="H211" s="7">
        <f t="shared" si="31"/>
        <v>18654</v>
      </c>
      <c r="I211" s="7">
        <f t="shared" si="32"/>
        <v>1</v>
      </c>
      <c r="J211">
        <f t="shared" ca="1" si="33"/>
        <v>18654</v>
      </c>
      <c r="K211">
        <f t="shared" ca="1" si="37"/>
        <v>186.54</v>
      </c>
      <c r="L211">
        <f t="shared" ca="1" si="34"/>
        <v>0</v>
      </c>
      <c r="M211" s="66" t="str">
        <f t="shared" si="30"/>
        <v xml:space="preserve"> </v>
      </c>
    </row>
    <row r="212" spans="1:13" x14ac:dyDescent="0.25">
      <c r="A212" s="25">
        <f t="shared" si="38"/>
        <v>212</v>
      </c>
      <c r="B212" s="35" t="str">
        <f>+INDEX(Исходные_данные!A:Z,A212+$X$32-1,$X$30)</f>
        <v>1260.4380</v>
      </c>
      <c r="C212" s="25">
        <f>+IFERROR(_xlfn.NUMBERVALUE(INDEX(Исходные_данные!A:Z,A212+$X$32-1,$X$31),"."),0)</f>
        <v>17971</v>
      </c>
      <c r="D212" s="51"/>
      <c r="E212" s="3">
        <f t="shared" si="35"/>
        <v>1260.4380000000001</v>
      </c>
      <c r="F212" s="3">
        <f t="shared" si="36"/>
        <v>1260.4374600000001</v>
      </c>
      <c r="G212" s="8">
        <f t="shared" si="39"/>
        <v>31.935953938015356</v>
      </c>
      <c r="H212" s="7">
        <f t="shared" si="31"/>
        <v>17971</v>
      </c>
      <c r="I212" s="7">
        <f t="shared" si="32"/>
        <v>1</v>
      </c>
      <c r="J212">
        <f t="shared" ca="1" si="33"/>
        <v>17971</v>
      </c>
      <c r="K212">
        <f t="shared" ca="1" si="37"/>
        <v>179.71</v>
      </c>
      <c r="L212">
        <f t="shared" ca="1" si="34"/>
        <v>0</v>
      </c>
      <c r="M212" s="66" t="str">
        <f t="shared" si="30"/>
        <v xml:space="preserve"> </v>
      </c>
    </row>
    <row r="213" spans="1:13" x14ac:dyDescent="0.25">
      <c r="A213" s="25">
        <f t="shared" si="38"/>
        <v>213</v>
      </c>
      <c r="B213" s="35" t="str">
        <f>+INDEX(Исходные_данные!A:Z,A213+$X$32-1,$X$30)</f>
        <v>1260.7721</v>
      </c>
      <c r="C213" s="25">
        <f>+IFERROR(_xlfn.NUMBERVALUE(INDEX(Исходные_данные!A:Z,A213+$X$32-1,$X$31),"."),0)</f>
        <v>13682</v>
      </c>
      <c r="D213" s="51"/>
      <c r="E213" s="3">
        <f t="shared" si="35"/>
        <v>1260.7720999999999</v>
      </c>
      <c r="F213" s="3">
        <f t="shared" si="36"/>
        <v>1260.7715599999999</v>
      </c>
      <c r="G213" s="8">
        <f t="shared" si="39"/>
        <v>24.314046061984644</v>
      </c>
      <c r="H213" s="7">
        <f t="shared" si="31"/>
        <v>13682</v>
      </c>
      <c r="I213" s="7">
        <f t="shared" si="32"/>
        <v>1</v>
      </c>
      <c r="J213">
        <f t="shared" ca="1" si="33"/>
        <v>13682</v>
      </c>
      <c r="K213">
        <f t="shared" ca="1" si="37"/>
        <v>136.82</v>
      </c>
      <c r="L213">
        <f t="shared" ca="1" si="34"/>
        <v>0</v>
      </c>
      <c r="M213" s="66" t="str">
        <f t="shared" si="30"/>
        <v xml:space="preserve"> </v>
      </c>
    </row>
    <row r="214" spans="1:13" x14ac:dyDescent="0.25">
      <c r="A214" s="25">
        <f t="shared" si="38"/>
        <v>214</v>
      </c>
      <c r="B214" s="35" t="str">
        <f>+INDEX(Исходные_данные!A:Z,A214+$X$32-1,$X$30)</f>
        <v>1261.1066</v>
      </c>
      <c r="C214" s="25">
        <f>+IFERROR(_xlfn.NUMBERVALUE(INDEX(Исходные_данные!A:Z,A214+$X$32-1,$X$31),"."),0)</f>
        <v>8568</v>
      </c>
      <c r="D214" s="51"/>
      <c r="E214" s="3">
        <f t="shared" si="35"/>
        <v>1261.1066000000001</v>
      </c>
      <c r="F214" s="3">
        <f t="shared" si="36"/>
        <v>1261.1060600000001</v>
      </c>
      <c r="G214" s="8">
        <f t="shared" si="39"/>
        <v>15.22604492465169</v>
      </c>
      <c r="H214" s="7">
        <f t="shared" si="31"/>
        <v>8568</v>
      </c>
      <c r="I214" s="7">
        <f t="shared" si="32"/>
        <v>1</v>
      </c>
      <c r="J214">
        <f t="shared" ca="1" si="33"/>
        <v>8568</v>
      </c>
      <c r="K214">
        <f t="shared" ca="1" si="37"/>
        <v>85.68</v>
      </c>
      <c r="L214">
        <f t="shared" ca="1" si="34"/>
        <v>0</v>
      </c>
      <c r="M214" s="66" t="str">
        <f t="shared" si="30"/>
        <v xml:space="preserve"> </v>
      </c>
    </row>
    <row r="215" spans="1:13" x14ac:dyDescent="0.25">
      <c r="A215" s="25">
        <f t="shared" si="38"/>
        <v>215</v>
      </c>
      <c r="B215" s="35" t="str">
        <f>+INDEX(Исходные_данные!A:Z,A215+$X$32-1,$X$30)</f>
        <v>1261.4408</v>
      </c>
      <c r="C215" s="25">
        <f>+IFERROR(_xlfn.NUMBERVALUE(INDEX(Исходные_данные!A:Z,A215+$X$32-1,$X$31),"."),0)</f>
        <v>5020</v>
      </c>
      <c r="D215" s="51"/>
      <c r="E215" s="3">
        <f t="shared" si="35"/>
        <v>1261.4408000000001</v>
      </c>
      <c r="F215" s="3">
        <f t="shared" si="36"/>
        <v>1261.4402600000001</v>
      </c>
      <c r="G215" s="8">
        <f t="shared" si="39"/>
        <v>8.9209553596815461</v>
      </c>
      <c r="H215" s="7">
        <f t="shared" si="31"/>
        <v>5020</v>
      </c>
      <c r="I215" s="7">
        <f t="shared" si="32"/>
        <v>1</v>
      </c>
      <c r="J215">
        <f t="shared" ca="1" si="33"/>
        <v>5020</v>
      </c>
      <c r="K215">
        <f t="shared" ca="1" si="37"/>
        <v>50.2</v>
      </c>
      <c r="L215">
        <f t="shared" ca="1" si="34"/>
        <v>0</v>
      </c>
      <c r="M215" s="66" t="str">
        <f t="shared" si="30"/>
        <v xml:space="preserve"> </v>
      </c>
    </row>
    <row r="216" spans="1:13" x14ac:dyDescent="0.25">
      <c r="A216" s="25">
        <f t="shared" si="38"/>
        <v>216</v>
      </c>
      <c r="B216" s="35" t="str">
        <f>+INDEX(Исходные_данные!A:Z,A216+$X$32-1,$X$30)</f>
        <v>1263.7758</v>
      </c>
      <c r="C216" s="25">
        <f>+IFERROR(_xlfn.NUMBERVALUE(INDEX(Исходные_данные!A:Z,A216+$X$32-1,$X$31),"."),0)</f>
        <v>11150</v>
      </c>
      <c r="D216" s="51"/>
      <c r="E216" s="3">
        <f t="shared" si="35"/>
        <v>1263.7757999999999</v>
      </c>
      <c r="F216" s="3">
        <f t="shared" si="36"/>
        <v>1263.7752599999999</v>
      </c>
      <c r="G216" s="8">
        <f t="shared" si="39"/>
        <v>19.814472561842482</v>
      </c>
      <c r="H216" s="7">
        <f t="shared" si="31"/>
        <v>11150</v>
      </c>
      <c r="I216" s="7">
        <f t="shared" si="32"/>
        <v>1</v>
      </c>
      <c r="J216">
        <f t="shared" ca="1" si="33"/>
        <v>11150</v>
      </c>
      <c r="K216">
        <f t="shared" ca="1" si="37"/>
        <v>111.5</v>
      </c>
      <c r="L216">
        <f t="shared" ca="1" si="34"/>
        <v>0</v>
      </c>
      <c r="M216" s="66" t="str">
        <f t="shared" si="30"/>
        <v xml:space="preserve"> </v>
      </c>
    </row>
    <row r="217" spans="1:13" x14ac:dyDescent="0.25">
      <c r="A217" s="25">
        <f t="shared" si="38"/>
        <v>217</v>
      </c>
      <c r="B217" s="35" t="str">
        <f>+INDEX(Исходные_данные!A:Z,A217+$X$32-1,$X$30)</f>
        <v>1264.2761</v>
      </c>
      <c r="C217" s="25">
        <f>+IFERROR(_xlfn.NUMBERVALUE(INDEX(Исходные_данные!A:Z,A217+$X$32-1,$X$31),"."),0)</f>
        <v>14322</v>
      </c>
      <c r="D217" s="51"/>
      <c r="E217" s="3">
        <f t="shared" si="35"/>
        <v>1264.2761</v>
      </c>
      <c r="F217" s="3">
        <f t="shared" si="36"/>
        <v>1264.27556</v>
      </c>
      <c r="G217" s="8">
        <f t="shared" si="39"/>
        <v>25.451379016206992</v>
      </c>
      <c r="H217" s="7">
        <f t="shared" si="31"/>
        <v>14322</v>
      </c>
      <c r="I217" s="7">
        <f t="shared" si="32"/>
        <v>1</v>
      </c>
      <c r="J217">
        <f t="shared" ca="1" si="33"/>
        <v>14322</v>
      </c>
      <c r="K217">
        <f t="shared" ca="1" si="37"/>
        <v>143.22</v>
      </c>
      <c r="L217">
        <f t="shared" ca="1" si="34"/>
        <v>0</v>
      </c>
      <c r="M217" s="66" t="str">
        <f t="shared" si="30"/>
        <v xml:space="preserve"> </v>
      </c>
    </row>
    <row r="218" spans="1:13" x14ac:dyDescent="0.25">
      <c r="A218" s="25">
        <f t="shared" si="38"/>
        <v>218</v>
      </c>
      <c r="B218" s="35" t="str">
        <f>+INDEX(Исходные_данные!A:Z,A218+$X$32-1,$X$30)</f>
        <v>1264.7785</v>
      </c>
      <c r="C218" s="25">
        <f>+IFERROR(_xlfn.NUMBERVALUE(INDEX(Исходные_данные!A:Z,A218+$X$32-1,$X$31),"."),0)</f>
        <v>12619</v>
      </c>
      <c r="D218" s="51"/>
      <c r="E218" s="3">
        <f t="shared" si="35"/>
        <v>1264.7784999999999</v>
      </c>
      <c r="F218" s="3">
        <f t="shared" si="36"/>
        <v>1264.7779599999999</v>
      </c>
      <c r="G218" s="8">
        <f t="shared" si="39"/>
        <v>22.425007108330963</v>
      </c>
      <c r="H218" s="7">
        <f t="shared" si="31"/>
        <v>12619</v>
      </c>
      <c r="I218" s="7">
        <f t="shared" si="32"/>
        <v>1</v>
      </c>
      <c r="J218">
        <f t="shared" ca="1" si="33"/>
        <v>12619</v>
      </c>
      <c r="K218">
        <f t="shared" ca="1" si="37"/>
        <v>126.19</v>
      </c>
      <c r="L218">
        <f t="shared" ca="1" si="34"/>
        <v>0</v>
      </c>
      <c r="M218" s="66" t="str">
        <f t="shared" si="30"/>
        <v xml:space="preserve"> </v>
      </c>
    </row>
    <row r="219" spans="1:13" x14ac:dyDescent="0.25">
      <c r="A219" s="25">
        <f t="shared" si="38"/>
        <v>219</v>
      </c>
      <c r="B219" s="35" t="str">
        <f>+INDEX(Исходные_данные!A:Z,A219+$X$32-1,$X$30)</f>
        <v>1265.2788</v>
      </c>
      <c r="C219" s="25">
        <f>+IFERROR(_xlfn.NUMBERVALUE(INDEX(Исходные_данные!A:Z,A219+$X$32-1,$X$31),"."),0)</f>
        <v>7019</v>
      </c>
      <c r="D219" s="51"/>
      <c r="E219" s="3">
        <f t="shared" si="35"/>
        <v>1265.2788</v>
      </c>
      <c r="F219" s="3">
        <f t="shared" si="36"/>
        <v>1265.27826</v>
      </c>
      <c r="G219" s="8">
        <f t="shared" si="39"/>
        <v>12.473343758885413</v>
      </c>
      <c r="H219" s="7">
        <f t="shared" si="31"/>
        <v>7019</v>
      </c>
      <c r="I219" s="7">
        <f t="shared" si="32"/>
        <v>1</v>
      </c>
      <c r="J219">
        <f t="shared" ca="1" si="33"/>
        <v>7019</v>
      </c>
      <c r="K219">
        <f t="shared" ca="1" si="37"/>
        <v>70.19</v>
      </c>
      <c r="L219">
        <f t="shared" ca="1" si="34"/>
        <v>0</v>
      </c>
      <c r="M219" s="66" t="str">
        <f t="shared" si="30"/>
        <v xml:space="preserve"> </v>
      </c>
    </row>
    <row r="220" spans="1:13" x14ac:dyDescent="0.25">
      <c r="A220" s="25">
        <f t="shared" si="38"/>
        <v>220</v>
      </c>
      <c r="B220" s="35" t="str">
        <f>+INDEX(Исходные_данные!A:Z,A220+$X$32-1,$X$30)</f>
        <v>1265.7764</v>
      </c>
      <c r="C220" s="25">
        <f>+IFERROR(_xlfn.NUMBERVALUE(INDEX(Исходные_данные!A:Z,A220+$X$32-1,$X$31),"."),0)</f>
        <v>4241</v>
      </c>
      <c r="D220" s="51"/>
      <c r="E220" s="3">
        <f t="shared" si="35"/>
        <v>1265.7764</v>
      </c>
      <c r="F220" s="3">
        <f t="shared" si="36"/>
        <v>1265.77586</v>
      </c>
      <c r="G220" s="8">
        <f t="shared" si="39"/>
        <v>7.5366079044640326</v>
      </c>
      <c r="H220" s="7">
        <f t="shared" si="31"/>
        <v>4241</v>
      </c>
      <c r="I220" s="7">
        <f t="shared" si="32"/>
        <v>1</v>
      </c>
      <c r="J220">
        <f t="shared" ca="1" si="33"/>
        <v>4241</v>
      </c>
      <c r="K220">
        <f t="shared" ca="1" si="37"/>
        <v>42.41</v>
      </c>
      <c r="L220">
        <f t="shared" ca="1" si="34"/>
        <v>0</v>
      </c>
      <c r="M220" s="66" t="str">
        <f t="shared" ref="M220:M283" si="40">IF(AC235=1,"",+CONCATENATE(IF($AC$43=1,CONCATENATE(D220," "),""),IF($AC$44=1,CONCATENATE(E220," (",TEXT(G220,"0,0"),"%)"),"")))</f>
        <v xml:space="preserve"> </v>
      </c>
    </row>
    <row r="221" spans="1:13" x14ac:dyDescent="0.25">
      <c r="A221" s="25">
        <f t="shared" si="38"/>
        <v>221</v>
      </c>
      <c r="B221" s="35" t="str">
        <f>+INDEX(Исходные_данные!A:Z,A221+$X$32-1,$X$30)</f>
        <v>1274.1158</v>
      </c>
      <c r="C221" s="25">
        <f>+IFERROR(_xlfn.NUMBERVALUE(INDEX(Исходные_данные!A:Z,A221+$X$32-1,$X$31),"."),0)</f>
        <v>6299</v>
      </c>
      <c r="D221" s="51"/>
      <c r="E221" s="3">
        <f t="shared" si="35"/>
        <v>1274.1158</v>
      </c>
      <c r="F221" s="3">
        <f t="shared" si="36"/>
        <v>1274.11526</v>
      </c>
      <c r="G221" s="8">
        <f t="shared" si="39"/>
        <v>11.19384418538527</v>
      </c>
      <c r="H221" s="7">
        <f t="shared" si="31"/>
        <v>6299</v>
      </c>
      <c r="I221" s="7">
        <f t="shared" si="32"/>
        <v>1</v>
      </c>
      <c r="J221">
        <f t="shared" ca="1" si="33"/>
        <v>6299</v>
      </c>
      <c r="K221">
        <f t="shared" ca="1" si="37"/>
        <v>62.99</v>
      </c>
      <c r="L221">
        <f t="shared" ca="1" si="34"/>
        <v>0</v>
      </c>
      <c r="M221" s="66" t="str">
        <f t="shared" si="40"/>
        <v xml:space="preserve"> </v>
      </c>
    </row>
    <row r="222" spans="1:13" x14ac:dyDescent="0.25">
      <c r="A222" s="25">
        <f t="shared" si="38"/>
        <v>222</v>
      </c>
      <c r="B222" s="35" t="str">
        <f>+INDEX(Исходные_данные!A:Z,A222+$X$32-1,$X$30)</f>
        <v>1274.4493</v>
      </c>
      <c r="C222" s="25">
        <f>+IFERROR(_xlfn.NUMBERVALUE(INDEX(Исходные_данные!A:Z,A222+$X$32-1,$X$31),"."),0)</f>
        <v>11832</v>
      </c>
      <c r="D222" s="51"/>
      <c r="E222" s="3">
        <f t="shared" si="35"/>
        <v>1274.4493</v>
      </c>
      <c r="F222" s="3">
        <f t="shared" si="36"/>
        <v>1274.44876</v>
      </c>
      <c r="G222" s="8">
        <f t="shared" si="39"/>
        <v>21.026442991185672</v>
      </c>
      <c r="H222" s="7">
        <f t="shared" si="31"/>
        <v>11832</v>
      </c>
      <c r="I222" s="7">
        <f t="shared" si="32"/>
        <v>1</v>
      </c>
      <c r="J222">
        <f t="shared" ca="1" si="33"/>
        <v>11832</v>
      </c>
      <c r="K222">
        <f t="shared" ca="1" si="37"/>
        <v>118.32</v>
      </c>
      <c r="L222">
        <f t="shared" ca="1" si="34"/>
        <v>0</v>
      </c>
      <c r="M222" s="66" t="str">
        <f t="shared" si="40"/>
        <v xml:space="preserve"> </v>
      </c>
    </row>
    <row r="223" spans="1:13" x14ac:dyDescent="0.25">
      <c r="A223" s="25">
        <f t="shared" si="38"/>
        <v>223</v>
      </c>
      <c r="B223" s="35" t="str">
        <f>+INDEX(Исходные_данные!A:Z,A223+$X$32-1,$X$30)</f>
        <v>1274.7832</v>
      </c>
      <c r="C223" s="25">
        <f>+IFERROR(_xlfn.NUMBERVALUE(INDEX(Исходные_данные!A:Z,A223+$X$32-1,$X$31),"."),0)</f>
        <v>17655</v>
      </c>
      <c r="D223" s="51"/>
      <c r="E223" s="3">
        <f t="shared" si="35"/>
        <v>1274.7832000000001</v>
      </c>
      <c r="F223" s="3">
        <f t="shared" si="36"/>
        <v>1274.7826600000001</v>
      </c>
      <c r="G223" s="8">
        <f t="shared" si="39"/>
        <v>31.374395791868071</v>
      </c>
      <c r="H223" s="7">
        <f t="shared" si="31"/>
        <v>17655</v>
      </c>
      <c r="I223" s="7">
        <f t="shared" si="32"/>
        <v>1</v>
      </c>
      <c r="J223">
        <f t="shared" ca="1" si="33"/>
        <v>17655</v>
      </c>
      <c r="K223">
        <f t="shared" ca="1" si="37"/>
        <v>176.55</v>
      </c>
      <c r="L223">
        <f t="shared" ca="1" si="34"/>
        <v>0</v>
      </c>
      <c r="M223" s="66" t="str">
        <f t="shared" si="40"/>
        <v xml:space="preserve"> </v>
      </c>
    </row>
    <row r="224" spans="1:13" x14ac:dyDescent="0.25">
      <c r="A224" s="25">
        <f t="shared" si="38"/>
        <v>224</v>
      </c>
      <c r="B224" s="35" t="str">
        <f>+INDEX(Исходные_данные!A:Z,A224+$X$32-1,$X$30)</f>
        <v>1275.1158</v>
      </c>
      <c r="C224" s="25">
        <f>+IFERROR(_xlfn.NUMBERVALUE(INDEX(Исходные_данные!A:Z,A224+$X$32-1,$X$31),"."),0)</f>
        <v>16495</v>
      </c>
      <c r="D224" s="51"/>
      <c r="E224" s="3">
        <f t="shared" si="35"/>
        <v>1275.1158</v>
      </c>
      <c r="F224" s="3">
        <f t="shared" si="36"/>
        <v>1275.11526</v>
      </c>
      <c r="G224" s="8">
        <f t="shared" si="39"/>
        <v>29.31297981234006</v>
      </c>
      <c r="H224" s="7">
        <f t="shared" si="31"/>
        <v>16495</v>
      </c>
      <c r="I224" s="7">
        <f t="shared" si="32"/>
        <v>1</v>
      </c>
      <c r="J224">
        <f t="shared" ca="1" si="33"/>
        <v>16495</v>
      </c>
      <c r="K224">
        <f t="shared" ca="1" si="37"/>
        <v>164.95</v>
      </c>
      <c r="L224">
        <f t="shared" ca="1" si="34"/>
        <v>0</v>
      </c>
      <c r="M224" s="66" t="str">
        <f t="shared" si="40"/>
        <v xml:space="preserve"> </v>
      </c>
    </row>
    <row r="225" spans="1:13" x14ac:dyDescent="0.25">
      <c r="A225" s="25">
        <f t="shared" si="38"/>
        <v>225</v>
      </c>
      <c r="B225" s="35" t="str">
        <f>+INDEX(Исходные_данные!A:Z,A225+$X$32-1,$X$30)</f>
        <v>1275.4481</v>
      </c>
      <c r="C225" s="25">
        <f>+IFERROR(_xlfn.NUMBERVALUE(INDEX(Исходные_данные!A:Z,A225+$X$32-1,$X$31),"."),0)</f>
        <v>11242</v>
      </c>
      <c r="D225" s="51"/>
      <c r="E225" s="3">
        <f t="shared" si="35"/>
        <v>1275.4481000000001</v>
      </c>
      <c r="F225" s="3">
        <f t="shared" si="36"/>
        <v>1275.4475600000001</v>
      </c>
      <c r="G225" s="8">
        <f t="shared" si="39"/>
        <v>19.977964174011941</v>
      </c>
      <c r="H225" s="7">
        <f t="shared" si="31"/>
        <v>11242</v>
      </c>
      <c r="I225" s="7">
        <f t="shared" si="32"/>
        <v>1</v>
      </c>
      <c r="J225">
        <f t="shared" ca="1" si="33"/>
        <v>11242</v>
      </c>
      <c r="K225">
        <f t="shared" ca="1" si="37"/>
        <v>112.42</v>
      </c>
      <c r="L225">
        <f t="shared" ca="1" si="34"/>
        <v>0</v>
      </c>
      <c r="M225" s="66" t="str">
        <f t="shared" si="40"/>
        <v xml:space="preserve"> </v>
      </c>
    </row>
    <row r="226" spans="1:13" x14ac:dyDescent="0.25">
      <c r="A226" s="25">
        <f t="shared" si="38"/>
        <v>226</v>
      </c>
      <c r="B226" s="35" t="str">
        <f>+INDEX(Исходные_данные!A:Z,A226+$X$32-1,$X$30)</f>
        <v>1275.7820</v>
      </c>
      <c r="C226" s="25">
        <f>+IFERROR(_xlfn.NUMBERVALUE(INDEX(Исходные_данные!A:Z,A226+$X$32-1,$X$31),"."),0)</f>
        <v>9465</v>
      </c>
      <c r="D226" s="51"/>
      <c r="E226" s="3">
        <f t="shared" si="35"/>
        <v>1275.7819999999999</v>
      </c>
      <c r="F226" s="3">
        <f t="shared" si="36"/>
        <v>1275.7814599999999</v>
      </c>
      <c r="G226" s="8">
        <f t="shared" si="39"/>
        <v>16.820088143303952</v>
      </c>
      <c r="H226" s="7">
        <f t="shared" si="31"/>
        <v>9465</v>
      </c>
      <c r="I226" s="7">
        <f t="shared" si="32"/>
        <v>1</v>
      </c>
      <c r="J226">
        <f t="shared" ca="1" si="33"/>
        <v>9465</v>
      </c>
      <c r="K226">
        <f t="shared" ca="1" si="37"/>
        <v>94.65</v>
      </c>
      <c r="L226">
        <f t="shared" ca="1" si="34"/>
        <v>0</v>
      </c>
      <c r="M226" s="66" t="str">
        <f t="shared" si="40"/>
        <v xml:space="preserve"> </v>
      </c>
    </row>
    <row r="227" spans="1:13" x14ac:dyDescent="0.25">
      <c r="A227" s="25">
        <f t="shared" si="38"/>
        <v>227</v>
      </c>
      <c r="B227" s="35" t="str">
        <f>+INDEX(Исходные_данные!A:Z,A227+$X$32-1,$X$30)</f>
        <v>1276.1139</v>
      </c>
      <c r="C227" s="25">
        <f>+IFERROR(_xlfn.NUMBERVALUE(INDEX(Исходные_данные!A:Z,A227+$X$32-1,$X$31),"."),0)</f>
        <v>4425</v>
      </c>
      <c r="D227" s="51"/>
      <c r="E227" s="3">
        <f t="shared" si="35"/>
        <v>1276.1139000000001</v>
      </c>
      <c r="F227" s="3">
        <f t="shared" si="36"/>
        <v>1276.1133600000001</v>
      </c>
      <c r="G227" s="8">
        <f t="shared" si="39"/>
        <v>7.8635911288029572</v>
      </c>
      <c r="H227" s="7">
        <f t="shared" si="31"/>
        <v>4425</v>
      </c>
      <c r="I227" s="7">
        <f t="shared" si="32"/>
        <v>1</v>
      </c>
      <c r="J227">
        <f t="shared" ca="1" si="33"/>
        <v>4425</v>
      </c>
      <c r="K227">
        <f t="shared" ca="1" si="37"/>
        <v>44.25</v>
      </c>
      <c r="L227">
        <f t="shared" ca="1" si="34"/>
        <v>0</v>
      </c>
      <c r="M227" s="66" t="str">
        <f t="shared" si="40"/>
        <v xml:space="preserve"> </v>
      </c>
    </row>
    <row r="228" spans="1:13" x14ac:dyDescent="0.25">
      <c r="A228" s="25">
        <f t="shared" si="38"/>
        <v>228</v>
      </c>
      <c r="B228" s="35" t="str">
        <f>+INDEX(Исходные_данные!A:Z,A228+$X$32-1,$X$30)</f>
        <v>1285.7907</v>
      </c>
      <c r="C228" s="25">
        <f>+IFERROR(_xlfn.NUMBERVALUE(INDEX(Исходные_данные!A:Z,A228+$X$32-1,$X$31),"."),0)</f>
        <v>13335</v>
      </c>
      <c r="D228" s="51"/>
      <c r="E228" s="3">
        <f t="shared" si="35"/>
        <v>1285.7907</v>
      </c>
      <c r="F228" s="3">
        <f t="shared" si="36"/>
        <v>1285.79016</v>
      </c>
      <c r="G228" s="8">
        <f t="shared" si="39"/>
        <v>23.697398350867218</v>
      </c>
      <c r="H228" s="7">
        <f t="shared" si="31"/>
        <v>13335</v>
      </c>
      <c r="I228" s="7">
        <f t="shared" si="32"/>
        <v>1</v>
      </c>
      <c r="J228">
        <f t="shared" ca="1" si="33"/>
        <v>13335</v>
      </c>
      <c r="K228">
        <f t="shared" ca="1" si="37"/>
        <v>133.35</v>
      </c>
      <c r="L228">
        <f t="shared" ca="1" si="34"/>
        <v>0</v>
      </c>
      <c r="M228" s="66" t="str">
        <f t="shared" si="40"/>
        <v xml:space="preserve"> </v>
      </c>
    </row>
    <row r="229" spans="1:13" x14ac:dyDescent="0.25">
      <c r="A229" s="25">
        <f t="shared" si="38"/>
        <v>229</v>
      </c>
      <c r="B229" s="35" t="str">
        <f>+INDEX(Исходные_данные!A:Z,A229+$X$32-1,$X$30)</f>
        <v>1286.2907</v>
      </c>
      <c r="C229" s="25">
        <f>+IFERROR(_xlfn.NUMBERVALUE(INDEX(Исходные_данные!A:Z,A229+$X$32-1,$X$31),"."),0)</f>
        <v>17933</v>
      </c>
      <c r="D229" s="51"/>
      <c r="E229" s="3">
        <f t="shared" si="35"/>
        <v>1286.2907</v>
      </c>
      <c r="F229" s="3">
        <f t="shared" si="36"/>
        <v>1286.29016</v>
      </c>
      <c r="G229" s="8">
        <f t="shared" si="39"/>
        <v>31.868424793858402</v>
      </c>
      <c r="H229" s="7">
        <f t="shared" si="31"/>
        <v>17933</v>
      </c>
      <c r="I229" s="7">
        <f t="shared" si="32"/>
        <v>1</v>
      </c>
      <c r="J229">
        <f t="shared" ca="1" si="33"/>
        <v>17933</v>
      </c>
      <c r="K229">
        <f t="shared" ca="1" si="37"/>
        <v>179.33</v>
      </c>
      <c r="L229">
        <f t="shared" ca="1" si="34"/>
        <v>0</v>
      </c>
      <c r="M229" s="66" t="str">
        <f t="shared" si="40"/>
        <v xml:space="preserve"> </v>
      </c>
    </row>
    <row r="230" spans="1:13" x14ac:dyDescent="0.25">
      <c r="A230" s="25">
        <f t="shared" si="38"/>
        <v>230</v>
      </c>
      <c r="B230" s="35" t="str">
        <f>+INDEX(Исходные_данные!A:Z,A230+$X$32-1,$X$30)</f>
        <v>1286.7915</v>
      </c>
      <c r="C230" s="25">
        <f>+IFERROR(_xlfn.NUMBERVALUE(INDEX(Исходные_данные!A:Z,A230+$X$32-1,$X$31),"."),0)</f>
        <v>14762</v>
      </c>
      <c r="D230" s="51"/>
      <c r="E230" s="3">
        <f t="shared" si="35"/>
        <v>1286.7915</v>
      </c>
      <c r="F230" s="3">
        <f t="shared" si="36"/>
        <v>1286.79096</v>
      </c>
      <c r="G230" s="8">
        <f t="shared" si="39"/>
        <v>26.23329542223486</v>
      </c>
      <c r="H230" s="7">
        <f t="shared" si="31"/>
        <v>14762</v>
      </c>
      <c r="I230" s="7">
        <f t="shared" si="32"/>
        <v>1</v>
      </c>
      <c r="J230">
        <f t="shared" ca="1" si="33"/>
        <v>14762</v>
      </c>
      <c r="K230">
        <f t="shared" ca="1" si="37"/>
        <v>147.62</v>
      </c>
      <c r="L230">
        <f t="shared" ca="1" si="34"/>
        <v>0</v>
      </c>
      <c r="M230" s="66" t="str">
        <f t="shared" si="40"/>
        <v xml:space="preserve"> </v>
      </c>
    </row>
    <row r="231" spans="1:13" x14ac:dyDescent="0.25">
      <c r="A231" s="25">
        <f t="shared" si="38"/>
        <v>231</v>
      </c>
      <c r="B231" s="35" t="str">
        <f>+INDEX(Исходные_данные!A:Z,A231+$X$32-1,$X$30)</f>
        <v>1287.2900</v>
      </c>
      <c r="C231" s="25">
        <f>+IFERROR(_xlfn.NUMBERVALUE(INDEX(Исходные_данные!A:Z,A231+$X$32-1,$X$31),"."),0)</f>
        <v>8885</v>
      </c>
      <c r="D231" s="51"/>
      <c r="E231" s="3">
        <f t="shared" si="35"/>
        <v>1287.29</v>
      </c>
      <c r="F231" s="3">
        <f t="shared" si="36"/>
        <v>1287.28946</v>
      </c>
      <c r="G231" s="8">
        <f t="shared" si="39"/>
        <v>15.789380153539948</v>
      </c>
      <c r="H231" s="7">
        <f t="shared" si="31"/>
        <v>8885</v>
      </c>
      <c r="I231" s="7">
        <f t="shared" si="32"/>
        <v>1</v>
      </c>
      <c r="J231">
        <f t="shared" ca="1" si="33"/>
        <v>8885</v>
      </c>
      <c r="K231">
        <f t="shared" ca="1" si="37"/>
        <v>88.85</v>
      </c>
      <c r="L231">
        <f t="shared" ca="1" si="34"/>
        <v>0</v>
      </c>
      <c r="M231" s="66" t="str">
        <f t="shared" si="40"/>
        <v xml:space="preserve"> </v>
      </c>
    </row>
    <row r="232" spans="1:13" x14ac:dyDescent="0.25">
      <c r="A232" s="25">
        <f t="shared" si="38"/>
        <v>232</v>
      </c>
      <c r="B232" s="35" t="str">
        <f>+INDEX(Исходные_данные!A:Z,A232+$X$32-1,$X$30)</f>
        <v>1287.7927</v>
      </c>
      <c r="C232" s="25">
        <f>+IFERROR(_xlfn.NUMBERVALUE(INDEX(Исходные_данные!A:Z,A232+$X$32-1,$X$31),"."),0)</f>
        <v>4807</v>
      </c>
      <c r="D232" s="51"/>
      <c r="E232" s="3">
        <f t="shared" si="35"/>
        <v>1287.7927</v>
      </c>
      <c r="F232" s="3">
        <f t="shared" si="36"/>
        <v>1287.79216</v>
      </c>
      <c r="G232" s="8">
        <f t="shared" si="39"/>
        <v>8.5424367358544213</v>
      </c>
      <c r="H232" s="7">
        <f t="shared" si="31"/>
        <v>4807</v>
      </c>
      <c r="I232" s="7">
        <f t="shared" si="32"/>
        <v>1</v>
      </c>
      <c r="J232">
        <f t="shared" ca="1" si="33"/>
        <v>4807</v>
      </c>
      <c r="K232">
        <f t="shared" ca="1" si="37"/>
        <v>48.07</v>
      </c>
      <c r="L232">
        <f t="shared" ca="1" si="34"/>
        <v>0</v>
      </c>
      <c r="M232" s="66" t="str">
        <f t="shared" si="40"/>
        <v xml:space="preserve"> </v>
      </c>
    </row>
    <row r="233" spans="1:13" x14ac:dyDescent="0.25">
      <c r="A233" s="25">
        <f t="shared" si="38"/>
        <v>233</v>
      </c>
      <c r="B233" s="35" t="str">
        <f>+INDEX(Исходные_данные!A:Z,A233+$X$32-1,$X$30)</f>
        <v>1288.7914</v>
      </c>
      <c r="C233" s="25">
        <f>+IFERROR(_xlfn.NUMBERVALUE(INDEX(Исходные_данные!A:Z,A233+$X$32-1,$X$31),"."),0)</f>
        <v>6553</v>
      </c>
      <c r="D233" s="51"/>
      <c r="E233" s="3">
        <f t="shared" si="35"/>
        <v>1288.7914000000001</v>
      </c>
      <c r="F233" s="3">
        <f t="shared" si="36"/>
        <v>1288.7908600000001</v>
      </c>
      <c r="G233" s="8">
        <f t="shared" si="39"/>
        <v>11.645223201592266</v>
      </c>
      <c r="H233" s="7">
        <f t="shared" si="31"/>
        <v>6553</v>
      </c>
      <c r="I233" s="7">
        <f t="shared" si="32"/>
        <v>1</v>
      </c>
      <c r="J233">
        <f t="shared" ca="1" si="33"/>
        <v>6553</v>
      </c>
      <c r="K233">
        <f t="shared" ca="1" si="37"/>
        <v>65.53</v>
      </c>
      <c r="L233">
        <f t="shared" ca="1" si="34"/>
        <v>0</v>
      </c>
      <c r="M233" s="66" t="str">
        <f t="shared" si="40"/>
        <v xml:space="preserve"> </v>
      </c>
    </row>
    <row r="234" spans="1:13" x14ac:dyDescent="0.25">
      <c r="A234" s="25">
        <f t="shared" si="38"/>
        <v>234</v>
      </c>
      <c r="B234" s="35" t="str">
        <f>+INDEX(Исходные_данные!A:Z,A234+$X$32-1,$X$30)</f>
        <v>1289.1262</v>
      </c>
      <c r="C234" s="25">
        <f>+IFERROR(_xlfn.NUMBERVALUE(INDEX(Исходные_данные!A:Z,A234+$X$32-1,$X$31),"."),0)</f>
        <v>11273</v>
      </c>
      <c r="D234" s="51"/>
      <c r="E234" s="3">
        <f t="shared" si="35"/>
        <v>1289.1261999999999</v>
      </c>
      <c r="F234" s="3">
        <f t="shared" si="36"/>
        <v>1289.1256599999999</v>
      </c>
      <c r="G234" s="8">
        <f t="shared" si="39"/>
        <v>20.033053738982087</v>
      </c>
      <c r="H234" s="7">
        <f t="shared" si="31"/>
        <v>11273</v>
      </c>
      <c r="I234" s="7">
        <f t="shared" si="32"/>
        <v>1</v>
      </c>
      <c r="J234">
        <f t="shared" ca="1" si="33"/>
        <v>11273</v>
      </c>
      <c r="K234">
        <f t="shared" ca="1" si="37"/>
        <v>112.73</v>
      </c>
      <c r="L234">
        <f t="shared" ca="1" si="34"/>
        <v>0</v>
      </c>
      <c r="M234" s="66" t="str">
        <f t="shared" si="40"/>
        <v xml:space="preserve"> </v>
      </c>
    </row>
    <row r="235" spans="1:13" x14ac:dyDescent="0.25">
      <c r="A235" s="25">
        <f t="shared" si="38"/>
        <v>235</v>
      </c>
      <c r="B235" s="35" t="str">
        <f>+INDEX(Исходные_данные!A:Z,A235+$X$32-1,$X$30)</f>
        <v>1289.4580</v>
      </c>
      <c r="C235" s="25">
        <f>+IFERROR(_xlfn.NUMBERVALUE(INDEX(Исходные_данные!A:Z,A235+$X$32-1,$X$31),"."),0)</f>
        <v>15314</v>
      </c>
      <c r="D235" s="51"/>
      <c r="E235" s="3">
        <f t="shared" si="35"/>
        <v>1289.4580000000001</v>
      </c>
      <c r="F235" s="3">
        <f t="shared" si="36"/>
        <v>1289.4574600000001</v>
      </c>
      <c r="G235" s="8">
        <f t="shared" si="39"/>
        <v>27.214245095251634</v>
      </c>
      <c r="H235" s="7">
        <f t="shared" si="31"/>
        <v>15314</v>
      </c>
      <c r="I235" s="7">
        <f t="shared" si="32"/>
        <v>1</v>
      </c>
      <c r="J235">
        <f t="shared" ca="1" si="33"/>
        <v>15314</v>
      </c>
      <c r="K235">
        <f t="shared" ca="1" si="37"/>
        <v>153.13999999999999</v>
      </c>
      <c r="L235">
        <f t="shared" ca="1" si="34"/>
        <v>0</v>
      </c>
      <c r="M235" s="66" t="str">
        <f t="shared" si="40"/>
        <v xml:space="preserve"> </v>
      </c>
    </row>
    <row r="236" spans="1:13" x14ac:dyDescent="0.25">
      <c r="A236" s="25">
        <f t="shared" si="38"/>
        <v>236</v>
      </c>
      <c r="B236" s="35">
        <f>+INDEX(Исходные_данные!A:Z,A236+$X$32-1,$X$30)</f>
        <v>0</v>
      </c>
      <c r="C236" s="25">
        <f>+IFERROR(_xlfn.NUMBERVALUE(INDEX(Исходные_данные!A:Z,A236+$X$32-1,$X$31),"."),0)</f>
        <v>0</v>
      </c>
      <c r="D236" s="51"/>
      <c r="E236" s="3">
        <f t="shared" si="35"/>
        <v>1289.4580000000001</v>
      </c>
      <c r="F236" s="3">
        <f t="shared" si="36"/>
        <v>1289.4574600000001</v>
      </c>
      <c r="G236" s="8">
        <f t="shared" si="39"/>
        <v>0</v>
      </c>
      <c r="H236" s="7">
        <f t="shared" si="31"/>
        <v>0</v>
      </c>
      <c r="I236" s="7">
        <f t="shared" si="32"/>
        <v>1</v>
      </c>
      <c r="J236">
        <f t="shared" ca="1" si="33"/>
        <v>0</v>
      </c>
      <c r="K236">
        <f t="shared" ca="1" si="37"/>
        <v>0</v>
      </c>
      <c r="L236">
        <f t="shared" ca="1" si="34"/>
        <v>0</v>
      </c>
      <c r="M236" s="66" t="str">
        <f t="shared" si="40"/>
        <v xml:space="preserve"> </v>
      </c>
    </row>
    <row r="237" spans="1:13" x14ac:dyDescent="0.25">
      <c r="A237" s="25">
        <f t="shared" si="38"/>
        <v>237</v>
      </c>
      <c r="B237" s="35">
        <f>+INDEX(Исходные_данные!A:Z,A237+$X$32-1,$X$30)</f>
        <v>0</v>
      </c>
      <c r="C237" s="25">
        <f>+IFERROR(_xlfn.NUMBERVALUE(INDEX(Исходные_данные!A:Z,A237+$X$32-1,$X$31),"."),0)</f>
        <v>0</v>
      </c>
      <c r="D237" s="51"/>
      <c r="E237" s="3">
        <f t="shared" si="35"/>
        <v>1289.4580000000001</v>
      </c>
      <c r="F237" s="3">
        <f t="shared" si="36"/>
        <v>1289.4574600000001</v>
      </c>
      <c r="G237" s="8">
        <f t="shared" si="39"/>
        <v>0</v>
      </c>
      <c r="H237" s="7">
        <f t="shared" si="31"/>
        <v>0</v>
      </c>
      <c r="I237" s="7">
        <f t="shared" si="32"/>
        <v>1</v>
      </c>
      <c r="J237">
        <f t="shared" ca="1" si="33"/>
        <v>0</v>
      </c>
      <c r="K237">
        <f t="shared" ca="1" si="37"/>
        <v>0</v>
      </c>
      <c r="L237">
        <f t="shared" ca="1" si="34"/>
        <v>0</v>
      </c>
      <c r="M237" s="66" t="str">
        <f t="shared" si="40"/>
        <v xml:space="preserve"> </v>
      </c>
    </row>
    <row r="238" spans="1:13" x14ac:dyDescent="0.25">
      <c r="A238" s="25">
        <f t="shared" si="38"/>
        <v>238</v>
      </c>
      <c r="B238" s="35">
        <f>+INDEX(Исходные_данные!A:Z,A238+$X$32-1,$X$30)</f>
        <v>0</v>
      </c>
      <c r="C238" s="25">
        <f>+IFERROR(_xlfn.NUMBERVALUE(INDEX(Исходные_данные!A:Z,A238+$X$32-1,$X$31),"."),0)</f>
        <v>0</v>
      </c>
      <c r="D238" s="51"/>
      <c r="E238" s="3">
        <f t="shared" si="35"/>
        <v>1289.4580000000001</v>
      </c>
      <c r="F238" s="3">
        <f t="shared" si="36"/>
        <v>1289.4574600000001</v>
      </c>
      <c r="G238" s="8">
        <f t="shared" si="39"/>
        <v>0</v>
      </c>
      <c r="H238" s="7">
        <f t="shared" si="31"/>
        <v>0</v>
      </c>
      <c r="I238" s="7">
        <f t="shared" si="32"/>
        <v>1</v>
      </c>
      <c r="J238">
        <f t="shared" ca="1" si="33"/>
        <v>0</v>
      </c>
      <c r="K238">
        <f t="shared" ca="1" si="37"/>
        <v>0</v>
      </c>
      <c r="L238">
        <f t="shared" ca="1" si="34"/>
        <v>0</v>
      </c>
      <c r="M238" s="66" t="str">
        <f t="shared" si="40"/>
        <v xml:space="preserve"> </v>
      </c>
    </row>
    <row r="239" spans="1:13" x14ac:dyDescent="0.25">
      <c r="A239" s="25">
        <f t="shared" si="38"/>
        <v>239</v>
      </c>
      <c r="B239" s="35">
        <f>+INDEX(Исходные_данные!A:Z,A239+$X$32-1,$X$30)</f>
        <v>0</v>
      </c>
      <c r="C239" s="25">
        <f>+IFERROR(_xlfn.NUMBERVALUE(INDEX(Исходные_данные!A:Z,A239+$X$32-1,$X$31),"."),0)</f>
        <v>0</v>
      </c>
      <c r="D239" s="51"/>
      <c r="E239" s="3">
        <f t="shared" si="35"/>
        <v>1289.4580000000001</v>
      </c>
      <c r="F239" s="3">
        <f t="shared" si="36"/>
        <v>1289.4574600000001</v>
      </c>
      <c r="G239" s="8">
        <f t="shared" si="39"/>
        <v>0</v>
      </c>
      <c r="H239" s="7">
        <f t="shared" si="31"/>
        <v>0</v>
      </c>
      <c r="I239" s="7">
        <f t="shared" si="32"/>
        <v>1</v>
      </c>
      <c r="J239">
        <f t="shared" ca="1" si="33"/>
        <v>0</v>
      </c>
      <c r="K239">
        <f t="shared" ca="1" si="37"/>
        <v>0</v>
      </c>
      <c r="L239">
        <f t="shared" ca="1" si="34"/>
        <v>0</v>
      </c>
      <c r="M239" s="66" t="str">
        <f t="shared" si="40"/>
        <v xml:space="preserve"> </v>
      </c>
    </row>
    <row r="240" spans="1:13" x14ac:dyDescent="0.25">
      <c r="A240" s="25">
        <f t="shared" si="38"/>
        <v>240</v>
      </c>
      <c r="B240" s="35">
        <f>+INDEX(Исходные_данные!A:Z,A240+$X$32-1,$X$30)</f>
        <v>0</v>
      </c>
      <c r="C240" s="25">
        <f>+IFERROR(_xlfn.NUMBERVALUE(INDEX(Исходные_данные!A:Z,A240+$X$32-1,$X$31),"."),0)</f>
        <v>0</v>
      </c>
      <c r="D240" s="51"/>
      <c r="E240" s="3">
        <f t="shared" si="35"/>
        <v>1289.4580000000001</v>
      </c>
      <c r="F240" s="3">
        <f t="shared" si="36"/>
        <v>1289.4574600000001</v>
      </c>
      <c r="G240" s="8">
        <f t="shared" si="39"/>
        <v>0</v>
      </c>
      <c r="H240" s="7">
        <f t="shared" si="31"/>
        <v>0</v>
      </c>
      <c r="I240" s="7">
        <f t="shared" si="32"/>
        <v>1</v>
      </c>
      <c r="J240">
        <f t="shared" ca="1" si="33"/>
        <v>0</v>
      </c>
      <c r="K240">
        <f t="shared" ca="1" si="37"/>
        <v>0</v>
      </c>
      <c r="L240">
        <f t="shared" ca="1" si="34"/>
        <v>0</v>
      </c>
      <c r="M240" s="66" t="str">
        <f t="shared" si="40"/>
        <v xml:space="preserve"> </v>
      </c>
    </row>
    <row r="241" spans="1:13" x14ac:dyDescent="0.25">
      <c r="A241" s="25">
        <f t="shared" si="38"/>
        <v>241</v>
      </c>
      <c r="B241" s="35">
        <f>+INDEX(Исходные_данные!A:Z,A241+$X$32-1,$X$30)</f>
        <v>0</v>
      </c>
      <c r="C241" s="25">
        <f>+IFERROR(_xlfn.NUMBERVALUE(INDEX(Исходные_данные!A:Z,A241+$X$32-1,$X$31),"."),0)</f>
        <v>0</v>
      </c>
      <c r="D241" s="51"/>
      <c r="E241" s="3">
        <f t="shared" si="35"/>
        <v>1289.4580000000001</v>
      </c>
      <c r="F241" s="3">
        <f t="shared" si="36"/>
        <v>1289.4574600000001</v>
      </c>
      <c r="G241" s="8">
        <f t="shared" si="39"/>
        <v>0</v>
      </c>
      <c r="H241" s="7">
        <f t="shared" si="31"/>
        <v>0</v>
      </c>
      <c r="I241" s="7">
        <f t="shared" si="32"/>
        <v>1</v>
      </c>
      <c r="J241">
        <f t="shared" ca="1" si="33"/>
        <v>0</v>
      </c>
      <c r="K241">
        <f t="shared" ca="1" si="37"/>
        <v>0</v>
      </c>
      <c r="L241">
        <f t="shared" ca="1" si="34"/>
        <v>0</v>
      </c>
      <c r="M241" s="66" t="str">
        <f t="shared" si="40"/>
        <v xml:space="preserve"> </v>
      </c>
    </row>
    <row r="242" spans="1:13" x14ac:dyDescent="0.25">
      <c r="A242" s="25">
        <f t="shared" si="38"/>
        <v>242</v>
      </c>
      <c r="B242" s="35">
        <f>+INDEX(Исходные_данные!A:Z,A242+$X$32-1,$X$30)</f>
        <v>0</v>
      </c>
      <c r="C242" s="25">
        <f>+IFERROR(_xlfn.NUMBERVALUE(INDEX(Исходные_данные!A:Z,A242+$X$32-1,$X$31),"."),0)</f>
        <v>0</v>
      </c>
      <c r="D242" s="51"/>
      <c r="E242" s="3">
        <f t="shared" si="35"/>
        <v>1289.4580000000001</v>
      </c>
      <c r="F242" s="3">
        <f t="shared" si="36"/>
        <v>1289.4574600000001</v>
      </c>
      <c r="G242" s="8">
        <f t="shared" si="39"/>
        <v>0</v>
      </c>
      <c r="H242" s="7">
        <f t="shared" si="31"/>
        <v>0</v>
      </c>
      <c r="I242" s="7">
        <f t="shared" si="32"/>
        <v>1</v>
      </c>
      <c r="J242">
        <f t="shared" ca="1" si="33"/>
        <v>0</v>
      </c>
      <c r="K242">
        <f t="shared" ca="1" si="37"/>
        <v>0</v>
      </c>
      <c r="L242">
        <f t="shared" ca="1" si="34"/>
        <v>0</v>
      </c>
      <c r="M242" s="66" t="str">
        <f t="shared" si="40"/>
        <v xml:space="preserve"> </v>
      </c>
    </row>
    <row r="243" spans="1:13" x14ac:dyDescent="0.25">
      <c r="A243" s="25">
        <f t="shared" si="38"/>
        <v>243</v>
      </c>
      <c r="B243" s="35">
        <f>+INDEX(Исходные_данные!A:Z,A243+$X$32-1,$X$30)</f>
        <v>0</v>
      </c>
      <c r="C243" s="25">
        <f>+IFERROR(_xlfn.NUMBERVALUE(INDEX(Исходные_данные!A:Z,A243+$X$32-1,$X$31),"."),0)</f>
        <v>0</v>
      </c>
      <c r="D243" s="51"/>
      <c r="E243" s="3">
        <f t="shared" si="35"/>
        <v>1289.4580000000001</v>
      </c>
      <c r="F243" s="3">
        <f t="shared" si="36"/>
        <v>1289.4574600000001</v>
      </c>
      <c r="G243" s="8">
        <f t="shared" si="39"/>
        <v>0</v>
      </c>
      <c r="H243" s="7">
        <f t="shared" si="31"/>
        <v>0</v>
      </c>
      <c r="I243" s="7">
        <f t="shared" si="32"/>
        <v>1</v>
      </c>
      <c r="J243">
        <f t="shared" ca="1" si="33"/>
        <v>0</v>
      </c>
      <c r="K243">
        <f t="shared" ca="1" si="37"/>
        <v>0</v>
      </c>
      <c r="L243">
        <f t="shared" ca="1" si="34"/>
        <v>0</v>
      </c>
      <c r="M243" s="66" t="str">
        <f t="shared" si="40"/>
        <v xml:space="preserve"> </v>
      </c>
    </row>
    <row r="244" spans="1:13" x14ac:dyDescent="0.25">
      <c r="A244" s="25">
        <f t="shared" si="38"/>
        <v>244</v>
      </c>
      <c r="B244" s="35">
        <f>+INDEX(Исходные_данные!A:Z,A244+$X$32-1,$X$30)</f>
        <v>0</v>
      </c>
      <c r="C244" s="25">
        <f>+IFERROR(_xlfn.NUMBERVALUE(INDEX(Исходные_данные!A:Z,A244+$X$32-1,$X$31),"."),0)</f>
        <v>0</v>
      </c>
      <c r="D244" s="51"/>
      <c r="E244" s="3">
        <f t="shared" si="35"/>
        <v>1289.4580000000001</v>
      </c>
      <c r="F244" s="3">
        <f t="shared" si="36"/>
        <v>1289.4574600000001</v>
      </c>
      <c r="G244" s="8">
        <f t="shared" si="39"/>
        <v>0</v>
      </c>
      <c r="H244" s="7">
        <f t="shared" si="31"/>
        <v>0</v>
      </c>
      <c r="I244" s="7">
        <f t="shared" si="32"/>
        <v>1</v>
      </c>
      <c r="J244">
        <f t="shared" ca="1" si="33"/>
        <v>0</v>
      </c>
      <c r="K244">
        <f t="shared" ca="1" si="37"/>
        <v>0</v>
      </c>
      <c r="L244">
        <f t="shared" ca="1" si="34"/>
        <v>0</v>
      </c>
      <c r="M244" s="66" t="str">
        <f t="shared" si="40"/>
        <v xml:space="preserve"> </v>
      </c>
    </row>
    <row r="245" spans="1:13" x14ac:dyDescent="0.25">
      <c r="A245" s="25">
        <f t="shared" si="38"/>
        <v>245</v>
      </c>
      <c r="B245" s="35">
        <f>+INDEX(Исходные_данные!A:Z,A245+$X$32-1,$X$30)</f>
        <v>0</v>
      </c>
      <c r="C245" s="25">
        <f>+IFERROR(_xlfn.NUMBERVALUE(INDEX(Исходные_данные!A:Z,A245+$X$32-1,$X$31),"."),0)</f>
        <v>0</v>
      </c>
      <c r="D245" s="51"/>
      <c r="E245" s="3">
        <f t="shared" si="35"/>
        <v>1289.4580000000001</v>
      </c>
      <c r="F245" s="3">
        <f t="shared" si="36"/>
        <v>1289.4574600000001</v>
      </c>
      <c r="G245" s="8">
        <f t="shared" si="39"/>
        <v>0</v>
      </c>
      <c r="H245" s="7">
        <f t="shared" si="31"/>
        <v>0</v>
      </c>
      <c r="I245" s="7">
        <f t="shared" si="32"/>
        <v>1</v>
      </c>
      <c r="J245">
        <f t="shared" ca="1" si="33"/>
        <v>0</v>
      </c>
      <c r="K245">
        <f t="shared" ca="1" si="37"/>
        <v>0</v>
      </c>
      <c r="L245">
        <f t="shared" ca="1" si="34"/>
        <v>0</v>
      </c>
      <c r="M245" s="66" t="str">
        <f t="shared" si="40"/>
        <v xml:space="preserve"> </v>
      </c>
    </row>
    <row r="246" spans="1:13" x14ac:dyDescent="0.25">
      <c r="A246" s="25">
        <f t="shared" si="38"/>
        <v>246</v>
      </c>
      <c r="B246" s="35">
        <f>+INDEX(Исходные_данные!A:Z,A246+$X$32-1,$X$30)</f>
        <v>0</v>
      </c>
      <c r="C246" s="25">
        <f>+IFERROR(_xlfn.NUMBERVALUE(INDEX(Исходные_данные!A:Z,A246+$X$32-1,$X$31),"."),0)</f>
        <v>0</v>
      </c>
      <c r="D246" s="51"/>
      <c r="E246" s="3">
        <f t="shared" si="35"/>
        <v>1289.4580000000001</v>
      </c>
      <c r="F246" s="3">
        <f t="shared" si="36"/>
        <v>1289.4574600000001</v>
      </c>
      <c r="G246" s="8">
        <f t="shared" si="39"/>
        <v>0</v>
      </c>
      <c r="H246" s="7">
        <f t="shared" si="31"/>
        <v>0</v>
      </c>
      <c r="I246" s="7">
        <f t="shared" si="32"/>
        <v>1</v>
      </c>
      <c r="J246">
        <f t="shared" ca="1" si="33"/>
        <v>0</v>
      </c>
      <c r="K246">
        <f t="shared" ca="1" si="37"/>
        <v>0</v>
      </c>
      <c r="L246">
        <f t="shared" ca="1" si="34"/>
        <v>0</v>
      </c>
      <c r="M246" s="66" t="str">
        <f t="shared" si="40"/>
        <v xml:space="preserve"> </v>
      </c>
    </row>
    <row r="247" spans="1:13" x14ac:dyDescent="0.25">
      <c r="A247" s="25">
        <f t="shared" si="38"/>
        <v>247</v>
      </c>
      <c r="B247" s="35">
        <f>+INDEX(Исходные_данные!A:Z,A247+$X$32-1,$X$30)</f>
        <v>0</v>
      </c>
      <c r="C247" s="25">
        <f>+IFERROR(_xlfn.NUMBERVALUE(INDEX(Исходные_данные!A:Z,A247+$X$32-1,$X$31),"."),0)</f>
        <v>0</v>
      </c>
      <c r="D247" s="51"/>
      <c r="E247" s="3">
        <f t="shared" si="35"/>
        <v>1289.4580000000001</v>
      </c>
      <c r="F247" s="3">
        <f t="shared" si="36"/>
        <v>1289.4574600000001</v>
      </c>
      <c r="G247" s="8">
        <f t="shared" si="39"/>
        <v>0</v>
      </c>
      <c r="H247" s="7">
        <f t="shared" si="31"/>
        <v>0</v>
      </c>
      <c r="I247" s="7">
        <f t="shared" si="32"/>
        <v>1</v>
      </c>
      <c r="J247">
        <f t="shared" ca="1" si="33"/>
        <v>0</v>
      </c>
      <c r="K247">
        <f t="shared" ca="1" si="37"/>
        <v>0</v>
      </c>
      <c r="L247">
        <f t="shared" ca="1" si="34"/>
        <v>0</v>
      </c>
      <c r="M247" s="66" t="str">
        <f t="shared" si="40"/>
        <v xml:space="preserve"> </v>
      </c>
    </row>
    <row r="248" spans="1:13" x14ac:dyDescent="0.25">
      <c r="A248" s="25">
        <f t="shared" si="38"/>
        <v>248</v>
      </c>
      <c r="B248" s="35">
        <f>+INDEX(Исходные_данные!A:Z,A248+$X$32-1,$X$30)</f>
        <v>0</v>
      </c>
      <c r="C248" s="25">
        <f>+IFERROR(_xlfn.NUMBERVALUE(INDEX(Исходные_данные!A:Z,A248+$X$32-1,$X$31),"."),0)</f>
        <v>0</v>
      </c>
      <c r="D248" s="51"/>
      <c r="E248" s="3">
        <f t="shared" si="35"/>
        <v>1289.4580000000001</v>
      </c>
      <c r="F248" s="3">
        <f t="shared" si="36"/>
        <v>1289.4574600000001</v>
      </c>
      <c r="G248" s="8">
        <f t="shared" si="39"/>
        <v>0</v>
      </c>
      <c r="H248" s="7">
        <f t="shared" si="31"/>
        <v>0</v>
      </c>
      <c r="I248" s="7">
        <f t="shared" si="32"/>
        <v>1</v>
      </c>
      <c r="J248">
        <f t="shared" ca="1" si="33"/>
        <v>0</v>
      </c>
      <c r="K248">
        <f t="shared" ca="1" si="37"/>
        <v>0</v>
      </c>
      <c r="L248">
        <f t="shared" ca="1" si="34"/>
        <v>0</v>
      </c>
      <c r="M248" s="66" t="str">
        <f t="shared" si="40"/>
        <v xml:space="preserve"> </v>
      </c>
    </row>
    <row r="249" spans="1:13" x14ac:dyDescent="0.25">
      <c r="A249" s="25">
        <f t="shared" si="38"/>
        <v>249</v>
      </c>
      <c r="B249" s="35">
        <f>+INDEX(Исходные_данные!A:Z,A249+$X$32-1,$X$30)</f>
        <v>0</v>
      </c>
      <c r="C249" s="25">
        <f>+IFERROR(_xlfn.NUMBERVALUE(INDEX(Исходные_данные!A:Z,A249+$X$32-1,$X$31),"."),0)</f>
        <v>0</v>
      </c>
      <c r="D249" s="51"/>
      <c r="E249" s="3">
        <f t="shared" si="35"/>
        <v>1289.4580000000001</v>
      </c>
      <c r="F249" s="3">
        <f t="shared" si="36"/>
        <v>1289.4574600000001</v>
      </c>
      <c r="G249" s="8">
        <f t="shared" si="39"/>
        <v>0</v>
      </c>
      <c r="H249" s="7">
        <f t="shared" si="31"/>
        <v>0</v>
      </c>
      <c r="I249" s="7">
        <f t="shared" si="32"/>
        <v>1</v>
      </c>
      <c r="J249">
        <f t="shared" ca="1" si="33"/>
        <v>0</v>
      </c>
      <c r="K249">
        <f t="shared" ca="1" si="37"/>
        <v>0</v>
      </c>
      <c r="L249">
        <f t="shared" ca="1" si="34"/>
        <v>0</v>
      </c>
      <c r="M249" s="66" t="str">
        <f t="shared" si="40"/>
        <v xml:space="preserve"> </v>
      </c>
    </row>
    <row r="250" spans="1:13" x14ac:dyDescent="0.25">
      <c r="A250" s="25">
        <f t="shared" si="38"/>
        <v>250</v>
      </c>
      <c r="B250" s="35">
        <f>+INDEX(Исходные_данные!A:Z,A250+$X$32-1,$X$30)</f>
        <v>0</v>
      </c>
      <c r="C250" s="25">
        <f>+IFERROR(_xlfn.NUMBERVALUE(INDEX(Исходные_данные!A:Z,A250+$X$32-1,$X$31),"."),0)</f>
        <v>0</v>
      </c>
      <c r="D250" s="51"/>
      <c r="E250" s="3">
        <f t="shared" si="35"/>
        <v>1289.4580000000001</v>
      </c>
      <c r="F250" s="3">
        <f t="shared" si="36"/>
        <v>1289.4574600000001</v>
      </c>
      <c r="G250" s="8">
        <f t="shared" si="39"/>
        <v>0</v>
      </c>
      <c r="H250" s="7">
        <f t="shared" si="31"/>
        <v>0</v>
      </c>
      <c r="I250" s="7">
        <f t="shared" si="32"/>
        <v>1</v>
      </c>
      <c r="J250">
        <f t="shared" ca="1" si="33"/>
        <v>0</v>
      </c>
      <c r="K250">
        <f t="shared" ca="1" si="37"/>
        <v>0</v>
      </c>
      <c r="L250">
        <f t="shared" ca="1" si="34"/>
        <v>0</v>
      </c>
      <c r="M250" s="66" t="str">
        <f t="shared" si="40"/>
        <v xml:space="preserve"> </v>
      </c>
    </row>
    <row r="251" spans="1:13" x14ac:dyDescent="0.25">
      <c r="A251" s="25">
        <f t="shared" si="38"/>
        <v>251</v>
      </c>
      <c r="B251" s="35">
        <f>+INDEX(Исходные_данные!A:Z,A251+$X$32-1,$X$30)</f>
        <v>0</v>
      </c>
      <c r="C251" s="25">
        <f>+IFERROR(_xlfn.NUMBERVALUE(INDEX(Исходные_данные!A:Z,A251+$X$32-1,$X$31),"."),0)</f>
        <v>0</v>
      </c>
      <c r="D251" s="51"/>
      <c r="E251" s="3">
        <f t="shared" si="35"/>
        <v>1289.4580000000001</v>
      </c>
      <c r="F251" s="3">
        <f t="shared" si="36"/>
        <v>1289.4574600000001</v>
      </c>
      <c r="G251" s="8">
        <f t="shared" si="39"/>
        <v>0</v>
      </c>
      <c r="H251" s="7">
        <f t="shared" si="31"/>
        <v>0</v>
      </c>
      <c r="I251" s="7">
        <f t="shared" si="32"/>
        <v>1</v>
      </c>
      <c r="J251">
        <f t="shared" ca="1" si="33"/>
        <v>0</v>
      </c>
      <c r="K251">
        <f t="shared" ca="1" si="37"/>
        <v>0</v>
      </c>
      <c r="L251">
        <f t="shared" ca="1" si="34"/>
        <v>0</v>
      </c>
      <c r="M251" s="66" t="str">
        <f t="shared" si="40"/>
        <v xml:space="preserve"> </v>
      </c>
    </row>
    <row r="252" spans="1:13" x14ac:dyDescent="0.25">
      <c r="A252" s="25">
        <f t="shared" si="38"/>
        <v>252</v>
      </c>
      <c r="B252" s="35">
        <f>+INDEX(Исходные_данные!A:Z,A252+$X$32-1,$X$30)</f>
        <v>0</v>
      </c>
      <c r="C252" s="25">
        <f>+IFERROR(_xlfn.NUMBERVALUE(INDEX(Исходные_данные!A:Z,A252+$X$32-1,$X$31),"."),0)</f>
        <v>0</v>
      </c>
      <c r="D252" s="51"/>
      <c r="E252" s="3">
        <f t="shared" si="35"/>
        <v>1289.4580000000001</v>
      </c>
      <c r="F252" s="3">
        <f t="shared" si="36"/>
        <v>1289.4574600000001</v>
      </c>
      <c r="G252" s="8">
        <f t="shared" si="39"/>
        <v>0</v>
      </c>
      <c r="H252" s="7">
        <f t="shared" si="31"/>
        <v>0</v>
      </c>
      <c r="I252" s="7">
        <f t="shared" si="32"/>
        <v>1</v>
      </c>
      <c r="J252">
        <f t="shared" ca="1" si="33"/>
        <v>0</v>
      </c>
      <c r="K252">
        <f t="shared" ca="1" si="37"/>
        <v>0</v>
      </c>
      <c r="L252">
        <f t="shared" ca="1" si="34"/>
        <v>0</v>
      </c>
      <c r="M252" s="66" t="str">
        <f t="shared" si="40"/>
        <v xml:space="preserve"> </v>
      </c>
    </row>
    <row r="253" spans="1:13" x14ac:dyDescent="0.25">
      <c r="A253" s="25">
        <f t="shared" si="38"/>
        <v>253</v>
      </c>
      <c r="B253" s="35">
        <f>+INDEX(Исходные_данные!A:Z,A253+$X$32-1,$X$30)</f>
        <v>0</v>
      </c>
      <c r="C253" s="25">
        <f>+IFERROR(_xlfn.NUMBERVALUE(INDEX(Исходные_данные!A:Z,A253+$X$32-1,$X$31),"."),0)</f>
        <v>0</v>
      </c>
      <c r="D253" s="51"/>
      <c r="E253" s="3">
        <f t="shared" si="35"/>
        <v>1289.4580000000001</v>
      </c>
      <c r="F253" s="3">
        <f t="shared" si="36"/>
        <v>1289.4574600000001</v>
      </c>
      <c r="G253" s="8">
        <f t="shared" si="39"/>
        <v>0</v>
      </c>
      <c r="H253" s="7">
        <f t="shared" si="31"/>
        <v>0</v>
      </c>
      <c r="I253" s="7">
        <f t="shared" si="32"/>
        <v>1</v>
      </c>
      <c r="J253">
        <f t="shared" ca="1" si="33"/>
        <v>0</v>
      </c>
      <c r="K253">
        <f t="shared" ca="1" si="37"/>
        <v>0</v>
      </c>
      <c r="L253">
        <f t="shared" ca="1" si="34"/>
        <v>0</v>
      </c>
      <c r="M253" s="66" t="str">
        <f t="shared" si="40"/>
        <v xml:space="preserve"> </v>
      </c>
    </row>
    <row r="254" spans="1:13" x14ac:dyDescent="0.25">
      <c r="A254" s="25">
        <f t="shared" si="38"/>
        <v>254</v>
      </c>
      <c r="B254" s="35">
        <f>+INDEX(Исходные_данные!A:Z,A254+$X$32-1,$X$30)</f>
        <v>0</v>
      </c>
      <c r="C254" s="25">
        <f>+IFERROR(_xlfn.NUMBERVALUE(INDEX(Исходные_данные!A:Z,A254+$X$32-1,$X$31),"."),0)</f>
        <v>0</v>
      </c>
      <c r="D254" s="51"/>
      <c r="E254" s="3">
        <f t="shared" si="35"/>
        <v>1289.4580000000001</v>
      </c>
      <c r="F254" s="3">
        <f t="shared" si="36"/>
        <v>1289.4574600000001</v>
      </c>
      <c r="G254" s="8">
        <f t="shared" si="39"/>
        <v>0</v>
      </c>
      <c r="H254" s="7">
        <f t="shared" si="31"/>
        <v>0</v>
      </c>
      <c r="I254" s="7">
        <f t="shared" si="32"/>
        <v>1</v>
      </c>
      <c r="J254">
        <f t="shared" ca="1" si="33"/>
        <v>0</v>
      </c>
      <c r="K254">
        <f t="shared" ca="1" si="37"/>
        <v>0</v>
      </c>
      <c r="L254">
        <f t="shared" ca="1" si="34"/>
        <v>0</v>
      </c>
      <c r="M254" s="66" t="str">
        <f t="shared" si="40"/>
        <v xml:space="preserve"> </v>
      </c>
    </row>
    <row r="255" spans="1:13" x14ac:dyDescent="0.25">
      <c r="A255" s="25">
        <f t="shared" si="38"/>
        <v>255</v>
      </c>
      <c r="B255" s="35">
        <f>+INDEX(Исходные_данные!A:Z,A255+$X$32-1,$X$30)</f>
        <v>0</v>
      </c>
      <c r="C255" s="25">
        <f>+IFERROR(_xlfn.NUMBERVALUE(INDEX(Исходные_данные!A:Z,A255+$X$32-1,$X$31),"."),0)</f>
        <v>0</v>
      </c>
      <c r="D255" s="51"/>
      <c r="E255" s="3">
        <f t="shared" si="35"/>
        <v>1289.4580000000001</v>
      </c>
      <c r="F255" s="3">
        <f t="shared" si="36"/>
        <v>1289.4574600000001</v>
      </c>
      <c r="G255" s="8">
        <f t="shared" si="39"/>
        <v>0</v>
      </c>
      <c r="H255" s="7">
        <f t="shared" si="31"/>
        <v>0</v>
      </c>
      <c r="I255" s="7">
        <f t="shared" si="32"/>
        <v>1</v>
      </c>
      <c r="J255">
        <f t="shared" ca="1" si="33"/>
        <v>0</v>
      </c>
      <c r="K255">
        <f t="shared" ca="1" si="37"/>
        <v>0</v>
      </c>
      <c r="L255">
        <f t="shared" ca="1" si="34"/>
        <v>0</v>
      </c>
      <c r="M255" s="66" t="str">
        <f t="shared" si="40"/>
        <v xml:space="preserve"> </v>
      </c>
    </row>
    <row r="256" spans="1:13" x14ac:dyDescent="0.25">
      <c r="A256" s="25">
        <f t="shared" si="38"/>
        <v>256</v>
      </c>
      <c r="B256" s="35">
        <f>+INDEX(Исходные_данные!A:Z,A256+$X$32-1,$X$30)</f>
        <v>0</v>
      </c>
      <c r="C256" s="25">
        <f>+IFERROR(_xlfn.NUMBERVALUE(INDEX(Исходные_данные!A:Z,A256+$X$32-1,$X$31),"."),0)</f>
        <v>0</v>
      </c>
      <c r="D256" s="51"/>
      <c r="E256" s="3">
        <f t="shared" si="35"/>
        <v>1289.4580000000001</v>
      </c>
      <c r="F256" s="3">
        <f t="shared" si="36"/>
        <v>1289.4574600000001</v>
      </c>
      <c r="G256" s="8">
        <f t="shared" si="39"/>
        <v>0</v>
      </c>
      <c r="H256" s="7">
        <f t="shared" si="31"/>
        <v>0</v>
      </c>
      <c r="I256" s="7">
        <f t="shared" si="32"/>
        <v>1</v>
      </c>
      <c r="J256">
        <f t="shared" ca="1" si="33"/>
        <v>0</v>
      </c>
      <c r="K256">
        <f t="shared" ca="1" si="37"/>
        <v>0</v>
      </c>
      <c r="L256">
        <f t="shared" ca="1" si="34"/>
        <v>0</v>
      </c>
      <c r="M256" s="66" t="str">
        <f t="shared" si="40"/>
        <v xml:space="preserve"> </v>
      </c>
    </row>
    <row r="257" spans="1:13" x14ac:dyDescent="0.25">
      <c r="A257" s="25">
        <f t="shared" si="38"/>
        <v>257</v>
      </c>
      <c r="B257" s="35">
        <f>+INDEX(Исходные_данные!A:Z,A257+$X$32-1,$X$30)</f>
        <v>0</v>
      </c>
      <c r="C257" s="25">
        <f>+IFERROR(_xlfn.NUMBERVALUE(INDEX(Исходные_данные!A:Z,A257+$X$32-1,$X$31),"."),0)</f>
        <v>0</v>
      </c>
      <c r="D257" s="51"/>
      <c r="E257" s="3">
        <f t="shared" si="35"/>
        <v>1289.4580000000001</v>
      </c>
      <c r="F257" s="3">
        <f t="shared" si="36"/>
        <v>1289.4574600000001</v>
      </c>
      <c r="G257" s="8">
        <f t="shared" si="39"/>
        <v>0</v>
      </c>
      <c r="H257" s="7">
        <f t="shared" ref="H257:H320" si="41">IF(G257&gt;$X$35,C257,0)</f>
        <v>0</v>
      </c>
      <c r="I257" s="7">
        <f t="shared" ref="I257:I320" si="42">IF(AND(A257&gt;$Q$25,A257&lt;=$Q$25+$T$25),1,0)</f>
        <v>1</v>
      </c>
      <c r="J257">
        <f t="shared" ref="J257:J320" ca="1" si="43">IF(I257=1,IF(H257*$W$47&lt;=$X$48,H257*$W$47,0),0)</f>
        <v>0</v>
      </c>
      <c r="K257">
        <f t="shared" ca="1" si="37"/>
        <v>0</v>
      </c>
      <c r="L257">
        <f t="shared" ref="L257:L320" ca="1" si="44">+IF(I257=1,IF(H257*$W$47&lt;=$X$48,0,$X$48),0)</f>
        <v>0</v>
      </c>
      <c r="M257" s="66" t="str">
        <f t="shared" si="40"/>
        <v xml:space="preserve"> </v>
      </c>
    </row>
    <row r="258" spans="1:13" x14ac:dyDescent="0.25">
      <c r="A258" s="25">
        <f t="shared" si="38"/>
        <v>258</v>
      </c>
      <c r="B258" s="35">
        <f>+INDEX(Исходные_данные!A:Z,A258+$X$32-1,$X$30)</f>
        <v>0</v>
      </c>
      <c r="C258" s="25">
        <f>+IFERROR(_xlfn.NUMBERVALUE(INDEX(Исходные_данные!A:Z,A258+$X$32-1,$X$31),"."),0)</f>
        <v>0</v>
      </c>
      <c r="D258" s="51"/>
      <c r="E258" s="3">
        <f t="shared" ref="E258:E321" si="45">+IFERROR(IF(_xlfn.NUMBERVALUE(B258,".")&lt;E257,E257,_xlfn.NUMBERVALUE(B258,".")),E257)</f>
        <v>1289.4580000000001</v>
      </c>
      <c r="F258" s="3">
        <f t="shared" ref="F258:F321" si="46">(E258-$X$45*$X$44)/IF($X$44&lt;&gt;0,ABS($X$44),1)*$X$39</f>
        <v>1289.4574600000001</v>
      </c>
      <c r="G258" s="8">
        <f t="shared" si="39"/>
        <v>0</v>
      </c>
      <c r="H258" s="7">
        <f t="shared" si="41"/>
        <v>0</v>
      </c>
      <c r="I258" s="7">
        <f t="shared" si="42"/>
        <v>1</v>
      </c>
      <c r="J258">
        <f t="shared" ca="1" si="43"/>
        <v>0</v>
      </c>
      <c r="K258">
        <f t="shared" ref="K258:K321" ca="1" si="47">+J258/100</f>
        <v>0</v>
      </c>
      <c r="L258">
        <f t="shared" ca="1" si="44"/>
        <v>0</v>
      </c>
      <c r="M258" s="66" t="str">
        <f t="shared" si="40"/>
        <v xml:space="preserve"> </v>
      </c>
    </row>
    <row r="259" spans="1:13" x14ac:dyDescent="0.25">
      <c r="A259" s="25">
        <f t="shared" ref="A259:A322" si="48">+A258+1</f>
        <v>259</v>
      </c>
      <c r="B259" s="35">
        <f>+INDEX(Исходные_данные!A:Z,A259+$X$32-1,$X$30)</f>
        <v>0</v>
      </c>
      <c r="C259" s="25">
        <f>+IFERROR(_xlfn.NUMBERVALUE(INDEX(Исходные_данные!A:Z,A259+$X$32-1,$X$31),"."),0)</f>
        <v>0</v>
      </c>
      <c r="D259" s="51"/>
      <c r="E259" s="3">
        <f t="shared" si="45"/>
        <v>1289.4580000000001</v>
      </c>
      <c r="F259" s="3">
        <f t="shared" si="46"/>
        <v>1289.4574600000001</v>
      </c>
      <c r="G259" s="8">
        <f t="shared" ref="G259:G322" si="49">+IF(E259=E258,0,_xlfn.NUMBERVALUE(C259,".")/O$56*100)</f>
        <v>0</v>
      </c>
      <c r="H259" s="7">
        <f t="shared" si="41"/>
        <v>0</v>
      </c>
      <c r="I259" s="7">
        <f t="shared" si="42"/>
        <v>1</v>
      </c>
      <c r="J259">
        <f t="shared" ca="1" si="43"/>
        <v>0</v>
      </c>
      <c r="K259">
        <f t="shared" ca="1" si="47"/>
        <v>0</v>
      </c>
      <c r="L259">
        <f t="shared" ca="1" si="44"/>
        <v>0</v>
      </c>
      <c r="M259" s="66" t="str">
        <f t="shared" si="40"/>
        <v xml:space="preserve"> </v>
      </c>
    </row>
    <row r="260" spans="1:13" x14ac:dyDescent="0.25">
      <c r="A260" s="25">
        <f t="shared" si="48"/>
        <v>260</v>
      </c>
      <c r="B260" s="35">
        <f>+INDEX(Исходные_данные!A:Z,A260+$X$32-1,$X$30)</f>
        <v>0</v>
      </c>
      <c r="C260" s="25">
        <f>+IFERROR(_xlfn.NUMBERVALUE(INDEX(Исходные_данные!A:Z,A260+$X$32-1,$X$31),"."),0)</f>
        <v>0</v>
      </c>
      <c r="D260" s="51"/>
      <c r="E260" s="3">
        <f t="shared" si="45"/>
        <v>1289.4580000000001</v>
      </c>
      <c r="F260" s="3">
        <f t="shared" si="46"/>
        <v>1289.4574600000001</v>
      </c>
      <c r="G260" s="8">
        <f t="shared" si="49"/>
        <v>0</v>
      </c>
      <c r="H260" s="7">
        <f t="shared" si="41"/>
        <v>0</v>
      </c>
      <c r="I260" s="7">
        <f t="shared" si="42"/>
        <v>0</v>
      </c>
      <c r="J260">
        <f t="shared" si="43"/>
        <v>0</v>
      </c>
      <c r="K260">
        <f t="shared" si="47"/>
        <v>0</v>
      </c>
      <c r="L260">
        <f t="shared" si="44"/>
        <v>0</v>
      </c>
      <c r="M260" s="66" t="str">
        <f t="shared" si="40"/>
        <v xml:space="preserve"> </v>
      </c>
    </row>
    <row r="261" spans="1:13" x14ac:dyDescent="0.25">
      <c r="A261" s="25">
        <f t="shared" si="48"/>
        <v>261</v>
      </c>
      <c r="B261" s="35">
        <f>+INDEX(Исходные_данные!A:Z,A261+$X$32-1,$X$30)</f>
        <v>0</v>
      </c>
      <c r="C261" s="25">
        <f>+IFERROR(_xlfn.NUMBERVALUE(INDEX(Исходные_данные!A:Z,A261+$X$32-1,$X$31),"."),0)</f>
        <v>0</v>
      </c>
      <c r="D261" s="51"/>
      <c r="E261" s="3">
        <f t="shared" si="45"/>
        <v>1289.4580000000001</v>
      </c>
      <c r="F261" s="3">
        <f t="shared" si="46"/>
        <v>1289.4574600000001</v>
      </c>
      <c r="G261" s="8">
        <f t="shared" si="49"/>
        <v>0</v>
      </c>
      <c r="H261" s="7">
        <f t="shared" si="41"/>
        <v>0</v>
      </c>
      <c r="I261" s="7">
        <f t="shared" si="42"/>
        <v>0</v>
      </c>
      <c r="J261">
        <f t="shared" si="43"/>
        <v>0</v>
      </c>
      <c r="K261">
        <f t="shared" si="47"/>
        <v>0</v>
      </c>
      <c r="L261">
        <f t="shared" si="44"/>
        <v>0</v>
      </c>
      <c r="M261" s="66" t="str">
        <f t="shared" si="40"/>
        <v xml:space="preserve"> </v>
      </c>
    </row>
    <row r="262" spans="1:13" x14ac:dyDescent="0.25">
      <c r="A262" s="25">
        <f t="shared" si="48"/>
        <v>262</v>
      </c>
      <c r="B262" s="35">
        <f>+INDEX(Исходные_данные!A:Z,A262+$X$32-1,$X$30)</f>
        <v>0</v>
      </c>
      <c r="C262" s="25">
        <f>+IFERROR(_xlfn.NUMBERVALUE(INDEX(Исходные_данные!A:Z,A262+$X$32-1,$X$31),"."),0)</f>
        <v>0</v>
      </c>
      <c r="D262" s="51"/>
      <c r="E262" s="3">
        <f t="shared" si="45"/>
        <v>1289.4580000000001</v>
      </c>
      <c r="F262" s="3">
        <f t="shared" si="46"/>
        <v>1289.4574600000001</v>
      </c>
      <c r="G262" s="8">
        <f t="shared" si="49"/>
        <v>0</v>
      </c>
      <c r="H262" s="7">
        <f t="shared" si="41"/>
        <v>0</v>
      </c>
      <c r="I262" s="7">
        <f t="shared" si="42"/>
        <v>0</v>
      </c>
      <c r="J262">
        <f t="shared" si="43"/>
        <v>0</v>
      </c>
      <c r="K262">
        <f t="shared" si="47"/>
        <v>0</v>
      </c>
      <c r="L262">
        <f t="shared" si="44"/>
        <v>0</v>
      </c>
      <c r="M262" s="66" t="str">
        <f t="shared" si="40"/>
        <v xml:space="preserve"> </v>
      </c>
    </row>
    <row r="263" spans="1:13" x14ac:dyDescent="0.25">
      <c r="A263" s="25">
        <f t="shared" si="48"/>
        <v>263</v>
      </c>
      <c r="B263" s="35">
        <f>+INDEX(Исходные_данные!A:Z,A263+$X$32-1,$X$30)</f>
        <v>0</v>
      </c>
      <c r="C263" s="25">
        <f>+IFERROR(_xlfn.NUMBERVALUE(INDEX(Исходные_данные!A:Z,A263+$X$32-1,$X$31),"."),0)</f>
        <v>0</v>
      </c>
      <c r="D263" s="51"/>
      <c r="E263" s="3">
        <f t="shared" si="45"/>
        <v>1289.4580000000001</v>
      </c>
      <c r="F263" s="3">
        <f t="shared" si="46"/>
        <v>1289.4574600000001</v>
      </c>
      <c r="G263" s="8">
        <f t="shared" si="49"/>
        <v>0</v>
      </c>
      <c r="H263" s="7">
        <f t="shared" si="41"/>
        <v>0</v>
      </c>
      <c r="I263" s="7">
        <f t="shared" si="42"/>
        <v>0</v>
      </c>
      <c r="J263">
        <f t="shared" si="43"/>
        <v>0</v>
      </c>
      <c r="K263">
        <f t="shared" si="47"/>
        <v>0</v>
      </c>
      <c r="L263">
        <f t="shared" si="44"/>
        <v>0</v>
      </c>
      <c r="M263" s="66" t="str">
        <f t="shared" si="40"/>
        <v xml:space="preserve"> </v>
      </c>
    </row>
    <row r="264" spans="1:13" x14ac:dyDescent="0.25">
      <c r="A264" s="25">
        <f t="shared" si="48"/>
        <v>264</v>
      </c>
      <c r="B264" s="35">
        <f>+INDEX(Исходные_данные!A:Z,A264+$X$32-1,$X$30)</f>
        <v>0</v>
      </c>
      <c r="C264" s="25">
        <f>+IFERROR(_xlfn.NUMBERVALUE(INDEX(Исходные_данные!A:Z,A264+$X$32-1,$X$31),"."),0)</f>
        <v>0</v>
      </c>
      <c r="D264" s="51"/>
      <c r="E264" s="3">
        <f t="shared" si="45"/>
        <v>1289.4580000000001</v>
      </c>
      <c r="F264" s="3">
        <f t="shared" si="46"/>
        <v>1289.4574600000001</v>
      </c>
      <c r="G264" s="8">
        <f t="shared" si="49"/>
        <v>0</v>
      </c>
      <c r="H264" s="7">
        <f t="shared" si="41"/>
        <v>0</v>
      </c>
      <c r="I264" s="7">
        <f t="shared" si="42"/>
        <v>0</v>
      </c>
      <c r="J264">
        <f t="shared" si="43"/>
        <v>0</v>
      </c>
      <c r="K264">
        <f t="shared" si="47"/>
        <v>0</v>
      </c>
      <c r="L264">
        <f t="shared" si="44"/>
        <v>0</v>
      </c>
      <c r="M264" s="66" t="str">
        <f t="shared" si="40"/>
        <v xml:space="preserve"> </v>
      </c>
    </row>
    <row r="265" spans="1:13" x14ac:dyDescent="0.25">
      <c r="A265" s="25">
        <f t="shared" si="48"/>
        <v>265</v>
      </c>
      <c r="B265" s="35">
        <f>+INDEX(Исходные_данные!A:Z,A265+$X$32-1,$X$30)</f>
        <v>0</v>
      </c>
      <c r="C265" s="25">
        <f>+IFERROR(_xlfn.NUMBERVALUE(INDEX(Исходные_данные!A:Z,A265+$X$32-1,$X$31),"."),0)</f>
        <v>0</v>
      </c>
      <c r="D265" s="51"/>
      <c r="E265" s="3">
        <f t="shared" si="45"/>
        <v>1289.4580000000001</v>
      </c>
      <c r="F265" s="3">
        <f t="shared" si="46"/>
        <v>1289.4574600000001</v>
      </c>
      <c r="G265" s="8">
        <f t="shared" si="49"/>
        <v>0</v>
      </c>
      <c r="H265" s="7">
        <f t="shared" si="41"/>
        <v>0</v>
      </c>
      <c r="I265" s="7">
        <f t="shared" si="42"/>
        <v>0</v>
      </c>
      <c r="J265">
        <f t="shared" si="43"/>
        <v>0</v>
      </c>
      <c r="K265">
        <f t="shared" si="47"/>
        <v>0</v>
      </c>
      <c r="L265">
        <f t="shared" si="44"/>
        <v>0</v>
      </c>
      <c r="M265" s="66" t="str">
        <f t="shared" si="40"/>
        <v xml:space="preserve"> </v>
      </c>
    </row>
    <row r="266" spans="1:13" x14ac:dyDescent="0.25">
      <c r="A266" s="25">
        <f t="shared" si="48"/>
        <v>266</v>
      </c>
      <c r="B266" s="35">
        <f>+INDEX(Исходные_данные!A:Z,A266+$X$32-1,$X$30)</f>
        <v>0</v>
      </c>
      <c r="C266" s="25">
        <f>+IFERROR(_xlfn.NUMBERVALUE(INDEX(Исходные_данные!A:Z,A266+$X$32-1,$X$31),"."),0)</f>
        <v>0</v>
      </c>
      <c r="D266" s="51"/>
      <c r="E266" s="3">
        <f t="shared" si="45"/>
        <v>1289.4580000000001</v>
      </c>
      <c r="F266" s="3">
        <f t="shared" si="46"/>
        <v>1289.4574600000001</v>
      </c>
      <c r="G266" s="8">
        <f t="shared" si="49"/>
        <v>0</v>
      </c>
      <c r="H266" s="7">
        <f t="shared" si="41"/>
        <v>0</v>
      </c>
      <c r="I266" s="7">
        <f t="shared" si="42"/>
        <v>0</v>
      </c>
      <c r="J266">
        <f t="shared" si="43"/>
        <v>0</v>
      </c>
      <c r="K266">
        <f t="shared" si="47"/>
        <v>0</v>
      </c>
      <c r="L266">
        <f t="shared" si="44"/>
        <v>0</v>
      </c>
      <c r="M266" s="66" t="str">
        <f t="shared" si="40"/>
        <v xml:space="preserve"> </v>
      </c>
    </row>
    <row r="267" spans="1:13" x14ac:dyDescent="0.25">
      <c r="A267" s="25">
        <f t="shared" si="48"/>
        <v>267</v>
      </c>
      <c r="B267" s="35">
        <f>+INDEX(Исходные_данные!A:Z,A267+$X$32-1,$X$30)</f>
        <v>0</v>
      </c>
      <c r="C267" s="25">
        <f>+IFERROR(_xlfn.NUMBERVALUE(INDEX(Исходные_данные!A:Z,A267+$X$32-1,$X$31),"."),0)</f>
        <v>0</v>
      </c>
      <c r="D267" s="51"/>
      <c r="E267" s="3">
        <f t="shared" si="45"/>
        <v>1289.4580000000001</v>
      </c>
      <c r="F267" s="3">
        <f t="shared" si="46"/>
        <v>1289.4574600000001</v>
      </c>
      <c r="G267" s="8">
        <f t="shared" si="49"/>
        <v>0</v>
      </c>
      <c r="H267" s="7">
        <f t="shared" si="41"/>
        <v>0</v>
      </c>
      <c r="I267" s="7">
        <f t="shared" si="42"/>
        <v>0</v>
      </c>
      <c r="J267">
        <f t="shared" si="43"/>
        <v>0</v>
      </c>
      <c r="K267">
        <f t="shared" si="47"/>
        <v>0</v>
      </c>
      <c r="L267">
        <f t="shared" si="44"/>
        <v>0</v>
      </c>
      <c r="M267" s="66" t="str">
        <f t="shared" si="40"/>
        <v xml:space="preserve"> </v>
      </c>
    </row>
    <row r="268" spans="1:13" x14ac:dyDescent="0.25">
      <c r="A268" s="25">
        <f t="shared" si="48"/>
        <v>268</v>
      </c>
      <c r="B268" s="35">
        <f>+INDEX(Исходные_данные!A:Z,A268+$X$32-1,$X$30)</f>
        <v>0</v>
      </c>
      <c r="C268" s="25">
        <f>+IFERROR(_xlfn.NUMBERVALUE(INDEX(Исходные_данные!A:Z,A268+$X$32-1,$X$31),"."),0)</f>
        <v>0</v>
      </c>
      <c r="D268" s="51"/>
      <c r="E268" s="3">
        <f t="shared" si="45"/>
        <v>1289.4580000000001</v>
      </c>
      <c r="F268" s="3">
        <f t="shared" si="46"/>
        <v>1289.4574600000001</v>
      </c>
      <c r="G268" s="8">
        <f t="shared" si="49"/>
        <v>0</v>
      </c>
      <c r="H268" s="7">
        <f t="shared" si="41"/>
        <v>0</v>
      </c>
      <c r="I268" s="7">
        <f t="shared" si="42"/>
        <v>0</v>
      </c>
      <c r="J268">
        <f t="shared" si="43"/>
        <v>0</v>
      </c>
      <c r="K268">
        <f t="shared" si="47"/>
        <v>0</v>
      </c>
      <c r="L268">
        <f t="shared" si="44"/>
        <v>0</v>
      </c>
      <c r="M268" s="66" t="str">
        <f t="shared" si="40"/>
        <v xml:space="preserve"> </v>
      </c>
    </row>
    <row r="269" spans="1:13" x14ac:dyDescent="0.25">
      <c r="A269" s="25">
        <f t="shared" si="48"/>
        <v>269</v>
      </c>
      <c r="B269" s="35">
        <f>+INDEX(Исходные_данные!A:Z,A269+$X$32-1,$X$30)</f>
        <v>0</v>
      </c>
      <c r="C269" s="25">
        <f>+IFERROR(_xlfn.NUMBERVALUE(INDEX(Исходные_данные!A:Z,A269+$X$32-1,$X$31),"."),0)</f>
        <v>0</v>
      </c>
      <c r="D269" s="51"/>
      <c r="E269" s="3">
        <f t="shared" si="45"/>
        <v>1289.4580000000001</v>
      </c>
      <c r="F269" s="3">
        <f t="shared" si="46"/>
        <v>1289.4574600000001</v>
      </c>
      <c r="G269" s="8">
        <f t="shared" si="49"/>
        <v>0</v>
      </c>
      <c r="H269" s="7">
        <f t="shared" si="41"/>
        <v>0</v>
      </c>
      <c r="I269" s="7">
        <f t="shared" si="42"/>
        <v>0</v>
      </c>
      <c r="J269">
        <f t="shared" si="43"/>
        <v>0</v>
      </c>
      <c r="K269">
        <f t="shared" si="47"/>
        <v>0</v>
      </c>
      <c r="L269">
        <f t="shared" si="44"/>
        <v>0</v>
      </c>
      <c r="M269" s="66" t="str">
        <f t="shared" si="40"/>
        <v xml:space="preserve"> </v>
      </c>
    </row>
    <row r="270" spans="1:13" x14ac:dyDescent="0.25">
      <c r="A270" s="25">
        <f t="shared" si="48"/>
        <v>270</v>
      </c>
      <c r="B270" s="35">
        <f>+INDEX(Исходные_данные!A:Z,A270+$X$32-1,$X$30)</f>
        <v>0</v>
      </c>
      <c r="C270" s="25">
        <f>+IFERROR(_xlfn.NUMBERVALUE(INDEX(Исходные_данные!A:Z,A270+$X$32-1,$X$31),"."),0)</f>
        <v>0</v>
      </c>
      <c r="D270" s="51"/>
      <c r="E270" s="3">
        <f t="shared" si="45"/>
        <v>1289.4580000000001</v>
      </c>
      <c r="F270" s="3">
        <f t="shared" si="46"/>
        <v>1289.4574600000001</v>
      </c>
      <c r="G270" s="8">
        <f t="shared" si="49"/>
        <v>0</v>
      </c>
      <c r="H270" s="7">
        <f t="shared" si="41"/>
        <v>0</v>
      </c>
      <c r="I270" s="7">
        <f t="shared" si="42"/>
        <v>0</v>
      </c>
      <c r="J270">
        <f t="shared" si="43"/>
        <v>0</v>
      </c>
      <c r="K270">
        <f t="shared" si="47"/>
        <v>0</v>
      </c>
      <c r="L270">
        <f t="shared" si="44"/>
        <v>0</v>
      </c>
      <c r="M270" s="66" t="str">
        <f t="shared" si="40"/>
        <v xml:space="preserve"> </v>
      </c>
    </row>
    <row r="271" spans="1:13" x14ac:dyDescent="0.25">
      <c r="A271" s="25">
        <f t="shared" si="48"/>
        <v>271</v>
      </c>
      <c r="B271" s="35">
        <f>+INDEX(Исходные_данные!A:Z,A271+$X$32-1,$X$30)</f>
        <v>0</v>
      </c>
      <c r="C271" s="25">
        <f>+IFERROR(_xlfn.NUMBERVALUE(INDEX(Исходные_данные!A:Z,A271+$X$32-1,$X$31),"."),0)</f>
        <v>0</v>
      </c>
      <c r="D271" s="51"/>
      <c r="E271" s="3">
        <f t="shared" si="45"/>
        <v>1289.4580000000001</v>
      </c>
      <c r="F271" s="3">
        <f t="shared" si="46"/>
        <v>1289.4574600000001</v>
      </c>
      <c r="G271" s="8">
        <f t="shared" si="49"/>
        <v>0</v>
      </c>
      <c r="H271" s="7">
        <f t="shared" si="41"/>
        <v>0</v>
      </c>
      <c r="I271" s="7">
        <f t="shared" si="42"/>
        <v>0</v>
      </c>
      <c r="J271">
        <f t="shared" si="43"/>
        <v>0</v>
      </c>
      <c r="K271">
        <f t="shared" si="47"/>
        <v>0</v>
      </c>
      <c r="L271">
        <f t="shared" si="44"/>
        <v>0</v>
      </c>
      <c r="M271" s="66" t="str">
        <f t="shared" si="40"/>
        <v xml:space="preserve"> </v>
      </c>
    </row>
    <row r="272" spans="1:13" x14ac:dyDescent="0.25">
      <c r="A272" s="25">
        <f t="shared" si="48"/>
        <v>272</v>
      </c>
      <c r="B272" s="35">
        <f>+INDEX(Исходные_данные!A:Z,A272+$X$32-1,$X$30)</f>
        <v>0</v>
      </c>
      <c r="C272" s="25">
        <f>+IFERROR(_xlfn.NUMBERVALUE(INDEX(Исходные_данные!A:Z,A272+$X$32-1,$X$31),"."),0)</f>
        <v>0</v>
      </c>
      <c r="D272" s="51"/>
      <c r="E272" s="3">
        <f t="shared" si="45"/>
        <v>1289.4580000000001</v>
      </c>
      <c r="F272" s="3">
        <f t="shared" si="46"/>
        <v>1289.4574600000001</v>
      </c>
      <c r="G272" s="8">
        <f t="shared" si="49"/>
        <v>0</v>
      </c>
      <c r="H272" s="7">
        <f t="shared" si="41"/>
        <v>0</v>
      </c>
      <c r="I272" s="7">
        <f t="shared" si="42"/>
        <v>0</v>
      </c>
      <c r="J272">
        <f t="shared" si="43"/>
        <v>0</v>
      </c>
      <c r="K272">
        <f t="shared" si="47"/>
        <v>0</v>
      </c>
      <c r="L272">
        <f t="shared" si="44"/>
        <v>0</v>
      </c>
      <c r="M272" s="66" t="str">
        <f t="shared" si="40"/>
        <v xml:space="preserve"> </v>
      </c>
    </row>
    <row r="273" spans="1:13" x14ac:dyDescent="0.25">
      <c r="A273" s="25">
        <f t="shared" si="48"/>
        <v>273</v>
      </c>
      <c r="B273" s="35">
        <f>+INDEX(Исходные_данные!A:Z,A273+$X$32-1,$X$30)</f>
        <v>0</v>
      </c>
      <c r="C273" s="25">
        <f>+IFERROR(_xlfn.NUMBERVALUE(INDEX(Исходные_данные!A:Z,A273+$X$32-1,$X$31),"."),0)</f>
        <v>0</v>
      </c>
      <c r="D273" s="51"/>
      <c r="E273" s="3">
        <f t="shared" si="45"/>
        <v>1289.4580000000001</v>
      </c>
      <c r="F273" s="3">
        <f t="shared" si="46"/>
        <v>1289.4574600000001</v>
      </c>
      <c r="G273" s="8">
        <f t="shared" si="49"/>
        <v>0</v>
      </c>
      <c r="H273" s="7">
        <f t="shared" si="41"/>
        <v>0</v>
      </c>
      <c r="I273" s="7">
        <f t="shared" si="42"/>
        <v>0</v>
      </c>
      <c r="J273">
        <f t="shared" si="43"/>
        <v>0</v>
      </c>
      <c r="K273">
        <f t="shared" si="47"/>
        <v>0</v>
      </c>
      <c r="L273">
        <f t="shared" si="44"/>
        <v>0</v>
      </c>
      <c r="M273" s="66" t="str">
        <f t="shared" si="40"/>
        <v xml:space="preserve"> </v>
      </c>
    </row>
    <row r="274" spans="1:13" x14ac:dyDescent="0.25">
      <c r="A274" s="25">
        <f t="shared" si="48"/>
        <v>274</v>
      </c>
      <c r="B274" s="35">
        <f>+INDEX(Исходные_данные!A:Z,A274+$X$32-1,$X$30)</f>
        <v>0</v>
      </c>
      <c r="C274" s="25">
        <f>+IFERROR(_xlfn.NUMBERVALUE(INDEX(Исходные_данные!A:Z,A274+$X$32-1,$X$31),"."),0)</f>
        <v>0</v>
      </c>
      <c r="D274" s="51"/>
      <c r="E274" s="3">
        <f t="shared" si="45"/>
        <v>1289.4580000000001</v>
      </c>
      <c r="F274" s="3">
        <f t="shared" si="46"/>
        <v>1289.4574600000001</v>
      </c>
      <c r="G274" s="8">
        <f t="shared" si="49"/>
        <v>0</v>
      </c>
      <c r="H274" s="7">
        <f t="shared" si="41"/>
        <v>0</v>
      </c>
      <c r="I274" s="7">
        <f t="shared" si="42"/>
        <v>0</v>
      </c>
      <c r="J274">
        <f t="shared" si="43"/>
        <v>0</v>
      </c>
      <c r="K274">
        <f t="shared" si="47"/>
        <v>0</v>
      </c>
      <c r="L274">
        <f t="shared" si="44"/>
        <v>0</v>
      </c>
      <c r="M274" s="66" t="str">
        <f t="shared" si="40"/>
        <v xml:space="preserve"> </v>
      </c>
    </row>
    <row r="275" spans="1:13" x14ac:dyDescent="0.25">
      <c r="A275" s="25">
        <f t="shared" si="48"/>
        <v>275</v>
      </c>
      <c r="B275" s="35">
        <f>+INDEX(Исходные_данные!A:Z,A275+$X$32-1,$X$30)</f>
        <v>0</v>
      </c>
      <c r="C275" s="25">
        <f>+IFERROR(_xlfn.NUMBERVALUE(INDEX(Исходные_данные!A:Z,A275+$X$32-1,$X$31),"."),0)</f>
        <v>0</v>
      </c>
      <c r="D275" s="51"/>
      <c r="E275" s="3">
        <f t="shared" si="45"/>
        <v>1289.4580000000001</v>
      </c>
      <c r="F275" s="3">
        <f t="shared" si="46"/>
        <v>1289.4574600000001</v>
      </c>
      <c r="G275" s="8">
        <f t="shared" si="49"/>
        <v>0</v>
      </c>
      <c r="H275" s="7">
        <f t="shared" si="41"/>
        <v>0</v>
      </c>
      <c r="I275" s="7">
        <f t="shared" si="42"/>
        <v>0</v>
      </c>
      <c r="J275">
        <f t="shared" si="43"/>
        <v>0</v>
      </c>
      <c r="K275">
        <f t="shared" si="47"/>
        <v>0</v>
      </c>
      <c r="L275">
        <f t="shared" si="44"/>
        <v>0</v>
      </c>
      <c r="M275" s="66" t="str">
        <f t="shared" si="40"/>
        <v xml:space="preserve"> </v>
      </c>
    </row>
    <row r="276" spans="1:13" x14ac:dyDescent="0.25">
      <c r="A276" s="25">
        <f t="shared" si="48"/>
        <v>276</v>
      </c>
      <c r="B276" s="35">
        <f>+INDEX(Исходные_данные!A:Z,A276+$X$32-1,$X$30)</f>
        <v>0</v>
      </c>
      <c r="C276" s="25">
        <f>+IFERROR(_xlfn.NUMBERVALUE(INDEX(Исходные_данные!A:Z,A276+$X$32-1,$X$31),"."),0)</f>
        <v>0</v>
      </c>
      <c r="D276" s="51"/>
      <c r="E276" s="3">
        <f t="shared" si="45"/>
        <v>1289.4580000000001</v>
      </c>
      <c r="F276" s="3">
        <f t="shared" si="46"/>
        <v>1289.4574600000001</v>
      </c>
      <c r="G276" s="8">
        <f t="shared" si="49"/>
        <v>0</v>
      </c>
      <c r="H276" s="7">
        <f t="shared" si="41"/>
        <v>0</v>
      </c>
      <c r="I276" s="7">
        <f t="shared" si="42"/>
        <v>0</v>
      </c>
      <c r="J276">
        <f t="shared" si="43"/>
        <v>0</v>
      </c>
      <c r="K276">
        <f t="shared" si="47"/>
        <v>0</v>
      </c>
      <c r="L276">
        <f t="shared" si="44"/>
        <v>0</v>
      </c>
      <c r="M276" s="66" t="str">
        <f t="shared" si="40"/>
        <v xml:space="preserve"> </v>
      </c>
    </row>
    <row r="277" spans="1:13" x14ac:dyDescent="0.25">
      <c r="A277" s="25">
        <f t="shared" si="48"/>
        <v>277</v>
      </c>
      <c r="B277" s="35">
        <f>+INDEX(Исходные_данные!A:Z,A277+$X$32-1,$X$30)</f>
        <v>0</v>
      </c>
      <c r="C277" s="25">
        <f>+IFERROR(_xlfn.NUMBERVALUE(INDEX(Исходные_данные!A:Z,A277+$X$32-1,$X$31),"."),0)</f>
        <v>0</v>
      </c>
      <c r="D277" s="51"/>
      <c r="E277" s="3">
        <f t="shared" si="45"/>
        <v>1289.4580000000001</v>
      </c>
      <c r="F277" s="3">
        <f t="shared" si="46"/>
        <v>1289.4574600000001</v>
      </c>
      <c r="G277" s="8">
        <f t="shared" si="49"/>
        <v>0</v>
      </c>
      <c r="H277" s="7">
        <f t="shared" si="41"/>
        <v>0</v>
      </c>
      <c r="I277" s="7">
        <f t="shared" si="42"/>
        <v>0</v>
      </c>
      <c r="J277">
        <f t="shared" si="43"/>
        <v>0</v>
      </c>
      <c r="K277">
        <f t="shared" si="47"/>
        <v>0</v>
      </c>
      <c r="L277">
        <f t="shared" si="44"/>
        <v>0</v>
      </c>
      <c r="M277" s="66" t="str">
        <f t="shared" si="40"/>
        <v xml:space="preserve"> </v>
      </c>
    </row>
    <row r="278" spans="1:13" x14ac:dyDescent="0.25">
      <c r="A278" s="25">
        <f t="shared" si="48"/>
        <v>278</v>
      </c>
      <c r="B278" s="35">
        <f>+INDEX(Исходные_данные!A:Z,A278+$X$32-1,$X$30)</f>
        <v>0</v>
      </c>
      <c r="C278" s="25">
        <f>+IFERROR(_xlfn.NUMBERVALUE(INDEX(Исходные_данные!A:Z,A278+$X$32-1,$X$31),"."),0)</f>
        <v>0</v>
      </c>
      <c r="D278" s="51"/>
      <c r="E278" s="3">
        <f t="shared" si="45"/>
        <v>1289.4580000000001</v>
      </c>
      <c r="F278" s="3">
        <f t="shared" si="46"/>
        <v>1289.4574600000001</v>
      </c>
      <c r="G278" s="8">
        <f t="shared" si="49"/>
        <v>0</v>
      </c>
      <c r="H278" s="7">
        <f t="shared" si="41"/>
        <v>0</v>
      </c>
      <c r="I278" s="7">
        <f t="shared" si="42"/>
        <v>0</v>
      </c>
      <c r="J278">
        <f t="shared" si="43"/>
        <v>0</v>
      </c>
      <c r="K278">
        <f t="shared" si="47"/>
        <v>0</v>
      </c>
      <c r="L278">
        <f t="shared" si="44"/>
        <v>0</v>
      </c>
      <c r="M278" s="66" t="str">
        <f t="shared" si="40"/>
        <v xml:space="preserve"> </v>
      </c>
    </row>
    <row r="279" spans="1:13" x14ac:dyDescent="0.25">
      <c r="A279" s="25">
        <f t="shared" si="48"/>
        <v>279</v>
      </c>
      <c r="B279" s="35">
        <f>+INDEX(Исходные_данные!A:Z,A279+$X$32-1,$X$30)</f>
        <v>0</v>
      </c>
      <c r="C279" s="25">
        <f>+IFERROR(_xlfn.NUMBERVALUE(INDEX(Исходные_данные!A:Z,A279+$X$32-1,$X$31),"."),0)</f>
        <v>0</v>
      </c>
      <c r="D279" s="51"/>
      <c r="E279" s="3">
        <f t="shared" si="45"/>
        <v>1289.4580000000001</v>
      </c>
      <c r="F279" s="3">
        <f t="shared" si="46"/>
        <v>1289.4574600000001</v>
      </c>
      <c r="G279" s="8">
        <f t="shared" si="49"/>
        <v>0</v>
      </c>
      <c r="H279" s="7">
        <f t="shared" si="41"/>
        <v>0</v>
      </c>
      <c r="I279" s="7">
        <f t="shared" si="42"/>
        <v>0</v>
      </c>
      <c r="J279">
        <f t="shared" si="43"/>
        <v>0</v>
      </c>
      <c r="K279">
        <f t="shared" si="47"/>
        <v>0</v>
      </c>
      <c r="L279">
        <f t="shared" si="44"/>
        <v>0</v>
      </c>
      <c r="M279" s="66" t="str">
        <f t="shared" si="40"/>
        <v xml:space="preserve"> </v>
      </c>
    </row>
    <row r="280" spans="1:13" x14ac:dyDescent="0.25">
      <c r="A280" s="25">
        <f t="shared" si="48"/>
        <v>280</v>
      </c>
      <c r="B280" s="35">
        <f>+INDEX(Исходные_данные!A:Z,A280+$X$32-1,$X$30)</f>
        <v>0</v>
      </c>
      <c r="C280" s="25">
        <f>+IFERROR(_xlfn.NUMBERVALUE(INDEX(Исходные_данные!A:Z,A280+$X$32-1,$X$31),"."),0)</f>
        <v>0</v>
      </c>
      <c r="D280" s="51"/>
      <c r="E280" s="3">
        <f t="shared" si="45"/>
        <v>1289.4580000000001</v>
      </c>
      <c r="F280" s="3">
        <f t="shared" si="46"/>
        <v>1289.4574600000001</v>
      </c>
      <c r="G280" s="8">
        <f t="shared" si="49"/>
        <v>0</v>
      </c>
      <c r="H280" s="7">
        <f t="shared" si="41"/>
        <v>0</v>
      </c>
      <c r="I280" s="7">
        <f t="shared" si="42"/>
        <v>0</v>
      </c>
      <c r="J280">
        <f t="shared" si="43"/>
        <v>0</v>
      </c>
      <c r="K280">
        <f t="shared" si="47"/>
        <v>0</v>
      </c>
      <c r="L280">
        <f t="shared" si="44"/>
        <v>0</v>
      </c>
      <c r="M280" s="66" t="str">
        <f t="shared" si="40"/>
        <v xml:space="preserve"> </v>
      </c>
    </row>
    <row r="281" spans="1:13" x14ac:dyDescent="0.25">
      <c r="A281" s="25">
        <f t="shared" si="48"/>
        <v>281</v>
      </c>
      <c r="B281" s="35">
        <f>+INDEX(Исходные_данные!A:Z,A281+$X$32-1,$X$30)</f>
        <v>0</v>
      </c>
      <c r="C281" s="25">
        <f>+IFERROR(_xlfn.NUMBERVALUE(INDEX(Исходные_данные!A:Z,A281+$X$32-1,$X$31),"."),0)</f>
        <v>0</v>
      </c>
      <c r="D281" s="51"/>
      <c r="E281" s="3">
        <f t="shared" si="45"/>
        <v>1289.4580000000001</v>
      </c>
      <c r="F281" s="3">
        <f t="shared" si="46"/>
        <v>1289.4574600000001</v>
      </c>
      <c r="G281" s="8">
        <f t="shared" si="49"/>
        <v>0</v>
      </c>
      <c r="H281" s="7">
        <f t="shared" si="41"/>
        <v>0</v>
      </c>
      <c r="I281" s="7">
        <f t="shared" si="42"/>
        <v>0</v>
      </c>
      <c r="J281">
        <f t="shared" si="43"/>
        <v>0</v>
      </c>
      <c r="K281">
        <f t="shared" si="47"/>
        <v>0</v>
      </c>
      <c r="L281">
        <f t="shared" si="44"/>
        <v>0</v>
      </c>
      <c r="M281" s="66" t="str">
        <f t="shared" si="40"/>
        <v xml:space="preserve"> </v>
      </c>
    </row>
    <row r="282" spans="1:13" x14ac:dyDescent="0.25">
      <c r="A282" s="25">
        <f t="shared" si="48"/>
        <v>282</v>
      </c>
      <c r="B282" s="35">
        <f>+INDEX(Исходные_данные!A:Z,A282+$X$32-1,$X$30)</f>
        <v>0</v>
      </c>
      <c r="C282" s="25">
        <f>+IFERROR(_xlfn.NUMBERVALUE(INDEX(Исходные_данные!A:Z,A282+$X$32-1,$X$31),"."),0)</f>
        <v>0</v>
      </c>
      <c r="D282" s="51"/>
      <c r="E282" s="3">
        <f t="shared" si="45"/>
        <v>1289.4580000000001</v>
      </c>
      <c r="F282" s="3">
        <f t="shared" si="46"/>
        <v>1289.4574600000001</v>
      </c>
      <c r="G282" s="8">
        <f t="shared" si="49"/>
        <v>0</v>
      </c>
      <c r="H282" s="7">
        <f t="shared" si="41"/>
        <v>0</v>
      </c>
      <c r="I282" s="7">
        <f t="shared" si="42"/>
        <v>0</v>
      </c>
      <c r="J282">
        <f t="shared" si="43"/>
        <v>0</v>
      </c>
      <c r="K282">
        <f t="shared" si="47"/>
        <v>0</v>
      </c>
      <c r="L282">
        <f t="shared" si="44"/>
        <v>0</v>
      </c>
      <c r="M282" s="66" t="str">
        <f t="shared" si="40"/>
        <v xml:space="preserve"> </v>
      </c>
    </row>
    <row r="283" spans="1:13" x14ac:dyDescent="0.25">
      <c r="A283" s="25">
        <f t="shared" si="48"/>
        <v>283</v>
      </c>
      <c r="B283" s="35">
        <f>+INDEX(Исходные_данные!A:Z,A283+$X$32-1,$X$30)</f>
        <v>0</v>
      </c>
      <c r="C283" s="25">
        <f>+IFERROR(_xlfn.NUMBERVALUE(INDEX(Исходные_данные!A:Z,A283+$X$32-1,$X$31),"."),0)</f>
        <v>0</v>
      </c>
      <c r="D283" s="51"/>
      <c r="E283" s="3">
        <f t="shared" si="45"/>
        <v>1289.4580000000001</v>
      </c>
      <c r="F283" s="3">
        <f t="shared" si="46"/>
        <v>1289.4574600000001</v>
      </c>
      <c r="G283" s="8">
        <f t="shared" si="49"/>
        <v>0</v>
      </c>
      <c r="H283" s="7">
        <f t="shared" si="41"/>
        <v>0</v>
      </c>
      <c r="I283" s="7">
        <f t="shared" si="42"/>
        <v>0</v>
      </c>
      <c r="J283">
        <f t="shared" si="43"/>
        <v>0</v>
      </c>
      <c r="K283">
        <f t="shared" si="47"/>
        <v>0</v>
      </c>
      <c r="L283">
        <f t="shared" si="44"/>
        <v>0</v>
      </c>
      <c r="M283" s="66" t="str">
        <f t="shared" si="40"/>
        <v xml:space="preserve"> </v>
      </c>
    </row>
    <row r="284" spans="1:13" x14ac:dyDescent="0.25">
      <c r="A284" s="25">
        <f t="shared" si="48"/>
        <v>284</v>
      </c>
      <c r="B284" s="35">
        <f>+INDEX(Исходные_данные!A:Z,A284+$X$32-1,$X$30)</f>
        <v>0</v>
      </c>
      <c r="C284" s="25">
        <f>+IFERROR(_xlfn.NUMBERVALUE(INDEX(Исходные_данные!A:Z,A284+$X$32-1,$X$31),"."),0)</f>
        <v>0</v>
      </c>
      <c r="D284" s="51"/>
      <c r="E284" s="3">
        <f t="shared" si="45"/>
        <v>1289.4580000000001</v>
      </c>
      <c r="F284" s="3">
        <f t="shared" si="46"/>
        <v>1289.4574600000001</v>
      </c>
      <c r="G284" s="8">
        <f t="shared" si="49"/>
        <v>0</v>
      </c>
      <c r="H284" s="7">
        <f t="shared" si="41"/>
        <v>0</v>
      </c>
      <c r="I284" s="7">
        <f t="shared" si="42"/>
        <v>0</v>
      </c>
      <c r="J284">
        <f t="shared" si="43"/>
        <v>0</v>
      </c>
      <c r="K284">
        <f t="shared" si="47"/>
        <v>0</v>
      </c>
      <c r="L284">
        <f t="shared" si="44"/>
        <v>0</v>
      </c>
      <c r="M284" s="66" t="str">
        <f t="shared" ref="M284:M347" si="50">IF(AC299=1,"",+CONCATENATE(IF($AC$43=1,CONCATENATE(D284," "),""),IF($AC$44=1,CONCATENATE(E284," (",TEXT(G284,"0,0"),"%)"),"")))</f>
        <v xml:space="preserve"> </v>
      </c>
    </row>
    <row r="285" spans="1:13" x14ac:dyDescent="0.25">
      <c r="A285" s="25">
        <f t="shared" si="48"/>
        <v>285</v>
      </c>
      <c r="B285" s="35">
        <f>+INDEX(Исходные_данные!A:Z,A285+$X$32-1,$X$30)</f>
        <v>0</v>
      </c>
      <c r="C285" s="25">
        <f>+IFERROR(_xlfn.NUMBERVALUE(INDEX(Исходные_данные!A:Z,A285+$X$32-1,$X$31),"."),0)</f>
        <v>0</v>
      </c>
      <c r="D285" s="51"/>
      <c r="E285" s="3">
        <f t="shared" si="45"/>
        <v>1289.4580000000001</v>
      </c>
      <c r="F285" s="3">
        <f t="shared" si="46"/>
        <v>1289.4574600000001</v>
      </c>
      <c r="G285" s="8">
        <f t="shared" si="49"/>
        <v>0</v>
      </c>
      <c r="H285" s="7">
        <f t="shared" si="41"/>
        <v>0</v>
      </c>
      <c r="I285" s="7">
        <f t="shared" si="42"/>
        <v>0</v>
      </c>
      <c r="J285">
        <f t="shared" si="43"/>
        <v>0</v>
      </c>
      <c r="K285">
        <f t="shared" si="47"/>
        <v>0</v>
      </c>
      <c r="L285">
        <f t="shared" si="44"/>
        <v>0</v>
      </c>
      <c r="M285" s="66" t="str">
        <f t="shared" si="50"/>
        <v xml:space="preserve"> </v>
      </c>
    </row>
    <row r="286" spans="1:13" x14ac:dyDescent="0.25">
      <c r="A286" s="25">
        <f t="shared" si="48"/>
        <v>286</v>
      </c>
      <c r="B286" s="35">
        <f>+INDEX(Исходные_данные!A:Z,A286+$X$32-1,$X$30)</f>
        <v>0</v>
      </c>
      <c r="C286" s="25">
        <f>+IFERROR(_xlfn.NUMBERVALUE(INDEX(Исходные_данные!A:Z,A286+$X$32-1,$X$31),"."),0)</f>
        <v>0</v>
      </c>
      <c r="D286" s="51"/>
      <c r="E286" s="3">
        <f t="shared" si="45"/>
        <v>1289.4580000000001</v>
      </c>
      <c r="F286" s="3">
        <f t="shared" si="46"/>
        <v>1289.4574600000001</v>
      </c>
      <c r="G286" s="8">
        <f t="shared" si="49"/>
        <v>0</v>
      </c>
      <c r="H286" s="7">
        <f t="shared" si="41"/>
        <v>0</v>
      </c>
      <c r="I286" s="7">
        <f t="shared" si="42"/>
        <v>0</v>
      </c>
      <c r="J286">
        <f t="shared" si="43"/>
        <v>0</v>
      </c>
      <c r="K286">
        <f t="shared" si="47"/>
        <v>0</v>
      </c>
      <c r="L286">
        <f t="shared" si="44"/>
        <v>0</v>
      </c>
      <c r="M286" s="66" t="str">
        <f t="shared" si="50"/>
        <v xml:space="preserve"> </v>
      </c>
    </row>
    <row r="287" spans="1:13" x14ac:dyDescent="0.25">
      <c r="A287" s="25">
        <f t="shared" si="48"/>
        <v>287</v>
      </c>
      <c r="B287" s="35">
        <f>+INDEX(Исходные_данные!A:Z,A287+$X$32-1,$X$30)</f>
        <v>0</v>
      </c>
      <c r="C287" s="25">
        <f>+IFERROR(_xlfn.NUMBERVALUE(INDEX(Исходные_данные!A:Z,A287+$X$32-1,$X$31),"."),0)</f>
        <v>0</v>
      </c>
      <c r="D287" s="51"/>
      <c r="E287" s="3">
        <f t="shared" si="45"/>
        <v>1289.4580000000001</v>
      </c>
      <c r="F287" s="3">
        <f t="shared" si="46"/>
        <v>1289.4574600000001</v>
      </c>
      <c r="G287" s="8">
        <f t="shared" si="49"/>
        <v>0</v>
      </c>
      <c r="H287" s="7">
        <f t="shared" si="41"/>
        <v>0</v>
      </c>
      <c r="I287" s="7">
        <f t="shared" si="42"/>
        <v>0</v>
      </c>
      <c r="J287">
        <f t="shared" si="43"/>
        <v>0</v>
      </c>
      <c r="K287">
        <f t="shared" si="47"/>
        <v>0</v>
      </c>
      <c r="L287">
        <f t="shared" si="44"/>
        <v>0</v>
      </c>
      <c r="M287" s="66" t="str">
        <f t="shared" si="50"/>
        <v xml:space="preserve"> </v>
      </c>
    </row>
    <row r="288" spans="1:13" x14ac:dyDescent="0.25">
      <c r="A288" s="25">
        <f t="shared" si="48"/>
        <v>288</v>
      </c>
      <c r="B288" s="35">
        <f>+INDEX(Исходные_данные!A:Z,A288+$X$32-1,$X$30)</f>
        <v>0</v>
      </c>
      <c r="C288" s="25">
        <f>+IFERROR(_xlfn.NUMBERVALUE(INDEX(Исходные_данные!A:Z,A288+$X$32-1,$X$31),"."),0)</f>
        <v>0</v>
      </c>
      <c r="D288" s="51"/>
      <c r="E288" s="3">
        <f t="shared" si="45"/>
        <v>1289.4580000000001</v>
      </c>
      <c r="F288" s="3">
        <f t="shared" si="46"/>
        <v>1289.4574600000001</v>
      </c>
      <c r="G288" s="8">
        <f t="shared" si="49"/>
        <v>0</v>
      </c>
      <c r="H288" s="7">
        <f t="shared" si="41"/>
        <v>0</v>
      </c>
      <c r="I288" s="7">
        <f t="shared" si="42"/>
        <v>0</v>
      </c>
      <c r="J288">
        <f t="shared" si="43"/>
        <v>0</v>
      </c>
      <c r="K288">
        <f t="shared" si="47"/>
        <v>0</v>
      </c>
      <c r="L288">
        <f t="shared" si="44"/>
        <v>0</v>
      </c>
      <c r="M288" s="66" t="str">
        <f t="shared" si="50"/>
        <v xml:space="preserve"> </v>
      </c>
    </row>
    <row r="289" spans="1:13" x14ac:dyDescent="0.25">
      <c r="A289" s="25">
        <f t="shared" si="48"/>
        <v>289</v>
      </c>
      <c r="B289" s="35">
        <f>+INDEX(Исходные_данные!A:Z,A289+$X$32-1,$X$30)</f>
        <v>0</v>
      </c>
      <c r="C289" s="25">
        <f>+IFERROR(_xlfn.NUMBERVALUE(INDEX(Исходные_данные!A:Z,A289+$X$32-1,$X$31),"."),0)</f>
        <v>0</v>
      </c>
      <c r="D289" s="51"/>
      <c r="E289" s="3">
        <f t="shared" si="45"/>
        <v>1289.4580000000001</v>
      </c>
      <c r="F289" s="3">
        <f t="shared" si="46"/>
        <v>1289.4574600000001</v>
      </c>
      <c r="G289" s="8">
        <f t="shared" si="49"/>
        <v>0</v>
      </c>
      <c r="H289" s="7">
        <f t="shared" si="41"/>
        <v>0</v>
      </c>
      <c r="I289" s="7">
        <f t="shared" si="42"/>
        <v>0</v>
      </c>
      <c r="J289">
        <f t="shared" si="43"/>
        <v>0</v>
      </c>
      <c r="K289">
        <f t="shared" si="47"/>
        <v>0</v>
      </c>
      <c r="L289">
        <f t="shared" si="44"/>
        <v>0</v>
      </c>
      <c r="M289" s="66" t="str">
        <f t="shared" si="50"/>
        <v xml:space="preserve"> </v>
      </c>
    </row>
    <row r="290" spans="1:13" x14ac:dyDescent="0.25">
      <c r="A290" s="25">
        <f t="shared" si="48"/>
        <v>290</v>
      </c>
      <c r="B290" s="35">
        <f>+INDEX(Исходные_данные!A:Z,A290+$X$32-1,$X$30)</f>
        <v>0</v>
      </c>
      <c r="C290" s="25">
        <f>+IFERROR(_xlfn.NUMBERVALUE(INDEX(Исходные_данные!A:Z,A290+$X$32-1,$X$31),"."),0)</f>
        <v>0</v>
      </c>
      <c r="D290" s="51"/>
      <c r="E290" s="3">
        <f t="shared" si="45"/>
        <v>1289.4580000000001</v>
      </c>
      <c r="F290" s="3">
        <f t="shared" si="46"/>
        <v>1289.4574600000001</v>
      </c>
      <c r="G290" s="8">
        <f t="shared" si="49"/>
        <v>0</v>
      </c>
      <c r="H290" s="7">
        <f t="shared" si="41"/>
        <v>0</v>
      </c>
      <c r="I290" s="7">
        <f t="shared" si="42"/>
        <v>0</v>
      </c>
      <c r="J290">
        <f t="shared" si="43"/>
        <v>0</v>
      </c>
      <c r="K290">
        <f t="shared" si="47"/>
        <v>0</v>
      </c>
      <c r="L290">
        <f t="shared" si="44"/>
        <v>0</v>
      </c>
      <c r="M290" s="66" t="str">
        <f t="shared" si="50"/>
        <v xml:space="preserve"> </v>
      </c>
    </row>
    <row r="291" spans="1:13" x14ac:dyDescent="0.25">
      <c r="A291" s="25">
        <f t="shared" si="48"/>
        <v>291</v>
      </c>
      <c r="B291" s="35">
        <f>+INDEX(Исходные_данные!A:Z,A291+$X$32-1,$X$30)</f>
        <v>0</v>
      </c>
      <c r="C291" s="25">
        <f>+IFERROR(_xlfn.NUMBERVALUE(INDEX(Исходные_данные!A:Z,A291+$X$32-1,$X$31),"."),0)</f>
        <v>0</v>
      </c>
      <c r="D291" s="51"/>
      <c r="E291" s="3">
        <f t="shared" si="45"/>
        <v>1289.4580000000001</v>
      </c>
      <c r="F291" s="3">
        <f t="shared" si="46"/>
        <v>1289.4574600000001</v>
      </c>
      <c r="G291" s="8">
        <f t="shared" si="49"/>
        <v>0</v>
      </c>
      <c r="H291" s="7">
        <f t="shared" si="41"/>
        <v>0</v>
      </c>
      <c r="I291" s="7">
        <f t="shared" si="42"/>
        <v>0</v>
      </c>
      <c r="J291">
        <f t="shared" si="43"/>
        <v>0</v>
      </c>
      <c r="K291">
        <f t="shared" si="47"/>
        <v>0</v>
      </c>
      <c r="L291">
        <f t="shared" si="44"/>
        <v>0</v>
      </c>
      <c r="M291" s="66" t="str">
        <f t="shared" si="50"/>
        <v xml:space="preserve"> </v>
      </c>
    </row>
    <row r="292" spans="1:13" x14ac:dyDescent="0.25">
      <c r="A292" s="25">
        <f t="shared" si="48"/>
        <v>292</v>
      </c>
      <c r="B292" s="35">
        <f>+INDEX(Исходные_данные!A:Z,A292+$X$32-1,$X$30)</f>
        <v>0</v>
      </c>
      <c r="C292" s="25">
        <f>+IFERROR(_xlfn.NUMBERVALUE(INDEX(Исходные_данные!A:Z,A292+$X$32-1,$X$31),"."),0)</f>
        <v>0</v>
      </c>
      <c r="D292" s="51"/>
      <c r="E292" s="3">
        <f t="shared" si="45"/>
        <v>1289.4580000000001</v>
      </c>
      <c r="F292" s="3">
        <f t="shared" si="46"/>
        <v>1289.4574600000001</v>
      </c>
      <c r="G292" s="8">
        <f t="shared" si="49"/>
        <v>0</v>
      </c>
      <c r="H292" s="7">
        <f t="shared" si="41"/>
        <v>0</v>
      </c>
      <c r="I292" s="7">
        <f t="shared" si="42"/>
        <v>0</v>
      </c>
      <c r="J292">
        <f t="shared" si="43"/>
        <v>0</v>
      </c>
      <c r="K292">
        <f t="shared" si="47"/>
        <v>0</v>
      </c>
      <c r="L292">
        <f t="shared" si="44"/>
        <v>0</v>
      </c>
      <c r="M292" s="66" t="str">
        <f t="shared" si="50"/>
        <v xml:space="preserve"> </v>
      </c>
    </row>
    <row r="293" spans="1:13" x14ac:dyDescent="0.25">
      <c r="A293" s="25">
        <f t="shared" si="48"/>
        <v>293</v>
      </c>
      <c r="B293" s="35">
        <f>+INDEX(Исходные_данные!A:Z,A293+$X$32-1,$X$30)</f>
        <v>0</v>
      </c>
      <c r="C293" s="25">
        <f>+IFERROR(_xlfn.NUMBERVALUE(INDEX(Исходные_данные!A:Z,A293+$X$32-1,$X$31),"."),0)</f>
        <v>0</v>
      </c>
      <c r="D293" s="51"/>
      <c r="E293" s="3">
        <f t="shared" si="45"/>
        <v>1289.4580000000001</v>
      </c>
      <c r="F293" s="3">
        <f t="shared" si="46"/>
        <v>1289.4574600000001</v>
      </c>
      <c r="G293" s="8">
        <f t="shared" si="49"/>
        <v>0</v>
      </c>
      <c r="H293" s="7">
        <f t="shared" si="41"/>
        <v>0</v>
      </c>
      <c r="I293" s="7">
        <f t="shared" si="42"/>
        <v>0</v>
      </c>
      <c r="J293">
        <f t="shared" si="43"/>
        <v>0</v>
      </c>
      <c r="K293">
        <f t="shared" si="47"/>
        <v>0</v>
      </c>
      <c r="L293">
        <f t="shared" si="44"/>
        <v>0</v>
      </c>
      <c r="M293" s="66" t="str">
        <f t="shared" si="50"/>
        <v xml:space="preserve"> </v>
      </c>
    </row>
    <row r="294" spans="1:13" x14ac:dyDescent="0.25">
      <c r="A294" s="25">
        <f t="shared" si="48"/>
        <v>294</v>
      </c>
      <c r="B294" s="35">
        <f>+INDEX(Исходные_данные!A:Z,A294+$X$32-1,$X$30)</f>
        <v>0</v>
      </c>
      <c r="C294" s="25">
        <f>+IFERROR(_xlfn.NUMBERVALUE(INDEX(Исходные_данные!A:Z,A294+$X$32-1,$X$31),"."),0)</f>
        <v>0</v>
      </c>
      <c r="D294" s="51"/>
      <c r="E294" s="3">
        <f t="shared" si="45"/>
        <v>1289.4580000000001</v>
      </c>
      <c r="F294" s="3">
        <f t="shared" si="46"/>
        <v>1289.4574600000001</v>
      </c>
      <c r="G294" s="8">
        <f t="shared" si="49"/>
        <v>0</v>
      </c>
      <c r="H294" s="7">
        <f t="shared" si="41"/>
        <v>0</v>
      </c>
      <c r="I294" s="7">
        <f t="shared" si="42"/>
        <v>0</v>
      </c>
      <c r="J294">
        <f t="shared" si="43"/>
        <v>0</v>
      </c>
      <c r="K294">
        <f t="shared" si="47"/>
        <v>0</v>
      </c>
      <c r="L294">
        <f t="shared" si="44"/>
        <v>0</v>
      </c>
      <c r="M294" s="66" t="str">
        <f t="shared" si="50"/>
        <v xml:space="preserve"> </v>
      </c>
    </row>
    <row r="295" spans="1:13" x14ac:dyDescent="0.25">
      <c r="A295" s="25">
        <f t="shared" si="48"/>
        <v>295</v>
      </c>
      <c r="B295" s="35">
        <f>+INDEX(Исходные_данные!A:Z,A295+$X$32-1,$X$30)</f>
        <v>0</v>
      </c>
      <c r="C295" s="25">
        <f>+IFERROR(_xlfn.NUMBERVALUE(INDEX(Исходные_данные!A:Z,A295+$X$32-1,$X$31),"."),0)</f>
        <v>0</v>
      </c>
      <c r="D295" s="51"/>
      <c r="E295" s="3">
        <f t="shared" si="45"/>
        <v>1289.4580000000001</v>
      </c>
      <c r="F295" s="3">
        <f t="shared" si="46"/>
        <v>1289.4574600000001</v>
      </c>
      <c r="G295" s="8">
        <f t="shared" si="49"/>
        <v>0</v>
      </c>
      <c r="H295" s="7">
        <f t="shared" si="41"/>
        <v>0</v>
      </c>
      <c r="I295" s="7">
        <f t="shared" si="42"/>
        <v>0</v>
      </c>
      <c r="J295">
        <f t="shared" si="43"/>
        <v>0</v>
      </c>
      <c r="K295">
        <f t="shared" si="47"/>
        <v>0</v>
      </c>
      <c r="L295">
        <f t="shared" si="44"/>
        <v>0</v>
      </c>
      <c r="M295" s="66" t="str">
        <f t="shared" si="50"/>
        <v xml:space="preserve"> </v>
      </c>
    </row>
    <row r="296" spans="1:13" x14ac:dyDescent="0.25">
      <c r="A296" s="25">
        <f t="shared" si="48"/>
        <v>296</v>
      </c>
      <c r="B296" s="35">
        <f>+INDEX(Исходные_данные!A:Z,A296+$X$32-1,$X$30)</f>
        <v>0</v>
      </c>
      <c r="C296" s="25">
        <f>+IFERROR(_xlfn.NUMBERVALUE(INDEX(Исходные_данные!A:Z,A296+$X$32-1,$X$31),"."),0)</f>
        <v>0</v>
      </c>
      <c r="D296" s="51"/>
      <c r="E296" s="3">
        <f t="shared" si="45"/>
        <v>1289.4580000000001</v>
      </c>
      <c r="F296" s="3">
        <f t="shared" si="46"/>
        <v>1289.4574600000001</v>
      </c>
      <c r="G296" s="8">
        <f t="shared" si="49"/>
        <v>0</v>
      </c>
      <c r="H296" s="7">
        <f t="shared" si="41"/>
        <v>0</v>
      </c>
      <c r="I296" s="7">
        <f t="shared" si="42"/>
        <v>0</v>
      </c>
      <c r="J296">
        <f t="shared" si="43"/>
        <v>0</v>
      </c>
      <c r="K296">
        <f t="shared" si="47"/>
        <v>0</v>
      </c>
      <c r="L296">
        <f t="shared" si="44"/>
        <v>0</v>
      </c>
      <c r="M296" s="66" t="str">
        <f t="shared" si="50"/>
        <v xml:space="preserve"> </v>
      </c>
    </row>
    <row r="297" spans="1:13" x14ac:dyDescent="0.25">
      <c r="A297" s="25">
        <f t="shared" si="48"/>
        <v>297</v>
      </c>
      <c r="B297" s="35">
        <f>+INDEX(Исходные_данные!A:Z,A297+$X$32-1,$X$30)</f>
        <v>0</v>
      </c>
      <c r="C297" s="25">
        <f>+IFERROR(_xlfn.NUMBERVALUE(INDEX(Исходные_данные!A:Z,A297+$X$32-1,$X$31),"."),0)</f>
        <v>0</v>
      </c>
      <c r="D297" s="51"/>
      <c r="E297" s="3">
        <f t="shared" si="45"/>
        <v>1289.4580000000001</v>
      </c>
      <c r="F297" s="3">
        <f t="shared" si="46"/>
        <v>1289.4574600000001</v>
      </c>
      <c r="G297" s="8">
        <f t="shared" si="49"/>
        <v>0</v>
      </c>
      <c r="H297" s="7">
        <f t="shared" si="41"/>
        <v>0</v>
      </c>
      <c r="I297" s="7">
        <f t="shared" si="42"/>
        <v>0</v>
      </c>
      <c r="J297">
        <f t="shared" si="43"/>
        <v>0</v>
      </c>
      <c r="K297">
        <f t="shared" si="47"/>
        <v>0</v>
      </c>
      <c r="L297">
        <f t="shared" si="44"/>
        <v>0</v>
      </c>
      <c r="M297" s="66" t="str">
        <f t="shared" si="50"/>
        <v xml:space="preserve"> </v>
      </c>
    </row>
    <row r="298" spans="1:13" x14ac:dyDescent="0.25">
      <c r="A298" s="25">
        <f t="shared" si="48"/>
        <v>298</v>
      </c>
      <c r="B298" s="35">
        <f>+INDEX(Исходные_данные!A:Z,A298+$X$32-1,$X$30)</f>
        <v>0</v>
      </c>
      <c r="C298" s="25">
        <f>+IFERROR(_xlfn.NUMBERVALUE(INDEX(Исходные_данные!A:Z,A298+$X$32-1,$X$31),"."),0)</f>
        <v>0</v>
      </c>
      <c r="D298" s="51"/>
      <c r="E298" s="3">
        <f t="shared" si="45"/>
        <v>1289.4580000000001</v>
      </c>
      <c r="F298" s="3">
        <f t="shared" si="46"/>
        <v>1289.4574600000001</v>
      </c>
      <c r="G298" s="8">
        <f t="shared" si="49"/>
        <v>0</v>
      </c>
      <c r="H298" s="7">
        <f t="shared" si="41"/>
        <v>0</v>
      </c>
      <c r="I298" s="7">
        <f t="shared" si="42"/>
        <v>0</v>
      </c>
      <c r="J298">
        <f t="shared" si="43"/>
        <v>0</v>
      </c>
      <c r="K298">
        <f t="shared" si="47"/>
        <v>0</v>
      </c>
      <c r="L298">
        <f t="shared" si="44"/>
        <v>0</v>
      </c>
      <c r="M298" s="66" t="str">
        <f t="shared" si="50"/>
        <v xml:space="preserve"> </v>
      </c>
    </row>
    <row r="299" spans="1:13" x14ac:dyDescent="0.25">
      <c r="A299" s="25">
        <f t="shared" si="48"/>
        <v>299</v>
      </c>
      <c r="B299" s="35">
        <f>+INDEX(Исходные_данные!A:Z,A299+$X$32-1,$X$30)</f>
        <v>0</v>
      </c>
      <c r="C299" s="25">
        <f>+IFERROR(_xlfn.NUMBERVALUE(INDEX(Исходные_данные!A:Z,A299+$X$32-1,$X$31),"."),0)</f>
        <v>0</v>
      </c>
      <c r="D299" s="51"/>
      <c r="E299" s="3">
        <f t="shared" si="45"/>
        <v>1289.4580000000001</v>
      </c>
      <c r="F299" s="3">
        <f t="shared" si="46"/>
        <v>1289.4574600000001</v>
      </c>
      <c r="G299" s="8">
        <f t="shared" si="49"/>
        <v>0</v>
      </c>
      <c r="H299" s="7">
        <f t="shared" si="41"/>
        <v>0</v>
      </c>
      <c r="I299" s="7">
        <f t="shared" si="42"/>
        <v>0</v>
      </c>
      <c r="J299">
        <f t="shared" si="43"/>
        <v>0</v>
      </c>
      <c r="K299">
        <f t="shared" si="47"/>
        <v>0</v>
      </c>
      <c r="L299">
        <f t="shared" si="44"/>
        <v>0</v>
      </c>
      <c r="M299" s="66" t="str">
        <f t="shared" si="50"/>
        <v xml:space="preserve"> </v>
      </c>
    </row>
    <row r="300" spans="1:13" x14ac:dyDescent="0.25">
      <c r="A300" s="25">
        <f t="shared" si="48"/>
        <v>300</v>
      </c>
      <c r="B300" s="35">
        <f>+INDEX(Исходные_данные!A:Z,A300+$X$32-1,$X$30)</f>
        <v>0</v>
      </c>
      <c r="C300" s="25">
        <f>+IFERROR(_xlfn.NUMBERVALUE(INDEX(Исходные_данные!A:Z,A300+$X$32-1,$X$31),"."),0)</f>
        <v>0</v>
      </c>
      <c r="D300" s="51"/>
      <c r="E300" s="3">
        <f t="shared" si="45"/>
        <v>1289.4580000000001</v>
      </c>
      <c r="F300" s="3">
        <f t="shared" si="46"/>
        <v>1289.4574600000001</v>
      </c>
      <c r="G300" s="8">
        <f t="shared" si="49"/>
        <v>0</v>
      </c>
      <c r="H300" s="7">
        <f t="shared" si="41"/>
        <v>0</v>
      </c>
      <c r="I300" s="7">
        <f t="shared" si="42"/>
        <v>0</v>
      </c>
      <c r="J300">
        <f t="shared" si="43"/>
        <v>0</v>
      </c>
      <c r="K300">
        <f t="shared" si="47"/>
        <v>0</v>
      </c>
      <c r="L300">
        <f t="shared" si="44"/>
        <v>0</v>
      </c>
      <c r="M300" s="66" t="str">
        <f t="shared" si="50"/>
        <v xml:space="preserve"> </v>
      </c>
    </row>
    <row r="301" spans="1:13" x14ac:dyDescent="0.25">
      <c r="A301" s="25">
        <f t="shared" si="48"/>
        <v>301</v>
      </c>
      <c r="B301" s="35">
        <f>+INDEX(Исходные_данные!A:Z,A301+$X$32-1,$X$30)</f>
        <v>0</v>
      </c>
      <c r="C301" s="25">
        <f>+IFERROR(_xlfn.NUMBERVALUE(INDEX(Исходные_данные!A:Z,A301+$X$32-1,$X$31),"."),0)</f>
        <v>0</v>
      </c>
      <c r="D301" s="51"/>
      <c r="E301" s="3">
        <f t="shared" si="45"/>
        <v>1289.4580000000001</v>
      </c>
      <c r="F301" s="3">
        <f t="shared" si="46"/>
        <v>1289.4574600000001</v>
      </c>
      <c r="G301" s="8">
        <f t="shared" si="49"/>
        <v>0</v>
      </c>
      <c r="H301" s="7">
        <f t="shared" si="41"/>
        <v>0</v>
      </c>
      <c r="I301" s="7">
        <f t="shared" si="42"/>
        <v>0</v>
      </c>
      <c r="J301">
        <f t="shared" si="43"/>
        <v>0</v>
      </c>
      <c r="K301">
        <f t="shared" si="47"/>
        <v>0</v>
      </c>
      <c r="L301">
        <f t="shared" si="44"/>
        <v>0</v>
      </c>
      <c r="M301" s="66" t="str">
        <f t="shared" si="50"/>
        <v xml:space="preserve"> </v>
      </c>
    </row>
    <row r="302" spans="1:13" x14ac:dyDescent="0.25">
      <c r="A302" s="25">
        <f t="shared" si="48"/>
        <v>302</v>
      </c>
      <c r="B302" s="35">
        <f>+INDEX(Исходные_данные!A:Z,A302+$X$32-1,$X$30)</f>
        <v>0</v>
      </c>
      <c r="C302" s="25">
        <f>+IFERROR(_xlfn.NUMBERVALUE(INDEX(Исходные_данные!A:Z,A302+$X$32-1,$X$31),"."),0)</f>
        <v>0</v>
      </c>
      <c r="D302" s="51"/>
      <c r="E302" s="3">
        <f t="shared" si="45"/>
        <v>1289.4580000000001</v>
      </c>
      <c r="F302" s="3">
        <f t="shared" si="46"/>
        <v>1289.4574600000001</v>
      </c>
      <c r="G302" s="8">
        <f t="shared" si="49"/>
        <v>0</v>
      </c>
      <c r="H302" s="7">
        <f t="shared" si="41"/>
        <v>0</v>
      </c>
      <c r="I302" s="7">
        <f t="shared" si="42"/>
        <v>0</v>
      </c>
      <c r="J302">
        <f t="shared" si="43"/>
        <v>0</v>
      </c>
      <c r="K302">
        <f t="shared" si="47"/>
        <v>0</v>
      </c>
      <c r="L302">
        <f t="shared" si="44"/>
        <v>0</v>
      </c>
      <c r="M302" s="66" t="str">
        <f t="shared" si="50"/>
        <v xml:space="preserve"> </v>
      </c>
    </row>
    <row r="303" spans="1:13" x14ac:dyDescent="0.25">
      <c r="A303" s="25">
        <f t="shared" si="48"/>
        <v>303</v>
      </c>
      <c r="B303" s="35">
        <f>+INDEX(Исходные_данные!A:Z,A303+$X$32-1,$X$30)</f>
        <v>0</v>
      </c>
      <c r="C303" s="25">
        <f>+IFERROR(_xlfn.NUMBERVALUE(INDEX(Исходные_данные!A:Z,A303+$X$32-1,$X$31),"."),0)</f>
        <v>0</v>
      </c>
      <c r="D303" s="51"/>
      <c r="E303" s="3">
        <f t="shared" si="45"/>
        <v>1289.4580000000001</v>
      </c>
      <c r="F303" s="3">
        <f t="shared" si="46"/>
        <v>1289.4574600000001</v>
      </c>
      <c r="G303" s="8">
        <f t="shared" si="49"/>
        <v>0</v>
      </c>
      <c r="H303" s="7">
        <f t="shared" si="41"/>
        <v>0</v>
      </c>
      <c r="I303" s="7">
        <f t="shared" si="42"/>
        <v>0</v>
      </c>
      <c r="J303">
        <f t="shared" si="43"/>
        <v>0</v>
      </c>
      <c r="K303">
        <f t="shared" si="47"/>
        <v>0</v>
      </c>
      <c r="L303">
        <f t="shared" si="44"/>
        <v>0</v>
      </c>
      <c r="M303" s="66" t="str">
        <f t="shared" si="50"/>
        <v xml:space="preserve"> </v>
      </c>
    </row>
    <row r="304" spans="1:13" x14ac:dyDescent="0.25">
      <c r="A304" s="25">
        <f t="shared" si="48"/>
        <v>304</v>
      </c>
      <c r="B304" s="35">
        <f>+INDEX(Исходные_данные!A:Z,A304+$X$32-1,$X$30)</f>
        <v>0</v>
      </c>
      <c r="C304" s="25">
        <f>+IFERROR(_xlfn.NUMBERVALUE(INDEX(Исходные_данные!A:Z,A304+$X$32-1,$X$31),"."),0)</f>
        <v>0</v>
      </c>
      <c r="D304" s="51"/>
      <c r="E304" s="3">
        <f t="shared" si="45"/>
        <v>1289.4580000000001</v>
      </c>
      <c r="F304" s="3">
        <f t="shared" si="46"/>
        <v>1289.4574600000001</v>
      </c>
      <c r="G304" s="8">
        <f t="shared" si="49"/>
        <v>0</v>
      </c>
      <c r="H304" s="7">
        <f t="shared" si="41"/>
        <v>0</v>
      </c>
      <c r="I304" s="7">
        <f t="shared" si="42"/>
        <v>0</v>
      </c>
      <c r="J304">
        <f t="shared" si="43"/>
        <v>0</v>
      </c>
      <c r="K304">
        <f t="shared" si="47"/>
        <v>0</v>
      </c>
      <c r="L304">
        <f t="shared" si="44"/>
        <v>0</v>
      </c>
      <c r="M304" s="66" t="str">
        <f t="shared" si="50"/>
        <v xml:space="preserve"> </v>
      </c>
    </row>
    <row r="305" spans="1:13" x14ac:dyDescent="0.25">
      <c r="A305" s="25">
        <f t="shared" si="48"/>
        <v>305</v>
      </c>
      <c r="B305" s="35">
        <f>+INDEX(Исходные_данные!A:Z,A305+$X$32-1,$X$30)</f>
        <v>0</v>
      </c>
      <c r="C305" s="25">
        <f>+IFERROR(_xlfn.NUMBERVALUE(INDEX(Исходные_данные!A:Z,A305+$X$32-1,$X$31),"."),0)</f>
        <v>0</v>
      </c>
      <c r="D305" s="51"/>
      <c r="E305" s="3">
        <f t="shared" si="45"/>
        <v>1289.4580000000001</v>
      </c>
      <c r="F305" s="3">
        <f t="shared" si="46"/>
        <v>1289.4574600000001</v>
      </c>
      <c r="G305" s="8">
        <f t="shared" si="49"/>
        <v>0</v>
      </c>
      <c r="H305" s="7">
        <f t="shared" si="41"/>
        <v>0</v>
      </c>
      <c r="I305" s="7">
        <f t="shared" si="42"/>
        <v>0</v>
      </c>
      <c r="J305">
        <f t="shared" si="43"/>
        <v>0</v>
      </c>
      <c r="K305">
        <f t="shared" si="47"/>
        <v>0</v>
      </c>
      <c r="L305">
        <f t="shared" si="44"/>
        <v>0</v>
      </c>
      <c r="M305" s="66" t="str">
        <f t="shared" si="50"/>
        <v xml:space="preserve"> </v>
      </c>
    </row>
    <row r="306" spans="1:13" x14ac:dyDescent="0.25">
      <c r="A306" s="25">
        <f t="shared" si="48"/>
        <v>306</v>
      </c>
      <c r="B306" s="35">
        <f>+INDEX(Исходные_данные!A:Z,A306+$X$32-1,$X$30)</f>
        <v>0</v>
      </c>
      <c r="C306" s="25">
        <f>+IFERROR(_xlfn.NUMBERVALUE(INDEX(Исходные_данные!A:Z,A306+$X$32-1,$X$31),"."),0)</f>
        <v>0</v>
      </c>
      <c r="D306" s="51"/>
      <c r="E306" s="3">
        <f t="shared" si="45"/>
        <v>1289.4580000000001</v>
      </c>
      <c r="F306" s="3">
        <f t="shared" si="46"/>
        <v>1289.4574600000001</v>
      </c>
      <c r="G306" s="8">
        <f t="shared" si="49"/>
        <v>0</v>
      </c>
      <c r="H306" s="7">
        <f t="shared" si="41"/>
        <v>0</v>
      </c>
      <c r="I306" s="7">
        <f t="shared" si="42"/>
        <v>0</v>
      </c>
      <c r="J306">
        <f t="shared" si="43"/>
        <v>0</v>
      </c>
      <c r="K306">
        <f t="shared" si="47"/>
        <v>0</v>
      </c>
      <c r="L306">
        <f t="shared" si="44"/>
        <v>0</v>
      </c>
      <c r="M306" s="66" t="str">
        <f t="shared" si="50"/>
        <v xml:space="preserve"> </v>
      </c>
    </row>
    <row r="307" spans="1:13" x14ac:dyDescent="0.25">
      <c r="A307" s="25">
        <f t="shared" si="48"/>
        <v>307</v>
      </c>
      <c r="B307" s="35">
        <f>+INDEX(Исходные_данные!A:Z,A307+$X$32-1,$X$30)</f>
        <v>0</v>
      </c>
      <c r="C307" s="25">
        <f>+IFERROR(_xlfn.NUMBERVALUE(INDEX(Исходные_данные!A:Z,A307+$X$32-1,$X$31),"."),0)</f>
        <v>0</v>
      </c>
      <c r="D307" s="51"/>
      <c r="E307" s="3">
        <f t="shared" si="45"/>
        <v>1289.4580000000001</v>
      </c>
      <c r="F307" s="3">
        <f t="shared" si="46"/>
        <v>1289.4574600000001</v>
      </c>
      <c r="G307" s="8">
        <f t="shared" si="49"/>
        <v>0</v>
      </c>
      <c r="H307" s="7">
        <f t="shared" si="41"/>
        <v>0</v>
      </c>
      <c r="I307" s="7">
        <f t="shared" si="42"/>
        <v>0</v>
      </c>
      <c r="J307">
        <f t="shared" si="43"/>
        <v>0</v>
      </c>
      <c r="K307">
        <f t="shared" si="47"/>
        <v>0</v>
      </c>
      <c r="L307">
        <f t="shared" si="44"/>
        <v>0</v>
      </c>
      <c r="M307" s="66" t="str">
        <f t="shared" si="50"/>
        <v xml:space="preserve"> </v>
      </c>
    </row>
    <row r="308" spans="1:13" x14ac:dyDescent="0.25">
      <c r="A308" s="25">
        <f t="shared" si="48"/>
        <v>308</v>
      </c>
      <c r="B308" s="35">
        <f>+INDEX(Исходные_данные!A:Z,A308+$X$32-1,$X$30)</f>
        <v>0</v>
      </c>
      <c r="C308" s="25">
        <f>+IFERROR(_xlfn.NUMBERVALUE(INDEX(Исходные_данные!A:Z,A308+$X$32-1,$X$31),"."),0)</f>
        <v>0</v>
      </c>
      <c r="D308" s="51"/>
      <c r="E308" s="3">
        <f t="shared" si="45"/>
        <v>1289.4580000000001</v>
      </c>
      <c r="F308" s="3">
        <f t="shared" si="46"/>
        <v>1289.4574600000001</v>
      </c>
      <c r="G308" s="8">
        <f t="shared" si="49"/>
        <v>0</v>
      </c>
      <c r="H308" s="7">
        <f t="shared" si="41"/>
        <v>0</v>
      </c>
      <c r="I308" s="7">
        <f t="shared" si="42"/>
        <v>0</v>
      </c>
      <c r="J308">
        <f t="shared" si="43"/>
        <v>0</v>
      </c>
      <c r="K308">
        <f t="shared" si="47"/>
        <v>0</v>
      </c>
      <c r="L308">
        <f t="shared" si="44"/>
        <v>0</v>
      </c>
      <c r="M308" s="66" t="str">
        <f t="shared" si="50"/>
        <v xml:space="preserve"> </v>
      </c>
    </row>
    <row r="309" spans="1:13" x14ac:dyDescent="0.25">
      <c r="A309" s="25">
        <f t="shared" si="48"/>
        <v>309</v>
      </c>
      <c r="B309" s="35">
        <f>+INDEX(Исходные_данные!A:Z,A309+$X$32-1,$X$30)</f>
        <v>0</v>
      </c>
      <c r="C309" s="25">
        <f>+IFERROR(_xlfn.NUMBERVALUE(INDEX(Исходные_данные!A:Z,A309+$X$32-1,$X$31),"."),0)</f>
        <v>0</v>
      </c>
      <c r="D309" s="51"/>
      <c r="E309" s="3">
        <f t="shared" si="45"/>
        <v>1289.4580000000001</v>
      </c>
      <c r="F309" s="3">
        <f t="shared" si="46"/>
        <v>1289.4574600000001</v>
      </c>
      <c r="G309" s="8">
        <f t="shared" si="49"/>
        <v>0</v>
      </c>
      <c r="H309" s="7">
        <f t="shared" si="41"/>
        <v>0</v>
      </c>
      <c r="I309" s="7">
        <f t="shared" si="42"/>
        <v>0</v>
      </c>
      <c r="J309">
        <f t="shared" si="43"/>
        <v>0</v>
      </c>
      <c r="K309">
        <f t="shared" si="47"/>
        <v>0</v>
      </c>
      <c r="L309">
        <f t="shared" si="44"/>
        <v>0</v>
      </c>
      <c r="M309" s="66" t="str">
        <f t="shared" si="50"/>
        <v xml:space="preserve"> </v>
      </c>
    </row>
    <row r="310" spans="1:13" x14ac:dyDescent="0.25">
      <c r="A310" s="25">
        <f t="shared" si="48"/>
        <v>310</v>
      </c>
      <c r="B310" s="35">
        <f>+INDEX(Исходные_данные!A:Z,A310+$X$32-1,$X$30)</f>
        <v>0</v>
      </c>
      <c r="C310" s="25">
        <f>+IFERROR(_xlfn.NUMBERVALUE(INDEX(Исходные_данные!A:Z,A310+$X$32-1,$X$31),"."),0)</f>
        <v>0</v>
      </c>
      <c r="D310" s="51"/>
      <c r="E310" s="3">
        <f t="shared" si="45"/>
        <v>1289.4580000000001</v>
      </c>
      <c r="F310" s="3">
        <f t="shared" si="46"/>
        <v>1289.4574600000001</v>
      </c>
      <c r="G310" s="8">
        <f t="shared" si="49"/>
        <v>0</v>
      </c>
      <c r="H310" s="7">
        <f t="shared" si="41"/>
        <v>0</v>
      </c>
      <c r="I310" s="7">
        <f t="shared" si="42"/>
        <v>0</v>
      </c>
      <c r="J310">
        <f t="shared" si="43"/>
        <v>0</v>
      </c>
      <c r="K310">
        <f t="shared" si="47"/>
        <v>0</v>
      </c>
      <c r="L310">
        <f t="shared" si="44"/>
        <v>0</v>
      </c>
      <c r="M310" s="66" t="str">
        <f t="shared" si="50"/>
        <v xml:space="preserve"> </v>
      </c>
    </row>
    <row r="311" spans="1:13" x14ac:dyDescent="0.25">
      <c r="A311" s="25">
        <f t="shared" si="48"/>
        <v>311</v>
      </c>
      <c r="B311" s="35">
        <f>+INDEX(Исходные_данные!A:Z,A311+$X$32-1,$X$30)</f>
        <v>0</v>
      </c>
      <c r="C311" s="25">
        <f>+IFERROR(_xlfn.NUMBERVALUE(INDEX(Исходные_данные!A:Z,A311+$X$32-1,$X$31),"."),0)</f>
        <v>0</v>
      </c>
      <c r="D311" s="51"/>
      <c r="E311" s="3">
        <f t="shared" si="45"/>
        <v>1289.4580000000001</v>
      </c>
      <c r="F311" s="3">
        <f t="shared" si="46"/>
        <v>1289.4574600000001</v>
      </c>
      <c r="G311" s="8">
        <f t="shared" si="49"/>
        <v>0</v>
      </c>
      <c r="H311" s="7">
        <f t="shared" si="41"/>
        <v>0</v>
      </c>
      <c r="I311" s="7">
        <f t="shared" si="42"/>
        <v>0</v>
      </c>
      <c r="J311">
        <f t="shared" si="43"/>
        <v>0</v>
      </c>
      <c r="K311">
        <f t="shared" si="47"/>
        <v>0</v>
      </c>
      <c r="L311">
        <f t="shared" si="44"/>
        <v>0</v>
      </c>
      <c r="M311" s="66" t="str">
        <f t="shared" si="50"/>
        <v xml:space="preserve"> </v>
      </c>
    </row>
    <row r="312" spans="1:13" x14ac:dyDescent="0.25">
      <c r="A312" s="25">
        <f t="shared" si="48"/>
        <v>312</v>
      </c>
      <c r="B312" s="35">
        <f>+INDEX(Исходные_данные!A:Z,A312+$X$32-1,$X$30)</f>
        <v>0</v>
      </c>
      <c r="C312" s="25">
        <f>+IFERROR(_xlfn.NUMBERVALUE(INDEX(Исходные_данные!A:Z,A312+$X$32-1,$X$31),"."),0)</f>
        <v>0</v>
      </c>
      <c r="D312" s="51"/>
      <c r="E312" s="3">
        <f t="shared" si="45"/>
        <v>1289.4580000000001</v>
      </c>
      <c r="F312" s="3">
        <f t="shared" si="46"/>
        <v>1289.4574600000001</v>
      </c>
      <c r="G312" s="8">
        <f t="shared" si="49"/>
        <v>0</v>
      </c>
      <c r="H312" s="7">
        <f t="shared" si="41"/>
        <v>0</v>
      </c>
      <c r="I312" s="7">
        <f t="shared" si="42"/>
        <v>0</v>
      </c>
      <c r="J312">
        <f t="shared" si="43"/>
        <v>0</v>
      </c>
      <c r="K312">
        <f t="shared" si="47"/>
        <v>0</v>
      </c>
      <c r="L312">
        <f t="shared" si="44"/>
        <v>0</v>
      </c>
      <c r="M312" s="66" t="str">
        <f t="shared" si="50"/>
        <v xml:space="preserve"> </v>
      </c>
    </row>
    <row r="313" spans="1:13" x14ac:dyDescent="0.25">
      <c r="A313" s="25">
        <f t="shared" si="48"/>
        <v>313</v>
      </c>
      <c r="B313" s="35">
        <f>+INDEX(Исходные_данные!A:Z,A313+$X$32-1,$X$30)</f>
        <v>0</v>
      </c>
      <c r="C313" s="25">
        <f>+IFERROR(_xlfn.NUMBERVALUE(INDEX(Исходные_данные!A:Z,A313+$X$32-1,$X$31),"."),0)</f>
        <v>0</v>
      </c>
      <c r="D313" s="51"/>
      <c r="E313" s="3">
        <f t="shared" si="45"/>
        <v>1289.4580000000001</v>
      </c>
      <c r="F313" s="3">
        <f t="shared" si="46"/>
        <v>1289.4574600000001</v>
      </c>
      <c r="G313" s="8">
        <f t="shared" si="49"/>
        <v>0</v>
      </c>
      <c r="H313" s="7">
        <f t="shared" si="41"/>
        <v>0</v>
      </c>
      <c r="I313" s="7">
        <f t="shared" si="42"/>
        <v>0</v>
      </c>
      <c r="J313">
        <f t="shared" si="43"/>
        <v>0</v>
      </c>
      <c r="K313">
        <f t="shared" si="47"/>
        <v>0</v>
      </c>
      <c r="L313">
        <f t="shared" si="44"/>
        <v>0</v>
      </c>
      <c r="M313" s="66" t="str">
        <f t="shared" si="50"/>
        <v xml:space="preserve"> </v>
      </c>
    </row>
    <row r="314" spans="1:13" x14ac:dyDescent="0.25">
      <c r="A314" s="25">
        <f t="shared" si="48"/>
        <v>314</v>
      </c>
      <c r="B314" s="35">
        <f>+INDEX(Исходные_данные!A:Z,A314+$X$32-1,$X$30)</f>
        <v>0</v>
      </c>
      <c r="C314" s="25">
        <f>+IFERROR(_xlfn.NUMBERVALUE(INDEX(Исходные_данные!A:Z,A314+$X$32-1,$X$31),"."),0)</f>
        <v>0</v>
      </c>
      <c r="D314" s="51"/>
      <c r="E314" s="3">
        <f t="shared" si="45"/>
        <v>1289.4580000000001</v>
      </c>
      <c r="F314" s="3">
        <f t="shared" si="46"/>
        <v>1289.4574600000001</v>
      </c>
      <c r="G314" s="8">
        <f t="shared" si="49"/>
        <v>0</v>
      </c>
      <c r="H314" s="7">
        <f t="shared" si="41"/>
        <v>0</v>
      </c>
      <c r="I314" s="7">
        <f t="shared" si="42"/>
        <v>0</v>
      </c>
      <c r="J314">
        <f t="shared" si="43"/>
        <v>0</v>
      </c>
      <c r="K314">
        <f t="shared" si="47"/>
        <v>0</v>
      </c>
      <c r="L314">
        <f t="shared" si="44"/>
        <v>0</v>
      </c>
      <c r="M314" s="66" t="str">
        <f t="shared" si="50"/>
        <v xml:space="preserve"> </v>
      </c>
    </row>
    <row r="315" spans="1:13" x14ac:dyDescent="0.25">
      <c r="A315" s="25">
        <f t="shared" si="48"/>
        <v>315</v>
      </c>
      <c r="B315" s="35">
        <f>+INDEX(Исходные_данные!A:Z,A315+$X$32-1,$X$30)</f>
        <v>0</v>
      </c>
      <c r="C315" s="25">
        <f>+IFERROR(_xlfn.NUMBERVALUE(INDEX(Исходные_данные!A:Z,A315+$X$32-1,$X$31),"."),0)</f>
        <v>0</v>
      </c>
      <c r="D315" s="51"/>
      <c r="E315" s="3">
        <f t="shared" si="45"/>
        <v>1289.4580000000001</v>
      </c>
      <c r="F315" s="3">
        <f t="shared" si="46"/>
        <v>1289.4574600000001</v>
      </c>
      <c r="G315" s="8">
        <f t="shared" si="49"/>
        <v>0</v>
      </c>
      <c r="H315" s="7">
        <f t="shared" si="41"/>
        <v>0</v>
      </c>
      <c r="I315" s="7">
        <f t="shared" si="42"/>
        <v>0</v>
      </c>
      <c r="J315">
        <f t="shared" si="43"/>
        <v>0</v>
      </c>
      <c r="K315">
        <f t="shared" si="47"/>
        <v>0</v>
      </c>
      <c r="L315">
        <f t="shared" si="44"/>
        <v>0</v>
      </c>
      <c r="M315" s="66" t="str">
        <f t="shared" si="50"/>
        <v xml:space="preserve"> </v>
      </c>
    </row>
    <row r="316" spans="1:13" x14ac:dyDescent="0.25">
      <c r="A316" s="25">
        <f t="shared" si="48"/>
        <v>316</v>
      </c>
      <c r="B316" s="35">
        <f>+INDEX(Исходные_данные!A:Z,A316+$X$32-1,$X$30)</f>
        <v>0</v>
      </c>
      <c r="C316" s="25">
        <f>+IFERROR(_xlfn.NUMBERVALUE(INDEX(Исходные_данные!A:Z,A316+$X$32-1,$X$31),"."),0)</f>
        <v>0</v>
      </c>
      <c r="D316" s="51"/>
      <c r="E316" s="3">
        <f t="shared" si="45"/>
        <v>1289.4580000000001</v>
      </c>
      <c r="F316" s="3">
        <f t="shared" si="46"/>
        <v>1289.4574600000001</v>
      </c>
      <c r="G316" s="8">
        <f t="shared" si="49"/>
        <v>0</v>
      </c>
      <c r="H316" s="7">
        <f t="shared" si="41"/>
        <v>0</v>
      </c>
      <c r="I316" s="7">
        <f t="shared" si="42"/>
        <v>0</v>
      </c>
      <c r="J316">
        <f t="shared" si="43"/>
        <v>0</v>
      </c>
      <c r="K316">
        <f t="shared" si="47"/>
        <v>0</v>
      </c>
      <c r="L316">
        <f t="shared" si="44"/>
        <v>0</v>
      </c>
      <c r="M316" s="66" t="str">
        <f t="shared" si="50"/>
        <v xml:space="preserve"> </v>
      </c>
    </row>
    <row r="317" spans="1:13" x14ac:dyDescent="0.25">
      <c r="A317" s="25">
        <f t="shared" si="48"/>
        <v>317</v>
      </c>
      <c r="B317" s="35">
        <f>+INDEX(Исходные_данные!A:Z,A317+$X$32-1,$X$30)</f>
        <v>0</v>
      </c>
      <c r="C317" s="25">
        <f>+IFERROR(_xlfn.NUMBERVALUE(INDEX(Исходные_данные!A:Z,A317+$X$32-1,$X$31),"."),0)</f>
        <v>0</v>
      </c>
      <c r="D317" s="51"/>
      <c r="E317" s="3">
        <f t="shared" si="45"/>
        <v>1289.4580000000001</v>
      </c>
      <c r="F317" s="3">
        <f t="shared" si="46"/>
        <v>1289.4574600000001</v>
      </c>
      <c r="G317" s="8">
        <f t="shared" si="49"/>
        <v>0</v>
      </c>
      <c r="H317" s="7">
        <f t="shared" si="41"/>
        <v>0</v>
      </c>
      <c r="I317" s="7">
        <f t="shared" si="42"/>
        <v>0</v>
      </c>
      <c r="J317">
        <f t="shared" si="43"/>
        <v>0</v>
      </c>
      <c r="K317">
        <f t="shared" si="47"/>
        <v>0</v>
      </c>
      <c r="L317">
        <f t="shared" si="44"/>
        <v>0</v>
      </c>
      <c r="M317" s="66" t="str">
        <f t="shared" si="50"/>
        <v xml:space="preserve"> </v>
      </c>
    </row>
    <row r="318" spans="1:13" x14ac:dyDescent="0.25">
      <c r="A318" s="25">
        <f t="shared" si="48"/>
        <v>318</v>
      </c>
      <c r="B318" s="35">
        <f>+INDEX(Исходные_данные!A:Z,A318+$X$32-1,$X$30)</f>
        <v>0</v>
      </c>
      <c r="C318" s="25">
        <f>+IFERROR(_xlfn.NUMBERVALUE(INDEX(Исходные_данные!A:Z,A318+$X$32-1,$X$31),"."),0)</f>
        <v>0</v>
      </c>
      <c r="D318" s="51"/>
      <c r="E318" s="3">
        <f t="shared" si="45"/>
        <v>1289.4580000000001</v>
      </c>
      <c r="F318" s="3">
        <f t="shared" si="46"/>
        <v>1289.4574600000001</v>
      </c>
      <c r="G318" s="8">
        <f t="shared" si="49"/>
        <v>0</v>
      </c>
      <c r="H318" s="7">
        <f t="shared" si="41"/>
        <v>0</v>
      </c>
      <c r="I318" s="7">
        <f t="shared" si="42"/>
        <v>0</v>
      </c>
      <c r="J318">
        <f t="shared" si="43"/>
        <v>0</v>
      </c>
      <c r="K318">
        <f t="shared" si="47"/>
        <v>0</v>
      </c>
      <c r="L318">
        <f t="shared" si="44"/>
        <v>0</v>
      </c>
      <c r="M318" s="66" t="str">
        <f t="shared" si="50"/>
        <v xml:space="preserve"> </v>
      </c>
    </row>
    <row r="319" spans="1:13" x14ac:dyDescent="0.25">
      <c r="A319" s="25">
        <f t="shared" si="48"/>
        <v>319</v>
      </c>
      <c r="B319" s="35">
        <f>+INDEX(Исходные_данные!A:Z,A319+$X$32-1,$X$30)</f>
        <v>0</v>
      </c>
      <c r="C319" s="25">
        <f>+IFERROR(_xlfn.NUMBERVALUE(INDEX(Исходные_данные!A:Z,A319+$X$32-1,$X$31),"."),0)</f>
        <v>0</v>
      </c>
      <c r="D319" s="51"/>
      <c r="E319" s="3">
        <f t="shared" si="45"/>
        <v>1289.4580000000001</v>
      </c>
      <c r="F319" s="3">
        <f t="shared" si="46"/>
        <v>1289.4574600000001</v>
      </c>
      <c r="G319" s="8">
        <f t="shared" si="49"/>
        <v>0</v>
      </c>
      <c r="H319" s="7">
        <f t="shared" si="41"/>
        <v>0</v>
      </c>
      <c r="I319" s="7">
        <f t="shared" si="42"/>
        <v>0</v>
      </c>
      <c r="J319">
        <f t="shared" si="43"/>
        <v>0</v>
      </c>
      <c r="K319">
        <f t="shared" si="47"/>
        <v>0</v>
      </c>
      <c r="L319">
        <f t="shared" si="44"/>
        <v>0</v>
      </c>
      <c r="M319" s="66" t="str">
        <f t="shared" si="50"/>
        <v xml:space="preserve"> </v>
      </c>
    </row>
    <row r="320" spans="1:13" x14ac:dyDescent="0.25">
      <c r="A320" s="25">
        <f t="shared" si="48"/>
        <v>320</v>
      </c>
      <c r="B320" s="35">
        <f>+INDEX(Исходные_данные!A:Z,A320+$X$32-1,$X$30)</f>
        <v>0</v>
      </c>
      <c r="C320" s="25">
        <f>+IFERROR(_xlfn.NUMBERVALUE(INDEX(Исходные_данные!A:Z,A320+$X$32-1,$X$31),"."),0)</f>
        <v>0</v>
      </c>
      <c r="D320" s="51"/>
      <c r="E320" s="3">
        <f t="shared" si="45"/>
        <v>1289.4580000000001</v>
      </c>
      <c r="F320" s="3">
        <f t="shared" si="46"/>
        <v>1289.4574600000001</v>
      </c>
      <c r="G320" s="8">
        <f t="shared" si="49"/>
        <v>0</v>
      </c>
      <c r="H320" s="7">
        <f t="shared" si="41"/>
        <v>0</v>
      </c>
      <c r="I320" s="7">
        <f t="shared" si="42"/>
        <v>0</v>
      </c>
      <c r="J320">
        <f t="shared" si="43"/>
        <v>0</v>
      </c>
      <c r="K320">
        <f t="shared" si="47"/>
        <v>0</v>
      </c>
      <c r="L320">
        <f t="shared" si="44"/>
        <v>0</v>
      </c>
      <c r="M320" s="66" t="str">
        <f t="shared" si="50"/>
        <v xml:space="preserve"> </v>
      </c>
    </row>
    <row r="321" spans="1:13" x14ac:dyDescent="0.25">
      <c r="A321" s="25">
        <f t="shared" si="48"/>
        <v>321</v>
      </c>
      <c r="B321" s="35">
        <f>+INDEX(Исходные_данные!A:Z,A321+$X$32-1,$X$30)</f>
        <v>0</v>
      </c>
      <c r="C321" s="25">
        <f>+IFERROR(_xlfn.NUMBERVALUE(INDEX(Исходные_данные!A:Z,A321+$X$32-1,$X$31),"."),0)</f>
        <v>0</v>
      </c>
      <c r="D321" s="51"/>
      <c r="E321" s="3">
        <f t="shared" si="45"/>
        <v>1289.4580000000001</v>
      </c>
      <c r="F321" s="3">
        <f t="shared" si="46"/>
        <v>1289.4574600000001</v>
      </c>
      <c r="G321" s="8">
        <f t="shared" si="49"/>
        <v>0</v>
      </c>
      <c r="H321" s="7">
        <f t="shared" ref="H321:H384" si="51">IF(G321&gt;$X$35,C321,0)</f>
        <v>0</v>
      </c>
      <c r="I321" s="7">
        <f t="shared" ref="I321:I384" si="52">IF(AND(A321&gt;$Q$25,A321&lt;=$Q$25+$T$25),1,0)</f>
        <v>0</v>
      </c>
      <c r="J321">
        <f t="shared" ref="J321:J384" si="53">IF(I321=1,IF(H321*$W$47&lt;=$X$48,H321*$W$47,0),0)</f>
        <v>0</v>
      </c>
      <c r="K321">
        <f t="shared" si="47"/>
        <v>0</v>
      </c>
      <c r="L321">
        <f t="shared" ref="L321:L384" si="54">+IF(I321=1,IF(H321*$W$47&lt;=$X$48,0,$X$48),0)</f>
        <v>0</v>
      </c>
      <c r="M321" s="66" t="str">
        <f t="shared" si="50"/>
        <v xml:space="preserve"> </v>
      </c>
    </row>
    <row r="322" spans="1:13" x14ac:dyDescent="0.25">
      <c r="A322" s="25">
        <f t="shared" si="48"/>
        <v>322</v>
      </c>
      <c r="B322" s="35">
        <f>+INDEX(Исходные_данные!A:Z,A322+$X$32-1,$X$30)</f>
        <v>0</v>
      </c>
      <c r="C322" s="25">
        <f>+IFERROR(_xlfn.NUMBERVALUE(INDEX(Исходные_данные!A:Z,A322+$X$32-1,$X$31),"."),0)</f>
        <v>0</v>
      </c>
      <c r="D322" s="51"/>
      <c r="E322" s="3">
        <f t="shared" ref="E322:E385" si="55">+IFERROR(IF(_xlfn.NUMBERVALUE(B322,".")&lt;E321,E321,_xlfn.NUMBERVALUE(B322,".")),E321)</f>
        <v>1289.4580000000001</v>
      </c>
      <c r="F322" s="3">
        <f t="shared" ref="F322:F385" si="56">(E322-$X$45*$X$44)/IF($X$44&lt;&gt;0,ABS($X$44),1)*$X$39</f>
        <v>1289.4574600000001</v>
      </c>
      <c r="G322" s="8">
        <f t="shared" si="49"/>
        <v>0</v>
      </c>
      <c r="H322" s="7">
        <f t="shared" si="51"/>
        <v>0</v>
      </c>
      <c r="I322" s="7">
        <f t="shared" si="52"/>
        <v>0</v>
      </c>
      <c r="J322">
        <f t="shared" si="53"/>
        <v>0</v>
      </c>
      <c r="K322">
        <f t="shared" ref="K322:K385" si="57">+J322/100</f>
        <v>0</v>
      </c>
      <c r="L322">
        <f t="shared" si="54"/>
        <v>0</v>
      </c>
      <c r="M322" s="66" t="str">
        <f t="shared" si="50"/>
        <v xml:space="preserve"> </v>
      </c>
    </row>
    <row r="323" spans="1:13" x14ac:dyDescent="0.25">
      <c r="A323" s="25">
        <f t="shared" ref="A323:A386" si="58">+A322+1</f>
        <v>323</v>
      </c>
      <c r="B323" s="35">
        <f>+INDEX(Исходные_данные!A:Z,A323+$X$32-1,$X$30)</f>
        <v>0</v>
      </c>
      <c r="C323" s="25">
        <f>+IFERROR(_xlfn.NUMBERVALUE(INDEX(Исходные_данные!A:Z,A323+$X$32-1,$X$31),"."),0)</f>
        <v>0</v>
      </c>
      <c r="D323" s="51"/>
      <c r="E323" s="3">
        <f t="shared" si="55"/>
        <v>1289.4580000000001</v>
      </c>
      <c r="F323" s="3">
        <f t="shared" si="56"/>
        <v>1289.4574600000001</v>
      </c>
      <c r="G323" s="8">
        <f t="shared" ref="G323:G386" si="59">+IF(E323=E322,0,_xlfn.NUMBERVALUE(C323,".")/O$56*100)</f>
        <v>0</v>
      </c>
      <c r="H323" s="7">
        <f t="shared" si="51"/>
        <v>0</v>
      </c>
      <c r="I323" s="7">
        <f t="shared" si="52"/>
        <v>0</v>
      </c>
      <c r="J323">
        <f t="shared" si="53"/>
        <v>0</v>
      </c>
      <c r="K323">
        <f t="shared" si="57"/>
        <v>0</v>
      </c>
      <c r="L323">
        <f t="shared" si="54"/>
        <v>0</v>
      </c>
      <c r="M323" s="66" t="str">
        <f t="shared" si="50"/>
        <v xml:space="preserve"> </v>
      </c>
    </row>
    <row r="324" spans="1:13" x14ac:dyDescent="0.25">
      <c r="A324" s="25">
        <f t="shared" si="58"/>
        <v>324</v>
      </c>
      <c r="B324" s="35">
        <f>+INDEX(Исходные_данные!A:Z,A324+$X$32-1,$X$30)</f>
        <v>0</v>
      </c>
      <c r="C324" s="25">
        <f>+IFERROR(_xlfn.NUMBERVALUE(INDEX(Исходные_данные!A:Z,A324+$X$32-1,$X$31),"."),0)</f>
        <v>0</v>
      </c>
      <c r="D324" s="51"/>
      <c r="E324" s="3">
        <f t="shared" si="55"/>
        <v>1289.4580000000001</v>
      </c>
      <c r="F324" s="3">
        <f t="shared" si="56"/>
        <v>1289.4574600000001</v>
      </c>
      <c r="G324" s="8">
        <f t="shared" si="59"/>
        <v>0</v>
      </c>
      <c r="H324" s="7">
        <f t="shared" si="51"/>
        <v>0</v>
      </c>
      <c r="I324" s="7">
        <f t="shared" si="52"/>
        <v>0</v>
      </c>
      <c r="J324">
        <f t="shared" si="53"/>
        <v>0</v>
      </c>
      <c r="K324">
        <f t="shared" si="57"/>
        <v>0</v>
      </c>
      <c r="L324">
        <f t="shared" si="54"/>
        <v>0</v>
      </c>
      <c r="M324" s="66" t="str">
        <f t="shared" si="50"/>
        <v xml:space="preserve"> </v>
      </c>
    </row>
    <row r="325" spans="1:13" x14ac:dyDescent="0.25">
      <c r="A325" s="25">
        <f t="shared" si="58"/>
        <v>325</v>
      </c>
      <c r="B325" s="35">
        <f>+INDEX(Исходные_данные!A:Z,A325+$X$32-1,$X$30)</f>
        <v>0</v>
      </c>
      <c r="C325" s="25">
        <f>+IFERROR(_xlfn.NUMBERVALUE(INDEX(Исходные_данные!A:Z,A325+$X$32-1,$X$31),"."),0)</f>
        <v>0</v>
      </c>
      <c r="D325" s="51"/>
      <c r="E325" s="3">
        <f t="shared" si="55"/>
        <v>1289.4580000000001</v>
      </c>
      <c r="F325" s="3">
        <f t="shared" si="56"/>
        <v>1289.4574600000001</v>
      </c>
      <c r="G325" s="8">
        <f t="shared" si="59"/>
        <v>0</v>
      </c>
      <c r="H325" s="7">
        <f t="shared" si="51"/>
        <v>0</v>
      </c>
      <c r="I325" s="7">
        <f t="shared" si="52"/>
        <v>0</v>
      </c>
      <c r="J325">
        <f t="shared" si="53"/>
        <v>0</v>
      </c>
      <c r="K325">
        <f t="shared" si="57"/>
        <v>0</v>
      </c>
      <c r="L325">
        <f t="shared" si="54"/>
        <v>0</v>
      </c>
      <c r="M325" s="66" t="str">
        <f t="shared" si="50"/>
        <v xml:space="preserve"> </v>
      </c>
    </row>
    <row r="326" spans="1:13" x14ac:dyDescent="0.25">
      <c r="A326" s="25">
        <f t="shared" si="58"/>
        <v>326</v>
      </c>
      <c r="B326" s="35">
        <f>+INDEX(Исходные_данные!A:Z,A326+$X$32-1,$X$30)</f>
        <v>0</v>
      </c>
      <c r="C326" s="25">
        <f>+IFERROR(_xlfn.NUMBERVALUE(INDEX(Исходные_данные!A:Z,A326+$X$32-1,$X$31),"."),0)</f>
        <v>0</v>
      </c>
      <c r="D326" s="51"/>
      <c r="E326" s="3">
        <f t="shared" si="55"/>
        <v>1289.4580000000001</v>
      </c>
      <c r="F326" s="3">
        <f t="shared" si="56"/>
        <v>1289.4574600000001</v>
      </c>
      <c r="G326" s="8">
        <f t="shared" si="59"/>
        <v>0</v>
      </c>
      <c r="H326" s="7">
        <f t="shared" si="51"/>
        <v>0</v>
      </c>
      <c r="I326" s="7">
        <f t="shared" si="52"/>
        <v>0</v>
      </c>
      <c r="J326">
        <f t="shared" si="53"/>
        <v>0</v>
      </c>
      <c r="K326">
        <f t="shared" si="57"/>
        <v>0</v>
      </c>
      <c r="L326">
        <f t="shared" si="54"/>
        <v>0</v>
      </c>
      <c r="M326" s="66" t="str">
        <f t="shared" si="50"/>
        <v xml:space="preserve"> </v>
      </c>
    </row>
    <row r="327" spans="1:13" x14ac:dyDescent="0.25">
      <c r="A327" s="25">
        <f t="shared" si="58"/>
        <v>327</v>
      </c>
      <c r="B327" s="35">
        <f>+INDEX(Исходные_данные!A:Z,A327+$X$32-1,$X$30)</f>
        <v>0</v>
      </c>
      <c r="C327" s="25">
        <f>+IFERROR(_xlfn.NUMBERVALUE(INDEX(Исходные_данные!A:Z,A327+$X$32-1,$X$31),"."),0)</f>
        <v>0</v>
      </c>
      <c r="D327" s="51"/>
      <c r="E327" s="3">
        <f t="shared" si="55"/>
        <v>1289.4580000000001</v>
      </c>
      <c r="F327" s="3">
        <f t="shared" si="56"/>
        <v>1289.4574600000001</v>
      </c>
      <c r="G327" s="8">
        <f t="shared" si="59"/>
        <v>0</v>
      </c>
      <c r="H327" s="7">
        <f t="shared" si="51"/>
        <v>0</v>
      </c>
      <c r="I327" s="7">
        <f t="shared" si="52"/>
        <v>0</v>
      </c>
      <c r="J327">
        <f t="shared" si="53"/>
        <v>0</v>
      </c>
      <c r="K327">
        <f t="shared" si="57"/>
        <v>0</v>
      </c>
      <c r="L327">
        <f t="shared" si="54"/>
        <v>0</v>
      </c>
      <c r="M327" s="66" t="str">
        <f t="shared" si="50"/>
        <v xml:space="preserve"> </v>
      </c>
    </row>
    <row r="328" spans="1:13" x14ac:dyDescent="0.25">
      <c r="A328" s="25">
        <f t="shared" si="58"/>
        <v>328</v>
      </c>
      <c r="B328" s="35">
        <f>+INDEX(Исходные_данные!A:Z,A328+$X$32-1,$X$30)</f>
        <v>0</v>
      </c>
      <c r="C328" s="25">
        <f>+IFERROR(_xlfn.NUMBERVALUE(INDEX(Исходные_данные!A:Z,A328+$X$32-1,$X$31),"."),0)</f>
        <v>0</v>
      </c>
      <c r="D328" s="51"/>
      <c r="E328" s="3">
        <f t="shared" si="55"/>
        <v>1289.4580000000001</v>
      </c>
      <c r="F328" s="3">
        <f t="shared" si="56"/>
        <v>1289.4574600000001</v>
      </c>
      <c r="G328" s="8">
        <f t="shared" si="59"/>
        <v>0</v>
      </c>
      <c r="H328" s="7">
        <f t="shared" si="51"/>
        <v>0</v>
      </c>
      <c r="I328" s="7">
        <f t="shared" si="52"/>
        <v>0</v>
      </c>
      <c r="J328">
        <f t="shared" si="53"/>
        <v>0</v>
      </c>
      <c r="K328">
        <f t="shared" si="57"/>
        <v>0</v>
      </c>
      <c r="L328">
        <f t="shared" si="54"/>
        <v>0</v>
      </c>
      <c r="M328" s="66" t="str">
        <f t="shared" si="50"/>
        <v xml:space="preserve"> </v>
      </c>
    </row>
    <row r="329" spans="1:13" x14ac:dyDescent="0.25">
      <c r="A329" s="25">
        <f t="shared" si="58"/>
        <v>329</v>
      </c>
      <c r="B329" s="35">
        <f>+INDEX(Исходные_данные!A:Z,A329+$X$32-1,$X$30)</f>
        <v>0</v>
      </c>
      <c r="C329" s="25">
        <f>+IFERROR(_xlfn.NUMBERVALUE(INDEX(Исходные_данные!A:Z,A329+$X$32-1,$X$31),"."),0)</f>
        <v>0</v>
      </c>
      <c r="D329" s="51"/>
      <c r="E329" s="3">
        <f t="shared" si="55"/>
        <v>1289.4580000000001</v>
      </c>
      <c r="F329" s="3">
        <f t="shared" si="56"/>
        <v>1289.4574600000001</v>
      </c>
      <c r="G329" s="8">
        <f t="shared" si="59"/>
        <v>0</v>
      </c>
      <c r="H329" s="7">
        <f t="shared" si="51"/>
        <v>0</v>
      </c>
      <c r="I329" s="7">
        <f t="shared" si="52"/>
        <v>0</v>
      </c>
      <c r="J329">
        <f t="shared" si="53"/>
        <v>0</v>
      </c>
      <c r="K329">
        <f t="shared" si="57"/>
        <v>0</v>
      </c>
      <c r="L329">
        <f t="shared" si="54"/>
        <v>0</v>
      </c>
      <c r="M329" s="66" t="str">
        <f t="shared" si="50"/>
        <v xml:space="preserve"> </v>
      </c>
    </row>
    <row r="330" spans="1:13" x14ac:dyDescent="0.25">
      <c r="A330" s="25">
        <f t="shared" si="58"/>
        <v>330</v>
      </c>
      <c r="B330" s="35">
        <f>+INDEX(Исходные_данные!A:Z,A330+$X$32-1,$X$30)</f>
        <v>0</v>
      </c>
      <c r="C330" s="25">
        <f>+IFERROR(_xlfn.NUMBERVALUE(INDEX(Исходные_данные!A:Z,A330+$X$32-1,$X$31),"."),0)</f>
        <v>0</v>
      </c>
      <c r="D330" s="51"/>
      <c r="E330" s="3">
        <f t="shared" si="55"/>
        <v>1289.4580000000001</v>
      </c>
      <c r="F330" s="3">
        <f t="shared" si="56"/>
        <v>1289.4574600000001</v>
      </c>
      <c r="G330" s="8">
        <f t="shared" si="59"/>
        <v>0</v>
      </c>
      <c r="H330" s="7">
        <f t="shared" si="51"/>
        <v>0</v>
      </c>
      <c r="I330" s="7">
        <f t="shared" si="52"/>
        <v>0</v>
      </c>
      <c r="J330">
        <f t="shared" si="53"/>
        <v>0</v>
      </c>
      <c r="K330">
        <f t="shared" si="57"/>
        <v>0</v>
      </c>
      <c r="L330">
        <f t="shared" si="54"/>
        <v>0</v>
      </c>
      <c r="M330" s="66" t="str">
        <f t="shared" si="50"/>
        <v xml:space="preserve"> </v>
      </c>
    </row>
    <row r="331" spans="1:13" x14ac:dyDescent="0.25">
      <c r="A331" s="25">
        <f t="shared" si="58"/>
        <v>331</v>
      </c>
      <c r="B331" s="35">
        <f>+INDEX(Исходные_данные!A:Z,A331+$X$32-1,$X$30)</f>
        <v>0</v>
      </c>
      <c r="C331" s="25">
        <f>+IFERROR(_xlfn.NUMBERVALUE(INDEX(Исходные_данные!A:Z,A331+$X$32-1,$X$31),"."),0)</f>
        <v>0</v>
      </c>
      <c r="D331" s="51"/>
      <c r="E331" s="3">
        <f t="shared" si="55"/>
        <v>1289.4580000000001</v>
      </c>
      <c r="F331" s="3">
        <f t="shared" si="56"/>
        <v>1289.4574600000001</v>
      </c>
      <c r="G331" s="8">
        <f t="shared" si="59"/>
        <v>0</v>
      </c>
      <c r="H331" s="7">
        <f t="shared" si="51"/>
        <v>0</v>
      </c>
      <c r="I331" s="7">
        <f t="shared" si="52"/>
        <v>0</v>
      </c>
      <c r="J331">
        <f t="shared" si="53"/>
        <v>0</v>
      </c>
      <c r="K331">
        <f t="shared" si="57"/>
        <v>0</v>
      </c>
      <c r="L331">
        <f t="shared" si="54"/>
        <v>0</v>
      </c>
      <c r="M331" s="66" t="str">
        <f t="shared" si="50"/>
        <v xml:space="preserve"> </v>
      </c>
    </row>
    <row r="332" spans="1:13" x14ac:dyDescent="0.25">
      <c r="A332" s="25">
        <f t="shared" si="58"/>
        <v>332</v>
      </c>
      <c r="B332" s="35">
        <f>+INDEX(Исходные_данные!A:Z,A332+$X$32-1,$X$30)</f>
        <v>0</v>
      </c>
      <c r="C332" s="25">
        <f>+IFERROR(_xlfn.NUMBERVALUE(INDEX(Исходные_данные!A:Z,A332+$X$32-1,$X$31),"."),0)</f>
        <v>0</v>
      </c>
      <c r="D332" s="51"/>
      <c r="E332" s="3">
        <f t="shared" si="55"/>
        <v>1289.4580000000001</v>
      </c>
      <c r="F332" s="3">
        <f t="shared" si="56"/>
        <v>1289.4574600000001</v>
      </c>
      <c r="G332" s="8">
        <f t="shared" si="59"/>
        <v>0</v>
      </c>
      <c r="H332" s="7">
        <f t="shared" si="51"/>
        <v>0</v>
      </c>
      <c r="I332" s="7">
        <f t="shared" si="52"/>
        <v>0</v>
      </c>
      <c r="J332">
        <f t="shared" si="53"/>
        <v>0</v>
      </c>
      <c r="K332">
        <f t="shared" si="57"/>
        <v>0</v>
      </c>
      <c r="L332">
        <f t="shared" si="54"/>
        <v>0</v>
      </c>
      <c r="M332" s="66" t="str">
        <f t="shared" si="50"/>
        <v xml:space="preserve"> </v>
      </c>
    </row>
    <row r="333" spans="1:13" x14ac:dyDescent="0.25">
      <c r="A333" s="25">
        <f t="shared" si="58"/>
        <v>333</v>
      </c>
      <c r="B333" s="35">
        <f>+INDEX(Исходные_данные!A:Z,A333+$X$32-1,$X$30)</f>
        <v>0</v>
      </c>
      <c r="C333" s="25">
        <f>+IFERROR(_xlfn.NUMBERVALUE(INDEX(Исходные_данные!A:Z,A333+$X$32-1,$X$31),"."),0)</f>
        <v>0</v>
      </c>
      <c r="D333" s="51"/>
      <c r="E333" s="3">
        <f t="shared" si="55"/>
        <v>1289.4580000000001</v>
      </c>
      <c r="F333" s="3">
        <f t="shared" si="56"/>
        <v>1289.4574600000001</v>
      </c>
      <c r="G333" s="8">
        <f t="shared" si="59"/>
        <v>0</v>
      </c>
      <c r="H333" s="7">
        <f t="shared" si="51"/>
        <v>0</v>
      </c>
      <c r="I333" s="7">
        <f t="shared" si="52"/>
        <v>0</v>
      </c>
      <c r="J333">
        <f t="shared" si="53"/>
        <v>0</v>
      </c>
      <c r="K333">
        <f t="shared" si="57"/>
        <v>0</v>
      </c>
      <c r="L333">
        <f t="shared" si="54"/>
        <v>0</v>
      </c>
      <c r="M333" s="66" t="str">
        <f t="shared" si="50"/>
        <v xml:space="preserve"> </v>
      </c>
    </row>
    <row r="334" spans="1:13" x14ac:dyDescent="0.25">
      <c r="A334" s="25">
        <f t="shared" si="58"/>
        <v>334</v>
      </c>
      <c r="B334" s="35">
        <f>+INDEX(Исходные_данные!A:Z,A334+$X$32-1,$X$30)</f>
        <v>0</v>
      </c>
      <c r="C334" s="25">
        <f>+IFERROR(_xlfn.NUMBERVALUE(INDEX(Исходные_данные!A:Z,A334+$X$32-1,$X$31),"."),0)</f>
        <v>0</v>
      </c>
      <c r="D334" s="51"/>
      <c r="E334" s="3">
        <f t="shared" si="55"/>
        <v>1289.4580000000001</v>
      </c>
      <c r="F334" s="3">
        <f t="shared" si="56"/>
        <v>1289.4574600000001</v>
      </c>
      <c r="G334" s="8">
        <f t="shared" si="59"/>
        <v>0</v>
      </c>
      <c r="H334" s="7">
        <f t="shared" si="51"/>
        <v>0</v>
      </c>
      <c r="I334" s="7">
        <f t="shared" si="52"/>
        <v>0</v>
      </c>
      <c r="J334">
        <f t="shared" si="53"/>
        <v>0</v>
      </c>
      <c r="K334">
        <f t="shared" si="57"/>
        <v>0</v>
      </c>
      <c r="L334">
        <f t="shared" si="54"/>
        <v>0</v>
      </c>
      <c r="M334" s="66" t="str">
        <f t="shared" si="50"/>
        <v xml:space="preserve"> </v>
      </c>
    </row>
    <row r="335" spans="1:13" x14ac:dyDescent="0.25">
      <c r="A335" s="25">
        <f t="shared" si="58"/>
        <v>335</v>
      </c>
      <c r="B335" s="35">
        <f>+INDEX(Исходные_данные!A:Z,A335+$X$32-1,$X$30)</f>
        <v>0</v>
      </c>
      <c r="C335" s="25">
        <f>+IFERROR(_xlfn.NUMBERVALUE(INDEX(Исходные_данные!A:Z,A335+$X$32-1,$X$31),"."),0)</f>
        <v>0</v>
      </c>
      <c r="D335" s="51"/>
      <c r="E335" s="3">
        <f t="shared" si="55"/>
        <v>1289.4580000000001</v>
      </c>
      <c r="F335" s="3">
        <f t="shared" si="56"/>
        <v>1289.4574600000001</v>
      </c>
      <c r="G335" s="8">
        <f t="shared" si="59"/>
        <v>0</v>
      </c>
      <c r="H335" s="7">
        <f t="shared" si="51"/>
        <v>0</v>
      </c>
      <c r="I335" s="7">
        <f t="shared" si="52"/>
        <v>0</v>
      </c>
      <c r="J335">
        <f t="shared" si="53"/>
        <v>0</v>
      </c>
      <c r="K335">
        <f t="shared" si="57"/>
        <v>0</v>
      </c>
      <c r="L335">
        <f t="shared" si="54"/>
        <v>0</v>
      </c>
      <c r="M335" s="66" t="str">
        <f t="shared" si="50"/>
        <v xml:space="preserve"> </v>
      </c>
    </row>
    <row r="336" spans="1:13" x14ac:dyDescent="0.25">
      <c r="A336" s="25">
        <f t="shared" si="58"/>
        <v>336</v>
      </c>
      <c r="B336" s="35">
        <f>+INDEX(Исходные_данные!A:Z,A336+$X$32-1,$X$30)</f>
        <v>0</v>
      </c>
      <c r="C336" s="25">
        <f>+IFERROR(_xlfn.NUMBERVALUE(INDEX(Исходные_данные!A:Z,A336+$X$32-1,$X$31),"."),0)</f>
        <v>0</v>
      </c>
      <c r="D336" s="51"/>
      <c r="E336" s="3">
        <f t="shared" si="55"/>
        <v>1289.4580000000001</v>
      </c>
      <c r="F336" s="3">
        <f t="shared" si="56"/>
        <v>1289.4574600000001</v>
      </c>
      <c r="G336" s="8">
        <f t="shared" si="59"/>
        <v>0</v>
      </c>
      <c r="H336" s="7">
        <f t="shared" si="51"/>
        <v>0</v>
      </c>
      <c r="I336" s="7">
        <f t="shared" si="52"/>
        <v>0</v>
      </c>
      <c r="J336">
        <f t="shared" si="53"/>
        <v>0</v>
      </c>
      <c r="K336">
        <f t="shared" si="57"/>
        <v>0</v>
      </c>
      <c r="L336">
        <f t="shared" si="54"/>
        <v>0</v>
      </c>
      <c r="M336" s="66" t="str">
        <f t="shared" si="50"/>
        <v xml:space="preserve"> </v>
      </c>
    </row>
    <row r="337" spans="1:13" x14ac:dyDescent="0.25">
      <c r="A337" s="25">
        <f t="shared" si="58"/>
        <v>337</v>
      </c>
      <c r="B337" s="35">
        <f>+INDEX(Исходные_данные!A:Z,A337+$X$32-1,$X$30)</f>
        <v>0</v>
      </c>
      <c r="C337" s="25">
        <f>+IFERROR(_xlfn.NUMBERVALUE(INDEX(Исходные_данные!A:Z,A337+$X$32-1,$X$31),"."),0)</f>
        <v>0</v>
      </c>
      <c r="D337" s="51"/>
      <c r="E337" s="3">
        <f t="shared" si="55"/>
        <v>1289.4580000000001</v>
      </c>
      <c r="F337" s="3">
        <f t="shared" si="56"/>
        <v>1289.4574600000001</v>
      </c>
      <c r="G337" s="8">
        <f t="shared" si="59"/>
        <v>0</v>
      </c>
      <c r="H337" s="7">
        <f t="shared" si="51"/>
        <v>0</v>
      </c>
      <c r="I337" s="7">
        <f t="shared" si="52"/>
        <v>0</v>
      </c>
      <c r="J337">
        <f t="shared" si="53"/>
        <v>0</v>
      </c>
      <c r="K337">
        <f t="shared" si="57"/>
        <v>0</v>
      </c>
      <c r="L337">
        <f t="shared" si="54"/>
        <v>0</v>
      </c>
      <c r="M337" s="66" t="str">
        <f t="shared" si="50"/>
        <v xml:space="preserve"> </v>
      </c>
    </row>
    <row r="338" spans="1:13" x14ac:dyDescent="0.25">
      <c r="A338" s="25">
        <f t="shared" si="58"/>
        <v>338</v>
      </c>
      <c r="B338" s="35">
        <f>+INDEX(Исходные_данные!A:Z,A338+$X$32-1,$X$30)</f>
        <v>0</v>
      </c>
      <c r="C338" s="25">
        <f>+IFERROR(_xlfn.NUMBERVALUE(INDEX(Исходные_данные!A:Z,A338+$X$32-1,$X$31),"."),0)</f>
        <v>0</v>
      </c>
      <c r="D338" s="51"/>
      <c r="E338" s="3">
        <f t="shared" si="55"/>
        <v>1289.4580000000001</v>
      </c>
      <c r="F338" s="3">
        <f t="shared" si="56"/>
        <v>1289.4574600000001</v>
      </c>
      <c r="G338" s="8">
        <f t="shared" si="59"/>
        <v>0</v>
      </c>
      <c r="H338" s="7">
        <f t="shared" si="51"/>
        <v>0</v>
      </c>
      <c r="I338" s="7">
        <f t="shared" si="52"/>
        <v>0</v>
      </c>
      <c r="J338">
        <f t="shared" si="53"/>
        <v>0</v>
      </c>
      <c r="K338">
        <f t="shared" si="57"/>
        <v>0</v>
      </c>
      <c r="L338">
        <f t="shared" si="54"/>
        <v>0</v>
      </c>
      <c r="M338" s="66" t="str">
        <f t="shared" si="50"/>
        <v xml:space="preserve"> </v>
      </c>
    </row>
    <row r="339" spans="1:13" x14ac:dyDescent="0.25">
      <c r="A339" s="25">
        <f t="shared" si="58"/>
        <v>339</v>
      </c>
      <c r="B339" s="35">
        <f>+INDEX(Исходные_данные!A:Z,A339+$X$32-1,$X$30)</f>
        <v>0</v>
      </c>
      <c r="C339" s="25">
        <f>+IFERROR(_xlfn.NUMBERVALUE(INDEX(Исходные_данные!A:Z,A339+$X$32-1,$X$31),"."),0)</f>
        <v>0</v>
      </c>
      <c r="D339" s="51"/>
      <c r="E339" s="3">
        <f t="shared" si="55"/>
        <v>1289.4580000000001</v>
      </c>
      <c r="F339" s="3">
        <f t="shared" si="56"/>
        <v>1289.4574600000001</v>
      </c>
      <c r="G339" s="8">
        <f t="shared" si="59"/>
        <v>0</v>
      </c>
      <c r="H339" s="7">
        <f t="shared" si="51"/>
        <v>0</v>
      </c>
      <c r="I339" s="7">
        <f t="shared" si="52"/>
        <v>0</v>
      </c>
      <c r="J339">
        <f t="shared" si="53"/>
        <v>0</v>
      </c>
      <c r="K339">
        <f t="shared" si="57"/>
        <v>0</v>
      </c>
      <c r="L339">
        <f t="shared" si="54"/>
        <v>0</v>
      </c>
      <c r="M339" s="66" t="str">
        <f t="shared" si="50"/>
        <v xml:space="preserve"> </v>
      </c>
    </row>
    <row r="340" spans="1:13" x14ac:dyDescent="0.25">
      <c r="A340" s="25">
        <f t="shared" si="58"/>
        <v>340</v>
      </c>
      <c r="B340" s="35">
        <f>+INDEX(Исходные_данные!A:Z,A340+$X$32-1,$X$30)</f>
        <v>0</v>
      </c>
      <c r="C340" s="25">
        <f>+IFERROR(_xlfn.NUMBERVALUE(INDEX(Исходные_данные!A:Z,A340+$X$32-1,$X$31),"."),0)</f>
        <v>0</v>
      </c>
      <c r="D340" s="51"/>
      <c r="E340" s="3">
        <f t="shared" si="55"/>
        <v>1289.4580000000001</v>
      </c>
      <c r="F340" s="3">
        <f t="shared" si="56"/>
        <v>1289.4574600000001</v>
      </c>
      <c r="G340" s="8">
        <f t="shared" si="59"/>
        <v>0</v>
      </c>
      <c r="H340" s="7">
        <f t="shared" si="51"/>
        <v>0</v>
      </c>
      <c r="I340" s="7">
        <f t="shared" si="52"/>
        <v>0</v>
      </c>
      <c r="J340">
        <f t="shared" si="53"/>
        <v>0</v>
      </c>
      <c r="K340">
        <f t="shared" si="57"/>
        <v>0</v>
      </c>
      <c r="L340">
        <f t="shared" si="54"/>
        <v>0</v>
      </c>
      <c r="M340" s="66" t="str">
        <f t="shared" si="50"/>
        <v xml:space="preserve"> </v>
      </c>
    </row>
    <row r="341" spans="1:13" x14ac:dyDescent="0.25">
      <c r="A341" s="25">
        <f t="shared" si="58"/>
        <v>341</v>
      </c>
      <c r="B341" s="35">
        <f>+INDEX(Исходные_данные!A:Z,A341+$X$32-1,$X$30)</f>
        <v>0</v>
      </c>
      <c r="C341" s="25">
        <f>+IFERROR(_xlfn.NUMBERVALUE(INDEX(Исходные_данные!A:Z,A341+$X$32-1,$X$31),"."),0)</f>
        <v>0</v>
      </c>
      <c r="D341" s="51"/>
      <c r="E341" s="3">
        <f t="shared" si="55"/>
        <v>1289.4580000000001</v>
      </c>
      <c r="F341" s="3">
        <f t="shared" si="56"/>
        <v>1289.4574600000001</v>
      </c>
      <c r="G341" s="8">
        <f t="shared" si="59"/>
        <v>0</v>
      </c>
      <c r="H341" s="7">
        <f t="shared" si="51"/>
        <v>0</v>
      </c>
      <c r="I341" s="7">
        <f t="shared" si="52"/>
        <v>0</v>
      </c>
      <c r="J341">
        <f t="shared" si="53"/>
        <v>0</v>
      </c>
      <c r="K341">
        <f t="shared" si="57"/>
        <v>0</v>
      </c>
      <c r="L341">
        <f t="shared" si="54"/>
        <v>0</v>
      </c>
      <c r="M341" s="66" t="str">
        <f t="shared" si="50"/>
        <v xml:space="preserve"> </v>
      </c>
    </row>
    <row r="342" spans="1:13" x14ac:dyDescent="0.25">
      <c r="A342" s="25">
        <f t="shared" si="58"/>
        <v>342</v>
      </c>
      <c r="B342" s="35">
        <f>+INDEX(Исходные_данные!A:Z,A342+$X$32-1,$X$30)</f>
        <v>0</v>
      </c>
      <c r="C342" s="25">
        <f>+IFERROR(_xlfn.NUMBERVALUE(INDEX(Исходные_данные!A:Z,A342+$X$32-1,$X$31),"."),0)</f>
        <v>0</v>
      </c>
      <c r="D342" s="51"/>
      <c r="E342" s="3">
        <f t="shared" si="55"/>
        <v>1289.4580000000001</v>
      </c>
      <c r="F342" s="3">
        <f t="shared" si="56"/>
        <v>1289.4574600000001</v>
      </c>
      <c r="G342" s="8">
        <f t="shared" si="59"/>
        <v>0</v>
      </c>
      <c r="H342" s="7">
        <f t="shared" si="51"/>
        <v>0</v>
      </c>
      <c r="I342" s="7">
        <f t="shared" si="52"/>
        <v>0</v>
      </c>
      <c r="J342">
        <f t="shared" si="53"/>
        <v>0</v>
      </c>
      <c r="K342">
        <f t="shared" si="57"/>
        <v>0</v>
      </c>
      <c r="L342">
        <f t="shared" si="54"/>
        <v>0</v>
      </c>
      <c r="M342" s="66" t="str">
        <f t="shared" si="50"/>
        <v xml:space="preserve"> </v>
      </c>
    </row>
    <row r="343" spans="1:13" x14ac:dyDescent="0.25">
      <c r="A343" s="25">
        <f t="shared" si="58"/>
        <v>343</v>
      </c>
      <c r="B343" s="35">
        <f>+INDEX(Исходные_данные!A:Z,A343+$X$32-1,$X$30)</f>
        <v>0</v>
      </c>
      <c r="C343" s="25">
        <f>+IFERROR(_xlfn.NUMBERVALUE(INDEX(Исходные_данные!A:Z,A343+$X$32-1,$X$31),"."),0)</f>
        <v>0</v>
      </c>
      <c r="D343" s="51"/>
      <c r="E343" s="3">
        <f t="shared" si="55"/>
        <v>1289.4580000000001</v>
      </c>
      <c r="F343" s="3">
        <f t="shared" si="56"/>
        <v>1289.4574600000001</v>
      </c>
      <c r="G343" s="8">
        <f t="shared" si="59"/>
        <v>0</v>
      </c>
      <c r="H343" s="7">
        <f t="shared" si="51"/>
        <v>0</v>
      </c>
      <c r="I343" s="7">
        <f t="shared" si="52"/>
        <v>0</v>
      </c>
      <c r="J343">
        <f t="shared" si="53"/>
        <v>0</v>
      </c>
      <c r="K343">
        <f t="shared" si="57"/>
        <v>0</v>
      </c>
      <c r="L343">
        <f t="shared" si="54"/>
        <v>0</v>
      </c>
      <c r="M343" s="66" t="str">
        <f t="shared" si="50"/>
        <v xml:space="preserve"> </v>
      </c>
    </row>
    <row r="344" spans="1:13" x14ac:dyDescent="0.25">
      <c r="A344" s="25">
        <f t="shared" si="58"/>
        <v>344</v>
      </c>
      <c r="B344" s="35">
        <f>+INDEX(Исходные_данные!A:Z,A344+$X$32-1,$X$30)</f>
        <v>0</v>
      </c>
      <c r="C344" s="25">
        <f>+IFERROR(_xlfn.NUMBERVALUE(INDEX(Исходные_данные!A:Z,A344+$X$32-1,$X$31),"."),0)</f>
        <v>0</v>
      </c>
      <c r="D344" s="51"/>
      <c r="E344" s="3">
        <f t="shared" si="55"/>
        <v>1289.4580000000001</v>
      </c>
      <c r="F344" s="3">
        <f t="shared" si="56"/>
        <v>1289.4574600000001</v>
      </c>
      <c r="G344" s="8">
        <f t="shared" si="59"/>
        <v>0</v>
      </c>
      <c r="H344" s="7">
        <f t="shared" si="51"/>
        <v>0</v>
      </c>
      <c r="I344" s="7">
        <f t="shared" si="52"/>
        <v>0</v>
      </c>
      <c r="J344">
        <f t="shared" si="53"/>
        <v>0</v>
      </c>
      <c r="K344">
        <f t="shared" si="57"/>
        <v>0</v>
      </c>
      <c r="L344">
        <f t="shared" si="54"/>
        <v>0</v>
      </c>
      <c r="M344" s="66" t="str">
        <f t="shared" si="50"/>
        <v xml:space="preserve"> </v>
      </c>
    </row>
    <row r="345" spans="1:13" x14ac:dyDescent="0.25">
      <c r="A345" s="25">
        <f t="shared" si="58"/>
        <v>345</v>
      </c>
      <c r="B345" s="35">
        <f>+INDEX(Исходные_данные!A:Z,A345+$X$32-1,$X$30)</f>
        <v>0</v>
      </c>
      <c r="C345" s="25">
        <f>+IFERROR(_xlfn.NUMBERVALUE(INDEX(Исходные_данные!A:Z,A345+$X$32-1,$X$31),"."),0)</f>
        <v>0</v>
      </c>
      <c r="D345" s="51"/>
      <c r="E345" s="3">
        <f t="shared" si="55"/>
        <v>1289.4580000000001</v>
      </c>
      <c r="F345" s="3">
        <f t="shared" si="56"/>
        <v>1289.4574600000001</v>
      </c>
      <c r="G345" s="8">
        <f t="shared" si="59"/>
        <v>0</v>
      </c>
      <c r="H345" s="7">
        <f t="shared" si="51"/>
        <v>0</v>
      </c>
      <c r="I345" s="7">
        <f t="shared" si="52"/>
        <v>0</v>
      </c>
      <c r="J345">
        <f t="shared" si="53"/>
        <v>0</v>
      </c>
      <c r="K345">
        <f t="shared" si="57"/>
        <v>0</v>
      </c>
      <c r="L345">
        <f t="shared" si="54"/>
        <v>0</v>
      </c>
      <c r="M345" s="66" t="str">
        <f t="shared" si="50"/>
        <v xml:space="preserve"> </v>
      </c>
    </row>
    <row r="346" spans="1:13" x14ac:dyDescent="0.25">
      <c r="A346" s="25">
        <f t="shared" si="58"/>
        <v>346</v>
      </c>
      <c r="B346" s="35">
        <f>+INDEX(Исходные_данные!A:Z,A346+$X$32-1,$X$30)</f>
        <v>0</v>
      </c>
      <c r="C346" s="25">
        <f>+IFERROR(_xlfn.NUMBERVALUE(INDEX(Исходные_данные!A:Z,A346+$X$32-1,$X$31),"."),0)</f>
        <v>0</v>
      </c>
      <c r="D346" s="51"/>
      <c r="E346" s="3">
        <f t="shared" si="55"/>
        <v>1289.4580000000001</v>
      </c>
      <c r="F346" s="3">
        <f t="shared" si="56"/>
        <v>1289.4574600000001</v>
      </c>
      <c r="G346" s="8">
        <f t="shared" si="59"/>
        <v>0</v>
      </c>
      <c r="H346" s="7">
        <f t="shared" si="51"/>
        <v>0</v>
      </c>
      <c r="I346" s="7">
        <f t="shared" si="52"/>
        <v>0</v>
      </c>
      <c r="J346">
        <f t="shared" si="53"/>
        <v>0</v>
      </c>
      <c r="K346">
        <f t="shared" si="57"/>
        <v>0</v>
      </c>
      <c r="L346">
        <f t="shared" si="54"/>
        <v>0</v>
      </c>
      <c r="M346" s="66" t="str">
        <f t="shared" si="50"/>
        <v xml:space="preserve"> </v>
      </c>
    </row>
    <row r="347" spans="1:13" x14ac:dyDescent="0.25">
      <c r="A347" s="25">
        <f t="shared" si="58"/>
        <v>347</v>
      </c>
      <c r="B347" s="35">
        <f>+INDEX(Исходные_данные!A:Z,A347+$X$32-1,$X$30)</f>
        <v>0</v>
      </c>
      <c r="C347" s="25">
        <f>+IFERROR(_xlfn.NUMBERVALUE(INDEX(Исходные_данные!A:Z,A347+$X$32-1,$X$31),"."),0)</f>
        <v>0</v>
      </c>
      <c r="D347" s="51"/>
      <c r="E347" s="3">
        <f t="shared" si="55"/>
        <v>1289.4580000000001</v>
      </c>
      <c r="F347" s="3">
        <f t="shared" si="56"/>
        <v>1289.4574600000001</v>
      </c>
      <c r="G347" s="8">
        <f t="shared" si="59"/>
        <v>0</v>
      </c>
      <c r="H347" s="7">
        <f t="shared" si="51"/>
        <v>0</v>
      </c>
      <c r="I347" s="7">
        <f t="shared" si="52"/>
        <v>0</v>
      </c>
      <c r="J347">
        <f t="shared" si="53"/>
        <v>0</v>
      </c>
      <c r="K347">
        <f t="shared" si="57"/>
        <v>0</v>
      </c>
      <c r="L347">
        <f t="shared" si="54"/>
        <v>0</v>
      </c>
      <c r="M347" s="66" t="str">
        <f t="shared" si="50"/>
        <v xml:space="preserve"> </v>
      </c>
    </row>
    <row r="348" spans="1:13" x14ac:dyDescent="0.25">
      <c r="A348" s="25">
        <f t="shared" si="58"/>
        <v>348</v>
      </c>
      <c r="B348" s="35">
        <f>+INDEX(Исходные_данные!A:Z,A348+$X$32-1,$X$30)</f>
        <v>0</v>
      </c>
      <c r="C348" s="25">
        <f>+IFERROR(_xlfn.NUMBERVALUE(INDEX(Исходные_данные!A:Z,A348+$X$32-1,$X$31),"."),0)</f>
        <v>0</v>
      </c>
      <c r="D348" s="51"/>
      <c r="E348" s="3">
        <f t="shared" si="55"/>
        <v>1289.4580000000001</v>
      </c>
      <c r="F348" s="3">
        <f t="shared" si="56"/>
        <v>1289.4574600000001</v>
      </c>
      <c r="G348" s="8">
        <f t="shared" si="59"/>
        <v>0</v>
      </c>
      <c r="H348" s="7">
        <f t="shared" si="51"/>
        <v>0</v>
      </c>
      <c r="I348" s="7">
        <f t="shared" si="52"/>
        <v>0</v>
      </c>
      <c r="J348">
        <f t="shared" si="53"/>
        <v>0</v>
      </c>
      <c r="K348">
        <f t="shared" si="57"/>
        <v>0</v>
      </c>
      <c r="L348">
        <f t="shared" si="54"/>
        <v>0</v>
      </c>
      <c r="M348" s="66" t="str">
        <f t="shared" ref="M348:M411" si="60">IF(AC363=1,"",+CONCATENATE(IF($AC$43=1,CONCATENATE(D348," "),""),IF($AC$44=1,CONCATENATE(E348," (",TEXT(G348,"0,0"),"%)"),"")))</f>
        <v xml:space="preserve"> </v>
      </c>
    </row>
    <row r="349" spans="1:13" x14ac:dyDescent="0.25">
      <c r="A349" s="25">
        <f t="shared" si="58"/>
        <v>349</v>
      </c>
      <c r="B349" s="35">
        <f>+INDEX(Исходные_данные!A:Z,A349+$X$32-1,$X$30)</f>
        <v>0</v>
      </c>
      <c r="C349" s="25">
        <f>+IFERROR(_xlfn.NUMBERVALUE(INDEX(Исходные_данные!A:Z,A349+$X$32-1,$X$31),"."),0)</f>
        <v>0</v>
      </c>
      <c r="D349" s="51"/>
      <c r="E349" s="3">
        <f t="shared" si="55"/>
        <v>1289.4580000000001</v>
      </c>
      <c r="F349" s="3">
        <f t="shared" si="56"/>
        <v>1289.4574600000001</v>
      </c>
      <c r="G349" s="8">
        <f t="shared" si="59"/>
        <v>0</v>
      </c>
      <c r="H349" s="7">
        <f t="shared" si="51"/>
        <v>0</v>
      </c>
      <c r="I349" s="7">
        <f t="shared" si="52"/>
        <v>0</v>
      </c>
      <c r="J349">
        <f t="shared" si="53"/>
        <v>0</v>
      </c>
      <c r="K349">
        <f t="shared" si="57"/>
        <v>0</v>
      </c>
      <c r="L349">
        <f t="shared" si="54"/>
        <v>0</v>
      </c>
      <c r="M349" s="66" t="str">
        <f t="shared" si="60"/>
        <v xml:space="preserve"> </v>
      </c>
    </row>
    <row r="350" spans="1:13" x14ac:dyDescent="0.25">
      <c r="A350" s="25">
        <f t="shared" si="58"/>
        <v>350</v>
      </c>
      <c r="B350" s="35">
        <f>+INDEX(Исходные_данные!A:Z,A350+$X$32-1,$X$30)</f>
        <v>0</v>
      </c>
      <c r="C350" s="25">
        <f>+IFERROR(_xlfn.NUMBERVALUE(INDEX(Исходные_данные!A:Z,A350+$X$32-1,$X$31),"."),0)</f>
        <v>0</v>
      </c>
      <c r="D350" s="51"/>
      <c r="E350" s="3">
        <f t="shared" si="55"/>
        <v>1289.4580000000001</v>
      </c>
      <c r="F350" s="3">
        <f t="shared" si="56"/>
        <v>1289.4574600000001</v>
      </c>
      <c r="G350" s="8">
        <f t="shared" si="59"/>
        <v>0</v>
      </c>
      <c r="H350" s="7">
        <f t="shared" si="51"/>
        <v>0</v>
      </c>
      <c r="I350" s="7">
        <f t="shared" si="52"/>
        <v>0</v>
      </c>
      <c r="J350">
        <f t="shared" si="53"/>
        <v>0</v>
      </c>
      <c r="K350">
        <f t="shared" si="57"/>
        <v>0</v>
      </c>
      <c r="L350">
        <f t="shared" si="54"/>
        <v>0</v>
      </c>
      <c r="M350" s="66" t="str">
        <f t="shared" si="60"/>
        <v xml:space="preserve"> </v>
      </c>
    </row>
    <row r="351" spans="1:13" x14ac:dyDescent="0.25">
      <c r="A351" s="25">
        <f t="shared" si="58"/>
        <v>351</v>
      </c>
      <c r="B351" s="35">
        <f>+INDEX(Исходные_данные!A:Z,A351+$X$32-1,$X$30)</f>
        <v>0</v>
      </c>
      <c r="C351" s="25">
        <f>+IFERROR(_xlfn.NUMBERVALUE(INDEX(Исходные_данные!A:Z,A351+$X$32-1,$X$31),"."),0)</f>
        <v>0</v>
      </c>
      <c r="D351" s="51"/>
      <c r="E351" s="3">
        <f t="shared" si="55"/>
        <v>1289.4580000000001</v>
      </c>
      <c r="F351" s="3">
        <f t="shared" si="56"/>
        <v>1289.4574600000001</v>
      </c>
      <c r="G351" s="8">
        <f t="shared" si="59"/>
        <v>0</v>
      </c>
      <c r="H351" s="7">
        <f t="shared" si="51"/>
        <v>0</v>
      </c>
      <c r="I351" s="7">
        <f t="shared" si="52"/>
        <v>0</v>
      </c>
      <c r="J351">
        <f t="shared" si="53"/>
        <v>0</v>
      </c>
      <c r="K351">
        <f t="shared" si="57"/>
        <v>0</v>
      </c>
      <c r="L351">
        <f t="shared" si="54"/>
        <v>0</v>
      </c>
      <c r="M351" s="66" t="str">
        <f t="shared" si="60"/>
        <v xml:space="preserve"> </v>
      </c>
    </row>
    <row r="352" spans="1:13" x14ac:dyDescent="0.25">
      <c r="A352" s="25">
        <f t="shared" si="58"/>
        <v>352</v>
      </c>
      <c r="B352" s="35">
        <f>+INDEX(Исходные_данные!A:Z,A352+$X$32-1,$X$30)</f>
        <v>0</v>
      </c>
      <c r="C352" s="25">
        <f>+IFERROR(_xlfn.NUMBERVALUE(INDEX(Исходные_данные!A:Z,A352+$X$32-1,$X$31),"."),0)</f>
        <v>0</v>
      </c>
      <c r="D352" s="51"/>
      <c r="E352" s="3">
        <f t="shared" si="55"/>
        <v>1289.4580000000001</v>
      </c>
      <c r="F352" s="3">
        <f t="shared" si="56"/>
        <v>1289.4574600000001</v>
      </c>
      <c r="G352" s="8">
        <f t="shared" si="59"/>
        <v>0</v>
      </c>
      <c r="H352" s="7">
        <f t="shared" si="51"/>
        <v>0</v>
      </c>
      <c r="I352" s="7">
        <f t="shared" si="52"/>
        <v>0</v>
      </c>
      <c r="J352">
        <f t="shared" si="53"/>
        <v>0</v>
      </c>
      <c r="K352">
        <f t="shared" si="57"/>
        <v>0</v>
      </c>
      <c r="L352">
        <f t="shared" si="54"/>
        <v>0</v>
      </c>
      <c r="M352" s="66" t="str">
        <f t="shared" si="60"/>
        <v xml:space="preserve"> </v>
      </c>
    </row>
    <row r="353" spans="1:13" x14ac:dyDescent="0.25">
      <c r="A353" s="25">
        <f t="shared" si="58"/>
        <v>353</v>
      </c>
      <c r="B353" s="35">
        <f>+INDEX(Исходные_данные!A:Z,A353+$X$32-1,$X$30)</f>
        <v>0</v>
      </c>
      <c r="C353" s="25">
        <f>+IFERROR(_xlfn.NUMBERVALUE(INDEX(Исходные_данные!A:Z,A353+$X$32-1,$X$31),"."),0)</f>
        <v>0</v>
      </c>
      <c r="D353" s="51"/>
      <c r="E353" s="3">
        <f t="shared" si="55"/>
        <v>1289.4580000000001</v>
      </c>
      <c r="F353" s="3">
        <f t="shared" si="56"/>
        <v>1289.4574600000001</v>
      </c>
      <c r="G353" s="8">
        <f t="shared" si="59"/>
        <v>0</v>
      </c>
      <c r="H353" s="7">
        <f t="shared" si="51"/>
        <v>0</v>
      </c>
      <c r="I353" s="7">
        <f t="shared" si="52"/>
        <v>0</v>
      </c>
      <c r="J353">
        <f t="shared" si="53"/>
        <v>0</v>
      </c>
      <c r="K353">
        <f t="shared" si="57"/>
        <v>0</v>
      </c>
      <c r="L353">
        <f t="shared" si="54"/>
        <v>0</v>
      </c>
      <c r="M353" s="66" t="str">
        <f t="shared" si="60"/>
        <v xml:space="preserve"> </v>
      </c>
    </row>
    <row r="354" spans="1:13" x14ac:dyDescent="0.25">
      <c r="A354" s="25">
        <f t="shared" si="58"/>
        <v>354</v>
      </c>
      <c r="B354" s="35">
        <f>+INDEX(Исходные_данные!A:Z,A354+$X$32-1,$X$30)</f>
        <v>0</v>
      </c>
      <c r="C354" s="25">
        <f>+IFERROR(_xlfn.NUMBERVALUE(INDEX(Исходные_данные!A:Z,A354+$X$32-1,$X$31),"."),0)</f>
        <v>0</v>
      </c>
      <c r="D354" s="51"/>
      <c r="E354" s="3">
        <f t="shared" si="55"/>
        <v>1289.4580000000001</v>
      </c>
      <c r="F354" s="3">
        <f t="shared" si="56"/>
        <v>1289.4574600000001</v>
      </c>
      <c r="G354" s="8">
        <f t="shared" si="59"/>
        <v>0</v>
      </c>
      <c r="H354" s="7">
        <f t="shared" si="51"/>
        <v>0</v>
      </c>
      <c r="I354" s="7">
        <f t="shared" si="52"/>
        <v>0</v>
      </c>
      <c r="J354">
        <f t="shared" si="53"/>
        <v>0</v>
      </c>
      <c r="K354">
        <f t="shared" si="57"/>
        <v>0</v>
      </c>
      <c r="L354">
        <f t="shared" si="54"/>
        <v>0</v>
      </c>
      <c r="M354" s="66" t="str">
        <f t="shared" si="60"/>
        <v xml:space="preserve"> </v>
      </c>
    </row>
    <row r="355" spans="1:13" x14ac:dyDescent="0.25">
      <c r="A355" s="25">
        <f t="shared" si="58"/>
        <v>355</v>
      </c>
      <c r="B355" s="35">
        <f>+INDEX(Исходные_данные!A:Z,A355+$X$32-1,$X$30)</f>
        <v>0</v>
      </c>
      <c r="C355" s="25">
        <f>+IFERROR(_xlfn.NUMBERVALUE(INDEX(Исходные_данные!A:Z,A355+$X$32-1,$X$31),"."),0)</f>
        <v>0</v>
      </c>
      <c r="D355" s="51"/>
      <c r="E355" s="3">
        <f t="shared" si="55"/>
        <v>1289.4580000000001</v>
      </c>
      <c r="F355" s="3">
        <f t="shared" si="56"/>
        <v>1289.4574600000001</v>
      </c>
      <c r="G355" s="8">
        <f t="shared" si="59"/>
        <v>0</v>
      </c>
      <c r="H355" s="7">
        <f t="shared" si="51"/>
        <v>0</v>
      </c>
      <c r="I355" s="7">
        <f t="shared" si="52"/>
        <v>0</v>
      </c>
      <c r="J355">
        <f t="shared" si="53"/>
        <v>0</v>
      </c>
      <c r="K355">
        <f t="shared" si="57"/>
        <v>0</v>
      </c>
      <c r="L355">
        <f t="shared" si="54"/>
        <v>0</v>
      </c>
      <c r="M355" s="66" t="str">
        <f t="shared" si="60"/>
        <v xml:space="preserve"> </v>
      </c>
    </row>
    <row r="356" spans="1:13" x14ac:dyDescent="0.25">
      <c r="A356" s="25">
        <f t="shared" si="58"/>
        <v>356</v>
      </c>
      <c r="B356" s="35">
        <f>+INDEX(Исходные_данные!A:Z,A356+$X$32-1,$X$30)</f>
        <v>0</v>
      </c>
      <c r="C356" s="25">
        <f>+IFERROR(_xlfn.NUMBERVALUE(INDEX(Исходные_данные!A:Z,A356+$X$32-1,$X$31),"."),0)</f>
        <v>0</v>
      </c>
      <c r="D356" s="51"/>
      <c r="E356" s="3">
        <f t="shared" si="55"/>
        <v>1289.4580000000001</v>
      </c>
      <c r="F356" s="3">
        <f t="shared" si="56"/>
        <v>1289.4574600000001</v>
      </c>
      <c r="G356" s="8">
        <f t="shared" si="59"/>
        <v>0</v>
      </c>
      <c r="H356" s="7">
        <f t="shared" si="51"/>
        <v>0</v>
      </c>
      <c r="I356" s="7">
        <f t="shared" si="52"/>
        <v>0</v>
      </c>
      <c r="J356">
        <f t="shared" si="53"/>
        <v>0</v>
      </c>
      <c r="K356">
        <f t="shared" si="57"/>
        <v>0</v>
      </c>
      <c r="L356">
        <f t="shared" si="54"/>
        <v>0</v>
      </c>
      <c r="M356" s="66" t="str">
        <f t="shared" si="60"/>
        <v xml:space="preserve"> </v>
      </c>
    </row>
    <row r="357" spans="1:13" x14ac:dyDescent="0.25">
      <c r="A357" s="25">
        <f t="shared" si="58"/>
        <v>357</v>
      </c>
      <c r="B357" s="35">
        <f>+INDEX(Исходные_данные!A:Z,A357+$X$32-1,$X$30)</f>
        <v>0</v>
      </c>
      <c r="C357" s="25">
        <f>+IFERROR(_xlfn.NUMBERVALUE(INDEX(Исходные_данные!A:Z,A357+$X$32-1,$X$31),"."),0)</f>
        <v>0</v>
      </c>
      <c r="D357" s="51"/>
      <c r="E357" s="3">
        <f t="shared" si="55"/>
        <v>1289.4580000000001</v>
      </c>
      <c r="F357" s="3">
        <f t="shared" si="56"/>
        <v>1289.4574600000001</v>
      </c>
      <c r="G357" s="8">
        <f t="shared" si="59"/>
        <v>0</v>
      </c>
      <c r="H357" s="7">
        <f t="shared" si="51"/>
        <v>0</v>
      </c>
      <c r="I357" s="7">
        <f t="shared" si="52"/>
        <v>0</v>
      </c>
      <c r="J357">
        <f t="shared" si="53"/>
        <v>0</v>
      </c>
      <c r="K357">
        <f t="shared" si="57"/>
        <v>0</v>
      </c>
      <c r="L357">
        <f t="shared" si="54"/>
        <v>0</v>
      </c>
      <c r="M357" s="66" t="str">
        <f t="shared" si="60"/>
        <v xml:space="preserve"> </v>
      </c>
    </row>
    <row r="358" spans="1:13" x14ac:dyDescent="0.25">
      <c r="A358" s="25">
        <f t="shared" si="58"/>
        <v>358</v>
      </c>
      <c r="B358" s="35">
        <f>+INDEX(Исходные_данные!A:Z,A358+$X$32-1,$X$30)</f>
        <v>0</v>
      </c>
      <c r="C358" s="25">
        <f>+IFERROR(_xlfn.NUMBERVALUE(INDEX(Исходные_данные!A:Z,A358+$X$32-1,$X$31),"."),0)</f>
        <v>0</v>
      </c>
      <c r="D358" s="51"/>
      <c r="E358" s="3">
        <f t="shared" si="55"/>
        <v>1289.4580000000001</v>
      </c>
      <c r="F358" s="3">
        <f t="shared" si="56"/>
        <v>1289.4574600000001</v>
      </c>
      <c r="G358" s="8">
        <f t="shared" si="59"/>
        <v>0</v>
      </c>
      <c r="H358" s="7">
        <f t="shared" si="51"/>
        <v>0</v>
      </c>
      <c r="I358" s="7">
        <f t="shared" si="52"/>
        <v>0</v>
      </c>
      <c r="J358">
        <f t="shared" si="53"/>
        <v>0</v>
      </c>
      <c r="K358">
        <f t="shared" si="57"/>
        <v>0</v>
      </c>
      <c r="L358">
        <f t="shared" si="54"/>
        <v>0</v>
      </c>
      <c r="M358" s="66" t="str">
        <f t="shared" si="60"/>
        <v xml:space="preserve"> </v>
      </c>
    </row>
    <row r="359" spans="1:13" x14ac:dyDescent="0.25">
      <c r="A359" s="25">
        <f t="shared" si="58"/>
        <v>359</v>
      </c>
      <c r="B359" s="35">
        <f>+INDEX(Исходные_данные!A:Z,A359+$X$32-1,$X$30)</f>
        <v>0</v>
      </c>
      <c r="C359" s="25">
        <f>+IFERROR(_xlfn.NUMBERVALUE(INDEX(Исходные_данные!A:Z,A359+$X$32-1,$X$31),"."),0)</f>
        <v>0</v>
      </c>
      <c r="D359" s="51"/>
      <c r="E359" s="3">
        <f t="shared" si="55"/>
        <v>1289.4580000000001</v>
      </c>
      <c r="F359" s="3">
        <f t="shared" si="56"/>
        <v>1289.4574600000001</v>
      </c>
      <c r="G359" s="8">
        <f t="shared" si="59"/>
        <v>0</v>
      </c>
      <c r="H359" s="7">
        <f t="shared" si="51"/>
        <v>0</v>
      </c>
      <c r="I359" s="7">
        <f t="shared" si="52"/>
        <v>0</v>
      </c>
      <c r="J359">
        <f t="shared" si="53"/>
        <v>0</v>
      </c>
      <c r="K359">
        <f t="shared" si="57"/>
        <v>0</v>
      </c>
      <c r="L359">
        <f t="shared" si="54"/>
        <v>0</v>
      </c>
      <c r="M359" s="66" t="str">
        <f t="shared" si="60"/>
        <v xml:space="preserve"> </v>
      </c>
    </row>
    <row r="360" spans="1:13" x14ac:dyDescent="0.25">
      <c r="A360" s="25">
        <f t="shared" si="58"/>
        <v>360</v>
      </c>
      <c r="B360" s="35">
        <f>+INDEX(Исходные_данные!A:Z,A360+$X$32-1,$X$30)</f>
        <v>0</v>
      </c>
      <c r="C360" s="25">
        <f>+IFERROR(_xlfn.NUMBERVALUE(INDEX(Исходные_данные!A:Z,A360+$X$32-1,$X$31),"."),0)</f>
        <v>0</v>
      </c>
      <c r="D360" s="51"/>
      <c r="E360" s="3">
        <f t="shared" si="55"/>
        <v>1289.4580000000001</v>
      </c>
      <c r="F360" s="3">
        <f t="shared" si="56"/>
        <v>1289.4574600000001</v>
      </c>
      <c r="G360" s="8">
        <f t="shared" si="59"/>
        <v>0</v>
      </c>
      <c r="H360" s="7">
        <f t="shared" si="51"/>
        <v>0</v>
      </c>
      <c r="I360" s="7">
        <f t="shared" si="52"/>
        <v>0</v>
      </c>
      <c r="J360">
        <f t="shared" si="53"/>
        <v>0</v>
      </c>
      <c r="K360">
        <f t="shared" si="57"/>
        <v>0</v>
      </c>
      <c r="L360">
        <f t="shared" si="54"/>
        <v>0</v>
      </c>
      <c r="M360" s="66" t="str">
        <f t="shared" si="60"/>
        <v xml:space="preserve"> </v>
      </c>
    </row>
    <row r="361" spans="1:13" x14ac:dyDescent="0.25">
      <c r="A361" s="25">
        <f t="shared" si="58"/>
        <v>361</v>
      </c>
      <c r="B361" s="35">
        <f>+INDEX(Исходные_данные!A:Z,A361+$X$32-1,$X$30)</f>
        <v>0</v>
      </c>
      <c r="C361" s="25">
        <f>+IFERROR(_xlfn.NUMBERVALUE(INDEX(Исходные_данные!A:Z,A361+$X$32-1,$X$31),"."),0)</f>
        <v>0</v>
      </c>
      <c r="D361" s="51"/>
      <c r="E361" s="3">
        <f t="shared" si="55"/>
        <v>1289.4580000000001</v>
      </c>
      <c r="F361" s="3">
        <f t="shared" si="56"/>
        <v>1289.4574600000001</v>
      </c>
      <c r="G361" s="8">
        <f t="shared" si="59"/>
        <v>0</v>
      </c>
      <c r="H361" s="7">
        <f t="shared" si="51"/>
        <v>0</v>
      </c>
      <c r="I361" s="7">
        <f t="shared" si="52"/>
        <v>0</v>
      </c>
      <c r="J361">
        <f t="shared" si="53"/>
        <v>0</v>
      </c>
      <c r="K361">
        <f t="shared" si="57"/>
        <v>0</v>
      </c>
      <c r="L361">
        <f t="shared" si="54"/>
        <v>0</v>
      </c>
      <c r="M361" s="66" t="str">
        <f t="shared" si="60"/>
        <v xml:space="preserve"> </v>
      </c>
    </row>
    <row r="362" spans="1:13" x14ac:dyDescent="0.25">
      <c r="A362" s="25">
        <f t="shared" si="58"/>
        <v>362</v>
      </c>
      <c r="B362" s="35">
        <f>+INDEX(Исходные_данные!A:Z,A362+$X$32-1,$X$30)</f>
        <v>0</v>
      </c>
      <c r="C362" s="25">
        <f>+IFERROR(_xlfn.NUMBERVALUE(INDEX(Исходные_данные!A:Z,A362+$X$32-1,$X$31),"."),0)</f>
        <v>0</v>
      </c>
      <c r="D362" s="51"/>
      <c r="E362" s="3">
        <f t="shared" si="55"/>
        <v>1289.4580000000001</v>
      </c>
      <c r="F362" s="3">
        <f t="shared" si="56"/>
        <v>1289.4574600000001</v>
      </c>
      <c r="G362" s="8">
        <f t="shared" si="59"/>
        <v>0</v>
      </c>
      <c r="H362" s="7">
        <f t="shared" si="51"/>
        <v>0</v>
      </c>
      <c r="I362" s="7">
        <f t="shared" si="52"/>
        <v>0</v>
      </c>
      <c r="J362">
        <f t="shared" si="53"/>
        <v>0</v>
      </c>
      <c r="K362">
        <f t="shared" si="57"/>
        <v>0</v>
      </c>
      <c r="L362">
        <f t="shared" si="54"/>
        <v>0</v>
      </c>
      <c r="M362" s="66" t="str">
        <f t="shared" si="60"/>
        <v xml:space="preserve"> </v>
      </c>
    </row>
    <row r="363" spans="1:13" x14ac:dyDescent="0.25">
      <c r="A363" s="25">
        <f t="shared" si="58"/>
        <v>363</v>
      </c>
      <c r="B363" s="35">
        <f>+INDEX(Исходные_данные!A:Z,A363+$X$32-1,$X$30)</f>
        <v>0</v>
      </c>
      <c r="C363" s="25">
        <f>+IFERROR(_xlfn.NUMBERVALUE(INDEX(Исходные_данные!A:Z,A363+$X$32-1,$X$31),"."),0)</f>
        <v>0</v>
      </c>
      <c r="D363" s="51"/>
      <c r="E363" s="3">
        <f t="shared" si="55"/>
        <v>1289.4580000000001</v>
      </c>
      <c r="F363" s="3">
        <f t="shared" si="56"/>
        <v>1289.4574600000001</v>
      </c>
      <c r="G363" s="8">
        <f t="shared" si="59"/>
        <v>0</v>
      </c>
      <c r="H363" s="7">
        <f t="shared" si="51"/>
        <v>0</v>
      </c>
      <c r="I363" s="7">
        <f t="shared" si="52"/>
        <v>0</v>
      </c>
      <c r="J363">
        <f t="shared" si="53"/>
        <v>0</v>
      </c>
      <c r="K363">
        <f t="shared" si="57"/>
        <v>0</v>
      </c>
      <c r="L363">
        <f t="shared" si="54"/>
        <v>0</v>
      </c>
      <c r="M363" s="66" t="str">
        <f t="shared" si="60"/>
        <v xml:space="preserve"> </v>
      </c>
    </row>
    <row r="364" spans="1:13" x14ac:dyDescent="0.25">
      <c r="A364" s="25">
        <f t="shared" si="58"/>
        <v>364</v>
      </c>
      <c r="B364" s="35">
        <f>+INDEX(Исходные_данные!A:Z,A364+$X$32-1,$X$30)</f>
        <v>0</v>
      </c>
      <c r="C364" s="25">
        <f>+IFERROR(_xlfn.NUMBERVALUE(INDEX(Исходные_данные!A:Z,A364+$X$32-1,$X$31),"."),0)</f>
        <v>0</v>
      </c>
      <c r="D364" s="51"/>
      <c r="E364" s="3">
        <f t="shared" si="55"/>
        <v>1289.4580000000001</v>
      </c>
      <c r="F364" s="3">
        <f t="shared" si="56"/>
        <v>1289.4574600000001</v>
      </c>
      <c r="G364" s="8">
        <f t="shared" si="59"/>
        <v>0</v>
      </c>
      <c r="H364" s="7">
        <f t="shared" si="51"/>
        <v>0</v>
      </c>
      <c r="I364" s="7">
        <f t="shared" si="52"/>
        <v>0</v>
      </c>
      <c r="J364">
        <f t="shared" si="53"/>
        <v>0</v>
      </c>
      <c r="K364">
        <f t="shared" si="57"/>
        <v>0</v>
      </c>
      <c r="L364">
        <f t="shared" si="54"/>
        <v>0</v>
      </c>
      <c r="M364" s="66" t="str">
        <f t="shared" si="60"/>
        <v xml:space="preserve"> </v>
      </c>
    </row>
    <row r="365" spans="1:13" x14ac:dyDescent="0.25">
      <c r="A365" s="25">
        <f t="shared" si="58"/>
        <v>365</v>
      </c>
      <c r="B365" s="35">
        <f>+INDEX(Исходные_данные!A:Z,A365+$X$32-1,$X$30)</f>
        <v>0</v>
      </c>
      <c r="C365" s="25">
        <f>+IFERROR(_xlfn.NUMBERVALUE(INDEX(Исходные_данные!A:Z,A365+$X$32-1,$X$31),"."),0)</f>
        <v>0</v>
      </c>
      <c r="D365" s="51"/>
      <c r="E365" s="3">
        <f t="shared" si="55"/>
        <v>1289.4580000000001</v>
      </c>
      <c r="F365" s="3">
        <f t="shared" si="56"/>
        <v>1289.4574600000001</v>
      </c>
      <c r="G365" s="8">
        <f t="shared" si="59"/>
        <v>0</v>
      </c>
      <c r="H365" s="7">
        <f t="shared" si="51"/>
        <v>0</v>
      </c>
      <c r="I365" s="7">
        <f t="shared" si="52"/>
        <v>0</v>
      </c>
      <c r="J365">
        <f t="shared" si="53"/>
        <v>0</v>
      </c>
      <c r="K365">
        <f t="shared" si="57"/>
        <v>0</v>
      </c>
      <c r="L365">
        <f t="shared" si="54"/>
        <v>0</v>
      </c>
      <c r="M365" s="66" t="str">
        <f t="shared" si="60"/>
        <v xml:space="preserve"> </v>
      </c>
    </row>
    <row r="366" spans="1:13" x14ac:dyDescent="0.25">
      <c r="A366" s="25">
        <f t="shared" si="58"/>
        <v>366</v>
      </c>
      <c r="B366" s="35">
        <f>+INDEX(Исходные_данные!A:Z,A366+$X$32-1,$X$30)</f>
        <v>0</v>
      </c>
      <c r="C366" s="25">
        <f>+IFERROR(_xlfn.NUMBERVALUE(INDEX(Исходные_данные!A:Z,A366+$X$32-1,$X$31),"."),0)</f>
        <v>0</v>
      </c>
      <c r="D366" s="51"/>
      <c r="E366" s="3">
        <f t="shared" si="55"/>
        <v>1289.4580000000001</v>
      </c>
      <c r="F366" s="3">
        <f t="shared" si="56"/>
        <v>1289.4574600000001</v>
      </c>
      <c r="G366" s="8">
        <f t="shared" si="59"/>
        <v>0</v>
      </c>
      <c r="H366" s="7">
        <f t="shared" si="51"/>
        <v>0</v>
      </c>
      <c r="I366" s="7">
        <f t="shared" si="52"/>
        <v>0</v>
      </c>
      <c r="J366">
        <f t="shared" si="53"/>
        <v>0</v>
      </c>
      <c r="K366">
        <f t="shared" si="57"/>
        <v>0</v>
      </c>
      <c r="L366">
        <f t="shared" si="54"/>
        <v>0</v>
      </c>
      <c r="M366" s="66" t="str">
        <f t="shared" si="60"/>
        <v xml:space="preserve"> </v>
      </c>
    </row>
    <row r="367" spans="1:13" x14ac:dyDescent="0.25">
      <c r="A367" s="25">
        <f t="shared" si="58"/>
        <v>367</v>
      </c>
      <c r="B367" s="35">
        <f>+INDEX(Исходные_данные!A:Z,A367+$X$32-1,$X$30)</f>
        <v>0</v>
      </c>
      <c r="C367" s="25">
        <f>+IFERROR(_xlfn.NUMBERVALUE(INDEX(Исходные_данные!A:Z,A367+$X$32-1,$X$31),"."),0)</f>
        <v>0</v>
      </c>
      <c r="D367" s="51"/>
      <c r="E367" s="3">
        <f t="shared" si="55"/>
        <v>1289.4580000000001</v>
      </c>
      <c r="F367" s="3">
        <f t="shared" si="56"/>
        <v>1289.4574600000001</v>
      </c>
      <c r="G367" s="8">
        <f t="shared" si="59"/>
        <v>0</v>
      </c>
      <c r="H367" s="7">
        <f t="shared" si="51"/>
        <v>0</v>
      </c>
      <c r="I367" s="7">
        <f t="shared" si="52"/>
        <v>0</v>
      </c>
      <c r="J367">
        <f t="shared" si="53"/>
        <v>0</v>
      </c>
      <c r="K367">
        <f t="shared" si="57"/>
        <v>0</v>
      </c>
      <c r="L367">
        <f t="shared" si="54"/>
        <v>0</v>
      </c>
      <c r="M367" s="66" t="str">
        <f t="shared" si="60"/>
        <v xml:space="preserve"> </v>
      </c>
    </row>
    <row r="368" spans="1:13" x14ac:dyDescent="0.25">
      <c r="A368" s="25">
        <f t="shared" si="58"/>
        <v>368</v>
      </c>
      <c r="B368" s="35">
        <f>+INDEX(Исходные_данные!A:Z,A368+$X$32-1,$X$30)</f>
        <v>0</v>
      </c>
      <c r="C368" s="25">
        <f>+IFERROR(_xlfn.NUMBERVALUE(INDEX(Исходные_данные!A:Z,A368+$X$32-1,$X$31),"."),0)</f>
        <v>0</v>
      </c>
      <c r="D368" s="51"/>
      <c r="E368" s="3">
        <f t="shared" si="55"/>
        <v>1289.4580000000001</v>
      </c>
      <c r="F368" s="3">
        <f t="shared" si="56"/>
        <v>1289.4574600000001</v>
      </c>
      <c r="G368" s="8">
        <f t="shared" si="59"/>
        <v>0</v>
      </c>
      <c r="H368" s="7">
        <f t="shared" si="51"/>
        <v>0</v>
      </c>
      <c r="I368" s="7">
        <f t="shared" si="52"/>
        <v>0</v>
      </c>
      <c r="J368">
        <f t="shared" si="53"/>
        <v>0</v>
      </c>
      <c r="K368">
        <f t="shared" si="57"/>
        <v>0</v>
      </c>
      <c r="L368">
        <f t="shared" si="54"/>
        <v>0</v>
      </c>
      <c r="M368" s="66" t="str">
        <f t="shared" si="60"/>
        <v xml:space="preserve"> </v>
      </c>
    </row>
    <row r="369" spans="1:13" x14ac:dyDescent="0.25">
      <c r="A369" s="25">
        <f t="shared" si="58"/>
        <v>369</v>
      </c>
      <c r="B369" s="35">
        <f>+INDEX(Исходные_данные!A:Z,A369+$X$32-1,$X$30)</f>
        <v>0</v>
      </c>
      <c r="C369" s="25">
        <f>+IFERROR(_xlfn.NUMBERVALUE(INDEX(Исходные_данные!A:Z,A369+$X$32-1,$X$31),"."),0)</f>
        <v>0</v>
      </c>
      <c r="D369" s="51"/>
      <c r="E369" s="3">
        <f t="shared" si="55"/>
        <v>1289.4580000000001</v>
      </c>
      <c r="F369" s="3">
        <f t="shared" si="56"/>
        <v>1289.4574600000001</v>
      </c>
      <c r="G369" s="8">
        <f t="shared" si="59"/>
        <v>0</v>
      </c>
      <c r="H369" s="7">
        <f t="shared" si="51"/>
        <v>0</v>
      </c>
      <c r="I369" s="7">
        <f t="shared" si="52"/>
        <v>0</v>
      </c>
      <c r="J369">
        <f t="shared" si="53"/>
        <v>0</v>
      </c>
      <c r="K369">
        <f t="shared" si="57"/>
        <v>0</v>
      </c>
      <c r="L369">
        <f t="shared" si="54"/>
        <v>0</v>
      </c>
      <c r="M369" s="66" t="str">
        <f t="shared" si="60"/>
        <v xml:space="preserve"> </v>
      </c>
    </row>
    <row r="370" spans="1:13" x14ac:dyDescent="0.25">
      <c r="A370" s="25">
        <f t="shared" si="58"/>
        <v>370</v>
      </c>
      <c r="B370" s="35">
        <f>+INDEX(Исходные_данные!A:Z,A370+$X$32-1,$X$30)</f>
        <v>0</v>
      </c>
      <c r="C370" s="25">
        <f>+IFERROR(_xlfn.NUMBERVALUE(INDEX(Исходные_данные!A:Z,A370+$X$32-1,$X$31),"."),0)</f>
        <v>0</v>
      </c>
      <c r="D370" s="51"/>
      <c r="E370" s="3">
        <f t="shared" si="55"/>
        <v>1289.4580000000001</v>
      </c>
      <c r="F370" s="3">
        <f t="shared" si="56"/>
        <v>1289.4574600000001</v>
      </c>
      <c r="G370" s="8">
        <f t="shared" si="59"/>
        <v>0</v>
      </c>
      <c r="H370" s="7">
        <f t="shared" si="51"/>
        <v>0</v>
      </c>
      <c r="I370" s="7">
        <f t="shared" si="52"/>
        <v>0</v>
      </c>
      <c r="J370">
        <f t="shared" si="53"/>
        <v>0</v>
      </c>
      <c r="K370">
        <f t="shared" si="57"/>
        <v>0</v>
      </c>
      <c r="L370">
        <f t="shared" si="54"/>
        <v>0</v>
      </c>
      <c r="M370" s="66" t="str">
        <f t="shared" si="60"/>
        <v xml:space="preserve"> </v>
      </c>
    </row>
    <row r="371" spans="1:13" x14ac:dyDescent="0.25">
      <c r="A371" s="25">
        <f t="shared" si="58"/>
        <v>371</v>
      </c>
      <c r="B371" s="35">
        <f>+INDEX(Исходные_данные!A:Z,A371+$X$32-1,$X$30)</f>
        <v>0</v>
      </c>
      <c r="C371" s="25">
        <f>+IFERROR(_xlfn.NUMBERVALUE(INDEX(Исходные_данные!A:Z,A371+$X$32-1,$X$31),"."),0)</f>
        <v>0</v>
      </c>
      <c r="D371" s="51"/>
      <c r="E371" s="3">
        <f t="shared" si="55"/>
        <v>1289.4580000000001</v>
      </c>
      <c r="F371" s="3">
        <f t="shared" si="56"/>
        <v>1289.4574600000001</v>
      </c>
      <c r="G371" s="8">
        <f t="shared" si="59"/>
        <v>0</v>
      </c>
      <c r="H371" s="7">
        <f t="shared" si="51"/>
        <v>0</v>
      </c>
      <c r="I371" s="7">
        <f t="shared" si="52"/>
        <v>0</v>
      </c>
      <c r="J371">
        <f t="shared" si="53"/>
        <v>0</v>
      </c>
      <c r="K371">
        <f t="shared" si="57"/>
        <v>0</v>
      </c>
      <c r="L371">
        <f t="shared" si="54"/>
        <v>0</v>
      </c>
      <c r="M371" s="66" t="str">
        <f t="shared" si="60"/>
        <v xml:space="preserve"> </v>
      </c>
    </row>
    <row r="372" spans="1:13" x14ac:dyDescent="0.25">
      <c r="A372" s="25">
        <f t="shared" si="58"/>
        <v>372</v>
      </c>
      <c r="B372" s="35">
        <f>+INDEX(Исходные_данные!A:Z,A372+$X$32-1,$X$30)</f>
        <v>0</v>
      </c>
      <c r="C372" s="25">
        <f>+IFERROR(_xlfn.NUMBERVALUE(INDEX(Исходные_данные!A:Z,A372+$X$32-1,$X$31),"."),0)</f>
        <v>0</v>
      </c>
      <c r="D372" s="51"/>
      <c r="E372" s="3">
        <f t="shared" si="55"/>
        <v>1289.4580000000001</v>
      </c>
      <c r="F372" s="3">
        <f t="shared" si="56"/>
        <v>1289.4574600000001</v>
      </c>
      <c r="G372" s="8">
        <f t="shared" si="59"/>
        <v>0</v>
      </c>
      <c r="H372" s="7">
        <f t="shared" si="51"/>
        <v>0</v>
      </c>
      <c r="I372" s="7">
        <f t="shared" si="52"/>
        <v>0</v>
      </c>
      <c r="J372">
        <f t="shared" si="53"/>
        <v>0</v>
      </c>
      <c r="K372">
        <f t="shared" si="57"/>
        <v>0</v>
      </c>
      <c r="L372">
        <f t="shared" si="54"/>
        <v>0</v>
      </c>
      <c r="M372" s="66" t="str">
        <f t="shared" si="60"/>
        <v xml:space="preserve"> </v>
      </c>
    </row>
    <row r="373" spans="1:13" x14ac:dyDescent="0.25">
      <c r="A373" s="25">
        <f t="shared" si="58"/>
        <v>373</v>
      </c>
      <c r="B373" s="35">
        <f>+INDEX(Исходные_данные!A:Z,A373+$X$32-1,$X$30)</f>
        <v>0</v>
      </c>
      <c r="C373" s="25">
        <f>+IFERROR(_xlfn.NUMBERVALUE(INDEX(Исходные_данные!A:Z,A373+$X$32-1,$X$31),"."),0)</f>
        <v>0</v>
      </c>
      <c r="D373" s="51"/>
      <c r="E373" s="3">
        <f t="shared" si="55"/>
        <v>1289.4580000000001</v>
      </c>
      <c r="F373" s="3">
        <f t="shared" si="56"/>
        <v>1289.4574600000001</v>
      </c>
      <c r="G373" s="8">
        <f t="shared" si="59"/>
        <v>0</v>
      </c>
      <c r="H373" s="7">
        <f t="shared" si="51"/>
        <v>0</v>
      </c>
      <c r="I373" s="7">
        <f t="shared" si="52"/>
        <v>0</v>
      </c>
      <c r="J373">
        <f t="shared" si="53"/>
        <v>0</v>
      </c>
      <c r="K373">
        <f t="shared" si="57"/>
        <v>0</v>
      </c>
      <c r="L373">
        <f t="shared" si="54"/>
        <v>0</v>
      </c>
      <c r="M373" s="66" t="str">
        <f t="shared" si="60"/>
        <v xml:space="preserve"> </v>
      </c>
    </row>
    <row r="374" spans="1:13" x14ac:dyDescent="0.25">
      <c r="A374" s="25">
        <f t="shared" si="58"/>
        <v>374</v>
      </c>
      <c r="B374" s="35">
        <f>+INDEX(Исходные_данные!A:Z,A374+$X$32-1,$X$30)</f>
        <v>0</v>
      </c>
      <c r="C374" s="25">
        <f>+IFERROR(_xlfn.NUMBERVALUE(INDEX(Исходные_данные!A:Z,A374+$X$32-1,$X$31),"."),0)</f>
        <v>0</v>
      </c>
      <c r="D374" s="51"/>
      <c r="E374" s="3">
        <f t="shared" si="55"/>
        <v>1289.4580000000001</v>
      </c>
      <c r="F374" s="3">
        <f t="shared" si="56"/>
        <v>1289.4574600000001</v>
      </c>
      <c r="G374" s="8">
        <f t="shared" si="59"/>
        <v>0</v>
      </c>
      <c r="H374" s="7">
        <f t="shared" si="51"/>
        <v>0</v>
      </c>
      <c r="I374" s="7">
        <f t="shared" si="52"/>
        <v>0</v>
      </c>
      <c r="J374">
        <f t="shared" si="53"/>
        <v>0</v>
      </c>
      <c r="K374">
        <f t="shared" si="57"/>
        <v>0</v>
      </c>
      <c r="L374">
        <f t="shared" si="54"/>
        <v>0</v>
      </c>
      <c r="M374" s="66" t="str">
        <f t="shared" si="60"/>
        <v xml:space="preserve"> </v>
      </c>
    </row>
    <row r="375" spans="1:13" x14ac:dyDescent="0.25">
      <c r="A375" s="25">
        <f t="shared" si="58"/>
        <v>375</v>
      </c>
      <c r="B375" s="35">
        <f>+INDEX(Исходные_данные!A:Z,A375+$X$32-1,$X$30)</f>
        <v>0</v>
      </c>
      <c r="C375" s="25">
        <f>+IFERROR(_xlfn.NUMBERVALUE(INDEX(Исходные_данные!A:Z,A375+$X$32-1,$X$31),"."),0)</f>
        <v>0</v>
      </c>
      <c r="D375" s="51"/>
      <c r="E375" s="3">
        <f t="shared" si="55"/>
        <v>1289.4580000000001</v>
      </c>
      <c r="F375" s="3">
        <f t="shared" si="56"/>
        <v>1289.4574600000001</v>
      </c>
      <c r="G375" s="8">
        <f t="shared" si="59"/>
        <v>0</v>
      </c>
      <c r="H375" s="7">
        <f t="shared" si="51"/>
        <v>0</v>
      </c>
      <c r="I375" s="7">
        <f t="shared" si="52"/>
        <v>0</v>
      </c>
      <c r="J375">
        <f t="shared" si="53"/>
        <v>0</v>
      </c>
      <c r="K375">
        <f t="shared" si="57"/>
        <v>0</v>
      </c>
      <c r="L375">
        <f t="shared" si="54"/>
        <v>0</v>
      </c>
      <c r="M375" s="66" t="str">
        <f t="shared" si="60"/>
        <v xml:space="preserve"> </v>
      </c>
    </row>
    <row r="376" spans="1:13" x14ac:dyDescent="0.25">
      <c r="A376" s="25">
        <f t="shared" si="58"/>
        <v>376</v>
      </c>
      <c r="B376" s="35">
        <f>+INDEX(Исходные_данные!A:Z,A376+$X$32-1,$X$30)</f>
        <v>0</v>
      </c>
      <c r="C376" s="25">
        <f>+IFERROR(_xlfn.NUMBERVALUE(INDEX(Исходные_данные!A:Z,A376+$X$32-1,$X$31),"."),0)</f>
        <v>0</v>
      </c>
      <c r="D376" s="51"/>
      <c r="E376" s="3">
        <f t="shared" si="55"/>
        <v>1289.4580000000001</v>
      </c>
      <c r="F376" s="3">
        <f t="shared" si="56"/>
        <v>1289.4574600000001</v>
      </c>
      <c r="G376" s="8">
        <f t="shared" si="59"/>
        <v>0</v>
      </c>
      <c r="H376" s="7">
        <f t="shared" si="51"/>
        <v>0</v>
      </c>
      <c r="I376" s="7">
        <f t="shared" si="52"/>
        <v>0</v>
      </c>
      <c r="J376">
        <f t="shared" si="53"/>
        <v>0</v>
      </c>
      <c r="K376">
        <f t="shared" si="57"/>
        <v>0</v>
      </c>
      <c r="L376">
        <f t="shared" si="54"/>
        <v>0</v>
      </c>
      <c r="M376" s="66" t="str">
        <f t="shared" si="60"/>
        <v xml:space="preserve"> </v>
      </c>
    </row>
    <row r="377" spans="1:13" x14ac:dyDescent="0.25">
      <c r="A377" s="25">
        <f t="shared" si="58"/>
        <v>377</v>
      </c>
      <c r="B377" s="35">
        <f>+INDEX(Исходные_данные!A:Z,A377+$X$32-1,$X$30)</f>
        <v>0</v>
      </c>
      <c r="C377" s="25">
        <f>+IFERROR(_xlfn.NUMBERVALUE(INDEX(Исходные_данные!A:Z,A377+$X$32-1,$X$31),"."),0)</f>
        <v>0</v>
      </c>
      <c r="D377" s="51"/>
      <c r="E377" s="3">
        <f t="shared" si="55"/>
        <v>1289.4580000000001</v>
      </c>
      <c r="F377" s="3">
        <f t="shared" si="56"/>
        <v>1289.4574600000001</v>
      </c>
      <c r="G377" s="8">
        <f t="shared" si="59"/>
        <v>0</v>
      </c>
      <c r="H377" s="7">
        <f t="shared" si="51"/>
        <v>0</v>
      </c>
      <c r="I377" s="7">
        <f t="shared" si="52"/>
        <v>0</v>
      </c>
      <c r="J377">
        <f t="shared" si="53"/>
        <v>0</v>
      </c>
      <c r="K377">
        <f t="shared" si="57"/>
        <v>0</v>
      </c>
      <c r="L377">
        <f t="shared" si="54"/>
        <v>0</v>
      </c>
      <c r="M377" s="66" t="str">
        <f t="shared" si="60"/>
        <v xml:space="preserve"> </v>
      </c>
    </row>
    <row r="378" spans="1:13" x14ac:dyDescent="0.25">
      <c r="A378" s="25">
        <f t="shared" si="58"/>
        <v>378</v>
      </c>
      <c r="B378" s="35">
        <f>+INDEX(Исходные_данные!A:Z,A378+$X$32-1,$X$30)</f>
        <v>0</v>
      </c>
      <c r="C378" s="25">
        <f>+IFERROR(_xlfn.NUMBERVALUE(INDEX(Исходные_данные!A:Z,A378+$X$32-1,$X$31),"."),0)</f>
        <v>0</v>
      </c>
      <c r="D378" s="51"/>
      <c r="E378" s="3">
        <f t="shared" si="55"/>
        <v>1289.4580000000001</v>
      </c>
      <c r="F378" s="3">
        <f t="shared" si="56"/>
        <v>1289.4574600000001</v>
      </c>
      <c r="G378" s="8">
        <f t="shared" si="59"/>
        <v>0</v>
      </c>
      <c r="H378" s="7">
        <f t="shared" si="51"/>
        <v>0</v>
      </c>
      <c r="I378" s="7">
        <f t="shared" si="52"/>
        <v>0</v>
      </c>
      <c r="J378">
        <f t="shared" si="53"/>
        <v>0</v>
      </c>
      <c r="K378">
        <f t="shared" si="57"/>
        <v>0</v>
      </c>
      <c r="L378">
        <f t="shared" si="54"/>
        <v>0</v>
      </c>
      <c r="M378" s="66" t="str">
        <f t="shared" si="60"/>
        <v xml:space="preserve"> </v>
      </c>
    </row>
    <row r="379" spans="1:13" x14ac:dyDescent="0.25">
      <c r="A379" s="25">
        <f t="shared" si="58"/>
        <v>379</v>
      </c>
      <c r="B379" s="35">
        <f>+INDEX(Исходные_данные!A:Z,A379+$X$32-1,$X$30)</f>
        <v>0</v>
      </c>
      <c r="C379" s="25">
        <f>+IFERROR(_xlfn.NUMBERVALUE(INDEX(Исходные_данные!A:Z,A379+$X$32-1,$X$31),"."),0)</f>
        <v>0</v>
      </c>
      <c r="D379" s="51"/>
      <c r="E379" s="3">
        <f t="shared" si="55"/>
        <v>1289.4580000000001</v>
      </c>
      <c r="F379" s="3">
        <f t="shared" si="56"/>
        <v>1289.4574600000001</v>
      </c>
      <c r="G379" s="8">
        <f t="shared" si="59"/>
        <v>0</v>
      </c>
      <c r="H379" s="7">
        <f t="shared" si="51"/>
        <v>0</v>
      </c>
      <c r="I379" s="7">
        <f t="shared" si="52"/>
        <v>0</v>
      </c>
      <c r="J379">
        <f t="shared" si="53"/>
        <v>0</v>
      </c>
      <c r="K379">
        <f t="shared" si="57"/>
        <v>0</v>
      </c>
      <c r="L379">
        <f t="shared" si="54"/>
        <v>0</v>
      </c>
      <c r="M379" s="66" t="str">
        <f t="shared" si="60"/>
        <v xml:space="preserve"> </v>
      </c>
    </row>
    <row r="380" spans="1:13" x14ac:dyDescent="0.25">
      <c r="A380" s="25">
        <f t="shared" si="58"/>
        <v>380</v>
      </c>
      <c r="B380" s="35">
        <f>+INDEX(Исходные_данные!A:Z,A380+$X$32-1,$X$30)</f>
        <v>0</v>
      </c>
      <c r="C380" s="25">
        <f>+IFERROR(_xlfn.NUMBERVALUE(INDEX(Исходные_данные!A:Z,A380+$X$32-1,$X$31),"."),0)</f>
        <v>0</v>
      </c>
      <c r="D380" s="51"/>
      <c r="E380" s="3">
        <f t="shared" si="55"/>
        <v>1289.4580000000001</v>
      </c>
      <c r="F380" s="3">
        <f t="shared" si="56"/>
        <v>1289.4574600000001</v>
      </c>
      <c r="G380" s="8">
        <f t="shared" si="59"/>
        <v>0</v>
      </c>
      <c r="H380" s="7">
        <f t="shared" si="51"/>
        <v>0</v>
      </c>
      <c r="I380" s="7">
        <f t="shared" si="52"/>
        <v>0</v>
      </c>
      <c r="J380">
        <f t="shared" si="53"/>
        <v>0</v>
      </c>
      <c r="K380">
        <f t="shared" si="57"/>
        <v>0</v>
      </c>
      <c r="L380">
        <f t="shared" si="54"/>
        <v>0</v>
      </c>
      <c r="M380" s="66" t="str">
        <f t="shared" si="60"/>
        <v xml:space="preserve"> </v>
      </c>
    </row>
    <row r="381" spans="1:13" x14ac:dyDescent="0.25">
      <c r="A381" s="25">
        <f t="shared" si="58"/>
        <v>381</v>
      </c>
      <c r="B381" s="35">
        <f>+INDEX(Исходные_данные!A:Z,A381+$X$32-1,$X$30)</f>
        <v>0</v>
      </c>
      <c r="C381" s="25">
        <f>+IFERROR(_xlfn.NUMBERVALUE(INDEX(Исходные_данные!A:Z,A381+$X$32-1,$X$31),"."),0)</f>
        <v>0</v>
      </c>
      <c r="D381" s="51"/>
      <c r="E381" s="3">
        <f t="shared" si="55"/>
        <v>1289.4580000000001</v>
      </c>
      <c r="F381" s="3">
        <f t="shared" si="56"/>
        <v>1289.4574600000001</v>
      </c>
      <c r="G381" s="8">
        <f t="shared" si="59"/>
        <v>0</v>
      </c>
      <c r="H381" s="7">
        <f t="shared" si="51"/>
        <v>0</v>
      </c>
      <c r="I381" s="7">
        <f t="shared" si="52"/>
        <v>0</v>
      </c>
      <c r="J381">
        <f t="shared" si="53"/>
        <v>0</v>
      </c>
      <c r="K381">
        <f t="shared" si="57"/>
        <v>0</v>
      </c>
      <c r="L381">
        <f t="shared" si="54"/>
        <v>0</v>
      </c>
      <c r="M381" s="66" t="str">
        <f t="shared" si="60"/>
        <v xml:space="preserve"> </v>
      </c>
    </row>
    <row r="382" spans="1:13" x14ac:dyDescent="0.25">
      <c r="A382" s="25">
        <f t="shared" si="58"/>
        <v>382</v>
      </c>
      <c r="B382" s="35">
        <f>+INDEX(Исходные_данные!A:Z,A382+$X$32-1,$X$30)</f>
        <v>0</v>
      </c>
      <c r="C382" s="25">
        <f>+IFERROR(_xlfn.NUMBERVALUE(INDEX(Исходные_данные!A:Z,A382+$X$32-1,$X$31),"."),0)</f>
        <v>0</v>
      </c>
      <c r="D382" s="51"/>
      <c r="E382" s="3">
        <f t="shared" si="55"/>
        <v>1289.4580000000001</v>
      </c>
      <c r="F382" s="3">
        <f t="shared" si="56"/>
        <v>1289.4574600000001</v>
      </c>
      <c r="G382" s="8">
        <f t="shared" si="59"/>
        <v>0</v>
      </c>
      <c r="H382" s="7">
        <f t="shared" si="51"/>
        <v>0</v>
      </c>
      <c r="I382" s="7">
        <f t="shared" si="52"/>
        <v>0</v>
      </c>
      <c r="J382">
        <f t="shared" si="53"/>
        <v>0</v>
      </c>
      <c r="K382">
        <f t="shared" si="57"/>
        <v>0</v>
      </c>
      <c r="L382">
        <f t="shared" si="54"/>
        <v>0</v>
      </c>
      <c r="M382" s="66" t="str">
        <f t="shared" si="60"/>
        <v xml:space="preserve"> </v>
      </c>
    </row>
    <row r="383" spans="1:13" x14ac:dyDescent="0.25">
      <c r="A383" s="25">
        <f t="shared" si="58"/>
        <v>383</v>
      </c>
      <c r="B383" s="35">
        <f>+INDEX(Исходные_данные!A:Z,A383+$X$32-1,$X$30)</f>
        <v>0</v>
      </c>
      <c r="C383" s="25">
        <f>+IFERROR(_xlfn.NUMBERVALUE(INDEX(Исходные_данные!A:Z,A383+$X$32-1,$X$31),"."),0)</f>
        <v>0</v>
      </c>
      <c r="D383" s="51"/>
      <c r="E383" s="3">
        <f t="shared" si="55"/>
        <v>1289.4580000000001</v>
      </c>
      <c r="F383" s="3">
        <f t="shared" si="56"/>
        <v>1289.4574600000001</v>
      </c>
      <c r="G383" s="8">
        <f t="shared" si="59"/>
        <v>0</v>
      </c>
      <c r="H383" s="7">
        <f t="shared" si="51"/>
        <v>0</v>
      </c>
      <c r="I383" s="7">
        <f t="shared" si="52"/>
        <v>0</v>
      </c>
      <c r="J383">
        <f t="shared" si="53"/>
        <v>0</v>
      </c>
      <c r="K383">
        <f t="shared" si="57"/>
        <v>0</v>
      </c>
      <c r="L383">
        <f t="shared" si="54"/>
        <v>0</v>
      </c>
      <c r="M383" s="66" t="str">
        <f t="shared" si="60"/>
        <v xml:space="preserve"> </v>
      </c>
    </row>
    <row r="384" spans="1:13" x14ac:dyDescent="0.25">
      <c r="A384" s="25">
        <f t="shared" si="58"/>
        <v>384</v>
      </c>
      <c r="B384" s="35">
        <f>+INDEX(Исходные_данные!A:Z,A384+$X$32-1,$X$30)</f>
        <v>0</v>
      </c>
      <c r="C384" s="25">
        <f>+IFERROR(_xlfn.NUMBERVALUE(INDEX(Исходные_данные!A:Z,A384+$X$32-1,$X$31),"."),0)</f>
        <v>0</v>
      </c>
      <c r="D384" s="51"/>
      <c r="E384" s="3">
        <f t="shared" si="55"/>
        <v>1289.4580000000001</v>
      </c>
      <c r="F384" s="3">
        <f t="shared" si="56"/>
        <v>1289.4574600000001</v>
      </c>
      <c r="G384" s="8">
        <f t="shared" si="59"/>
        <v>0</v>
      </c>
      <c r="H384" s="7">
        <f t="shared" si="51"/>
        <v>0</v>
      </c>
      <c r="I384" s="7">
        <f t="shared" si="52"/>
        <v>0</v>
      </c>
      <c r="J384">
        <f t="shared" si="53"/>
        <v>0</v>
      </c>
      <c r="K384">
        <f t="shared" si="57"/>
        <v>0</v>
      </c>
      <c r="L384">
        <f t="shared" si="54"/>
        <v>0</v>
      </c>
      <c r="M384" s="66" t="str">
        <f t="shared" si="60"/>
        <v xml:space="preserve"> </v>
      </c>
    </row>
    <row r="385" spans="1:13" x14ac:dyDescent="0.25">
      <c r="A385" s="25">
        <f t="shared" si="58"/>
        <v>385</v>
      </c>
      <c r="B385" s="35">
        <f>+INDEX(Исходные_данные!A:Z,A385+$X$32-1,$X$30)</f>
        <v>0</v>
      </c>
      <c r="C385" s="25">
        <f>+IFERROR(_xlfn.NUMBERVALUE(INDEX(Исходные_данные!A:Z,A385+$X$32-1,$X$31),"."),0)</f>
        <v>0</v>
      </c>
      <c r="D385" s="51"/>
      <c r="E385" s="3">
        <f t="shared" si="55"/>
        <v>1289.4580000000001</v>
      </c>
      <c r="F385" s="3">
        <f t="shared" si="56"/>
        <v>1289.4574600000001</v>
      </c>
      <c r="G385" s="8">
        <f t="shared" si="59"/>
        <v>0</v>
      </c>
      <c r="H385" s="7">
        <f t="shared" ref="H385:H448" si="61">IF(G385&gt;$X$35,C385,0)</f>
        <v>0</v>
      </c>
      <c r="I385" s="7">
        <f t="shared" ref="I385:I448" si="62">IF(AND(A385&gt;$Q$25,A385&lt;=$Q$25+$T$25),1,0)</f>
        <v>0</v>
      </c>
      <c r="J385">
        <f t="shared" ref="J385:J448" si="63">IF(I385=1,IF(H385*$W$47&lt;=$X$48,H385*$W$47,0),0)</f>
        <v>0</v>
      </c>
      <c r="K385">
        <f t="shared" si="57"/>
        <v>0</v>
      </c>
      <c r="L385">
        <f t="shared" ref="L385:L448" si="64">+IF(I385=1,IF(H385*$W$47&lt;=$X$48,0,$X$48),0)</f>
        <v>0</v>
      </c>
      <c r="M385" s="66" t="str">
        <f t="shared" si="60"/>
        <v xml:space="preserve"> </v>
      </c>
    </row>
    <row r="386" spans="1:13" x14ac:dyDescent="0.25">
      <c r="A386" s="25">
        <f t="shared" si="58"/>
        <v>386</v>
      </c>
      <c r="B386" s="35">
        <f>+INDEX(Исходные_данные!A:Z,A386+$X$32-1,$X$30)</f>
        <v>0</v>
      </c>
      <c r="C386" s="25">
        <f>+IFERROR(_xlfn.NUMBERVALUE(INDEX(Исходные_данные!A:Z,A386+$X$32-1,$X$31),"."),0)</f>
        <v>0</v>
      </c>
      <c r="D386" s="51"/>
      <c r="E386" s="3">
        <f t="shared" ref="E386:E449" si="65">+IFERROR(IF(_xlfn.NUMBERVALUE(B386,".")&lt;E385,E385,_xlfn.NUMBERVALUE(B386,".")),E385)</f>
        <v>1289.4580000000001</v>
      </c>
      <c r="F386" s="3">
        <f t="shared" ref="F386:F449" si="66">(E386-$X$45*$X$44)/IF($X$44&lt;&gt;0,ABS($X$44),1)*$X$39</f>
        <v>1289.4574600000001</v>
      </c>
      <c r="G386" s="8">
        <f t="shared" si="59"/>
        <v>0</v>
      </c>
      <c r="H386" s="7">
        <f t="shared" si="61"/>
        <v>0</v>
      </c>
      <c r="I386" s="7">
        <f t="shared" si="62"/>
        <v>0</v>
      </c>
      <c r="J386">
        <f t="shared" si="63"/>
        <v>0</v>
      </c>
      <c r="K386">
        <f t="shared" ref="K386:K449" si="67">+J386/100</f>
        <v>0</v>
      </c>
      <c r="L386">
        <f t="shared" si="64"/>
        <v>0</v>
      </c>
      <c r="M386" s="66" t="str">
        <f t="shared" si="60"/>
        <v xml:space="preserve"> </v>
      </c>
    </row>
    <row r="387" spans="1:13" x14ac:dyDescent="0.25">
      <c r="A387" s="25">
        <f t="shared" ref="A387:A450" si="68">+A386+1</f>
        <v>387</v>
      </c>
      <c r="B387" s="35">
        <f>+INDEX(Исходные_данные!A:Z,A387+$X$32-1,$X$30)</f>
        <v>0</v>
      </c>
      <c r="C387" s="25">
        <f>+IFERROR(_xlfn.NUMBERVALUE(INDEX(Исходные_данные!A:Z,A387+$X$32-1,$X$31),"."),0)</f>
        <v>0</v>
      </c>
      <c r="D387" s="51"/>
      <c r="E387" s="3">
        <f t="shared" si="65"/>
        <v>1289.4580000000001</v>
      </c>
      <c r="F387" s="3">
        <f t="shared" si="66"/>
        <v>1289.4574600000001</v>
      </c>
      <c r="G387" s="8">
        <f t="shared" ref="G387:G450" si="69">+IF(E387=E386,0,_xlfn.NUMBERVALUE(C387,".")/O$56*100)</f>
        <v>0</v>
      </c>
      <c r="H387" s="7">
        <f t="shared" si="61"/>
        <v>0</v>
      </c>
      <c r="I387" s="7">
        <f t="shared" si="62"/>
        <v>0</v>
      </c>
      <c r="J387">
        <f t="shared" si="63"/>
        <v>0</v>
      </c>
      <c r="K387">
        <f t="shared" si="67"/>
        <v>0</v>
      </c>
      <c r="L387">
        <f t="shared" si="64"/>
        <v>0</v>
      </c>
      <c r="M387" s="66" t="str">
        <f t="shared" si="60"/>
        <v xml:space="preserve"> </v>
      </c>
    </row>
    <row r="388" spans="1:13" x14ac:dyDescent="0.25">
      <c r="A388" s="25">
        <f t="shared" si="68"/>
        <v>388</v>
      </c>
      <c r="B388" s="35">
        <f>+INDEX(Исходные_данные!A:Z,A388+$X$32-1,$X$30)</f>
        <v>0</v>
      </c>
      <c r="C388" s="25">
        <f>+IFERROR(_xlfn.NUMBERVALUE(INDEX(Исходные_данные!A:Z,A388+$X$32-1,$X$31),"."),0)</f>
        <v>0</v>
      </c>
      <c r="D388" s="51"/>
      <c r="E388" s="3">
        <f t="shared" si="65"/>
        <v>1289.4580000000001</v>
      </c>
      <c r="F388" s="3">
        <f t="shared" si="66"/>
        <v>1289.4574600000001</v>
      </c>
      <c r="G388" s="8">
        <f t="shared" si="69"/>
        <v>0</v>
      </c>
      <c r="H388" s="7">
        <f t="shared" si="61"/>
        <v>0</v>
      </c>
      <c r="I388" s="7">
        <f t="shared" si="62"/>
        <v>0</v>
      </c>
      <c r="J388">
        <f t="shared" si="63"/>
        <v>0</v>
      </c>
      <c r="K388">
        <f t="shared" si="67"/>
        <v>0</v>
      </c>
      <c r="L388">
        <f t="shared" si="64"/>
        <v>0</v>
      </c>
      <c r="M388" s="66" t="str">
        <f t="shared" si="60"/>
        <v xml:space="preserve"> </v>
      </c>
    </row>
    <row r="389" spans="1:13" x14ac:dyDescent="0.25">
      <c r="A389" s="25">
        <f t="shared" si="68"/>
        <v>389</v>
      </c>
      <c r="B389" s="35">
        <f>+INDEX(Исходные_данные!A:Z,A389+$X$32-1,$X$30)</f>
        <v>0</v>
      </c>
      <c r="C389" s="25">
        <f>+IFERROR(_xlfn.NUMBERVALUE(INDEX(Исходные_данные!A:Z,A389+$X$32-1,$X$31),"."),0)</f>
        <v>0</v>
      </c>
      <c r="D389" s="51"/>
      <c r="E389" s="3">
        <f t="shared" si="65"/>
        <v>1289.4580000000001</v>
      </c>
      <c r="F389" s="3">
        <f t="shared" si="66"/>
        <v>1289.4574600000001</v>
      </c>
      <c r="G389" s="8">
        <f t="shared" si="69"/>
        <v>0</v>
      </c>
      <c r="H389" s="7">
        <f t="shared" si="61"/>
        <v>0</v>
      </c>
      <c r="I389" s="7">
        <f t="shared" si="62"/>
        <v>0</v>
      </c>
      <c r="J389">
        <f t="shared" si="63"/>
        <v>0</v>
      </c>
      <c r="K389">
        <f t="shared" si="67"/>
        <v>0</v>
      </c>
      <c r="L389">
        <f t="shared" si="64"/>
        <v>0</v>
      </c>
      <c r="M389" s="66" t="str">
        <f t="shared" si="60"/>
        <v xml:space="preserve"> </v>
      </c>
    </row>
    <row r="390" spans="1:13" x14ac:dyDescent="0.25">
      <c r="A390" s="25">
        <f t="shared" si="68"/>
        <v>390</v>
      </c>
      <c r="B390" s="35">
        <f>+INDEX(Исходные_данные!A:Z,A390+$X$32-1,$X$30)</f>
        <v>0</v>
      </c>
      <c r="C390" s="25">
        <f>+IFERROR(_xlfn.NUMBERVALUE(INDEX(Исходные_данные!A:Z,A390+$X$32-1,$X$31),"."),0)</f>
        <v>0</v>
      </c>
      <c r="D390" s="51"/>
      <c r="E390" s="3">
        <f t="shared" si="65"/>
        <v>1289.4580000000001</v>
      </c>
      <c r="F390" s="3">
        <f t="shared" si="66"/>
        <v>1289.4574600000001</v>
      </c>
      <c r="G390" s="8">
        <f t="shared" si="69"/>
        <v>0</v>
      </c>
      <c r="H390" s="7">
        <f t="shared" si="61"/>
        <v>0</v>
      </c>
      <c r="I390" s="7">
        <f t="shared" si="62"/>
        <v>0</v>
      </c>
      <c r="J390">
        <f t="shared" si="63"/>
        <v>0</v>
      </c>
      <c r="K390">
        <f t="shared" si="67"/>
        <v>0</v>
      </c>
      <c r="L390">
        <f t="shared" si="64"/>
        <v>0</v>
      </c>
      <c r="M390" s="66" t="str">
        <f t="shared" si="60"/>
        <v xml:space="preserve"> </v>
      </c>
    </row>
    <row r="391" spans="1:13" x14ac:dyDescent="0.25">
      <c r="A391" s="25">
        <f t="shared" si="68"/>
        <v>391</v>
      </c>
      <c r="B391" s="35">
        <f>+INDEX(Исходные_данные!A:Z,A391+$X$32-1,$X$30)</f>
        <v>0</v>
      </c>
      <c r="C391" s="25">
        <f>+IFERROR(_xlfn.NUMBERVALUE(INDEX(Исходные_данные!A:Z,A391+$X$32-1,$X$31),"."),0)</f>
        <v>0</v>
      </c>
      <c r="D391" s="51"/>
      <c r="E391" s="3">
        <f t="shared" si="65"/>
        <v>1289.4580000000001</v>
      </c>
      <c r="F391" s="3">
        <f t="shared" si="66"/>
        <v>1289.4574600000001</v>
      </c>
      <c r="G391" s="8">
        <f t="shared" si="69"/>
        <v>0</v>
      </c>
      <c r="H391" s="7">
        <f t="shared" si="61"/>
        <v>0</v>
      </c>
      <c r="I391" s="7">
        <f t="shared" si="62"/>
        <v>0</v>
      </c>
      <c r="J391">
        <f t="shared" si="63"/>
        <v>0</v>
      </c>
      <c r="K391">
        <f t="shared" si="67"/>
        <v>0</v>
      </c>
      <c r="L391">
        <f t="shared" si="64"/>
        <v>0</v>
      </c>
      <c r="M391" s="66" t="str">
        <f t="shared" si="60"/>
        <v xml:space="preserve"> </v>
      </c>
    </row>
    <row r="392" spans="1:13" x14ac:dyDescent="0.25">
      <c r="A392" s="25">
        <f t="shared" si="68"/>
        <v>392</v>
      </c>
      <c r="B392" s="35">
        <f>+INDEX(Исходные_данные!A:Z,A392+$X$32-1,$X$30)</f>
        <v>0</v>
      </c>
      <c r="C392" s="25">
        <f>+IFERROR(_xlfn.NUMBERVALUE(INDEX(Исходные_данные!A:Z,A392+$X$32-1,$X$31),"."),0)</f>
        <v>0</v>
      </c>
      <c r="D392" s="51"/>
      <c r="E392" s="3">
        <f t="shared" si="65"/>
        <v>1289.4580000000001</v>
      </c>
      <c r="F392" s="3">
        <f t="shared" si="66"/>
        <v>1289.4574600000001</v>
      </c>
      <c r="G392" s="8">
        <f t="shared" si="69"/>
        <v>0</v>
      </c>
      <c r="H392" s="7">
        <f t="shared" si="61"/>
        <v>0</v>
      </c>
      <c r="I392" s="7">
        <f t="shared" si="62"/>
        <v>0</v>
      </c>
      <c r="J392">
        <f t="shared" si="63"/>
        <v>0</v>
      </c>
      <c r="K392">
        <f t="shared" si="67"/>
        <v>0</v>
      </c>
      <c r="L392">
        <f t="shared" si="64"/>
        <v>0</v>
      </c>
      <c r="M392" s="66" t="str">
        <f t="shared" si="60"/>
        <v xml:space="preserve"> </v>
      </c>
    </row>
    <row r="393" spans="1:13" x14ac:dyDescent="0.25">
      <c r="A393" s="25">
        <f t="shared" si="68"/>
        <v>393</v>
      </c>
      <c r="B393" s="35">
        <f>+INDEX(Исходные_данные!A:Z,A393+$X$32-1,$X$30)</f>
        <v>0</v>
      </c>
      <c r="C393" s="25">
        <f>+IFERROR(_xlfn.NUMBERVALUE(INDEX(Исходные_данные!A:Z,A393+$X$32-1,$X$31),"."),0)</f>
        <v>0</v>
      </c>
      <c r="D393" s="51"/>
      <c r="E393" s="3">
        <f t="shared" si="65"/>
        <v>1289.4580000000001</v>
      </c>
      <c r="F393" s="3">
        <f t="shared" si="66"/>
        <v>1289.4574600000001</v>
      </c>
      <c r="G393" s="8">
        <f t="shared" si="69"/>
        <v>0</v>
      </c>
      <c r="H393" s="7">
        <f t="shared" si="61"/>
        <v>0</v>
      </c>
      <c r="I393" s="7">
        <f t="shared" si="62"/>
        <v>0</v>
      </c>
      <c r="J393">
        <f t="shared" si="63"/>
        <v>0</v>
      </c>
      <c r="K393">
        <f t="shared" si="67"/>
        <v>0</v>
      </c>
      <c r="L393">
        <f t="shared" si="64"/>
        <v>0</v>
      </c>
      <c r="M393" s="66" t="str">
        <f t="shared" si="60"/>
        <v xml:space="preserve"> </v>
      </c>
    </row>
    <row r="394" spans="1:13" x14ac:dyDescent="0.25">
      <c r="A394" s="25">
        <f t="shared" si="68"/>
        <v>394</v>
      </c>
      <c r="B394" s="35">
        <f>+INDEX(Исходные_данные!A:Z,A394+$X$32-1,$X$30)</f>
        <v>0</v>
      </c>
      <c r="C394" s="25">
        <f>+IFERROR(_xlfn.NUMBERVALUE(INDEX(Исходные_данные!A:Z,A394+$X$32-1,$X$31),"."),0)</f>
        <v>0</v>
      </c>
      <c r="D394" s="51"/>
      <c r="E394" s="3">
        <f t="shared" si="65"/>
        <v>1289.4580000000001</v>
      </c>
      <c r="F394" s="3">
        <f t="shared" si="66"/>
        <v>1289.4574600000001</v>
      </c>
      <c r="G394" s="8">
        <f t="shared" si="69"/>
        <v>0</v>
      </c>
      <c r="H394" s="7">
        <f t="shared" si="61"/>
        <v>0</v>
      </c>
      <c r="I394" s="7">
        <f t="shared" si="62"/>
        <v>0</v>
      </c>
      <c r="J394">
        <f t="shared" si="63"/>
        <v>0</v>
      </c>
      <c r="K394">
        <f t="shared" si="67"/>
        <v>0</v>
      </c>
      <c r="L394">
        <f t="shared" si="64"/>
        <v>0</v>
      </c>
      <c r="M394" s="66" t="str">
        <f t="shared" si="60"/>
        <v xml:space="preserve"> </v>
      </c>
    </row>
    <row r="395" spans="1:13" x14ac:dyDescent="0.25">
      <c r="A395" s="25">
        <f t="shared" si="68"/>
        <v>395</v>
      </c>
      <c r="B395" s="35">
        <f>+INDEX(Исходные_данные!A:Z,A395+$X$32-1,$X$30)</f>
        <v>0</v>
      </c>
      <c r="C395" s="25">
        <f>+IFERROR(_xlfn.NUMBERVALUE(INDEX(Исходные_данные!A:Z,A395+$X$32-1,$X$31),"."),0)</f>
        <v>0</v>
      </c>
      <c r="D395" s="51"/>
      <c r="E395" s="3">
        <f t="shared" si="65"/>
        <v>1289.4580000000001</v>
      </c>
      <c r="F395" s="3">
        <f t="shared" si="66"/>
        <v>1289.4574600000001</v>
      </c>
      <c r="G395" s="8">
        <f t="shared" si="69"/>
        <v>0</v>
      </c>
      <c r="H395" s="7">
        <f t="shared" si="61"/>
        <v>0</v>
      </c>
      <c r="I395" s="7">
        <f t="shared" si="62"/>
        <v>0</v>
      </c>
      <c r="J395">
        <f t="shared" si="63"/>
        <v>0</v>
      </c>
      <c r="K395">
        <f t="shared" si="67"/>
        <v>0</v>
      </c>
      <c r="L395">
        <f t="shared" si="64"/>
        <v>0</v>
      </c>
      <c r="M395" s="66" t="str">
        <f t="shared" si="60"/>
        <v xml:space="preserve"> </v>
      </c>
    </row>
    <row r="396" spans="1:13" x14ac:dyDescent="0.25">
      <c r="A396" s="25">
        <f t="shared" si="68"/>
        <v>396</v>
      </c>
      <c r="B396" s="35">
        <f>+INDEX(Исходные_данные!A:Z,A396+$X$32-1,$X$30)</f>
        <v>0</v>
      </c>
      <c r="C396" s="25">
        <f>+IFERROR(_xlfn.NUMBERVALUE(INDEX(Исходные_данные!A:Z,A396+$X$32-1,$X$31),"."),0)</f>
        <v>0</v>
      </c>
      <c r="D396" s="51"/>
      <c r="E396" s="3">
        <f t="shared" si="65"/>
        <v>1289.4580000000001</v>
      </c>
      <c r="F396" s="3">
        <f t="shared" si="66"/>
        <v>1289.4574600000001</v>
      </c>
      <c r="G396" s="8">
        <f t="shared" si="69"/>
        <v>0</v>
      </c>
      <c r="H396" s="7">
        <f t="shared" si="61"/>
        <v>0</v>
      </c>
      <c r="I396" s="7">
        <f t="shared" si="62"/>
        <v>0</v>
      </c>
      <c r="J396">
        <f t="shared" si="63"/>
        <v>0</v>
      </c>
      <c r="K396">
        <f t="shared" si="67"/>
        <v>0</v>
      </c>
      <c r="L396">
        <f t="shared" si="64"/>
        <v>0</v>
      </c>
      <c r="M396" s="66" t="str">
        <f t="shared" si="60"/>
        <v xml:space="preserve"> </v>
      </c>
    </row>
    <row r="397" spans="1:13" x14ac:dyDescent="0.25">
      <c r="A397" s="25">
        <f t="shared" si="68"/>
        <v>397</v>
      </c>
      <c r="B397" s="35">
        <f>+INDEX(Исходные_данные!A:Z,A397+$X$32-1,$X$30)</f>
        <v>0</v>
      </c>
      <c r="C397" s="25">
        <f>+IFERROR(_xlfn.NUMBERVALUE(INDEX(Исходные_данные!A:Z,A397+$X$32-1,$X$31),"."),0)</f>
        <v>0</v>
      </c>
      <c r="D397" s="51"/>
      <c r="E397" s="3">
        <f t="shared" si="65"/>
        <v>1289.4580000000001</v>
      </c>
      <c r="F397" s="3">
        <f t="shared" si="66"/>
        <v>1289.4574600000001</v>
      </c>
      <c r="G397" s="8">
        <f t="shared" si="69"/>
        <v>0</v>
      </c>
      <c r="H397" s="7">
        <f t="shared" si="61"/>
        <v>0</v>
      </c>
      <c r="I397" s="7">
        <f t="shared" si="62"/>
        <v>0</v>
      </c>
      <c r="J397">
        <f t="shared" si="63"/>
        <v>0</v>
      </c>
      <c r="K397">
        <f t="shared" si="67"/>
        <v>0</v>
      </c>
      <c r="L397">
        <f t="shared" si="64"/>
        <v>0</v>
      </c>
      <c r="M397" s="66" t="str">
        <f t="shared" si="60"/>
        <v xml:space="preserve"> </v>
      </c>
    </row>
    <row r="398" spans="1:13" x14ac:dyDescent="0.25">
      <c r="A398" s="25">
        <f t="shared" si="68"/>
        <v>398</v>
      </c>
      <c r="B398" s="35">
        <f>+INDEX(Исходные_данные!A:Z,A398+$X$32-1,$X$30)</f>
        <v>0</v>
      </c>
      <c r="C398" s="25">
        <f>+IFERROR(_xlfn.NUMBERVALUE(INDEX(Исходные_данные!A:Z,A398+$X$32-1,$X$31),"."),0)</f>
        <v>0</v>
      </c>
      <c r="D398" s="51"/>
      <c r="E398" s="3">
        <f t="shared" si="65"/>
        <v>1289.4580000000001</v>
      </c>
      <c r="F398" s="3">
        <f t="shared" si="66"/>
        <v>1289.4574600000001</v>
      </c>
      <c r="G398" s="8">
        <f t="shared" si="69"/>
        <v>0</v>
      </c>
      <c r="H398" s="7">
        <f t="shared" si="61"/>
        <v>0</v>
      </c>
      <c r="I398" s="7">
        <f t="shared" si="62"/>
        <v>0</v>
      </c>
      <c r="J398">
        <f t="shared" si="63"/>
        <v>0</v>
      </c>
      <c r="K398">
        <f t="shared" si="67"/>
        <v>0</v>
      </c>
      <c r="L398">
        <f t="shared" si="64"/>
        <v>0</v>
      </c>
      <c r="M398" s="66" t="str">
        <f t="shared" si="60"/>
        <v xml:space="preserve"> </v>
      </c>
    </row>
    <row r="399" spans="1:13" x14ac:dyDescent="0.25">
      <c r="A399" s="25">
        <f t="shared" si="68"/>
        <v>399</v>
      </c>
      <c r="B399" s="35">
        <f>+INDEX(Исходные_данные!A:Z,A399+$X$32-1,$X$30)</f>
        <v>0</v>
      </c>
      <c r="C399" s="25">
        <f>+IFERROR(_xlfn.NUMBERVALUE(INDEX(Исходные_данные!A:Z,A399+$X$32-1,$X$31),"."),0)</f>
        <v>0</v>
      </c>
      <c r="D399" s="51"/>
      <c r="E399" s="3">
        <f t="shared" si="65"/>
        <v>1289.4580000000001</v>
      </c>
      <c r="F399" s="3">
        <f t="shared" si="66"/>
        <v>1289.4574600000001</v>
      </c>
      <c r="G399" s="8">
        <f t="shared" si="69"/>
        <v>0</v>
      </c>
      <c r="H399" s="7">
        <f t="shared" si="61"/>
        <v>0</v>
      </c>
      <c r="I399" s="7">
        <f t="shared" si="62"/>
        <v>0</v>
      </c>
      <c r="J399">
        <f t="shared" si="63"/>
        <v>0</v>
      </c>
      <c r="K399">
        <f t="shared" si="67"/>
        <v>0</v>
      </c>
      <c r="L399">
        <f t="shared" si="64"/>
        <v>0</v>
      </c>
      <c r="M399" s="66" t="str">
        <f t="shared" si="60"/>
        <v xml:space="preserve"> </v>
      </c>
    </row>
    <row r="400" spans="1:13" x14ac:dyDescent="0.25">
      <c r="A400" s="25">
        <f t="shared" si="68"/>
        <v>400</v>
      </c>
      <c r="B400" s="35">
        <f>+INDEX(Исходные_данные!A:Z,A400+$X$32-1,$X$30)</f>
        <v>0</v>
      </c>
      <c r="C400" s="25">
        <f>+IFERROR(_xlfn.NUMBERVALUE(INDEX(Исходные_данные!A:Z,A400+$X$32-1,$X$31),"."),0)</f>
        <v>0</v>
      </c>
      <c r="D400" s="51"/>
      <c r="E400" s="3">
        <f t="shared" si="65"/>
        <v>1289.4580000000001</v>
      </c>
      <c r="F400" s="3">
        <f t="shared" si="66"/>
        <v>1289.4574600000001</v>
      </c>
      <c r="G400" s="8">
        <f t="shared" si="69"/>
        <v>0</v>
      </c>
      <c r="H400" s="7">
        <f t="shared" si="61"/>
        <v>0</v>
      </c>
      <c r="I400" s="7">
        <f t="shared" si="62"/>
        <v>0</v>
      </c>
      <c r="J400">
        <f t="shared" si="63"/>
        <v>0</v>
      </c>
      <c r="K400">
        <f t="shared" si="67"/>
        <v>0</v>
      </c>
      <c r="L400">
        <f t="shared" si="64"/>
        <v>0</v>
      </c>
      <c r="M400" s="66" t="str">
        <f t="shared" si="60"/>
        <v xml:space="preserve"> </v>
      </c>
    </row>
    <row r="401" spans="1:13" x14ac:dyDescent="0.25">
      <c r="A401" s="25">
        <f t="shared" si="68"/>
        <v>401</v>
      </c>
      <c r="B401" s="35">
        <f>+INDEX(Исходные_данные!A:Z,A401+$X$32-1,$X$30)</f>
        <v>0</v>
      </c>
      <c r="C401" s="25">
        <f>+IFERROR(_xlfn.NUMBERVALUE(INDEX(Исходные_данные!A:Z,A401+$X$32-1,$X$31),"."),0)</f>
        <v>0</v>
      </c>
      <c r="D401" s="51"/>
      <c r="E401" s="3">
        <f t="shared" si="65"/>
        <v>1289.4580000000001</v>
      </c>
      <c r="F401" s="3">
        <f t="shared" si="66"/>
        <v>1289.4574600000001</v>
      </c>
      <c r="G401" s="8">
        <f t="shared" si="69"/>
        <v>0</v>
      </c>
      <c r="H401" s="7">
        <f t="shared" si="61"/>
        <v>0</v>
      </c>
      <c r="I401" s="7">
        <f t="shared" si="62"/>
        <v>0</v>
      </c>
      <c r="J401">
        <f t="shared" si="63"/>
        <v>0</v>
      </c>
      <c r="K401">
        <f t="shared" si="67"/>
        <v>0</v>
      </c>
      <c r="L401">
        <f t="shared" si="64"/>
        <v>0</v>
      </c>
      <c r="M401" s="66" t="str">
        <f t="shared" si="60"/>
        <v xml:space="preserve"> </v>
      </c>
    </row>
    <row r="402" spans="1:13" x14ac:dyDescent="0.25">
      <c r="A402" s="25">
        <f t="shared" si="68"/>
        <v>402</v>
      </c>
      <c r="B402" s="35">
        <f>+INDEX(Исходные_данные!A:Z,A402+$X$32-1,$X$30)</f>
        <v>0</v>
      </c>
      <c r="C402" s="25">
        <f>+IFERROR(_xlfn.NUMBERVALUE(INDEX(Исходные_данные!A:Z,A402+$X$32-1,$X$31),"."),0)</f>
        <v>0</v>
      </c>
      <c r="D402" s="51"/>
      <c r="E402" s="3">
        <f t="shared" si="65"/>
        <v>1289.4580000000001</v>
      </c>
      <c r="F402" s="3">
        <f t="shared" si="66"/>
        <v>1289.4574600000001</v>
      </c>
      <c r="G402" s="8">
        <f t="shared" si="69"/>
        <v>0</v>
      </c>
      <c r="H402" s="7">
        <f t="shared" si="61"/>
        <v>0</v>
      </c>
      <c r="I402" s="7">
        <f t="shared" si="62"/>
        <v>0</v>
      </c>
      <c r="J402">
        <f t="shared" si="63"/>
        <v>0</v>
      </c>
      <c r="K402">
        <f t="shared" si="67"/>
        <v>0</v>
      </c>
      <c r="L402">
        <f t="shared" si="64"/>
        <v>0</v>
      </c>
      <c r="M402" s="66" t="str">
        <f t="shared" si="60"/>
        <v xml:space="preserve"> </v>
      </c>
    </row>
    <row r="403" spans="1:13" x14ac:dyDescent="0.25">
      <c r="A403" s="25">
        <f t="shared" si="68"/>
        <v>403</v>
      </c>
      <c r="B403" s="35">
        <f>+INDEX(Исходные_данные!A:Z,A403+$X$32-1,$X$30)</f>
        <v>0</v>
      </c>
      <c r="C403" s="25">
        <f>+IFERROR(_xlfn.NUMBERVALUE(INDEX(Исходные_данные!A:Z,A403+$X$32-1,$X$31),"."),0)</f>
        <v>0</v>
      </c>
      <c r="D403" s="51"/>
      <c r="E403" s="3">
        <f t="shared" si="65"/>
        <v>1289.4580000000001</v>
      </c>
      <c r="F403" s="3">
        <f t="shared" si="66"/>
        <v>1289.4574600000001</v>
      </c>
      <c r="G403" s="8">
        <f t="shared" si="69"/>
        <v>0</v>
      </c>
      <c r="H403" s="7">
        <f t="shared" si="61"/>
        <v>0</v>
      </c>
      <c r="I403" s="7">
        <f t="shared" si="62"/>
        <v>0</v>
      </c>
      <c r="J403">
        <f t="shared" si="63"/>
        <v>0</v>
      </c>
      <c r="K403">
        <f t="shared" si="67"/>
        <v>0</v>
      </c>
      <c r="L403">
        <f t="shared" si="64"/>
        <v>0</v>
      </c>
      <c r="M403" s="66" t="str">
        <f t="shared" si="60"/>
        <v xml:space="preserve"> </v>
      </c>
    </row>
    <row r="404" spans="1:13" x14ac:dyDescent="0.25">
      <c r="A404" s="25">
        <f t="shared" si="68"/>
        <v>404</v>
      </c>
      <c r="B404" s="35">
        <f>+INDEX(Исходные_данные!A:Z,A404+$X$32-1,$X$30)</f>
        <v>0</v>
      </c>
      <c r="C404" s="25">
        <f>+IFERROR(_xlfn.NUMBERVALUE(INDEX(Исходные_данные!A:Z,A404+$X$32-1,$X$31),"."),0)</f>
        <v>0</v>
      </c>
      <c r="D404" s="51"/>
      <c r="E404" s="3">
        <f t="shared" si="65"/>
        <v>1289.4580000000001</v>
      </c>
      <c r="F404" s="3">
        <f t="shared" si="66"/>
        <v>1289.4574600000001</v>
      </c>
      <c r="G404" s="8">
        <f t="shared" si="69"/>
        <v>0</v>
      </c>
      <c r="H404" s="7">
        <f t="shared" si="61"/>
        <v>0</v>
      </c>
      <c r="I404" s="7">
        <f t="shared" si="62"/>
        <v>0</v>
      </c>
      <c r="J404">
        <f t="shared" si="63"/>
        <v>0</v>
      </c>
      <c r="K404">
        <f t="shared" si="67"/>
        <v>0</v>
      </c>
      <c r="L404">
        <f t="shared" si="64"/>
        <v>0</v>
      </c>
      <c r="M404" s="66" t="str">
        <f t="shared" si="60"/>
        <v xml:space="preserve"> </v>
      </c>
    </row>
    <row r="405" spans="1:13" x14ac:dyDescent="0.25">
      <c r="A405" s="25">
        <f t="shared" si="68"/>
        <v>405</v>
      </c>
      <c r="B405" s="35">
        <f>+INDEX(Исходные_данные!A:Z,A405+$X$32-1,$X$30)</f>
        <v>0</v>
      </c>
      <c r="C405" s="25">
        <f>+IFERROR(_xlfn.NUMBERVALUE(INDEX(Исходные_данные!A:Z,A405+$X$32-1,$X$31),"."),0)</f>
        <v>0</v>
      </c>
      <c r="D405" s="51"/>
      <c r="E405" s="3">
        <f t="shared" si="65"/>
        <v>1289.4580000000001</v>
      </c>
      <c r="F405" s="3">
        <f t="shared" si="66"/>
        <v>1289.4574600000001</v>
      </c>
      <c r="G405" s="8">
        <f t="shared" si="69"/>
        <v>0</v>
      </c>
      <c r="H405" s="7">
        <f t="shared" si="61"/>
        <v>0</v>
      </c>
      <c r="I405" s="7">
        <f t="shared" si="62"/>
        <v>0</v>
      </c>
      <c r="J405">
        <f t="shared" si="63"/>
        <v>0</v>
      </c>
      <c r="K405">
        <f t="shared" si="67"/>
        <v>0</v>
      </c>
      <c r="L405">
        <f t="shared" si="64"/>
        <v>0</v>
      </c>
      <c r="M405" s="66" t="str">
        <f t="shared" si="60"/>
        <v xml:space="preserve"> </v>
      </c>
    </row>
    <row r="406" spans="1:13" x14ac:dyDescent="0.25">
      <c r="A406" s="25">
        <f t="shared" si="68"/>
        <v>406</v>
      </c>
      <c r="B406" s="35">
        <f>+INDEX(Исходные_данные!A:Z,A406+$X$32-1,$X$30)</f>
        <v>0</v>
      </c>
      <c r="C406" s="25">
        <f>+IFERROR(_xlfn.NUMBERVALUE(INDEX(Исходные_данные!A:Z,A406+$X$32-1,$X$31),"."),0)</f>
        <v>0</v>
      </c>
      <c r="D406" s="51"/>
      <c r="E406" s="3">
        <f t="shared" si="65"/>
        <v>1289.4580000000001</v>
      </c>
      <c r="F406" s="3">
        <f t="shared" si="66"/>
        <v>1289.4574600000001</v>
      </c>
      <c r="G406" s="8">
        <f t="shared" si="69"/>
        <v>0</v>
      </c>
      <c r="H406" s="7">
        <f t="shared" si="61"/>
        <v>0</v>
      </c>
      <c r="I406" s="7">
        <f t="shared" si="62"/>
        <v>0</v>
      </c>
      <c r="J406">
        <f t="shared" si="63"/>
        <v>0</v>
      </c>
      <c r="K406">
        <f t="shared" si="67"/>
        <v>0</v>
      </c>
      <c r="L406">
        <f t="shared" si="64"/>
        <v>0</v>
      </c>
      <c r="M406" s="66" t="str">
        <f t="shared" si="60"/>
        <v xml:space="preserve"> </v>
      </c>
    </row>
    <row r="407" spans="1:13" x14ac:dyDescent="0.25">
      <c r="A407" s="25">
        <f t="shared" si="68"/>
        <v>407</v>
      </c>
      <c r="B407" s="35">
        <f>+INDEX(Исходные_данные!A:Z,A407+$X$32-1,$X$30)</f>
        <v>0</v>
      </c>
      <c r="C407" s="25">
        <f>+IFERROR(_xlfn.NUMBERVALUE(INDEX(Исходные_данные!A:Z,A407+$X$32-1,$X$31),"."),0)</f>
        <v>0</v>
      </c>
      <c r="D407" s="51"/>
      <c r="E407" s="3">
        <f t="shared" si="65"/>
        <v>1289.4580000000001</v>
      </c>
      <c r="F407" s="3">
        <f t="shared" si="66"/>
        <v>1289.4574600000001</v>
      </c>
      <c r="G407" s="8">
        <f t="shared" si="69"/>
        <v>0</v>
      </c>
      <c r="H407" s="7">
        <f t="shared" si="61"/>
        <v>0</v>
      </c>
      <c r="I407" s="7">
        <f t="shared" si="62"/>
        <v>0</v>
      </c>
      <c r="J407">
        <f t="shared" si="63"/>
        <v>0</v>
      </c>
      <c r="K407">
        <f t="shared" si="67"/>
        <v>0</v>
      </c>
      <c r="L407">
        <f t="shared" si="64"/>
        <v>0</v>
      </c>
      <c r="M407" s="66" t="str">
        <f t="shared" si="60"/>
        <v xml:space="preserve"> </v>
      </c>
    </row>
    <row r="408" spans="1:13" x14ac:dyDescent="0.25">
      <c r="A408" s="25">
        <f t="shared" si="68"/>
        <v>408</v>
      </c>
      <c r="B408" s="35">
        <f>+INDEX(Исходные_данные!A:Z,A408+$X$32-1,$X$30)</f>
        <v>0</v>
      </c>
      <c r="C408" s="25">
        <f>+IFERROR(_xlfn.NUMBERVALUE(INDEX(Исходные_данные!A:Z,A408+$X$32-1,$X$31),"."),0)</f>
        <v>0</v>
      </c>
      <c r="D408" s="51"/>
      <c r="E408" s="3">
        <f t="shared" si="65"/>
        <v>1289.4580000000001</v>
      </c>
      <c r="F408" s="3">
        <f t="shared" si="66"/>
        <v>1289.4574600000001</v>
      </c>
      <c r="G408" s="8">
        <f t="shared" si="69"/>
        <v>0</v>
      </c>
      <c r="H408" s="7">
        <f t="shared" si="61"/>
        <v>0</v>
      </c>
      <c r="I408" s="7">
        <f t="shared" si="62"/>
        <v>0</v>
      </c>
      <c r="J408">
        <f t="shared" si="63"/>
        <v>0</v>
      </c>
      <c r="K408">
        <f t="shared" si="67"/>
        <v>0</v>
      </c>
      <c r="L408">
        <f t="shared" si="64"/>
        <v>0</v>
      </c>
      <c r="M408" s="66" t="str">
        <f t="shared" si="60"/>
        <v xml:space="preserve"> </v>
      </c>
    </row>
    <row r="409" spans="1:13" x14ac:dyDescent="0.25">
      <c r="A409" s="25">
        <f t="shared" si="68"/>
        <v>409</v>
      </c>
      <c r="B409" s="35">
        <f>+INDEX(Исходные_данные!A:Z,A409+$X$32-1,$X$30)</f>
        <v>0</v>
      </c>
      <c r="C409" s="25">
        <f>+IFERROR(_xlfn.NUMBERVALUE(INDEX(Исходные_данные!A:Z,A409+$X$32-1,$X$31),"."),0)</f>
        <v>0</v>
      </c>
      <c r="D409" s="51"/>
      <c r="E409" s="3">
        <f t="shared" si="65"/>
        <v>1289.4580000000001</v>
      </c>
      <c r="F409" s="3">
        <f t="shared" si="66"/>
        <v>1289.4574600000001</v>
      </c>
      <c r="G409" s="8">
        <f t="shared" si="69"/>
        <v>0</v>
      </c>
      <c r="H409" s="7">
        <f t="shared" si="61"/>
        <v>0</v>
      </c>
      <c r="I409" s="7">
        <f t="shared" si="62"/>
        <v>0</v>
      </c>
      <c r="J409">
        <f t="shared" si="63"/>
        <v>0</v>
      </c>
      <c r="K409">
        <f t="shared" si="67"/>
        <v>0</v>
      </c>
      <c r="L409">
        <f t="shared" si="64"/>
        <v>0</v>
      </c>
      <c r="M409" s="66" t="str">
        <f t="shared" si="60"/>
        <v xml:space="preserve"> </v>
      </c>
    </row>
    <row r="410" spans="1:13" x14ac:dyDescent="0.25">
      <c r="A410" s="25">
        <f t="shared" si="68"/>
        <v>410</v>
      </c>
      <c r="B410" s="35">
        <f>+INDEX(Исходные_данные!A:Z,A410+$X$32-1,$X$30)</f>
        <v>0</v>
      </c>
      <c r="C410" s="25">
        <f>+IFERROR(_xlfn.NUMBERVALUE(INDEX(Исходные_данные!A:Z,A410+$X$32-1,$X$31),"."),0)</f>
        <v>0</v>
      </c>
      <c r="D410" s="51"/>
      <c r="E410" s="3">
        <f t="shared" si="65"/>
        <v>1289.4580000000001</v>
      </c>
      <c r="F410" s="3">
        <f t="shared" si="66"/>
        <v>1289.4574600000001</v>
      </c>
      <c r="G410" s="8">
        <f t="shared" si="69"/>
        <v>0</v>
      </c>
      <c r="H410" s="7">
        <f t="shared" si="61"/>
        <v>0</v>
      </c>
      <c r="I410" s="7">
        <f t="shared" si="62"/>
        <v>0</v>
      </c>
      <c r="J410">
        <f t="shared" si="63"/>
        <v>0</v>
      </c>
      <c r="K410">
        <f t="shared" si="67"/>
        <v>0</v>
      </c>
      <c r="L410">
        <f t="shared" si="64"/>
        <v>0</v>
      </c>
      <c r="M410" s="66" t="str">
        <f t="shared" si="60"/>
        <v xml:space="preserve"> </v>
      </c>
    </row>
    <row r="411" spans="1:13" x14ac:dyDescent="0.25">
      <c r="A411" s="25">
        <f t="shared" si="68"/>
        <v>411</v>
      </c>
      <c r="B411" s="35">
        <f>+INDEX(Исходные_данные!A:Z,A411+$X$32-1,$X$30)</f>
        <v>0</v>
      </c>
      <c r="C411" s="25">
        <f>+IFERROR(_xlfn.NUMBERVALUE(INDEX(Исходные_данные!A:Z,A411+$X$32-1,$X$31),"."),0)</f>
        <v>0</v>
      </c>
      <c r="D411" s="51"/>
      <c r="E411" s="3">
        <f t="shared" si="65"/>
        <v>1289.4580000000001</v>
      </c>
      <c r="F411" s="3">
        <f t="shared" si="66"/>
        <v>1289.4574600000001</v>
      </c>
      <c r="G411" s="8">
        <f t="shared" si="69"/>
        <v>0</v>
      </c>
      <c r="H411" s="7">
        <f t="shared" si="61"/>
        <v>0</v>
      </c>
      <c r="I411" s="7">
        <f t="shared" si="62"/>
        <v>0</v>
      </c>
      <c r="J411">
        <f t="shared" si="63"/>
        <v>0</v>
      </c>
      <c r="K411">
        <f t="shared" si="67"/>
        <v>0</v>
      </c>
      <c r="L411">
        <f t="shared" si="64"/>
        <v>0</v>
      </c>
      <c r="M411" s="66" t="str">
        <f t="shared" si="60"/>
        <v xml:space="preserve"> </v>
      </c>
    </row>
    <row r="412" spans="1:13" x14ac:dyDescent="0.25">
      <c r="A412" s="25">
        <f t="shared" si="68"/>
        <v>412</v>
      </c>
      <c r="B412" s="35">
        <f>+INDEX(Исходные_данные!A:Z,A412+$X$32-1,$X$30)</f>
        <v>0</v>
      </c>
      <c r="C412" s="25">
        <f>+IFERROR(_xlfn.NUMBERVALUE(INDEX(Исходные_данные!A:Z,A412+$X$32-1,$X$31),"."),0)</f>
        <v>0</v>
      </c>
      <c r="D412" s="51"/>
      <c r="E412" s="3">
        <f t="shared" si="65"/>
        <v>1289.4580000000001</v>
      </c>
      <c r="F412" s="3">
        <f t="shared" si="66"/>
        <v>1289.4574600000001</v>
      </c>
      <c r="G412" s="8">
        <f t="shared" si="69"/>
        <v>0</v>
      </c>
      <c r="H412" s="7">
        <f t="shared" si="61"/>
        <v>0</v>
      </c>
      <c r="I412" s="7">
        <f t="shared" si="62"/>
        <v>0</v>
      </c>
      <c r="J412">
        <f t="shared" si="63"/>
        <v>0</v>
      </c>
      <c r="K412">
        <f t="shared" si="67"/>
        <v>0</v>
      </c>
      <c r="L412">
        <f t="shared" si="64"/>
        <v>0</v>
      </c>
      <c r="M412" s="66" t="str">
        <f t="shared" ref="M412:M475" si="70">IF(AC427=1,"",+CONCATENATE(IF($AC$43=1,CONCATENATE(D412," "),""),IF($AC$44=1,CONCATENATE(E412," (",TEXT(G412,"0,0"),"%)"),"")))</f>
        <v xml:space="preserve"> </v>
      </c>
    </row>
    <row r="413" spans="1:13" x14ac:dyDescent="0.25">
      <c r="A413" s="25">
        <f t="shared" si="68"/>
        <v>413</v>
      </c>
      <c r="B413" s="35">
        <f>+INDEX(Исходные_данные!A:Z,A413+$X$32-1,$X$30)</f>
        <v>0</v>
      </c>
      <c r="C413" s="25">
        <f>+IFERROR(_xlfn.NUMBERVALUE(INDEX(Исходные_данные!A:Z,A413+$X$32-1,$X$31),"."),0)</f>
        <v>0</v>
      </c>
      <c r="D413" s="51"/>
      <c r="E413" s="3">
        <f t="shared" si="65"/>
        <v>1289.4580000000001</v>
      </c>
      <c r="F413" s="3">
        <f t="shared" si="66"/>
        <v>1289.4574600000001</v>
      </c>
      <c r="G413" s="8">
        <f t="shared" si="69"/>
        <v>0</v>
      </c>
      <c r="H413" s="7">
        <f t="shared" si="61"/>
        <v>0</v>
      </c>
      <c r="I413" s="7">
        <f t="shared" si="62"/>
        <v>0</v>
      </c>
      <c r="J413">
        <f t="shared" si="63"/>
        <v>0</v>
      </c>
      <c r="K413">
        <f t="shared" si="67"/>
        <v>0</v>
      </c>
      <c r="L413">
        <f t="shared" si="64"/>
        <v>0</v>
      </c>
      <c r="M413" s="66" t="str">
        <f t="shared" si="70"/>
        <v xml:space="preserve"> </v>
      </c>
    </row>
    <row r="414" spans="1:13" x14ac:dyDescent="0.25">
      <c r="A414" s="25">
        <f t="shared" si="68"/>
        <v>414</v>
      </c>
      <c r="B414" s="35">
        <f>+INDEX(Исходные_данные!A:Z,A414+$X$32-1,$X$30)</f>
        <v>0</v>
      </c>
      <c r="C414" s="25">
        <f>+IFERROR(_xlfn.NUMBERVALUE(INDEX(Исходные_данные!A:Z,A414+$X$32-1,$X$31),"."),0)</f>
        <v>0</v>
      </c>
      <c r="D414" s="51"/>
      <c r="E414" s="3">
        <f t="shared" si="65"/>
        <v>1289.4580000000001</v>
      </c>
      <c r="F414" s="3">
        <f t="shared" si="66"/>
        <v>1289.4574600000001</v>
      </c>
      <c r="G414" s="8">
        <f t="shared" si="69"/>
        <v>0</v>
      </c>
      <c r="H414" s="7">
        <f t="shared" si="61"/>
        <v>0</v>
      </c>
      <c r="I414" s="7">
        <f t="shared" si="62"/>
        <v>0</v>
      </c>
      <c r="J414">
        <f t="shared" si="63"/>
        <v>0</v>
      </c>
      <c r="K414">
        <f t="shared" si="67"/>
        <v>0</v>
      </c>
      <c r="L414">
        <f t="shared" si="64"/>
        <v>0</v>
      </c>
      <c r="M414" s="66" t="str">
        <f t="shared" si="70"/>
        <v xml:space="preserve"> </v>
      </c>
    </row>
    <row r="415" spans="1:13" x14ac:dyDescent="0.25">
      <c r="A415" s="25">
        <f t="shared" si="68"/>
        <v>415</v>
      </c>
      <c r="B415" s="35">
        <f>+INDEX(Исходные_данные!A:Z,A415+$X$32-1,$X$30)</f>
        <v>0</v>
      </c>
      <c r="C415" s="25">
        <f>+IFERROR(_xlfn.NUMBERVALUE(INDEX(Исходные_данные!A:Z,A415+$X$32-1,$X$31),"."),0)</f>
        <v>0</v>
      </c>
      <c r="D415" s="51"/>
      <c r="E415" s="3">
        <f t="shared" si="65"/>
        <v>1289.4580000000001</v>
      </c>
      <c r="F415" s="3">
        <f t="shared" si="66"/>
        <v>1289.4574600000001</v>
      </c>
      <c r="G415" s="8">
        <f t="shared" si="69"/>
        <v>0</v>
      </c>
      <c r="H415" s="7">
        <f t="shared" si="61"/>
        <v>0</v>
      </c>
      <c r="I415" s="7">
        <f t="shared" si="62"/>
        <v>0</v>
      </c>
      <c r="J415">
        <f t="shared" si="63"/>
        <v>0</v>
      </c>
      <c r="K415">
        <f t="shared" si="67"/>
        <v>0</v>
      </c>
      <c r="L415">
        <f t="shared" si="64"/>
        <v>0</v>
      </c>
      <c r="M415" s="66" t="str">
        <f t="shared" si="70"/>
        <v xml:space="preserve"> </v>
      </c>
    </row>
    <row r="416" spans="1:13" x14ac:dyDescent="0.25">
      <c r="A416" s="25">
        <f t="shared" si="68"/>
        <v>416</v>
      </c>
      <c r="B416" s="35">
        <f>+INDEX(Исходные_данные!A:Z,A416+$X$32-1,$X$30)</f>
        <v>0</v>
      </c>
      <c r="C416" s="25">
        <f>+IFERROR(_xlfn.NUMBERVALUE(INDEX(Исходные_данные!A:Z,A416+$X$32-1,$X$31),"."),0)</f>
        <v>0</v>
      </c>
      <c r="D416" s="51"/>
      <c r="E416" s="3">
        <f t="shared" si="65"/>
        <v>1289.4580000000001</v>
      </c>
      <c r="F416" s="3">
        <f t="shared" si="66"/>
        <v>1289.4574600000001</v>
      </c>
      <c r="G416" s="8">
        <f t="shared" si="69"/>
        <v>0</v>
      </c>
      <c r="H416" s="7">
        <f t="shared" si="61"/>
        <v>0</v>
      </c>
      <c r="I416" s="7">
        <f t="shared" si="62"/>
        <v>0</v>
      </c>
      <c r="J416">
        <f t="shared" si="63"/>
        <v>0</v>
      </c>
      <c r="K416">
        <f t="shared" si="67"/>
        <v>0</v>
      </c>
      <c r="L416">
        <f t="shared" si="64"/>
        <v>0</v>
      </c>
      <c r="M416" s="66" t="str">
        <f t="shared" si="70"/>
        <v xml:space="preserve"> </v>
      </c>
    </row>
    <row r="417" spans="1:13" x14ac:dyDescent="0.25">
      <c r="A417" s="25">
        <f t="shared" si="68"/>
        <v>417</v>
      </c>
      <c r="B417" s="35">
        <f>+INDEX(Исходные_данные!A:Z,A417+$X$32-1,$X$30)</f>
        <v>0</v>
      </c>
      <c r="C417" s="25">
        <f>+IFERROR(_xlfn.NUMBERVALUE(INDEX(Исходные_данные!A:Z,A417+$X$32-1,$X$31),"."),0)</f>
        <v>0</v>
      </c>
      <c r="D417" s="51"/>
      <c r="E417" s="3">
        <f t="shared" si="65"/>
        <v>1289.4580000000001</v>
      </c>
      <c r="F417" s="3">
        <f t="shared" si="66"/>
        <v>1289.4574600000001</v>
      </c>
      <c r="G417" s="8">
        <f t="shared" si="69"/>
        <v>0</v>
      </c>
      <c r="H417" s="7">
        <f t="shared" si="61"/>
        <v>0</v>
      </c>
      <c r="I417" s="7">
        <f t="shared" si="62"/>
        <v>0</v>
      </c>
      <c r="J417">
        <f t="shared" si="63"/>
        <v>0</v>
      </c>
      <c r="K417">
        <f t="shared" si="67"/>
        <v>0</v>
      </c>
      <c r="L417">
        <f t="shared" si="64"/>
        <v>0</v>
      </c>
      <c r="M417" s="66" t="str">
        <f t="shared" si="70"/>
        <v xml:space="preserve"> </v>
      </c>
    </row>
    <row r="418" spans="1:13" x14ac:dyDescent="0.25">
      <c r="A418" s="25">
        <f t="shared" si="68"/>
        <v>418</v>
      </c>
      <c r="B418" s="35">
        <f>+INDEX(Исходные_данные!A:Z,A418+$X$32-1,$X$30)</f>
        <v>0</v>
      </c>
      <c r="C418" s="25">
        <f>+IFERROR(_xlfn.NUMBERVALUE(INDEX(Исходные_данные!A:Z,A418+$X$32-1,$X$31),"."),0)</f>
        <v>0</v>
      </c>
      <c r="D418" s="51"/>
      <c r="E418" s="3">
        <f t="shared" si="65"/>
        <v>1289.4580000000001</v>
      </c>
      <c r="F418" s="3">
        <f t="shared" si="66"/>
        <v>1289.4574600000001</v>
      </c>
      <c r="G418" s="8">
        <f t="shared" si="69"/>
        <v>0</v>
      </c>
      <c r="H418" s="7">
        <f t="shared" si="61"/>
        <v>0</v>
      </c>
      <c r="I418" s="7">
        <f t="shared" si="62"/>
        <v>0</v>
      </c>
      <c r="J418">
        <f t="shared" si="63"/>
        <v>0</v>
      </c>
      <c r="K418">
        <f t="shared" si="67"/>
        <v>0</v>
      </c>
      <c r="L418">
        <f t="shared" si="64"/>
        <v>0</v>
      </c>
      <c r="M418" s="66" t="str">
        <f t="shared" si="70"/>
        <v xml:space="preserve"> </v>
      </c>
    </row>
    <row r="419" spans="1:13" x14ac:dyDescent="0.25">
      <c r="A419" s="25">
        <f t="shared" si="68"/>
        <v>419</v>
      </c>
      <c r="B419" s="35">
        <f>+INDEX(Исходные_данные!A:Z,A419+$X$32-1,$X$30)</f>
        <v>0</v>
      </c>
      <c r="C419" s="25">
        <f>+IFERROR(_xlfn.NUMBERVALUE(INDEX(Исходные_данные!A:Z,A419+$X$32-1,$X$31),"."),0)</f>
        <v>0</v>
      </c>
      <c r="D419" s="51"/>
      <c r="E419" s="3">
        <f t="shared" si="65"/>
        <v>1289.4580000000001</v>
      </c>
      <c r="F419" s="3">
        <f t="shared" si="66"/>
        <v>1289.4574600000001</v>
      </c>
      <c r="G419" s="8">
        <f t="shared" si="69"/>
        <v>0</v>
      </c>
      <c r="H419" s="7">
        <f t="shared" si="61"/>
        <v>0</v>
      </c>
      <c r="I419" s="7">
        <f t="shared" si="62"/>
        <v>0</v>
      </c>
      <c r="J419">
        <f t="shared" si="63"/>
        <v>0</v>
      </c>
      <c r="K419">
        <f t="shared" si="67"/>
        <v>0</v>
      </c>
      <c r="L419">
        <f t="shared" si="64"/>
        <v>0</v>
      </c>
      <c r="M419" s="66" t="str">
        <f t="shared" si="70"/>
        <v xml:space="preserve"> </v>
      </c>
    </row>
    <row r="420" spans="1:13" x14ac:dyDescent="0.25">
      <c r="A420" s="25">
        <f t="shared" si="68"/>
        <v>420</v>
      </c>
      <c r="B420" s="35">
        <f>+INDEX(Исходные_данные!A:Z,A420+$X$32-1,$X$30)</f>
        <v>0</v>
      </c>
      <c r="C420" s="25">
        <f>+IFERROR(_xlfn.NUMBERVALUE(INDEX(Исходные_данные!A:Z,A420+$X$32-1,$X$31),"."),0)</f>
        <v>0</v>
      </c>
      <c r="D420" s="51"/>
      <c r="E420" s="3">
        <f t="shared" si="65"/>
        <v>1289.4580000000001</v>
      </c>
      <c r="F420" s="3">
        <f t="shared" si="66"/>
        <v>1289.4574600000001</v>
      </c>
      <c r="G420" s="8">
        <f t="shared" si="69"/>
        <v>0</v>
      </c>
      <c r="H420" s="7">
        <f t="shared" si="61"/>
        <v>0</v>
      </c>
      <c r="I420" s="7">
        <f t="shared" si="62"/>
        <v>0</v>
      </c>
      <c r="J420">
        <f t="shared" si="63"/>
        <v>0</v>
      </c>
      <c r="K420">
        <f t="shared" si="67"/>
        <v>0</v>
      </c>
      <c r="L420">
        <f t="shared" si="64"/>
        <v>0</v>
      </c>
      <c r="M420" s="66" t="str">
        <f t="shared" si="70"/>
        <v xml:space="preserve"> </v>
      </c>
    </row>
    <row r="421" spans="1:13" x14ac:dyDescent="0.25">
      <c r="A421" s="25">
        <f t="shared" si="68"/>
        <v>421</v>
      </c>
      <c r="B421" s="35">
        <f>+INDEX(Исходные_данные!A:Z,A421+$X$32-1,$X$30)</f>
        <v>0</v>
      </c>
      <c r="C421" s="25">
        <f>+IFERROR(_xlfn.NUMBERVALUE(INDEX(Исходные_данные!A:Z,A421+$X$32-1,$X$31),"."),0)</f>
        <v>0</v>
      </c>
      <c r="D421" s="51"/>
      <c r="E421" s="3">
        <f t="shared" si="65"/>
        <v>1289.4580000000001</v>
      </c>
      <c r="F421" s="3">
        <f t="shared" si="66"/>
        <v>1289.4574600000001</v>
      </c>
      <c r="G421" s="8">
        <f t="shared" si="69"/>
        <v>0</v>
      </c>
      <c r="H421" s="7">
        <f t="shared" si="61"/>
        <v>0</v>
      </c>
      <c r="I421" s="7">
        <f t="shared" si="62"/>
        <v>0</v>
      </c>
      <c r="J421">
        <f t="shared" si="63"/>
        <v>0</v>
      </c>
      <c r="K421">
        <f t="shared" si="67"/>
        <v>0</v>
      </c>
      <c r="L421">
        <f t="shared" si="64"/>
        <v>0</v>
      </c>
      <c r="M421" s="66" t="str">
        <f t="shared" si="70"/>
        <v xml:space="preserve"> </v>
      </c>
    </row>
    <row r="422" spans="1:13" x14ac:dyDescent="0.25">
      <c r="A422" s="25">
        <f t="shared" si="68"/>
        <v>422</v>
      </c>
      <c r="B422" s="35">
        <f>+INDEX(Исходные_данные!A:Z,A422+$X$32-1,$X$30)</f>
        <v>0</v>
      </c>
      <c r="C422" s="25">
        <f>+IFERROR(_xlfn.NUMBERVALUE(INDEX(Исходные_данные!A:Z,A422+$X$32-1,$X$31),"."),0)</f>
        <v>0</v>
      </c>
      <c r="D422" s="51"/>
      <c r="E422" s="3">
        <f t="shared" si="65"/>
        <v>1289.4580000000001</v>
      </c>
      <c r="F422" s="3">
        <f t="shared" si="66"/>
        <v>1289.4574600000001</v>
      </c>
      <c r="G422" s="8">
        <f t="shared" si="69"/>
        <v>0</v>
      </c>
      <c r="H422" s="7">
        <f t="shared" si="61"/>
        <v>0</v>
      </c>
      <c r="I422" s="7">
        <f t="shared" si="62"/>
        <v>0</v>
      </c>
      <c r="J422">
        <f t="shared" si="63"/>
        <v>0</v>
      </c>
      <c r="K422">
        <f t="shared" si="67"/>
        <v>0</v>
      </c>
      <c r="L422">
        <f t="shared" si="64"/>
        <v>0</v>
      </c>
      <c r="M422" s="66" t="str">
        <f t="shared" si="70"/>
        <v xml:space="preserve"> </v>
      </c>
    </row>
    <row r="423" spans="1:13" x14ac:dyDescent="0.25">
      <c r="A423" s="25">
        <f t="shared" si="68"/>
        <v>423</v>
      </c>
      <c r="B423" s="35">
        <f>+INDEX(Исходные_данные!A:Z,A423+$X$32-1,$X$30)</f>
        <v>0</v>
      </c>
      <c r="C423" s="25">
        <f>+IFERROR(_xlfn.NUMBERVALUE(INDEX(Исходные_данные!A:Z,A423+$X$32-1,$X$31),"."),0)</f>
        <v>0</v>
      </c>
      <c r="D423" s="51"/>
      <c r="E423" s="3">
        <f t="shared" si="65"/>
        <v>1289.4580000000001</v>
      </c>
      <c r="F423" s="3">
        <f t="shared" si="66"/>
        <v>1289.4574600000001</v>
      </c>
      <c r="G423" s="8">
        <f t="shared" si="69"/>
        <v>0</v>
      </c>
      <c r="H423" s="7">
        <f t="shared" si="61"/>
        <v>0</v>
      </c>
      <c r="I423" s="7">
        <f t="shared" si="62"/>
        <v>0</v>
      </c>
      <c r="J423">
        <f t="shared" si="63"/>
        <v>0</v>
      </c>
      <c r="K423">
        <f t="shared" si="67"/>
        <v>0</v>
      </c>
      <c r="L423">
        <f t="shared" si="64"/>
        <v>0</v>
      </c>
      <c r="M423" s="66" t="str">
        <f t="shared" si="70"/>
        <v xml:space="preserve"> </v>
      </c>
    </row>
    <row r="424" spans="1:13" x14ac:dyDescent="0.25">
      <c r="A424" s="25">
        <f t="shared" si="68"/>
        <v>424</v>
      </c>
      <c r="B424" s="35">
        <f>+INDEX(Исходные_данные!A:Z,A424+$X$32-1,$X$30)</f>
        <v>0</v>
      </c>
      <c r="C424" s="25">
        <f>+IFERROR(_xlfn.NUMBERVALUE(INDEX(Исходные_данные!A:Z,A424+$X$32-1,$X$31),"."),0)</f>
        <v>0</v>
      </c>
      <c r="D424" s="51"/>
      <c r="E424" s="3">
        <f t="shared" si="65"/>
        <v>1289.4580000000001</v>
      </c>
      <c r="F424" s="3">
        <f t="shared" si="66"/>
        <v>1289.4574600000001</v>
      </c>
      <c r="G424" s="8">
        <f t="shared" si="69"/>
        <v>0</v>
      </c>
      <c r="H424" s="7">
        <f t="shared" si="61"/>
        <v>0</v>
      </c>
      <c r="I424" s="7">
        <f t="shared" si="62"/>
        <v>0</v>
      </c>
      <c r="J424">
        <f t="shared" si="63"/>
        <v>0</v>
      </c>
      <c r="K424">
        <f t="shared" si="67"/>
        <v>0</v>
      </c>
      <c r="L424">
        <f t="shared" si="64"/>
        <v>0</v>
      </c>
      <c r="M424" s="66" t="str">
        <f t="shared" si="70"/>
        <v xml:space="preserve"> </v>
      </c>
    </row>
    <row r="425" spans="1:13" x14ac:dyDescent="0.25">
      <c r="A425" s="25">
        <f t="shared" si="68"/>
        <v>425</v>
      </c>
      <c r="B425" s="35">
        <f>+INDEX(Исходные_данные!A:Z,A425+$X$32-1,$X$30)</f>
        <v>0</v>
      </c>
      <c r="C425" s="25">
        <f>+IFERROR(_xlfn.NUMBERVALUE(INDEX(Исходные_данные!A:Z,A425+$X$32-1,$X$31),"."),0)</f>
        <v>0</v>
      </c>
      <c r="D425" s="51"/>
      <c r="E425" s="3">
        <f t="shared" si="65"/>
        <v>1289.4580000000001</v>
      </c>
      <c r="F425" s="3">
        <f t="shared" si="66"/>
        <v>1289.4574600000001</v>
      </c>
      <c r="G425" s="8">
        <f t="shared" si="69"/>
        <v>0</v>
      </c>
      <c r="H425" s="7">
        <f t="shared" si="61"/>
        <v>0</v>
      </c>
      <c r="I425" s="7">
        <f t="shared" si="62"/>
        <v>0</v>
      </c>
      <c r="J425">
        <f t="shared" si="63"/>
        <v>0</v>
      </c>
      <c r="K425">
        <f t="shared" si="67"/>
        <v>0</v>
      </c>
      <c r="L425">
        <f t="shared" si="64"/>
        <v>0</v>
      </c>
      <c r="M425" s="66" t="str">
        <f t="shared" si="70"/>
        <v xml:space="preserve"> </v>
      </c>
    </row>
    <row r="426" spans="1:13" x14ac:dyDescent="0.25">
      <c r="A426" s="25">
        <f t="shared" si="68"/>
        <v>426</v>
      </c>
      <c r="B426" s="35">
        <f>+INDEX(Исходные_данные!A:Z,A426+$X$32-1,$X$30)</f>
        <v>0</v>
      </c>
      <c r="C426" s="25">
        <f>+IFERROR(_xlfn.NUMBERVALUE(INDEX(Исходные_данные!A:Z,A426+$X$32-1,$X$31),"."),0)</f>
        <v>0</v>
      </c>
      <c r="D426" s="51"/>
      <c r="E426" s="3">
        <f t="shared" si="65"/>
        <v>1289.4580000000001</v>
      </c>
      <c r="F426" s="3">
        <f t="shared" si="66"/>
        <v>1289.4574600000001</v>
      </c>
      <c r="G426" s="8">
        <f t="shared" si="69"/>
        <v>0</v>
      </c>
      <c r="H426" s="7">
        <f t="shared" si="61"/>
        <v>0</v>
      </c>
      <c r="I426" s="7">
        <f t="shared" si="62"/>
        <v>0</v>
      </c>
      <c r="J426">
        <f t="shared" si="63"/>
        <v>0</v>
      </c>
      <c r="K426">
        <f t="shared" si="67"/>
        <v>0</v>
      </c>
      <c r="L426">
        <f t="shared" si="64"/>
        <v>0</v>
      </c>
      <c r="M426" s="66" t="str">
        <f t="shared" si="70"/>
        <v xml:space="preserve"> </v>
      </c>
    </row>
    <row r="427" spans="1:13" x14ac:dyDescent="0.25">
      <c r="A427" s="25">
        <f t="shared" si="68"/>
        <v>427</v>
      </c>
      <c r="B427" s="35">
        <f>+INDEX(Исходные_данные!A:Z,A427+$X$32-1,$X$30)</f>
        <v>0</v>
      </c>
      <c r="C427" s="25">
        <f>+IFERROR(_xlfn.NUMBERVALUE(INDEX(Исходные_данные!A:Z,A427+$X$32-1,$X$31),"."),0)</f>
        <v>0</v>
      </c>
      <c r="D427" s="51"/>
      <c r="E427" s="3">
        <f t="shared" si="65"/>
        <v>1289.4580000000001</v>
      </c>
      <c r="F427" s="3">
        <f t="shared" si="66"/>
        <v>1289.4574600000001</v>
      </c>
      <c r="G427" s="8">
        <f t="shared" si="69"/>
        <v>0</v>
      </c>
      <c r="H427" s="7">
        <f t="shared" si="61"/>
        <v>0</v>
      </c>
      <c r="I427" s="7">
        <f t="shared" si="62"/>
        <v>0</v>
      </c>
      <c r="J427">
        <f t="shared" si="63"/>
        <v>0</v>
      </c>
      <c r="K427">
        <f t="shared" si="67"/>
        <v>0</v>
      </c>
      <c r="L427">
        <f t="shared" si="64"/>
        <v>0</v>
      </c>
      <c r="M427" s="66" t="str">
        <f t="shared" si="70"/>
        <v xml:space="preserve"> </v>
      </c>
    </row>
    <row r="428" spans="1:13" x14ac:dyDescent="0.25">
      <c r="A428" s="25">
        <f t="shared" si="68"/>
        <v>428</v>
      </c>
      <c r="B428" s="35">
        <f>+INDEX(Исходные_данные!A:Z,A428+$X$32-1,$X$30)</f>
        <v>0</v>
      </c>
      <c r="C428" s="25">
        <f>+IFERROR(_xlfn.NUMBERVALUE(INDEX(Исходные_данные!A:Z,A428+$X$32-1,$X$31),"."),0)</f>
        <v>0</v>
      </c>
      <c r="D428" s="51"/>
      <c r="E428" s="3">
        <f t="shared" si="65"/>
        <v>1289.4580000000001</v>
      </c>
      <c r="F428" s="3">
        <f t="shared" si="66"/>
        <v>1289.4574600000001</v>
      </c>
      <c r="G428" s="8">
        <f t="shared" si="69"/>
        <v>0</v>
      </c>
      <c r="H428" s="7">
        <f t="shared" si="61"/>
        <v>0</v>
      </c>
      <c r="I428" s="7">
        <f t="shared" si="62"/>
        <v>0</v>
      </c>
      <c r="J428">
        <f t="shared" si="63"/>
        <v>0</v>
      </c>
      <c r="K428">
        <f t="shared" si="67"/>
        <v>0</v>
      </c>
      <c r="L428">
        <f t="shared" si="64"/>
        <v>0</v>
      </c>
      <c r="M428" s="66" t="str">
        <f t="shared" si="70"/>
        <v xml:space="preserve"> </v>
      </c>
    </row>
    <row r="429" spans="1:13" x14ac:dyDescent="0.25">
      <c r="A429" s="25">
        <f t="shared" si="68"/>
        <v>429</v>
      </c>
      <c r="B429" s="35">
        <f>+INDEX(Исходные_данные!A:Z,A429+$X$32-1,$X$30)</f>
        <v>0</v>
      </c>
      <c r="C429" s="25">
        <f>+IFERROR(_xlfn.NUMBERVALUE(INDEX(Исходные_данные!A:Z,A429+$X$32-1,$X$31),"."),0)</f>
        <v>0</v>
      </c>
      <c r="D429" s="51"/>
      <c r="E429" s="3">
        <f t="shared" si="65"/>
        <v>1289.4580000000001</v>
      </c>
      <c r="F429" s="3">
        <f t="shared" si="66"/>
        <v>1289.4574600000001</v>
      </c>
      <c r="G429" s="8">
        <f t="shared" si="69"/>
        <v>0</v>
      </c>
      <c r="H429" s="7">
        <f t="shared" si="61"/>
        <v>0</v>
      </c>
      <c r="I429" s="7">
        <f t="shared" si="62"/>
        <v>0</v>
      </c>
      <c r="J429">
        <f t="shared" si="63"/>
        <v>0</v>
      </c>
      <c r="K429">
        <f t="shared" si="67"/>
        <v>0</v>
      </c>
      <c r="L429">
        <f t="shared" si="64"/>
        <v>0</v>
      </c>
      <c r="M429" s="66" t="str">
        <f t="shared" si="70"/>
        <v xml:space="preserve"> </v>
      </c>
    </row>
    <row r="430" spans="1:13" x14ac:dyDescent="0.25">
      <c r="A430" s="25">
        <f t="shared" si="68"/>
        <v>430</v>
      </c>
      <c r="B430" s="35">
        <f>+INDEX(Исходные_данные!A:Z,A430+$X$32-1,$X$30)</f>
        <v>0</v>
      </c>
      <c r="C430" s="25">
        <f>+IFERROR(_xlfn.NUMBERVALUE(INDEX(Исходные_данные!A:Z,A430+$X$32-1,$X$31),"."),0)</f>
        <v>0</v>
      </c>
      <c r="D430" s="51"/>
      <c r="E430" s="3">
        <f t="shared" si="65"/>
        <v>1289.4580000000001</v>
      </c>
      <c r="F430" s="3">
        <f t="shared" si="66"/>
        <v>1289.4574600000001</v>
      </c>
      <c r="G430" s="8">
        <f t="shared" si="69"/>
        <v>0</v>
      </c>
      <c r="H430" s="7">
        <f t="shared" si="61"/>
        <v>0</v>
      </c>
      <c r="I430" s="7">
        <f t="shared" si="62"/>
        <v>0</v>
      </c>
      <c r="J430">
        <f t="shared" si="63"/>
        <v>0</v>
      </c>
      <c r="K430">
        <f t="shared" si="67"/>
        <v>0</v>
      </c>
      <c r="L430">
        <f t="shared" si="64"/>
        <v>0</v>
      </c>
      <c r="M430" s="66" t="str">
        <f t="shared" si="70"/>
        <v xml:space="preserve"> </v>
      </c>
    </row>
    <row r="431" spans="1:13" x14ac:dyDescent="0.25">
      <c r="A431" s="25">
        <f t="shared" si="68"/>
        <v>431</v>
      </c>
      <c r="B431" s="35">
        <f>+INDEX(Исходные_данные!A:Z,A431+$X$32-1,$X$30)</f>
        <v>0</v>
      </c>
      <c r="C431" s="25">
        <f>+IFERROR(_xlfn.NUMBERVALUE(INDEX(Исходные_данные!A:Z,A431+$X$32-1,$X$31),"."),0)</f>
        <v>0</v>
      </c>
      <c r="D431" s="51"/>
      <c r="E431" s="3">
        <f t="shared" si="65"/>
        <v>1289.4580000000001</v>
      </c>
      <c r="F431" s="3">
        <f t="shared" si="66"/>
        <v>1289.4574600000001</v>
      </c>
      <c r="G431" s="8">
        <f t="shared" si="69"/>
        <v>0</v>
      </c>
      <c r="H431" s="7">
        <f t="shared" si="61"/>
        <v>0</v>
      </c>
      <c r="I431" s="7">
        <f t="shared" si="62"/>
        <v>0</v>
      </c>
      <c r="J431">
        <f t="shared" si="63"/>
        <v>0</v>
      </c>
      <c r="K431">
        <f t="shared" si="67"/>
        <v>0</v>
      </c>
      <c r="L431">
        <f t="shared" si="64"/>
        <v>0</v>
      </c>
      <c r="M431" s="66" t="str">
        <f t="shared" si="70"/>
        <v xml:space="preserve"> </v>
      </c>
    </row>
    <row r="432" spans="1:13" x14ac:dyDescent="0.25">
      <c r="A432" s="25">
        <f t="shared" si="68"/>
        <v>432</v>
      </c>
      <c r="B432" s="35">
        <f>+INDEX(Исходные_данные!A:Z,A432+$X$32-1,$X$30)</f>
        <v>0</v>
      </c>
      <c r="C432" s="25">
        <f>+IFERROR(_xlfn.NUMBERVALUE(INDEX(Исходные_данные!A:Z,A432+$X$32-1,$X$31),"."),0)</f>
        <v>0</v>
      </c>
      <c r="D432" s="51"/>
      <c r="E432" s="3">
        <f t="shared" si="65"/>
        <v>1289.4580000000001</v>
      </c>
      <c r="F432" s="3">
        <f t="shared" si="66"/>
        <v>1289.4574600000001</v>
      </c>
      <c r="G432" s="8">
        <f t="shared" si="69"/>
        <v>0</v>
      </c>
      <c r="H432" s="7">
        <f t="shared" si="61"/>
        <v>0</v>
      </c>
      <c r="I432" s="7">
        <f t="shared" si="62"/>
        <v>0</v>
      </c>
      <c r="J432">
        <f t="shared" si="63"/>
        <v>0</v>
      </c>
      <c r="K432">
        <f t="shared" si="67"/>
        <v>0</v>
      </c>
      <c r="L432">
        <f t="shared" si="64"/>
        <v>0</v>
      </c>
      <c r="M432" s="66" t="str">
        <f t="shared" si="70"/>
        <v xml:space="preserve"> </v>
      </c>
    </row>
    <row r="433" spans="1:13" x14ac:dyDescent="0.25">
      <c r="A433" s="25">
        <f t="shared" si="68"/>
        <v>433</v>
      </c>
      <c r="B433" s="35">
        <f>+INDEX(Исходные_данные!A:Z,A433+$X$32-1,$X$30)</f>
        <v>0</v>
      </c>
      <c r="C433" s="25">
        <f>+IFERROR(_xlfn.NUMBERVALUE(INDEX(Исходные_данные!A:Z,A433+$X$32-1,$X$31),"."),0)</f>
        <v>0</v>
      </c>
      <c r="D433" s="51"/>
      <c r="E433" s="3">
        <f t="shared" si="65"/>
        <v>1289.4580000000001</v>
      </c>
      <c r="F433" s="3">
        <f t="shared" si="66"/>
        <v>1289.4574600000001</v>
      </c>
      <c r="G433" s="8">
        <f t="shared" si="69"/>
        <v>0</v>
      </c>
      <c r="H433" s="7">
        <f t="shared" si="61"/>
        <v>0</v>
      </c>
      <c r="I433" s="7">
        <f t="shared" si="62"/>
        <v>0</v>
      </c>
      <c r="J433">
        <f t="shared" si="63"/>
        <v>0</v>
      </c>
      <c r="K433">
        <f t="shared" si="67"/>
        <v>0</v>
      </c>
      <c r="L433">
        <f t="shared" si="64"/>
        <v>0</v>
      </c>
      <c r="M433" s="66" t="str">
        <f t="shared" si="70"/>
        <v xml:space="preserve"> </v>
      </c>
    </row>
    <row r="434" spans="1:13" x14ac:dyDescent="0.25">
      <c r="A434" s="25">
        <f t="shared" si="68"/>
        <v>434</v>
      </c>
      <c r="B434" s="35">
        <f>+INDEX(Исходные_данные!A:Z,A434+$X$32-1,$X$30)</f>
        <v>0</v>
      </c>
      <c r="C434" s="25">
        <f>+IFERROR(_xlfn.NUMBERVALUE(INDEX(Исходные_данные!A:Z,A434+$X$32-1,$X$31),"."),0)</f>
        <v>0</v>
      </c>
      <c r="D434" s="51"/>
      <c r="E434" s="3">
        <f t="shared" si="65"/>
        <v>1289.4580000000001</v>
      </c>
      <c r="F434" s="3">
        <f t="shared" si="66"/>
        <v>1289.4574600000001</v>
      </c>
      <c r="G434" s="8">
        <f t="shared" si="69"/>
        <v>0</v>
      </c>
      <c r="H434" s="7">
        <f t="shared" si="61"/>
        <v>0</v>
      </c>
      <c r="I434" s="7">
        <f t="shared" si="62"/>
        <v>0</v>
      </c>
      <c r="J434">
        <f t="shared" si="63"/>
        <v>0</v>
      </c>
      <c r="K434">
        <f t="shared" si="67"/>
        <v>0</v>
      </c>
      <c r="L434">
        <f t="shared" si="64"/>
        <v>0</v>
      </c>
      <c r="M434" s="66" t="str">
        <f t="shared" si="70"/>
        <v xml:space="preserve"> </v>
      </c>
    </row>
    <row r="435" spans="1:13" x14ac:dyDescent="0.25">
      <c r="A435" s="25">
        <f t="shared" si="68"/>
        <v>435</v>
      </c>
      <c r="B435" s="35">
        <f>+INDEX(Исходные_данные!A:Z,A435+$X$32-1,$X$30)</f>
        <v>0</v>
      </c>
      <c r="C435" s="25">
        <f>+IFERROR(_xlfn.NUMBERVALUE(INDEX(Исходные_данные!A:Z,A435+$X$32-1,$X$31),"."),0)</f>
        <v>0</v>
      </c>
      <c r="D435" s="51"/>
      <c r="E435" s="3">
        <f t="shared" si="65"/>
        <v>1289.4580000000001</v>
      </c>
      <c r="F435" s="3">
        <f t="shared" si="66"/>
        <v>1289.4574600000001</v>
      </c>
      <c r="G435" s="8">
        <f t="shared" si="69"/>
        <v>0</v>
      </c>
      <c r="H435" s="7">
        <f t="shared" si="61"/>
        <v>0</v>
      </c>
      <c r="I435" s="7">
        <f t="shared" si="62"/>
        <v>0</v>
      </c>
      <c r="J435">
        <f t="shared" si="63"/>
        <v>0</v>
      </c>
      <c r="K435">
        <f t="shared" si="67"/>
        <v>0</v>
      </c>
      <c r="L435">
        <f t="shared" si="64"/>
        <v>0</v>
      </c>
      <c r="M435" s="66" t="str">
        <f t="shared" si="70"/>
        <v xml:space="preserve"> </v>
      </c>
    </row>
    <row r="436" spans="1:13" x14ac:dyDescent="0.25">
      <c r="A436" s="25">
        <f t="shared" si="68"/>
        <v>436</v>
      </c>
      <c r="B436" s="35">
        <f>+INDEX(Исходные_данные!A:Z,A436+$X$32-1,$X$30)</f>
        <v>0</v>
      </c>
      <c r="C436" s="25">
        <f>+IFERROR(_xlfn.NUMBERVALUE(INDEX(Исходные_данные!A:Z,A436+$X$32-1,$X$31),"."),0)</f>
        <v>0</v>
      </c>
      <c r="D436" s="51"/>
      <c r="E436" s="3">
        <f t="shared" si="65"/>
        <v>1289.4580000000001</v>
      </c>
      <c r="F436" s="3">
        <f t="shared" si="66"/>
        <v>1289.4574600000001</v>
      </c>
      <c r="G436" s="8">
        <f t="shared" si="69"/>
        <v>0</v>
      </c>
      <c r="H436" s="7">
        <f t="shared" si="61"/>
        <v>0</v>
      </c>
      <c r="I436" s="7">
        <f t="shared" si="62"/>
        <v>0</v>
      </c>
      <c r="J436">
        <f t="shared" si="63"/>
        <v>0</v>
      </c>
      <c r="K436">
        <f t="shared" si="67"/>
        <v>0</v>
      </c>
      <c r="L436">
        <f t="shared" si="64"/>
        <v>0</v>
      </c>
      <c r="M436" s="66" t="str">
        <f t="shared" si="70"/>
        <v xml:space="preserve"> </v>
      </c>
    </row>
    <row r="437" spans="1:13" x14ac:dyDescent="0.25">
      <c r="A437" s="25">
        <f t="shared" si="68"/>
        <v>437</v>
      </c>
      <c r="B437" s="35">
        <f>+INDEX(Исходные_данные!A:Z,A437+$X$32-1,$X$30)</f>
        <v>0</v>
      </c>
      <c r="C437" s="25">
        <f>+IFERROR(_xlfn.NUMBERVALUE(INDEX(Исходные_данные!A:Z,A437+$X$32-1,$X$31),"."),0)</f>
        <v>0</v>
      </c>
      <c r="D437" s="51"/>
      <c r="E437" s="3">
        <f t="shared" si="65"/>
        <v>1289.4580000000001</v>
      </c>
      <c r="F437" s="3">
        <f t="shared" si="66"/>
        <v>1289.4574600000001</v>
      </c>
      <c r="G437" s="8">
        <f t="shared" si="69"/>
        <v>0</v>
      </c>
      <c r="H437" s="7">
        <f t="shared" si="61"/>
        <v>0</v>
      </c>
      <c r="I437" s="7">
        <f t="shared" si="62"/>
        <v>0</v>
      </c>
      <c r="J437">
        <f t="shared" si="63"/>
        <v>0</v>
      </c>
      <c r="K437">
        <f t="shared" si="67"/>
        <v>0</v>
      </c>
      <c r="L437">
        <f t="shared" si="64"/>
        <v>0</v>
      </c>
      <c r="M437" s="66" t="str">
        <f t="shared" si="70"/>
        <v xml:space="preserve"> </v>
      </c>
    </row>
    <row r="438" spans="1:13" x14ac:dyDescent="0.25">
      <c r="A438" s="25">
        <f t="shared" si="68"/>
        <v>438</v>
      </c>
      <c r="B438" s="35">
        <f>+INDEX(Исходные_данные!A:Z,A438+$X$32-1,$X$30)</f>
        <v>0</v>
      </c>
      <c r="C438" s="25">
        <f>+IFERROR(_xlfn.NUMBERVALUE(INDEX(Исходные_данные!A:Z,A438+$X$32-1,$X$31),"."),0)</f>
        <v>0</v>
      </c>
      <c r="D438" s="51"/>
      <c r="E438" s="3">
        <f t="shared" si="65"/>
        <v>1289.4580000000001</v>
      </c>
      <c r="F438" s="3">
        <f t="shared" si="66"/>
        <v>1289.4574600000001</v>
      </c>
      <c r="G438" s="8">
        <f t="shared" si="69"/>
        <v>0</v>
      </c>
      <c r="H438" s="7">
        <f t="shared" si="61"/>
        <v>0</v>
      </c>
      <c r="I438" s="7">
        <f t="shared" si="62"/>
        <v>0</v>
      </c>
      <c r="J438">
        <f t="shared" si="63"/>
        <v>0</v>
      </c>
      <c r="K438">
        <f t="shared" si="67"/>
        <v>0</v>
      </c>
      <c r="L438">
        <f t="shared" si="64"/>
        <v>0</v>
      </c>
      <c r="M438" s="66" t="str">
        <f t="shared" si="70"/>
        <v xml:space="preserve"> </v>
      </c>
    </row>
    <row r="439" spans="1:13" x14ac:dyDescent="0.25">
      <c r="A439" s="25">
        <f t="shared" si="68"/>
        <v>439</v>
      </c>
      <c r="B439" s="35">
        <f>+INDEX(Исходные_данные!A:Z,A439+$X$32-1,$X$30)</f>
        <v>0</v>
      </c>
      <c r="C439" s="25">
        <f>+IFERROR(_xlfn.NUMBERVALUE(INDEX(Исходные_данные!A:Z,A439+$X$32-1,$X$31),"."),0)</f>
        <v>0</v>
      </c>
      <c r="D439" s="51"/>
      <c r="E439" s="3">
        <f t="shared" si="65"/>
        <v>1289.4580000000001</v>
      </c>
      <c r="F439" s="3">
        <f t="shared" si="66"/>
        <v>1289.4574600000001</v>
      </c>
      <c r="G439" s="8">
        <f t="shared" si="69"/>
        <v>0</v>
      </c>
      <c r="H439" s="7">
        <f t="shared" si="61"/>
        <v>0</v>
      </c>
      <c r="I439" s="7">
        <f t="shared" si="62"/>
        <v>0</v>
      </c>
      <c r="J439">
        <f t="shared" si="63"/>
        <v>0</v>
      </c>
      <c r="K439">
        <f t="shared" si="67"/>
        <v>0</v>
      </c>
      <c r="L439">
        <f t="shared" si="64"/>
        <v>0</v>
      </c>
      <c r="M439" s="66" t="str">
        <f t="shared" si="70"/>
        <v xml:space="preserve"> </v>
      </c>
    </row>
    <row r="440" spans="1:13" x14ac:dyDescent="0.25">
      <c r="A440" s="25">
        <f t="shared" si="68"/>
        <v>440</v>
      </c>
      <c r="B440" s="35">
        <f>+INDEX(Исходные_данные!A:Z,A440+$X$32-1,$X$30)</f>
        <v>0</v>
      </c>
      <c r="C440" s="25">
        <f>+IFERROR(_xlfn.NUMBERVALUE(INDEX(Исходные_данные!A:Z,A440+$X$32-1,$X$31),"."),0)</f>
        <v>0</v>
      </c>
      <c r="D440" s="51"/>
      <c r="E440" s="3">
        <f t="shared" si="65"/>
        <v>1289.4580000000001</v>
      </c>
      <c r="F440" s="3">
        <f t="shared" si="66"/>
        <v>1289.4574600000001</v>
      </c>
      <c r="G440" s="8">
        <f t="shared" si="69"/>
        <v>0</v>
      </c>
      <c r="H440" s="7">
        <f t="shared" si="61"/>
        <v>0</v>
      </c>
      <c r="I440" s="7">
        <f t="shared" si="62"/>
        <v>0</v>
      </c>
      <c r="J440">
        <f t="shared" si="63"/>
        <v>0</v>
      </c>
      <c r="K440">
        <f t="shared" si="67"/>
        <v>0</v>
      </c>
      <c r="L440">
        <f t="shared" si="64"/>
        <v>0</v>
      </c>
      <c r="M440" s="66" t="str">
        <f t="shared" si="70"/>
        <v xml:space="preserve"> </v>
      </c>
    </row>
    <row r="441" spans="1:13" x14ac:dyDescent="0.25">
      <c r="A441" s="25">
        <f t="shared" si="68"/>
        <v>441</v>
      </c>
      <c r="B441" s="35">
        <f>+INDEX(Исходные_данные!A:Z,A441+$X$32-1,$X$30)</f>
        <v>0</v>
      </c>
      <c r="C441" s="25">
        <f>+IFERROR(_xlfn.NUMBERVALUE(INDEX(Исходные_данные!A:Z,A441+$X$32-1,$X$31),"."),0)</f>
        <v>0</v>
      </c>
      <c r="D441" s="51"/>
      <c r="E441" s="3">
        <f t="shared" si="65"/>
        <v>1289.4580000000001</v>
      </c>
      <c r="F441" s="3">
        <f t="shared" si="66"/>
        <v>1289.4574600000001</v>
      </c>
      <c r="G441" s="8">
        <f t="shared" si="69"/>
        <v>0</v>
      </c>
      <c r="H441" s="7">
        <f t="shared" si="61"/>
        <v>0</v>
      </c>
      <c r="I441" s="7">
        <f t="shared" si="62"/>
        <v>0</v>
      </c>
      <c r="J441">
        <f t="shared" si="63"/>
        <v>0</v>
      </c>
      <c r="K441">
        <f t="shared" si="67"/>
        <v>0</v>
      </c>
      <c r="L441">
        <f t="shared" si="64"/>
        <v>0</v>
      </c>
      <c r="M441" s="66" t="str">
        <f t="shared" si="70"/>
        <v xml:space="preserve"> </v>
      </c>
    </row>
    <row r="442" spans="1:13" x14ac:dyDescent="0.25">
      <c r="A442" s="25">
        <f t="shared" si="68"/>
        <v>442</v>
      </c>
      <c r="B442" s="35">
        <f>+INDEX(Исходные_данные!A:Z,A442+$X$32-1,$X$30)</f>
        <v>0</v>
      </c>
      <c r="C442" s="25">
        <f>+IFERROR(_xlfn.NUMBERVALUE(INDEX(Исходные_данные!A:Z,A442+$X$32-1,$X$31),"."),0)</f>
        <v>0</v>
      </c>
      <c r="D442" s="51"/>
      <c r="E442" s="3">
        <f t="shared" si="65"/>
        <v>1289.4580000000001</v>
      </c>
      <c r="F442" s="3">
        <f t="shared" si="66"/>
        <v>1289.4574600000001</v>
      </c>
      <c r="G442" s="8">
        <f t="shared" si="69"/>
        <v>0</v>
      </c>
      <c r="H442" s="7">
        <f t="shared" si="61"/>
        <v>0</v>
      </c>
      <c r="I442" s="7">
        <f t="shared" si="62"/>
        <v>0</v>
      </c>
      <c r="J442">
        <f t="shared" si="63"/>
        <v>0</v>
      </c>
      <c r="K442">
        <f t="shared" si="67"/>
        <v>0</v>
      </c>
      <c r="L442">
        <f t="shared" si="64"/>
        <v>0</v>
      </c>
      <c r="M442" s="66" t="str">
        <f t="shared" si="70"/>
        <v xml:space="preserve"> </v>
      </c>
    </row>
    <row r="443" spans="1:13" x14ac:dyDescent="0.25">
      <c r="A443" s="25">
        <f t="shared" si="68"/>
        <v>443</v>
      </c>
      <c r="B443" s="35">
        <f>+INDEX(Исходные_данные!A:Z,A443+$X$32-1,$X$30)</f>
        <v>0</v>
      </c>
      <c r="C443" s="25">
        <f>+IFERROR(_xlfn.NUMBERVALUE(INDEX(Исходные_данные!A:Z,A443+$X$32-1,$X$31),"."),0)</f>
        <v>0</v>
      </c>
      <c r="D443" s="51"/>
      <c r="E443" s="3">
        <f t="shared" si="65"/>
        <v>1289.4580000000001</v>
      </c>
      <c r="F443" s="3">
        <f t="shared" si="66"/>
        <v>1289.4574600000001</v>
      </c>
      <c r="G443" s="8">
        <f t="shared" si="69"/>
        <v>0</v>
      </c>
      <c r="H443" s="7">
        <f t="shared" si="61"/>
        <v>0</v>
      </c>
      <c r="I443" s="7">
        <f t="shared" si="62"/>
        <v>0</v>
      </c>
      <c r="J443">
        <f t="shared" si="63"/>
        <v>0</v>
      </c>
      <c r="K443">
        <f t="shared" si="67"/>
        <v>0</v>
      </c>
      <c r="L443">
        <f t="shared" si="64"/>
        <v>0</v>
      </c>
      <c r="M443" s="66" t="str">
        <f t="shared" si="70"/>
        <v xml:space="preserve"> </v>
      </c>
    </row>
    <row r="444" spans="1:13" x14ac:dyDescent="0.25">
      <c r="A444" s="25">
        <f t="shared" si="68"/>
        <v>444</v>
      </c>
      <c r="B444" s="35">
        <f>+INDEX(Исходные_данные!A:Z,A444+$X$32-1,$X$30)</f>
        <v>0</v>
      </c>
      <c r="C444" s="25">
        <f>+IFERROR(_xlfn.NUMBERVALUE(INDEX(Исходные_данные!A:Z,A444+$X$32-1,$X$31),"."),0)</f>
        <v>0</v>
      </c>
      <c r="D444" s="51"/>
      <c r="E444" s="3">
        <f t="shared" si="65"/>
        <v>1289.4580000000001</v>
      </c>
      <c r="F444" s="3">
        <f t="shared" si="66"/>
        <v>1289.4574600000001</v>
      </c>
      <c r="G444" s="8">
        <f t="shared" si="69"/>
        <v>0</v>
      </c>
      <c r="H444" s="7">
        <f t="shared" si="61"/>
        <v>0</v>
      </c>
      <c r="I444" s="7">
        <f t="shared" si="62"/>
        <v>0</v>
      </c>
      <c r="J444">
        <f t="shared" si="63"/>
        <v>0</v>
      </c>
      <c r="K444">
        <f t="shared" si="67"/>
        <v>0</v>
      </c>
      <c r="L444">
        <f t="shared" si="64"/>
        <v>0</v>
      </c>
      <c r="M444" s="66" t="str">
        <f t="shared" si="70"/>
        <v xml:space="preserve"> </v>
      </c>
    </row>
    <row r="445" spans="1:13" x14ac:dyDescent="0.25">
      <c r="A445" s="25">
        <f t="shared" si="68"/>
        <v>445</v>
      </c>
      <c r="B445" s="35">
        <f>+INDEX(Исходные_данные!A:Z,A445+$X$32-1,$X$30)</f>
        <v>0</v>
      </c>
      <c r="C445" s="25">
        <f>+IFERROR(_xlfn.NUMBERVALUE(INDEX(Исходные_данные!A:Z,A445+$X$32-1,$X$31),"."),0)</f>
        <v>0</v>
      </c>
      <c r="D445" s="51"/>
      <c r="E445" s="3">
        <f t="shared" si="65"/>
        <v>1289.4580000000001</v>
      </c>
      <c r="F445" s="3">
        <f t="shared" si="66"/>
        <v>1289.4574600000001</v>
      </c>
      <c r="G445" s="8">
        <f t="shared" si="69"/>
        <v>0</v>
      </c>
      <c r="H445" s="7">
        <f t="shared" si="61"/>
        <v>0</v>
      </c>
      <c r="I445" s="7">
        <f t="shared" si="62"/>
        <v>0</v>
      </c>
      <c r="J445">
        <f t="shared" si="63"/>
        <v>0</v>
      </c>
      <c r="K445">
        <f t="shared" si="67"/>
        <v>0</v>
      </c>
      <c r="L445">
        <f t="shared" si="64"/>
        <v>0</v>
      </c>
      <c r="M445" s="66" t="str">
        <f t="shared" si="70"/>
        <v xml:space="preserve"> </v>
      </c>
    </row>
    <row r="446" spans="1:13" x14ac:dyDescent="0.25">
      <c r="A446" s="25">
        <f t="shared" si="68"/>
        <v>446</v>
      </c>
      <c r="B446" s="35">
        <f>+INDEX(Исходные_данные!A:Z,A446+$X$32-1,$X$30)</f>
        <v>0</v>
      </c>
      <c r="C446" s="25">
        <f>+IFERROR(_xlfn.NUMBERVALUE(INDEX(Исходные_данные!A:Z,A446+$X$32-1,$X$31),"."),0)</f>
        <v>0</v>
      </c>
      <c r="D446" s="51"/>
      <c r="E446" s="3">
        <f t="shared" si="65"/>
        <v>1289.4580000000001</v>
      </c>
      <c r="F446" s="3">
        <f t="shared" si="66"/>
        <v>1289.4574600000001</v>
      </c>
      <c r="G446" s="8">
        <f t="shared" si="69"/>
        <v>0</v>
      </c>
      <c r="H446" s="7">
        <f t="shared" si="61"/>
        <v>0</v>
      </c>
      <c r="I446" s="7">
        <f t="shared" si="62"/>
        <v>0</v>
      </c>
      <c r="J446">
        <f t="shared" si="63"/>
        <v>0</v>
      </c>
      <c r="K446">
        <f t="shared" si="67"/>
        <v>0</v>
      </c>
      <c r="L446">
        <f t="shared" si="64"/>
        <v>0</v>
      </c>
      <c r="M446" s="66" t="str">
        <f t="shared" si="70"/>
        <v xml:space="preserve"> </v>
      </c>
    </row>
    <row r="447" spans="1:13" x14ac:dyDescent="0.25">
      <c r="A447" s="25">
        <f t="shared" si="68"/>
        <v>447</v>
      </c>
      <c r="B447" s="35">
        <f>+INDEX(Исходные_данные!A:Z,A447+$X$32-1,$X$30)</f>
        <v>0</v>
      </c>
      <c r="C447" s="25">
        <f>+IFERROR(_xlfn.NUMBERVALUE(INDEX(Исходные_данные!A:Z,A447+$X$32-1,$X$31),"."),0)</f>
        <v>0</v>
      </c>
      <c r="D447" s="51"/>
      <c r="E447" s="3">
        <f t="shared" si="65"/>
        <v>1289.4580000000001</v>
      </c>
      <c r="F447" s="3">
        <f t="shared" si="66"/>
        <v>1289.4574600000001</v>
      </c>
      <c r="G447" s="8">
        <f t="shared" si="69"/>
        <v>0</v>
      </c>
      <c r="H447" s="7">
        <f t="shared" si="61"/>
        <v>0</v>
      </c>
      <c r="I447" s="7">
        <f t="shared" si="62"/>
        <v>0</v>
      </c>
      <c r="J447">
        <f t="shared" si="63"/>
        <v>0</v>
      </c>
      <c r="K447">
        <f t="shared" si="67"/>
        <v>0</v>
      </c>
      <c r="L447">
        <f t="shared" si="64"/>
        <v>0</v>
      </c>
      <c r="M447" s="66" t="str">
        <f t="shared" si="70"/>
        <v xml:space="preserve"> </v>
      </c>
    </row>
    <row r="448" spans="1:13" x14ac:dyDescent="0.25">
      <c r="A448" s="25">
        <f t="shared" si="68"/>
        <v>448</v>
      </c>
      <c r="B448" s="35">
        <f>+INDEX(Исходные_данные!A:Z,A448+$X$32-1,$X$30)</f>
        <v>0</v>
      </c>
      <c r="C448" s="25">
        <f>+IFERROR(_xlfn.NUMBERVALUE(INDEX(Исходные_данные!A:Z,A448+$X$32-1,$X$31),"."),0)</f>
        <v>0</v>
      </c>
      <c r="D448" s="51"/>
      <c r="E448" s="3">
        <f t="shared" si="65"/>
        <v>1289.4580000000001</v>
      </c>
      <c r="F448" s="3">
        <f t="shared" si="66"/>
        <v>1289.4574600000001</v>
      </c>
      <c r="G448" s="8">
        <f t="shared" si="69"/>
        <v>0</v>
      </c>
      <c r="H448" s="7">
        <f t="shared" si="61"/>
        <v>0</v>
      </c>
      <c r="I448" s="7">
        <f t="shared" si="62"/>
        <v>0</v>
      </c>
      <c r="J448">
        <f t="shared" si="63"/>
        <v>0</v>
      </c>
      <c r="K448">
        <f t="shared" si="67"/>
        <v>0</v>
      </c>
      <c r="L448">
        <f t="shared" si="64"/>
        <v>0</v>
      </c>
      <c r="M448" s="66" t="str">
        <f t="shared" si="70"/>
        <v xml:space="preserve"> </v>
      </c>
    </row>
    <row r="449" spans="1:13" x14ac:dyDescent="0.25">
      <c r="A449" s="25">
        <f t="shared" si="68"/>
        <v>449</v>
      </c>
      <c r="B449" s="35">
        <f>+INDEX(Исходные_данные!A:Z,A449+$X$32-1,$X$30)</f>
        <v>0</v>
      </c>
      <c r="C449" s="25">
        <f>+IFERROR(_xlfn.NUMBERVALUE(INDEX(Исходные_данные!A:Z,A449+$X$32-1,$X$31),"."),0)</f>
        <v>0</v>
      </c>
      <c r="D449" s="51"/>
      <c r="E449" s="3">
        <f t="shared" si="65"/>
        <v>1289.4580000000001</v>
      </c>
      <c r="F449" s="3">
        <f t="shared" si="66"/>
        <v>1289.4574600000001</v>
      </c>
      <c r="G449" s="8">
        <f t="shared" si="69"/>
        <v>0</v>
      </c>
      <c r="H449" s="7">
        <f t="shared" ref="H449:H512" si="71">IF(G449&gt;$X$35,C449,0)</f>
        <v>0</v>
      </c>
      <c r="I449" s="7">
        <f t="shared" ref="I449:I512" si="72">IF(AND(A449&gt;$Q$25,A449&lt;=$Q$25+$T$25),1,0)</f>
        <v>0</v>
      </c>
      <c r="J449">
        <f t="shared" ref="J449:J512" si="73">IF(I449=1,IF(H449*$W$47&lt;=$X$48,H449*$W$47,0),0)</f>
        <v>0</v>
      </c>
      <c r="K449">
        <f t="shared" si="67"/>
        <v>0</v>
      </c>
      <c r="L449">
        <f t="shared" ref="L449:L512" si="74">+IF(I449=1,IF(H449*$W$47&lt;=$X$48,0,$X$48),0)</f>
        <v>0</v>
      </c>
      <c r="M449" s="66" t="str">
        <f t="shared" si="70"/>
        <v xml:space="preserve"> </v>
      </c>
    </row>
    <row r="450" spans="1:13" x14ac:dyDescent="0.25">
      <c r="A450" s="25">
        <f t="shared" si="68"/>
        <v>450</v>
      </c>
      <c r="B450" s="35">
        <f>+INDEX(Исходные_данные!A:Z,A450+$X$32-1,$X$30)</f>
        <v>0</v>
      </c>
      <c r="C450" s="25">
        <f>+IFERROR(_xlfn.NUMBERVALUE(INDEX(Исходные_данные!A:Z,A450+$X$32-1,$X$31),"."),0)</f>
        <v>0</v>
      </c>
      <c r="D450" s="51"/>
      <c r="E450" s="3">
        <f t="shared" ref="E450:E513" si="75">+IFERROR(IF(_xlfn.NUMBERVALUE(B450,".")&lt;E449,E449,_xlfn.NUMBERVALUE(B450,".")),E449)</f>
        <v>1289.4580000000001</v>
      </c>
      <c r="F450" s="3">
        <f t="shared" ref="F450:F513" si="76">(E450-$X$45*$X$44)/IF($X$44&lt;&gt;0,ABS($X$44),1)*$X$39</f>
        <v>1289.4574600000001</v>
      </c>
      <c r="G450" s="8">
        <f t="shared" si="69"/>
        <v>0</v>
      </c>
      <c r="H450" s="7">
        <f t="shared" si="71"/>
        <v>0</v>
      </c>
      <c r="I450" s="7">
        <f t="shared" si="72"/>
        <v>0</v>
      </c>
      <c r="J450">
        <f t="shared" si="73"/>
        <v>0</v>
      </c>
      <c r="K450">
        <f t="shared" ref="K450:K513" si="77">+J450/100</f>
        <v>0</v>
      </c>
      <c r="L450">
        <f t="shared" si="74"/>
        <v>0</v>
      </c>
      <c r="M450" s="66" t="str">
        <f t="shared" si="70"/>
        <v xml:space="preserve"> </v>
      </c>
    </row>
    <row r="451" spans="1:13" x14ac:dyDescent="0.25">
      <c r="A451" s="25">
        <f t="shared" ref="A451:A514" si="78">+A450+1</f>
        <v>451</v>
      </c>
      <c r="B451" s="35">
        <f>+INDEX(Исходные_данные!A:Z,A451+$X$32-1,$X$30)</f>
        <v>0</v>
      </c>
      <c r="C451" s="25">
        <f>+IFERROR(_xlfn.NUMBERVALUE(INDEX(Исходные_данные!A:Z,A451+$X$32-1,$X$31),"."),0)</f>
        <v>0</v>
      </c>
      <c r="D451" s="51"/>
      <c r="E451" s="3">
        <f t="shared" si="75"/>
        <v>1289.4580000000001</v>
      </c>
      <c r="F451" s="3">
        <f t="shared" si="76"/>
        <v>1289.4574600000001</v>
      </c>
      <c r="G451" s="8">
        <f t="shared" ref="G451:G514" si="79">+IF(E451=E450,0,_xlfn.NUMBERVALUE(C451,".")/O$56*100)</f>
        <v>0</v>
      </c>
      <c r="H451" s="7">
        <f t="shared" si="71"/>
        <v>0</v>
      </c>
      <c r="I451" s="7">
        <f t="shared" si="72"/>
        <v>0</v>
      </c>
      <c r="J451">
        <f t="shared" si="73"/>
        <v>0</v>
      </c>
      <c r="K451">
        <f t="shared" si="77"/>
        <v>0</v>
      </c>
      <c r="L451">
        <f t="shared" si="74"/>
        <v>0</v>
      </c>
      <c r="M451" s="66" t="str">
        <f t="shared" si="70"/>
        <v xml:space="preserve"> </v>
      </c>
    </row>
    <row r="452" spans="1:13" x14ac:dyDescent="0.25">
      <c r="A452" s="25">
        <f t="shared" si="78"/>
        <v>452</v>
      </c>
      <c r="B452" s="35">
        <f>+INDEX(Исходные_данные!A:Z,A452+$X$32-1,$X$30)</f>
        <v>0</v>
      </c>
      <c r="C452" s="25">
        <f>+IFERROR(_xlfn.NUMBERVALUE(INDEX(Исходные_данные!A:Z,A452+$X$32-1,$X$31),"."),0)</f>
        <v>0</v>
      </c>
      <c r="D452" s="51"/>
      <c r="E452" s="3">
        <f t="shared" si="75"/>
        <v>1289.4580000000001</v>
      </c>
      <c r="F452" s="3">
        <f t="shared" si="76"/>
        <v>1289.4574600000001</v>
      </c>
      <c r="G452" s="8">
        <f t="shared" si="79"/>
        <v>0</v>
      </c>
      <c r="H452" s="7">
        <f t="shared" si="71"/>
        <v>0</v>
      </c>
      <c r="I452" s="7">
        <f t="shared" si="72"/>
        <v>0</v>
      </c>
      <c r="J452">
        <f t="shared" si="73"/>
        <v>0</v>
      </c>
      <c r="K452">
        <f t="shared" si="77"/>
        <v>0</v>
      </c>
      <c r="L452">
        <f t="shared" si="74"/>
        <v>0</v>
      </c>
      <c r="M452" s="66" t="str">
        <f t="shared" si="70"/>
        <v xml:space="preserve"> </v>
      </c>
    </row>
    <row r="453" spans="1:13" x14ac:dyDescent="0.25">
      <c r="A453" s="25">
        <f t="shared" si="78"/>
        <v>453</v>
      </c>
      <c r="B453" s="35">
        <f>+INDEX(Исходные_данные!A:Z,A453+$X$32-1,$X$30)</f>
        <v>0</v>
      </c>
      <c r="C453" s="25">
        <f>+IFERROR(_xlfn.NUMBERVALUE(INDEX(Исходные_данные!A:Z,A453+$X$32-1,$X$31),"."),0)</f>
        <v>0</v>
      </c>
      <c r="D453" s="51"/>
      <c r="E453" s="3">
        <f t="shared" si="75"/>
        <v>1289.4580000000001</v>
      </c>
      <c r="F453" s="3">
        <f t="shared" si="76"/>
        <v>1289.4574600000001</v>
      </c>
      <c r="G453" s="8">
        <f t="shared" si="79"/>
        <v>0</v>
      </c>
      <c r="H453" s="7">
        <f t="shared" si="71"/>
        <v>0</v>
      </c>
      <c r="I453" s="7">
        <f t="shared" si="72"/>
        <v>0</v>
      </c>
      <c r="J453">
        <f t="shared" si="73"/>
        <v>0</v>
      </c>
      <c r="K453">
        <f t="shared" si="77"/>
        <v>0</v>
      </c>
      <c r="L453">
        <f t="shared" si="74"/>
        <v>0</v>
      </c>
      <c r="M453" s="66" t="str">
        <f t="shared" si="70"/>
        <v xml:space="preserve"> </v>
      </c>
    </row>
    <row r="454" spans="1:13" x14ac:dyDescent="0.25">
      <c r="A454" s="25">
        <f t="shared" si="78"/>
        <v>454</v>
      </c>
      <c r="B454" s="35">
        <f>+INDEX(Исходные_данные!A:Z,A454+$X$32-1,$X$30)</f>
        <v>0</v>
      </c>
      <c r="C454" s="25">
        <f>+IFERROR(_xlfn.NUMBERVALUE(INDEX(Исходные_данные!A:Z,A454+$X$32-1,$X$31),"."),0)</f>
        <v>0</v>
      </c>
      <c r="D454" s="51"/>
      <c r="E454" s="3">
        <f t="shared" si="75"/>
        <v>1289.4580000000001</v>
      </c>
      <c r="F454" s="3">
        <f t="shared" si="76"/>
        <v>1289.4574600000001</v>
      </c>
      <c r="G454" s="8">
        <f t="shared" si="79"/>
        <v>0</v>
      </c>
      <c r="H454" s="7">
        <f t="shared" si="71"/>
        <v>0</v>
      </c>
      <c r="I454" s="7">
        <f t="shared" si="72"/>
        <v>0</v>
      </c>
      <c r="J454">
        <f t="shared" si="73"/>
        <v>0</v>
      </c>
      <c r="K454">
        <f t="shared" si="77"/>
        <v>0</v>
      </c>
      <c r="L454">
        <f t="shared" si="74"/>
        <v>0</v>
      </c>
      <c r="M454" s="66" t="str">
        <f t="shared" si="70"/>
        <v xml:space="preserve"> </v>
      </c>
    </row>
    <row r="455" spans="1:13" x14ac:dyDescent="0.25">
      <c r="A455" s="25">
        <f t="shared" si="78"/>
        <v>455</v>
      </c>
      <c r="B455" s="35">
        <f>+INDEX(Исходные_данные!A:Z,A455+$X$32-1,$X$30)</f>
        <v>0</v>
      </c>
      <c r="C455" s="25">
        <f>+IFERROR(_xlfn.NUMBERVALUE(INDEX(Исходные_данные!A:Z,A455+$X$32-1,$X$31),"."),0)</f>
        <v>0</v>
      </c>
      <c r="D455" s="51"/>
      <c r="E455" s="3">
        <f t="shared" si="75"/>
        <v>1289.4580000000001</v>
      </c>
      <c r="F455" s="3">
        <f t="shared" si="76"/>
        <v>1289.4574600000001</v>
      </c>
      <c r="G455" s="8">
        <f t="shared" si="79"/>
        <v>0</v>
      </c>
      <c r="H455" s="7">
        <f t="shared" si="71"/>
        <v>0</v>
      </c>
      <c r="I455" s="7">
        <f t="shared" si="72"/>
        <v>0</v>
      </c>
      <c r="J455">
        <f t="shared" si="73"/>
        <v>0</v>
      </c>
      <c r="K455">
        <f t="shared" si="77"/>
        <v>0</v>
      </c>
      <c r="L455">
        <f t="shared" si="74"/>
        <v>0</v>
      </c>
      <c r="M455" s="66" t="str">
        <f t="shared" si="70"/>
        <v xml:space="preserve"> </v>
      </c>
    </row>
    <row r="456" spans="1:13" x14ac:dyDescent="0.25">
      <c r="A456" s="25">
        <f t="shared" si="78"/>
        <v>456</v>
      </c>
      <c r="B456" s="35">
        <f>+INDEX(Исходные_данные!A:Z,A456+$X$32-1,$X$30)</f>
        <v>0</v>
      </c>
      <c r="C456" s="25">
        <f>+IFERROR(_xlfn.NUMBERVALUE(INDEX(Исходные_данные!A:Z,A456+$X$32-1,$X$31),"."),0)</f>
        <v>0</v>
      </c>
      <c r="D456" s="51"/>
      <c r="E456" s="3">
        <f t="shared" si="75"/>
        <v>1289.4580000000001</v>
      </c>
      <c r="F456" s="3">
        <f t="shared" si="76"/>
        <v>1289.4574600000001</v>
      </c>
      <c r="G456" s="8">
        <f t="shared" si="79"/>
        <v>0</v>
      </c>
      <c r="H456" s="7">
        <f t="shared" si="71"/>
        <v>0</v>
      </c>
      <c r="I456" s="7">
        <f t="shared" si="72"/>
        <v>0</v>
      </c>
      <c r="J456">
        <f t="shared" si="73"/>
        <v>0</v>
      </c>
      <c r="K456">
        <f t="shared" si="77"/>
        <v>0</v>
      </c>
      <c r="L456">
        <f t="shared" si="74"/>
        <v>0</v>
      </c>
      <c r="M456" s="66" t="str">
        <f t="shared" si="70"/>
        <v xml:space="preserve"> </v>
      </c>
    </row>
    <row r="457" spans="1:13" x14ac:dyDescent="0.25">
      <c r="A457" s="25">
        <f t="shared" si="78"/>
        <v>457</v>
      </c>
      <c r="B457" s="35">
        <f>+INDEX(Исходные_данные!A:Z,A457+$X$32-1,$X$30)</f>
        <v>0</v>
      </c>
      <c r="C457" s="25">
        <f>+IFERROR(_xlfn.NUMBERVALUE(INDEX(Исходные_данные!A:Z,A457+$X$32-1,$X$31),"."),0)</f>
        <v>0</v>
      </c>
      <c r="D457" s="51"/>
      <c r="E457" s="3">
        <f t="shared" si="75"/>
        <v>1289.4580000000001</v>
      </c>
      <c r="F457" s="3">
        <f t="shared" si="76"/>
        <v>1289.4574600000001</v>
      </c>
      <c r="G457" s="8">
        <f t="shared" si="79"/>
        <v>0</v>
      </c>
      <c r="H457" s="7">
        <f t="shared" si="71"/>
        <v>0</v>
      </c>
      <c r="I457" s="7">
        <f t="shared" si="72"/>
        <v>0</v>
      </c>
      <c r="J457">
        <f t="shared" si="73"/>
        <v>0</v>
      </c>
      <c r="K457">
        <f t="shared" si="77"/>
        <v>0</v>
      </c>
      <c r="L457">
        <f t="shared" si="74"/>
        <v>0</v>
      </c>
      <c r="M457" s="66" t="str">
        <f t="shared" si="70"/>
        <v xml:space="preserve"> </v>
      </c>
    </row>
    <row r="458" spans="1:13" x14ac:dyDescent="0.25">
      <c r="A458" s="25">
        <f t="shared" si="78"/>
        <v>458</v>
      </c>
      <c r="B458" s="35">
        <f>+INDEX(Исходные_данные!A:Z,A458+$X$32-1,$X$30)</f>
        <v>0</v>
      </c>
      <c r="C458" s="25">
        <f>+IFERROR(_xlfn.NUMBERVALUE(INDEX(Исходные_данные!A:Z,A458+$X$32-1,$X$31),"."),0)</f>
        <v>0</v>
      </c>
      <c r="D458" s="51"/>
      <c r="E458" s="3">
        <f t="shared" si="75"/>
        <v>1289.4580000000001</v>
      </c>
      <c r="F458" s="3">
        <f t="shared" si="76"/>
        <v>1289.4574600000001</v>
      </c>
      <c r="G458" s="8">
        <f t="shared" si="79"/>
        <v>0</v>
      </c>
      <c r="H458" s="7">
        <f t="shared" si="71"/>
        <v>0</v>
      </c>
      <c r="I458" s="7">
        <f t="shared" si="72"/>
        <v>0</v>
      </c>
      <c r="J458">
        <f t="shared" si="73"/>
        <v>0</v>
      </c>
      <c r="K458">
        <f t="shared" si="77"/>
        <v>0</v>
      </c>
      <c r="L458">
        <f t="shared" si="74"/>
        <v>0</v>
      </c>
      <c r="M458" s="66" t="str">
        <f t="shared" si="70"/>
        <v xml:space="preserve"> </v>
      </c>
    </row>
    <row r="459" spans="1:13" x14ac:dyDescent="0.25">
      <c r="A459" s="25">
        <f t="shared" si="78"/>
        <v>459</v>
      </c>
      <c r="B459" s="35">
        <f>+INDEX(Исходные_данные!A:Z,A459+$X$32-1,$X$30)</f>
        <v>0</v>
      </c>
      <c r="C459" s="25">
        <f>+IFERROR(_xlfn.NUMBERVALUE(INDEX(Исходные_данные!A:Z,A459+$X$32-1,$X$31),"."),0)</f>
        <v>0</v>
      </c>
      <c r="D459" s="51"/>
      <c r="E459" s="3">
        <f t="shared" si="75"/>
        <v>1289.4580000000001</v>
      </c>
      <c r="F459" s="3">
        <f t="shared" si="76"/>
        <v>1289.4574600000001</v>
      </c>
      <c r="G459" s="8">
        <f t="shared" si="79"/>
        <v>0</v>
      </c>
      <c r="H459" s="7">
        <f t="shared" si="71"/>
        <v>0</v>
      </c>
      <c r="I459" s="7">
        <f t="shared" si="72"/>
        <v>0</v>
      </c>
      <c r="J459">
        <f t="shared" si="73"/>
        <v>0</v>
      </c>
      <c r="K459">
        <f t="shared" si="77"/>
        <v>0</v>
      </c>
      <c r="L459">
        <f t="shared" si="74"/>
        <v>0</v>
      </c>
      <c r="M459" s="66" t="str">
        <f t="shared" si="70"/>
        <v xml:space="preserve"> </v>
      </c>
    </row>
    <row r="460" spans="1:13" x14ac:dyDescent="0.25">
      <c r="A460" s="25">
        <f t="shared" si="78"/>
        <v>460</v>
      </c>
      <c r="B460" s="35">
        <f>+INDEX(Исходные_данные!A:Z,A460+$X$32-1,$X$30)</f>
        <v>0</v>
      </c>
      <c r="C460" s="25">
        <f>+IFERROR(_xlfn.NUMBERVALUE(INDEX(Исходные_данные!A:Z,A460+$X$32-1,$X$31),"."),0)</f>
        <v>0</v>
      </c>
      <c r="D460" s="51"/>
      <c r="E460" s="3">
        <f t="shared" si="75"/>
        <v>1289.4580000000001</v>
      </c>
      <c r="F460" s="3">
        <f t="shared" si="76"/>
        <v>1289.4574600000001</v>
      </c>
      <c r="G460" s="8">
        <f t="shared" si="79"/>
        <v>0</v>
      </c>
      <c r="H460" s="7">
        <f t="shared" si="71"/>
        <v>0</v>
      </c>
      <c r="I460" s="7">
        <f t="shared" si="72"/>
        <v>0</v>
      </c>
      <c r="J460">
        <f t="shared" si="73"/>
        <v>0</v>
      </c>
      <c r="K460">
        <f t="shared" si="77"/>
        <v>0</v>
      </c>
      <c r="L460">
        <f t="shared" si="74"/>
        <v>0</v>
      </c>
      <c r="M460" s="66" t="str">
        <f t="shared" si="70"/>
        <v xml:space="preserve"> </v>
      </c>
    </row>
    <row r="461" spans="1:13" x14ac:dyDescent="0.25">
      <c r="A461" s="25">
        <f t="shared" si="78"/>
        <v>461</v>
      </c>
      <c r="B461" s="35">
        <f>+INDEX(Исходные_данные!A:Z,A461+$X$32-1,$X$30)</f>
        <v>0</v>
      </c>
      <c r="C461" s="25">
        <f>+IFERROR(_xlfn.NUMBERVALUE(INDEX(Исходные_данные!A:Z,A461+$X$32-1,$X$31),"."),0)</f>
        <v>0</v>
      </c>
      <c r="D461" s="51"/>
      <c r="E461" s="3">
        <f t="shared" si="75"/>
        <v>1289.4580000000001</v>
      </c>
      <c r="F461" s="3">
        <f t="shared" si="76"/>
        <v>1289.4574600000001</v>
      </c>
      <c r="G461" s="8">
        <f t="shared" si="79"/>
        <v>0</v>
      </c>
      <c r="H461" s="7">
        <f t="shared" si="71"/>
        <v>0</v>
      </c>
      <c r="I461" s="7">
        <f t="shared" si="72"/>
        <v>0</v>
      </c>
      <c r="J461">
        <f t="shared" si="73"/>
        <v>0</v>
      </c>
      <c r="K461">
        <f t="shared" si="77"/>
        <v>0</v>
      </c>
      <c r="L461">
        <f t="shared" si="74"/>
        <v>0</v>
      </c>
      <c r="M461" s="66" t="str">
        <f t="shared" si="70"/>
        <v xml:space="preserve"> </v>
      </c>
    </row>
    <row r="462" spans="1:13" x14ac:dyDescent="0.25">
      <c r="A462" s="25">
        <f t="shared" si="78"/>
        <v>462</v>
      </c>
      <c r="B462" s="35">
        <f>+INDEX(Исходные_данные!A:Z,A462+$X$32-1,$X$30)</f>
        <v>0</v>
      </c>
      <c r="C462" s="25">
        <f>+IFERROR(_xlfn.NUMBERVALUE(INDEX(Исходные_данные!A:Z,A462+$X$32-1,$X$31),"."),0)</f>
        <v>0</v>
      </c>
      <c r="D462" s="51"/>
      <c r="E462" s="3">
        <f t="shared" si="75"/>
        <v>1289.4580000000001</v>
      </c>
      <c r="F462" s="3">
        <f t="shared" si="76"/>
        <v>1289.4574600000001</v>
      </c>
      <c r="G462" s="8">
        <f t="shared" si="79"/>
        <v>0</v>
      </c>
      <c r="H462" s="7">
        <f t="shared" si="71"/>
        <v>0</v>
      </c>
      <c r="I462" s="7">
        <f t="shared" si="72"/>
        <v>0</v>
      </c>
      <c r="J462">
        <f t="shared" si="73"/>
        <v>0</v>
      </c>
      <c r="K462">
        <f t="shared" si="77"/>
        <v>0</v>
      </c>
      <c r="L462">
        <f t="shared" si="74"/>
        <v>0</v>
      </c>
      <c r="M462" s="66" t="str">
        <f t="shared" si="70"/>
        <v xml:space="preserve"> </v>
      </c>
    </row>
    <row r="463" spans="1:13" x14ac:dyDescent="0.25">
      <c r="A463" s="25">
        <f t="shared" si="78"/>
        <v>463</v>
      </c>
      <c r="B463" s="35">
        <f>+INDEX(Исходные_данные!A:Z,A463+$X$32-1,$X$30)</f>
        <v>0</v>
      </c>
      <c r="C463" s="25">
        <f>+IFERROR(_xlfn.NUMBERVALUE(INDEX(Исходные_данные!A:Z,A463+$X$32-1,$X$31),"."),0)</f>
        <v>0</v>
      </c>
      <c r="D463" s="51"/>
      <c r="E463" s="3">
        <f t="shared" si="75"/>
        <v>1289.4580000000001</v>
      </c>
      <c r="F463" s="3">
        <f t="shared" si="76"/>
        <v>1289.4574600000001</v>
      </c>
      <c r="G463" s="8">
        <f t="shared" si="79"/>
        <v>0</v>
      </c>
      <c r="H463" s="7">
        <f t="shared" si="71"/>
        <v>0</v>
      </c>
      <c r="I463" s="7">
        <f t="shared" si="72"/>
        <v>0</v>
      </c>
      <c r="J463">
        <f t="shared" si="73"/>
        <v>0</v>
      </c>
      <c r="K463">
        <f t="shared" si="77"/>
        <v>0</v>
      </c>
      <c r="L463">
        <f t="shared" si="74"/>
        <v>0</v>
      </c>
      <c r="M463" s="66" t="str">
        <f t="shared" si="70"/>
        <v xml:space="preserve"> </v>
      </c>
    </row>
    <row r="464" spans="1:13" x14ac:dyDescent="0.25">
      <c r="A464" s="25">
        <f t="shared" si="78"/>
        <v>464</v>
      </c>
      <c r="B464" s="35">
        <f>+INDEX(Исходные_данные!A:Z,A464+$X$32-1,$X$30)</f>
        <v>0</v>
      </c>
      <c r="C464" s="25">
        <f>+IFERROR(_xlfn.NUMBERVALUE(INDEX(Исходные_данные!A:Z,A464+$X$32-1,$X$31),"."),0)</f>
        <v>0</v>
      </c>
      <c r="D464" s="51"/>
      <c r="E464" s="3">
        <f t="shared" si="75"/>
        <v>1289.4580000000001</v>
      </c>
      <c r="F464" s="3">
        <f t="shared" si="76"/>
        <v>1289.4574600000001</v>
      </c>
      <c r="G464" s="8">
        <f t="shared" si="79"/>
        <v>0</v>
      </c>
      <c r="H464" s="7">
        <f t="shared" si="71"/>
        <v>0</v>
      </c>
      <c r="I464" s="7">
        <f t="shared" si="72"/>
        <v>0</v>
      </c>
      <c r="J464">
        <f t="shared" si="73"/>
        <v>0</v>
      </c>
      <c r="K464">
        <f t="shared" si="77"/>
        <v>0</v>
      </c>
      <c r="L464">
        <f t="shared" si="74"/>
        <v>0</v>
      </c>
      <c r="M464" s="66" t="str">
        <f t="shared" si="70"/>
        <v xml:space="preserve"> </v>
      </c>
    </row>
    <row r="465" spans="1:13" x14ac:dyDescent="0.25">
      <c r="A465" s="25">
        <f t="shared" si="78"/>
        <v>465</v>
      </c>
      <c r="B465" s="35">
        <f>+INDEX(Исходные_данные!A:Z,A465+$X$32-1,$X$30)</f>
        <v>0</v>
      </c>
      <c r="C465" s="25">
        <f>+IFERROR(_xlfn.NUMBERVALUE(INDEX(Исходные_данные!A:Z,A465+$X$32-1,$X$31),"."),0)</f>
        <v>0</v>
      </c>
      <c r="D465" s="51"/>
      <c r="E465" s="3">
        <f t="shared" si="75"/>
        <v>1289.4580000000001</v>
      </c>
      <c r="F465" s="3">
        <f t="shared" si="76"/>
        <v>1289.4574600000001</v>
      </c>
      <c r="G465" s="8">
        <f t="shared" si="79"/>
        <v>0</v>
      </c>
      <c r="H465" s="7">
        <f t="shared" si="71"/>
        <v>0</v>
      </c>
      <c r="I465" s="7">
        <f t="shared" si="72"/>
        <v>0</v>
      </c>
      <c r="J465">
        <f t="shared" si="73"/>
        <v>0</v>
      </c>
      <c r="K465">
        <f t="shared" si="77"/>
        <v>0</v>
      </c>
      <c r="L465">
        <f t="shared" si="74"/>
        <v>0</v>
      </c>
      <c r="M465" s="66" t="str">
        <f t="shared" si="70"/>
        <v xml:space="preserve"> </v>
      </c>
    </row>
    <row r="466" spans="1:13" x14ac:dyDescent="0.25">
      <c r="A466" s="25">
        <f t="shared" si="78"/>
        <v>466</v>
      </c>
      <c r="B466" s="35">
        <f>+INDEX(Исходные_данные!A:Z,A466+$X$32-1,$X$30)</f>
        <v>0</v>
      </c>
      <c r="C466" s="25">
        <f>+IFERROR(_xlfn.NUMBERVALUE(INDEX(Исходные_данные!A:Z,A466+$X$32-1,$X$31),"."),0)</f>
        <v>0</v>
      </c>
      <c r="D466" s="51"/>
      <c r="E466" s="3">
        <f t="shared" si="75"/>
        <v>1289.4580000000001</v>
      </c>
      <c r="F466" s="3">
        <f t="shared" si="76"/>
        <v>1289.4574600000001</v>
      </c>
      <c r="G466" s="8">
        <f t="shared" si="79"/>
        <v>0</v>
      </c>
      <c r="H466" s="7">
        <f t="shared" si="71"/>
        <v>0</v>
      </c>
      <c r="I466" s="7">
        <f t="shared" si="72"/>
        <v>0</v>
      </c>
      <c r="J466">
        <f t="shared" si="73"/>
        <v>0</v>
      </c>
      <c r="K466">
        <f t="shared" si="77"/>
        <v>0</v>
      </c>
      <c r="L466">
        <f t="shared" si="74"/>
        <v>0</v>
      </c>
      <c r="M466" s="66" t="str">
        <f t="shared" si="70"/>
        <v xml:space="preserve"> </v>
      </c>
    </row>
    <row r="467" spans="1:13" x14ac:dyDescent="0.25">
      <c r="A467" s="25">
        <f t="shared" si="78"/>
        <v>467</v>
      </c>
      <c r="B467" s="35">
        <f>+INDEX(Исходные_данные!A:Z,A467+$X$32-1,$X$30)</f>
        <v>0</v>
      </c>
      <c r="C467" s="25">
        <f>+IFERROR(_xlfn.NUMBERVALUE(INDEX(Исходные_данные!A:Z,A467+$X$32-1,$X$31),"."),0)</f>
        <v>0</v>
      </c>
      <c r="D467" s="51"/>
      <c r="E467" s="3">
        <f t="shared" si="75"/>
        <v>1289.4580000000001</v>
      </c>
      <c r="F467" s="3">
        <f t="shared" si="76"/>
        <v>1289.4574600000001</v>
      </c>
      <c r="G467" s="8">
        <f t="shared" si="79"/>
        <v>0</v>
      </c>
      <c r="H467" s="7">
        <f t="shared" si="71"/>
        <v>0</v>
      </c>
      <c r="I467" s="7">
        <f t="shared" si="72"/>
        <v>0</v>
      </c>
      <c r="J467">
        <f t="shared" si="73"/>
        <v>0</v>
      </c>
      <c r="K467">
        <f t="shared" si="77"/>
        <v>0</v>
      </c>
      <c r="L467">
        <f t="shared" si="74"/>
        <v>0</v>
      </c>
      <c r="M467" s="66" t="str">
        <f t="shared" si="70"/>
        <v xml:space="preserve"> </v>
      </c>
    </row>
    <row r="468" spans="1:13" x14ac:dyDescent="0.25">
      <c r="A468" s="25">
        <f t="shared" si="78"/>
        <v>468</v>
      </c>
      <c r="B468" s="35">
        <f>+INDEX(Исходные_данные!A:Z,A468+$X$32-1,$X$30)</f>
        <v>0</v>
      </c>
      <c r="C468" s="25">
        <f>+IFERROR(_xlfn.NUMBERVALUE(INDEX(Исходные_данные!A:Z,A468+$X$32-1,$X$31),"."),0)</f>
        <v>0</v>
      </c>
      <c r="D468" s="51"/>
      <c r="E468" s="3">
        <f t="shared" si="75"/>
        <v>1289.4580000000001</v>
      </c>
      <c r="F468" s="3">
        <f t="shared" si="76"/>
        <v>1289.4574600000001</v>
      </c>
      <c r="G468" s="8">
        <f t="shared" si="79"/>
        <v>0</v>
      </c>
      <c r="H468" s="7">
        <f t="shared" si="71"/>
        <v>0</v>
      </c>
      <c r="I468" s="7">
        <f t="shared" si="72"/>
        <v>0</v>
      </c>
      <c r="J468">
        <f t="shared" si="73"/>
        <v>0</v>
      </c>
      <c r="K468">
        <f t="shared" si="77"/>
        <v>0</v>
      </c>
      <c r="L468">
        <f t="shared" si="74"/>
        <v>0</v>
      </c>
      <c r="M468" s="66" t="str">
        <f t="shared" si="70"/>
        <v xml:space="preserve"> </v>
      </c>
    </row>
    <row r="469" spans="1:13" x14ac:dyDescent="0.25">
      <c r="A469" s="25">
        <f t="shared" si="78"/>
        <v>469</v>
      </c>
      <c r="B469" s="35">
        <f>+INDEX(Исходные_данные!A:Z,A469+$X$32-1,$X$30)</f>
        <v>0</v>
      </c>
      <c r="C469" s="25">
        <f>+IFERROR(_xlfn.NUMBERVALUE(INDEX(Исходные_данные!A:Z,A469+$X$32-1,$X$31),"."),0)</f>
        <v>0</v>
      </c>
      <c r="D469" s="51"/>
      <c r="E469" s="3">
        <f t="shared" si="75"/>
        <v>1289.4580000000001</v>
      </c>
      <c r="F469" s="3">
        <f t="shared" si="76"/>
        <v>1289.4574600000001</v>
      </c>
      <c r="G469" s="8">
        <f t="shared" si="79"/>
        <v>0</v>
      </c>
      <c r="H469" s="7">
        <f t="shared" si="71"/>
        <v>0</v>
      </c>
      <c r="I469" s="7">
        <f t="shared" si="72"/>
        <v>0</v>
      </c>
      <c r="J469">
        <f t="shared" si="73"/>
        <v>0</v>
      </c>
      <c r="K469">
        <f t="shared" si="77"/>
        <v>0</v>
      </c>
      <c r="L469">
        <f t="shared" si="74"/>
        <v>0</v>
      </c>
      <c r="M469" s="66" t="str">
        <f t="shared" si="70"/>
        <v xml:space="preserve"> </v>
      </c>
    </row>
    <row r="470" spans="1:13" x14ac:dyDescent="0.25">
      <c r="A470" s="25">
        <f t="shared" si="78"/>
        <v>470</v>
      </c>
      <c r="B470" s="35">
        <f>+INDEX(Исходные_данные!A:Z,A470+$X$32-1,$X$30)</f>
        <v>0</v>
      </c>
      <c r="C470" s="25">
        <f>+IFERROR(_xlfn.NUMBERVALUE(INDEX(Исходные_данные!A:Z,A470+$X$32-1,$X$31),"."),0)</f>
        <v>0</v>
      </c>
      <c r="D470" s="51"/>
      <c r="E470" s="3">
        <f t="shared" si="75"/>
        <v>1289.4580000000001</v>
      </c>
      <c r="F470" s="3">
        <f t="shared" si="76"/>
        <v>1289.4574600000001</v>
      </c>
      <c r="G470" s="8">
        <f t="shared" si="79"/>
        <v>0</v>
      </c>
      <c r="H470" s="7">
        <f t="shared" si="71"/>
        <v>0</v>
      </c>
      <c r="I470" s="7">
        <f t="shared" si="72"/>
        <v>0</v>
      </c>
      <c r="J470">
        <f t="shared" si="73"/>
        <v>0</v>
      </c>
      <c r="K470">
        <f t="shared" si="77"/>
        <v>0</v>
      </c>
      <c r="L470">
        <f t="shared" si="74"/>
        <v>0</v>
      </c>
      <c r="M470" s="66" t="str">
        <f t="shared" si="70"/>
        <v xml:space="preserve"> </v>
      </c>
    </row>
    <row r="471" spans="1:13" x14ac:dyDescent="0.25">
      <c r="A471" s="25">
        <f t="shared" si="78"/>
        <v>471</v>
      </c>
      <c r="B471" s="35">
        <f>+INDEX(Исходные_данные!A:Z,A471+$X$32-1,$X$30)</f>
        <v>0</v>
      </c>
      <c r="C471" s="25">
        <f>+IFERROR(_xlfn.NUMBERVALUE(INDEX(Исходные_данные!A:Z,A471+$X$32-1,$X$31),"."),0)</f>
        <v>0</v>
      </c>
      <c r="D471" s="51"/>
      <c r="E471" s="3">
        <f t="shared" si="75"/>
        <v>1289.4580000000001</v>
      </c>
      <c r="F471" s="3">
        <f t="shared" si="76"/>
        <v>1289.4574600000001</v>
      </c>
      <c r="G471" s="8">
        <f t="shared" si="79"/>
        <v>0</v>
      </c>
      <c r="H471" s="7">
        <f t="shared" si="71"/>
        <v>0</v>
      </c>
      <c r="I471" s="7">
        <f t="shared" si="72"/>
        <v>0</v>
      </c>
      <c r="J471">
        <f t="shared" si="73"/>
        <v>0</v>
      </c>
      <c r="K471">
        <f t="shared" si="77"/>
        <v>0</v>
      </c>
      <c r="L471">
        <f t="shared" si="74"/>
        <v>0</v>
      </c>
      <c r="M471" s="66" t="str">
        <f t="shared" si="70"/>
        <v xml:space="preserve"> </v>
      </c>
    </row>
    <row r="472" spans="1:13" x14ac:dyDescent="0.25">
      <c r="A472" s="25">
        <f t="shared" si="78"/>
        <v>472</v>
      </c>
      <c r="B472" s="35">
        <f>+INDEX(Исходные_данные!A:Z,A472+$X$32-1,$X$30)</f>
        <v>0</v>
      </c>
      <c r="C472" s="25">
        <f>+IFERROR(_xlfn.NUMBERVALUE(INDEX(Исходные_данные!A:Z,A472+$X$32-1,$X$31),"."),0)</f>
        <v>0</v>
      </c>
      <c r="D472" s="51"/>
      <c r="E472" s="3">
        <f t="shared" si="75"/>
        <v>1289.4580000000001</v>
      </c>
      <c r="F472" s="3">
        <f t="shared" si="76"/>
        <v>1289.4574600000001</v>
      </c>
      <c r="G472" s="8">
        <f t="shared" si="79"/>
        <v>0</v>
      </c>
      <c r="H472" s="7">
        <f t="shared" si="71"/>
        <v>0</v>
      </c>
      <c r="I472" s="7">
        <f t="shared" si="72"/>
        <v>0</v>
      </c>
      <c r="J472">
        <f t="shared" si="73"/>
        <v>0</v>
      </c>
      <c r="K472">
        <f t="shared" si="77"/>
        <v>0</v>
      </c>
      <c r="L472">
        <f t="shared" si="74"/>
        <v>0</v>
      </c>
      <c r="M472" s="66" t="str">
        <f t="shared" si="70"/>
        <v xml:space="preserve"> </v>
      </c>
    </row>
    <row r="473" spans="1:13" x14ac:dyDescent="0.25">
      <c r="A473" s="25">
        <f t="shared" si="78"/>
        <v>473</v>
      </c>
      <c r="B473" s="35">
        <f>+INDEX(Исходные_данные!A:Z,A473+$X$32-1,$X$30)</f>
        <v>0</v>
      </c>
      <c r="C473" s="25">
        <f>+IFERROR(_xlfn.NUMBERVALUE(INDEX(Исходные_данные!A:Z,A473+$X$32-1,$X$31),"."),0)</f>
        <v>0</v>
      </c>
      <c r="D473" s="51"/>
      <c r="E473" s="3">
        <f t="shared" si="75"/>
        <v>1289.4580000000001</v>
      </c>
      <c r="F473" s="3">
        <f t="shared" si="76"/>
        <v>1289.4574600000001</v>
      </c>
      <c r="G473" s="8">
        <f t="shared" si="79"/>
        <v>0</v>
      </c>
      <c r="H473" s="7">
        <f t="shared" si="71"/>
        <v>0</v>
      </c>
      <c r="I473" s="7">
        <f t="shared" si="72"/>
        <v>0</v>
      </c>
      <c r="J473">
        <f t="shared" si="73"/>
        <v>0</v>
      </c>
      <c r="K473">
        <f t="shared" si="77"/>
        <v>0</v>
      </c>
      <c r="L473">
        <f t="shared" si="74"/>
        <v>0</v>
      </c>
      <c r="M473" s="66" t="str">
        <f t="shared" si="70"/>
        <v xml:space="preserve"> </v>
      </c>
    </row>
    <row r="474" spans="1:13" x14ac:dyDescent="0.25">
      <c r="A474" s="25">
        <f t="shared" si="78"/>
        <v>474</v>
      </c>
      <c r="B474" s="35">
        <f>+INDEX(Исходные_данные!A:Z,A474+$X$32-1,$X$30)</f>
        <v>0</v>
      </c>
      <c r="C474" s="25">
        <f>+IFERROR(_xlfn.NUMBERVALUE(INDEX(Исходные_данные!A:Z,A474+$X$32-1,$X$31),"."),0)</f>
        <v>0</v>
      </c>
      <c r="D474" s="51"/>
      <c r="E474" s="3">
        <f t="shared" si="75"/>
        <v>1289.4580000000001</v>
      </c>
      <c r="F474" s="3">
        <f t="shared" si="76"/>
        <v>1289.4574600000001</v>
      </c>
      <c r="G474" s="8">
        <f t="shared" si="79"/>
        <v>0</v>
      </c>
      <c r="H474" s="7">
        <f t="shared" si="71"/>
        <v>0</v>
      </c>
      <c r="I474" s="7">
        <f t="shared" si="72"/>
        <v>0</v>
      </c>
      <c r="J474">
        <f t="shared" si="73"/>
        <v>0</v>
      </c>
      <c r="K474">
        <f t="shared" si="77"/>
        <v>0</v>
      </c>
      <c r="L474">
        <f t="shared" si="74"/>
        <v>0</v>
      </c>
      <c r="M474" s="66" t="str">
        <f t="shared" si="70"/>
        <v xml:space="preserve"> </v>
      </c>
    </row>
    <row r="475" spans="1:13" x14ac:dyDescent="0.25">
      <c r="A475" s="25">
        <f t="shared" si="78"/>
        <v>475</v>
      </c>
      <c r="B475" s="35">
        <f>+INDEX(Исходные_данные!A:Z,A475+$X$32-1,$X$30)</f>
        <v>0</v>
      </c>
      <c r="C475" s="25">
        <f>+IFERROR(_xlfn.NUMBERVALUE(INDEX(Исходные_данные!A:Z,A475+$X$32-1,$X$31),"."),0)</f>
        <v>0</v>
      </c>
      <c r="D475" s="51"/>
      <c r="E475" s="3">
        <f t="shared" si="75"/>
        <v>1289.4580000000001</v>
      </c>
      <c r="F475" s="3">
        <f t="shared" si="76"/>
        <v>1289.4574600000001</v>
      </c>
      <c r="G475" s="8">
        <f t="shared" si="79"/>
        <v>0</v>
      </c>
      <c r="H475" s="7">
        <f t="shared" si="71"/>
        <v>0</v>
      </c>
      <c r="I475" s="7">
        <f t="shared" si="72"/>
        <v>0</v>
      </c>
      <c r="J475">
        <f t="shared" si="73"/>
        <v>0</v>
      </c>
      <c r="K475">
        <f t="shared" si="77"/>
        <v>0</v>
      </c>
      <c r="L475">
        <f t="shared" si="74"/>
        <v>0</v>
      </c>
      <c r="M475" s="66" t="str">
        <f t="shared" si="70"/>
        <v xml:space="preserve"> </v>
      </c>
    </row>
    <row r="476" spans="1:13" x14ac:dyDescent="0.25">
      <c r="A476" s="25">
        <f t="shared" si="78"/>
        <v>476</v>
      </c>
      <c r="B476" s="35">
        <f>+INDEX(Исходные_данные!A:Z,A476+$X$32-1,$X$30)</f>
        <v>0</v>
      </c>
      <c r="C476" s="25">
        <f>+IFERROR(_xlfn.NUMBERVALUE(INDEX(Исходные_данные!A:Z,A476+$X$32-1,$X$31),"."),0)</f>
        <v>0</v>
      </c>
      <c r="D476" s="51"/>
      <c r="E476" s="3">
        <f t="shared" si="75"/>
        <v>1289.4580000000001</v>
      </c>
      <c r="F476" s="3">
        <f t="shared" si="76"/>
        <v>1289.4574600000001</v>
      </c>
      <c r="G476" s="8">
        <f t="shared" si="79"/>
        <v>0</v>
      </c>
      <c r="H476" s="7">
        <f t="shared" si="71"/>
        <v>0</v>
      </c>
      <c r="I476" s="7">
        <f t="shared" si="72"/>
        <v>0</v>
      </c>
      <c r="J476">
        <f t="shared" si="73"/>
        <v>0</v>
      </c>
      <c r="K476">
        <f t="shared" si="77"/>
        <v>0</v>
      </c>
      <c r="L476">
        <f t="shared" si="74"/>
        <v>0</v>
      </c>
      <c r="M476" s="66" t="str">
        <f t="shared" ref="M476:M539" si="80">IF(AC491=1,"",+CONCATENATE(IF($AC$43=1,CONCATENATE(D476," "),""),IF($AC$44=1,CONCATENATE(E476," (",TEXT(G476,"0,0"),"%)"),"")))</f>
        <v xml:space="preserve"> </v>
      </c>
    </row>
    <row r="477" spans="1:13" x14ac:dyDescent="0.25">
      <c r="A477" s="25">
        <f t="shared" si="78"/>
        <v>477</v>
      </c>
      <c r="B477" s="35">
        <f>+INDEX(Исходные_данные!A:Z,A477+$X$32-1,$X$30)</f>
        <v>0</v>
      </c>
      <c r="C477" s="25">
        <f>+IFERROR(_xlfn.NUMBERVALUE(INDEX(Исходные_данные!A:Z,A477+$X$32-1,$X$31),"."),0)</f>
        <v>0</v>
      </c>
      <c r="D477" s="51"/>
      <c r="E477" s="3">
        <f t="shared" si="75"/>
        <v>1289.4580000000001</v>
      </c>
      <c r="F477" s="3">
        <f t="shared" si="76"/>
        <v>1289.4574600000001</v>
      </c>
      <c r="G477" s="8">
        <f t="shared" si="79"/>
        <v>0</v>
      </c>
      <c r="H477" s="7">
        <f t="shared" si="71"/>
        <v>0</v>
      </c>
      <c r="I477" s="7">
        <f t="shared" si="72"/>
        <v>0</v>
      </c>
      <c r="J477">
        <f t="shared" si="73"/>
        <v>0</v>
      </c>
      <c r="K477">
        <f t="shared" si="77"/>
        <v>0</v>
      </c>
      <c r="L477">
        <f t="shared" si="74"/>
        <v>0</v>
      </c>
      <c r="M477" s="66" t="str">
        <f t="shared" si="80"/>
        <v xml:space="preserve"> </v>
      </c>
    </row>
    <row r="478" spans="1:13" x14ac:dyDescent="0.25">
      <c r="A478" s="25">
        <f t="shared" si="78"/>
        <v>478</v>
      </c>
      <c r="B478" s="35">
        <f>+INDEX(Исходные_данные!A:Z,A478+$X$32-1,$X$30)</f>
        <v>0</v>
      </c>
      <c r="C478" s="25">
        <f>+IFERROR(_xlfn.NUMBERVALUE(INDEX(Исходные_данные!A:Z,A478+$X$32-1,$X$31),"."),0)</f>
        <v>0</v>
      </c>
      <c r="D478" s="51"/>
      <c r="E478" s="3">
        <f t="shared" si="75"/>
        <v>1289.4580000000001</v>
      </c>
      <c r="F478" s="3">
        <f t="shared" si="76"/>
        <v>1289.4574600000001</v>
      </c>
      <c r="G478" s="8">
        <f t="shared" si="79"/>
        <v>0</v>
      </c>
      <c r="H478" s="7">
        <f t="shared" si="71"/>
        <v>0</v>
      </c>
      <c r="I478" s="7">
        <f t="shared" si="72"/>
        <v>0</v>
      </c>
      <c r="J478">
        <f t="shared" si="73"/>
        <v>0</v>
      </c>
      <c r="K478">
        <f t="shared" si="77"/>
        <v>0</v>
      </c>
      <c r="L478">
        <f t="shared" si="74"/>
        <v>0</v>
      </c>
      <c r="M478" s="66" t="str">
        <f t="shared" si="80"/>
        <v xml:space="preserve"> </v>
      </c>
    </row>
    <row r="479" spans="1:13" x14ac:dyDescent="0.25">
      <c r="A479" s="25">
        <f t="shared" si="78"/>
        <v>479</v>
      </c>
      <c r="B479" s="35">
        <f>+INDEX(Исходные_данные!A:Z,A479+$X$32-1,$X$30)</f>
        <v>0</v>
      </c>
      <c r="C479" s="25">
        <f>+IFERROR(_xlfn.NUMBERVALUE(INDEX(Исходные_данные!A:Z,A479+$X$32-1,$X$31),"."),0)</f>
        <v>0</v>
      </c>
      <c r="D479" s="51"/>
      <c r="E479" s="3">
        <f t="shared" si="75"/>
        <v>1289.4580000000001</v>
      </c>
      <c r="F479" s="3">
        <f t="shared" si="76"/>
        <v>1289.4574600000001</v>
      </c>
      <c r="G479" s="8">
        <f t="shared" si="79"/>
        <v>0</v>
      </c>
      <c r="H479" s="7">
        <f t="shared" si="71"/>
        <v>0</v>
      </c>
      <c r="I479" s="7">
        <f t="shared" si="72"/>
        <v>0</v>
      </c>
      <c r="J479">
        <f t="shared" si="73"/>
        <v>0</v>
      </c>
      <c r="K479">
        <f t="shared" si="77"/>
        <v>0</v>
      </c>
      <c r="L479">
        <f t="shared" si="74"/>
        <v>0</v>
      </c>
      <c r="M479" s="66" t="str">
        <f t="shared" si="80"/>
        <v xml:space="preserve"> </v>
      </c>
    </row>
    <row r="480" spans="1:13" x14ac:dyDescent="0.25">
      <c r="A480" s="25">
        <f t="shared" si="78"/>
        <v>480</v>
      </c>
      <c r="B480" s="35">
        <f>+INDEX(Исходные_данные!A:Z,A480+$X$32-1,$X$30)</f>
        <v>0</v>
      </c>
      <c r="C480" s="25">
        <f>+IFERROR(_xlfn.NUMBERVALUE(INDEX(Исходные_данные!A:Z,A480+$X$32-1,$X$31),"."),0)</f>
        <v>0</v>
      </c>
      <c r="D480" s="51"/>
      <c r="E480" s="3">
        <f t="shared" si="75"/>
        <v>1289.4580000000001</v>
      </c>
      <c r="F480" s="3">
        <f t="shared" si="76"/>
        <v>1289.4574600000001</v>
      </c>
      <c r="G480" s="8">
        <f t="shared" si="79"/>
        <v>0</v>
      </c>
      <c r="H480" s="7">
        <f t="shared" si="71"/>
        <v>0</v>
      </c>
      <c r="I480" s="7">
        <f t="shared" si="72"/>
        <v>0</v>
      </c>
      <c r="J480">
        <f t="shared" si="73"/>
        <v>0</v>
      </c>
      <c r="K480">
        <f t="shared" si="77"/>
        <v>0</v>
      </c>
      <c r="L480">
        <f t="shared" si="74"/>
        <v>0</v>
      </c>
      <c r="M480" s="66" t="str">
        <f t="shared" si="80"/>
        <v xml:space="preserve"> </v>
      </c>
    </row>
    <row r="481" spans="1:13" x14ac:dyDescent="0.25">
      <c r="A481" s="25">
        <f t="shared" si="78"/>
        <v>481</v>
      </c>
      <c r="B481" s="35">
        <f>+INDEX(Исходные_данные!A:Z,A481+$X$32-1,$X$30)</f>
        <v>0</v>
      </c>
      <c r="C481" s="25">
        <f>+IFERROR(_xlfn.NUMBERVALUE(INDEX(Исходные_данные!A:Z,A481+$X$32-1,$X$31),"."),0)</f>
        <v>0</v>
      </c>
      <c r="D481" s="51"/>
      <c r="E481" s="3">
        <f t="shared" si="75"/>
        <v>1289.4580000000001</v>
      </c>
      <c r="F481" s="3">
        <f t="shared" si="76"/>
        <v>1289.4574600000001</v>
      </c>
      <c r="G481" s="8">
        <f t="shared" si="79"/>
        <v>0</v>
      </c>
      <c r="H481" s="7">
        <f t="shared" si="71"/>
        <v>0</v>
      </c>
      <c r="I481" s="7">
        <f t="shared" si="72"/>
        <v>0</v>
      </c>
      <c r="J481">
        <f t="shared" si="73"/>
        <v>0</v>
      </c>
      <c r="K481">
        <f t="shared" si="77"/>
        <v>0</v>
      </c>
      <c r="L481">
        <f t="shared" si="74"/>
        <v>0</v>
      </c>
      <c r="M481" s="66" t="str">
        <f t="shared" si="80"/>
        <v xml:space="preserve"> </v>
      </c>
    </row>
    <row r="482" spans="1:13" x14ac:dyDescent="0.25">
      <c r="A482" s="25">
        <f t="shared" si="78"/>
        <v>482</v>
      </c>
      <c r="B482" s="35">
        <f>+INDEX(Исходные_данные!A:Z,A482+$X$32-1,$X$30)</f>
        <v>0</v>
      </c>
      <c r="C482" s="25">
        <f>+IFERROR(_xlfn.NUMBERVALUE(INDEX(Исходные_данные!A:Z,A482+$X$32-1,$X$31),"."),0)</f>
        <v>0</v>
      </c>
      <c r="D482" s="51"/>
      <c r="E482" s="3">
        <f t="shared" si="75"/>
        <v>1289.4580000000001</v>
      </c>
      <c r="F482" s="3">
        <f t="shared" si="76"/>
        <v>1289.4574600000001</v>
      </c>
      <c r="G482" s="8">
        <f t="shared" si="79"/>
        <v>0</v>
      </c>
      <c r="H482" s="7">
        <f t="shared" si="71"/>
        <v>0</v>
      </c>
      <c r="I482" s="7">
        <f t="shared" si="72"/>
        <v>0</v>
      </c>
      <c r="J482">
        <f t="shared" si="73"/>
        <v>0</v>
      </c>
      <c r="K482">
        <f t="shared" si="77"/>
        <v>0</v>
      </c>
      <c r="L482">
        <f t="shared" si="74"/>
        <v>0</v>
      </c>
      <c r="M482" s="66" t="str">
        <f t="shared" si="80"/>
        <v xml:space="preserve"> </v>
      </c>
    </row>
    <row r="483" spans="1:13" x14ac:dyDescent="0.25">
      <c r="A483" s="25">
        <f t="shared" si="78"/>
        <v>483</v>
      </c>
      <c r="B483" s="35">
        <f>+INDEX(Исходные_данные!A:Z,A483+$X$32-1,$X$30)</f>
        <v>0</v>
      </c>
      <c r="C483" s="25">
        <f>+IFERROR(_xlfn.NUMBERVALUE(INDEX(Исходные_данные!A:Z,A483+$X$32-1,$X$31),"."),0)</f>
        <v>0</v>
      </c>
      <c r="D483" s="51"/>
      <c r="E483" s="3">
        <f t="shared" si="75"/>
        <v>1289.4580000000001</v>
      </c>
      <c r="F483" s="3">
        <f t="shared" si="76"/>
        <v>1289.4574600000001</v>
      </c>
      <c r="G483" s="8">
        <f t="shared" si="79"/>
        <v>0</v>
      </c>
      <c r="H483" s="7">
        <f t="shared" si="71"/>
        <v>0</v>
      </c>
      <c r="I483" s="7">
        <f t="shared" si="72"/>
        <v>0</v>
      </c>
      <c r="J483">
        <f t="shared" si="73"/>
        <v>0</v>
      </c>
      <c r="K483">
        <f t="shared" si="77"/>
        <v>0</v>
      </c>
      <c r="L483">
        <f t="shared" si="74"/>
        <v>0</v>
      </c>
      <c r="M483" s="66" t="str">
        <f t="shared" si="80"/>
        <v xml:space="preserve"> </v>
      </c>
    </row>
    <row r="484" spans="1:13" x14ac:dyDescent="0.25">
      <c r="A484" s="25">
        <f t="shared" si="78"/>
        <v>484</v>
      </c>
      <c r="B484" s="35">
        <f>+INDEX(Исходные_данные!A:Z,A484+$X$32-1,$X$30)</f>
        <v>0</v>
      </c>
      <c r="C484" s="25">
        <f>+IFERROR(_xlfn.NUMBERVALUE(INDEX(Исходные_данные!A:Z,A484+$X$32-1,$X$31),"."),0)</f>
        <v>0</v>
      </c>
      <c r="D484" s="51"/>
      <c r="E484" s="3">
        <f t="shared" si="75"/>
        <v>1289.4580000000001</v>
      </c>
      <c r="F484" s="3">
        <f t="shared" si="76"/>
        <v>1289.4574600000001</v>
      </c>
      <c r="G484" s="8">
        <f t="shared" si="79"/>
        <v>0</v>
      </c>
      <c r="H484" s="7">
        <f t="shared" si="71"/>
        <v>0</v>
      </c>
      <c r="I484" s="7">
        <f t="shared" si="72"/>
        <v>0</v>
      </c>
      <c r="J484">
        <f t="shared" si="73"/>
        <v>0</v>
      </c>
      <c r="K484">
        <f t="shared" si="77"/>
        <v>0</v>
      </c>
      <c r="L484">
        <f t="shared" si="74"/>
        <v>0</v>
      </c>
      <c r="M484" s="66" t="str">
        <f t="shared" si="80"/>
        <v xml:space="preserve"> </v>
      </c>
    </row>
    <row r="485" spans="1:13" x14ac:dyDescent="0.25">
      <c r="A485" s="25">
        <f t="shared" si="78"/>
        <v>485</v>
      </c>
      <c r="B485" s="35">
        <f>+INDEX(Исходные_данные!A:Z,A485+$X$32-1,$X$30)</f>
        <v>0</v>
      </c>
      <c r="C485" s="25">
        <f>+IFERROR(_xlfn.NUMBERVALUE(INDEX(Исходные_данные!A:Z,A485+$X$32-1,$X$31),"."),0)</f>
        <v>0</v>
      </c>
      <c r="D485" s="51"/>
      <c r="E485" s="3">
        <f t="shared" si="75"/>
        <v>1289.4580000000001</v>
      </c>
      <c r="F485" s="3">
        <f t="shared" si="76"/>
        <v>1289.4574600000001</v>
      </c>
      <c r="G485" s="8">
        <f t="shared" si="79"/>
        <v>0</v>
      </c>
      <c r="H485" s="7">
        <f t="shared" si="71"/>
        <v>0</v>
      </c>
      <c r="I485" s="7">
        <f t="shared" si="72"/>
        <v>0</v>
      </c>
      <c r="J485">
        <f t="shared" si="73"/>
        <v>0</v>
      </c>
      <c r="K485">
        <f t="shared" si="77"/>
        <v>0</v>
      </c>
      <c r="L485">
        <f t="shared" si="74"/>
        <v>0</v>
      </c>
      <c r="M485" s="66" t="str">
        <f t="shared" si="80"/>
        <v xml:space="preserve"> </v>
      </c>
    </row>
    <row r="486" spans="1:13" x14ac:dyDescent="0.25">
      <c r="A486" s="25">
        <f t="shared" si="78"/>
        <v>486</v>
      </c>
      <c r="B486" s="35">
        <f>+INDEX(Исходные_данные!A:Z,A486+$X$32-1,$X$30)</f>
        <v>0</v>
      </c>
      <c r="C486" s="25">
        <f>+IFERROR(_xlfn.NUMBERVALUE(INDEX(Исходные_данные!A:Z,A486+$X$32-1,$X$31),"."),0)</f>
        <v>0</v>
      </c>
      <c r="D486" s="51"/>
      <c r="E486" s="3">
        <f t="shared" si="75"/>
        <v>1289.4580000000001</v>
      </c>
      <c r="F486" s="3">
        <f t="shared" si="76"/>
        <v>1289.4574600000001</v>
      </c>
      <c r="G486" s="8">
        <f t="shared" si="79"/>
        <v>0</v>
      </c>
      <c r="H486" s="7">
        <f t="shared" si="71"/>
        <v>0</v>
      </c>
      <c r="I486" s="7">
        <f t="shared" si="72"/>
        <v>0</v>
      </c>
      <c r="J486">
        <f t="shared" si="73"/>
        <v>0</v>
      </c>
      <c r="K486">
        <f t="shared" si="77"/>
        <v>0</v>
      </c>
      <c r="L486">
        <f t="shared" si="74"/>
        <v>0</v>
      </c>
      <c r="M486" s="66" t="str">
        <f t="shared" si="80"/>
        <v xml:space="preserve"> </v>
      </c>
    </row>
    <row r="487" spans="1:13" x14ac:dyDescent="0.25">
      <c r="A487" s="25">
        <f t="shared" si="78"/>
        <v>487</v>
      </c>
      <c r="B487" s="35">
        <f>+INDEX(Исходные_данные!A:Z,A487+$X$32-1,$X$30)</f>
        <v>0</v>
      </c>
      <c r="C487" s="25">
        <f>+IFERROR(_xlfn.NUMBERVALUE(INDEX(Исходные_данные!A:Z,A487+$X$32-1,$X$31),"."),0)</f>
        <v>0</v>
      </c>
      <c r="D487" s="51"/>
      <c r="E487" s="3">
        <f t="shared" si="75"/>
        <v>1289.4580000000001</v>
      </c>
      <c r="F487" s="3">
        <f t="shared" si="76"/>
        <v>1289.4574600000001</v>
      </c>
      <c r="G487" s="8">
        <f t="shared" si="79"/>
        <v>0</v>
      </c>
      <c r="H487" s="7">
        <f t="shared" si="71"/>
        <v>0</v>
      </c>
      <c r="I487" s="7">
        <f t="shared" si="72"/>
        <v>0</v>
      </c>
      <c r="J487">
        <f t="shared" si="73"/>
        <v>0</v>
      </c>
      <c r="K487">
        <f t="shared" si="77"/>
        <v>0</v>
      </c>
      <c r="L487">
        <f t="shared" si="74"/>
        <v>0</v>
      </c>
      <c r="M487" s="66" t="str">
        <f t="shared" si="80"/>
        <v xml:space="preserve"> </v>
      </c>
    </row>
    <row r="488" spans="1:13" x14ac:dyDescent="0.25">
      <c r="A488" s="25">
        <f t="shared" si="78"/>
        <v>488</v>
      </c>
      <c r="B488" s="35">
        <f>+INDEX(Исходные_данные!A:Z,A488+$X$32-1,$X$30)</f>
        <v>0</v>
      </c>
      <c r="C488" s="25">
        <f>+IFERROR(_xlfn.NUMBERVALUE(INDEX(Исходные_данные!A:Z,A488+$X$32-1,$X$31),"."),0)</f>
        <v>0</v>
      </c>
      <c r="D488" s="51"/>
      <c r="E488" s="3">
        <f t="shared" si="75"/>
        <v>1289.4580000000001</v>
      </c>
      <c r="F488" s="3">
        <f t="shared" si="76"/>
        <v>1289.4574600000001</v>
      </c>
      <c r="G488" s="8">
        <f t="shared" si="79"/>
        <v>0</v>
      </c>
      <c r="H488" s="7">
        <f t="shared" si="71"/>
        <v>0</v>
      </c>
      <c r="I488" s="7">
        <f t="shared" si="72"/>
        <v>0</v>
      </c>
      <c r="J488">
        <f t="shared" si="73"/>
        <v>0</v>
      </c>
      <c r="K488">
        <f t="shared" si="77"/>
        <v>0</v>
      </c>
      <c r="L488">
        <f t="shared" si="74"/>
        <v>0</v>
      </c>
      <c r="M488" s="66" t="str">
        <f t="shared" si="80"/>
        <v xml:space="preserve"> </v>
      </c>
    </row>
    <row r="489" spans="1:13" x14ac:dyDescent="0.25">
      <c r="A489" s="25">
        <f t="shared" si="78"/>
        <v>489</v>
      </c>
      <c r="B489" s="35">
        <f>+INDEX(Исходные_данные!A:Z,A489+$X$32-1,$X$30)</f>
        <v>0</v>
      </c>
      <c r="C489" s="25">
        <f>+IFERROR(_xlfn.NUMBERVALUE(INDEX(Исходные_данные!A:Z,A489+$X$32-1,$X$31),"."),0)</f>
        <v>0</v>
      </c>
      <c r="D489" s="51"/>
      <c r="E489" s="3">
        <f t="shared" si="75"/>
        <v>1289.4580000000001</v>
      </c>
      <c r="F489" s="3">
        <f t="shared" si="76"/>
        <v>1289.4574600000001</v>
      </c>
      <c r="G489" s="8">
        <f t="shared" si="79"/>
        <v>0</v>
      </c>
      <c r="H489" s="7">
        <f t="shared" si="71"/>
        <v>0</v>
      </c>
      <c r="I489" s="7">
        <f t="shared" si="72"/>
        <v>0</v>
      </c>
      <c r="J489">
        <f t="shared" si="73"/>
        <v>0</v>
      </c>
      <c r="K489">
        <f t="shared" si="77"/>
        <v>0</v>
      </c>
      <c r="L489">
        <f t="shared" si="74"/>
        <v>0</v>
      </c>
      <c r="M489" s="66" t="str">
        <f t="shared" si="80"/>
        <v xml:space="preserve"> </v>
      </c>
    </row>
    <row r="490" spans="1:13" x14ac:dyDescent="0.25">
      <c r="A490" s="25">
        <f t="shared" si="78"/>
        <v>490</v>
      </c>
      <c r="B490" s="35">
        <f>+INDEX(Исходные_данные!A:Z,A490+$X$32-1,$X$30)</f>
        <v>0</v>
      </c>
      <c r="C490" s="25">
        <f>+IFERROR(_xlfn.NUMBERVALUE(INDEX(Исходные_данные!A:Z,A490+$X$32-1,$X$31),"."),0)</f>
        <v>0</v>
      </c>
      <c r="D490" s="51"/>
      <c r="E490" s="3">
        <f t="shared" si="75"/>
        <v>1289.4580000000001</v>
      </c>
      <c r="F490" s="3">
        <f t="shared" si="76"/>
        <v>1289.4574600000001</v>
      </c>
      <c r="G490" s="8">
        <f t="shared" si="79"/>
        <v>0</v>
      </c>
      <c r="H490" s="7">
        <f t="shared" si="71"/>
        <v>0</v>
      </c>
      <c r="I490" s="7">
        <f t="shared" si="72"/>
        <v>0</v>
      </c>
      <c r="J490">
        <f t="shared" si="73"/>
        <v>0</v>
      </c>
      <c r="K490">
        <f t="shared" si="77"/>
        <v>0</v>
      </c>
      <c r="L490">
        <f t="shared" si="74"/>
        <v>0</v>
      </c>
      <c r="M490" s="66" t="str">
        <f t="shared" si="80"/>
        <v xml:space="preserve"> </v>
      </c>
    </row>
    <row r="491" spans="1:13" x14ac:dyDescent="0.25">
      <c r="A491" s="25">
        <f t="shared" si="78"/>
        <v>491</v>
      </c>
      <c r="B491" s="35">
        <f>+INDEX(Исходные_данные!A:Z,A491+$X$32-1,$X$30)</f>
        <v>0</v>
      </c>
      <c r="C491" s="25">
        <f>+IFERROR(_xlfn.NUMBERVALUE(INDEX(Исходные_данные!A:Z,A491+$X$32-1,$X$31),"."),0)</f>
        <v>0</v>
      </c>
      <c r="D491" s="51"/>
      <c r="E491" s="3">
        <f t="shared" si="75"/>
        <v>1289.4580000000001</v>
      </c>
      <c r="F491" s="3">
        <f t="shared" si="76"/>
        <v>1289.4574600000001</v>
      </c>
      <c r="G491" s="8">
        <f t="shared" si="79"/>
        <v>0</v>
      </c>
      <c r="H491" s="7">
        <f t="shared" si="71"/>
        <v>0</v>
      </c>
      <c r="I491" s="7">
        <f t="shared" si="72"/>
        <v>0</v>
      </c>
      <c r="J491">
        <f t="shared" si="73"/>
        <v>0</v>
      </c>
      <c r="K491">
        <f t="shared" si="77"/>
        <v>0</v>
      </c>
      <c r="L491">
        <f t="shared" si="74"/>
        <v>0</v>
      </c>
      <c r="M491" s="66" t="str">
        <f t="shared" si="80"/>
        <v xml:space="preserve"> </v>
      </c>
    </row>
    <row r="492" spans="1:13" x14ac:dyDescent="0.25">
      <c r="A492" s="25">
        <f t="shared" si="78"/>
        <v>492</v>
      </c>
      <c r="B492" s="35">
        <f>+INDEX(Исходные_данные!A:Z,A492+$X$32-1,$X$30)</f>
        <v>0</v>
      </c>
      <c r="C492" s="25">
        <f>+IFERROR(_xlfn.NUMBERVALUE(INDEX(Исходные_данные!A:Z,A492+$X$32-1,$X$31),"."),0)</f>
        <v>0</v>
      </c>
      <c r="D492" s="51"/>
      <c r="E492" s="3">
        <f t="shared" si="75"/>
        <v>1289.4580000000001</v>
      </c>
      <c r="F492" s="3">
        <f t="shared" si="76"/>
        <v>1289.4574600000001</v>
      </c>
      <c r="G492" s="8">
        <f t="shared" si="79"/>
        <v>0</v>
      </c>
      <c r="H492" s="7">
        <f t="shared" si="71"/>
        <v>0</v>
      </c>
      <c r="I492" s="7">
        <f t="shared" si="72"/>
        <v>0</v>
      </c>
      <c r="J492">
        <f t="shared" si="73"/>
        <v>0</v>
      </c>
      <c r="K492">
        <f t="shared" si="77"/>
        <v>0</v>
      </c>
      <c r="L492">
        <f t="shared" si="74"/>
        <v>0</v>
      </c>
      <c r="M492" s="66" t="str">
        <f t="shared" si="80"/>
        <v xml:space="preserve"> </v>
      </c>
    </row>
    <row r="493" spans="1:13" x14ac:dyDescent="0.25">
      <c r="A493" s="25">
        <f t="shared" si="78"/>
        <v>493</v>
      </c>
      <c r="B493" s="35">
        <f>+INDEX(Исходные_данные!A:Z,A493+$X$32-1,$X$30)</f>
        <v>0</v>
      </c>
      <c r="C493" s="25">
        <f>+IFERROR(_xlfn.NUMBERVALUE(INDEX(Исходные_данные!A:Z,A493+$X$32-1,$X$31),"."),0)</f>
        <v>0</v>
      </c>
      <c r="D493" s="51"/>
      <c r="E493" s="3">
        <f t="shared" si="75"/>
        <v>1289.4580000000001</v>
      </c>
      <c r="F493" s="3">
        <f t="shared" si="76"/>
        <v>1289.4574600000001</v>
      </c>
      <c r="G493" s="8">
        <f t="shared" si="79"/>
        <v>0</v>
      </c>
      <c r="H493" s="7">
        <f t="shared" si="71"/>
        <v>0</v>
      </c>
      <c r="I493" s="7">
        <f t="shared" si="72"/>
        <v>0</v>
      </c>
      <c r="J493">
        <f t="shared" si="73"/>
        <v>0</v>
      </c>
      <c r="K493">
        <f t="shared" si="77"/>
        <v>0</v>
      </c>
      <c r="L493">
        <f t="shared" si="74"/>
        <v>0</v>
      </c>
      <c r="M493" s="66" t="str">
        <f t="shared" si="80"/>
        <v xml:space="preserve"> </v>
      </c>
    </row>
    <row r="494" spans="1:13" x14ac:dyDescent="0.25">
      <c r="A494" s="25">
        <f t="shared" si="78"/>
        <v>494</v>
      </c>
      <c r="B494" s="35">
        <f>+INDEX(Исходные_данные!A:Z,A494+$X$32-1,$X$30)</f>
        <v>0</v>
      </c>
      <c r="C494" s="25">
        <f>+IFERROR(_xlfn.NUMBERVALUE(INDEX(Исходные_данные!A:Z,A494+$X$32-1,$X$31),"."),0)</f>
        <v>0</v>
      </c>
      <c r="D494" s="51"/>
      <c r="E494" s="3">
        <f t="shared" si="75"/>
        <v>1289.4580000000001</v>
      </c>
      <c r="F494" s="3">
        <f t="shared" si="76"/>
        <v>1289.4574600000001</v>
      </c>
      <c r="G494" s="8">
        <f t="shared" si="79"/>
        <v>0</v>
      </c>
      <c r="H494" s="7">
        <f t="shared" si="71"/>
        <v>0</v>
      </c>
      <c r="I494" s="7">
        <f t="shared" si="72"/>
        <v>0</v>
      </c>
      <c r="J494">
        <f t="shared" si="73"/>
        <v>0</v>
      </c>
      <c r="K494">
        <f t="shared" si="77"/>
        <v>0</v>
      </c>
      <c r="L494">
        <f t="shared" si="74"/>
        <v>0</v>
      </c>
      <c r="M494" s="66" t="str">
        <f t="shared" si="80"/>
        <v xml:space="preserve"> </v>
      </c>
    </row>
    <row r="495" spans="1:13" x14ac:dyDescent="0.25">
      <c r="A495" s="25">
        <f t="shared" si="78"/>
        <v>495</v>
      </c>
      <c r="B495" s="35">
        <f>+INDEX(Исходные_данные!A:Z,A495+$X$32-1,$X$30)</f>
        <v>0</v>
      </c>
      <c r="C495" s="25">
        <f>+IFERROR(_xlfn.NUMBERVALUE(INDEX(Исходные_данные!A:Z,A495+$X$32-1,$X$31),"."),0)</f>
        <v>0</v>
      </c>
      <c r="D495" s="51"/>
      <c r="E495" s="3">
        <f t="shared" si="75"/>
        <v>1289.4580000000001</v>
      </c>
      <c r="F495" s="3">
        <f t="shared" si="76"/>
        <v>1289.4574600000001</v>
      </c>
      <c r="G495" s="8">
        <f t="shared" si="79"/>
        <v>0</v>
      </c>
      <c r="H495" s="7">
        <f t="shared" si="71"/>
        <v>0</v>
      </c>
      <c r="I495" s="7">
        <f t="shared" si="72"/>
        <v>0</v>
      </c>
      <c r="J495">
        <f t="shared" si="73"/>
        <v>0</v>
      </c>
      <c r="K495">
        <f t="shared" si="77"/>
        <v>0</v>
      </c>
      <c r="L495">
        <f t="shared" si="74"/>
        <v>0</v>
      </c>
      <c r="M495" s="66" t="str">
        <f t="shared" si="80"/>
        <v xml:space="preserve"> </v>
      </c>
    </row>
    <row r="496" spans="1:13" x14ac:dyDescent="0.25">
      <c r="A496" s="25">
        <f t="shared" si="78"/>
        <v>496</v>
      </c>
      <c r="B496" s="35">
        <f>+INDEX(Исходные_данные!A:Z,A496+$X$32-1,$X$30)</f>
        <v>0</v>
      </c>
      <c r="C496" s="25">
        <f>+IFERROR(_xlfn.NUMBERVALUE(INDEX(Исходные_данные!A:Z,A496+$X$32-1,$X$31),"."),0)</f>
        <v>0</v>
      </c>
      <c r="D496" s="51"/>
      <c r="E496" s="3">
        <f t="shared" si="75"/>
        <v>1289.4580000000001</v>
      </c>
      <c r="F496" s="3">
        <f t="shared" si="76"/>
        <v>1289.4574600000001</v>
      </c>
      <c r="G496" s="8">
        <f t="shared" si="79"/>
        <v>0</v>
      </c>
      <c r="H496" s="7">
        <f t="shared" si="71"/>
        <v>0</v>
      </c>
      <c r="I496" s="7">
        <f t="shared" si="72"/>
        <v>0</v>
      </c>
      <c r="J496">
        <f t="shared" si="73"/>
        <v>0</v>
      </c>
      <c r="K496">
        <f t="shared" si="77"/>
        <v>0</v>
      </c>
      <c r="L496">
        <f t="shared" si="74"/>
        <v>0</v>
      </c>
      <c r="M496" s="66" t="str">
        <f t="shared" si="80"/>
        <v xml:space="preserve"> </v>
      </c>
    </row>
    <row r="497" spans="1:13" x14ac:dyDescent="0.25">
      <c r="A497" s="25">
        <f t="shared" si="78"/>
        <v>497</v>
      </c>
      <c r="B497" s="35">
        <f>+INDEX(Исходные_данные!A:Z,A497+$X$32-1,$X$30)</f>
        <v>0</v>
      </c>
      <c r="C497" s="25">
        <f>+IFERROR(_xlfn.NUMBERVALUE(INDEX(Исходные_данные!A:Z,A497+$X$32-1,$X$31),"."),0)</f>
        <v>0</v>
      </c>
      <c r="D497" s="51"/>
      <c r="E497" s="3">
        <f t="shared" si="75"/>
        <v>1289.4580000000001</v>
      </c>
      <c r="F497" s="3">
        <f t="shared" si="76"/>
        <v>1289.4574600000001</v>
      </c>
      <c r="G497" s="8">
        <f t="shared" si="79"/>
        <v>0</v>
      </c>
      <c r="H497" s="7">
        <f t="shared" si="71"/>
        <v>0</v>
      </c>
      <c r="I497" s="7">
        <f t="shared" si="72"/>
        <v>0</v>
      </c>
      <c r="J497">
        <f t="shared" si="73"/>
        <v>0</v>
      </c>
      <c r="K497">
        <f t="shared" si="77"/>
        <v>0</v>
      </c>
      <c r="L497">
        <f t="shared" si="74"/>
        <v>0</v>
      </c>
      <c r="M497" s="66" t="str">
        <f t="shared" si="80"/>
        <v xml:space="preserve"> </v>
      </c>
    </row>
    <row r="498" spans="1:13" x14ac:dyDescent="0.25">
      <c r="A498" s="25">
        <f t="shared" si="78"/>
        <v>498</v>
      </c>
      <c r="B498" s="35">
        <f>+INDEX(Исходные_данные!A:Z,A498+$X$32-1,$X$30)</f>
        <v>0</v>
      </c>
      <c r="C498" s="25">
        <f>+IFERROR(_xlfn.NUMBERVALUE(INDEX(Исходные_данные!A:Z,A498+$X$32-1,$X$31),"."),0)</f>
        <v>0</v>
      </c>
      <c r="D498" s="51"/>
      <c r="E498" s="3">
        <f t="shared" si="75"/>
        <v>1289.4580000000001</v>
      </c>
      <c r="F498" s="3">
        <f t="shared" si="76"/>
        <v>1289.4574600000001</v>
      </c>
      <c r="G498" s="8">
        <f t="shared" si="79"/>
        <v>0</v>
      </c>
      <c r="H498" s="7">
        <f t="shared" si="71"/>
        <v>0</v>
      </c>
      <c r="I498" s="7">
        <f t="shared" si="72"/>
        <v>0</v>
      </c>
      <c r="J498">
        <f t="shared" si="73"/>
        <v>0</v>
      </c>
      <c r="K498">
        <f t="shared" si="77"/>
        <v>0</v>
      </c>
      <c r="L498">
        <f t="shared" si="74"/>
        <v>0</v>
      </c>
      <c r="M498" s="66" t="str">
        <f t="shared" si="80"/>
        <v xml:space="preserve"> </v>
      </c>
    </row>
    <row r="499" spans="1:13" x14ac:dyDescent="0.25">
      <c r="A499" s="25">
        <f t="shared" si="78"/>
        <v>499</v>
      </c>
      <c r="B499" s="35">
        <f>+INDEX(Исходные_данные!A:Z,A499+$X$32-1,$X$30)</f>
        <v>0</v>
      </c>
      <c r="C499" s="25">
        <f>+IFERROR(_xlfn.NUMBERVALUE(INDEX(Исходные_данные!A:Z,A499+$X$32-1,$X$31),"."),0)</f>
        <v>0</v>
      </c>
      <c r="D499" s="51"/>
      <c r="E499" s="3">
        <f t="shared" si="75"/>
        <v>1289.4580000000001</v>
      </c>
      <c r="F499" s="3">
        <f t="shared" si="76"/>
        <v>1289.4574600000001</v>
      </c>
      <c r="G499" s="8">
        <f t="shared" si="79"/>
        <v>0</v>
      </c>
      <c r="H499" s="7">
        <f t="shared" si="71"/>
        <v>0</v>
      </c>
      <c r="I499" s="7">
        <f t="shared" si="72"/>
        <v>0</v>
      </c>
      <c r="J499">
        <f t="shared" si="73"/>
        <v>0</v>
      </c>
      <c r="K499">
        <f t="shared" si="77"/>
        <v>0</v>
      </c>
      <c r="L499">
        <f t="shared" si="74"/>
        <v>0</v>
      </c>
      <c r="M499" s="66" t="str">
        <f t="shared" si="80"/>
        <v xml:space="preserve"> </v>
      </c>
    </row>
    <row r="500" spans="1:13" x14ac:dyDescent="0.25">
      <c r="A500" s="25">
        <f t="shared" si="78"/>
        <v>500</v>
      </c>
      <c r="B500" s="35">
        <f>+INDEX(Исходные_данные!A:Z,A500+$X$32-1,$X$30)</f>
        <v>0</v>
      </c>
      <c r="C500" s="25">
        <f>+IFERROR(_xlfn.NUMBERVALUE(INDEX(Исходные_данные!A:Z,A500+$X$32-1,$X$31),"."),0)</f>
        <v>0</v>
      </c>
      <c r="D500" s="51"/>
      <c r="E500" s="3">
        <f t="shared" si="75"/>
        <v>1289.4580000000001</v>
      </c>
      <c r="F500" s="3">
        <f t="shared" si="76"/>
        <v>1289.4574600000001</v>
      </c>
      <c r="G500" s="8">
        <f t="shared" si="79"/>
        <v>0</v>
      </c>
      <c r="H500" s="7">
        <f t="shared" si="71"/>
        <v>0</v>
      </c>
      <c r="I500" s="7">
        <f t="shared" si="72"/>
        <v>0</v>
      </c>
      <c r="J500">
        <f t="shared" si="73"/>
        <v>0</v>
      </c>
      <c r="K500">
        <f t="shared" si="77"/>
        <v>0</v>
      </c>
      <c r="L500">
        <f t="shared" si="74"/>
        <v>0</v>
      </c>
      <c r="M500" s="66" t="str">
        <f t="shared" si="80"/>
        <v xml:space="preserve"> </v>
      </c>
    </row>
    <row r="501" spans="1:13" x14ac:dyDescent="0.25">
      <c r="A501" s="25">
        <f t="shared" si="78"/>
        <v>501</v>
      </c>
      <c r="B501" s="35">
        <f>+INDEX(Исходные_данные!A:Z,A501+$X$32-1,$X$30)</f>
        <v>0</v>
      </c>
      <c r="C501" s="25">
        <f>+IFERROR(_xlfn.NUMBERVALUE(INDEX(Исходные_данные!A:Z,A501+$X$32-1,$X$31),"."),0)</f>
        <v>0</v>
      </c>
      <c r="D501" s="51"/>
      <c r="E501" s="3">
        <f t="shared" si="75"/>
        <v>1289.4580000000001</v>
      </c>
      <c r="F501" s="3">
        <f t="shared" si="76"/>
        <v>1289.4574600000001</v>
      </c>
      <c r="G501" s="8">
        <f t="shared" si="79"/>
        <v>0</v>
      </c>
      <c r="H501" s="7">
        <f t="shared" si="71"/>
        <v>0</v>
      </c>
      <c r="I501" s="7">
        <f t="shared" si="72"/>
        <v>0</v>
      </c>
      <c r="J501">
        <f t="shared" si="73"/>
        <v>0</v>
      </c>
      <c r="K501">
        <f t="shared" si="77"/>
        <v>0</v>
      </c>
      <c r="L501">
        <f t="shared" si="74"/>
        <v>0</v>
      </c>
      <c r="M501" s="66" t="str">
        <f t="shared" si="80"/>
        <v xml:space="preserve"> </v>
      </c>
    </row>
    <row r="502" spans="1:13" x14ac:dyDescent="0.25">
      <c r="A502" s="25">
        <f t="shared" si="78"/>
        <v>502</v>
      </c>
      <c r="B502" s="35">
        <f>+INDEX(Исходные_данные!A:Z,A502+$X$32-1,$X$30)</f>
        <v>0</v>
      </c>
      <c r="C502" s="25">
        <f>+IFERROR(_xlfn.NUMBERVALUE(INDEX(Исходные_данные!A:Z,A502+$X$32-1,$X$31),"."),0)</f>
        <v>0</v>
      </c>
      <c r="D502" s="51"/>
      <c r="E502" s="3">
        <f t="shared" si="75"/>
        <v>1289.4580000000001</v>
      </c>
      <c r="F502" s="3">
        <f t="shared" si="76"/>
        <v>1289.4574600000001</v>
      </c>
      <c r="G502" s="8">
        <f t="shared" si="79"/>
        <v>0</v>
      </c>
      <c r="H502" s="7">
        <f t="shared" si="71"/>
        <v>0</v>
      </c>
      <c r="I502" s="7">
        <f t="shared" si="72"/>
        <v>0</v>
      </c>
      <c r="J502">
        <f t="shared" si="73"/>
        <v>0</v>
      </c>
      <c r="K502">
        <f t="shared" si="77"/>
        <v>0</v>
      </c>
      <c r="L502">
        <f t="shared" si="74"/>
        <v>0</v>
      </c>
      <c r="M502" s="66" t="str">
        <f t="shared" si="80"/>
        <v xml:space="preserve"> </v>
      </c>
    </row>
    <row r="503" spans="1:13" x14ac:dyDescent="0.25">
      <c r="A503" s="25">
        <f t="shared" si="78"/>
        <v>503</v>
      </c>
      <c r="B503" s="35">
        <f>+INDEX(Исходные_данные!A:Z,A503+$X$32-1,$X$30)</f>
        <v>0</v>
      </c>
      <c r="C503" s="25">
        <f>+IFERROR(_xlfn.NUMBERVALUE(INDEX(Исходные_данные!A:Z,A503+$X$32-1,$X$31),"."),0)</f>
        <v>0</v>
      </c>
      <c r="D503" s="51"/>
      <c r="E503" s="3">
        <f t="shared" si="75"/>
        <v>1289.4580000000001</v>
      </c>
      <c r="F503" s="3">
        <f t="shared" si="76"/>
        <v>1289.4574600000001</v>
      </c>
      <c r="G503" s="8">
        <f t="shared" si="79"/>
        <v>0</v>
      </c>
      <c r="H503" s="7">
        <f t="shared" si="71"/>
        <v>0</v>
      </c>
      <c r="I503" s="7">
        <f t="shared" si="72"/>
        <v>0</v>
      </c>
      <c r="J503">
        <f t="shared" si="73"/>
        <v>0</v>
      </c>
      <c r="K503">
        <f t="shared" si="77"/>
        <v>0</v>
      </c>
      <c r="L503">
        <f t="shared" si="74"/>
        <v>0</v>
      </c>
      <c r="M503" s="66" t="str">
        <f t="shared" si="80"/>
        <v xml:space="preserve"> </v>
      </c>
    </row>
    <row r="504" spans="1:13" x14ac:dyDescent="0.25">
      <c r="A504" s="25">
        <f t="shared" si="78"/>
        <v>504</v>
      </c>
      <c r="B504" s="35">
        <f>+INDEX(Исходные_данные!A:Z,A504+$X$32-1,$X$30)</f>
        <v>0</v>
      </c>
      <c r="C504" s="25">
        <f>+IFERROR(_xlfn.NUMBERVALUE(INDEX(Исходные_данные!A:Z,A504+$X$32-1,$X$31),"."),0)</f>
        <v>0</v>
      </c>
      <c r="D504" s="51"/>
      <c r="E504" s="3">
        <f t="shared" si="75"/>
        <v>1289.4580000000001</v>
      </c>
      <c r="F504" s="3">
        <f t="shared" si="76"/>
        <v>1289.4574600000001</v>
      </c>
      <c r="G504" s="8">
        <f t="shared" si="79"/>
        <v>0</v>
      </c>
      <c r="H504" s="7">
        <f t="shared" si="71"/>
        <v>0</v>
      </c>
      <c r="I504" s="7">
        <f t="shared" si="72"/>
        <v>0</v>
      </c>
      <c r="J504">
        <f t="shared" si="73"/>
        <v>0</v>
      </c>
      <c r="K504">
        <f t="shared" si="77"/>
        <v>0</v>
      </c>
      <c r="L504">
        <f t="shared" si="74"/>
        <v>0</v>
      </c>
      <c r="M504" s="66" t="str">
        <f t="shared" si="80"/>
        <v xml:space="preserve"> </v>
      </c>
    </row>
    <row r="505" spans="1:13" x14ac:dyDescent="0.25">
      <c r="A505" s="25">
        <f t="shared" si="78"/>
        <v>505</v>
      </c>
      <c r="B505" s="35">
        <f>+INDEX(Исходные_данные!A:Z,A505+$X$32-1,$X$30)</f>
        <v>0</v>
      </c>
      <c r="C505" s="25">
        <f>+IFERROR(_xlfn.NUMBERVALUE(INDEX(Исходные_данные!A:Z,A505+$X$32-1,$X$31),"."),0)</f>
        <v>0</v>
      </c>
      <c r="D505" s="51"/>
      <c r="E505" s="3">
        <f t="shared" si="75"/>
        <v>1289.4580000000001</v>
      </c>
      <c r="F505" s="3">
        <f t="shared" si="76"/>
        <v>1289.4574600000001</v>
      </c>
      <c r="G505" s="8">
        <f t="shared" si="79"/>
        <v>0</v>
      </c>
      <c r="H505" s="7">
        <f t="shared" si="71"/>
        <v>0</v>
      </c>
      <c r="I505" s="7">
        <f t="shared" si="72"/>
        <v>0</v>
      </c>
      <c r="J505">
        <f t="shared" si="73"/>
        <v>0</v>
      </c>
      <c r="K505">
        <f t="shared" si="77"/>
        <v>0</v>
      </c>
      <c r="L505">
        <f t="shared" si="74"/>
        <v>0</v>
      </c>
      <c r="M505" s="66" t="str">
        <f t="shared" si="80"/>
        <v xml:space="preserve"> </v>
      </c>
    </row>
    <row r="506" spans="1:13" x14ac:dyDescent="0.25">
      <c r="A506" s="25">
        <f t="shared" si="78"/>
        <v>506</v>
      </c>
      <c r="B506" s="35">
        <f>+INDEX(Исходные_данные!A:Z,A506+$X$32-1,$X$30)</f>
        <v>0</v>
      </c>
      <c r="C506" s="25">
        <f>+IFERROR(_xlfn.NUMBERVALUE(INDEX(Исходные_данные!A:Z,A506+$X$32-1,$X$31),"."),0)</f>
        <v>0</v>
      </c>
      <c r="D506" s="51"/>
      <c r="E506" s="3">
        <f t="shared" si="75"/>
        <v>1289.4580000000001</v>
      </c>
      <c r="F506" s="3">
        <f t="shared" si="76"/>
        <v>1289.4574600000001</v>
      </c>
      <c r="G506" s="8">
        <f t="shared" si="79"/>
        <v>0</v>
      </c>
      <c r="H506" s="7">
        <f t="shared" si="71"/>
        <v>0</v>
      </c>
      <c r="I506" s="7">
        <f t="shared" si="72"/>
        <v>0</v>
      </c>
      <c r="J506">
        <f t="shared" si="73"/>
        <v>0</v>
      </c>
      <c r="K506">
        <f t="shared" si="77"/>
        <v>0</v>
      </c>
      <c r="L506">
        <f t="shared" si="74"/>
        <v>0</v>
      </c>
      <c r="M506" s="66" t="str">
        <f t="shared" si="80"/>
        <v xml:space="preserve"> </v>
      </c>
    </row>
    <row r="507" spans="1:13" x14ac:dyDescent="0.25">
      <c r="A507" s="25">
        <f t="shared" si="78"/>
        <v>507</v>
      </c>
      <c r="B507" s="35">
        <f>+INDEX(Исходные_данные!A:Z,A507+$X$32-1,$X$30)</f>
        <v>0</v>
      </c>
      <c r="C507" s="25">
        <f>+IFERROR(_xlfn.NUMBERVALUE(INDEX(Исходные_данные!A:Z,A507+$X$32-1,$X$31),"."),0)</f>
        <v>0</v>
      </c>
      <c r="D507" s="51"/>
      <c r="E507" s="3">
        <f t="shared" si="75"/>
        <v>1289.4580000000001</v>
      </c>
      <c r="F507" s="3">
        <f t="shared" si="76"/>
        <v>1289.4574600000001</v>
      </c>
      <c r="G507" s="8">
        <f t="shared" si="79"/>
        <v>0</v>
      </c>
      <c r="H507" s="7">
        <f t="shared" si="71"/>
        <v>0</v>
      </c>
      <c r="I507" s="7">
        <f t="shared" si="72"/>
        <v>0</v>
      </c>
      <c r="J507">
        <f t="shared" si="73"/>
        <v>0</v>
      </c>
      <c r="K507">
        <f t="shared" si="77"/>
        <v>0</v>
      </c>
      <c r="L507">
        <f t="shared" si="74"/>
        <v>0</v>
      </c>
      <c r="M507" s="66" t="str">
        <f t="shared" si="80"/>
        <v xml:space="preserve"> </v>
      </c>
    </row>
    <row r="508" spans="1:13" x14ac:dyDescent="0.25">
      <c r="A508" s="25">
        <f t="shared" si="78"/>
        <v>508</v>
      </c>
      <c r="B508" s="35">
        <f>+INDEX(Исходные_данные!A:Z,A508+$X$32-1,$X$30)</f>
        <v>0</v>
      </c>
      <c r="C508" s="25">
        <f>+IFERROR(_xlfn.NUMBERVALUE(INDEX(Исходные_данные!A:Z,A508+$X$32-1,$X$31),"."),0)</f>
        <v>0</v>
      </c>
      <c r="D508" s="51"/>
      <c r="E508" s="3">
        <f t="shared" si="75"/>
        <v>1289.4580000000001</v>
      </c>
      <c r="F508" s="3">
        <f t="shared" si="76"/>
        <v>1289.4574600000001</v>
      </c>
      <c r="G508" s="8">
        <f t="shared" si="79"/>
        <v>0</v>
      </c>
      <c r="H508" s="7">
        <f t="shared" si="71"/>
        <v>0</v>
      </c>
      <c r="I508" s="7">
        <f t="shared" si="72"/>
        <v>0</v>
      </c>
      <c r="J508">
        <f t="shared" si="73"/>
        <v>0</v>
      </c>
      <c r="K508">
        <f t="shared" si="77"/>
        <v>0</v>
      </c>
      <c r="L508">
        <f t="shared" si="74"/>
        <v>0</v>
      </c>
      <c r="M508" s="66" t="str">
        <f t="shared" si="80"/>
        <v xml:space="preserve"> </v>
      </c>
    </row>
    <row r="509" spans="1:13" x14ac:dyDescent="0.25">
      <c r="A509" s="25">
        <f t="shared" si="78"/>
        <v>509</v>
      </c>
      <c r="B509" s="35">
        <f>+INDEX(Исходные_данные!A:Z,A509+$X$32-1,$X$30)</f>
        <v>0</v>
      </c>
      <c r="C509" s="25">
        <f>+IFERROR(_xlfn.NUMBERVALUE(INDEX(Исходные_данные!A:Z,A509+$X$32-1,$X$31),"."),0)</f>
        <v>0</v>
      </c>
      <c r="D509" s="51"/>
      <c r="E509" s="3">
        <f t="shared" si="75"/>
        <v>1289.4580000000001</v>
      </c>
      <c r="F509" s="3">
        <f t="shared" si="76"/>
        <v>1289.4574600000001</v>
      </c>
      <c r="G509" s="8">
        <f t="shared" si="79"/>
        <v>0</v>
      </c>
      <c r="H509" s="7">
        <f t="shared" si="71"/>
        <v>0</v>
      </c>
      <c r="I509" s="7">
        <f t="shared" si="72"/>
        <v>0</v>
      </c>
      <c r="J509">
        <f t="shared" si="73"/>
        <v>0</v>
      </c>
      <c r="K509">
        <f t="shared" si="77"/>
        <v>0</v>
      </c>
      <c r="L509">
        <f t="shared" si="74"/>
        <v>0</v>
      </c>
      <c r="M509" s="66" t="str">
        <f t="shared" si="80"/>
        <v xml:space="preserve"> </v>
      </c>
    </row>
    <row r="510" spans="1:13" x14ac:dyDescent="0.25">
      <c r="A510" s="25">
        <f t="shared" si="78"/>
        <v>510</v>
      </c>
      <c r="B510" s="35">
        <f>+INDEX(Исходные_данные!A:Z,A510+$X$32-1,$X$30)</f>
        <v>0</v>
      </c>
      <c r="C510" s="25">
        <f>+IFERROR(_xlfn.NUMBERVALUE(INDEX(Исходные_данные!A:Z,A510+$X$32-1,$X$31),"."),0)</f>
        <v>0</v>
      </c>
      <c r="D510" s="51"/>
      <c r="E510" s="3">
        <f t="shared" si="75"/>
        <v>1289.4580000000001</v>
      </c>
      <c r="F510" s="3">
        <f t="shared" si="76"/>
        <v>1289.4574600000001</v>
      </c>
      <c r="G510" s="8">
        <f t="shared" si="79"/>
        <v>0</v>
      </c>
      <c r="H510" s="7">
        <f t="shared" si="71"/>
        <v>0</v>
      </c>
      <c r="I510" s="7">
        <f t="shared" si="72"/>
        <v>0</v>
      </c>
      <c r="J510">
        <f t="shared" si="73"/>
        <v>0</v>
      </c>
      <c r="K510">
        <f t="shared" si="77"/>
        <v>0</v>
      </c>
      <c r="L510">
        <f t="shared" si="74"/>
        <v>0</v>
      </c>
      <c r="M510" s="66" t="str">
        <f t="shared" si="80"/>
        <v xml:space="preserve"> </v>
      </c>
    </row>
    <row r="511" spans="1:13" x14ac:dyDescent="0.25">
      <c r="A511" s="25">
        <f t="shared" si="78"/>
        <v>511</v>
      </c>
      <c r="B511" s="35">
        <f>+INDEX(Исходные_данные!A:Z,A511+$X$32-1,$X$30)</f>
        <v>0</v>
      </c>
      <c r="C511" s="25">
        <f>+IFERROR(_xlfn.NUMBERVALUE(INDEX(Исходные_данные!A:Z,A511+$X$32-1,$X$31),"."),0)</f>
        <v>0</v>
      </c>
      <c r="D511" s="51"/>
      <c r="E511" s="3">
        <f t="shared" si="75"/>
        <v>1289.4580000000001</v>
      </c>
      <c r="F511" s="3">
        <f t="shared" si="76"/>
        <v>1289.4574600000001</v>
      </c>
      <c r="G511" s="8">
        <f t="shared" si="79"/>
        <v>0</v>
      </c>
      <c r="H511" s="7">
        <f t="shared" si="71"/>
        <v>0</v>
      </c>
      <c r="I511" s="7">
        <f t="shared" si="72"/>
        <v>0</v>
      </c>
      <c r="J511">
        <f t="shared" si="73"/>
        <v>0</v>
      </c>
      <c r="K511">
        <f t="shared" si="77"/>
        <v>0</v>
      </c>
      <c r="L511">
        <f t="shared" si="74"/>
        <v>0</v>
      </c>
      <c r="M511" s="66" t="str">
        <f t="shared" si="80"/>
        <v xml:space="preserve"> </v>
      </c>
    </row>
    <row r="512" spans="1:13" x14ac:dyDescent="0.25">
      <c r="A512" s="25">
        <f t="shared" si="78"/>
        <v>512</v>
      </c>
      <c r="B512" s="35">
        <f>+INDEX(Исходные_данные!A:Z,A512+$X$32-1,$X$30)</f>
        <v>0</v>
      </c>
      <c r="C512" s="25">
        <f>+IFERROR(_xlfn.NUMBERVALUE(INDEX(Исходные_данные!A:Z,A512+$X$32-1,$X$31),"."),0)</f>
        <v>0</v>
      </c>
      <c r="D512" s="51"/>
      <c r="E512" s="3">
        <f t="shared" si="75"/>
        <v>1289.4580000000001</v>
      </c>
      <c r="F512" s="3">
        <f t="shared" si="76"/>
        <v>1289.4574600000001</v>
      </c>
      <c r="G512" s="8">
        <f t="shared" si="79"/>
        <v>0</v>
      </c>
      <c r="H512" s="7">
        <f t="shared" si="71"/>
        <v>0</v>
      </c>
      <c r="I512" s="7">
        <f t="shared" si="72"/>
        <v>0</v>
      </c>
      <c r="J512">
        <f t="shared" si="73"/>
        <v>0</v>
      </c>
      <c r="K512">
        <f t="shared" si="77"/>
        <v>0</v>
      </c>
      <c r="L512">
        <f t="shared" si="74"/>
        <v>0</v>
      </c>
      <c r="M512" s="66" t="str">
        <f t="shared" si="80"/>
        <v xml:space="preserve"> </v>
      </c>
    </row>
    <row r="513" spans="1:13" x14ac:dyDescent="0.25">
      <c r="A513" s="25">
        <f t="shared" si="78"/>
        <v>513</v>
      </c>
      <c r="B513" s="35">
        <f>+INDEX(Исходные_данные!A:Z,A513+$X$32-1,$X$30)</f>
        <v>0</v>
      </c>
      <c r="C513" s="25">
        <f>+IFERROR(_xlfn.NUMBERVALUE(INDEX(Исходные_данные!A:Z,A513+$X$32-1,$X$31),"."),0)</f>
        <v>0</v>
      </c>
      <c r="D513" s="51"/>
      <c r="E513" s="3">
        <f t="shared" si="75"/>
        <v>1289.4580000000001</v>
      </c>
      <c r="F513" s="3">
        <f t="shared" si="76"/>
        <v>1289.4574600000001</v>
      </c>
      <c r="G513" s="8">
        <f t="shared" si="79"/>
        <v>0</v>
      </c>
      <c r="H513" s="7">
        <f t="shared" ref="H513:H576" si="81">IF(G513&gt;$X$35,C513,0)</f>
        <v>0</v>
      </c>
      <c r="I513" s="7">
        <f t="shared" ref="I513:I576" si="82">IF(AND(A513&gt;$Q$25,A513&lt;=$Q$25+$T$25),1,0)</f>
        <v>0</v>
      </c>
      <c r="J513">
        <f t="shared" ref="J513:J576" si="83">IF(I513=1,IF(H513*$W$47&lt;=$X$48,H513*$W$47,0),0)</f>
        <v>0</v>
      </c>
      <c r="K513">
        <f t="shared" si="77"/>
        <v>0</v>
      </c>
      <c r="L513">
        <f t="shared" ref="L513:L576" si="84">+IF(I513=1,IF(H513*$W$47&lt;=$X$48,0,$X$48),0)</f>
        <v>0</v>
      </c>
      <c r="M513" s="66" t="str">
        <f t="shared" si="80"/>
        <v xml:space="preserve"> </v>
      </c>
    </row>
    <row r="514" spans="1:13" x14ac:dyDescent="0.25">
      <c r="A514" s="25">
        <f t="shared" si="78"/>
        <v>514</v>
      </c>
      <c r="B514" s="35">
        <f>+INDEX(Исходные_данные!A:Z,A514+$X$32-1,$X$30)</f>
        <v>0</v>
      </c>
      <c r="C514" s="25">
        <f>+IFERROR(_xlfn.NUMBERVALUE(INDEX(Исходные_данные!A:Z,A514+$X$32-1,$X$31),"."),0)</f>
        <v>0</v>
      </c>
      <c r="D514" s="51"/>
      <c r="E514" s="3">
        <f t="shared" ref="E514:E577" si="85">+IFERROR(IF(_xlfn.NUMBERVALUE(B514,".")&lt;E513,E513,_xlfn.NUMBERVALUE(B514,".")),E513)</f>
        <v>1289.4580000000001</v>
      </c>
      <c r="F514" s="3">
        <f t="shared" ref="F514:F577" si="86">(E514-$X$45*$X$44)/IF($X$44&lt;&gt;0,ABS($X$44),1)*$X$39</f>
        <v>1289.4574600000001</v>
      </c>
      <c r="G514" s="8">
        <f t="shared" si="79"/>
        <v>0</v>
      </c>
      <c r="H514" s="7">
        <f t="shared" si="81"/>
        <v>0</v>
      </c>
      <c r="I514" s="7">
        <f t="shared" si="82"/>
        <v>0</v>
      </c>
      <c r="J514">
        <f t="shared" si="83"/>
        <v>0</v>
      </c>
      <c r="K514">
        <f t="shared" ref="K514:K577" si="87">+J514/100</f>
        <v>0</v>
      </c>
      <c r="L514">
        <f t="shared" si="84"/>
        <v>0</v>
      </c>
      <c r="M514" s="66" t="str">
        <f t="shared" si="80"/>
        <v xml:space="preserve"> </v>
      </c>
    </row>
    <row r="515" spans="1:13" x14ac:dyDescent="0.25">
      <c r="A515" s="25">
        <f t="shared" ref="A515:A578" si="88">+A514+1</f>
        <v>515</v>
      </c>
      <c r="B515" s="35">
        <f>+INDEX(Исходные_данные!A:Z,A515+$X$32-1,$X$30)</f>
        <v>0</v>
      </c>
      <c r="C515" s="25">
        <f>+IFERROR(_xlfn.NUMBERVALUE(INDEX(Исходные_данные!A:Z,A515+$X$32-1,$X$31),"."),0)</f>
        <v>0</v>
      </c>
      <c r="D515" s="51"/>
      <c r="E515" s="3">
        <f t="shared" si="85"/>
        <v>1289.4580000000001</v>
      </c>
      <c r="F515" s="3">
        <f t="shared" si="86"/>
        <v>1289.4574600000001</v>
      </c>
      <c r="G515" s="8">
        <f t="shared" ref="G515:G578" si="89">+IF(E515=E514,0,_xlfn.NUMBERVALUE(C515,".")/O$56*100)</f>
        <v>0</v>
      </c>
      <c r="H515" s="7">
        <f t="shared" si="81"/>
        <v>0</v>
      </c>
      <c r="I515" s="7">
        <f t="shared" si="82"/>
        <v>0</v>
      </c>
      <c r="J515">
        <f t="shared" si="83"/>
        <v>0</v>
      </c>
      <c r="K515">
        <f t="shared" si="87"/>
        <v>0</v>
      </c>
      <c r="L515">
        <f t="shared" si="84"/>
        <v>0</v>
      </c>
      <c r="M515" s="66" t="str">
        <f t="shared" si="80"/>
        <v xml:space="preserve"> </v>
      </c>
    </row>
    <row r="516" spans="1:13" x14ac:dyDescent="0.25">
      <c r="A516" s="25">
        <f t="shared" si="88"/>
        <v>516</v>
      </c>
      <c r="B516" s="35">
        <f>+INDEX(Исходные_данные!A:Z,A516+$X$32-1,$X$30)</f>
        <v>0</v>
      </c>
      <c r="C516" s="25">
        <f>+IFERROR(_xlfn.NUMBERVALUE(INDEX(Исходные_данные!A:Z,A516+$X$32-1,$X$31),"."),0)</f>
        <v>0</v>
      </c>
      <c r="D516" s="51"/>
      <c r="E516" s="3">
        <f t="shared" si="85"/>
        <v>1289.4580000000001</v>
      </c>
      <c r="F516" s="3">
        <f t="shared" si="86"/>
        <v>1289.4574600000001</v>
      </c>
      <c r="G516" s="8">
        <f t="shared" si="89"/>
        <v>0</v>
      </c>
      <c r="H516" s="7">
        <f t="shared" si="81"/>
        <v>0</v>
      </c>
      <c r="I516" s="7">
        <f t="shared" si="82"/>
        <v>0</v>
      </c>
      <c r="J516">
        <f t="shared" si="83"/>
        <v>0</v>
      </c>
      <c r="K516">
        <f t="shared" si="87"/>
        <v>0</v>
      </c>
      <c r="L516">
        <f t="shared" si="84"/>
        <v>0</v>
      </c>
      <c r="M516" s="66" t="str">
        <f t="shared" si="80"/>
        <v xml:space="preserve"> </v>
      </c>
    </row>
    <row r="517" spans="1:13" x14ac:dyDescent="0.25">
      <c r="A517" s="25">
        <f t="shared" si="88"/>
        <v>517</v>
      </c>
      <c r="B517" s="35">
        <f>+INDEX(Исходные_данные!A:Z,A517+$X$32-1,$X$30)</f>
        <v>0</v>
      </c>
      <c r="C517" s="25">
        <f>+IFERROR(_xlfn.NUMBERVALUE(INDEX(Исходные_данные!A:Z,A517+$X$32-1,$X$31),"."),0)</f>
        <v>0</v>
      </c>
      <c r="D517" s="51"/>
      <c r="E517" s="3">
        <f t="shared" si="85"/>
        <v>1289.4580000000001</v>
      </c>
      <c r="F517" s="3">
        <f t="shared" si="86"/>
        <v>1289.4574600000001</v>
      </c>
      <c r="G517" s="8">
        <f t="shared" si="89"/>
        <v>0</v>
      </c>
      <c r="H517" s="7">
        <f t="shared" si="81"/>
        <v>0</v>
      </c>
      <c r="I517" s="7">
        <f t="shared" si="82"/>
        <v>0</v>
      </c>
      <c r="J517">
        <f t="shared" si="83"/>
        <v>0</v>
      </c>
      <c r="K517">
        <f t="shared" si="87"/>
        <v>0</v>
      </c>
      <c r="L517">
        <f t="shared" si="84"/>
        <v>0</v>
      </c>
      <c r="M517" s="66" t="str">
        <f t="shared" si="80"/>
        <v xml:space="preserve"> </v>
      </c>
    </row>
    <row r="518" spans="1:13" x14ac:dyDescent="0.25">
      <c r="A518" s="25">
        <f t="shared" si="88"/>
        <v>518</v>
      </c>
      <c r="B518" s="35">
        <f>+INDEX(Исходные_данные!A:Z,A518+$X$32-1,$X$30)</f>
        <v>0</v>
      </c>
      <c r="C518" s="25">
        <f>+IFERROR(_xlfn.NUMBERVALUE(INDEX(Исходные_данные!A:Z,A518+$X$32-1,$X$31),"."),0)</f>
        <v>0</v>
      </c>
      <c r="D518" s="51"/>
      <c r="E518" s="3">
        <f t="shared" si="85"/>
        <v>1289.4580000000001</v>
      </c>
      <c r="F518" s="3">
        <f t="shared" si="86"/>
        <v>1289.4574600000001</v>
      </c>
      <c r="G518" s="8">
        <f t="shared" si="89"/>
        <v>0</v>
      </c>
      <c r="H518" s="7">
        <f t="shared" si="81"/>
        <v>0</v>
      </c>
      <c r="I518" s="7">
        <f t="shared" si="82"/>
        <v>0</v>
      </c>
      <c r="J518">
        <f t="shared" si="83"/>
        <v>0</v>
      </c>
      <c r="K518">
        <f t="shared" si="87"/>
        <v>0</v>
      </c>
      <c r="L518">
        <f t="shared" si="84"/>
        <v>0</v>
      </c>
      <c r="M518" s="66" t="str">
        <f t="shared" si="80"/>
        <v xml:space="preserve"> </v>
      </c>
    </row>
    <row r="519" spans="1:13" x14ac:dyDescent="0.25">
      <c r="A519" s="25">
        <f t="shared" si="88"/>
        <v>519</v>
      </c>
      <c r="B519" s="35">
        <f>+INDEX(Исходные_данные!A:Z,A519+$X$32-1,$X$30)</f>
        <v>0</v>
      </c>
      <c r="C519" s="25">
        <f>+IFERROR(_xlfn.NUMBERVALUE(INDEX(Исходные_данные!A:Z,A519+$X$32-1,$X$31),"."),0)</f>
        <v>0</v>
      </c>
      <c r="D519" s="51"/>
      <c r="E519" s="3">
        <f t="shared" si="85"/>
        <v>1289.4580000000001</v>
      </c>
      <c r="F519" s="3">
        <f t="shared" si="86"/>
        <v>1289.4574600000001</v>
      </c>
      <c r="G519" s="8">
        <f t="shared" si="89"/>
        <v>0</v>
      </c>
      <c r="H519" s="7">
        <f t="shared" si="81"/>
        <v>0</v>
      </c>
      <c r="I519" s="7">
        <f t="shared" si="82"/>
        <v>0</v>
      </c>
      <c r="J519">
        <f t="shared" si="83"/>
        <v>0</v>
      </c>
      <c r="K519">
        <f t="shared" si="87"/>
        <v>0</v>
      </c>
      <c r="L519">
        <f t="shared" si="84"/>
        <v>0</v>
      </c>
      <c r="M519" s="66" t="str">
        <f t="shared" si="80"/>
        <v xml:space="preserve"> </v>
      </c>
    </row>
    <row r="520" spans="1:13" x14ac:dyDescent="0.25">
      <c r="A520" s="25">
        <f t="shared" si="88"/>
        <v>520</v>
      </c>
      <c r="B520" s="35">
        <f>+INDEX(Исходные_данные!A:Z,A520+$X$32-1,$X$30)</f>
        <v>0</v>
      </c>
      <c r="C520" s="25">
        <f>+IFERROR(_xlfn.NUMBERVALUE(INDEX(Исходные_данные!A:Z,A520+$X$32-1,$X$31),"."),0)</f>
        <v>0</v>
      </c>
      <c r="D520" s="51"/>
      <c r="E520" s="3">
        <f t="shared" si="85"/>
        <v>1289.4580000000001</v>
      </c>
      <c r="F520" s="3">
        <f t="shared" si="86"/>
        <v>1289.4574600000001</v>
      </c>
      <c r="G520" s="8">
        <f t="shared" si="89"/>
        <v>0</v>
      </c>
      <c r="H520" s="7">
        <f t="shared" si="81"/>
        <v>0</v>
      </c>
      <c r="I520" s="7">
        <f t="shared" si="82"/>
        <v>0</v>
      </c>
      <c r="J520">
        <f t="shared" si="83"/>
        <v>0</v>
      </c>
      <c r="K520">
        <f t="shared" si="87"/>
        <v>0</v>
      </c>
      <c r="L520">
        <f t="shared" si="84"/>
        <v>0</v>
      </c>
      <c r="M520" s="66" t="str">
        <f t="shared" si="80"/>
        <v xml:space="preserve"> </v>
      </c>
    </row>
    <row r="521" spans="1:13" x14ac:dyDescent="0.25">
      <c r="A521" s="25">
        <f t="shared" si="88"/>
        <v>521</v>
      </c>
      <c r="B521" s="35">
        <f>+INDEX(Исходные_данные!A:Z,A521+$X$32-1,$X$30)</f>
        <v>0</v>
      </c>
      <c r="C521" s="25">
        <f>+IFERROR(_xlfn.NUMBERVALUE(INDEX(Исходные_данные!A:Z,A521+$X$32-1,$X$31),"."),0)</f>
        <v>0</v>
      </c>
      <c r="D521" s="51"/>
      <c r="E521" s="3">
        <f t="shared" si="85"/>
        <v>1289.4580000000001</v>
      </c>
      <c r="F521" s="3">
        <f t="shared" si="86"/>
        <v>1289.4574600000001</v>
      </c>
      <c r="G521" s="8">
        <f t="shared" si="89"/>
        <v>0</v>
      </c>
      <c r="H521" s="7">
        <f t="shared" si="81"/>
        <v>0</v>
      </c>
      <c r="I521" s="7">
        <f t="shared" si="82"/>
        <v>0</v>
      </c>
      <c r="J521">
        <f t="shared" si="83"/>
        <v>0</v>
      </c>
      <c r="K521">
        <f t="shared" si="87"/>
        <v>0</v>
      </c>
      <c r="L521">
        <f t="shared" si="84"/>
        <v>0</v>
      </c>
      <c r="M521" s="66" t="str">
        <f t="shared" si="80"/>
        <v xml:space="preserve"> </v>
      </c>
    </row>
    <row r="522" spans="1:13" x14ac:dyDescent="0.25">
      <c r="A522" s="25">
        <f t="shared" si="88"/>
        <v>522</v>
      </c>
      <c r="B522" s="35">
        <f>+INDEX(Исходные_данные!A:Z,A522+$X$32-1,$X$30)</f>
        <v>0</v>
      </c>
      <c r="C522" s="25">
        <f>+IFERROR(_xlfn.NUMBERVALUE(INDEX(Исходные_данные!A:Z,A522+$X$32-1,$X$31),"."),0)</f>
        <v>0</v>
      </c>
      <c r="D522" s="51"/>
      <c r="E522" s="3">
        <f t="shared" si="85"/>
        <v>1289.4580000000001</v>
      </c>
      <c r="F522" s="3">
        <f t="shared" si="86"/>
        <v>1289.4574600000001</v>
      </c>
      <c r="G522" s="8">
        <f t="shared" si="89"/>
        <v>0</v>
      </c>
      <c r="H522" s="7">
        <f t="shared" si="81"/>
        <v>0</v>
      </c>
      <c r="I522" s="7">
        <f t="shared" si="82"/>
        <v>0</v>
      </c>
      <c r="J522">
        <f t="shared" si="83"/>
        <v>0</v>
      </c>
      <c r="K522">
        <f t="shared" si="87"/>
        <v>0</v>
      </c>
      <c r="L522">
        <f t="shared" si="84"/>
        <v>0</v>
      </c>
      <c r="M522" s="66" t="str">
        <f t="shared" si="80"/>
        <v xml:space="preserve"> </v>
      </c>
    </row>
    <row r="523" spans="1:13" x14ac:dyDescent="0.25">
      <c r="A523" s="25">
        <f t="shared" si="88"/>
        <v>523</v>
      </c>
      <c r="B523" s="35">
        <f>+INDEX(Исходные_данные!A:Z,A523+$X$32-1,$X$30)</f>
        <v>0</v>
      </c>
      <c r="C523" s="25">
        <f>+IFERROR(_xlfn.NUMBERVALUE(INDEX(Исходные_данные!A:Z,A523+$X$32-1,$X$31),"."),0)</f>
        <v>0</v>
      </c>
      <c r="D523" s="51"/>
      <c r="E523" s="3">
        <f t="shared" si="85"/>
        <v>1289.4580000000001</v>
      </c>
      <c r="F523" s="3">
        <f t="shared" si="86"/>
        <v>1289.4574600000001</v>
      </c>
      <c r="G523" s="8">
        <f t="shared" si="89"/>
        <v>0</v>
      </c>
      <c r="H523" s="7">
        <f t="shared" si="81"/>
        <v>0</v>
      </c>
      <c r="I523" s="7">
        <f t="shared" si="82"/>
        <v>0</v>
      </c>
      <c r="J523">
        <f t="shared" si="83"/>
        <v>0</v>
      </c>
      <c r="K523">
        <f t="shared" si="87"/>
        <v>0</v>
      </c>
      <c r="L523">
        <f t="shared" si="84"/>
        <v>0</v>
      </c>
      <c r="M523" s="66" t="str">
        <f t="shared" si="80"/>
        <v xml:space="preserve"> </v>
      </c>
    </row>
    <row r="524" spans="1:13" x14ac:dyDescent="0.25">
      <c r="A524" s="25">
        <f t="shared" si="88"/>
        <v>524</v>
      </c>
      <c r="B524" s="35">
        <f>+INDEX(Исходные_данные!A:Z,A524+$X$32-1,$X$30)</f>
        <v>0</v>
      </c>
      <c r="C524" s="25">
        <f>+IFERROR(_xlfn.NUMBERVALUE(INDEX(Исходные_данные!A:Z,A524+$X$32-1,$X$31),"."),0)</f>
        <v>0</v>
      </c>
      <c r="D524" s="51"/>
      <c r="E524" s="3">
        <f t="shared" si="85"/>
        <v>1289.4580000000001</v>
      </c>
      <c r="F524" s="3">
        <f t="shared" si="86"/>
        <v>1289.4574600000001</v>
      </c>
      <c r="G524" s="8">
        <f t="shared" si="89"/>
        <v>0</v>
      </c>
      <c r="H524" s="7">
        <f t="shared" si="81"/>
        <v>0</v>
      </c>
      <c r="I524" s="7">
        <f t="shared" si="82"/>
        <v>0</v>
      </c>
      <c r="J524">
        <f t="shared" si="83"/>
        <v>0</v>
      </c>
      <c r="K524">
        <f t="shared" si="87"/>
        <v>0</v>
      </c>
      <c r="L524">
        <f t="shared" si="84"/>
        <v>0</v>
      </c>
      <c r="M524" s="66" t="str">
        <f t="shared" si="80"/>
        <v xml:space="preserve"> </v>
      </c>
    </row>
    <row r="525" spans="1:13" x14ac:dyDescent="0.25">
      <c r="A525" s="25">
        <f t="shared" si="88"/>
        <v>525</v>
      </c>
      <c r="B525" s="35">
        <f>+INDEX(Исходные_данные!A:Z,A525+$X$32-1,$X$30)</f>
        <v>0</v>
      </c>
      <c r="C525" s="25">
        <f>+IFERROR(_xlfn.NUMBERVALUE(INDEX(Исходные_данные!A:Z,A525+$X$32-1,$X$31),"."),0)</f>
        <v>0</v>
      </c>
      <c r="D525" s="51"/>
      <c r="E525" s="3">
        <f t="shared" si="85"/>
        <v>1289.4580000000001</v>
      </c>
      <c r="F525" s="3">
        <f t="shared" si="86"/>
        <v>1289.4574600000001</v>
      </c>
      <c r="G525" s="8">
        <f t="shared" si="89"/>
        <v>0</v>
      </c>
      <c r="H525" s="7">
        <f t="shared" si="81"/>
        <v>0</v>
      </c>
      <c r="I525" s="7">
        <f t="shared" si="82"/>
        <v>0</v>
      </c>
      <c r="J525">
        <f t="shared" si="83"/>
        <v>0</v>
      </c>
      <c r="K525">
        <f t="shared" si="87"/>
        <v>0</v>
      </c>
      <c r="L525">
        <f t="shared" si="84"/>
        <v>0</v>
      </c>
      <c r="M525" s="66" t="str">
        <f t="shared" si="80"/>
        <v xml:space="preserve"> </v>
      </c>
    </row>
    <row r="526" spans="1:13" x14ac:dyDescent="0.25">
      <c r="A526" s="25">
        <f t="shared" si="88"/>
        <v>526</v>
      </c>
      <c r="B526" s="35">
        <f>+INDEX(Исходные_данные!A:Z,A526+$X$32-1,$X$30)</f>
        <v>0</v>
      </c>
      <c r="C526" s="25">
        <f>+IFERROR(_xlfn.NUMBERVALUE(INDEX(Исходные_данные!A:Z,A526+$X$32-1,$X$31),"."),0)</f>
        <v>0</v>
      </c>
      <c r="D526" s="51"/>
      <c r="E526" s="3">
        <f t="shared" si="85"/>
        <v>1289.4580000000001</v>
      </c>
      <c r="F526" s="3">
        <f t="shared" si="86"/>
        <v>1289.4574600000001</v>
      </c>
      <c r="G526" s="8">
        <f t="shared" si="89"/>
        <v>0</v>
      </c>
      <c r="H526" s="7">
        <f t="shared" si="81"/>
        <v>0</v>
      </c>
      <c r="I526" s="7">
        <f t="shared" si="82"/>
        <v>0</v>
      </c>
      <c r="J526">
        <f t="shared" si="83"/>
        <v>0</v>
      </c>
      <c r="K526">
        <f t="shared" si="87"/>
        <v>0</v>
      </c>
      <c r="L526">
        <f t="shared" si="84"/>
        <v>0</v>
      </c>
      <c r="M526" s="66" t="str">
        <f t="shared" si="80"/>
        <v xml:space="preserve"> </v>
      </c>
    </row>
    <row r="527" spans="1:13" x14ac:dyDescent="0.25">
      <c r="A527" s="25">
        <f t="shared" si="88"/>
        <v>527</v>
      </c>
      <c r="B527" s="35">
        <f>+INDEX(Исходные_данные!A:Z,A527+$X$32-1,$X$30)</f>
        <v>0</v>
      </c>
      <c r="C527" s="25">
        <f>+IFERROR(_xlfn.NUMBERVALUE(INDEX(Исходные_данные!A:Z,A527+$X$32-1,$X$31),"."),0)</f>
        <v>0</v>
      </c>
      <c r="D527" s="51"/>
      <c r="E527" s="3">
        <f t="shared" si="85"/>
        <v>1289.4580000000001</v>
      </c>
      <c r="F527" s="3">
        <f t="shared" si="86"/>
        <v>1289.4574600000001</v>
      </c>
      <c r="G527" s="8">
        <f t="shared" si="89"/>
        <v>0</v>
      </c>
      <c r="H527" s="7">
        <f t="shared" si="81"/>
        <v>0</v>
      </c>
      <c r="I527" s="7">
        <f t="shared" si="82"/>
        <v>0</v>
      </c>
      <c r="J527">
        <f t="shared" si="83"/>
        <v>0</v>
      </c>
      <c r="K527">
        <f t="shared" si="87"/>
        <v>0</v>
      </c>
      <c r="L527">
        <f t="shared" si="84"/>
        <v>0</v>
      </c>
      <c r="M527" s="66" t="str">
        <f t="shared" si="80"/>
        <v xml:space="preserve"> </v>
      </c>
    </row>
    <row r="528" spans="1:13" x14ac:dyDescent="0.25">
      <c r="A528" s="25">
        <f t="shared" si="88"/>
        <v>528</v>
      </c>
      <c r="B528" s="35">
        <f>+INDEX(Исходные_данные!A:Z,A528+$X$32-1,$X$30)</f>
        <v>0</v>
      </c>
      <c r="C528" s="25">
        <f>+IFERROR(_xlfn.NUMBERVALUE(INDEX(Исходные_данные!A:Z,A528+$X$32-1,$X$31),"."),0)</f>
        <v>0</v>
      </c>
      <c r="D528" s="51"/>
      <c r="E528" s="3">
        <f t="shared" si="85"/>
        <v>1289.4580000000001</v>
      </c>
      <c r="F528" s="3">
        <f t="shared" si="86"/>
        <v>1289.4574600000001</v>
      </c>
      <c r="G528" s="8">
        <f t="shared" si="89"/>
        <v>0</v>
      </c>
      <c r="H528" s="7">
        <f t="shared" si="81"/>
        <v>0</v>
      </c>
      <c r="I528" s="7">
        <f t="shared" si="82"/>
        <v>0</v>
      </c>
      <c r="J528">
        <f t="shared" si="83"/>
        <v>0</v>
      </c>
      <c r="K528">
        <f t="shared" si="87"/>
        <v>0</v>
      </c>
      <c r="L528">
        <f t="shared" si="84"/>
        <v>0</v>
      </c>
      <c r="M528" s="66" t="str">
        <f t="shared" si="80"/>
        <v xml:space="preserve"> </v>
      </c>
    </row>
    <row r="529" spans="1:13" x14ac:dyDescent="0.25">
      <c r="A529" s="25">
        <f t="shared" si="88"/>
        <v>529</v>
      </c>
      <c r="B529" s="35">
        <f>+INDEX(Исходные_данные!A:Z,A529+$X$32-1,$X$30)</f>
        <v>0</v>
      </c>
      <c r="C529" s="25">
        <f>+IFERROR(_xlfn.NUMBERVALUE(INDEX(Исходные_данные!A:Z,A529+$X$32-1,$X$31),"."),0)</f>
        <v>0</v>
      </c>
      <c r="D529" s="51"/>
      <c r="E529" s="3">
        <f t="shared" si="85"/>
        <v>1289.4580000000001</v>
      </c>
      <c r="F529" s="3">
        <f t="shared" si="86"/>
        <v>1289.4574600000001</v>
      </c>
      <c r="G529" s="8">
        <f t="shared" si="89"/>
        <v>0</v>
      </c>
      <c r="H529" s="7">
        <f t="shared" si="81"/>
        <v>0</v>
      </c>
      <c r="I529" s="7">
        <f t="shared" si="82"/>
        <v>0</v>
      </c>
      <c r="J529">
        <f t="shared" si="83"/>
        <v>0</v>
      </c>
      <c r="K529">
        <f t="shared" si="87"/>
        <v>0</v>
      </c>
      <c r="L529">
        <f t="shared" si="84"/>
        <v>0</v>
      </c>
      <c r="M529" s="66" t="str">
        <f t="shared" si="80"/>
        <v xml:space="preserve"> </v>
      </c>
    </row>
    <row r="530" spans="1:13" x14ac:dyDescent="0.25">
      <c r="A530" s="25">
        <f t="shared" si="88"/>
        <v>530</v>
      </c>
      <c r="B530" s="35">
        <f>+INDEX(Исходные_данные!A:Z,A530+$X$32-1,$X$30)</f>
        <v>0</v>
      </c>
      <c r="C530" s="25">
        <f>+IFERROR(_xlfn.NUMBERVALUE(INDEX(Исходные_данные!A:Z,A530+$X$32-1,$X$31),"."),0)</f>
        <v>0</v>
      </c>
      <c r="D530" s="51"/>
      <c r="E530" s="3">
        <f t="shared" si="85"/>
        <v>1289.4580000000001</v>
      </c>
      <c r="F530" s="3">
        <f t="shared" si="86"/>
        <v>1289.4574600000001</v>
      </c>
      <c r="G530" s="8">
        <f t="shared" si="89"/>
        <v>0</v>
      </c>
      <c r="H530" s="7">
        <f t="shared" si="81"/>
        <v>0</v>
      </c>
      <c r="I530" s="7">
        <f t="shared" si="82"/>
        <v>0</v>
      </c>
      <c r="J530">
        <f t="shared" si="83"/>
        <v>0</v>
      </c>
      <c r="K530">
        <f t="shared" si="87"/>
        <v>0</v>
      </c>
      <c r="L530">
        <f t="shared" si="84"/>
        <v>0</v>
      </c>
      <c r="M530" s="66" t="str">
        <f t="shared" si="80"/>
        <v xml:space="preserve"> </v>
      </c>
    </row>
    <row r="531" spans="1:13" x14ac:dyDescent="0.25">
      <c r="A531" s="25">
        <f t="shared" si="88"/>
        <v>531</v>
      </c>
      <c r="B531" s="35">
        <f>+INDEX(Исходные_данные!A:Z,A531+$X$32-1,$X$30)</f>
        <v>0</v>
      </c>
      <c r="C531" s="25">
        <f>+IFERROR(_xlfn.NUMBERVALUE(INDEX(Исходные_данные!A:Z,A531+$X$32-1,$X$31),"."),0)</f>
        <v>0</v>
      </c>
      <c r="D531" s="51"/>
      <c r="E531" s="3">
        <f t="shared" si="85"/>
        <v>1289.4580000000001</v>
      </c>
      <c r="F531" s="3">
        <f t="shared" si="86"/>
        <v>1289.4574600000001</v>
      </c>
      <c r="G531" s="8">
        <f t="shared" si="89"/>
        <v>0</v>
      </c>
      <c r="H531" s="7">
        <f t="shared" si="81"/>
        <v>0</v>
      </c>
      <c r="I531" s="7">
        <f t="shared" si="82"/>
        <v>0</v>
      </c>
      <c r="J531">
        <f t="shared" si="83"/>
        <v>0</v>
      </c>
      <c r="K531">
        <f t="shared" si="87"/>
        <v>0</v>
      </c>
      <c r="L531">
        <f t="shared" si="84"/>
        <v>0</v>
      </c>
      <c r="M531" s="66" t="str">
        <f t="shared" si="80"/>
        <v xml:space="preserve"> </v>
      </c>
    </row>
    <row r="532" spans="1:13" x14ac:dyDescent="0.25">
      <c r="A532" s="25">
        <f t="shared" si="88"/>
        <v>532</v>
      </c>
      <c r="B532" s="35">
        <f>+INDEX(Исходные_данные!A:Z,A532+$X$32-1,$X$30)</f>
        <v>0</v>
      </c>
      <c r="C532" s="25">
        <f>+IFERROR(_xlfn.NUMBERVALUE(INDEX(Исходные_данные!A:Z,A532+$X$32-1,$X$31),"."),0)</f>
        <v>0</v>
      </c>
      <c r="D532" s="51"/>
      <c r="E532" s="3">
        <f t="shared" si="85"/>
        <v>1289.4580000000001</v>
      </c>
      <c r="F532" s="3">
        <f t="shared" si="86"/>
        <v>1289.4574600000001</v>
      </c>
      <c r="G532" s="8">
        <f t="shared" si="89"/>
        <v>0</v>
      </c>
      <c r="H532" s="7">
        <f t="shared" si="81"/>
        <v>0</v>
      </c>
      <c r="I532" s="7">
        <f t="shared" si="82"/>
        <v>0</v>
      </c>
      <c r="J532">
        <f t="shared" si="83"/>
        <v>0</v>
      </c>
      <c r="K532">
        <f t="shared" si="87"/>
        <v>0</v>
      </c>
      <c r="L532">
        <f t="shared" si="84"/>
        <v>0</v>
      </c>
      <c r="M532" s="66" t="str">
        <f t="shared" si="80"/>
        <v xml:space="preserve"> </v>
      </c>
    </row>
    <row r="533" spans="1:13" x14ac:dyDescent="0.25">
      <c r="A533" s="25">
        <f t="shared" si="88"/>
        <v>533</v>
      </c>
      <c r="B533" s="35">
        <f>+INDEX(Исходные_данные!A:Z,A533+$X$32-1,$X$30)</f>
        <v>0</v>
      </c>
      <c r="C533" s="25">
        <f>+IFERROR(_xlfn.NUMBERVALUE(INDEX(Исходные_данные!A:Z,A533+$X$32-1,$X$31),"."),0)</f>
        <v>0</v>
      </c>
      <c r="D533" s="51"/>
      <c r="E533" s="3">
        <f t="shared" si="85"/>
        <v>1289.4580000000001</v>
      </c>
      <c r="F533" s="3">
        <f t="shared" si="86"/>
        <v>1289.4574600000001</v>
      </c>
      <c r="G533" s="8">
        <f t="shared" si="89"/>
        <v>0</v>
      </c>
      <c r="H533" s="7">
        <f t="shared" si="81"/>
        <v>0</v>
      </c>
      <c r="I533" s="7">
        <f t="shared" si="82"/>
        <v>0</v>
      </c>
      <c r="J533">
        <f t="shared" si="83"/>
        <v>0</v>
      </c>
      <c r="K533">
        <f t="shared" si="87"/>
        <v>0</v>
      </c>
      <c r="L533">
        <f t="shared" si="84"/>
        <v>0</v>
      </c>
      <c r="M533" s="66" t="str">
        <f t="shared" si="80"/>
        <v xml:space="preserve"> </v>
      </c>
    </row>
    <row r="534" spans="1:13" x14ac:dyDescent="0.25">
      <c r="A534" s="25">
        <f t="shared" si="88"/>
        <v>534</v>
      </c>
      <c r="B534" s="35">
        <f>+INDEX(Исходные_данные!A:Z,A534+$X$32-1,$X$30)</f>
        <v>0</v>
      </c>
      <c r="C534" s="25">
        <f>+IFERROR(_xlfn.NUMBERVALUE(INDEX(Исходные_данные!A:Z,A534+$X$32-1,$X$31),"."),0)</f>
        <v>0</v>
      </c>
      <c r="D534" s="51"/>
      <c r="E534" s="3">
        <f t="shared" si="85"/>
        <v>1289.4580000000001</v>
      </c>
      <c r="F534" s="3">
        <f t="shared" si="86"/>
        <v>1289.4574600000001</v>
      </c>
      <c r="G534" s="8">
        <f t="shared" si="89"/>
        <v>0</v>
      </c>
      <c r="H534" s="7">
        <f t="shared" si="81"/>
        <v>0</v>
      </c>
      <c r="I534" s="7">
        <f t="shared" si="82"/>
        <v>0</v>
      </c>
      <c r="J534">
        <f t="shared" si="83"/>
        <v>0</v>
      </c>
      <c r="K534">
        <f t="shared" si="87"/>
        <v>0</v>
      </c>
      <c r="L534">
        <f t="shared" si="84"/>
        <v>0</v>
      </c>
      <c r="M534" s="66" t="str">
        <f t="shared" si="80"/>
        <v xml:space="preserve"> </v>
      </c>
    </row>
    <row r="535" spans="1:13" x14ac:dyDescent="0.25">
      <c r="A535" s="25">
        <f t="shared" si="88"/>
        <v>535</v>
      </c>
      <c r="B535" s="35">
        <f>+INDEX(Исходные_данные!A:Z,A535+$X$32-1,$X$30)</f>
        <v>0</v>
      </c>
      <c r="C535" s="25">
        <f>+IFERROR(_xlfn.NUMBERVALUE(INDEX(Исходные_данные!A:Z,A535+$X$32-1,$X$31),"."),0)</f>
        <v>0</v>
      </c>
      <c r="D535" s="51"/>
      <c r="E535" s="3">
        <f t="shared" si="85"/>
        <v>1289.4580000000001</v>
      </c>
      <c r="F535" s="3">
        <f t="shared" si="86"/>
        <v>1289.4574600000001</v>
      </c>
      <c r="G535" s="8">
        <f t="shared" si="89"/>
        <v>0</v>
      </c>
      <c r="H535" s="7">
        <f t="shared" si="81"/>
        <v>0</v>
      </c>
      <c r="I535" s="7">
        <f t="shared" si="82"/>
        <v>0</v>
      </c>
      <c r="J535">
        <f t="shared" si="83"/>
        <v>0</v>
      </c>
      <c r="K535">
        <f t="shared" si="87"/>
        <v>0</v>
      </c>
      <c r="L535">
        <f t="shared" si="84"/>
        <v>0</v>
      </c>
      <c r="M535" s="66" t="str">
        <f t="shared" si="80"/>
        <v xml:space="preserve"> </v>
      </c>
    </row>
    <row r="536" spans="1:13" x14ac:dyDescent="0.25">
      <c r="A536" s="25">
        <f t="shared" si="88"/>
        <v>536</v>
      </c>
      <c r="B536" s="35">
        <f>+INDEX(Исходные_данные!A:Z,A536+$X$32-1,$X$30)</f>
        <v>0</v>
      </c>
      <c r="C536" s="25">
        <f>+IFERROR(_xlfn.NUMBERVALUE(INDEX(Исходные_данные!A:Z,A536+$X$32-1,$X$31),"."),0)</f>
        <v>0</v>
      </c>
      <c r="D536" s="51"/>
      <c r="E536" s="3">
        <f t="shared" si="85"/>
        <v>1289.4580000000001</v>
      </c>
      <c r="F536" s="3">
        <f t="shared" si="86"/>
        <v>1289.4574600000001</v>
      </c>
      <c r="G536" s="8">
        <f t="shared" si="89"/>
        <v>0</v>
      </c>
      <c r="H536" s="7">
        <f t="shared" si="81"/>
        <v>0</v>
      </c>
      <c r="I536" s="7">
        <f t="shared" si="82"/>
        <v>0</v>
      </c>
      <c r="J536">
        <f t="shared" si="83"/>
        <v>0</v>
      </c>
      <c r="K536">
        <f t="shared" si="87"/>
        <v>0</v>
      </c>
      <c r="L536">
        <f t="shared" si="84"/>
        <v>0</v>
      </c>
      <c r="M536" s="66" t="str">
        <f t="shared" si="80"/>
        <v xml:space="preserve"> </v>
      </c>
    </row>
    <row r="537" spans="1:13" x14ac:dyDescent="0.25">
      <c r="A537" s="25">
        <f t="shared" si="88"/>
        <v>537</v>
      </c>
      <c r="B537" s="35">
        <f>+INDEX(Исходные_данные!A:Z,A537+$X$32-1,$X$30)</f>
        <v>0</v>
      </c>
      <c r="C537" s="25">
        <f>+IFERROR(_xlfn.NUMBERVALUE(INDEX(Исходные_данные!A:Z,A537+$X$32-1,$X$31),"."),0)</f>
        <v>0</v>
      </c>
      <c r="D537" s="51"/>
      <c r="E537" s="3">
        <f t="shared" si="85"/>
        <v>1289.4580000000001</v>
      </c>
      <c r="F537" s="3">
        <f t="shared" si="86"/>
        <v>1289.4574600000001</v>
      </c>
      <c r="G537" s="8">
        <f t="shared" si="89"/>
        <v>0</v>
      </c>
      <c r="H537" s="7">
        <f t="shared" si="81"/>
        <v>0</v>
      </c>
      <c r="I537" s="7">
        <f t="shared" si="82"/>
        <v>0</v>
      </c>
      <c r="J537">
        <f t="shared" si="83"/>
        <v>0</v>
      </c>
      <c r="K537">
        <f t="shared" si="87"/>
        <v>0</v>
      </c>
      <c r="L537">
        <f t="shared" si="84"/>
        <v>0</v>
      </c>
      <c r="M537" s="66" t="str">
        <f t="shared" si="80"/>
        <v xml:space="preserve"> </v>
      </c>
    </row>
    <row r="538" spans="1:13" x14ac:dyDescent="0.25">
      <c r="A538" s="25">
        <f t="shared" si="88"/>
        <v>538</v>
      </c>
      <c r="B538" s="35">
        <f>+INDEX(Исходные_данные!A:Z,A538+$X$32-1,$X$30)</f>
        <v>0</v>
      </c>
      <c r="C538" s="25">
        <f>+IFERROR(_xlfn.NUMBERVALUE(INDEX(Исходные_данные!A:Z,A538+$X$32-1,$X$31),"."),0)</f>
        <v>0</v>
      </c>
      <c r="D538" s="51"/>
      <c r="E538" s="3">
        <f t="shared" si="85"/>
        <v>1289.4580000000001</v>
      </c>
      <c r="F538" s="3">
        <f t="shared" si="86"/>
        <v>1289.4574600000001</v>
      </c>
      <c r="G538" s="8">
        <f t="shared" si="89"/>
        <v>0</v>
      </c>
      <c r="H538" s="7">
        <f t="shared" si="81"/>
        <v>0</v>
      </c>
      <c r="I538" s="7">
        <f t="shared" si="82"/>
        <v>0</v>
      </c>
      <c r="J538">
        <f t="shared" si="83"/>
        <v>0</v>
      </c>
      <c r="K538">
        <f t="shared" si="87"/>
        <v>0</v>
      </c>
      <c r="L538">
        <f t="shared" si="84"/>
        <v>0</v>
      </c>
      <c r="M538" s="66" t="str">
        <f t="shared" si="80"/>
        <v xml:space="preserve"> </v>
      </c>
    </row>
    <row r="539" spans="1:13" x14ac:dyDescent="0.25">
      <c r="A539" s="25">
        <f t="shared" si="88"/>
        <v>539</v>
      </c>
      <c r="B539" s="35">
        <f>+INDEX(Исходные_данные!A:Z,A539+$X$32-1,$X$30)</f>
        <v>0</v>
      </c>
      <c r="C539" s="25">
        <f>+IFERROR(_xlfn.NUMBERVALUE(INDEX(Исходные_данные!A:Z,A539+$X$32-1,$X$31),"."),0)</f>
        <v>0</v>
      </c>
      <c r="D539" s="51"/>
      <c r="E539" s="3">
        <f t="shared" si="85"/>
        <v>1289.4580000000001</v>
      </c>
      <c r="F539" s="3">
        <f t="shared" si="86"/>
        <v>1289.4574600000001</v>
      </c>
      <c r="G539" s="8">
        <f t="shared" si="89"/>
        <v>0</v>
      </c>
      <c r="H539" s="7">
        <f t="shared" si="81"/>
        <v>0</v>
      </c>
      <c r="I539" s="7">
        <f t="shared" si="82"/>
        <v>0</v>
      </c>
      <c r="J539">
        <f t="shared" si="83"/>
        <v>0</v>
      </c>
      <c r="K539">
        <f t="shared" si="87"/>
        <v>0</v>
      </c>
      <c r="L539">
        <f t="shared" si="84"/>
        <v>0</v>
      </c>
      <c r="M539" s="66" t="str">
        <f t="shared" si="80"/>
        <v xml:space="preserve"> </v>
      </c>
    </row>
    <row r="540" spans="1:13" x14ac:dyDescent="0.25">
      <c r="A540" s="25">
        <f t="shared" si="88"/>
        <v>540</v>
      </c>
      <c r="B540" s="35">
        <f>+INDEX(Исходные_данные!A:Z,A540+$X$32-1,$X$30)</f>
        <v>0</v>
      </c>
      <c r="C540" s="25">
        <f>+IFERROR(_xlfn.NUMBERVALUE(INDEX(Исходные_данные!A:Z,A540+$X$32-1,$X$31),"."),0)</f>
        <v>0</v>
      </c>
      <c r="D540" s="51"/>
      <c r="E540" s="3">
        <f t="shared" si="85"/>
        <v>1289.4580000000001</v>
      </c>
      <c r="F540" s="3">
        <f t="shared" si="86"/>
        <v>1289.4574600000001</v>
      </c>
      <c r="G540" s="8">
        <f t="shared" si="89"/>
        <v>0</v>
      </c>
      <c r="H540" s="7">
        <f t="shared" si="81"/>
        <v>0</v>
      </c>
      <c r="I540" s="7">
        <f t="shared" si="82"/>
        <v>0</v>
      </c>
      <c r="J540">
        <f t="shared" si="83"/>
        <v>0</v>
      </c>
      <c r="K540">
        <f t="shared" si="87"/>
        <v>0</v>
      </c>
      <c r="L540">
        <f t="shared" si="84"/>
        <v>0</v>
      </c>
      <c r="M540" s="66" t="str">
        <f t="shared" ref="M540:M603" si="90">IF(AC555=1,"",+CONCATENATE(IF($AC$43=1,CONCATENATE(D540," "),""),IF($AC$44=1,CONCATENATE(E540," (",TEXT(G540,"0,0"),"%)"),"")))</f>
        <v xml:space="preserve"> </v>
      </c>
    </row>
    <row r="541" spans="1:13" x14ac:dyDescent="0.25">
      <c r="A541" s="25">
        <f t="shared" si="88"/>
        <v>541</v>
      </c>
      <c r="B541" s="35">
        <f>+INDEX(Исходные_данные!A:Z,A541+$X$32-1,$X$30)</f>
        <v>0</v>
      </c>
      <c r="C541" s="25">
        <f>+IFERROR(_xlfn.NUMBERVALUE(INDEX(Исходные_данные!A:Z,A541+$X$32-1,$X$31),"."),0)</f>
        <v>0</v>
      </c>
      <c r="D541" s="51"/>
      <c r="E541" s="3">
        <f t="shared" si="85"/>
        <v>1289.4580000000001</v>
      </c>
      <c r="F541" s="3">
        <f t="shared" si="86"/>
        <v>1289.4574600000001</v>
      </c>
      <c r="G541" s="8">
        <f t="shared" si="89"/>
        <v>0</v>
      </c>
      <c r="H541" s="7">
        <f t="shared" si="81"/>
        <v>0</v>
      </c>
      <c r="I541" s="7">
        <f t="shared" si="82"/>
        <v>0</v>
      </c>
      <c r="J541">
        <f t="shared" si="83"/>
        <v>0</v>
      </c>
      <c r="K541">
        <f t="shared" si="87"/>
        <v>0</v>
      </c>
      <c r="L541">
        <f t="shared" si="84"/>
        <v>0</v>
      </c>
      <c r="M541" s="66" t="str">
        <f t="shared" si="90"/>
        <v xml:space="preserve"> </v>
      </c>
    </row>
    <row r="542" spans="1:13" x14ac:dyDescent="0.25">
      <c r="A542" s="25">
        <f t="shared" si="88"/>
        <v>542</v>
      </c>
      <c r="B542" s="35">
        <f>+INDEX(Исходные_данные!A:Z,A542+$X$32-1,$X$30)</f>
        <v>0</v>
      </c>
      <c r="C542" s="25">
        <f>+IFERROR(_xlfn.NUMBERVALUE(INDEX(Исходные_данные!A:Z,A542+$X$32-1,$X$31),"."),0)</f>
        <v>0</v>
      </c>
      <c r="D542" s="51"/>
      <c r="E542" s="3">
        <f t="shared" si="85"/>
        <v>1289.4580000000001</v>
      </c>
      <c r="F542" s="3">
        <f t="shared" si="86"/>
        <v>1289.4574600000001</v>
      </c>
      <c r="G542" s="8">
        <f t="shared" si="89"/>
        <v>0</v>
      </c>
      <c r="H542" s="7">
        <f t="shared" si="81"/>
        <v>0</v>
      </c>
      <c r="I542" s="7">
        <f t="shared" si="82"/>
        <v>0</v>
      </c>
      <c r="J542">
        <f t="shared" si="83"/>
        <v>0</v>
      </c>
      <c r="K542">
        <f t="shared" si="87"/>
        <v>0</v>
      </c>
      <c r="L542">
        <f t="shared" si="84"/>
        <v>0</v>
      </c>
      <c r="M542" s="66" t="str">
        <f t="shared" si="90"/>
        <v xml:space="preserve"> </v>
      </c>
    </row>
    <row r="543" spans="1:13" x14ac:dyDescent="0.25">
      <c r="A543" s="25">
        <f t="shared" si="88"/>
        <v>543</v>
      </c>
      <c r="B543" s="35">
        <f>+INDEX(Исходные_данные!A:Z,A543+$X$32-1,$X$30)</f>
        <v>0</v>
      </c>
      <c r="C543" s="25">
        <f>+IFERROR(_xlfn.NUMBERVALUE(INDEX(Исходные_данные!A:Z,A543+$X$32-1,$X$31),"."),0)</f>
        <v>0</v>
      </c>
      <c r="D543" s="51"/>
      <c r="E543" s="3">
        <f t="shared" si="85"/>
        <v>1289.4580000000001</v>
      </c>
      <c r="F543" s="3">
        <f t="shared" si="86"/>
        <v>1289.4574600000001</v>
      </c>
      <c r="G543" s="8">
        <f t="shared" si="89"/>
        <v>0</v>
      </c>
      <c r="H543" s="7">
        <f t="shared" si="81"/>
        <v>0</v>
      </c>
      <c r="I543" s="7">
        <f t="shared" si="82"/>
        <v>0</v>
      </c>
      <c r="J543">
        <f t="shared" si="83"/>
        <v>0</v>
      </c>
      <c r="K543">
        <f t="shared" si="87"/>
        <v>0</v>
      </c>
      <c r="L543">
        <f t="shared" si="84"/>
        <v>0</v>
      </c>
      <c r="M543" s="66" t="str">
        <f t="shared" si="90"/>
        <v xml:space="preserve"> </v>
      </c>
    </row>
    <row r="544" spans="1:13" x14ac:dyDescent="0.25">
      <c r="A544" s="25">
        <f t="shared" si="88"/>
        <v>544</v>
      </c>
      <c r="B544" s="35">
        <f>+INDEX(Исходные_данные!A:Z,A544+$X$32-1,$X$30)</f>
        <v>0</v>
      </c>
      <c r="C544" s="25">
        <f>+IFERROR(_xlfn.NUMBERVALUE(INDEX(Исходные_данные!A:Z,A544+$X$32-1,$X$31),"."),0)</f>
        <v>0</v>
      </c>
      <c r="D544" s="51"/>
      <c r="E544" s="3">
        <f t="shared" si="85"/>
        <v>1289.4580000000001</v>
      </c>
      <c r="F544" s="3">
        <f t="shared" si="86"/>
        <v>1289.4574600000001</v>
      </c>
      <c r="G544" s="8">
        <f t="shared" si="89"/>
        <v>0</v>
      </c>
      <c r="H544" s="7">
        <f t="shared" si="81"/>
        <v>0</v>
      </c>
      <c r="I544" s="7">
        <f t="shared" si="82"/>
        <v>0</v>
      </c>
      <c r="J544">
        <f t="shared" si="83"/>
        <v>0</v>
      </c>
      <c r="K544">
        <f t="shared" si="87"/>
        <v>0</v>
      </c>
      <c r="L544">
        <f t="shared" si="84"/>
        <v>0</v>
      </c>
      <c r="M544" s="66" t="str">
        <f t="shared" si="90"/>
        <v xml:space="preserve"> </v>
      </c>
    </row>
    <row r="545" spans="1:13" x14ac:dyDescent="0.25">
      <c r="A545" s="25">
        <f t="shared" si="88"/>
        <v>545</v>
      </c>
      <c r="B545" s="35">
        <f>+INDEX(Исходные_данные!A:Z,A545+$X$32-1,$X$30)</f>
        <v>0</v>
      </c>
      <c r="C545" s="25">
        <f>+IFERROR(_xlfn.NUMBERVALUE(INDEX(Исходные_данные!A:Z,A545+$X$32-1,$X$31),"."),0)</f>
        <v>0</v>
      </c>
      <c r="D545" s="51"/>
      <c r="E545" s="3">
        <f t="shared" si="85"/>
        <v>1289.4580000000001</v>
      </c>
      <c r="F545" s="3">
        <f t="shared" si="86"/>
        <v>1289.4574600000001</v>
      </c>
      <c r="G545" s="8">
        <f t="shared" si="89"/>
        <v>0</v>
      </c>
      <c r="H545" s="7">
        <f t="shared" si="81"/>
        <v>0</v>
      </c>
      <c r="I545" s="7">
        <f t="shared" si="82"/>
        <v>0</v>
      </c>
      <c r="J545">
        <f t="shared" si="83"/>
        <v>0</v>
      </c>
      <c r="K545">
        <f t="shared" si="87"/>
        <v>0</v>
      </c>
      <c r="L545">
        <f t="shared" si="84"/>
        <v>0</v>
      </c>
      <c r="M545" s="66" t="str">
        <f t="shared" si="90"/>
        <v xml:space="preserve"> </v>
      </c>
    </row>
    <row r="546" spans="1:13" x14ac:dyDescent="0.25">
      <c r="A546" s="25">
        <f t="shared" si="88"/>
        <v>546</v>
      </c>
      <c r="B546" s="35">
        <f>+INDEX(Исходные_данные!A:Z,A546+$X$32-1,$X$30)</f>
        <v>0</v>
      </c>
      <c r="C546" s="25">
        <f>+IFERROR(_xlfn.NUMBERVALUE(INDEX(Исходные_данные!A:Z,A546+$X$32-1,$X$31),"."),0)</f>
        <v>0</v>
      </c>
      <c r="D546" s="51"/>
      <c r="E546" s="3">
        <f t="shared" si="85"/>
        <v>1289.4580000000001</v>
      </c>
      <c r="F546" s="3">
        <f t="shared" si="86"/>
        <v>1289.4574600000001</v>
      </c>
      <c r="G546" s="8">
        <f t="shared" si="89"/>
        <v>0</v>
      </c>
      <c r="H546" s="7">
        <f t="shared" si="81"/>
        <v>0</v>
      </c>
      <c r="I546" s="7">
        <f t="shared" si="82"/>
        <v>0</v>
      </c>
      <c r="J546">
        <f t="shared" si="83"/>
        <v>0</v>
      </c>
      <c r="K546">
        <f t="shared" si="87"/>
        <v>0</v>
      </c>
      <c r="L546">
        <f t="shared" si="84"/>
        <v>0</v>
      </c>
      <c r="M546" s="66" t="str">
        <f t="shared" si="90"/>
        <v xml:space="preserve"> </v>
      </c>
    </row>
    <row r="547" spans="1:13" x14ac:dyDescent="0.25">
      <c r="A547" s="25">
        <f t="shared" si="88"/>
        <v>547</v>
      </c>
      <c r="B547" s="35">
        <f>+INDEX(Исходные_данные!A:Z,A547+$X$32-1,$X$30)</f>
        <v>0</v>
      </c>
      <c r="C547" s="25">
        <f>+IFERROR(_xlfn.NUMBERVALUE(INDEX(Исходные_данные!A:Z,A547+$X$32-1,$X$31),"."),0)</f>
        <v>0</v>
      </c>
      <c r="D547" s="51"/>
      <c r="E547" s="3">
        <f t="shared" si="85"/>
        <v>1289.4580000000001</v>
      </c>
      <c r="F547" s="3">
        <f t="shared" si="86"/>
        <v>1289.4574600000001</v>
      </c>
      <c r="G547" s="8">
        <f t="shared" si="89"/>
        <v>0</v>
      </c>
      <c r="H547" s="7">
        <f t="shared" si="81"/>
        <v>0</v>
      </c>
      <c r="I547" s="7">
        <f t="shared" si="82"/>
        <v>0</v>
      </c>
      <c r="J547">
        <f t="shared" si="83"/>
        <v>0</v>
      </c>
      <c r="K547">
        <f t="shared" si="87"/>
        <v>0</v>
      </c>
      <c r="L547">
        <f t="shared" si="84"/>
        <v>0</v>
      </c>
      <c r="M547" s="66" t="str">
        <f t="shared" si="90"/>
        <v xml:space="preserve"> </v>
      </c>
    </row>
    <row r="548" spans="1:13" x14ac:dyDescent="0.25">
      <c r="A548" s="25">
        <f t="shared" si="88"/>
        <v>548</v>
      </c>
      <c r="B548" s="35">
        <f>+INDEX(Исходные_данные!A:Z,A548+$X$32-1,$X$30)</f>
        <v>0</v>
      </c>
      <c r="C548" s="25">
        <f>+IFERROR(_xlfn.NUMBERVALUE(INDEX(Исходные_данные!A:Z,A548+$X$32-1,$X$31),"."),0)</f>
        <v>0</v>
      </c>
      <c r="D548" s="51"/>
      <c r="E548" s="3">
        <f t="shared" si="85"/>
        <v>1289.4580000000001</v>
      </c>
      <c r="F548" s="3">
        <f t="shared" si="86"/>
        <v>1289.4574600000001</v>
      </c>
      <c r="G548" s="8">
        <f t="shared" si="89"/>
        <v>0</v>
      </c>
      <c r="H548" s="7">
        <f t="shared" si="81"/>
        <v>0</v>
      </c>
      <c r="I548" s="7">
        <f t="shared" si="82"/>
        <v>0</v>
      </c>
      <c r="J548">
        <f t="shared" si="83"/>
        <v>0</v>
      </c>
      <c r="K548">
        <f t="shared" si="87"/>
        <v>0</v>
      </c>
      <c r="L548">
        <f t="shared" si="84"/>
        <v>0</v>
      </c>
      <c r="M548" s="66" t="str">
        <f t="shared" si="90"/>
        <v xml:space="preserve"> </v>
      </c>
    </row>
    <row r="549" spans="1:13" x14ac:dyDescent="0.25">
      <c r="A549" s="25">
        <f t="shared" si="88"/>
        <v>549</v>
      </c>
      <c r="B549" s="35">
        <f>+INDEX(Исходные_данные!A:Z,A549+$X$32-1,$X$30)</f>
        <v>0</v>
      </c>
      <c r="C549" s="25">
        <f>+IFERROR(_xlfn.NUMBERVALUE(INDEX(Исходные_данные!A:Z,A549+$X$32-1,$X$31),"."),0)</f>
        <v>0</v>
      </c>
      <c r="D549" s="51"/>
      <c r="E549" s="3">
        <f t="shared" si="85"/>
        <v>1289.4580000000001</v>
      </c>
      <c r="F549" s="3">
        <f t="shared" si="86"/>
        <v>1289.4574600000001</v>
      </c>
      <c r="G549" s="8">
        <f t="shared" si="89"/>
        <v>0</v>
      </c>
      <c r="H549" s="7">
        <f t="shared" si="81"/>
        <v>0</v>
      </c>
      <c r="I549" s="7">
        <f t="shared" si="82"/>
        <v>0</v>
      </c>
      <c r="J549">
        <f t="shared" si="83"/>
        <v>0</v>
      </c>
      <c r="K549">
        <f t="shared" si="87"/>
        <v>0</v>
      </c>
      <c r="L549">
        <f t="shared" si="84"/>
        <v>0</v>
      </c>
      <c r="M549" s="66" t="str">
        <f t="shared" si="90"/>
        <v xml:space="preserve"> </v>
      </c>
    </row>
    <row r="550" spans="1:13" x14ac:dyDescent="0.25">
      <c r="A550" s="25">
        <f t="shared" si="88"/>
        <v>550</v>
      </c>
      <c r="B550" s="35">
        <f>+INDEX(Исходные_данные!A:Z,A550+$X$32-1,$X$30)</f>
        <v>0</v>
      </c>
      <c r="C550" s="25">
        <f>+IFERROR(_xlfn.NUMBERVALUE(INDEX(Исходные_данные!A:Z,A550+$X$32-1,$X$31),"."),0)</f>
        <v>0</v>
      </c>
      <c r="D550" s="51"/>
      <c r="E550" s="3">
        <f t="shared" si="85"/>
        <v>1289.4580000000001</v>
      </c>
      <c r="F550" s="3">
        <f t="shared" si="86"/>
        <v>1289.4574600000001</v>
      </c>
      <c r="G550" s="8">
        <f t="shared" si="89"/>
        <v>0</v>
      </c>
      <c r="H550" s="7">
        <f t="shared" si="81"/>
        <v>0</v>
      </c>
      <c r="I550" s="7">
        <f t="shared" si="82"/>
        <v>0</v>
      </c>
      <c r="J550">
        <f t="shared" si="83"/>
        <v>0</v>
      </c>
      <c r="K550">
        <f t="shared" si="87"/>
        <v>0</v>
      </c>
      <c r="L550">
        <f t="shared" si="84"/>
        <v>0</v>
      </c>
      <c r="M550" s="66" t="str">
        <f t="shared" si="90"/>
        <v xml:space="preserve"> </v>
      </c>
    </row>
    <row r="551" spans="1:13" x14ac:dyDescent="0.25">
      <c r="A551" s="25">
        <f t="shared" si="88"/>
        <v>551</v>
      </c>
      <c r="B551" s="35">
        <f>+INDEX(Исходные_данные!A:Z,A551+$X$32-1,$X$30)</f>
        <v>0</v>
      </c>
      <c r="C551" s="25">
        <f>+IFERROR(_xlfn.NUMBERVALUE(INDEX(Исходные_данные!A:Z,A551+$X$32-1,$X$31),"."),0)</f>
        <v>0</v>
      </c>
      <c r="D551" s="51"/>
      <c r="E551" s="3">
        <f t="shared" si="85"/>
        <v>1289.4580000000001</v>
      </c>
      <c r="F551" s="3">
        <f t="shared" si="86"/>
        <v>1289.4574600000001</v>
      </c>
      <c r="G551" s="8">
        <f t="shared" si="89"/>
        <v>0</v>
      </c>
      <c r="H551" s="7">
        <f t="shared" si="81"/>
        <v>0</v>
      </c>
      <c r="I551" s="7">
        <f t="shared" si="82"/>
        <v>0</v>
      </c>
      <c r="J551">
        <f t="shared" si="83"/>
        <v>0</v>
      </c>
      <c r="K551">
        <f t="shared" si="87"/>
        <v>0</v>
      </c>
      <c r="L551">
        <f t="shared" si="84"/>
        <v>0</v>
      </c>
      <c r="M551" s="66" t="str">
        <f t="shared" si="90"/>
        <v xml:space="preserve"> </v>
      </c>
    </row>
    <row r="552" spans="1:13" x14ac:dyDescent="0.25">
      <c r="A552" s="25">
        <f t="shared" si="88"/>
        <v>552</v>
      </c>
      <c r="B552" s="35">
        <f>+INDEX(Исходные_данные!A:Z,A552+$X$32-1,$X$30)</f>
        <v>0</v>
      </c>
      <c r="C552" s="25">
        <f>+IFERROR(_xlfn.NUMBERVALUE(INDEX(Исходные_данные!A:Z,A552+$X$32-1,$X$31),"."),0)</f>
        <v>0</v>
      </c>
      <c r="D552" s="51"/>
      <c r="E552" s="3">
        <f t="shared" si="85"/>
        <v>1289.4580000000001</v>
      </c>
      <c r="F552" s="3">
        <f t="shared" si="86"/>
        <v>1289.4574600000001</v>
      </c>
      <c r="G552" s="8">
        <f t="shared" si="89"/>
        <v>0</v>
      </c>
      <c r="H552" s="7">
        <f t="shared" si="81"/>
        <v>0</v>
      </c>
      <c r="I552" s="7">
        <f t="shared" si="82"/>
        <v>0</v>
      </c>
      <c r="J552">
        <f t="shared" si="83"/>
        <v>0</v>
      </c>
      <c r="K552">
        <f t="shared" si="87"/>
        <v>0</v>
      </c>
      <c r="L552">
        <f t="shared" si="84"/>
        <v>0</v>
      </c>
      <c r="M552" s="66" t="str">
        <f t="shared" si="90"/>
        <v xml:space="preserve"> </v>
      </c>
    </row>
    <row r="553" spans="1:13" x14ac:dyDescent="0.25">
      <c r="A553" s="25">
        <f t="shared" si="88"/>
        <v>553</v>
      </c>
      <c r="B553" s="35">
        <f>+INDEX(Исходные_данные!A:Z,A553+$X$32-1,$X$30)</f>
        <v>0</v>
      </c>
      <c r="C553" s="25">
        <f>+IFERROR(_xlfn.NUMBERVALUE(INDEX(Исходные_данные!A:Z,A553+$X$32-1,$X$31),"."),0)</f>
        <v>0</v>
      </c>
      <c r="D553" s="51"/>
      <c r="E553" s="3">
        <f t="shared" si="85"/>
        <v>1289.4580000000001</v>
      </c>
      <c r="F553" s="3">
        <f t="shared" si="86"/>
        <v>1289.4574600000001</v>
      </c>
      <c r="G553" s="8">
        <f t="shared" si="89"/>
        <v>0</v>
      </c>
      <c r="H553" s="7">
        <f t="shared" si="81"/>
        <v>0</v>
      </c>
      <c r="I553" s="7">
        <f t="shared" si="82"/>
        <v>0</v>
      </c>
      <c r="J553">
        <f t="shared" si="83"/>
        <v>0</v>
      </c>
      <c r="K553">
        <f t="shared" si="87"/>
        <v>0</v>
      </c>
      <c r="L553">
        <f t="shared" si="84"/>
        <v>0</v>
      </c>
      <c r="M553" s="66" t="str">
        <f t="shared" si="90"/>
        <v xml:space="preserve"> </v>
      </c>
    </row>
    <row r="554" spans="1:13" x14ac:dyDescent="0.25">
      <c r="A554" s="25">
        <f t="shared" si="88"/>
        <v>554</v>
      </c>
      <c r="B554" s="35">
        <f>+INDEX(Исходные_данные!A:Z,A554+$X$32-1,$X$30)</f>
        <v>0</v>
      </c>
      <c r="C554" s="25">
        <f>+IFERROR(_xlfn.NUMBERVALUE(INDEX(Исходные_данные!A:Z,A554+$X$32-1,$X$31),"."),0)</f>
        <v>0</v>
      </c>
      <c r="D554" s="51"/>
      <c r="E554" s="3">
        <f t="shared" si="85"/>
        <v>1289.4580000000001</v>
      </c>
      <c r="F554" s="3">
        <f t="shared" si="86"/>
        <v>1289.4574600000001</v>
      </c>
      <c r="G554" s="8">
        <f t="shared" si="89"/>
        <v>0</v>
      </c>
      <c r="H554" s="7">
        <f t="shared" si="81"/>
        <v>0</v>
      </c>
      <c r="I554" s="7">
        <f t="shared" si="82"/>
        <v>0</v>
      </c>
      <c r="J554">
        <f t="shared" si="83"/>
        <v>0</v>
      </c>
      <c r="K554">
        <f t="shared" si="87"/>
        <v>0</v>
      </c>
      <c r="L554">
        <f t="shared" si="84"/>
        <v>0</v>
      </c>
      <c r="M554" s="66" t="str">
        <f t="shared" si="90"/>
        <v xml:space="preserve"> </v>
      </c>
    </row>
    <row r="555" spans="1:13" x14ac:dyDescent="0.25">
      <c r="A555" s="25">
        <f t="shared" si="88"/>
        <v>555</v>
      </c>
      <c r="B555" s="35">
        <f>+INDEX(Исходные_данные!A:Z,A555+$X$32-1,$X$30)</f>
        <v>0</v>
      </c>
      <c r="C555" s="25">
        <f>+IFERROR(_xlfn.NUMBERVALUE(INDEX(Исходные_данные!A:Z,A555+$X$32-1,$X$31),"."),0)</f>
        <v>0</v>
      </c>
      <c r="D555" s="51"/>
      <c r="E555" s="3">
        <f t="shared" si="85"/>
        <v>1289.4580000000001</v>
      </c>
      <c r="F555" s="3">
        <f t="shared" si="86"/>
        <v>1289.4574600000001</v>
      </c>
      <c r="G555" s="8">
        <f t="shared" si="89"/>
        <v>0</v>
      </c>
      <c r="H555" s="7">
        <f t="shared" si="81"/>
        <v>0</v>
      </c>
      <c r="I555" s="7">
        <f t="shared" si="82"/>
        <v>0</v>
      </c>
      <c r="J555">
        <f t="shared" si="83"/>
        <v>0</v>
      </c>
      <c r="K555">
        <f t="shared" si="87"/>
        <v>0</v>
      </c>
      <c r="L555">
        <f t="shared" si="84"/>
        <v>0</v>
      </c>
      <c r="M555" s="66" t="str">
        <f t="shared" si="90"/>
        <v xml:space="preserve"> </v>
      </c>
    </row>
    <row r="556" spans="1:13" x14ac:dyDescent="0.25">
      <c r="A556" s="25">
        <f t="shared" si="88"/>
        <v>556</v>
      </c>
      <c r="B556" s="35">
        <f>+INDEX(Исходные_данные!A:Z,A556+$X$32-1,$X$30)</f>
        <v>0</v>
      </c>
      <c r="C556" s="25">
        <f>+IFERROR(_xlfn.NUMBERVALUE(INDEX(Исходные_данные!A:Z,A556+$X$32-1,$X$31),"."),0)</f>
        <v>0</v>
      </c>
      <c r="D556" s="51"/>
      <c r="E556" s="3">
        <f t="shared" si="85"/>
        <v>1289.4580000000001</v>
      </c>
      <c r="F556" s="3">
        <f t="shared" si="86"/>
        <v>1289.4574600000001</v>
      </c>
      <c r="G556" s="8">
        <f t="shared" si="89"/>
        <v>0</v>
      </c>
      <c r="H556" s="7">
        <f t="shared" si="81"/>
        <v>0</v>
      </c>
      <c r="I556" s="7">
        <f t="shared" si="82"/>
        <v>0</v>
      </c>
      <c r="J556">
        <f t="shared" si="83"/>
        <v>0</v>
      </c>
      <c r="K556">
        <f t="shared" si="87"/>
        <v>0</v>
      </c>
      <c r="L556">
        <f t="shared" si="84"/>
        <v>0</v>
      </c>
      <c r="M556" s="66" t="str">
        <f t="shared" si="90"/>
        <v xml:space="preserve"> </v>
      </c>
    </row>
    <row r="557" spans="1:13" x14ac:dyDescent="0.25">
      <c r="A557" s="25">
        <f t="shared" si="88"/>
        <v>557</v>
      </c>
      <c r="B557" s="35">
        <f>+INDEX(Исходные_данные!A:Z,A557+$X$32-1,$X$30)</f>
        <v>0</v>
      </c>
      <c r="C557" s="25">
        <f>+IFERROR(_xlfn.NUMBERVALUE(INDEX(Исходные_данные!A:Z,A557+$X$32-1,$X$31),"."),0)</f>
        <v>0</v>
      </c>
      <c r="D557" s="51"/>
      <c r="E557" s="3">
        <f t="shared" si="85"/>
        <v>1289.4580000000001</v>
      </c>
      <c r="F557" s="3">
        <f t="shared" si="86"/>
        <v>1289.4574600000001</v>
      </c>
      <c r="G557" s="8">
        <f t="shared" si="89"/>
        <v>0</v>
      </c>
      <c r="H557" s="7">
        <f t="shared" si="81"/>
        <v>0</v>
      </c>
      <c r="I557" s="7">
        <f t="shared" si="82"/>
        <v>0</v>
      </c>
      <c r="J557">
        <f t="shared" si="83"/>
        <v>0</v>
      </c>
      <c r="K557">
        <f t="shared" si="87"/>
        <v>0</v>
      </c>
      <c r="L557">
        <f t="shared" si="84"/>
        <v>0</v>
      </c>
      <c r="M557" s="66" t="str">
        <f t="shared" si="90"/>
        <v xml:space="preserve"> </v>
      </c>
    </row>
    <row r="558" spans="1:13" x14ac:dyDescent="0.25">
      <c r="A558" s="25">
        <f t="shared" si="88"/>
        <v>558</v>
      </c>
      <c r="B558" s="35">
        <f>+INDEX(Исходные_данные!A:Z,A558+$X$32-1,$X$30)</f>
        <v>0</v>
      </c>
      <c r="C558" s="25">
        <f>+IFERROR(_xlfn.NUMBERVALUE(INDEX(Исходные_данные!A:Z,A558+$X$32-1,$X$31),"."),0)</f>
        <v>0</v>
      </c>
      <c r="D558" s="51"/>
      <c r="E558" s="3">
        <f t="shared" si="85"/>
        <v>1289.4580000000001</v>
      </c>
      <c r="F558" s="3">
        <f t="shared" si="86"/>
        <v>1289.4574600000001</v>
      </c>
      <c r="G558" s="8">
        <f t="shared" si="89"/>
        <v>0</v>
      </c>
      <c r="H558" s="7">
        <f t="shared" si="81"/>
        <v>0</v>
      </c>
      <c r="I558" s="7">
        <f t="shared" si="82"/>
        <v>0</v>
      </c>
      <c r="J558">
        <f t="shared" si="83"/>
        <v>0</v>
      </c>
      <c r="K558">
        <f t="shared" si="87"/>
        <v>0</v>
      </c>
      <c r="L558">
        <f t="shared" si="84"/>
        <v>0</v>
      </c>
      <c r="M558" s="66" t="str">
        <f t="shared" si="90"/>
        <v xml:space="preserve"> </v>
      </c>
    </row>
    <row r="559" spans="1:13" x14ac:dyDescent="0.25">
      <c r="A559" s="25">
        <f t="shared" si="88"/>
        <v>559</v>
      </c>
      <c r="B559" s="35">
        <f>+INDEX(Исходные_данные!A:Z,A559+$X$32-1,$X$30)</f>
        <v>0</v>
      </c>
      <c r="C559" s="25">
        <f>+IFERROR(_xlfn.NUMBERVALUE(INDEX(Исходные_данные!A:Z,A559+$X$32-1,$X$31),"."),0)</f>
        <v>0</v>
      </c>
      <c r="D559" s="51"/>
      <c r="E559" s="3">
        <f t="shared" si="85"/>
        <v>1289.4580000000001</v>
      </c>
      <c r="F559" s="3">
        <f t="shared" si="86"/>
        <v>1289.4574600000001</v>
      </c>
      <c r="G559" s="8">
        <f t="shared" si="89"/>
        <v>0</v>
      </c>
      <c r="H559" s="7">
        <f t="shared" si="81"/>
        <v>0</v>
      </c>
      <c r="I559" s="7">
        <f t="shared" si="82"/>
        <v>0</v>
      </c>
      <c r="J559">
        <f t="shared" si="83"/>
        <v>0</v>
      </c>
      <c r="K559">
        <f t="shared" si="87"/>
        <v>0</v>
      </c>
      <c r="L559">
        <f t="shared" si="84"/>
        <v>0</v>
      </c>
      <c r="M559" s="66" t="str">
        <f t="shared" si="90"/>
        <v xml:space="preserve"> </v>
      </c>
    </row>
    <row r="560" spans="1:13" x14ac:dyDescent="0.25">
      <c r="A560" s="25">
        <f t="shared" si="88"/>
        <v>560</v>
      </c>
      <c r="B560" s="35">
        <f>+INDEX(Исходные_данные!A:Z,A560+$X$32-1,$X$30)</f>
        <v>0</v>
      </c>
      <c r="C560" s="25">
        <f>+IFERROR(_xlfn.NUMBERVALUE(INDEX(Исходные_данные!A:Z,A560+$X$32-1,$X$31),"."),0)</f>
        <v>0</v>
      </c>
      <c r="D560" s="51"/>
      <c r="E560" s="3">
        <f t="shared" si="85"/>
        <v>1289.4580000000001</v>
      </c>
      <c r="F560" s="3">
        <f t="shared" si="86"/>
        <v>1289.4574600000001</v>
      </c>
      <c r="G560" s="8">
        <f t="shared" si="89"/>
        <v>0</v>
      </c>
      <c r="H560" s="7">
        <f t="shared" si="81"/>
        <v>0</v>
      </c>
      <c r="I560" s="7">
        <f t="shared" si="82"/>
        <v>0</v>
      </c>
      <c r="J560">
        <f t="shared" si="83"/>
        <v>0</v>
      </c>
      <c r="K560">
        <f t="shared" si="87"/>
        <v>0</v>
      </c>
      <c r="L560">
        <f t="shared" si="84"/>
        <v>0</v>
      </c>
      <c r="M560" s="66" t="str">
        <f t="shared" si="90"/>
        <v xml:space="preserve"> </v>
      </c>
    </row>
    <row r="561" spans="1:13" x14ac:dyDescent="0.25">
      <c r="A561" s="25">
        <f t="shared" si="88"/>
        <v>561</v>
      </c>
      <c r="B561" s="35">
        <f>+INDEX(Исходные_данные!A:Z,A561+$X$32-1,$X$30)</f>
        <v>0</v>
      </c>
      <c r="C561" s="25">
        <f>+IFERROR(_xlfn.NUMBERVALUE(INDEX(Исходные_данные!A:Z,A561+$X$32-1,$X$31),"."),0)</f>
        <v>0</v>
      </c>
      <c r="D561" s="51"/>
      <c r="E561" s="3">
        <f t="shared" si="85"/>
        <v>1289.4580000000001</v>
      </c>
      <c r="F561" s="3">
        <f t="shared" si="86"/>
        <v>1289.4574600000001</v>
      </c>
      <c r="G561" s="8">
        <f t="shared" si="89"/>
        <v>0</v>
      </c>
      <c r="H561" s="7">
        <f t="shared" si="81"/>
        <v>0</v>
      </c>
      <c r="I561" s="7">
        <f t="shared" si="82"/>
        <v>0</v>
      </c>
      <c r="J561">
        <f t="shared" si="83"/>
        <v>0</v>
      </c>
      <c r="K561">
        <f t="shared" si="87"/>
        <v>0</v>
      </c>
      <c r="L561">
        <f t="shared" si="84"/>
        <v>0</v>
      </c>
      <c r="M561" s="66" t="str">
        <f t="shared" si="90"/>
        <v xml:space="preserve"> </v>
      </c>
    </row>
    <row r="562" spans="1:13" x14ac:dyDescent="0.25">
      <c r="A562" s="25">
        <f t="shared" si="88"/>
        <v>562</v>
      </c>
      <c r="B562" s="35">
        <f>+INDEX(Исходные_данные!A:Z,A562+$X$32-1,$X$30)</f>
        <v>0</v>
      </c>
      <c r="C562" s="25">
        <f>+IFERROR(_xlfn.NUMBERVALUE(INDEX(Исходные_данные!A:Z,A562+$X$32-1,$X$31),"."),0)</f>
        <v>0</v>
      </c>
      <c r="D562" s="51"/>
      <c r="E562" s="3">
        <f t="shared" si="85"/>
        <v>1289.4580000000001</v>
      </c>
      <c r="F562" s="3">
        <f t="shared" si="86"/>
        <v>1289.4574600000001</v>
      </c>
      <c r="G562" s="8">
        <f t="shared" si="89"/>
        <v>0</v>
      </c>
      <c r="H562" s="7">
        <f t="shared" si="81"/>
        <v>0</v>
      </c>
      <c r="I562" s="7">
        <f t="shared" si="82"/>
        <v>0</v>
      </c>
      <c r="J562">
        <f t="shared" si="83"/>
        <v>0</v>
      </c>
      <c r="K562">
        <f t="shared" si="87"/>
        <v>0</v>
      </c>
      <c r="L562">
        <f t="shared" si="84"/>
        <v>0</v>
      </c>
      <c r="M562" s="66" t="str">
        <f t="shared" si="90"/>
        <v xml:space="preserve"> </v>
      </c>
    </row>
    <row r="563" spans="1:13" x14ac:dyDescent="0.25">
      <c r="A563" s="25">
        <f t="shared" si="88"/>
        <v>563</v>
      </c>
      <c r="B563" s="35">
        <f>+INDEX(Исходные_данные!A:Z,A563+$X$32-1,$X$30)</f>
        <v>0</v>
      </c>
      <c r="C563" s="25">
        <f>+IFERROR(_xlfn.NUMBERVALUE(INDEX(Исходные_данные!A:Z,A563+$X$32-1,$X$31),"."),0)</f>
        <v>0</v>
      </c>
      <c r="D563" s="51"/>
      <c r="E563" s="3">
        <f t="shared" si="85"/>
        <v>1289.4580000000001</v>
      </c>
      <c r="F563" s="3">
        <f t="shared" si="86"/>
        <v>1289.4574600000001</v>
      </c>
      <c r="G563" s="8">
        <f t="shared" si="89"/>
        <v>0</v>
      </c>
      <c r="H563" s="7">
        <f t="shared" si="81"/>
        <v>0</v>
      </c>
      <c r="I563" s="7">
        <f t="shared" si="82"/>
        <v>0</v>
      </c>
      <c r="J563">
        <f t="shared" si="83"/>
        <v>0</v>
      </c>
      <c r="K563">
        <f t="shared" si="87"/>
        <v>0</v>
      </c>
      <c r="L563">
        <f t="shared" si="84"/>
        <v>0</v>
      </c>
      <c r="M563" s="66" t="str">
        <f t="shared" si="90"/>
        <v xml:space="preserve"> </v>
      </c>
    </row>
    <row r="564" spans="1:13" x14ac:dyDescent="0.25">
      <c r="A564" s="25">
        <f t="shared" si="88"/>
        <v>564</v>
      </c>
      <c r="B564" s="35">
        <f>+INDEX(Исходные_данные!A:Z,A564+$X$32-1,$X$30)</f>
        <v>0</v>
      </c>
      <c r="C564" s="25">
        <f>+IFERROR(_xlfn.NUMBERVALUE(INDEX(Исходные_данные!A:Z,A564+$X$32-1,$X$31),"."),0)</f>
        <v>0</v>
      </c>
      <c r="D564" s="51"/>
      <c r="E564" s="3">
        <f t="shared" si="85"/>
        <v>1289.4580000000001</v>
      </c>
      <c r="F564" s="3">
        <f t="shared" si="86"/>
        <v>1289.4574600000001</v>
      </c>
      <c r="G564" s="8">
        <f t="shared" si="89"/>
        <v>0</v>
      </c>
      <c r="H564" s="7">
        <f t="shared" si="81"/>
        <v>0</v>
      </c>
      <c r="I564" s="7">
        <f t="shared" si="82"/>
        <v>0</v>
      </c>
      <c r="J564">
        <f t="shared" si="83"/>
        <v>0</v>
      </c>
      <c r="K564">
        <f t="shared" si="87"/>
        <v>0</v>
      </c>
      <c r="L564">
        <f t="shared" si="84"/>
        <v>0</v>
      </c>
      <c r="M564" s="66" t="str">
        <f t="shared" si="90"/>
        <v xml:space="preserve"> </v>
      </c>
    </row>
    <row r="565" spans="1:13" x14ac:dyDescent="0.25">
      <c r="A565" s="25">
        <f t="shared" si="88"/>
        <v>565</v>
      </c>
      <c r="B565" s="35">
        <f>+INDEX(Исходные_данные!A:Z,A565+$X$32-1,$X$30)</f>
        <v>0</v>
      </c>
      <c r="C565" s="25">
        <f>+IFERROR(_xlfn.NUMBERVALUE(INDEX(Исходные_данные!A:Z,A565+$X$32-1,$X$31),"."),0)</f>
        <v>0</v>
      </c>
      <c r="D565" s="51"/>
      <c r="E565" s="3">
        <f t="shared" si="85"/>
        <v>1289.4580000000001</v>
      </c>
      <c r="F565" s="3">
        <f t="shared" si="86"/>
        <v>1289.4574600000001</v>
      </c>
      <c r="G565" s="8">
        <f t="shared" si="89"/>
        <v>0</v>
      </c>
      <c r="H565" s="7">
        <f t="shared" si="81"/>
        <v>0</v>
      </c>
      <c r="I565" s="7">
        <f t="shared" si="82"/>
        <v>0</v>
      </c>
      <c r="J565">
        <f t="shared" si="83"/>
        <v>0</v>
      </c>
      <c r="K565">
        <f t="shared" si="87"/>
        <v>0</v>
      </c>
      <c r="L565">
        <f t="shared" si="84"/>
        <v>0</v>
      </c>
      <c r="M565" s="66" t="str">
        <f t="shared" si="90"/>
        <v xml:space="preserve"> </v>
      </c>
    </row>
    <row r="566" spans="1:13" x14ac:dyDescent="0.25">
      <c r="A566" s="25">
        <f t="shared" si="88"/>
        <v>566</v>
      </c>
      <c r="B566" s="35">
        <f>+INDEX(Исходные_данные!A:Z,A566+$X$32-1,$X$30)</f>
        <v>0</v>
      </c>
      <c r="C566" s="25">
        <f>+IFERROR(_xlfn.NUMBERVALUE(INDEX(Исходные_данные!A:Z,A566+$X$32-1,$X$31),"."),0)</f>
        <v>0</v>
      </c>
      <c r="D566" s="51"/>
      <c r="E566" s="3">
        <f t="shared" si="85"/>
        <v>1289.4580000000001</v>
      </c>
      <c r="F566" s="3">
        <f t="shared" si="86"/>
        <v>1289.4574600000001</v>
      </c>
      <c r="G566" s="8">
        <f t="shared" si="89"/>
        <v>0</v>
      </c>
      <c r="H566" s="7">
        <f t="shared" si="81"/>
        <v>0</v>
      </c>
      <c r="I566" s="7">
        <f t="shared" si="82"/>
        <v>0</v>
      </c>
      <c r="J566">
        <f t="shared" si="83"/>
        <v>0</v>
      </c>
      <c r="K566">
        <f t="shared" si="87"/>
        <v>0</v>
      </c>
      <c r="L566">
        <f t="shared" si="84"/>
        <v>0</v>
      </c>
      <c r="M566" s="66" t="str">
        <f t="shared" si="90"/>
        <v xml:space="preserve"> </v>
      </c>
    </row>
    <row r="567" spans="1:13" x14ac:dyDescent="0.25">
      <c r="A567" s="25">
        <f t="shared" si="88"/>
        <v>567</v>
      </c>
      <c r="B567" s="35">
        <f>+INDEX(Исходные_данные!A:Z,A567+$X$32-1,$X$30)</f>
        <v>0</v>
      </c>
      <c r="C567" s="25">
        <f>+IFERROR(_xlfn.NUMBERVALUE(INDEX(Исходные_данные!A:Z,A567+$X$32-1,$X$31),"."),0)</f>
        <v>0</v>
      </c>
      <c r="D567" s="51"/>
      <c r="E567" s="3">
        <f t="shared" si="85"/>
        <v>1289.4580000000001</v>
      </c>
      <c r="F567" s="3">
        <f t="shared" si="86"/>
        <v>1289.4574600000001</v>
      </c>
      <c r="G567" s="8">
        <f t="shared" si="89"/>
        <v>0</v>
      </c>
      <c r="H567" s="7">
        <f t="shared" si="81"/>
        <v>0</v>
      </c>
      <c r="I567" s="7">
        <f t="shared" si="82"/>
        <v>0</v>
      </c>
      <c r="J567">
        <f t="shared" si="83"/>
        <v>0</v>
      </c>
      <c r="K567">
        <f t="shared" si="87"/>
        <v>0</v>
      </c>
      <c r="L567">
        <f t="shared" si="84"/>
        <v>0</v>
      </c>
      <c r="M567" s="66" t="str">
        <f t="shared" si="90"/>
        <v xml:space="preserve"> </v>
      </c>
    </row>
    <row r="568" spans="1:13" x14ac:dyDescent="0.25">
      <c r="A568" s="25">
        <f t="shared" si="88"/>
        <v>568</v>
      </c>
      <c r="B568" s="35">
        <f>+INDEX(Исходные_данные!A:Z,A568+$X$32-1,$X$30)</f>
        <v>0</v>
      </c>
      <c r="C568" s="25">
        <f>+IFERROR(_xlfn.NUMBERVALUE(INDEX(Исходные_данные!A:Z,A568+$X$32-1,$X$31),"."),0)</f>
        <v>0</v>
      </c>
      <c r="D568" s="51"/>
      <c r="E568" s="3">
        <f t="shared" si="85"/>
        <v>1289.4580000000001</v>
      </c>
      <c r="F568" s="3">
        <f t="shared" si="86"/>
        <v>1289.4574600000001</v>
      </c>
      <c r="G568" s="8">
        <f t="shared" si="89"/>
        <v>0</v>
      </c>
      <c r="H568" s="7">
        <f t="shared" si="81"/>
        <v>0</v>
      </c>
      <c r="I568" s="7">
        <f t="shared" si="82"/>
        <v>0</v>
      </c>
      <c r="J568">
        <f t="shared" si="83"/>
        <v>0</v>
      </c>
      <c r="K568">
        <f t="shared" si="87"/>
        <v>0</v>
      </c>
      <c r="L568">
        <f t="shared" si="84"/>
        <v>0</v>
      </c>
      <c r="M568" s="66" t="str">
        <f t="shared" si="90"/>
        <v xml:space="preserve"> </v>
      </c>
    </row>
    <row r="569" spans="1:13" x14ac:dyDescent="0.25">
      <c r="A569" s="25">
        <f t="shared" si="88"/>
        <v>569</v>
      </c>
      <c r="B569" s="35">
        <f>+INDEX(Исходные_данные!A:Z,A569+$X$32-1,$X$30)</f>
        <v>0</v>
      </c>
      <c r="C569" s="25">
        <f>+IFERROR(_xlfn.NUMBERVALUE(INDEX(Исходные_данные!A:Z,A569+$X$32-1,$X$31),"."),0)</f>
        <v>0</v>
      </c>
      <c r="D569" s="51"/>
      <c r="E569" s="3">
        <f t="shared" si="85"/>
        <v>1289.4580000000001</v>
      </c>
      <c r="F569" s="3">
        <f t="shared" si="86"/>
        <v>1289.4574600000001</v>
      </c>
      <c r="G569" s="8">
        <f t="shared" si="89"/>
        <v>0</v>
      </c>
      <c r="H569" s="7">
        <f t="shared" si="81"/>
        <v>0</v>
      </c>
      <c r="I569" s="7">
        <f t="shared" si="82"/>
        <v>0</v>
      </c>
      <c r="J569">
        <f t="shared" si="83"/>
        <v>0</v>
      </c>
      <c r="K569">
        <f t="shared" si="87"/>
        <v>0</v>
      </c>
      <c r="L569">
        <f t="shared" si="84"/>
        <v>0</v>
      </c>
      <c r="M569" s="66" t="str">
        <f t="shared" si="90"/>
        <v xml:space="preserve"> </v>
      </c>
    </row>
    <row r="570" spans="1:13" x14ac:dyDescent="0.25">
      <c r="A570" s="25">
        <f t="shared" si="88"/>
        <v>570</v>
      </c>
      <c r="B570" s="35">
        <f>+INDEX(Исходные_данные!A:Z,A570+$X$32-1,$X$30)</f>
        <v>0</v>
      </c>
      <c r="C570" s="25">
        <f>+IFERROR(_xlfn.NUMBERVALUE(INDEX(Исходные_данные!A:Z,A570+$X$32-1,$X$31),"."),0)</f>
        <v>0</v>
      </c>
      <c r="D570" s="51"/>
      <c r="E570" s="3">
        <f t="shared" si="85"/>
        <v>1289.4580000000001</v>
      </c>
      <c r="F570" s="3">
        <f t="shared" si="86"/>
        <v>1289.4574600000001</v>
      </c>
      <c r="G570" s="8">
        <f t="shared" si="89"/>
        <v>0</v>
      </c>
      <c r="H570" s="7">
        <f t="shared" si="81"/>
        <v>0</v>
      </c>
      <c r="I570" s="7">
        <f t="shared" si="82"/>
        <v>0</v>
      </c>
      <c r="J570">
        <f t="shared" si="83"/>
        <v>0</v>
      </c>
      <c r="K570">
        <f t="shared" si="87"/>
        <v>0</v>
      </c>
      <c r="L570">
        <f t="shared" si="84"/>
        <v>0</v>
      </c>
      <c r="M570" s="66" t="str">
        <f t="shared" si="90"/>
        <v xml:space="preserve"> </v>
      </c>
    </row>
    <row r="571" spans="1:13" x14ac:dyDescent="0.25">
      <c r="A571" s="25">
        <f t="shared" si="88"/>
        <v>571</v>
      </c>
      <c r="B571" s="35">
        <f>+INDEX(Исходные_данные!A:Z,A571+$X$32-1,$X$30)</f>
        <v>0</v>
      </c>
      <c r="C571" s="25">
        <f>+IFERROR(_xlfn.NUMBERVALUE(INDEX(Исходные_данные!A:Z,A571+$X$32-1,$X$31),"."),0)</f>
        <v>0</v>
      </c>
      <c r="D571" s="51"/>
      <c r="E571" s="3">
        <f t="shared" si="85"/>
        <v>1289.4580000000001</v>
      </c>
      <c r="F571" s="3">
        <f t="shared" si="86"/>
        <v>1289.4574600000001</v>
      </c>
      <c r="G571" s="8">
        <f t="shared" si="89"/>
        <v>0</v>
      </c>
      <c r="H571" s="7">
        <f t="shared" si="81"/>
        <v>0</v>
      </c>
      <c r="I571" s="7">
        <f t="shared" si="82"/>
        <v>0</v>
      </c>
      <c r="J571">
        <f t="shared" si="83"/>
        <v>0</v>
      </c>
      <c r="K571">
        <f t="shared" si="87"/>
        <v>0</v>
      </c>
      <c r="L571">
        <f t="shared" si="84"/>
        <v>0</v>
      </c>
      <c r="M571" s="66" t="str">
        <f t="shared" si="90"/>
        <v xml:space="preserve"> </v>
      </c>
    </row>
    <row r="572" spans="1:13" x14ac:dyDescent="0.25">
      <c r="A572" s="25">
        <f t="shared" si="88"/>
        <v>572</v>
      </c>
      <c r="B572" s="35">
        <f>+INDEX(Исходные_данные!A:Z,A572+$X$32-1,$X$30)</f>
        <v>0</v>
      </c>
      <c r="C572" s="25">
        <f>+IFERROR(_xlfn.NUMBERVALUE(INDEX(Исходные_данные!A:Z,A572+$X$32-1,$X$31),"."),0)</f>
        <v>0</v>
      </c>
      <c r="D572" s="51"/>
      <c r="E572" s="3">
        <f t="shared" si="85"/>
        <v>1289.4580000000001</v>
      </c>
      <c r="F572" s="3">
        <f t="shared" si="86"/>
        <v>1289.4574600000001</v>
      </c>
      <c r="G572" s="8">
        <f t="shared" si="89"/>
        <v>0</v>
      </c>
      <c r="H572" s="7">
        <f t="shared" si="81"/>
        <v>0</v>
      </c>
      <c r="I572" s="7">
        <f t="shared" si="82"/>
        <v>0</v>
      </c>
      <c r="J572">
        <f t="shared" si="83"/>
        <v>0</v>
      </c>
      <c r="K572">
        <f t="shared" si="87"/>
        <v>0</v>
      </c>
      <c r="L572">
        <f t="shared" si="84"/>
        <v>0</v>
      </c>
      <c r="M572" s="66" t="str">
        <f t="shared" si="90"/>
        <v xml:space="preserve"> </v>
      </c>
    </row>
    <row r="573" spans="1:13" x14ac:dyDescent="0.25">
      <c r="A573" s="25">
        <f t="shared" si="88"/>
        <v>573</v>
      </c>
      <c r="B573" s="35">
        <f>+INDEX(Исходные_данные!A:Z,A573+$X$32-1,$X$30)</f>
        <v>0</v>
      </c>
      <c r="C573" s="25">
        <f>+IFERROR(_xlfn.NUMBERVALUE(INDEX(Исходные_данные!A:Z,A573+$X$32-1,$X$31),"."),0)</f>
        <v>0</v>
      </c>
      <c r="D573" s="51"/>
      <c r="E573" s="3">
        <f t="shared" si="85"/>
        <v>1289.4580000000001</v>
      </c>
      <c r="F573" s="3">
        <f t="shared" si="86"/>
        <v>1289.4574600000001</v>
      </c>
      <c r="G573" s="8">
        <f t="shared" si="89"/>
        <v>0</v>
      </c>
      <c r="H573" s="7">
        <f t="shared" si="81"/>
        <v>0</v>
      </c>
      <c r="I573" s="7">
        <f t="shared" si="82"/>
        <v>0</v>
      </c>
      <c r="J573">
        <f t="shared" si="83"/>
        <v>0</v>
      </c>
      <c r="K573">
        <f t="shared" si="87"/>
        <v>0</v>
      </c>
      <c r="L573">
        <f t="shared" si="84"/>
        <v>0</v>
      </c>
      <c r="M573" s="66" t="str">
        <f t="shared" si="90"/>
        <v xml:space="preserve"> </v>
      </c>
    </row>
    <row r="574" spans="1:13" x14ac:dyDescent="0.25">
      <c r="A574" s="25">
        <f t="shared" si="88"/>
        <v>574</v>
      </c>
      <c r="B574" s="35">
        <f>+INDEX(Исходные_данные!A:Z,A574+$X$32-1,$X$30)</f>
        <v>0</v>
      </c>
      <c r="C574" s="25">
        <f>+IFERROR(_xlfn.NUMBERVALUE(INDEX(Исходные_данные!A:Z,A574+$X$32-1,$X$31),"."),0)</f>
        <v>0</v>
      </c>
      <c r="D574" s="51"/>
      <c r="E574" s="3">
        <f t="shared" si="85"/>
        <v>1289.4580000000001</v>
      </c>
      <c r="F574" s="3">
        <f t="shared" si="86"/>
        <v>1289.4574600000001</v>
      </c>
      <c r="G574" s="8">
        <f t="shared" si="89"/>
        <v>0</v>
      </c>
      <c r="H574" s="7">
        <f t="shared" si="81"/>
        <v>0</v>
      </c>
      <c r="I574" s="7">
        <f t="shared" si="82"/>
        <v>0</v>
      </c>
      <c r="J574">
        <f t="shared" si="83"/>
        <v>0</v>
      </c>
      <c r="K574">
        <f t="shared" si="87"/>
        <v>0</v>
      </c>
      <c r="L574">
        <f t="shared" si="84"/>
        <v>0</v>
      </c>
      <c r="M574" s="66" t="str">
        <f t="shared" si="90"/>
        <v xml:space="preserve"> </v>
      </c>
    </row>
    <row r="575" spans="1:13" x14ac:dyDescent="0.25">
      <c r="A575" s="25">
        <f t="shared" si="88"/>
        <v>575</v>
      </c>
      <c r="B575" s="35">
        <f>+INDEX(Исходные_данные!A:Z,A575+$X$32-1,$X$30)</f>
        <v>0</v>
      </c>
      <c r="C575" s="25">
        <f>+IFERROR(_xlfn.NUMBERVALUE(INDEX(Исходные_данные!A:Z,A575+$X$32-1,$X$31),"."),0)</f>
        <v>0</v>
      </c>
      <c r="D575" s="51"/>
      <c r="E575" s="3">
        <f t="shared" si="85"/>
        <v>1289.4580000000001</v>
      </c>
      <c r="F575" s="3">
        <f t="shared" si="86"/>
        <v>1289.4574600000001</v>
      </c>
      <c r="G575" s="8">
        <f t="shared" si="89"/>
        <v>0</v>
      </c>
      <c r="H575" s="7">
        <f t="shared" si="81"/>
        <v>0</v>
      </c>
      <c r="I575" s="7">
        <f t="shared" si="82"/>
        <v>0</v>
      </c>
      <c r="J575">
        <f t="shared" si="83"/>
        <v>0</v>
      </c>
      <c r="K575">
        <f t="shared" si="87"/>
        <v>0</v>
      </c>
      <c r="L575">
        <f t="shared" si="84"/>
        <v>0</v>
      </c>
      <c r="M575" s="66" t="str">
        <f t="shared" si="90"/>
        <v xml:space="preserve"> </v>
      </c>
    </row>
    <row r="576" spans="1:13" x14ac:dyDescent="0.25">
      <c r="A576" s="25">
        <f t="shared" si="88"/>
        <v>576</v>
      </c>
      <c r="B576" s="35">
        <f>+INDEX(Исходные_данные!A:Z,A576+$X$32-1,$X$30)</f>
        <v>0</v>
      </c>
      <c r="C576" s="25">
        <f>+IFERROR(_xlfn.NUMBERVALUE(INDEX(Исходные_данные!A:Z,A576+$X$32-1,$X$31),"."),0)</f>
        <v>0</v>
      </c>
      <c r="D576" s="51"/>
      <c r="E576" s="3">
        <f t="shared" si="85"/>
        <v>1289.4580000000001</v>
      </c>
      <c r="F576" s="3">
        <f t="shared" si="86"/>
        <v>1289.4574600000001</v>
      </c>
      <c r="G576" s="8">
        <f t="shared" si="89"/>
        <v>0</v>
      </c>
      <c r="H576" s="7">
        <f t="shared" si="81"/>
        <v>0</v>
      </c>
      <c r="I576" s="7">
        <f t="shared" si="82"/>
        <v>0</v>
      </c>
      <c r="J576">
        <f t="shared" si="83"/>
        <v>0</v>
      </c>
      <c r="K576">
        <f t="shared" si="87"/>
        <v>0</v>
      </c>
      <c r="L576">
        <f t="shared" si="84"/>
        <v>0</v>
      </c>
      <c r="M576" s="66" t="str">
        <f t="shared" si="90"/>
        <v xml:space="preserve"> </v>
      </c>
    </row>
    <row r="577" spans="1:13" x14ac:dyDescent="0.25">
      <c r="A577" s="25">
        <f t="shared" si="88"/>
        <v>577</v>
      </c>
      <c r="B577" s="35">
        <f>+INDEX(Исходные_данные!A:Z,A577+$X$32-1,$X$30)</f>
        <v>0</v>
      </c>
      <c r="C577" s="25">
        <f>+IFERROR(_xlfn.NUMBERVALUE(INDEX(Исходные_данные!A:Z,A577+$X$32-1,$X$31),"."),0)</f>
        <v>0</v>
      </c>
      <c r="D577" s="51"/>
      <c r="E577" s="3">
        <f t="shared" si="85"/>
        <v>1289.4580000000001</v>
      </c>
      <c r="F577" s="3">
        <f t="shared" si="86"/>
        <v>1289.4574600000001</v>
      </c>
      <c r="G577" s="8">
        <f t="shared" si="89"/>
        <v>0</v>
      </c>
      <c r="H577" s="7">
        <f t="shared" ref="H577:H640" si="91">IF(G577&gt;$X$35,C577,0)</f>
        <v>0</v>
      </c>
      <c r="I577" s="7">
        <f t="shared" ref="I577:I640" si="92">IF(AND(A577&gt;$Q$25,A577&lt;=$Q$25+$T$25),1,0)</f>
        <v>0</v>
      </c>
      <c r="J577">
        <f t="shared" ref="J577:J640" si="93">IF(I577=1,IF(H577*$W$47&lt;=$X$48,H577*$W$47,0),0)</f>
        <v>0</v>
      </c>
      <c r="K577">
        <f t="shared" si="87"/>
        <v>0</v>
      </c>
      <c r="L577">
        <f t="shared" ref="L577:L640" si="94">+IF(I577=1,IF(H577*$W$47&lt;=$X$48,0,$X$48),0)</f>
        <v>0</v>
      </c>
      <c r="M577" s="66" t="str">
        <f t="shared" si="90"/>
        <v xml:space="preserve"> </v>
      </c>
    </row>
    <row r="578" spans="1:13" x14ac:dyDescent="0.25">
      <c r="A578" s="25">
        <f t="shared" si="88"/>
        <v>578</v>
      </c>
      <c r="B578" s="35">
        <f>+INDEX(Исходные_данные!A:Z,A578+$X$32-1,$X$30)</f>
        <v>0</v>
      </c>
      <c r="C578" s="25">
        <f>+IFERROR(_xlfn.NUMBERVALUE(INDEX(Исходные_данные!A:Z,A578+$X$32-1,$X$31),"."),0)</f>
        <v>0</v>
      </c>
      <c r="D578" s="51"/>
      <c r="E578" s="3">
        <f t="shared" ref="E578:E641" si="95">+IFERROR(IF(_xlfn.NUMBERVALUE(B578,".")&lt;E577,E577,_xlfn.NUMBERVALUE(B578,".")),E577)</f>
        <v>1289.4580000000001</v>
      </c>
      <c r="F578" s="3">
        <f t="shared" ref="F578:F641" si="96">(E578-$X$45*$X$44)/IF($X$44&lt;&gt;0,ABS($X$44),1)*$X$39</f>
        <v>1289.4574600000001</v>
      </c>
      <c r="G578" s="8">
        <f t="shared" si="89"/>
        <v>0</v>
      </c>
      <c r="H578" s="7">
        <f t="shared" si="91"/>
        <v>0</v>
      </c>
      <c r="I578" s="7">
        <f t="shared" si="92"/>
        <v>0</v>
      </c>
      <c r="J578">
        <f t="shared" si="93"/>
        <v>0</v>
      </c>
      <c r="K578">
        <f t="shared" ref="K578:K641" si="97">+J578/100</f>
        <v>0</v>
      </c>
      <c r="L578">
        <f t="shared" si="94"/>
        <v>0</v>
      </c>
      <c r="M578" s="66" t="str">
        <f t="shared" si="90"/>
        <v xml:space="preserve"> </v>
      </c>
    </row>
    <row r="579" spans="1:13" x14ac:dyDescent="0.25">
      <c r="A579" s="25">
        <f t="shared" ref="A579:A642" si="98">+A578+1</f>
        <v>579</v>
      </c>
      <c r="B579" s="35">
        <f>+INDEX(Исходные_данные!A:Z,A579+$X$32-1,$X$30)</f>
        <v>0</v>
      </c>
      <c r="C579" s="25">
        <f>+IFERROR(_xlfn.NUMBERVALUE(INDEX(Исходные_данные!A:Z,A579+$X$32-1,$X$31),"."),0)</f>
        <v>0</v>
      </c>
      <c r="D579" s="51"/>
      <c r="E579" s="3">
        <f t="shared" si="95"/>
        <v>1289.4580000000001</v>
      </c>
      <c r="F579" s="3">
        <f t="shared" si="96"/>
        <v>1289.4574600000001</v>
      </c>
      <c r="G579" s="8">
        <f t="shared" ref="G579:G642" si="99">+IF(E579=E578,0,_xlfn.NUMBERVALUE(C579,".")/O$56*100)</f>
        <v>0</v>
      </c>
      <c r="H579" s="7">
        <f t="shared" si="91"/>
        <v>0</v>
      </c>
      <c r="I579" s="7">
        <f t="shared" si="92"/>
        <v>0</v>
      </c>
      <c r="J579">
        <f t="shared" si="93"/>
        <v>0</v>
      </c>
      <c r="K579">
        <f t="shared" si="97"/>
        <v>0</v>
      </c>
      <c r="L579">
        <f t="shared" si="94"/>
        <v>0</v>
      </c>
      <c r="M579" s="66" t="str">
        <f t="shared" si="90"/>
        <v xml:space="preserve"> </v>
      </c>
    </row>
    <row r="580" spans="1:13" x14ac:dyDescent="0.25">
      <c r="A580" s="25">
        <f t="shared" si="98"/>
        <v>580</v>
      </c>
      <c r="B580" s="35">
        <f>+INDEX(Исходные_данные!A:Z,A580+$X$32-1,$X$30)</f>
        <v>0</v>
      </c>
      <c r="C580" s="25">
        <f>+IFERROR(_xlfn.NUMBERVALUE(INDEX(Исходные_данные!A:Z,A580+$X$32-1,$X$31),"."),0)</f>
        <v>0</v>
      </c>
      <c r="D580" s="51"/>
      <c r="E580" s="3">
        <f t="shared" si="95"/>
        <v>1289.4580000000001</v>
      </c>
      <c r="F580" s="3">
        <f t="shared" si="96"/>
        <v>1289.4574600000001</v>
      </c>
      <c r="G580" s="8">
        <f t="shared" si="99"/>
        <v>0</v>
      </c>
      <c r="H580" s="7">
        <f t="shared" si="91"/>
        <v>0</v>
      </c>
      <c r="I580" s="7">
        <f t="shared" si="92"/>
        <v>0</v>
      </c>
      <c r="J580">
        <f t="shared" si="93"/>
        <v>0</v>
      </c>
      <c r="K580">
        <f t="shared" si="97"/>
        <v>0</v>
      </c>
      <c r="L580">
        <f t="shared" si="94"/>
        <v>0</v>
      </c>
      <c r="M580" s="66" t="str">
        <f t="shared" si="90"/>
        <v xml:space="preserve"> </v>
      </c>
    </row>
    <row r="581" spans="1:13" x14ac:dyDescent="0.25">
      <c r="A581" s="25">
        <f t="shared" si="98"/>
        <v>581</v>
      </c>
      <c r="B581" s="35">
        <f>+INDEX(Исходные_данные!A:Z,A581+$X$32-1,$X$30)</f>
        <v>0</v>
      </c>
      <c r="C581" s="25">
        <f>+IFERROR(_xlfn.NUMBERVALUE(INDEX(Исходные_данные!A:Z,A581+$X$32-1,$X$31),"."),0)</f>
        <v>0</v>
      </c>
      <c r="D581" s="51"/>
      <c r="E581" s="3">
        <f t="shared" si="95"/>
        <v>1289.4580000000001</v>
      </c>
      <c r="F581" s="3">
        <f t="shared" si="96"/>
        <v>1289.4574600000001</v>
      </c>
      <c r="G581" s="8">
        <f t="shared" si="99"/>
        <v>0</v>
      </c>
      <c r="H581" s="7">
        <f t="shared" si="91"/>
        <v>0</v>
      </c>
      <c r="I581" s="7">
        <f t="shared" si="92"/>
        <v>0</v>
      </c>
      <c r="J581">
        <f t="shared" si="93"/>
        <v>0</v>
      </c>
      <c r="K581">
        <f t="shared" si="97"/>
        <v>0</v>
      </c>
      <c r="L581">
        <f t="shared" si="94"/>
        <v>0</v>
      </c>
      <c r="M581" s="66" t="str">
        <f t="shared" si="90"/>
        <v xml:space="preserve"> </v>
      </c>
    </row>
    <row r="582" spans="1:13" x14ac:dyDescent="0.25">
      <c r="A582" s="25">
        <f t="shared" si="98"/>
        <v>582</v>
      </c>
      <c r="B582" s="35">
        <f>+INDEX(Исходные_данные!A:Z,A582+$X$32-1,$X$30)</f>
        <v>0</v>
      </c>
      <c r="C582" s="25">
        <f>+IFERROR(_xlfn.NUMBERVALUE(INDEX(Исходные_данные!A:Z,A582+$X$32-1,$X$31),"."),0)</f>
        <v>0</v>
      </c>
      <c r="D582" s="51"/>
      <c r="E582" s="3">
        <f t="shared" si="95"/>
        <v>1289.4580000000001</v>
      </c>
      <c r="F582" s="3">
        <f t="shared" si="96"/>
        <v>1289.4574600000001</v>
      </c>
      <c r="G582" s="8">
        <f t="shared" si="99"/>
        <v>0</v>
      </c>
      <c r="H582" s="7">
        <f t="shared" si="91"/>
        <v>0</v>
      </c>
      <c r="I582" s="7">
        <f t="shared" si="92"/>
        <v>0</v>
      </c>
      <c r="J582">
        <f t="shared" si="93"/>
        <v>0</v>
      </c>
      <c r="K582">
        <f t="shared" si="97"/>
        <v>0</v>
      </c>
      <c r="L582">
        <f t="shared" si="94"/>
        <v>0</v>
      </c>
      <c r="M582" s="66" t="str">
        <f t="shared" si="90"/>
        <v xml:space="preserve"> </v>
      </c>
    </row>
    <row r="583" spans="1:13" x14ac:dyDescent="0.25">
      <c r="A583" s="25">
        <f t="shared" si="98"/>
        <v>583</v>
      </c>
      <c r="B583" s="35">
        <f>+INDEX(Исходные_данные!A:Z,A583+$X$32-1,$X$30)</f>
        <v>0</v>
      </c>
      <c r="C583" s="25">
        <f>+IFERROR(_xlfn.NUMBERVALUE(INDEX(Исходные_данные!A:Z,A583+$X$32-1,$X$31),"."),0)</f>
        <v>0</v>
      </c>
      <c r="D583" s="51"/>
      <c r="E583" s="3">
        <f t="shared" si="95"/>
        <v>1289.4580000000001</v>
      </c>
      <c r="F583" s="3">
        <f t="shared" si="96"/>
        <v>1289.4574600000001</v>
      </c>
      <c r="G583" s="8">
        <f t="shared" si="99"/>
        <v>0</v>
      </c>
      <c r="H583" s="7">
        <f t="shared" si="91"/>
        <v>0</v>
      </c>
      <c r="I583" s="7">
        <f t="shared" si="92"/>
        <v>0</v>
      </c>
      <c r="J583">
        <f t="shared" si="93"/>
        <v>0</v>
      </c>
      <c r="K583">
        <f t="shared" si="97"/>
        <v>0</v>
      </c>
      <c r="L583">
        <f t="shared" si="94"/>
        <v>0</v>
      </c>
      <c r="M583" s="66" t="str">
        <f t="shared" si="90"/>
        <v xml:space="preserve"> </v>
      </c>
    </row>
    <row r="584" spans="1:13" x14ac:dyDescent="0.25">
      <c r="A584" s="25">
        <f t="shared" si="98"/>
        <v>584</v>
      </c>
      <c r="B584" s="35">
        <f>+INDEX(Исходные_данные!A:Z,A584+$X$32-1,$X$30)</f>
        <v>0</v>
      </c>
      <c r="C584" s="25">
        <f>+IFERROR(_xlfn.NUMBERVALUE(INDEX(Исходные_данные!A:Z,A584+$X$32-1,$X$31),"."),0)</f>
        <v>0</v>
      </c>
      <c r="D584" s="51"/>
      <c r="E584" s="3">
        <f t="shared" si="95"/>
        <v>1289.4580000000001</v>
      </c>
      <c r="F584" s="3">
        <f t="shared" si="96"/>
        <v>1289.4574600000001</v>
      </c>
      <c r="G584" s="8">
        <f t="shared" si="99"/>
        <v>0</v>
      </c>
      <c r="H584" s="7">
        <f t="shared" si="91"/>
        <v>0</v>
      </c>
      <c r="I584" s="7">
        <f t="shared" si="92"/>
        <v>0</v>
      </c>
      <c r="J584">
        <f t="shared" si="93"/>
        <v>0</v>
      </c>
      <c r="K584">
        <f t="shared" si="97"/>
        <v>0</v>
      </c>
      <c r="L584">
        <f t="shared" si="94"/>
        <v>0</v>
      </c>
      <c r="M584" s="66" t="str">
        <f t="shared" si="90"/>
        <v xml:space="preserve"> </v>
      </c>
    </row>
    <row r="585" spans="1:13" x14ac:dyDescent="0.25">
      <c r="A585" s="25">
        <f t="shared" si="98"/>
        <v>585</v>
      </c>
      <c r="B585" s="35">
        <f>+INDEX(Исходные_данные!A:Z,A585+$X$32-1,$X$30)</f>
        <v>0</v>
      </c>
      <c r="C585" s="25">
        <f>+IFERROR(_xlfn.NUMBERVALUE(INDEX(Исходные_данные!A:Z,A585+$X$32-1,$X$31),"."),0)</f>
        <v>0</v>
      </c>
      <c r="D585" s="51"/>
      <c r="E585" s="3">
        <f t="shared" si="95"/>
        <v>1289.4580000000001</v>
      </c>
      <c r="F585" s="3">
        <f t="shared" si="96"/>
        <v>1289.4574600000001</v>
      </c>
      <c r="G585" s="8">
        <f t="shared" si="99"/>
        <v>0</v>
      </c>
      <c r="H585" s="7">
        <f t="shared" si="91"/>
        <v>0</v>
      </c>
      <c r="I585" s="7">
        <f t="shared" si="92"/>
        <v>0</v>
      </c>
      <c r="J585">
        <f t="shared" si="93"/>
        <v>0</v>
      </c>
      <c r="K585">
        <f t="shared" si="97"/>
        <v>0</v>
      </c>
      <c r="L585">
        <f t="shared" si="94"/>
        <v>0</v>
      </c>
      <c r="M585" s="66" t="str">
        <f t="shared" si="90"/>
        <v xml:space="preserve"> </v>
      </c>
    </row>
    <row r="586" spans="1:13" x14ac:dyDescent="0.25">
      <c r="A586" s="25">
        <f t="shared" si="98"/>
        <v>586</v>
      </c>
      <c r="B586" s="35">
        <f>+INDEX(Исходные_данные!A:Z,A586+$X$32-1,$X$30)</f>
        <v>0</v>
      </c>
      <c r="C586" s="25">
        <f>+IFERROR(_xlfn.NUMBERVALUE(INDEX(Исходные_данные!A:Z,A586+$X$32-1,$X$31),"."),0)</f>
        <v>0</v>
      </c>
      <c r="D586" s="51"/>
      <c r="E586" s="3">
        <f t="shared" si="95"/>
        <v>1289.4580000000001</v>
      </c>
      <c r="F586" s="3">
        <f t="shared" si="96"/>
        <v>1289.4574600000001</v>
      </c>
      <c r="G586" s="8">
        <f t="shared" si="99"/>
        <v>0</v>
      </c>
      <c r="H586" s="7">
        <f t="shared" si="91"/>
        <v>0</v>
      </c>
      <c r="I586" s="7">
        <f t="shared" si="92"/>
        <v>0</v>
      </c>
      <c r="J586">
        <f t="shared" si="93"/>
        <v>0</v>
      </c>
      <c r="K586">
        <f t="shared" si="97"/>
        <v>0</v>
      </c>
      <c r="L586">
        <f t="shared" si="94"/>
        <v>0</v>
      </c>
      <c r="M586" s="66" t="str">
        <f t="shared" si="90"/>
        <v xml:space="preserve"> </v>
      </c>
    </row>
    <row r="587" spans="1:13" x14ac:dyDescent="0.25">
      <c r="A587" s="25">
        <f t="shared" si="98"/>
        <v>587</v>
      </c>
      <c r="B587" s="35">
        <f>+INDEX(Исходные_данные!A:Z,A587+$X$32-1,$X$30)</f>
        <v>0</v>
      </c>
      <c r="C587" s="25">
        <f>+IFERROR(_xlfn.NUMBERVALUE(INDEX(Исходные_данные!A:Z,A587+$X$32-1,$X$31),"."),0)</f>
        <v>0</v>
      </c>
      <c r="D587" s="51"/>
      <c r="E587" s="3">
        <f t="shared" si="95"/>
        <v>1289.4580000000001</v>
      </c>
      <c r="F587" s="3">
        <f t="shared" si="96"/>
        <v>1289.4574600000001</v>
      </c>
      <c r="G587" s="8">
        <f t="shared" si="99"/>
        <v>0</v>
      </c>
      <c r="H587" s="7">
        <f t="shared" si="91"/>
        <v>0</v>
      </c>
      <c r="I587" s="7">
        <f t="shared" si="92"/>
        <v>0</v>
      </c>
      <c r="J587">
        <f t="shared" si="93"/>
        <v>0</v>
      </c>
      <c r="K587">
        <f t="shared" si="97"/>
        <v>0</v>
      </c>
      <c r="L587">
        <f t="shared" si="94"/>
        <v>0</v>
      </c>
      <c r="M587" s="66" t="str">
        <f t="shared" si="90"/>
        <v xml:space="preserve"> </v>
      </c>
    </row>
    <row r="588" spans="1:13" x14ac:dyDescent="0.25">
      <c r="A588" s="25">
        <f t="shared" si="98"/>
        <v>588</v>
      </c>
      <c r="B588" s="35">
        <f>+INDEX(Исходные_данные!A:Z,A588+$X$32-1,$X$30)</f>
        <v>0</v>
      </c>
      <c r="C588" s="25">
        <f>+IFERROR(_xlfn.NUMBERVALUE(INDEX(Исходные_данные!A:Z,A588+$X$32-1,$X$31),"."),0)</f>
        <v>0</v>
      </c>
      <c r="D588" s="51"/>
      <c r="E588" s="3">
        <f t="shared" si="95"/>
        <v>1289.4580000000001</v>
      </c>
      <c r="F588" s="3">
        <f t="shared" si="96"/>
        <v>1289.4574600000001</v>
      </c>
      <c r="G588" s="8">
        <f t="shared" si="99"/>
        <v>0</v>
      </c>
      <c r="H588" s="7">
        <f t="shared" si="91"/>
        <v>0</v>
      </c>
      <c r="I588" s="7">
        <f t="shared" si="92"/>
        <v>0</v>
      </c>
      <c r="J588">
        <f t="shared" si="93"/>
        <v>0</v>
      </c>
      <c r="K588">
        <f t="shared" si="97"/>
        <v>0</v>
      </c>
      <c r="L588">
        <f t="shared" si="94"/>
        <v>0</v>
      </c>
      <c r="M588" s="66" t="str">
        <f t="shared" si="90"/>
        <v xml:space="preserve"> </v>
      </c>
    </row>
    <row r="589" spans="1:13" x14ac:dyDescent="0.25">
      <c r="A589" s="25">
        <f t="shared" si="98"/>
        <v>589</v>
      </c>
      <c r="B589" s="35">
        <f>+INDEX(Исходные_данные!A:Z,A589+$X$32-1,$X$30)</f>
        <v>0</v>
      </c>
      <c r="C589" s="25">
        <f>+IFERROR(_xlfn.NUMBERVALUE(INDEX(Исходные_данные!A:Z,A589+$X$32-1,$X$31),"."),0)</f>
        <v>0</v>
      </c>
      <c r="D589" s="51"/>
      <c r="E589" s="3">
        <f t="shared" si="95"/>
        <v>1289.4580000000001</v>
      </c>
      <c r="F589" s="3">
        <f t="shared" si="96"/>
        <v>1289.4574600000001</v>
      </c>
      <c r="G589" s="8">
        <f t="shared" si="99"/>
        <v>0</v>
      </c>
      <c r="H589" s="7">
        <f t="shared" si="91"/>
        <v>0</v>
      </c>
      <c r="I589" s="7">
        <f t="shared" si="92"/>
        <v>0</v>
      </c>
      <c r="J589">
        <f t="shared" si="93"/>
        <v>0</v>
      </c>
      <c r="K589">
        <f t="shared" si="97"/>
        <v>0</v>
      </c>
      <c r="L589">
        <f t="shared" si="94"/>
        <v>0</v>
      </c>
      <c r="M589" s="66" t="str">
        <f t="shared" si="90"/>
        <v xml:space="preserve"> </v>
      </c>
    </row>
    <row r="590" spans="1:13" x14ac:dyDescent="0.25">
      <c r="A590" s="25">
        <f t="shared" si="98"/>
        <v>590</v>
      </c>
      <c r="B590" s="35">
        <f>+INDEX(Исходные_данные!A:Z,A590+$X$32-1,$X$30)</f>
        <v>0</v>
      </c>
      <c r="C590" s="25">
        <f>+IFERROR(_xlfn.NUMBERVALUE(INDEX(Исходные_данные!A:Z,A590+$X$32-1,$X$31),"."),0)</f>
        <v>0</v>
      </c>
      <c r="D590" s="51"/>
      <c r="E590" s="3">
        <f t="shared" si="95"/>
        <v>1289.4580000000001</v>
      </c>
      <c r="F590" s="3">
        <f t="shared" si="96"/>
        <v>1289.4574600000001</v>
      </c>
      <c r="G590" s="8">
        <f t="shared" si="99"/>
        <v>0</v>
      </c>
      <c r="H590" s="7">
        <f t="shared" si="91"/>
        <v>0</v>
      </c>
      <c r="I590" s="7">
        <f t="shared" si="92"/>
        <v>0</v>
      </c>
      <c r="J590">
        <f t="shared" si="93"/>
        <v>0</v>
      </c>
      <c r="K590">
        <f t="shared" si="97"/>
        <v>0</v>
      </c>
      <c r="L590">
        <f t="shared" si="94"/>
        <v>0</v>
      </c>
      <c r="M590" s="66" t="str">
        <f t="shared" si="90"/>
        <v xml:space="preserve"> </v>
      </c>
    </row>
    <row r="591" spans="1:13" x14ac:dyDescent="0.25">
      <c r="A591" s="25">
        <f t="shared" si="98"/>
        <v>591</v>
      </c>
      <c r="B591" s="35">
        <f>+INDEX(Исходные_данные!A:Z,A591+$X$32-1,$X$30)</f>
        <v>0</v>
      </c>
      <c r="C591" s="25">
        <f>+IFERROR(_xlfn.NUMBERVALUE(INDEX(Исходные_данные!A:Z,A591+$X$32-1,$X$31),"."),0)</f>
        <v>0</v>
      </c>
      <c r="D591" s="51"/>
      <c r="E591" s="3">
        <f t="shared" si="95"/>
        <v>1289.4580000000001</v>
      </c>
      <c r="F591" s="3">
        <f t="shared" si="96"/>
        <v>1289.4574600000001</v>
      </c>
      <c r="G591" s="8">
        <f t="shared" si="99"/>
        <v>0</v>
      </c>
      <c r="H591" s="7">
        <f t="shared" si="91"/>
        <v>0</v>
      </c>
      <c r="I591" s="7">
        <f t="shared" si="92"/>
        <v>0</v>
      </c>
      <c r="J591">
        <f t="shared" si="93"/>
        <v>0</v>
      </c>
      <c r="K591">
        <f t="shared" si="97"/>
        <v>0</v>
      </c>
      <c r="L591">
        <f t="shared" si="94"/>
        <v>0</v>
      </c>
      <c r="M591" s="66" t="str">
        <f t="shared" si="90"/>
        <v xml:space="preserve"> </v>
      </c>
    </row>
    <row r="592" spans="1:13" x14ac:dyDescent="0.25">
      <c r="A592" s="25">
        <f t="shared" si="98"/>
        <v>592</v>
      </c>
      <c r="B592" s="35">
        <f>+INDEX(Исходные_данные!A:Z,A592+$X$32-1,$X$30)</f>
        <v>0</v>
      </c>
      <c r="C592" s="25">
        <f>+IFERROR(_xlfn.NUMBERVALUE(INDEX(Исходные_данные!A:Z,A592+$X$32-1,$X$31),"."),0)</f>
        <v>0</v>
      </c>
      <c r="D592" s="51"/>
      <c r="E592" s="3">
        <f t="shared" si="95"/>
        <v>1289.4580000000001</v>
      </c>
      <c r="F592" s="3">
        <f t="shared" si="96"/>
        <v>1289.4574600000001</v>
      </c>
      <c r="G592" s="8">
        <f t="shared" si="99"/>
        <v>0</v>
      </c>
      <c r="H592" s="7">
        <f t="shared" si="91"/>
        <v>0</v>
      </c>
      <c r="I592" s="7">
        <f t="shared" si="92"/>
        <v>0</v>
      </c>
      <c r="J592">
        <f t="shared" si="93"/>
        <v>0</v>
      </c>
      <c r="K592">
        <f t="shared" si="97"/>
        <v>0</v>
      </c>
      <c r="L592">
        <f t="shared" si="94"/>
        <v>0</v>
      </c>
      <c r="M592" s="66" t="str">
        <f t="shared" si="90"/>
        <v xml:space="preserve"> </v>
      </c>
    </row>
    <row r="593" spans="1:13" x14ac:dyDescent="0.25">
      <c r="A593" s="25">
        <f t="shared" si="98"/>
        <v>593</v>
      </c>
      <c r="B593" s="35">
        <f>+INDEX(Исходные_данные!A:Z,A593+$X$32-1,$X$30)</f>
        <v>0</v>
      </c>
      <c r="C593" s="25">
        <f>+IFERROR(_xlfn.NUMBERVALUE(INDEX(Исходные_данные!A:Z,A593+$X$32-1,$X$31),"."),0)</f>
        <v>0</v>
      </c>
      <c r="D593" s="51"/>
      <c r="E593" s="3">
        <f t="shared" si="95"/>
        <v>1289.4580000000001</v>
      </c>
      <c r="F593" s="3">
        <f t="shared" si="96"/>
        <v>1289.4574600000001</v>
      </c>
      <c r="G593" s="8">
        <f t="shared" si="99"/>
        <v>0</v>
      </c>
      <c r="H593" s="7">
        <f t="shared" si="91"/>
        <v>0</v>
      </c>
      <c r="I593" s="7">
        <f t="shared" si="92"/>
        <v>0</v>
      </c>
      <c r="J593">
        <f t="shared" si="93"/>
        <v>0</v>
      </c>
      <c r="K593">
        <f t="shared" si="97"/>
        <v>0</v>
      </c>
      <c r="L593">
        <f t="shared" si="94"/>
        <v>0</v>
      </c>
      <c r="M593" s="66" t="str">
        <f t="shared" si="90"/>
        <v xml:space="preserve"> </v>
      </c>
    </row>
    <row r="594" spans="1:13" x14ac:dyDescent="0.25">
      <c r="A594" s="25">
        <f t="shared" si="98"/>
        <v>594</v>
      </c>
      <c r="B594" s="35">
        <f>+INDEX(Исходные_данные!A:Z,A594+$X$32-1,$X$30)</f>
        <v>0</v>
      </c>
      <c r="C594" s="25">
        <f>+IFERROR(_xlfn.NUMBERVALUE(INDEX(Исходные_данные!A:Z,A594+$X$32-1,$X$31),"."),0)</f>
        <v>0</v>
      </c>
      <c r="D594" s="51"/>
      <c r="E594" s="3">
        <f t="shared" si="95"/>
        <v>1289.4580000000001</v>
      </c>
      <c r="F594" s="3">
        <f t="shared" si="96"/>
        <v>1289.4574600000001</v>
      </c>
      <c r="G594" s="8">
        <f t="shared" si="99"/>
        <v>0</v>
      </c>
      <c r="H594" s="7">
        <f t="shared" si="91"/>
        <v>0</v>
      </c>
      <c r="I594" s="7">
        <f t="shared" si="92"/>
        <v>0</v>
      </c>
      <c r="J594">
        <f t="shared" si="93"/>
        <v>0</v>
      </c>
      <c r="K594">
        <f t="shared" si="97"/>
        <v>0</v>
      </c>
      <c r="L594">
        <f t="shared" si="94"/>
        <v>0</v>
      </c>
      <c r="M594" s="66" t="str">
        <f t="shared" si="90"/>
        <v xml:space="preserve"> </v>
      </c>
    </row>
    <row r="595" spans="1:13" x14ac:dyDescent="0.25">
      <c r="A595" s="25">
        <f t="shared" si="98"/>
        <v>595</v>
      </c>
      <c r="B595" s="35">
        <f>+INDEX(Исходные_данные!A:Z,A595+$X$32-1,$X$30)</f>
        <v>0</v>
      </c>
      <c r="C595" s="25">
        <f>+IFERROR(_xlfn.NUMBERVALUE(INDEX(Исходные_данные!A:Z,A595+$X$32-1,$X$31),"."),0)</f>
        <v>0</v>
      </c>
      <c r="D595" s="51"/>
      <c r="E595" s="3">
        <f t="shared" si="95"/>
        <v>1289.4580000000001</v>
      </c>
      <c r="F595" s="3">
        <f t="shared" si="96"/>
        <v>1289.4574600000001</v>
      </c>
      <c r="G595" s="8">
        <f t="shared" si="99"/>
        <v>0</v>
      </c>
      <c r="H595" s="7">
        <f t="shared" si="91"/>
        <v>0</v>
      </c>
      <c r="I595" s="7">
        <f t="shared" si="92"/>
        <v>0</v>
      </c>
      <c r="J595">
        <f t="shared" si="93"/>
        <v>0</v>
      </c>
      <c r="K595">
        <f t="shared" si="97"/>
        <v>0</v>
      </c>
      <c r="L595">
        <f t="shared" si="94"/>
        <v>0</v>
      </c>
      <c r="M595" s="66" t="str">
        <f t="shared" si="90"/>
        <v xml:space="preserve"> </v>
      </c>
    </row>
    <row r="596" spans="1:13" x14ac:dyDescent="0.25">
      <c r="A596" s="25">
        <f t="shared" si="98"/>
        <v>596</v>
      </c>
      <c r="B596" s="35">
        <f>+INDEX(Исходные_данные!A:Z,A596+$X$32-1,$X$30)</f>
        <v>0</v>
      </c>
      <c r="C596" s="25">
        <f>+IFERROR(_xlfn.NUMBERVALUE(INDEX(Исходные_данные!A:Z,A596+$X$32-1,$X$31),"."),0)</f>
        <v>0</v>
      </c>
      <c r="D596" s="51"/>
      <c r="E596" s="3">
        <f t="shared" si="95"/>
        <v>1289.4580000000001</v>
      </c>
      <c r="F596" s="3">
        <f t="shared" si="96"/>
        <v>1289.4574600000001</v>
      </c>
      <c r="G596" s="8">
        <f t="shared" si="99"/>
        <v>0</v>
      </c>
      <c r="H596" s="7">
        <f t="shared" si="91"/>
        <v>0</v>
      </c>
      <c r="I596" s="7">
        <f t="shared" si="92"/>
        <v>0</v>
      </c>
      <c r="J596">
        <f t="shared" si="93"/>
        <v>0</v>
      </c>
      <c r="K596">
        <f t="shared" si="97"/>
        <v>0</v>
      </c>
      <c r="L596">
        <f t="shared" si="94"/>
        <v>0</v>
      </c>
      <c r="M596" s="66" t="str">
        <f t="shared" si="90"/>
        <v xml:space="preserve"> </v>
      </c>
    </row>
    <row r="597" spans="1:13" x14ac:dyDescent="0.25">
      <c r="A597" s="25">
        <f t="shared" si="98"/>
        <v>597</v>
      </c>
      <c r="B597" s="35">
        <f>+INDEX(Исходные_данные!A:Z,A597+$X$32-1,$X$30)</f>
        <v>0</v>
      </c>
      <c r="C597" s="25">
        <f>+IFERROR(_xlfn.NUMBERVALUE(INDEX(Исходные_данные!A:Z,A597+$X$32-1,$X$31),"."),0)</f>
        <v>0</v>
      </c>
      <c r="D597" s="51"/>
      <c r="E597" s="3">
        <f t="shared" si="95"/>
        <v>1289.4580000000001</v>
      </c>
      <c r="F597" s="3">
        <f t="shared" si="96"/>
        <v>1289.4574600000001</v>
      </c>
      <c r="G597" s="8">
        <f t="shared" si="99"/>
        <v>0</v>
      </c>
      <c r="H597" s="7">
        <f t="shared" si="91"/>
        <v>0</v>
      </c>
      <c r="I597" s="7">
        <f t="shared" si="92"/>
        <v>0</v>
      </c>
      <c r="J597">
        <f t="shared" si="93"/>
        <v>0</v>
      </c>
      <c r="K597">
        <f t="shared" si="97"/>
        <v>0</v>
      </c>
      <c r="L597">
        <f t="shared" si="94"/>
        <v>0</v>
      </c>
      <c r="M597" s="66" t="str">
        <f t="shared" si="90"/>
        <v xml:space="preserve"> </v>
      </c>
    </row>
    <row r="598" spans="1:13" x14ac:dyDescent="0.25">
      <c r="A598" s="25">
        <f t="shared" si="98"/>
        <v>598</v>
      </c>
      <c r="B598" s="35">
        <f>+INDEX(Исходные_данные!A:Z,A598+$X$32-1,$X$30)</f>
        <v>0</v>
      </c>
      <c r="C598" s="25">
        <f>+IFERROR(_xlfn.NUMBERVALUE(INDEX(Исходные_данные!A:Z,A598+$X$32-1,$X$31),"."),0)</f>
        <v>0</v>
      </c>
      <c r="D598" s="51"/>
      <c r="E598" s="3">
        <f t="shared" si="95"/>
        <v>1289.4580000000001</v>
      </c>
      <c r="F598" s="3">
        <f t="shared" si="96"/>
        <v>1289.4574600000001</v>
      </c>
      <c r="G598" s="8">
        <f t="shared" si="99"/>
        <v>0</v>
      </c>
      <c r="H598" s="7">
        <f t="shared" si="91"/>
        <v>0</v>
      </c>
      <c r="I598" s="7">
        <f t="shared" si="92"/>
        <v>0</v>
      </c>
      <c r="J598">
        <f t="shared" si="93"/>
        <v>0</v>
      </c>
      <c r="K598">
        <f t="shared" si="97"/>
        <v>0</v>
      </c>
      <c r="L598">
        <f t="shared" si="94"/>
        <v>0</v>
      </c>
      <c r="M598" s="66" t="str">
        <f t="shared" si="90"/>
        <v xml:space="preserve"> </v>
      </c>
    </row>
    <row r="599" spans="1:13" x14ac:dyDescent="0.25">
      <c r="A599" s="25">
        <f t="shared" si="98"/>
        <v>599</v>
      </c>
      <c r="B599" s="35">
        <f>+INDEX(Исходные_данные!A:Z,A599+$X$32-1,$X$30)</f>
        <v>0</v>
      </c>
      <c r="C599" s="25">
        <f>+IFERROR(_xlfn.NUMBERVALUE(INDEX(Исходные_данные!A:Z,A599+$X$32-1,$X$31),"."),0)</f>
        <v>0</v>
      </c>
      <c r="D599" s="51"/>
      <c r="E599" s="3">
        <f t="shared" si="95"/>
        <v>1289.4580000000001</v>
      </c>
      <c r="F599" s="3">
        <f t="shared" si="96"/>
        <v>1289.4574600000001</v>
      </c>
      <c r="G599" s="8">
        <f t="shared" si="99"/>
        <v>0</v>
      </c>
      <c r="H599" s="7">
        <f t="shared" si="91"/>
        <v>0</v>
      </c>
      <c r="I599" s="7">
        <f t="shared" si="92"/>
        <v>0</v>
      </c>
      <c r="J599">
        <f t="shared" si="93"/>
        <v>0</v>
      </c>
      <c r="K599">
        <f t="shared" si="97"/>
        <v>0</v>
      </c>
      <c r="L599">
        <f t="shared" si="94"/>
        <v>0</v>
      </c>
      <c r="M599" s="66" t="str">
        <f t="shared" si="90"/>
        <v xml:space="preserve"> </v>
      </c>
    </row>
    <row r="600" spans="1:13" x14ac:dyDescent="0.25">
      <c r="A600" s="25">
        <f t="shared" si="98"/>
        <v>600</v>
      </c>
      <c r="B600" s="35">
        <f>+INDEX(Исходные_данные!A:Z,A600+$X$32-1,$X$30)</f>
        <v>0</v>
      </c>
      <c r="C600" s="25">
        <f>+IFERROR(_xlfn.NUMBERVALUE(INDEX(Исходные_данные!A:Z,A600+$X$32-1,$X$31),"."),0)</f>
        <v>0</v>
      </c>
      <c r="D600" s="51"/>
      <c r="E600" s="3">
        <f t="shared" si="95"/>
        <v>1289.4580000000001</v>
      </c>
      <c r="F600" s="3">
        <f t="shared" si="96"/>
        <v>1289.4574600000001</v>
      </c>
      <c r="G600" s="8">
        <f t="shared" si="99"/>
        <v>0</v>
      </c>
      <c r="H600" s="7">
        <f t="shared" si="91"/>
        <v>0</v>
      </c>
      <c r="I600" s="7">
        <f t="shared" si="92"/>
        <v>0</v>
      </c>
      <c r="J600">
        <f t="shared" si="93"/>
        <v>0</v>
      </c>
      <c r="K600">
        <f t="shared" si="97"/>
        <v>0</v>
      </c>
      <c r="L600">
        <f t="shared" si="94"/>
        <v>0</v>
      </c>
      <c r="M600" s="66" t="str">
        <f t="shared" si="90"/>
        <v xml:space="preserve"> </v>
      </c>
    </row>
    <row r="601" spans="1:13" x14ac:dyDescent="0.25">
      <c r="A601" s="25">
        <f t="shared" si="98"/>
        <v>601</v>
      </c>
      <c r="B601" s="35">
        <f>+INDEX(Исходные_данные!A:Z,A601+$X$32-1,$X$30)</f>
        <v>0</v>
      </c>
      <c r="C601" s="25">
        <f>+IFERROR(_xlfn.NUMBERVALUE(INDEX(Исходные_данные!A:Z,A601+$X$32-1,$X$31),"."),0)</f>
        <v>0</v>
      </c>
      <c r="D601" s="51"/>
      <c r="E601" s="3">
        <f t="shared" si="95"/>
        <v>1289.4580000000001</v>
      </c>
      <c r="F601" s="3">
        <f t="shared" si="96"/>
        <v>1289.4574600000001</v>
      </c>
      <c r="G601" s="8">
        <f t="shared" si="99"/>
        <v>0</v>
      </c>
      <c r="H601" s="7">
        <f t="shared" si="91"/>
        <v>0</v>
      </c>
      <c r="I601" s="7">
        <f t="shared" si="92"/>
        <v>0</v>
      </c>
      <c r="J601">
        <f t="shared" si="93"/>
        <v>0</v>
      </c>
      <c r="K601">
        <f t="shared" si="97"/>
        <v>0</v>
      </c>
      <c r="L601">
        <f t="shared" si="94"/>
        <v>0</v>
      </c>
      <c r="M601" s="66" t="str">
        <f t="shared" si="90"/>
        <v xml:space="preserve"> </v>
      </c>
    </row>
    <row r="602" spans="1:13" x14ac:dyDescent="0.25">
      <c r="A602" s="25">
        <f t="shared" si="98"/>
        <v>602</v>
      </c>
      <c r="B602" s="35">
        <f>+INDEX(Исходные_данные!A:Z,A602+$X$32-1,$X$30)</f>
        <v>0</v>
      </c>
      <c r="C602" s="25">
        <f>+IFERROR(_xlfn.NUMBERVALUE(INDEX(Исходные_данные!A:Z,A602+$X$32-1,$X$31),"."),0)</f>
        <v>0</v>
      </c>
      <c r="D602" s="51"/>
      <c r="E602" s="3">
        <f t="shared" si="95"/>
        <v>1289.4580000000001</v>
      </c>
      <c r="F602" s="3">
        <f t="shared" si="96"/>
        <v>1289.4574600000001</v>
      </c>
      <c r="G602" s="8">
        <f t="shared" si="99"/>
        <v>0</v>
      </c>
      <c r="H602" s="7">
        <f t="shared" si="91"/>
        <v>0</v>
      </c>
      <c r="I602" s="7">
        <f t="shared" si="92"/>
        <v>0</v>
      </c>
      <c r="J602">
        <f t="shared" si="93"/>
        <v>0</v>
      </c>
      <c r="K602">
        <f t="shared" si="97"/>
        <v>0</v>
      </c>
      <c r="L602">
        <f t="shared" si="94"/>
        <v>0</v>
      </c>
      <c r="M602" s="66" t="str">
        <f t="shared" si="90"/>
        <v xml:space="preserve"> </v>
      </c>
    </row>
    <row r="603" spans="1:13" x14ac:dyDescent="0.25">
      <c r="A603" s="25">
        <f t="shared" si="98"/>
        <v>603</v>
      </c>
      <c r="B603" s="35">
        <f>+INDEX(Исходные_данные!A:Z,A603+$X$32-1,$X$30)</f>
        <v>0</v>
      </c>
      <c r="C603" s="25">
        <f>+IFERROR(_xlfn.NUMBERVALUE(INDEX(Исходные_данные!A:Z,A603+$X$32-1,$X$31),"."),0)</f>
        <v>0</v>
      </c>
      <c r="D603" s="51"/>
      <c r="E603" s="3">
        <f t="shared" si="95"/>
        <v>1289.4580000000001</v>
      </c>
      <c r="F603" s="3">
        <f t="shared" si="96"/>
        <v>1289.4574600000001</v>
      </c>
      <c r="G603" s="8">
        <f t="shared" si="99"/>
        <v>0</v>
      </c>
      <c r="H603" s="7">
        <f t="shared" si="91"/>
        <v>0</v>
      </c>
      <c r="I603" s="7">
        <f t="shared" si="92"/>
        <v>0</v>
      </c>
      <c r="J603">
        <f t="shared" si="93"/>
        <v>0</v>
      </c>
      <c r="K603">
        <f t="shared" si="97"/>
        <v>0</v>
      </c>
      <c r="L603">
        <f t="shared" si="94"/>
        <v>0</v>
      </c>
      <c r="M603" s="66" t="str">
        <f t="shared" si="90"/>
        <v xml:space="preserve"> </v>
      </c>
    </row>
    <row r="604" spans="1:13" x14ac:dyDescent="0.25">
      <c r="A604" s="25">
        <f t="shared" si="98"/>
        <v>604</v>
      </c>
      <c r="B604" s="35">
        <f>+INDEX(Исходные_данные!A:Z,A604+$X$32-1,$X$30)</f>
        <v>0</v>
      </c>
      <c r="C604" s="25">
        <f>+IFERROR(_xlfn.NUMBERVALUE(INDEX(Исходные_данные!A:Z,A604+$X$32-1,$X$31),"."),0)</f>
        <v>0</v>
      </c>
      <c r="D604" s="51"/>
      <c r="E604" s="3">
        <f t="shared" si="95"/>
        <v>1289.4580000000001</v>
      </c>
      <c r="F604" s="3">
        <f t="shared" si="96"/>
        <v>1289.4574600000001</v>
      </c>
      <c r="G604" s="8">
        <f t="shared" si="99"/>
        <v>0</v>
      </c>
      <c r="H604" s="7">
        <f t="shared" si="91"/>
        <v>0</v>
      </c>
      <c r="I604" s="7">
        <f t="shared" si="92"/>
        <v>0</v>
      </c>
      <c r="J604">
        <f t="shared" si="93"/>
        <v>0</v>
      </c>
      <c r="K604">
        <f t="shared" si="97"/>
        <v>0</v>
      </c>
      <c r="L604">
        <f t="shared" si="94"/>
        <v>0</v>
      </c>
      <c r="M604" s="66" t="str">
        <f t="shared" ref="M604:M667" si="100">IF(AC619=1,"",+CONCATENATE(IF($AC$43=1,CONCATENATE(D604," "),""),IF($AC$44=1,CONCATENATE(E604," (",TEXT(G604,"0,0"),"%)"),"")))</f>
        <v xml:space="preserve"> </v>
      </c>
    </row>
    <row r="605" spans="1:13" x14ac:dyDescent="0.25">
      <c r="A605" s="25">
        <f t="shared" si="98"/>
        <v>605</v>
      </c>
      <c r="B605" s="35">
        <f>+INDEX(Исходные_данные!A:Z,A605+$X$32-1,$X$30)</f>
        <v>0</v>
      </c>
      <c r="C605" s="25">
        <f>+IFERROR(_xlfn.NUMBERVALUE(INDEX(Исходные_данные!A:Z,A605+$X$32-1,$X$31),"."),0)</f>
        <v>0</v>
      </c>
      <c r="D605" s="51"/>
      <c r="E605" s="3">
        <f t="shared" si="95"/>
        <v>1289.4580000000001</v>
      </c>
      <c r="F605" s="3">
        <f t="shared" si="96"/>
        <v>1289.4574600000001</v>
      </c>
      <c r="G605" s="8">
        <f t="shared" si="99"/>
        <v>0</v>
      </c>
      <c r="H605" s="7">
        <f t="shared" si="91"/>
        <v>0</v>
      </c>
      <c r="I605" s="7">
        <f t="shared" si="92"/>
        <v>0</v>
      </c>
      <c r="J605">
        <f t="shared" si="93"/>
        <v>0</v>
      </c>
      <c r="K605">
        <f t="shared" si="97"/>
        <v>0</v>
      </c>
      <c r="L605">
        <f t="shared" si="94"/>
        <v>0</v>
      </c>
      <c r="M605" s="66" t="str">
        <f t="shared" si="100"/>
        <v xml:space="preserve"> </v>
      </c>
    </row>
    <row r="606" spans="1:13" x14ac:dyDescent="0.25">
      <c r="A606" s="25">
        <f t="shared" si="98"/>
        <v>606</v>
      </c>
      <c r="B606" s="35">
        <f>+INDEX(Исходные_данные!A:Z,A606+$X$32-1,$X$30)</f>
        <v>0</v>
      </c>
      <c r="C606" s="25">
        <f>+IFERROR(_xlfn.NUMBERVALUE(INDEX(Исходные_данные!A:Z,A606+$X$32-1,$X$31),"."),0)</f>
        <v>0</v>
      </c>
      <c r="D606" s="51"/>
      <c r="E606" s="3">
        <f t="shared" si="95"/>
        <v>1289.4580000000001</v>
      </c>
      <c r="F606" s="3">
        <f t="shared" si="96"/>
        <v>1289.4574600000001</v>
      </c>
      <c r="G606" s="8">
        <f t="shared" si="99"/>
        <v>0</v>
      </c>
      <c r="H606" s="7">
        <f t="shared" si="91"/>
        <v>0</v>
      </c>
      <c r="I606" s="7">
        <f t="shared" si="92"/>
        <v>0</v>
      </c>
      <c r="J606">
        <f t="shared" si="93"/>
        <v>0</v>
      </c>
      <c r="K606">
        <f t="shared" si="97"/>
        <v>0</v>
      </c>
      <c r="L606">
        <f t="shared" si="94"/>
        <v>0</v>
      </c>
      <c r="M606" s="66" t="str">
        <f t="shared" si="100"/>
        <v xml:space="preserve"> </v>
      </c>
    </row>
    <row r="607" spans="1:13" x14ac:dyDescent="0.25">
      <c r="A607" s="25">
        <f t="shared" si="98"/>
        <v>607</v>
      </c>
      <c r="B607" s="35">
        <f>+INDEX(Исходные_данные!A:Z,A607+$X$32-1,$X$30)</f>
        <v>0</v>
      </c>
      <c r="C607" s="25">
        <f>+IFERROR(_xlfn.NUMBERVALUE(INDEX(Исходные_данные!A:Z,A607+$X$32-1,$X$31),"."),0)</f>
        <v>0</v>
      </c>
      <c r="D607" s="51"/>
      <c r="E607" s="3">
        <f t="shared" si="95"/>
        <v>1289.4580000000001</v>
      </c>
      <c r="F607" s="3">
        <f t="shared" si="96"/>
        <v>1289.4574600000001</v>
      </c>
      <c r="G607" s="8">
        <f t="shared" si="99"/>
        <v>0</v>
      </c>
      <c r="H607" s="7">
        <f t="shared" si="91"/>
        <v>0</v>
      </c>
      <c r="I607" s="7">
        <f t="shared" si="92"/>
        <v>0</v>
      </c>
      <c r="J607">
        <f t="shared" si="93"/>
        <v>0</v>
      </c>
      <c r="K607">
        <f t="shared" si="97"/>
        <v>0</v>
      </c>
      <c r="L607">
        <f t="shared" si="94"/>
        <v>0</v>
      </c>
      <c r="M607" s="66" t="str">
        <f t="shared" si="100"/>
        <v xml:space="preserve"> </v>
      </c>
    </row>
    <row r="608" spans="1:13" x14ac:dyDescent="0.25">
      <c r="A608" s="25">
        <f t="shared" si="98"/>
        <v>608</v>
      </c>
      <c r="B608" s="35">
        <f>+INDEX(Исходные_данные!A:Z,A608+$X$32-1,$X$30)</f>
        <v>0</v>
      </c>
      <c r="C608" s="25">
        <f>+IFERROR(_xlfn.NUMBERVALUE(INDEX(Исходные_данные!A:Z,A608+$X$32-1,$X$31),"."),0)</f>
        <v>0</v>
      </c>
      <c r="D608" s="51"/>
      <c r="E608" s="3">
        <f t="shared" si="95"/>
        <v>1289.4580000000001</v>
      </c>
      <c r="F608" s="3">
        <f t="shared" si="96"/>
        <v>1289.4574600000001</v>
      </c>
      <c r="G608" s="8">
        <f t="shared" si="99"/>
        <v>0</v>
      </c>
      <c r="H608" s="7">
        <f t="shared" si="91"/>
        <v>0</v>
      </c>
      <c r="I608" s="7">
        <f t="shared" si="92"/>
        <v>0</v>
      </c>
      <c r="J608">
        <f t="shared" si="93"/>
        <v>0</v>
      </c>
      <c r="K608">
        <f t="shared" si="97"/>
        <v>0</v>
      </c>
      <c r="L608">
        <f t="shared" si="94"/>
        <v>0</v>
      </c>
      <c r="M608" s="66" t="str">
        <f t="shared" si="100"/>
        <v xml:space="preserve"> </v>
      </c>
    </row>
    <row r="609" spans="1:13" x14ac:dyDescent="0.25">
      <c r="A609" s="25">
        <f t="shared" si="98"/>
        <v>609</v>
      </c>
      <c r="B609" s="35">
        <f>+INDEX(Исходные_данные!A:Z,A609+$X$32-1,$X$30)</f>
        <v>0</v>
      </c>
      <c r="C609" s="25">
        <f>+IFERROR(_xlfn.NUMBERVALUE(INDEX(Исходные_данные!A:Z,A609+$X$32-1,$X$31),"."),0)</f>
        <v>0</v>
      </c>
      <c r="D609" s="51"/>
      <c r="E609" s="3">
        <f t="shared" si="95"/>
        <v>1289.4580000000001</v>
      </c>
      <c r="F609" s="3">
        <f t="shared" si="96"/>
        <v>1289.4574600000001</v>
      </c>
      <c r="G609" s="8">
        <f t="shared" si="99"/>
        <v>0</v>
      </c>
      <c r="H609" s="7">
        <f t="shared" si="91"/>
        <v>0</v>
      </c>
      <c r="I609" s="7">
        <f t="shared" si="92"/>
        <v>0</v>
      </c>
      <c r="J609">
        <f t="shared" si="93"/>
        <v>0</v>
      </c>
      <c r="K609">
        <f t="shared" si="97"/>
        <v>0</v>
      </c>
      <c r="L609">
        <f t="shared" si="94"/>
        <v>0</v>
      </c>
      <c r="M609" s="66" t="str">
        <f t="shared" si="100"/>
        <v xml:space="preserve"> </v>
      </c>
    </row>
    <row r="610" spans="1:13" x14ac:dyDescent="0.25">
      <c r="A610" s="25">
        <f t="shared" si="98"/>
        <v>610</v>
      </c>
      <c r="B610" s="35">
        <f>+INDEX(Исходные_данные!A:Z,A610+$X$32-1,$X$30)</f>
        <v>0</v>
      </c>
      <c r="C610" s="25">
        <f>+IFERROR(_xlfn.NUMBERVALUE(INDEX(Исходные_данные!A:Z,A610+$X$32-1,$X$31),"."),0)</f>
        <v>0</v>
      </c>
      <c r="D610" s="51"/>
      <c r="E610" s="3">
        <f t="shared" si="95"/>
        <v>1289.4580000000001</v>
      </c>
      <c r="F610" s="3">
        <f t="shared" si="96"/>
        <v>1289.4574600000001</v>
      </c>
      <c r="G610" s="8">
        <f t="shared" si="99"/>
        <v>0</v>
      </c>
      <c r="H610" s="7">
        <f t="shared" si="91"/>
        <v>0</v>
      </c>
      <c r="I610" s="7">
        <f t="shared" si="92"/>
        <v>0</v>
      </c>
      <c r="J610">
        <f t="shared" si="93"/>
        <v>0</v>
      </c>
      <c r="K610">
        <f t="shared" si="97"/>
        <v>0</v>
      </c>
      <c r="L610">
        <f t="shared" si="94"/>
        <v>0</v>
      </c>
      <c r="M610" s="66" t="str">
        <f t="shared" si="100"/>
        <v xml:space="preserve"> </v>
      </c>
    </row>
    <row r="611" spans="1:13" x14ac:dyDescent="0.25">
      <c r="A611" s="25">
        <f t="shared" si="98"/>
        <v>611</v>
      </c>
      <c r="B611" s="35">
        <f>+INDEX(Исходные_данные!A:Z,A611+$X$32-1,$X$30)</f>
        <v>0</v>
      </c>
      <c r="C611" s="25">
        <f>+IFERROR(_xlfn.NUMBERVALUE(INDEX(Исходные_данные!A:Z,A611+$X$32-1,$X$31),"."),0)</f>
        <v>0</v>
      </c>
      <c r="D611" s="51"/>
      <c r="E611" s="3">
        <f t="shared" si="95"/>
        <v>1289.4580000000001</v>
      </c>
      <c r="F611" s="3">
        <f t="shared" si="96"/>
        <v>1289.4574600000001</v>
      </c>
      <c r="G611" s="8">
        <f t="shared" si="99"/>
        <v>0</v>
      </c>
      <c r="H611" s="7">
        <f t="shared" si="91"/>
        <v>0</v>
      </c>
      <c r="I611" s="7">
        <f t="shared" si="92"/>
        <v>0</v>
      </c>
      <c r="J611">
        <f t="shared" si="93"/>
        <v>0</v>
      </c>
      <c r="K611">
        <f t="shared" si="97"/>
        <v>0</v>
      </c>
      <c r="L611">
        <f t="shared" si="94"/>
        <v>0</v>
      </c>
      <c r="M611" s="66" t="str">
        <f t="shared" si="100"/>
        <v xml:space="preserve"> </v>
      </c>
    </row>
    <row r="612" spans="1:13" x14ac:dyDescent="0.25">
      <c r="A612" s="25">
        <f t="shared" si="98"/>
        <v>612</v>
      </c>
      <c r="B612" s="35">
        <f>+INDEX(Исходные_данные!A:Z,A612+$X$32-1,$X$30)</f>
        <v>0</v>
      </c>
      <c r="C612" s="25">
        <f>+IFERROR(_xlfn.NUMBERVALUE(INDEX(Исходные_данные!A:Z,A612+$X$32-1,$X$31),"."),0)</f>
        <v>0</v>
      </c>
      <c r="D612" s="51"/>
      <c r="E612" s="3">
        <f t="shared" si="95"/>
        <v>1289.4580000000001</v>
      </c>
      <c r="F612" s="3">
        <f t="shared" si="96"/>
        <v>1289.4574600000001</v>
      </c>
      <c r="G612" s="8">
        <f t="shared" si="99"/>
        <v>0</v>
      </c>
      <c r="H612" s="7">
        <f t="shared" si="91"/>
        <v>0</v>
      </c>
      <c r="I612" s="7">
        <f t="shared" si="92"/>
        <v>0</v>
      </c>
      <c r="J612">
        <f t="shared" si="93"/>
        <v>0</v>
      </c>
      <c r="K612">
        <f t="shared" si="97"/>
        <v>0</v>
      </c>
      <c r="L612">
        <f t="shared" si="94"/>
        <v>0</v>
      </c>
      <c r="M612" s="66" t="str">
        <f t="shared" si="100"/>
        <v xml:space="preserve"> </v>
      </c>
    </row>
    <row r="613" spans="1:13" x14ac:dyDescent="0.25">
      <c r="A613" s="25">
        <f t="shared" si="98"/>
        <v>613</v>
      </c>
      <c r="B613" s="35">
        <f>+INDEX(Исходные_данные!A:Z,A613+$X$32-1,$X$30)</f>
        <v>0</v>
      </c>
      <c r="C613" s="25">
        <f>+IFERROR(_xlfn.NUMBERVALUE(INDEX(Исходные_данные!A:Z,A613+$X$32-1,$X$31),"."),0)</f>
        <v>0</v>
      </c>
      <c r="D613" s="51"/>
      <c r="E613" s="3">
        <f t="shared" si="95"/>
        <v>1289.4580000000001</v>
      </c>
      <c r="F613" s="3">
        <f t="shared" si="96"/>
        <v>1289.4574600000001</v>
      </c>
      <c r="G613" s="8">
        <f t="shared" si="99"/>
        <v>0</v>
      </c>
      <c r="H613" s="7">
        <f t="shared" si="91"/>
        <v>0</v>
      </c>
      <c r="I613" s="7">
        <f t="shared" si="92"/>
        <v>0</v>
      </c>
      <c r="J613">
        <f t="shared" si="93"/>
        <v>0</v>
      </c>
      <c r="K613">
        <f t="shared" si="97"/>
        <v>0</v>
      </c>
      <c r="L613">
        <f t="shared" si="94"/>
        <v>0</v>
      </c>
      <c r="M613" s="66" t="str">
        <f t="shared" si="100"/>
        <v xml:space="preserve"> </v>
      </c>
    </row>
    <row r="614" spans="1:13" x14ac:dyDescent="0.25">
      <c r="A614" s="25">
        <f t="shared" si="98"/>
        <v>614</v>
      </c>
      <c r="B614" s="35">
        <f>+INDEX(Исходные_данные!A:Z,A614+$X$32-1,$X$30)</f>
        <v>0</v>
      </c>
      <c r="C614" s="25">
        <f>+IFERROR(_xlfn.NUMBERVALUE(INDEX(Исходные_данные!A:Z,A614+$X$32-1,$X$31),"."),0)</f>
        <v>0</v>
      </c>
      <c r="D614" s="51"/>
      <c r="E614" s="3">
        <f t="shared" si="95"/>
        <v>1289.4580000000001</v>
      </c>
      <c r="F614" s="3">
        <f t="shared" si="96"/>
        <v>1289.4574600000001</v>
      </c>
      <c r="G614" s="8">
        <f t="shared" si="99"/>
        <v>0</v>
      </c>
      <c r="H614" s="7">
        <f t="shared" si="91"/>
        <v>0</v>
      </c>
      <c r="I614" s="7">
        <f t="shared" si="92"/>
        <v>0</v>
      </c>
      <c r="J614">
        <f t="shared" si="93"/>
        <v>0</v>
      </c>
      <c r="K614">
        <f t="shared" si="97"/>
        <v>0</v>
      </c>
      <c r="L614">
        <f t="shared" si="94"/>
        <v>0</v>
      </c>
      <c r="M614" s="66" t="str">
        <f t="shared" si="100"/>
        <v xml:space="preserve"> </v>
      </c>
    </row>
    <row r="615" spans="1:13" x14ac:dyDescent="0.25">
      <c r="A615" s="25">
        <f t="shared" si="98"/>
        <v>615</v>
      </c>
      <c r="B615" s="35">
        <f>+INDEX(Исходные_данные!A:Z,A615+$X$32-1,$X$30)</f>
        <v>0</v>
      </c>
      <c r="C615" s="25">
        <f>+IFERROR(_xlfn.NUMBERVALUE(INDEX(Исходные_данные!A:Z,A615+$X$32-1,$X$31),"."),0)</f>
        <v>0</v>
      </c>
      <c r="D615" s="51"/>
      <c r="E615" s="3">
        <f t="shared" si="95"/>
        <v>1289.4580000000001</v>
      </c>
      <c r="F615" s="3">
        <f t="shared" si="96"/>
        <v>1289.4574600000001</v>
      </c>
      <c r="G615" s="8">
        <f t="shared" si="99"/>
        <v>0</v>
      </c>
      <c r="H615" s="7">
        <f t="shared" si="91"/>
        <v>0</v>
      </c>
      <c r="I615" s="7">
        <f t="shared" si="92"/>
        <v>0</v>
      </c>
      <c r="J615">
        <f t="shared" si="93"/>
        <v>0</v>
      </c>
      <c r="K615">
        <f t="shared" si="97"/>
        <v>0</v>
      </c>
      <c r="L615">
        <f t="shared" si="94"/>
        <v>0</v>
      </c>
      <c r="M615" s="66" t="str">
        <f t="shared" si="100"/>
        <v xml:space="preserve"> </v>
      </c>
    </row>
    <row r="616" spans="1:13" x14ac:dyDescent="0.25">
      <c r="A616" s="25">
        <f t="shared" si="98"/>
        <v>616</v>
      </c>
      <c r="B616" s="35">
        <f>+INDEX(Исходные_данные!A:Z,A616+$X$32-1,$X$30)</f>
        <v>0</v>
      </c>
      <c r="C616" s="25">
        <f>+IFERROR(_xlfn.NUMBERVALUE(INDEX(Исходные_данные!A:Z,A616+$X$32-1,$X$31),"."),0)</f>
        <v>0</v>
      </c>
      <c r="D616" s="51"/>
      <c r="E616" s="3">
        <f t="shared" si="95"/>
        <v>1289.4580000000001</v>
      </c>
      <c r="F616" s="3">
        <f t="shared" si="96"/>
        <v>1289.4574600000001</v>
      </c>
      <c r="G616" s="8">
        <f t="shared" si="99"/>
        <v>0</v>
      </c>
      <c r="H616" s="7">
        <f t="shared" si="91"/>
        <v>0</v>
      </c>
      <c r="I616" s="7">
        <f t="shared" si="92"/>
        <v>0</v>
      </c>
      <c r="J616">
        <f t="shared" si="93"/>
        <v>0</v>
      </c>
      <c r="K616">
        <f t="shared" si="97"/>
        <v>0</v>
      </c>
      <c r="L616">
        <f t="shared" si="94"/>
        <v>0</v>
      </c>
      <c r="M616" s="66" t="str">
        <f t="shared" si="100"/>
        <v xml:space="preserve"> </v>
      </c>
    </row>
    <row r="617" spans="1:13" x14ac:dyDescent="0.25">
      <c r="A617" s="25">
        <f t="shared" si="98"/>
        <v>617</v>
      </c>
      <c r="B617" s="35">
        <f>+INDEX(Исходные_данные!A:Z,A617+$X$32-1,$X$30)</f>
        <v>0</v>
      </c>
      <c r="C617" s="25">
        <f>+IFERROR(_xlfn.NUMBERVALUE(INDEX(Исходные_данные!A:Z,A617+$X$32-1,$X$31),"."),0)</f>
        <v>0</v>
      </c>
      <c r="D617" s="51"/>
      <c r="E617" s="3">
        <f t="shared" si="95"/>
        <v>1289.4580000000001</v>
      </c>
      <c r="F617" s="3">
        <f t="shared" si="96"/>
        <v>1289.4574600000001</v>
      </c>
      <c r="G617" s="8">
        <f t="shared" si="99"/>
        <v>0</v>
      </c>
      <c r="H617" s="7">
        <f t="shared" si="91"/>
        <v>0</v>
      </c>
      <c r="I617" s="7">
        <f t="shared" si="92"/>
        <v>0</v>
      </c>
      <c r="J617">
        <f t="shared" si="93"/>
        <v>0</v>
      </c>
      <c r="K617">
        <f t="shared" si="97"/>
        <v>0</v>
      </c>
      <c r="L617">
        <f t="shared" si="94"/>
        <v>0</v>
      </c>
      <c r="M617" s="66" t="str">
        <f t="shared" si="100"/>
        <v xml:space="preserve"> </v>
      </c>
    </row>
    <row r="618" spans="1:13" x14ac:dyDescent="0.25">
      <c r="A618" s="25">
        <f t="shared" si="98"/>
        <v>618</v>
      </c>
      <c r="B618" s="35">
        <f>+INDEX(Исходные_данные!A:Z,A618+$X$32-1,$X$30)</f>
        <v>0</v>
      </c>
      <c r="C618" s="25">
        <f>+IFERROR(_xlfn.NUMBERVALUE(INDEX(Исходные_данные!A:Z,A618+$X$32-1,$X$31),"."),0)</f>
        <v>0</v>
      </c>
      <c r="D618" s="51"/>
      <c r="E618" s="3">
        <f t="shared" si="95"/>
        <v>1289.4580000000001</v>
      </c>
      <c r="F618" s="3">
        <f t="shared" si="96"/>
        <v>1289.4574600000001</v>
      </c>
      <c r="G618" s="8">
        <f t="shared" si="99"/>
        <v>0</v>
      </c>
      <c r="H618" s="7">
        <f t="shared" si="91"/>
        <v>0</v>
      </c>
      <c r="I618" s="7">
        <f t="shared" si="92"/>
        <v>0</v>
      </c>
      <c r="J618">
        <f t="shared" si="93"/>
        <v>0</v>
      </c>
      <c r="K618">
        <f t="shared" si="97"/>
        <v>0</v>
      </c>
      <c r="L618">
        <f t="shared" si="94"/>
        <v>0</v>
      </c>
      <c r="M618" s="66" t="str">
        <f t="shared" si="100"/>
        <v xml:space="preserve"> </v>
      </c>
    </row>
    <row r="619" spans="1:13" x14ac:dyDescent="0.25">
      <c r="A619" s="25">
        <f t="shared" si="98"/>
        <v>619</v>
      </c>
      <c r="B619" s="35">
        <f>+INDEX(Исходные_данные!A:Z,A619+$X$32-1,$X$30)</f>
        <v>0</v>
      </c>
      <c r="C619" s="25">
        <f>+IFERROR(_xlfn.NUMBERVALUE(INDEX(Исходные_данные!A:Z,A619+$X$32-1,$X$31),"."),0)</f>
        <v>0</v>
      </c>
      <c r="D619" s="51"/>
      <c r="E619" s="3">
        <f t="shared" si="95"/>
        <v>1289.4580000000001</v>
      </c>
      <c r="F619" s="3">
        <f t="shared" si="96"/>
        <v>1289.4574600000001</v>
      </c>
      <c r="G619" s="8">
        <f t="shared" si="99"/>
        <v>0</v>
      </c>
      <c r="H619" s="7">
        <f t="shared" si="91"/>
        <v>0</v>
      </c>
      <c r="I619" s="7">
        <f t="shared" si="92"/>
        <v>0</v>
      </c>
      <c r="J619">
        <f t="shared" si="93"/>
        <v>0</v>
      </c>
      <c r="K619">
        <f t="shared" si="97"/>
        <v>0</v>
      </c>
      <c r="L619">
        <f t="shared" si="94"/>
        <v>0</v>
      </c>
      <c r="M619" s="66" t="str">
        <f t="shared" si="100"/>
        <v xml:space="preserve"> </v>
      </c>
    </row>
    <row r="620" spans="1:13" x14ac:dyDescent="0.25">
      <c r="A620" s="25">
        <f t="shared" si="98"/>
        <v>620</v>
      </c>
      <c r="B620" s="35">
        <f>+INDEX(Исходные_данные!A:Z,A620+$X$32-1,$X$30)</f>
        <v>0</v>
      </c>
      <c r="C620" s="25">
        <f>+IFERROR(_xlfn.NUMBERVALUE(INDEX(Исходные_данные!A:Z,A620+$X$32-1,$X$31),"."),0)</f>
        <v>0</v>
      </c>
      <c r="D620" s="51"/>
      <c r="E620" s="3">
        <f t="shared" si="95"/>
        <v>1289.4580000000001</v>
      </c>
      <c r="F620" s="3">
        <f t="shared" si="96"/>
        <v>1289.4574600000001</v>
      </c>
      <c r="G620" s="8">
        <f t="shared" si="99"/>
        <v>0</v>
      </c>
      <c r="H620" s="7">
        <f t="shared" si="91"/>
        <v>0</v>
      </c>
      <c r="I620" s="7">
        <f t="shared" si="92"/>
        <v>0</v>
      </c>
      <c r="J620">
        <f t="shared" si="93"/>
        <v>0</v>
      </c>
      <c r="K620">
        <f t="shared" si="97"/>
        <v>0</v>
      </c>
      <c r="L620">
        <f t="shared" si="94"/>
        <v>0</v>
      </c>
      <c r="M620" s="66" t="str">
        <f t="shared" si="100"/>
        <v xml:space="preserve"> </v>
      </c>
    </row>
    <row r="621" spans="1:13" x14ac:dyDescent="0.25">
      <c r="A621" s="25">
        <f t="shared" si="98"/>
        <v>621</v>
      </c>
      <c r="B621" s="35">
        <f>+INDEX(Исходные_данные!A:Z,A621+$X$32-1,$X$30)</f>
        <v>0</v>
      </c>
      <c r="C621" s="25">
        <f>+IFERROR(_xlfn.NUMBERVALUE(INDEX(Исходные_данные!A:Z,A621+$X$32-1,$X$31),"."),0)</f>
        <v>0</v>
      </c>
      <c r="D621" s="51"/>
      <c r="E621" s="3">
        <f t="shared" si="95"/>
        <v>1289.4580000000001</v>
      </c>
      <c r="F621" s="3">
        <f t="shared" si="96"/>
        <v>1289.4574600000001</v>
      </c>
      <c r="G621" s="8">
        <f t="shared" si="99"/>
        <v>0</v>
      </c>
      <c r="H621" s="7">
        <f t="shared" si="91"/>
        <v>0</v>
      </c>
      <c r="I621" s="7">
        <f t="shared" si="92"/>
        <v>0</v>
      </c>
      <c r="J621">
        <f t="shared" si="93"/>
        <v>0</v>
      </c>
      <c r="K621">
        <f t="shared" si="97"/>
        <v>0</v>
      </c>
      <c r="L621">
        <f t="shared" si="94"/>
        <v>0</v>
      </c>
      <c r="M621" s="66" t="str">
        <f t="shared" si="100"/>
        <v xml:space="preserve"> </v>
      </c>
    </row>
    <row r="622" spans="1:13" x14ac:dyDescent="0.25">
      <c r="A622" s="25">
        <f t="shared" si="98"/>
        <v>622</v>
      </c>
      <c r="B622" s="35">
        <f>+INDEX(Исходные_данные!A:Z,A622+$X$32-1,$X$30)</f>
        <v>0</v>
      </c>
      <c r="C622" s="25">
        <f>+IFERROR(_xlfn.NUMBERVALUE(INDEX(Исходные_данные!A:Z,A622+$X$32-1,$X$31),"."),0)</f>
        <v>0</v>
      </c>
      <c r="D622" s="51"/>
      <c r="E622" s="3">
        <f t="shared" si="95"/>
        <v>1289.4580000000001</v>
      </c>
      <c r="F622" s="3">
        <f t="shared" si="96"/>
        <v>1289.4574600000001</v>
      </c>
      <c r="G622" s="8">
        <f t="shared" si="99"/>
        <v>0</v>
      </c>
      <c r="H622" s="7">
        <f t="shared" si="91"/>
        <v>0</v>
      </c>
      <c r="I622" s="7">
        <f t="shared" si="92"/>
        <v>0</v>
      </c>
      <c r="J622">
        <f t="shared" si="93"/>
        <v>0</v>
      </c>
      <c r="K622">
        <f t="shared" si="97"/>
        <v>0</v>
      </c>
      <c r="L622">
        <f t="shared" si="94"/>
        <v>0</v>
      </c>
      <c r="M622" s="66" t="str">
        <f t="shared" si="100"/>
        <v xml:space="preserve"> </v>
      </c>
    </row>
    <row r="623" spans="1:13" x14ac:dyDescent="0.25">
      <c r="A623" s="25">
        <f t="shared" si="98"/>
        <v>623</v>
      </c>
      <c r="B623" s="35">
        <f>+INDEX(Исходные_данные!A:Z,A623+$X$32-1,$X$30)</f>
        <v>0</v>
      </c>
      <c r="C623" s="25">
        <f>+IFERROR(_xlfn.NUMBERVALUE(INDEX(Исходные_данные!A:Z,A623+$X$32-1,$X$31),"."),0)</f>
        <v>0</v>
      </c>
      <c r="D623" s="51"/>
      <c r="E623" s="3">
        <f t="shared" si="95"/>
        <v>1289.4580000000001</v>
      </c>
      <c r="F623" s="3">
        <f t="shared" si="96"/>
        <v>1289.4574600000001</v>
      </c>
      <c r="G623" s="8">
        <f t="shared" si="99"/>
        <v>0</v>
      </c>
      <c r="H623" s="7">
        <f t="shared" si="91"/>
        <v>0</v>
      </c>
      <c r="I623" s="7">
        <f t="shared" si="92"/>
        <v>0</v>
      </c>
      <c r="J623">
        <f t="shared" si="93"/>
        <v>0</v>
      </c>
      <c r="K623">
        <f t="shared" si="97"/>
        <v>0</v>
      </c>
      <c r="L623">
        <f t="shared" si="94"/>
        <v>0</v>
      </c>
      <c r="M623" s="66" t="str">
        <f t="shared" si="100"/>
        <v xml:space="preserve"> </v>
      </c>
    </row>
    <row r="624" spans="1:13" x14ac:dyDescent="0.25">
      <c r="A624" s="25">
        <f t="shared" si="98"/>
        <v>624</v>
      </c>
      <c r="B624" s="35">
        <f>+INDEX(Исходные_данные!A:Z,A624+$X$32-1,$X$30)</f>
        <v>0</v>
      </c>
      <c r="C624" s="25">
        <f>+IFERROR(_xlfn.NUMBERVALUE(INDEX(Исходные_данные!A:Z,A624+$X$32-1,$X$31),"."),0)</f>
        <v>0</v>
      </c>
      <c r="D624" s="51"/>
      <c r="E624" s="3">
        <f t="shared" si="95"/>
        <v>1289.4580000000001</v>
      </c>
      <c r="F624" s="3">
        <f t="shared" si="96"/>
        <v>1289.4574600000001</v>
      </c>
      <c r="G624" s="8">
        <f t="shared" si="99"/>
        <v>0</v>
      </c>
      <c r="H624" s="7">
        <f t="shared" si="91"/>
        <v>0</v>
      </c>
      <c r="I624" s="7">
        <f t="shared" si="92"/>
        <v>0</v>
      </c>
      <c r="J624">
        <f t="shared" si="93"/>
        <v>0</v>
      </c>
      <c r="K624">
        <f t="shared" si="97"/>
        <v>0</v>
      </c>
      <c r="L624">
        <f t="shared" si="94"/>
        <v>0</v>
      </c>
      <c r="M624" s="66" t="str">
        <f t="shared" si="100"/>
        <v xml:space="preserve"> </v>
      </c>
    </row>
    <row r="625" spans="1:13" x14ac:dyDescent="0.25">
      <c r="A625" s="25">
        <f t="shared" si="98"/>
        <v>625</v>
      </c>
      <c r="B625" s="35">
        <f>+INDEX(Исходные_данные!A:Z,A625+$X$32-1,$X$30)</f>
        <v>0</v>
      </c>
      <c r="C625" s="25">
        <f>+IFERROR(_xlfn.NUMBERVALUE(INDEX(Исходные_данные!A:Z,A625+$X$32-1,$X$31),"."),0)</f>
        <v>0</v>
      </c>
      <c r="D625" s="51"/>
      <c r="E625" s="3">
        <f t="shared" si="95"/>
        <v>1289.4580000000001</v>
      </c>
      <c r="F625" s="3">
        <f t="shared" si="96"/>
        <v>1289.4574600000001</v>
      </c>
      <c r="G625" s="8">
        <f t="shared" si="99"/>
        <v>0</v>
      </c>
      <c r="H625" s="7">
        <f t="shared" si="91"/>
        <v>0</v>
      </c>
      <c r="I625" s="7">
        <f t="shared" si="92"/>
        <v>0</v>
      </c>
      <c r="J625">
        <f t="shared" si="93"/>
        <v>0</v>
      </c>
      <c r="K625">
        <f t="shared" si="97"/>
        <v>0</v>
      </c>
      <c r="L625">
        <f t="shared" si="94"/>
        <v>0</v>
      </c>
      <c r="M625" s="66" t="str">
        <f t="shared" si="100"/>
        <v xml:space="preserve"> </v>
      </c>
    </row>
    <row r="626" spans="1:13" x14ac:dyDescent="0.25">
      <c r="A626" s="25">
        <f t="shared" si="98"/>
        <v>626</v>
      </c>
      <c r="B626" s="35">
        <f>+INDEX(Исходные_данные!A:Z,A626+$X$32-1,$X$30)</f>
        <v>0</v>
      </c>
      <c r="C626" s="25">
        <f>+IFERROR(_xlfn.NUMBERVALUE(INDEX(Исходные_данные!A:Z,A626+$X$32-1,$X$31),"."),0)</f>
        <v>0</v>
      </c>
      <c r="D626" s="51"/>
      <c r="E626" s="3">
        <f t="shared" si="95"/>
        <v>1289.4580000000001</v>
      </c>
      <c r="F626" s="3">
        <f t="shared" si="96"/>
        <v>1289.4574600000001</v>
      </c>
      <c r="G626" s="8">
        <f t="shared" si="99"/>
        <v>0</v>
      </c>
      <c r="H626" s="7">
        <f t="shared" si="91"/>
        <v>0</v>
      </c>
      <c r="I626" s="7">
        <f t="shared" si="92"/>
        <v>0</v>
      </c>
      <c r="J626">
        <f t="shared" si="93"/>
        <v>0</v>
      </c>
      <c r="K626">
        <f t="shared" si="97"/>
        <v>0</v>
      </c>
      <c r="L626">
        <f t="shared" si="94"/>
        <v>0</v>
      </c>
      <c r="M626" s="66" t="str">
        <f t="shared" si="100"/>
        <v xml:space="preserve"> </v>
      </c>
    </row>
    <row r="627" spans="1:13" x14ac:dyDescent="0.25">
      <c r="A627" s="25">
        <f t="shared" si="98"/>
        <v>627</v>
      </c>
      <c r="B627" s="35">
        <f>+INDEX(Исходные_данные!A:Z,A627+$X$32-1,$X$30)</f>
        <v>0</v>
      </c>
      <c r="C627" s="25">
        <f>+IFERROR(_xlfn.NUMBERVALUE(INDEX(Исходные_данные!A:Z,A627+$X$32-1,$X$31),"."),0)</f>
        <v>0</v>
      </c>
      <c r="D627" s="51"/>
      <c r="E627" s="3">
        <f t="shared" si="95"/>
        <v>1289.4580000000001</v>
      </c>
      <c r="F627" s="3">
        <f t="shared" si="96"/>
        <v>1289.4574600000001</v>
      </c>
      <c r="G627" s="8">
        <f t="shared" si="99"/>
        <v>0</v>
      </c>
      <c r="H627" s="7">
        <f t="shared" si="91"/>
        <v>0</v>
      </c>
      <c r="I627" s="7">
        <f t="shared" si="92"/>
        <v>0</v>
      </c>
      <c r="J627">
        <f t="shared" si="93"/>
        <v>0</v>
      </c>
      <c r="K627">
        <f t="shared" si="97"/>
        <v>0</v>
      </c>
      <c r="L627">
        <f t="shared" si="94"/>
        <v>0</v>
      </c>
      <c r="M627" s="66" t="str">
        <f t="shared" si="100"/>
        <v xml:space="preserve"> </v>
      </c>
    </row>
    <row r="628" spans="1:13" x14ac:dyDescent="0.25">
      <c r="A628" s="25">
        <f t="shared" si="98"/>
        <v>628</v>
      </c>
      <c r="B628" s="35">
        <f>+INDEX(Исходные_данные!A:Z,A628+$X$32-1,$X$30)</f>
        <v>0</v>
      </c>
      <c r="C628" s="25">
        <f>+IFERROR(_xlfn.NUMBERVALUE(INDEX(Исходные_данные!A:Z,A628+$X$32-1,$X$31),"."),0)</f>
        <v>0</v>
      </c>
      <c r="D628" s="51"/>
      <c r="E628" s="3">
        <f t="shared" si="95"/>
        <v>1289.4580000000001</v>
      </c>
      <c r="F628" s="3">
        <f t="shared" si="96"/>
        <v>1289.4574600000001</v>
      </c>
      <c r="G628" s="8">
        <f t="shared" si="99"/>
        <v>0</v>
      </c>
      <c r="H628" s="7">
        <f t="shared" si="91"/>
        <v>0</v>
      </c>
      <c r="I628" s="7">
        <f t="shared" si="92"/>
        <v>0</v>
      </c>
      <c r="J628">
        <f t="shared" si="93"/>
        <v>0</v>
      </c>
      <c r="K628">
        <f t="shared" si="97"/>
        <v>0</v>
      </c>
      <c r="L628">
        <f t="shared" si="94"/>
        <v>0</v>
      </c>
      <c r="M628" s="66" t="str">
        <f t="shared" si="100"/>
        <v xml:space="preserve"> </v>
      </c>
    </row>
    <row r="629" spans="1:13" x14ac:dyDescent="0.25">
      <c r="A629" s="25">
        <f t="shared" si="98"/>
        <v>629</v>
      </c>
      <c r="B629" s="35">
        <f>+INDEX(Исходные_данные!A:Z,A629+$X$32-1,$X$30)</f>
        <v>0</v>
      </c>
      <c r="C629" s="25">
        <f>+IFERROR(_xlfn.NUMBERVALUE(INDEX(Исходные_данные!A:Z,A629+$X$32-1,$X$31),"."),0)</f>
        <v>0</v>
      </c>
      <c r="D629" s="51"/>
      <c r="E629" s="3">
        <f t="shared" si="95"/>
        <v>1289.4580000000001</v>
      </c>
      <c r="F629" s="3">
        <f t="shared" si="96"/>
        <v>1289.4574600000001</v>
      </c>
      <c r="G629" s="8">
        <f t="shared" si="99"/>
        <v>0</v>
      </c>
      <c r="H629" s="7">
        <f t="shared" si="91"/>
        <v>0</v>
      </c>
      <c r="I629" s="7">
        <f t="shared" si="92"/>
        <v>0</v>
      </c>
      <c r="J629">
        <f t="shared" si="93"/>
        <v>0</v>
      </c>
      <c r="K629">
        <f t="shared" si="97"/>
        <v>0</v>
      </c>
      <c r="L629">
        <f t="shared" si="94"/>
        <v>0</v>
      </c>
      <c r="M629" s="66" t="str">
        <f t="shared" si="100"/>
        <v xml:space="preserve"> </v>
      </c>
    </row>
    <row r="630" spans="1:13" x14ac:dyDescent="0.25">
      <c r="A630" s="25">
        <f t="shared" si="98"/>
        <v>630</v>
      </c>
      <c r="B630" s="35">
        <f>+INDEX(Исходные_данные!A:Z,A630+$X$32-1,$X$30)</f>
        <v>0</v>
      </c>
      <c r="C630" s="25">
        <f>+IFERROR(_xlfn.NUMBERVALUE(INDEX(Исходные_данные!A:Z,A630+$X$32-1,$X$31),"."),0)</f>
        <v>0</v>
      </c>
      <c r="D630" s="51"/>
      <c r="E630" s="3">
        <f t="shared" si="95"/>
        <v>1289.4580000000001</v>
      </c>
      <c r="F630" s="3">
        <f t="shared" si="96"/>
        <v>1289.4574600000001</v>
      </c>
      <c r="G630" s="8">
        <f t="shared" si="99"/>
        <v>0</v>
      </c>
      <c r="H630" s="7">
        <f t="shared" si="91"/>
        <v>0</v>
      </c>
      <c r="I630" s="7">
        <f t="shared" si="92"/>
        <v>0</v>
      </c>
      <c r="J630">
        <f t="shared" si="93"/>
        <v>0</v>
      </c>
      <c r="K630">
        <f t="shared" si="97"/>
        <v>0</v>
      </c>
      <c r="L630">
        <f t="shared" si="94"/>
        <v>0</v>
      </c>
      <c r="M630" s="66" t="str">
        <f t="shared" si="100"/>
        <v xml:space="preserve"> </v>
      </c>
    </row>
    <row r="631" spans="1:13" x14ac:dyDescent="0.25">
      <c r="A631" s="25">
        <f t="shared" si="98"/>
        <v>631</v>
      </c>
      <c r="B631" s="35">
        <f>+INDEX(Исходные_данные!A:Z,A631+$X$32-1,$X$30)</f>
        <v>0</v>
      </c>
      <c r="C631" s="25">
        <f>+IFERROR(_xlfn.NUMBERVALUE(INDEX(Исходные_данные!A:Z,A631+$X$32-1,$X$31),"."),0)</f>
        <v>0</v>
      </c>
      <c r="D631" s="51"/>
      <c r="E631" s="3">
        <f t="shared" si="95"/>
        <v>1289.4580000000001</v>
      </c>
      <c r="F631" s="3">
        <f t="shared" si="96"/>
        <v>1289.4574600000001</v>
      </c>
      <c r="G631" s="8">
        <f t="shared" si="99"/>
        <v>0</v>
      </c>
      <c r="H631" s="7">
        <f t="shared" si="91"/>
        <v>0</v>
      </c>
      <c r="I631" s="7">
        <f t="shared" si="92"/>
        <v>0</v>
      </c>
      <c r="J631">
        <f t="shared" si="93"/>
        <v>0</v>
      </c>
      <c r="K631">
        <f t="shared" si="97"/>
        <v>0</v>
      </c>
      <c r="L631">
        <f t="shared" si="94"/>
        <v>0</v>
      </c>
      <c r="M631" s="66" t="str">
        <f t="shared" si="100"/>
        <v xml:space="preserve"> </v>
      </c>
    </row>
    <row r="632" spans="1:13" x14ac:dyDescent="0.25">
      <c r="A632" s="25">
        <f t="shared" si="98"/>
        <v>632</v>
      </c>
      <c r="B632" s="35">
        <f>+INDEX(Исходные_данные!A:Z,A632+$X$32-1,$X$30)</f>
        <v>0</v>
      </c>
      <c r="C632" s="25">
        <f>+IFERROR(_xlfn.NUMBERVALUE(INDEX(Исходные_данные!A:Z,A632+$X$32-1,$X$31),"."),0)</f>
        <v>0</v>
      </c>
      <c r="D632" s="51"/>
      <c r="E632" s="3">
        <f t="shared" si="95"/>
        <v>1289.4580000000001</v>
      </c>
      <c r="F632" s="3">
        <f t="shared" si="96"/>
        <v>1289.4574600000001</v>
      </c>
      <c r="G632" s="8">
        <f t="shared" si="99"/>
        <v>0</v>
      </c>
      <c r="H632" s="7">
        <f t="shared" si="91"/>
        <v>0</v>
      </c>
      <c r="I632" s="7">
        <f t="shared" si="92"/>
        <v>0</v>
      </c>
      <c r="J632">
        <f t="shared" si="93"/>
        <v>0</v>
      </c>
      <c r="K632">
        <f t="shared" si="97"/>
        <v>0</v>
      </c>
      <c r="L632">
        <f t="shared" si="94"/>
        <v>0</v>
      </c>
      <c r="M632" s="66" t="str">
        <f t="shared" si="100"/>
        <v xml:space="preserve"> </v>
      </c>
    </row>
    <row r="633" spans="1:13" x14ac:dyDescent="0.25">
      <c r="A633" s="25">
        <f t="shared" si="98"/>
        <v>633</v>
      </c>
      <c r="B633" s="35">
        <f>+INDEX(Исходные_данные!A:Z,A633+$X$32-1,$X$30)</f>
        <v>0</v>
      </c>
      <c r="C633" s="25">
        <f>+IFERROR(_xlfn.NUMBERVALUE(INDEX(Исходные_данные!A:Z,A633+$X$32-1,$X$31),"."),0)</f>
        <v>0</v>
      </c>
      <c r="D633" s="51"/>
      <c r="E633" s="3">
        <f t="shared" si="95"/>
        <v>1289.4580000000001</v>
      </c>
      <c r="F633" s="3">
        <f t="shared" si="96"/>
        <v>1289.4574600000001</v>
      </c>
      <c r="G633" s="8">
        <f t="shared" si="99"/>
        <v>0</v>
      </c>
      <c r="H633" s="7">
        <f t="shared" si="91"/>
        <v>0</v>
      </c>
      <c r="I633" s="7">
        <f t="shared" si="92"/>
        <v>0</v>
      </c>
      <c r="J633">
        <f t="shared" si="93"/>
        <v>0</v>
      </c>
      <c r="K633">
        <f t="shared" si="97"/>
        <v>0</v>
      </c>
      <c r="L633">
        <f t="shared" si="94"/>
        <v>0</v>
      </c>
      <c r="M633" s="66" t="str">
        <f t="shared" si="100"/>
        <v xml:space="preserve"> </v>
      </c>
    </row>
    <row r="634" spans="1:13" x14ac:dyDescent="0.25">
      <c r="A634" s="25">
        <f t="shared" si="98"/>
        <v>634</v>
      </c>
      <c r="B634" s="35">
        <f>+INDEX(Исходные_данные!A:Z,A634+$X$32-1,$X$30)</f>
        <v>0</v>
      </c>
      <c r="C634" s="25">
        <f>+IFERROR(_xlfn.NUMBERVALUE(INDEX(Исходные_данные!A:Z,A634+$X$32-1,$X$31),"."),0)</f>
        <v>0</v>
      </c>
      <c r="D634" s="51"/>
      <c r="E634" s="3">
        <f t="shared" si="95"/>
        <v>1289.4580000000001</v>
      </c>
      <c r="F634" s="3">
        <f t="shared" si="96"/>
        <v>1289.4574600000001</v>
      </c>
      <c r="G634" s="8">
        <f t="shared" si="99"/>
        <v>0</v>
      </c>
      <c r="H634" s="7">
        <f t="shared" si="91"/>
        <v>0</v>
      </c>
      <c r="I634" s="7">
        <f t="shared" si="92"/>
        <v>0</v>
      </c>
      <c r="J634">
        <f t="shared" si="93"/>
        <v>0</v>
      </c>
      <c r="K634">
        <f t="shared" si="97"/>
        <v>0</v>
      </c>
      <c r="L634">
        <f t="shared" si="94"/>
        <v>0</v>
      </c>
      <c r="M634" s="66" t="str">
        <f t="shared" si="100"/>
        <v xml:space="preserve"> </v>
      </c>
    </row>
    <row r="635" spans="1:13" x14ac:dyDescent="0.25">
      <c r="A635" s="25">
        <f t="shared" si="98"/>
        <v>635</v>
      </c>
      <c r="B635" s="35">
        <f>+INDEX(Исходные_данные!A:Z,A635+$X$32-1,$X$30)</f>
        <v>0</v>
      </c>
      <c r="C635" s="25">
        <f>+IFERROR(_xlfn.NUMBERVALUE(INDEX(Исходные_данные!A:Z,A635+$X$32-1,$X$31),"."),0)</f>
        <v>0</v>
      </c>
      <c r="D635" s="51"/>
      <c r="E635" s="3">
        <f t="shared" si="95"/>
        <v>1289.4580000000001</v>
      </c>
      <c r="F635" s="3">
        <f t="shared" si="96"/>
        <v>1289.4574600000001</v>
      </c>
      <c r="G635" s="8">
        <f t="shared" si="99"/>
        <v>0</v>
      </c>
      <c r="H635" s="7">
        <f t="shared" si="91"/>
        <v>0</v>
      </c>
      <c r="I635" s="7">
        <f t="shared" si="92"/>
        <v>0</v>
      </c>
      <c r="J635">
        <f t="shared" si="93"/>
        <v>0</v>
      </c>
      <c r="K635">
        <f t="shared" si="97"/>
        <v>0</v>
      </c>
      <c r="L635">
        <f t="shared" si="94"/>
        <v>0</v>
      </c>
      <c r="M635" s="66" t="str">
        <f t="shared" si="100"/>
        <v xml:space="preserve"> </v>
      </c>
    </row>
    <row r="636" spans="1:13" x14ac:dyDescent="0.25">
      <c r="A636" s="25">
        <f t="shared" si="98"/>
        <v>636</v>
      </c>
      <c r="B636" s="35">
        <f>+INDEX(Исходные_данные!A:Z,A636+$X$32-1,$X$30)</f>
        <v>0</v>
      </c>
      <c r="C636" s="25">
        <f>+IFERROR(_xlfn.NUMBERVALUE(INDEX(Исходные_данные!A:Z,A636+$X$32-1,$X$31),"."),0)</f>
        <v>0</v>
      </c>
      <c r="D636" s="51"/>
      <c r="E636" s="3">
        <f t="shared" si="95"/>
        <v>1289.4580000000001</v>
      </c>
      <c r="F636" s="3">
        <f t="shared" si="96"/>
        <v>1289.4574600000001</v>
      </c>
      <c r="G636" s="8">
        <f t="shared" si="99"/>
        <v>0</v>
      </c>
      <c r="H636" s="7">
        <f t="shared" si="91"/>
        <v>0</v>
      </c>
      <c r="I636" s="7">
        <f t="shared" si="92"/>
        <v>0</v>
      </c>
      <c r="J636">
        <f t="shared" si="93"/>
        <v>0</v>
      </c>
      <c r="K636">
        <f t="shared" si="97"/>
        <v>0</v>
      </c>
      <c r="L636">
        <f t="shared" si="94"/>
        <v>0</v>
      </c>
      <c r="M636" s="66" t="str">
        <f t="shared" si="100"/>
        <v xml:space="preserve"> </v>
      </c>
    </row>
    <row r="637" spans="1:13" x14ac:dyDescent="0.25">
      <c r="A637" s="25">
        <f t="shared" si="98"/>
        <v>637</v>
      </c>
      <c r="B637" s="35">
        <f>+INDEX(Исходные_данные!A:Z,A637+$X$32-1,$X$30)</f>
        <v>0</v>
      </c>
      <c r="C637" s="25">
        <f>+IFERROR(_xlfn.NUMBERVALUE(INDEX(Исходные_данные!A:Z,A637+$X$32-1,$X$31),"."),0)</f>
        <v>0</v>
      </c>
      <c r="D637" s="51"/>
      <c r="E637" s="3">
        <f t="shared" si="95"/>
        <v>1289.4580000000001</v>
      </c>
      <c r="F637" s="3">
        <f t="shared" si="96"/>
        <v>1289.4574600000001</v>
      </c>
      <c r="G637" s="8">
        <f t="shared" si="99"/>
        <v>0</v>
      </c>
      <c r="H637" s="7">
        <f t="shared" si="91"/>
        <v>0</v>
      </c>
      <c r="I637" s="7">
        <f t="shared" si="92"/>
        <v>0</v>
      </c>
      <c r="J637">
        <f t="shared" si="93"/>
        <v>0</v>
      </c>
      <c r="K637">
        <f t="shared" si="97"/>
        <v>0</v>
      </c>
      <c r="L637">
        <f t="shared" si="94"/>
        <v>0</v>
      </c>
      <c r="M637" s="66" t="str">
        <f t="shared" si="100"/>
        <v xml:space="preserve"> </v>
      </c>
    </row>
    <row r="638" spans="1:13" x14ac:dyDescent="0.25">
      <c r="A638" s="25">
        <f t="shared" si="98"/>
        <v>638</v>
      </c>
      <c r="B638" s="35">
        <f>+INDEX(Исходные_данные!A:Z,A638+$X$32-1,$X$30)</f>
        <v>0</v>
      </c>
      <c r="C638" s="25">
        <f>+IFERROR(_xlfn.NUMBERVALUE(INDEX(Исходные_данные!A:Z,A638+$X$32-1,$X$31),"."),0)</f>
        <v>0</v>
      </c>
      <c r="D638" s="51"/>
      <c r="E638" s="3">
        <f t="shared" si="95"/>
        <v>1289.4580000000001</v>
      </c>
      <c r="F638" s="3">
        <f t="shared" si="96"/>
        <v>1289.4574600000001</v>
      </c>
      <c r="G638" s="8">
        <f t="shared" si="99"/>
        <v>0</v>
      </c>
      <c r="H638" s="7">
        <f t="shared" si="91"/>
        <v>0</v>
      </c>
      <c r="I638" s="7">
        <f t="shared" si="92"/>
        <v>0</v>
      </c>
      <c r="J638">
        <f t="shared" si="93"/>
        <v>0</v>
      </c>
      <c r="K638">
        <f t="shared" si="97"/>
        <v>0</v>
      </c>
      <c r="L638">
        <f t="shared" si="94"/>
        <v>0</v>
      </c>
      <c r="M638" s="66" t="str">
        <f t="shared" si="100"/>
        <v xml:space="preserve"> </v>
      </c>
    </row>
    <row r="639" spans="1:13" x14ac:dyDescent="0.25">
      <c r="A639" s="25">
        <f t="shared" si="98"/>
        <v>639</v>
      </c>
      <c r="B639" s="35">
        <f>+INDEX(Исходные_данные!A:Z,A639+$X$32-1,$X$30)</f>
        <v>0</v>
      </c>
      <c r="C639" s="25">
        <f>+IFERROR(_xlfn.NUMBERVALUE(INDEX(Исходные_данные!A:Z,A639+$X$32-1,$X$31),"."),0)</f>
        <v>0</v>
      </c>
      <c r="D639" s="51"/>
      <c r="E639" s="3">
        <f t="shared" si="95"/>
        <v>1289.4580000000001</v>
      </c>
      <c r="F639" s="3">
        <f t="shared" si="96"/>
        <v>1289.4574600000001</v>
      </c>
      <c r="G639" s="8">
        <f t="shared" si="99"/>
        <v>0</v>
      </c>
      <c r="H639" s="7">
        <f t="shared" si="91"/>
        <v>0</v>
      </c>
      <c r="I639" s="7">
        <f t="shared" si="92"/>
        <v>0</v>
      </c>
      <c r="J639">
        <f t="shared" si="93"/>
        <v>0</v>
      </c>
      <c r="K639">
        <f t="shared" si="97"/>
        <v>0</v>
      </c>
      <c r="L639">
        <f t="shared" si="94"/>
        <v>0</v>
      </c>
      <c r="M639" s="66" t="str">
        <f t="shared" si="100"/>
        <v xml:space="preserve"> </v>
      </c>
    </row>
    <row r="640" spans="1:13" x14ac:dyDescent="0.25">
      <c r="A640" s="25">
        <f t="shared" si="98"/>
        <v>640</v>
      </c>
      <c r="B640" s="35">
        <f>+INDEX(Исходные_данные!A:Z,A640+$X$32-1,$X$30)</f>
        <v>0</v>
      </c>
      <c r="C640" s="25">
        <f>+IFERROR(_xlfn.NUMBERVALUE(INDEX(Исходные_данные!A:Z,A640+$X$32-1,$X$31),"."),0)</f>
        <v>0</v>
      </c>
      <c r="D640" s="51"/>
      <c r="E640" s="3">
        <f t="shared" si="95"/>
        <v>1289.4580000000001</v>
      </c>
      <c r="F640" s="3">
        <f t="shared" si="96"/>
        <v>1289.4574600000001</v>
      </c>
      <c r="G640" s="8">
        <f t="shared" si="99"/>
        <v>0</v>
      </c>
      <c r="H640" s="7">
        <f t="shared" si="91"/>
        <v>0</v>
      </c>
      <c r="I640" s="7">
        <f t="shared" si="92"/>
        <v>0</v>
      </c>
      <c r="J640">
        <f t="shared" si="93"/>
        <v>0</v>
      </c>
      <c r="K640">
        <f t="shared" si="97"/>
        <v>0</v>
      </c>
      <c r="L640">
        <f t="shared" si="94"/>
        <v>0</v>
      </c>
      <c r="M640" s="66" t="str">
        <f t="shared" si="100"/>
        <v xml:space="preserve"> </v>
      </c>
    </row>
    <row r="641" spans="1:13" x14ac:dyDescent="0.25">
      <c r="A641" s="25">
        <f t="shared" si="98"/>
        <v>641</v>
      </c>
      <c r="B641" s="35">
        <f>+INDEX(Исходные_данные!A:Z,A641+$X$32-1,$X$30)</f>
        <v>0</v>
      </c>
      <c r="C641" s="25">
        <f>+IFERROR(_xlfn.NUMBERVALUE(INDEX(Исходные_данные!A:Z,A641+$X$32-1,$X$31),"."),0)</f>
        <v>0</v>
      </c>
      <c r="D641" s="51"/>
      <c r="E641" s="3">
        <f t="shared" si="95"/>
        <v>1289.4580000000001</v>
      </c>
      <c r="F641" s="3">
        <f t="shared" si="96"/>
        <v>1289.4574600000001</v>
      </c>
      <c r="G641" s="8">
        <f t="shared" si="99"/>
        <v>0</v>
      </c>
      <c r="H641" s="7">
        <f t="shared" ref="H641:H704" si="101">IF(G641&gt;$X$35,C641,0)</f>
        <v>0</v>
      </c>
      <c r="I641" s="7">
        <f t="shared" ref="I641:I704" si="102">IF(AND(A641&gt;$Q$25,A641&lt;=$Q$25+$T$25),1,0)</f>
        <v>0</v>
      </c>
      <c r="J641">
        <f t="shared" ref="J641:J704" si="103">IF(I641=1,IF(H641*$W$47&lt;=$X$48,H641*$W$47,0),0)</f>
        <v>0</v>
      </c>
      <c r="K641">
        <f t="shared" si="97"/>
        <v>0</v>
      </c>
      <c r="L641">
        <f t="shared" ref="L641:L704" si="104">+IF(I641=1,IF(H641*$W$47&lt;=$X$48,0,$X$48),0)</f>
        <v>0</v>
      </c>
      <c r="M641" s="66" t="str">
        <f t="shared" si="100"/>
        <v xml:space="preserve"> </v>
      </c>
    </row>
    <row r="642" spans="1:13" x14ac:dyDescent="0.25">
      <c r="A642" s="25">
        <f t="shared" si="98"/>
        <v>642</v>
      </c>
      <c r="B642" s="35">
        <f>+INDEX(Исходные_данные!A:Z,A642+$X$32-1,$X$30)</f>
        <v>0</v>
      </c>
      <c r="C642" s="25">
        <f>+IFERROR(_xlfn.NUMBERVALUE(INDEX(Исходные_данные!A:Z,A642+$X$32-1,$X$31),"."),0)</f>
        <v>0</v>
      </c>
      <c r="D642" s="51"/>
      <c r="E642" s="3">
        <f t="shared" ref="E642:E705" si="105">+IFERROR(IF(_xlfn.NUMBERVALUE(B642,".")&lt;E641,E641,_xlfn.NUMBERVALUE(B642,".")),E641)</f>
        <v>1289.4580000000001</v>
      </c>
      <c r="F642" s="3">
        <f t="shared" ref="F642:F705" si="106">(E642-$X$45*$X$44)/IF($X$44&lt;&gt;0,ABS($X$44),1)*$X$39</f>
        <v>1289.4574600000001</v>
      </c>
      <c r="G642" s="8">
        <f t="shared" si="99"/>
        <v>0</v>
      </c>
      <c r="H642" s="7">
        <f t="shared" si="101"/>
        <v>0</v>
      </c>
      <c r="I642" s="7">
        <f t="shared" si="102"/>
        <v>0</v>
      </c>
      <c r="J642">
        <f t="shared" si="103"/>
        <v>0</v>
      </c>
      <c r="K642">
        <f t="shared" ref="K642:K705" si="107">+J642/100</f>
        <v>0</v>
      </c>
      <c r="L642">
        <f t="shared" si="104"/>
        <v>0</v>
      </c>
      <c r="M642" s="66" t="str">
        <f t="shared" si="100"/>
        <v xml:space="preserve"> </v>
      </c>
    </row>
    <row r="643" spans="1:13" x14ac:dyDescent="0.25">
      <c r="A643" s="25">
        <f t="shared" ref="A643:A706" si="108">+A642+1</f>
        <v>643</v>
      </c>
      <c r="B643" s="35">
        <f>+INDEX(Исходные_данные!A:Z,A643+$X$32-1,$X$30)</f>
        <v>0</v>
      </c>
      <c r="C643" s="25">
        <f>+IFERROR(_xlfn.NUMBERVALUE(INDEX(Исходные_данные!A:Z,A643+$X$32-1,$X$31),"."),0)</f>
        <v>0</v>
      </c>
      <c r="D643" s="51"/>
      <c r="E643" s="3">
        <f t="shared" si="105"/>
        <v>1289.4580000000001</v>
      </c>
      <c r="F643" s="3">
        <f t="shared" si="106"/>
        <v>1289.4574600000001</v>
      </c>
      <c r="G643" s="8">
        <f t="shared" ref="G643:G706" si="109">+IF(E643=E642,0,_xlfn.NUMBERVALUE(C643,".")/O$56*100)</f>
        <v>0</v>
      </c>
      <c r="H643" s="7">
        <f t="shared" si="101"/>
        <v>0</v>
      </c>
      <c r="I643" s="7">
        <f t="shared" si="102"/>
        <v>0</v>
      </c>
      <c r="J643">
        <f t="shared" si="103"/>
        <v>0</v>
      </c>
      <c r="K643">
        <f t="shared" si="107"/>
        <v>0</v>
      </c>
      <c r="L643">
        <f t="shared" si="104"/>
        <v>0</v>
      </c>
      <c r="M643" s="66" t="str">
        <f t="shared" si="100"/>
        <v xml:space="preserve"> </v>
      </c>
    </row>
    <row r="644" spans="1:13" x14ac:dyDescent="0.25">
      <c r="A644" s="25">
        <f t="shared" si="108"/>
        <v>644</v>
      </c>
      <c r="B644" s="35">
        <f>+INDEX(Исходные_данные!A:Z,A644+$X$32-1,$X$30)</f>
        <v>0</v>
      </c>
      <c r="C644" s="25">
        <f>+IFERROR(_xlfn.NUMBERVALUE(INDEX(Исходные_данные!A:Z,A644+$X$32-1,$X$31),"."),0)</f>
        <v>0</v>
      </c>
      <c r="D644" s="51"/>
      <c r="E644" s="3">
        <f t="shared" si="105"/>
        <v>1289.4580000000001</v>
      </c>
      <c r="F644" s="3">
        <f t="shared" si="106"/>
        <v>1289.4574600000001</v>
      </c>
      <c r="G644" s="8">
        <f t="shared" si="109"/>
        <v>0</v>
      </c>
      <c r="H644" s="7">
        <f t="shared" si="101"/>
        <v>0</v>
      </c>
      <c r="I644" s="7">
        <f t="shared" si="102"/>
        <v>0</v>
      </c>
      <c r="J644">
        <f t="shared" si="103"/>
        <v>0</v>
      </c>
      <c r="K644">
        <f t="shared" si="107"/>
        <v>0</v>
      </c>
      <c r="L644">
        <f t="shared" si="104"/>
        <v>0</v>
      </c>
      <c r="M644" s="66" t="str">
        <f t="shared" si="100"/>
        <v xml:space="preserve"> </v>
      </c>
    </row>
    <row r="645" spans="1:13" x14ac:dyDescent="0.25">
      <c r="A645" s="25">
        <f t="shared" si="108"/>
        <v>645</v>
      </c>
      <c r="B645" s="35">
        <f>+INDEX(Исходные_данные!A:Z,A645+$X$32-1,$X$30)</f>
        <v>0</v>
      </c>
      <c r="C645" s="25">
        <f>+IFERROR(_xlfn.NUMBERVALUE(INDEX(Исходные_данные!A:Z,A645+$X$32-1,$X$31),"."),0)</f>
        <v>0</v>
      </c>
      <c r="D645" s="51"/>
      <c r="E645" s="3">
        <f t="shared" si="105"/>
        <v>1289.4580000000001</v>
      </c>
      <c r="F645" s="3">
        <f t="shared" si="106"/>
        <v>1289.4574600000001</v>
      </c>
      <c r="G645" s="8">
        <f t="shared" si="109"/>
        <v>0</v>
      </c>
      <c r="H645" s="7">
        <f t="shared" si="101"/>
        <v>0</v>
      </c>
      <c r="I645" s="7">
        <f t="shared" si="102"/>
        <v>0</v>
      </c>
      <c r="J645">
        <f t="shared" si="103"/>
        <v>0</v>
      </c>
      <c r="K645">
        <f t="shared" si="107"/>
        <v>0</v>
      </c>
      <c r="L645">
        <f t="shared" si="104"/>
        <v>0</v>
      </c>
      <c r="M645" s="66" t="str">
        <f t="shared" si="100"/>
        <v xml:space="preserve"> </v>
      </c>
    </row>
    <row r="646" spans="1:13" x14ac:dyDescent="0.25">
      <c r="A646" s="25">
        <f t="shared" si="108"/>
        <v>646</v>
      </c>
      <c r="B646" s="35">
        <f>+INDEX(Исходные_данные!A:Z,A646+$X$32-1,$X$30)</f>
        <v>0</v>
      </c>
      <c r="C646" s="25">
        <f>+IFERROR(_xlfn.NUMBERVALUE(INDEX(Исходные_данные!A:Z,A646+$X$32-1,$X$31),"."),0)</f>
        <v>0</v>
      </c>
      <c r="D646" s="51"/>
      <c r="E646" s="3">
        <f t="shared" si="105"/>
        <v>1289.4580000000001</v>
      </c>
      <c r="F646" s="3">
        <f t="shared" si="106"/>
        <v>1289.4574600000001</v>
      </c>
      <c r="G646" s="8">
        <f t="shared" si="109"/>
        <v>0</v>
      </c>
      <c r="H646" s="7">
        <f t="shared" si="101"/>
        <v>0</v>
      </c>
      <c r="I646" s="7">
        <f t="shared" si="102"/>
        <v>0</v>
      </c>
      <c r="J646">
        <f t="shared" si="103"/>
        <v>0</v>
      </c>
      <c r="K646">
        <f t="shared" si="107"/>
        <v>0</v>
      </c>
      <c r="L646">
        <f t="shared" si="104"/>
        <v>0</v>
      </c>
      <c r="M646" s="66" t="str">
        <f t="shared" si="100"/>
        <v xml:space="preserve"> </v>
      </c>
    </row>
    <row r="647" spans="1:13" x14ac:dyDescent="0.25">
      <c r="A647" s="25">
        <f t="shared" si="108"/>
        <v>647</v>
      </c>
      <c r="B647" s="35">
        <f>+INDEX(Исходные_данные!A:Z,A647+$X$32-1,$X$30)</f>
        <v>0</v>
      </c>
      <c r="C647" s="25">
        <f>+IFERROR(_xlfn.NUMBERVALUE(INDEX(Исходные_данные!A:Z,A647+$X$32-1,$X$31),"."),0)</f>
        <v>0</v>
      </c>
      <c r="D647" s="51"/>
      <c r="E647" s="3">
        <f t="shared" si="105"/>
        <v>1289.4580000000001</v>
      </c>
      <c r="F647" s="3">
        <f t="shared" si="106"/>
        <v>1289.4574600000001</v>
      </c>
      <c r="G647" s="8">
        <f t="shared" si="109"/>
        <v>0</v>
      </c>
      <c r="H647" s="7">
        <f t="shared" si="101"/>
        <v>0</v>
      </c>
      <c r="I647" s="7">
        <f t="shared" si="102"/>
        <v>0</v>
      </c>
      <c r="J647">
        <f t="shared" si="103"/>
        <v>0</v>
      </c>
      <c r="K647">
        <f t="shared" si="107"/>
        <v>0</v>
      </c>
      <c r="L647">
        <f t="shared" si="104"/>
        <v>0</v>
      </c>
      <c r="M647" s="66" t="str">
        <f t="shared" si="100"/>
        <v xml:space="preserve"> </v>
      </c>
    </row>
    <row r="648" spans="1:13" x14ac:dyDescent="0.25">
      <c r="A648" s="25">
        <f t="shared" si="108"/>
        <v>648</v>
      </c>
      <c r="B648" s="35">
        <f>+INDEX(Исходные_данные!A:Z,A648+$X$32-1,$X$30)</f>
        <v>0</v>
      </c>
      <c r="C648" s="25">
        <f>+IFERROR(_xlfn.NUMBERVALUE(INDEX(Исходные_данные!A:Z,A648+$X$32-1,$X$31),"."),0)</f>
        <v>0</v>
      </c>
      <c r="D648" s="51"/>
      <c r="E648" s="3">
        <f t="shared" si="105"/>
        <v>1289.4580000000001</v>
      </c>
      <c r="F648" s="3">
        <f t="shared" si="106"/>
        <v>1289.4574600000001</v>
      </c>
      <c r="G648" s="8">
        <f t="shared" si="109"/>
        <v>0</v>
      </c>
      <c r="H648" s="7">
        <f t="shared" si="101"/>
        <v>0</v>
      </c>
      <c r="I648" s="7">
        <f t="shared" si="102"/>
        <v>0</v>
      </c>
      <c r="J648">
        <f t="shared" si="103"/>
        <v>0</v>
      </c>
      <c r="K648">
        <f t="shared" si="107"/>
        <v>0</v>
      </c>
      <c r="L648">
        <f t="shared" si="104"/>
        <v>0</v>
      </c>
      <c r="M648" s="66" t="str">
        <f t="shared" si="100"/>
        <v xml:space="preserve"> </v>
      </c>
    </row>
    <row r="649" spans="1:13" x14ac:dyDescent="0.25">
      <c r="A649" s="25">
        <f t="shared" si="108"/>
        <v>649</v>
      </c>
      <c r="B649" s="35">
        <f>+INDEX(Исходные_данные!A:Z,A649+$X$32-1,$X$30)</f>
        <v>0</v>
      </c>
      <c r="C649" s="25">
        <f>+IFERROR(_xlfn.NUMBERVALUE(INDEX(Исходные_данные!A:Z,A649+$X$32-1,$X$31),"."),0)</f>
        <v>0</v>
      </c>
      <c r="D649" s="51"/>
      <c r="E649" s="3">
        <f t="shared" si="105"/>
        <v>1289.4580000000001</v>
      </c>
      <c r="F649" s="3">
        <f t="shared" si="106"/>
        <v>1289.4574600000001</v>
      </c>
      <c r="G649" s="8">
        <f t="shared" si="109"/>
        <v>0</v>
      </c>
      <c r="H649" s="7">
        <f t="shared" si="101"/>
        <v>0</v>
      </c>
      <c r="I649" s="7">
        <f t="shared" si="102"/>
        <v>0</v>
      </c>
      <c r="J649">
        <f t="shared" si="103"/>
        <v>0</v>
      </c>
      <c r="K649">
        <f t="shared" si="107"/>
        <v>0</v>
      </c>
      <c r="L649">
        <f t="shared" si="104"/>
        <v>0</v>
      </c>
      <c r="M649" s="66" t="str">
        <f t="shared" si="100"/>
        <v xml:space="preserve"> </v>
      </c>
    </row>
    <row r="650" spans="1:13" x14ac:dyDescent="0.25">
      <c r="A650" s="25">
        <f t="shared" si="108"/>
        <v>650</v>
      </c>
      <c r="B650" s="35">
        <f>+INDEX(Исходные_данные!A:Z,A650+$X$32-1,$X$30)</f>
        <v>0</v>
      </c>
      <c r="C650" s="25">
        <f>+IFERROR(_xlfn.NUMBERVALUE(INDEX(Исходные_данные!A:Z,A650+$X$32-1,$X$31),"."),0)</f>
        <v>0</v>
      </c>
      <c r="D650" s="51"/>
      <c r="E650" s="3">
        <f t="shared" si="105"/>
        <v>1289.4580000000001</v>
      </c>
      <c r="F650" s="3">
        <f t="shared" si="106"/>
        <v>1289.4574600000001</v>
      </c>
      <c r="G650" s="8">
        <f t="shared" si="109"/>
        <v>0</v>
      </c>
      <c r="H650" s="7">
        <f t="shared" si="101"/>
        <v>0</v>
      </c>
      <c r="I650" s="7">
        <f t="shared" si="102"/>
        <v>0</v>
      </c>
      <c r="J650">
        <f t="shared" si="103"/>
        <v>0</v>
      </c>
      <c r="K650">
        <f t="shared" si="107"/>
        <v>0</v>
      </c>
      <c r="L650">
        <f t="shared" si="104"/>
        <v>0</v>
      </c>
      <c r="M650" s="66" t="str">
        <f t="shared" si="100"/>
        <v xml:space="preserve"> </v>
      </c>
    </row>
    <row r="651" spans="1:13" x14ac:dyDescent="0.25">
      <c r="A651" s="25">
        <f t="shared" si="108"/>
        <v>651</v>
      </c>
      <c r="B651" s="35">
        <f>+INDEX(Исходные_данные!A:Z,A651+$X$32-1,$X$30)</f>
        <v>0</v>
      </c>
      <c r="C651" s="25">
        <f>+IFERROR(_xlfn.NUMBERVALUE(INDEX(Исходные_данные!A:Z,A651+$X$32-1,$X$31),"."),0)</f>
        <v>0</v>
      </c>
      <c r="D651" s="51"/>
      <c r="E651" s="3">
        <f t="shared" si="105"/>
        <v>1289.4580000000001</v>
      </c>
      <c r="F651" s="3">
        <f t="shared" si="106"/>
        <v>1289.4574600000001</v>
      </c>
      <c r="G651" s="8">
        <f t="shared" si="109"/>
        <v>0</v>
      </c>
      <c r="H651" s="7">
        <f t="shared" si="101"/>
        <v>0</v>
      </c>
      <c r="I651" s="7">
        <f t="shared" si="102"/>
        <v>0</v>
      </c>
      <c r="J651">
        <f t="shared" si="103"/>
        <v>0</v>
      </c>
      <c r="K651">
        <f t="shared" si="107"/>
        <v>0</v>
      </c>
      <c r="L651">
        <f t="shared" si="104"/>
        <v>0</v>
      </c>
      <c r="M651" s="66" t="str">
        <f t="shared" si="100"/>
        <v xml:space="preserve"> </v>
      </c>
    </row>
    <row r="652" spans="1:13" x14ac:dyDescent="0.25">
      <c r="A652" s="25">
        <f t="shared" si="108"/>
        <v>652</v>
      </c>
      <c r="B652" s="35">
        <f>+INDEX(Исходные_данные!A:Z,A652+$X$32-1,$X$30)</f>
        <v>0</v>
      </c>
      <c r="C652" s="25">
        <f>+IFERROR(_xlfn.NUMBERVALUE(INDEX(Исходные_данные!A:Z,A652+$X$32-1,$X$31),"."),0)</f>
        <v>0</v>
      </c>
      <c r="D652" s="51"/>
      <c r="E652" s="3">
        <f t="shared" si="105"/>
        <v>1289.4580000000001</v>
      </c>
      <c r="F652" s="3">
        <f t="shared" si="106"/>
        <v>1289.4574600000001</v>
      </c>
      <c r="G652" s="8">
        <f t="shared" si="109"/>
        <v>0</v>
      </c>
      <c r="H652" s="7">
        <f t="shared" si="101"/>
        <v>0</v>
      </c>
      <c r="I652" s="7">
        <f t="shared" si="102"/>
        <v>0</v>
      </c>
      <c r="J652">
        <f t="shared" si="103"/>
        <v>0</v>
      </c>
      <c r="K652">
        <f t="shared" si="107"/>
        <v>0</v>
      </c>
      <c r="L652">
        <f t="shared" si="104"/>
        <v>0</v>
      </c>
      <c r="M652" s="66" t="str">
        <f t="shared" si="100"/>
        <v xml:space="preserve"> </v>
      </c>
    </row>
    <row r="653" spans="1:13" x14ac:dyDescent="0.25">
      <c r="A653" s="25">
        <f t="shared" si="108"/>
        <v>653</v>
      </c>
      <c r="B653" s="35">
        <f>+INDEX(Исходные_данные!A:Z,A653+$X$32-1,$X$30)</f>
        <v>0</v>
      </c>
      <c r="C653" s="25">
        <f>+IFERROR(_xlfn.NUMBERVALUE(INDEX(Исходные_данные!A:Z,A653+$X$32-1,$X$31),"."),0)</f>
        <v>0</v>
      </c>
      <c r="D653" s="51"/>
      <c r="E653" s="3">
        <f t="shared" si="105"/>
        <v>1289.4580000000001</v>
      </c>
      <c r="F653" s="3">
        <f t="shared" si="106"/>
        <v>1289.4574600000001</v>
      </c>
      <c r="G653" s="8">
        <f t="shared" si="109"/>
        <v>0</v>
      </c>
      <c r="H653" s="7">
        <f t="shared" si="101"/>
        <v>0</v>
      </c>
      <c r="I653" s="7">
        <f t="shared" si="102"/>
        <v>0</v>
      </c>
      <c r="J653">
        <f t="shared" si="103"/>
        <v>0</v>
      </c>
      <c r="K653">
        <f t="shared" si="107"/>
        <v>0</v>
      </c>
      <c r="L653">
        <f t="shared" si="104"/>
        <v>0</v>
      </c>
      <c r="M653" s="66" t="str">
        <f t="shared" si="100"/>
        <v xml:space="preserve"> </v>
      </c>
    </row>
    <row r="654" spans="1:13" x14ac:dyDescent="0.25">
      <c r="A654" s="25">
        <f t="shared" si="108"/>
        <v>654</v>
      </c>
      <c r="B654" s="35">
        <f>+INDEX(Исходные_данные!A:Z,A654+$X$32-1,$X$30)</f>
        <v>0</v>
      </c>
      <c r="C654" s="25">
        <f>+IFERROR(_xlfn.NUMBERVALUE(INDEX(Исходные_данные!A:Z,A654+$X$32-1,$X$31),"."),0)</f>
        <v>0</v>
      </c>
      <c r="D654" s="51"/>
      <c r="E654" s="3">
        <f t="shared" si="105"/>
        <v>1289.4580000000001</v>
      </c>
      <c r="F654" s="3">
        <f t="shared" si="106"/>
        <v>1289.4574600000001</v>
      </c>
      <c r="G654" s="8">
        <f t="shared" si="109"/>
        <v>0</v>
      </c>
      <c r="H654" s="7">
        <f t="shared" si="101"/>
        <v>0</v>
      </c>
      <c r="I654" s="7">
        <f t="shared" si="102"/>
        <v>0</v>
      </c>
      <c r="J654">
        <f t="shared" si="103"/>
        <v>0</v>
      </c>
      <c r="K654">
        <f t="shared" si="107"/>
        <v>0</v>
      </c>
      <c r="L654">
        <f t="shared" si="104"/>
        <v>0</v>
      </c>
      <c r="M654" s="66" t="str">
        <f t="shared" si="100"/>
        <v xml:space="preserve"> </v>
      </c>
    </row>
    <row r="655" spans="1:13" x14ac:dyDescent="0.25">
      <c r="A655" s="25">
        <f t="shared" si="108"/>
        <v>655</v>
      </c>
      <c r="B655" s="35">
        <f>+INDEX(Исходные_данные!A:Z,A655+$X$32-1,$X$30)</f>
        <v>0</v>
      </c>
      <c r="C655" s="25">
        <f>+IFERROR(_xlfn.NUMBERVALUE(INDEX(Исходные_данные!A:Z,A655+$X$32-1,$X$31),"."),0)</f>
        <v>0</v>
      </c>
      <c r="D655" s="51"/>
      <c r="E655" s="3">
        <f t="shared" si="105"/>
        <v>1289.4580000000001</v>
      </c>
      <c r="F655" s="3">
        <f t="shared" si="106"/>
        <v>1289.4574600000001</v>
      </c>
      <c r="G655" s="8">
        <f t="shared" si="109"/>
        <v>0</v>
      </c>
      <c r="H655" s="7">
        <f t="shared" si="101"/>
        <v>0</v>
      </c>
      <c r="I655" s="7">
        <f t="shared" si="102"/>
        <v>0</v>
      </c>
      <c r="J655">
        <f t="shared" si="103"/>
        <v>0</v>
      </c>
      <c r="K655">
        <f t="shared" si="107"/>
        <v>0</v>
      </c>
      <c r="L655">
        <f t="shared" si="104"/>
        <v>0</v>
      </c>
      <c r="M655" s="66" t="str">
        <f t="shared" si="100"/>
        <v xml:space="preserve"> </v>
      </c>
    </row>
    <row r="656" spans="1:13" x14ac:dyDescent="0.25">
      <c r="A656" s="25">
        <f t="shared" si="108"/>
        <v>656</v>
      </c>
      <c r="B656" s="35">
        <f>+INDEX(Исходные_данные!A:Z,A656+$X$32-1,$X$30)</f>
        <v>0</v>
      </c>
      <c r="C656" s="25">
        <f>+IFERROR(_xlfn.NUMBERVALUE(INDEX(Исходные_данные!A:Z,A656+$X$32-1,$X$31),"."),0)</f>
        <v>0</v>
      </c>
      <c r="D656" s="51"/>
      <c r="E656" s="3">
        <f t="shared" si="105"/>
        <v>1289.4580000000001</v>
      </c>
      <c r="F656" s="3">
        <f t="shared" si="106"/>
        <v>1289.4574600000001</v>
      </c>
      <c r="G656" s="8">
        <f t="shared" si="109"/>
        <v>0</v>
      </c>
      <c r="H656" s="7">
        <f t="shared" si="101"/>
        <v>0</v>
      </c>
      <c r="I656" s="7">
        <f t="shared" si="102"/>
        <v>0</v>
      </c>
      <c r="J656">
        <f t="shared" si="103"/>
        <v>0</v>
      </c>
      <c r="K656">
        <f t="shared" si="107"/>
        <v>0</v>
      </c>
      <c r="L656">
        <f t="shared" si="104"/>
        <v>0</v>
      </c>
      <c r="M656" s="66" t="str">
        <f t="shared" si="100"/>
        <v xml:space="preserve"> </v>
      </c>
    </row>
    <row r="657" spans="1:13" x14ac:dyDescent="0.25">
      <c r="A657" s="25">
        <f t="shared" si="108"/>
        <v>657</v>
      </c>
      <c r="B657" s="35">
        <f>+INDEX(Исходные_данные!A:Z,A657+$X$32-1,$X$30)</f>
        <v>0</v>
      </c>
      <c r="C657" s="25">
        <f>+IFERROR(_xlfn.NUMBERVALUE(INDEX(Исходные_данные!A:Z,A657+$X$32-1,$X$31),"."),0)</f>
        <v>0</v>
      </c>
      <c r="D657" s="51"/>
      <c r="E657" s="3">
        <f t="shared" si="105"/>
        <v>1289.4580000000001</v>
      </c>
      <c r="F657" s="3">
        <f t="shared" si="106"/>
        <v>1289.4574600000001</v>
      </c>
      <c r="G657" s="8">
        <f t="shared" si="109"/>
        <v>0</v>
      </c>
      <c r="H657" s="7">
        <f t="shared" si="101"/>
        <v>0</v>
      </c>
      <c r="I657" s="7">
        <f t="shared" si="102"/>
        <v>0</v>
      </c>
      <c r="J657">
        <f t="shared" si="103"/>
        <v>0</v>
      </c>
      <c r="K657">
        <f t="shared" si="107"/>
        <v>0</v>
      </c>
      <c r="L657">
        <f t="shared" si="104"/>
        <v>0</v>
      </c>
      <c r="M657" s="66" t="str">
        <f t="shared" si="100"/>
        <v xml:space="preserve"> </v>
      </c>
    </row>
    <row r="658" spans="1:13" x14ac:dyDescent="0.25">
      <c r="A658" s="25">
        <f t="shared" si="108"/>
        <v>658</v>
      </c>
      <c r="B658" s="35">
        <f>+INDEX(Исходные_данные!A:Z,A658+$X$32-1,$X$30)</f>
        <v>0</v>
      </c>
      <c r="C658" s="25">
        <f>+IFERROR(_xlfn.NUMBERVALUE(INDEX(Исходные_данные!A:Z,A658+$X$32-1,$X$31),"."),0)</f>
        <v>0</v>
      </c>
      <c r="D658" s="51"/>
      <c r="E658" s="3">
        <f t="shared" si="105"/>
        <v>1289.4580000000001</v>
      </c>
      <c r="F658" s="3">
        <f t="shared" si="106"/>
        <v>1289.4574600000001</v>
      </c>
      <c r="G658" s="8">
        <f t="shared" si="109"/>
        <v>0</v>
      </c>
      <c r="H658" s="7">
        <f t="shared" si="101"/>
        <v>0</v>
      </c>
      <c r="I658" s="7">
        <f t="shared" si="102"/>
        <v>0</v>
      </c>
      <c r="J658">
        <f t="shared" si="103"/>
        <v>0</v>
      </c>
      <c r="K658">
        <f t="shared" si="107"/>
        <v>0</v>
      </c>
      <c r="L658">
        <f t="shared" si="104"/>
        <v>0</v>
      </c>
      <c r="M658" s="66" t="str">
        <f t="shared" si="100"/>
        <v xml:space="preserve"> </v>
      </c>
    </row>
    <row r="659" spans="1:13" x14ac:dyDescent="0.25">
      <c r="A659" s="25">
        <f t="shared" si="108"/>
        <v>659</v>
      </c>
      <c r="B659" s="35">
        <f>+INDEX(Исходные_данные!A:Z,A659+$X$32-1,$X$30)</f>
        <v>0</v>
      </c>
      <c r="C659" s="25">
        <f>+IFERROR(_xlfn.NUMBERVALUE(INDEX(Исходные_данные!A:Z,A659+$X$32-1,$X$31),"."),0)</f>
        <v>0</v>
      </c>
      <c r="D659" s="51"/>
      <c r="E659" s="3">
        <f t="shared" si="105"/>
        <v>1289.4580000000001</v>
      </c>
      <c r="F659" s="3">
        <f t="shared" si="106"/>
        <v>1289.4574600000001</v>
      </c>
      <c r="G659" s="8">
        <f t="shared" si="109"/>
        <v>0</v>
      </c>
      <c r="H659" s="7">
        <f t="shared" si="101"/>
        <v>0</v>
      </c>
      <c r="I659" s="7">
        <f t="shared" si="102"/>
        <v>0</v>
      </c>
      <c r="J659">
        <f t="shared" si="103"/>
        <v>0</v>
      </c>
      <c r="K659">
        <f t="shared" si="107"/>
        <v>0</v>
      </c>
      <c r="L659">
        <f t="shared" si="104"/>
        <v>0</v>
      </c>
      <c r="M659" s="66" t="str">
        <f t="shared" si="100"/>
        <v xml:space="preserve"> </v>
      </c>
    </row>
    <row r="660" spans="1:13" x14ac:dyDescent="0.25">
      <c r="A660" s="25">
        <f t="shared" si="108"/>
        <v>660</v>
      </c>
      <c r="B660" s="35">
        <f>+INDEX(Исходные_данные!A:Z,A660+$X$32-1,$X$30)</f>
        <v>0</v>
      </c>
      <c r="C660" s="25">
        <f>+IFERROR(_xlfn.NUMBERVALUE(INDEX(Исходные_данные!A:Z,A660+$X$32-1,$X$31),"."),0)</f>
        <v>0</v>
      </c>
      <c r="D660" s="51"/>
      <c r="E660" s="3">
        <f t="shared" si="105"/>
        <v>1289.4580000000001</v>
      </c>
      <c r="F660" s="3">
        <f t="shared" si="106"/>
        <v>1289.4574600000001</v>
      </c>
      <c r="G660" s="8">
        <f t="shared" si="109"/>
        <v>0</v>
      </c>
      <c r="H660" s="7">
        <f t="shared" si="101"/>
        <v>0</v>
      </c>
      <c r="I660" s="7">
        <f t="shared" si="102"/>
        <v>0</v>
      </c>
      <c r="J660">
        <f t="shared" si="103"/>
        <v>0</v>
      </c>
      <c r="K660">
        <f t="shared" si="107"/>
        <v>0</v>
      </c>
      <c r="L660">
        <f t="shared" si="104"/>
        <v>0</v>
      </c>
      <c r="M660" s="66" t="str">
        <f t="shared" si="100"/>
        <v xml:space="preserve"> </v>
      </c>
    </row>
    <row r="661" spans="1:13" x14ac:dyDescent="0.25">
      <c r="A661" s="25">
        <f t="shared" si="108"/>
        <v>661</v>
      </c>
      <c r="B661" s="35">
        <f>+INDEX(Исходные_данные!A:Z,A661+$X$32-1,$X$30)</f>
        <v>0</v>
      </c>
      <c r="C661" s="25">
        <f>+IFERROR(_xlfn.NUMBERVALUE(INDEX(Исходные_данные!A:Z,A661+$X$32-1,$X$31),"."),0)</f>
        <v>0</v>
      </c>
      <c r="D661" s="51"/>
      <c r="E661" s="3">
        <f t="shared" si="105"/>
        <v>1289.4580000000001</v>
      </c>
      <c r="F661" s="3">
        <f t="shared" si="106"/>
        <v>1289.4574600000001</v>
      </c>
      <c r="G661" s="8">
        <f t="shared" si="109"/>
        <v>0</v>
      </c>
      <c r="H661" s="7">
        <f t="shared" si="101"/>
        <v>0</v>
      </c>
      <c r="I661" s="7">
        <f t="shared" si="102"/>
        <v>0</v>
      </c>
      <c r="J661">
        <f t="shared" si="103"/>
        <v>0</v>
      </c>
      <c r="K661">
        <f t="shared" si="107"/>
        <v>0</v>
      </c>
      <c r="L661">
        <f t="shared" si="104"/>
        <v>0</v>
      </c>
      <c r="M661" s="66" t="str">
        <f t="shared" si="100"/>
        <v xml:space="preserve"> </v>
      </c>
    </row>
    <row r="662" spans="1:13" x14ac:dyDescent="0.25">
      <c r="A662" s="25">
        <f t="shared" si="108"/>
        <v>662</v>
      </c>
      <c r="B662" s="35">
        <f>+INDEX(Исходные_данные!A:Z,A662+$X$32-1,$X$30)</f>
        <v>0</v>
      </c>
      <c r="C662" s="25">
        <f>+IFERROR(_xlfn.NUMBERVALUE(INDEX(Исходные_данные!A:Z,A662+$X$32-1,$X$31),"."),0)</f>
        <v>0</v>
      </c>
      <c r="D662" s="51"/>
      <c r="E662" s="3">
        <f t="shared" si="105"/>
        <v>1289.4580000000001</v>
      </c>
      <c r="F662" s="3">
        <f t="shared" si="106"/>
        <v>1289.4574600000001</v>
      </c>
      <c r="G662" s="8">
        <f t="shared" si="109"/>
        <v>0</v>
      </c>
      <c r="H662" s="7">
        <f t="shared" si="101"/>
        <v>0</v>
      </c>
      <c r="I662" s="7">
        <f t="shared" si="102"/>
        <v>0</v>
      </c>
      <c r="J662">
        <f t="shared" si="103"/>
        <v>0</v>
      </c>
      <c r="K662">
        <f t="shared" si="107"/>
        <v>0</v>
      </c>
      <c r="L662">
        <f t="shared" si="104"/>
        <v>0</v>
      </c>
      <c r="M662" s="66" t="str">
        <f t="shared" si="100"/>
        <v xml:space="preserve"> </v>
      </c>
    </row>
    <row r="663" spans="1:13" x14ac:dyDescent="0.25">
      <c r="A663" s="25">
        <f t="shared" si="108"/>
        <v>663</v>
      </c>
      <c r="B663" s="35">
        <f>+INDEX(Исходные_данные!A:Z,A663+$X$32-1,$X$30)</f>
        <v>0</v>
      </c>
      <c r="C663" s="25">
        <f>+IFERROR(_xlfn.NUMBERVALUE(INDEX(Исходные_данные!A:Z,A663+$X$32-1,$X$31),"."),0)</f>
        <v>0</v>
      </c>
      <c r="D663" s="51"/>
      <c r="E663" s="3">
        <f t="shared" si="105"/>
        <v>1289.4580000000001</v>
      </c>
      <c r="F663" s="3">
        <f t="shared" si="106"/>
        <v>1289.4574600000001</v>
      </c>
      <c r="G663" s="8">
        <f t="shared" si="109"/>
        <v>0</v>
      </c>
      <c r="H663" s="7">
        <f t="shared" si="101"/>
        <v>0</v>
      </c>
      <c r="I663" s="7">
        <f t="shared" si="102"/>
        <v>0</v>
      </c>
      <c r="J663">
        <f t="shared" si="103"/>
        <v>0</v>
      </c>
      <c r="K663">
        <f t="shared" si="107"/>
        <v>0</v>
      </c>
      <c r="L663">
        <f t="shared" si="104"/>
        <v>0</v>
      </c>
      <c r="M663" s="66" t="str">
        <f t="shared" si="100"/>
        <v xml:space="preserve"> </v>
      </c>
    </row>
    <row r="664" spans="1:13" x14ac:dyDescent="0.25">
      <c r="A664" s="25">
        <f t="shared" si="108"/>
        <v>664</v>
      </c>
      <c r="B664" s="35">
        <f>+INDEX(Исходные_данные!A:Z,A664+$X$32-1,$X$30)</f>
        <v>0</v>
      </c>
      <c r="C664" s="25">
        <f>+IFERROR(_xlfn.NUMBERVALUE(INDEX(Исходные_данные!A:Z,A664+$X$32-1,$X$31),"."),0)</f>
        <v>0</v>
      </c>
      <c r="D664" s="51"/>
      <c r="E664" s="3">
        <f t="shared" si="105"/>
        <v>1289.4580000000001</v>
      </c>
      <c r="F664" s="3">
        <f t="shared" si="106"/>
        <v>1289.4574600000001</v>
      </c>
      <c r="G664" s="8">
        <f t="shared" si="109"/>
        <v>0</v>
      </c>
      <c r="H664" s="7">
        <f t="shared" si="101"/>
        <v>0</v>
      </c>
      <c r="I664" s="7">
        <f t="shared" si="102"/>
        <v>0</v>
      </c>
      <c r="J664">
        <f t="shared" si="103"/>
        <v>0</v>
      </c>
      <c r="K664">
        <f t="shared" si="107"/>
        <v>0</v>
      </c>
      <c r="L664">
        <f t="shared" si="104"/>
        <v>0</v>
      </c>
      <c r="M664" s="66" t="str">
        <f t="shared" si="100"/>
        <v xml:space="preserve"> </v>
      </c>
    </row>
    <row r="665" spans="1:13" x14ac:dyDescent="0.25">
      <c r="A665" s="25">
        <f t="shared" si="108"/>
        <v>665</v>
      </c>
      <c r="B665" s="35">
        <f>+INDEX(Исходные_данные!A:Z,A665+$X$32-1,$X$30)</f>
        <v>0</v>
      </c>
      <c r="C665" s="25">
        <f>+IFERROR(_xlfn.NUMBERVALUE(INDEX(Исходные_данные!A:Z,A665+$X$32-1,$X$31),"."),0)</f>
        <v>0</v>
      </c>
      <c r="D665" s="51"/>
      <c r="E665" s="3">
        <f t="shared" si="105"/>
        <v>1289.4580000000001</v>
      </c>
      <c r="F665" s="3">
        <f t="shared" si="106"/>
        <v>1289.4574600000001</v>
      </c>
      <c r="G665" s="8">
        <f t="shared" si="109"/>
        <v>0</v>
      </c>
      <c r="H665" s="7">
        <f t="shared" si="101"/>
        <v>0</v>
      </c>
      <c r="I665" s="7">
        <f t="shared" si="102"/>
        <v>0</v>
      </c>
      <c r="J665">
        <f t="shared" si="103"/>
        <v>0</v>
      </c>
      <c r="K665">
        <f t="shared" si="107"/>
        <v>0</v>
      </c>
      <c r="L665">
        <f t="shared" si="104"/>
        <v>0</v>
      </c>
      <c r="M665" s="66" t="str">
        <f t="shared" si="100"/>
        <v xml:space="preserve"> </v>
      </c>
    </row>
    <row r="666" spans="1:13" x14ac:dyDescent="0.25">
      <c r="A666" s="25">
        <f t="shared" si="108"/>
        <v>666</v>
      </c>
      <c r="B666" s="35">
        <f>+INDEX(Исходные_данные!A:Z,A666+$X$32-1,$X$30)</f>
        <v>0</v>
      </c>
      <c r="C666" s="25">
        <f>+IFERROR(_xlfn.NUMBERVALUE(INDEX(Исходные_данные!A:Z,A666+$X$32-1,$X$31),"."),0)</f>
        <v>0</v>
      </c>
      <c r="D666" s="51"/>
      <c r="E666" s="3">
        <f t="shared" si="105"/>
        <v>1289.4580000000001</v>
      </c>
      <c r="F666" s="3">
        <f t="shared" si="106"/>
        <v>1289.4574600000001</v>
      </c>
      <c r="G666" s="8">
        <f t="shared" si="109"/>
        <v>0</v>
      </c>
      <c r="H666" s="7">
        <f t="shared" si="101"/>
        <v>0</v>
      </c>
      <c r="I666" s="7">
        <f t="shared" si="102"/>
        <v>0</v>
      </c>
      <c r="J666">
        <f t="shared" si="103"/>
        <v>0</v>
      </c>
      <c r="K666">
        <f t="shared" si="107"/>
        <v>0</v>
      </c>
      <c r="L666">
        <f t="shared" si="104"/>
        <v>0</v>
      </c>
      <c r="M666" s="66" t="str">
        <f t="shared" si="100"/>
        <v xml:space="preserve"> </v>
      </c>
    </row>
    <row r="667" spans="1:13" x14ac:dyDescent="0.25">
      <c r="A667" s="25">
        <f t="shared" si="108"/>
        <v>667</v>
      </c>
      <c r="B667" s="35">
        <f>+INDEX(Исходные_данные!A:Z,A667+$X$32-1,$X$30)</f>
        <v>0</v>
      </c>
      <c r="C667" s="25">
        <f>+IFERROR(_xlfn.NUMBERVALUE(INDEX(Исходные_данные!A:Z,A667+$X$32-1,$X$31),"."),0)</f>
        <v>0</v>
      </c>
      <c r="D667" s="51"/>
      <c r="E667" s="3">
        <f t="shared" si="105"/>
        <v>1289.4580000000001</v>
      </c>
      <c r="F667" s="3">
        <f t="shared" si="106"/>
        <v>1289.4574600000001</v>
      </c>
      <c r="G667" s="8">
        <f t="shared" si="109"/>
        <v>0</v>
      </c>
      <c r="H667" s="7">
        <f t="shared" si="101"/>
        <v>0</v>
      </c>
      <c r="I667" s="7">
        <f t="shared" si="102"/>
        <v>0</v>
      </c>
      <c r="J667">
        <f t="shared" si="103"/>
        <v>0</v>
      </c>
      <c r="K667">
        <f t="shared" si="107"/>
        <v>0</v>
      </c>
      <c r="L667">
        <f t="shared" si="104"/>
        <v>0</v>
      </c>
      <c r="M667" s="66" t="str">
        <f t="shared" si="100"/>
        <v xml:space="preserve"> </v>
      </c>
    </row>
    <row r="668" spans="1:13" x14ac:dyDescent="0.25">
      <c r="A668" s="25">
        <f t="shared" si="108"/>
        <v>668</v>
      </c>
      <c r="B668" s="35">
        <f>+INDEX(Исходные_данные!A:Z,A668+$X$32-1,$X$30)</f>
        <v>0</v>
      </c>
      <c r="C668" s="25">
        <f>+IFERROR(_xlfn.NUMBERVALUE(INDEX(Исходные_данные!A:Z,A668+$X$32-1,$X$31),"."),0)</f>
        <v>0</v>
      </c>
      <c r="D668" s="51"/>
      <c r="E668" s="3">
        <f t="shared" si="105"/>
        <v>1289.4580000000001</v>
      </c>
      <c r="F668" s="3">
        <f t="shared" si="106"/>
        <v>1289.4574600000001</v>
      </c>
      <c r="G668" s="8">
        <f t="shared" si="109"/>
        <v>0</v>
      </c>
      <c r="H668" s="7">
        <f t="shared" si="101"/>
        <v>0</v>
      </c>
      <c r="I668" s="7">
        <f t="shared" si="102"/>
        <v>0</v>
      </c>
      <c r="J668">
        <f t="shared" si="103"/>
        <v>0</v>
      </c>
      <c r="K668">
        <f t="shared" si="107"/>
        <v>0</v>
      </c>
      <c r="L668">
        <f t="shared" si="104"/>
        <v>0</v>
      </c>
      <c r="M668" s="66" t="str">
        <f t="shared" ref="M668:M731" si="110">IF(AC683=1,"",+CONCATENATE(IF($AC$43=1,CONCATENATE(D668," "),""),IF($AC$44=1,CONCATENATE(E668," (",TEXT(G668,"0,0"),"%)"),"")))</f>
        <v xml:space="preserve"> </v>
      </c>
    </row>
    <row r="669" spans="1:13" x14ac:dyDescent="0.25">
      <c r="A669" s="25">
        <f t="shared" si="108"/>
        <v>669</v>
      </c>
      <c r="B669" s="35">
        <f>+INDEX(Исходные_данные!A:Z,A669+$X$32-1,$X$30)</f>
        <v>0</v>
      </c>
      <c r="C669" s="25">
        <f>+IFERROR(_xlfn.NUMBERVALUE(INDEX(Исходные_данные!A:Z,A669+$X$32-1,$X$31),"."),0)</f>
        <v>0</v>
      </c>
      <c r="D669" s="51"/>
      <c r="E669" s="3">
        <f t="shared" si="105"/>
        <v>1289.4580000000001</v>
      </c>
      <c r="F669" s="3">
        <f t="shared" si="106"/>
        <v>1289.4574600000001</v>
      </c>
      <c r="G669" s="8">
        <f t="shared" si="109"/>
        <v>0</v>
      </c>
      <c r="H669" s="7">
        <f t="shared" si="101"/>
        <v>0</v>
      </c>
      <c r="I669" s="7">
        <f t="shared" si="102"/>
        <v>0</v>
      </c>
      <c r="J669">
        <f t="shared" si="103"/>
        <v>0</v>
      </c>
      <c r="K669">
        <f t="shared" si="107"/>
        <v>0</v>
      </c>
      <c r="L669">
        <f t="shared" si="104"/>
        <v>0</v>
      </c>
      <c r="M669" s="66" t="str">
        <f t="shared" si="110"/>
        <v xml:space="preserve"> </v>
      </c>
    </row>
    <row r="670" spans="1:13" x14ac:dyDescent="0.25">
      <c r="A670" s="25">
        <f t="shared" si="108"/>
        <v>670</v>
      </c>
      <c r="B670" s="35">
        <f>+INDEX(Исходные_данные!A:Z,A670+$X$32-1,$X$30)</f>
        <v>0</v>
      </c>
      <c r="C670" s="25">
        <f>+IFERROR(_xlfn.NUMBERVALUE(INDEX(Исходные_данные!A:Z,A670+$X$32-1,$X$31),"."),0)</f>
        <v>0</v>
      </c>
      <c r="D670" s="51"/>
      <c r="E670" s="3">
        <f t="shared" si="105"/>
        <v>1289.4580000000001</v>
      </c>
      <c r="F670" s="3">
        <f t="shared" si="106"/>
        <v>1289.4574600000001</v>
      </c>
      <c r="G670" s="8">
        <f t="shared" si="109"/>
        <v>0</v>
      </c>
      <c r="H670" s="7">
        <f t="shared" si="101"/>
        <v>0</v>
      </c>
      <c r="I670" s="7">
        <f t="shared" si="102"/>
        <v>0</v>
      </c>
      <c r="J670">
        <f t="shared" si="103"/>
        <v>0</v>
      </c>
      <c r="K670">
        <f t="shared" si="107"/>
        <v>0</v>
      </c>
      <c r="L670">
        <f t="shared" si="104"/>
        <v>0</v>
      </c>
      <c r="M670" s="66" t="str">
        <f t="shared" si="110"/>
        <v xml:space="preserve"> </v>
      </c>
    </row>
    <row r="671" spans="1:13" x14ac:dyDescent="0.25">
      <c r="A671" s="25">
        <f t="shared" si="108"/>
        <v>671</v>
      </c>
      <c r="B671" s="35">
        <f>+INDEX(Исходные_данные!A:Z,A671+$X$32-1,$X$30)</f>
        <v>0</v>
      </c>
      <c r="C671" s="25">
        <f>+IFERROR(_xlfn.NUMBERVALUE(INDEX(Исходные_данные!A:Z,A671+$X$32-1,$X$31),"."),0)</f>
        <v>0</v>
      </c>
      <c r="D671" s="51"/>
      <c r="E671" s="3">
        <f t="shared" si="105"/>
        <v>1289.4580000000001</v>
      </c>
      <c r="F671" s="3">
        <f t="shared" si="106"/>
        <v>1289.4574600000001</v>
      </c>
      <c r="G671" s="8">
        <f t="shared" si="109"/>
        <v>0</v>
      </c>
      <c r="H671" s="7">
        <f t="shared" si="101"/>
        <v>0</v>
      </c>
      <c r="I671" s="7">
        <f t="shared" si="102"/>
        <v>0</v>
      </c>
      <c r="J671">
        <f t="shared" si="103"/>
        <v>0</v>
      </c>
      <c r="K671">
        <f t="shared" si="107"/>
        <v>0</v>
      </c>
      <c r="L671">
        <f t="shared" si="104"/>
        <v>0</v>
      </c>
      <c r="M671" s="66" t="str">
        <f t="shared" si="110"/>
        <v xml:space="preserve"> </v>
      </c>
    </row>
    <row r="672" spans="1:13" x14ac:dyDescent="0.25">
      <c r="A672" s="25">
        <f t="shared" si="108"/>
        <v>672</v>
      </c>
      <c r="B672" s="35">
        <f>+INDEX(Исходные_данные!A:Z,A672+$X$32-1,$X$30)</f>
        <v>0</v>
      </c>
      <c r="C672" s="25">
        <f>+IFERROR(_xlfn.NUMBERVALUE(INDEX(Исходные_данные!A:Z,A672+$X$32-1,$X$31),"."),0)</f>
        <v>0</v>
      </c>
      <c r="D672" s="51"/>
      <c r="E672" s="3">
        <f t="shared" si="105"/>
        <v>1289.4580000000001</v>
      </c>
      <c r="F672" s="3">
        <f t="shared" si="106"/>
        <v>1289.4574600000001</v>
      </c>
      <c r="G672" s="8">
        <f t="shared" si="109"/>
        <v>0</v>
      </c>
      <c r="H672" s="7">
        <f t="shared" si="101"/>
        <v>0</v>
      </c>
      <c r="I672" s="7">
        <f t="shared" si="102"/>
        <v>0</v>
      </c>
      <c r="J672">
        <f t="shared" si="103"/>
        <v>0</v>
      </c>
      <c r="K672">
        <f t="shared" si="107"/>
        <v>0</v>
      </c>
      <c r="L672">
        <f t="shared" si="104"/>
        <v>0</v>
      </c>
      <c r="M672" s="66" t="str">
        <f t="shared" si="110"/>
        <v xml:space="preserve"> </v>
      </c>
    </row>
    <row r="673" spans="1:13" x14ac:dyDescent="0.25">
      <c r="A673" s="25">
        <f t="shared" si="108"/>
        <v>673</v>
      </c>
      <c r="B673" s="35">
        <f>+INDEX(Исходные_данные!A:Z,A673+$X$32-1,$X$30)</f>
        <v>0</v>
      </c>
      <c r="C673" s="25">
        <f>+IFERROR(_xlfn.NUMBERVALUE(INDEX(Исходные_данные!A:Z,A673+$X$32-1,$X$31),"."),0)</f>
        <v>0</v>
      </c>
      <c r="D673" s="51"/>
      <c r="E673" s="3">
        <f t="shared" si="105"/>
        <v>1289.4580000000001</v>
      </c>
      <c r="F673" s="3">
        <f t="shared" si="106"/>
        <v>1289.4574600000001</v>
      </c>
      <c r="G673" s="8">
        <f t="shared" si="109"/>
        <v>0</v>
      </c>
      <c r="H673" s="7">
        <f t="shared" si="101"/>
        <v>0</v>
      </c>
      <c r="I673" s="7">
        <f t="shared" si="102"/>
        <v>0</v>
      </c>
      <c r="J673">
        <f t="shared" si="103"/>
        <v>0</v>
      </c>
      <c r="K673">
        <f t="shared" si="107"/>
        <v>0</v>
      </c>
      <c r="L673">
        <f t="shared" si="104"/>
        <v>0</v>
      </c>
      <c r="M673" s="66" t="str">
        <f t="shared" si="110"/>
        <v xml:space="preserve"> </v>
      </c>
    </row>
    <row r="674" spans="1:13" x14ac:dyDescent="0.25">
      <c r="A674" s="25">
        <f t="shared" si="108"/>
        <v>674</v>
      </c>
      <c r="B674" s="35">
        <f>+INDEX(Исходные_данные!A:Z,A674+$X$32-1,$X$30)</f>
        <v>0</v>
      </c>
      <c r="C674" s="25">
        <f>+IFERROR(_xlfn.NUMBERVALUE(INDEX(Исходные_данные!A:Z,A674+$X$32-1,$X$31),"."),0)</f>
        <v>0</v>
      </c>
      <c r="D674" s="51"/>
      <c r="E674" s="3">
        <f t="shared" si="105"/>
        <v>1289.4580000000001</v>
      </c>
      <c r="F674" s="3">
        <f t="shared" si="106"/>
        <v>1289.4574600000001</v>
      </c>
      <c r="G674" s="8">
        <f t="shared" si="109"/>
        <v>0</v>
      </c>
      <c r="H674" s="7">
        <f t="shared" si="101"/>
        <v>0</v>
      </c>
      <c r="I674" s="7">
        <f t="shared" si="102"/>
        <v>0</v>
      </c>
      <c r="J674">
        <f t="shared" si="103"/>
        <v>0</v>
      </c>
      <c r="K674">
        <f t="shared" si="107"/>
        <v>0</v>
      </c>
      <c r="L674">
        <f t="shared" si="104"/>
        <v>0</v>
      </c>
      <c r="M674" s="66" t="str">
        <f t="shared" si="110"/>
        <v xml:space="preserve"> </v>
      </c>
    </row>
    <row r="675" spans="1:13" x14ac:dyDescent="0.25">
      <c r="A675" s="25">
        <f t="shared" si="108"/>
        <v>675</v>
      </c>
      <c r="B675" s="35">
        <f>+INDEX(Исходные_данные!A:Z,A675+$X$32-1,$X$30)</f>
        <v>0</v>
      </c>
      <c r="C675" s="25">
        <f>+IFERROR(_xlfn.NUMBERVALUE(INDEX(Исходные_данные!A:Z,A675+$X$32-1,$X$31),"."),0)</f>
        <v>0</v>
      </c>
      <c r="D675" s="51"/>
      <c r="E675" s="3">
        <f t="shared" si="105"/>
        <v>1289.4580000000001</v>
      </c>
      <c r="F675" s="3">
        <f t="shared" si="106"/>
        <v>1289.4574600000001</v>
      </c>
      <c r="G675" s="8">
        <f t="shared" si="109"/>
        <v>0</v>
      </c>
      <c r="H675" s="7">
        <f t="shared" si="101"/>
        <v>0</v>
      </c>
      <c r="I675" s="7">
        <f t="shared" si="102"/>
        <v>0</v>
      </c>
      <c r="J675">
        <f t="shared" si="103"/>
        <v>0</v>
      </c>
      <c r="K675">
        <f t="shared" si="107"/>
        <v>0</v>
      </c>
      <c r="L675">
        <f t="shared" si="104"/>
        <v>0</v>
      </c>
      <c r="M675" s="66" t="str">
        <f t="shared" si="110"/>
        <v xml:space="preserve"> </v>
      </c>
    </row>
    <row r="676" spans="1:13" x14ac:dyDescent="0.25">
      <c r="A676" s="25">
        <f t="shared" si="108"/>
        <v>676</v>
      </c>
      <c r="B676" s="35">
        <f>+INDEX(Исходные_данные!A:Z,A676+$X$32-1,$X$30)</f>
        <v>0</v>
      </c>
      <c r="C676" s="25">
        <f>+IFERROR(_xlfn.NUMBERVALUE(INDEX(Исходные_данные!A:Z,A676+$X$32-1,$X$31),"."),0)</f>
        <v>0</v>
      </c>
      <c r="D676" s="51"/>
      <c r="E676" s="3">
        <f t="shared" si="105"/>
        <v>1289.4580000000001</v>
      </c>
      <c r="F676" s="3">
        <f t="shared" si="106"/>
        <v>1289.4574600000001</v>
      </c>
      <c r="G676" s="8">
        <f t="shared" si="109"/>
        <v>0</v>
      </c>
      <c r="H676" s="7">
        <f t="shared" si="101"/>
        <v>0</v>
      </c>
      <c r="I676" s="7">
        <f t="shared" si="102"/>
        <v>0</v>
      </c>
      <c r="J676">
        <f t="shared" si="103"/>
        <v>0</v>
      </c>
      <c r="K676">
        <f t="shared" si="107"/>
        <v>0</v>
      </c>
      <c r="L676">
        <f t="shared" si="104"/>
        <v>0</v>
      </c>
      <c r="M676" s="66" t="str">
        <f t="shared" si="110"/>
        <v xml:space="preserve"> </v>
      </c>
    </row>
    <row r="677" spans="1:13" x14ac:dyDescent="0.25">
      <c r="A677" s="25">
        <f t="shared" si="108"/>
        <v>677</v>
      </c>
      <c r="B677" s="35">
        <f>+INDEX(Исходные_данные!A:Z,A677+$X$32-1,$X$30)</f>
        <v>0</v>
      </c>
      <c r="C677" s="25">
        <f>+IFERROR(_xlfn.NUMBERVALUE(INDEX(Исходные_данные!A:Z,A677+$X$32-1,$X$31),"."),0)</f>
        <v>0</v>
      </c>
      <c r="D677" s="51"/>
      <c r="E677" s="3">
        <f t="shared" si="105"/>
        <v>1289.4580000000001</v>
      </c>
      <c r="F677" s="3">
        <f t="shared" si="106"/>
        <v>1289.4574600000001</v>
      </c>
      <c r="G677" s="8">
        <f t="shared" si="109"/>
        <v>0</v>
      </c>
      <c r="H677" s="7">
        <f t="shared" si="101"/>
        <v>0</v>
      </c>
      <c r="I677" s="7">
        <f t="shared" si="102"/>
        <v>0</v>
      </c>
      <c r="J677">
        <f t="shared" si="103"/>
        <v>0</v>
      </c>
      <c r="K677">
        <f t="shared" si="107"/>
        <v>0</v>
      </c>
      <c r="L677">
        <f t="shared" si="104"/>
        <v>0</v>
      </c>
      <c r="M677" s="66" t="str">
        <f t="shared" si="110"/>
        <v xml:space="preserve"> </v>
      </c>
    </row>
    <row r="678" spans="1:13" x14ac:dyDescent="0.25">
      <c r="A678" s="25">
        <f t="shared" si="108"/>
        <v>678</v>
      </c>
      <c r="B678" s="35">
        <f>+INDEX(Исходные_данные!A:Z,A678+$X$32-1,$X$30)</f>
        <v>0</v>
      </c>
      <c r="C678" s="25">
        <f>+IFERROR(_xlfn.NUMBERVALUE(INDEX(Исходные_данные!A:Z,A678+$X$32-1,$X$31),"."),0)</f>
        <v>0</v>
      </c>
      <c r="D678" s="51"/>
      <c r="E678" s="3">
        <f t="shared" si="105"/>
        <v>1289.4580000000001</v>
      </c>
      <c r="F678" s="3">
        <f t="shared" si="106"/>
        <v>1289.4574600000001</v>
      </c>
      <c r="G678" s="8">
        <f t="shared" si="109"/>
        <v>0</v>
      </c>
      <c r="H678" s="7">
        <f t="shared" si="101"/>
        <v>0</v>
      </c>
      <c r="I678" s="7">
        <f t="shared" si="102"/>
        <v>0</v>
      </c>
      <c r="J678">
        <f t="shared" si="103"/>
        <v>0</v>
      </c>
      <c r="K678">
        <f t="shared" si="107"/>
        <v>0</v>
      </c>
      <c r="L678">
        <f t="shared" si="104"/>
        <v>0</v>
      </c>
      <c r="M678" s="66" t="str">
        <f t="shared" si="110"/>
        <v xml:space="preserve"> </v>
      </c>
    </row>
    <row r="679" spans="1:13" x14ac:dyDescent="0.25">
      <c r="A679" s="25">
        <f t="shared" si="108"/>
        <v>679</v>
      </c>
      <c r="B679" s="35">
        <f>+INDEX(Исходные_данные!A:Z,A679+$X$32-1,$X$30)</f>
        <v>0</v>
      </c>
      <c r="C679" s="25">
        <f>+IFERROR(_xlfn.NUMBERVALUE(INDEX(Исходные_данные!A:Z,A679+$X$32-1,$X$31),"."),0)</f>
        <v>0</v>
      </c>
      <c r="D679" s="51"/>
      <c r="E679" s="3">
        <f t="shared" si="105"/>
        <v>1289.4580000000001</v>
      </c>
      <c r="F679" s="3">
        <f t="shared" si="106"/>
        <v>1289.4574600000001</v>
      </c>
      <c r="G679" s="8">
        <f t="shared" si="109"/>
        <v>0</v>
      </c>
      <c r="H679" s="7">
        <f t="shared" si="101"/>
        <v>0</v>
      </c>
      <c r="I679" s="7">
        <f t="shared" si="102"/>
        <v>0</v>
      </c>
      <c r="J679">
        <f t="shared" si="103"/>
        <v>0</v>
      </c>
      <c r="K679">
        <f t="shared" si="107"/>
        <v>0</v>
      </c>
      <c r="L679">
        <f t="shared" si="104"/>
        <v>0</v>
      </c>
      <c r="M679" s="66" t="str">
        <f t="shared" si="110"/>
        <v xml:space="preserve"> </v>
      </c>
    </row>
    <row r="680" spans="1:13" x14ac:dyDescent="0.25">
      <c r="A680" s="25">
        <f t="shared" si="108"/>
        <v>680</v>
      </c>
      <c r="B680" s="35">
        <f>+INDEX(Исходные_данные!A:Z,A680+$X$32-1,$X$30)</f>
        <v>0</v>
      </c>
      <c r="C680" s="25">
        <f>+IFERROR(_xlfn.NUMBERVALUE(INDEX(Исходные_данные!A:Z,A680+$X$32-1,$X$31),"."),0)</f>
        <v>0</v>
      </c>
      <c r="D680" s="51"/>
      <c r="E680" s="3">
        <f t="shared" si="105"/>
        <v>1289.4580000000001</v>
      </c>
      <c r="F680" s="3">
        <f t="shared" si="106"/>
        <v>1289.4574600000001</v>
      </c>
      <c r="G680" s="8">
        <f t="shared" si="109"/>
        <v>0</v>
      </c>
      <c r="H680" s="7">
        <f t="shared" si="101"/>
        <v>0</v>
      </c>
      <c r="I680" s="7">
        <f t="shared" si="102"/>
        <v>0</v>
      </c>
      <c r="J680">
        <f t="shared" si="103"/>
        <v>0</v>
      </c>
      <c r="K680">
        <f t="shared" si="107"/>
        <v>0</v>
      </c>
      <c r="L680">
        <f t="shared" si="104"/>
        <v>0</v>
      </c>
      <c r="M680" s="66" t="str">
        <f t="shared" si="110"/>
        <v xml:space="preserve"> </v>
      </c>
    </row>
    <row r="681" spans="1:13" x14ac:dyDescent="0.25">
      <c r="A681" s="25">
        <f t="shared" si="108"/>
        <v>681</v>
      </c>
      <c r="B681" s="35">
        <f>+INDEX(Исходные_данные!A:Z,A681+$X$32-1,$X$30)</f>
        <v>0</v>
      </c>
      <c r="C681" s="25">
        <f>+IFERROR(_xlfn.NUMBERVALUE(INDEX(Исходные_данные!A:Z,A681+$X$32-1,$X$31),"."),0)</f>
        <v>0</v>
      </c>
      <c r="D681" s="51"/>
      <c r="E681" s="3">
        <f t="shared" si="105"/>
        <v>1289.4580000000001</v>
      </c>
      <c r="F681" s="3">
        <f t="shared" si="106"/>
        <v>1289.4574600000001</v>
      </c>
      <c r="G681" s="8">
        <f t="shared" si="109"/>
        <v>0</v>
      </c>
      <c r="H681" s="7">
        <f t="shared" si="101"/>
        <v>0</v>
      </c>
      <c r="I681" s="7">
        <f t="shared" si="102"/>
        <v>0</v>
      </c>
      <c r="J681">
        <f t="shared" si="103"/>
        <v>0</v>
      </c>
      <c r="K681">
        <f t="shared" si="107"/>
        <v>0</v>
      </c>
      <c r="L681">
        <f t="shared" si="104"/>
        <v>0</v>
      </c>
      <c r="M681" s="66" t="str">
        <f t="shared" si="110"/>
        <v xml:space="preserve"> </v>
      </c>
    </row>
    <row r="682" spans="1:13" x14ac:dyDescent="0.25">
      <c r="A682" s="25">
        <f t="shared" si="108"/>
        <v>682</v>
      </c>
      <c r="B682" s="35">
        <f>+INDEX(Исходные_данные!A:Z,A682+$X$32-1,$X$30)</f>
        <v>0</v>
      </c>
      <c r="C682" s="25">
        <f>+IFERROR(_xlfn.NUMBERVALUE(INDEX(Исходные_данные!A:Z,A682+$X$32-1,$X$31),"."),0)</f>
        <v>0</v>
      </c>
      <c r="D682" s="51"/>
      <c r="E682" s="3">
        <f t="shared" si="105"/>
        <v>1289.4580000000001</v>
      </c>
      <c r="F682" s="3">
        <f t="shared" si="106"/>
        <v>1289.4574600000001</v>
      </c>
      <c r="G682" s="8">
        <f t="shared" si="109"/>
        <v>0</v>
      </c>
      <c r="H682" s="7">
        <f t="shared" si="101"/>
        <v>0</v>
      </c>
      <c r="I682" s="7">
        <f t="shared" si="102"/>
        <v>0</v>
      </c>
      <c r="J682">
        <f t="shared" si="103"/>
        <v>0</v>
      </c>
      <c r="K682">
        <f t="shared" si="107"/>
        <v>0</v>
      </c>
      <c r="L682">
        <f t="shared" si="104"/>
        <v>0</v>
      </c>
      <c r="M682" s="66" t="str">
        <f t="shared" si="110"/>
        <v xml:space="preserve"> </v>
      </c>
    </row>
    <row r="683" spans="1:13" x14ac:dyDescent="0.25">
      <c r="A683" s="25">
        <f t="shared" si="108"/>
        <v>683</v>
      </c>
      <c r="B683" s="35">
        <f>+INDEX(Исходные_данные!A:Z,A683+$X$32-1,$X$30)</f>
        <v>0</v>
      </c>
      <c r="C683" s="25">
        <f>+IFERROR(_xlfn.NUMBERVALUE(INDEX(Исходные_данные!A:Z,A683+$X$32-1,$X$31),"."),0)</f>
        <v>0</v>
      </c>
      <c r="D683" s="51"/>
      <c r="E683" s="3">
        <f t="shared" si="105"/>
        <v>1289.4580000000001</v>
      </c>
      <c r="F683" s="3">
        <f t="shared" si="106"/>
        <v>1289.4574600000001</v>
      </c>
      <c r="G683" s="8">
        <f t="shared" si="109"/>
        <v>0</v>
      </c>
      <c r="H683" s="7">
        <f t="shared" si="101"/>
        <v>0</v>
      </c>
      <c r="I683" s="7">
        <f t="shared" si="102"/>
        <v>0</v>
      </c>
      <c r="J683">
        <f t="shared" si="103"/>
        <v>0</v>
      </c>
      <c r="K683">
        <f t="shared" si="107"/>
        <v>0</v>
      </c>
      <c r="L683">
        <f t="shared" si="104"/>
        <v>0</v>
      </c>
      <c r="M683" s="66" t="str">
        <f t="shared" si="110"/>
        <v xml:space="preserve"> </v>
      </c>
    </row>
    <row r="684" spans="1:13" x14ac:dyDescent="0.25">
      <c r="A684" s="25">
        <f t="shared" si="108"/>
        <v>684</v>
      </c>
      <c r="B684" s="35">
        <f>+INDEX(Исходные_данные!A:Z,A684+$X$32-1,$X$30)</f>
        <v>0</v>
      </c>
      <c r="C684" s="25">
        <f>+IFERROR(_xlfn.NUMBERVALUE(INDEX(Исходные_данные!A:Z,A684+$X$32-1,$X$31),"."),0)</f>
        <v>0</v>
      </c>
      <c r="D684" s="51"/>
      <c r="E684" s="3">
        <f t="shared" si="105"/>
        <v>1289.4580000000001</v>
      </c>
      <c r="F684" s="3">
        <f t="shared" si="106"/>
        <v>1289.4574600000001</v>
      </c>
      <c r="G684" s="8">
        <f t="shared" si="109"/>
        <v>0</v>
      </c>
      <c r="H684" s="7">
        <f t="shared" si="101"/>
        <v>0</v>
      </c>
      <c r="I684" s="7">
        <f t="shared" si="102"/>
        <v>0</v>
      </c>
      <c r="J684">
        <f t="shared" si="103"/>
        <v>0</v>
      </c>
      <c r="K684">
        <f t="shared" si="107"/>
        <v>0</v>
      </c>
      <c r="L684">
        <f t="shared" si="104"/>
        <v>0</v>
      </c>
      <c r="M684" s="66" t="str">
        <f t="shared" si="110"/>
        <v xml:space="preserve"> </v>
      </c>
    </row>
    <row r="685" spans="1:13" x14ac:dyDescent="0.25">
      <c r="A685" s="25">
        <f t="shared" si="108"/>
        <v>685</v>
      </c>
      <c r="B685" s="35">
        <f>+INDEX(Исходные_данные!A:Z,A685+$X$32-1,$X$30)</f>
        <v>0</v>
      </c>
      <c r="C685" s="25">
        <f>+IFERROR(_xlfn.NUMBERVALUE(INDEX(Исходные_данные!A:Z,A685+$X$32-1,$X$31),"."),0)</f>
        <v>0</v>
      </c>
      <c r="D685" s="51"/>
      <c r="E685" s="3">
        <f t="shared" si="105"/>
        <v>1289.4580000000001</v>
      </c>
      <c r="F685" s="3">
        <f t="shared" si="106"/>
        <v>1289.4574600000001</v>
      </c>
      <c r="G685" s="8">
        <f t="shared" si="109"/>
        <v>0</v>
      </c>
      <c r="H685" s="7">
        <f t="shared" si="101"/>
        <v>0</v>
      </c>
      <c r="I685" s="7">
        <f t="shared" si="102"/>
        <v>0</v>
      </c>
      <c r="J685">
        <f t="shared" si="103"/>
        <v>0</v>
      </c>
      <c r="K685">
        <f t="shared" si="107"/>
        <v>0</v>
      </c>
      <c r="L685">
        <f t="shared" si="104"/>
        <v>0</v>
      </c>
      <c r="M685" s="66" t="str">
        <f t="shared" si="110"/>
        <v xml:space="preserve"> </v>
      </c>
    </row>
    <row r="686" spans="1:13" x14ac:dyDescent="0.25">
      <c r="A686" s="25">
        <f t="shared" si="108"/>
        <v>686</v>
      </c>
      <c r="B686" s="35">
        <f>+INDEX(Исходные_данные!A:Z,A686+$X$32-1,$X$30)</f>
        <v>0</v>
      </c>
      <c r="C686" s="25">
        <f>+IFERROR(_xlfn.NUMBERVALUE(INDEX(Исходные_данные!A:Z,A686+$X$32-1,$X$31),"."),0)</f>
        <v>0</v>
      </c>
      <c r="D686" s="51"/>
      <c r="E686" s="3">
        <f t="shared" si="105"/>
        <v>1289.4580000000001</v>
      </c>
      <c r="F686" s="3">
        <f t="shared" si="106"/>
        <v>1289.4574600000001</v>
      </c>
      <c r="G686" s="8">
        <f t="shared" si="109"/>
        <v>0</v>
      </c>
      <c r="H686" s="7">
        <f t="shared" si="101"/>
        <v>0</v>
      </c>
      <c r="I686" s="7">
        <f t="shared" si="102"/>
        <v>0</v>
      </c>
      <c r="J686">
        <f t="shared" si="103"/>
        <v>0</v>
      </c>
      <c r="K686">
        <f t="shared" si="107"/>
        <v>0</v>
      </c>
      <c r="L686">
        <f t="shared" si="104"/>
        <v>0</v>
      </c>
      <c r="M686" s="66" t="str">
        <f t="shared" si="110"/>
        <v xml:space="preserve"> </v>
      </c>
    </row>
    <row r="687" spans="1:13" x14ac:dyDescent="0.25">
      <c r="A687" s="25">
        <f t="shared" si="108"/>
        <v>687</v>
      </c>
      <c r="B687" s="35">
        <f>+INDEX(Исходные_данные!A:Z,A687+$X$32-1,$X$30)</f>
        <v>0</v>
      </c>
      <c r="C687" s="25">
        <f>+IFERROR(_xlfn.NUMBERVALUE(INDEX(Исходные_данные!A:Z,A687+$X$32-1,$X$31),"."),0)</f>
        <v>0</v>
      </c>
      <c r="D687" s="51"/>
      <c r="E687" s="3">
        <f t="shared" si="105"/>
        <v>1289.4580000000001</v>
      </c>
      <c r="F687" s="3">
        <f t="shared" si="106"/>
        <v>1289.4574600000001</v>
      </c>
      <c r="G687" s="8">
        <f t="shared" si="109"/>
        <v>0</v>
      </c>
      <c r="H687" s="7">
        <f t="shared" si="101"/>
        <v>0</v>
      </c>
      <c r="I687" s="7">
        <f t="shared" si="102"/>
        <v>0</v>
      </c>
      <c r="J687">
        <f t="shared" si="103"/>
        <v>0</v>
      </c>
      <c r="K687">
        <f t="shared" si="107"/>
        <v>0</v>
      </c>
      <c r="L687">
        <f t="shared" si="104"/>
        <v>0</v>
      </c>
      <c r="M687" s="66" t="str">
        <f t="shared" si="110"/>
        <v xml:space="preserve"> </v>
      </c>
    </row>
    <row r="688" spans="1:13" x14ac:dyDescent="0.25">
      <c r="A688" s="25">
        <f t="shared" si="108"/>
        <v>688</v>
      </c>
      <c r="B688" s="35">
        <f>+INDEX(Исходные_данные!A:Z,A688+$X$32-1,$X$30)</f>
        <v>0</v>
      </c>
      <c r="C688" s="25">
        <f>+IFERROR(_xlfn.NUMBERVALUE(INDEX(Исходные_данные!A:Z,A688+$X$32-1,$X$31),"."),0)</f>
        <v>0</v>
      </c>
      <c r="D688" s="51"/>
      <c r="E688" s="3">
        <f t="shared" si="105"/>
        <v>1289.4580000000001</v>
      </c>
      <c r="F688" s="3">
        <f t="shared" si="106"/>
        <v>1289.4574600000001</v>
      </c>
      <c r="G688" s="8">
        <f t="shared" si="109"/>
        <v>0</v>
      </c>
      <c r="H688" s="7">
        <f t="shared" si="101"/>
        <v>0</v>
      </c>
      <c r="I688" s="7">
        <f t="shared" si="102"/>
        <v>0</v>
      </c>
      <c r="J688">
        <f t="shared" si="103"/>
        <v>0</v>
      </c>
      <c r="K688">
        <f t="shared" si="107"/>
        <v>0</v>
      </c>
      <c r="L688">
        <f t="shared" si="104"/>
        <v>0</v>
      </c>
      <c r="M688" s="66" t="str">
        <f t="shared" si="110"/>
        <v xml:space="preserve"> </v>
      </c>
    </row>
    <row r="689" spans="1:13" x14ac:dyDescent="0.25">
      <c r="A689" s="25">
        <f t="shared" si="108"/>
        <v>689</v>
      </c>
      <c r="B689" s="35">
        <f>+INDEX(Исходные_данные!A:Z,A689+$X$32-1,$X$30)</f>
        <v>0</v>
      </c>
      <c r="C689" s="25">
        <f>+IFERROR(_xlfn.NUMBERVALUE(INDEX(Исходные_данные!A:Z,A689+$X$32-1,$X$31),"."),0)</f>
        <v>0</v>
      </c>
      <c r="D689" s="51"/>
      <c r="E689" s="3">
        <f t="shared" si="105"/>
        <v>1289.4580000000001</v>
      </c>
      <c r="F689" s="3">
        <f t="shared" si="106"/>
        <v>1289.4574600000001</v>
      </c>
      <c r="G689" s="8">
        <f t="shared" si="109"/>
        <v>0</v>
      </c>
      <c r="H689" s="7">
        <f t="shared" si="101"/>
        <v>0</v>
      </c>
      <c r="I689" s="7">
        <f t="shared" si="102"/>
        <v>0</v>
      </c>
      <c r="J689">
        <f t="shared" si="103"/>
        <v>0</v>
      </c>
      <c r="K689">
        <f t="shared" si="107"/>
        <v>0</v>
      </c>
      <c r="L689">
        <f t="shared" si="104"/>
        <v>0</v>
      </c>
      <c r="M689" s="66" t="str">
        <f t="shared" si="110"/>
        <v xml:space="preserve"> </v>
      </c>
    </row>
    <row r="690" spans="1:13" x14ac:dyDescent="0.25">
      <c r="A690" s="25">
        <f t="shared" si="108"/>
        <v>690</v>
      </c>
      <c r="B690" s="35">
        <f>+INDEX(Исходные_данные!A:Z,A690+$X$32-1,$X$30)</f>
        <v>0</v>
      </c>
      <c r="C690" s="25">
        <f>+IFERROR(_xlfn.NUMBERVALUE(INDEX(Исходные_данные!A:Z,A690+$X$32-1,$X$31),"."),0)</f>
        <v>0</v>
      </c>
      <c r="D690" s="51"/>
      <c r="E690" s="3">
        <f t="shared" si="105"/>
        <v>1289.4580000000001</v>
      </c>
      <c r="F690" s="3">
        <f t="shared" si="106"/>
        <v>1289.4574600000001</v>
      </c>
      <c r="G690" s="8">
        <f t="shared" si="109"/>
        <v>0</v>
      </c>
      <c r="H690" s="7">
        <f t="shared" si="101"/>
        <v>0</v>
      </c>
      <c r="I690" s="7">
        <f t="shared" si="102"/>
        <v>0</v>
      </c>
      <c r="J690">
        <f t="shared" si="103"/>
        <v>0</v>
      </c>
      <c r="K690">
        <f t="shared" si="107"/>
        <v>0</v>
      </c>
      <c r="L690">
        <f t="shared" si="104"/>
        <v>0</v>
      </c>
      <c r="M690" s="66" t="str">
        <f t="shared" si="110"/>
        <v xml:space="preserve"> </v>
      </c>
    </row>
    <row r="691" spans="1:13" x14ac:dyDescent="0.25">
      <c r="A691" s="25">
        <f t="shared" si="108"/>
        <v>691</v>
      </c>
      <c r="B691" s="35">
        <f>+INDEX(Исходные_данные!A:Z,A691+$X$32-1,$X$30)</f>
        <v>0</v>
      </c>
      <c r="C691" s="25">
        <f>+IFERROR(_xlfn.NUMBERVALUE(INDEX(Исходные_данные!A:Z,A691+$X$32-1,$X$31),"."),0)</f>
        <v>0</v>
      </c>
      <c r="D691" s="51"/>
      <c r="E691" s="3">
        <f t="shared" si="105"/>
        <v>1289.4580000000001</v>
      </c>
      <c r="F691" s="3">
        <f t="shared" si="106"/>
        <v>1289.4574600000001</v>
      </c>
      <c r="G691" s="8">
        <f t="shared" si="109"/>
        <v>0</v>
      </c>
      <c r="H691" s="7">
        <f t="shared" si="101"/>
        <v>0</v>
      </c>
      <c r="I691" s="7">
        <f t="shared" si="102"/>
        <v>0</v>
      </c>
      <c r="J691">
        <f t="shared" si="103"/>
        <v>0</v>
      </c>
      <c r="K691">
        <f t="shared" si="107"/>
        <v>0</v>
      </c>
      <c r="L691">
        <f t="shared" si="104"/>
        <v>0</v>
      </c>
      <c r="M691" s="66" t="str">
        <f t="shared" si="110"/>
        <v xml:space="preserve"> </v>
      </c>
    </row>
    <row r="692" spans="1:13" x14ac:dyDescent="0.25">
      <c r="A692" s="25">
        <f t="shared" si="108"/>
        <v>692</v>
      </c>
      <c r="B692" s="35">
        <f>+INDEX(Исходные_данные!A:Z,A692+$X$32-1,$X$30)</f>
        <v>0</v>
      </c>
      <c r="C692" s="25">
        <f>+IFERROR(_xlfn.NUMBERVALUE(INDEX(Исходные_данные!A:Z,A692+$X$32-1,$X$31),"."),0)</f>
        <v>0</v>
      </c>
      <c r="D692" s="51"/>
      <c r="E692" s="3">
        <f t="shared" si="105"/>
        <v>1289.4580000000001</v>
      </c>
      <c r="F692" s="3">
        <f t="shared" si="106"/>
        <v>1289.4574600000001</v>
      </c>
      <c r="G692" s="8">
        <f t="shared" si="109"/>
        <v>0</v>
      </c>
      <c r="H692" s="7">
        <f t="shared" si="101"/>
        <v>0</v>
      </c>
      <c r="I692" s="7">
        <f t="shared" si="102"/>
        <v>0</v>
      </c>
      <c r="J692">
        <f t="shared" si="103"/>
        <v>0</v>
      </c>
      <c r="K692">
        <f t="shared" si="107"/>
        <v>0</v>
      </c>
      <c r="L692">
        <f t="shared" si="104"/>
        <v>0</v>
      </c>
      <c r="M692" s="66" t="str">
        <f t="shared" si="110"/>
        <v xml:space="preserve"> </v>
      </c>
    </row>
    <row r="693" spans="1:13" x14ac:dyDescent="0.25">
      <c r="A693" s="25">
        <f t="shared" si="108"/>
        <v>693</v>
      </c>
      <c r="B693" s="35">
        <f>+INDEX(Исходные_данные!A:Z,A693+$X$32-1,$X$30)</f>
        <v>0</v>
      </c>
      <c r="C693" s="25">
        <f>+IFERROR(_xlfn.NUMBERVALUE(INDEX(Исходные_данные!A:Z,A693+$X$32-1,$X$31),"."),0)</f>
        <v>0</v>
      </c>
      <c r="D693" s="51"/>
      <c r="E693" s="3">
        <f t="shared" si="105"/>
        <v>1289.4580000000001</v>
      </c>
      <c r="F693" s="3">
        <f t="shared" si="106"/>
        <v>1289.4574600000001</v>
      </c>
      <c r="G693" s="8">
        <f t="shared" si="109"/>
        <v>0</v>
      </c>
      <c r="H693" s="7">
        <f t="shared" si="101"/>
        <v>0</v>
      </c>
      <c r="I693" s="7">
        <f t="shared" si="102"/>
        <v>0</v>
      </c>
      <c r="J693">
        <f t="shared" si="103"/>
        <v>0</v>
      </c>
      <c r="K693">
        <f t="shared" si="107"/>
        <v>0</v>
      </c>
      <c r="L693">
        <f t="shared" si="104"/>
        <v>0</v>
      </c>
      <c r="M693" s="66" t="str">
        <f t="shared" si="110"/>
        <v xml:space="preserve"> </v>
      </c>
    </row>
    <row r="694" spans="1:13" x14ac:dyDescent="0.25">
      <c r="A694" s="25">
        <f t="shared" si="108"/>
        <v>694</v>
      </c>
      <c r="B694" s="35">
        <f>+INDEX(Исходные_данные!A:Z,A694+$X$32-1,$X$30)</f>
        <v>0</v>
      </c>
      <c r="C694" s="25">
        <f>+IFERROR(_xlfn.NUMBERVALUE(INDEX(Исходные_данные!A:Z,A694+$X$32-1,$X$31),"."),0)</f>
        <v>0</v>
      </c>
      <c r="D694" s="51"/>
      <c r="E694" s="3">
        <f t="shared" si="105"/>
        <v>1289.4580000000001</v>
      </c>
      <c r="F694" s="3">
        <f t="shared" si="106"/>
        <v>1289.4574600000001</v>
      </c>
      <c r="G694" s="8">
        <f t="shared" si="109"/>
        <v>0</v>
      </c>
      <c r="H694" s="7">
        <f t="shared" si="101"/>
        <v>0</v>
      </c>
      <c r="I694" s="7">
        <f t="shared" si="102"/>
        <v>0</v>
      </c>
      <c r="J694">
        <f t="shared" si="103"/>
        <v>0</v>
      </c>
      <c r="K694">
        <f t="shared" si="107"/>
        <v>0</v>
      </c>
      <c r="L694">
        <f t="shared" si="104"/>
        <v>0</v>
      </c>
      <c r="M694" s="66" t="str">
        <f t="shared" si="110"/>
        <v xml:space="preserve"> </v>
      </c>
    </row>
    <row r="695" spans="1:13" x14ac:dyDescent="0.25">
      <c r="A695" s="25">
        <f t="shared" si="108"/>
        <v>695</v>
      </c>
      <c r="B695" s="35">
        <f>+INDEX(Исходные_данные!A:Z,A695+$X$32-1,$X$30)</f>
        <v>0</v>
      </c>
      <c r="C695" s="25">
        <f>+IFERROR(_xlfn.NUMBERVALUE(INDEX(Исходные_данные!A:Z,A695+$X$32-1,$X$31),"."),0)</f>
        <v>0</v>
      </c>
      <c r="D695" s="51"/>
      <c r="E695" s="3">
        <f t="shared" si="105"/>
        <v>1289.4580000000001</v>
      </c>
      <c r="F695" s="3">
        <f t="shared" si="106"/>
        <v>1289.4574600000001</v>
      </c>
      <c r="G695" s="8">
        <f t="shared" si="109"/>
        <v>0</v>
      </c>
      <c r="H695" s="7">
        <f t="shared" si="101"/>
        <v>0</v>
      </c>
      <c r="I695" s="7">
        <f t="shared" si="102"/>
        <v>0</v>
      </c>
      <c r="J695">
        <f t="shared" si="103"/>
        <v>0</v>
      </c>
      <c r="K695">
        <f t="shared" si="107"/>
        <v>0</v>
      </c>
      <c r="L695">
        <f t="shared" si="104"/>
        <v>0</v>
      </c>
      <c r="M695" s="66" t="str">
        <f t="shared" si="110"/>
        <v xml:space="preserve"> </v>
      </c>
    </row>
    <row r="696" spans="1:13" x14ac:dyDescent="0.25">
      <c r="A696" s="25">
        <f t="shared" si="108"/>
        <v>696</v>
      </c>
      <c r="B696" s="35">
        <f>+INDEX(Исходные_данные!A:Z,A696+$X$32-1,$X$30)</f>
        <v>0</v>
      </c>
      <c r="C696" s="25">
        <f>+IFERROR(_xlfn.NUMBERVALUE(INDEX(Исходные_данные!A:Z,A696+$X$32-1,$X$31),"."),0)</f>
        <v>0</v>
      </c>
      <c r="D696" s="51"/>
      <c r="E696" s="3">
        <f t="shared" si="105"/>
        <v>1289.4580000000001</v>
      </c>
      <c r="F696" s="3">
        <f t="shared" si="106"/>
        <v>1289.4574600000001</v>
      </c>
      <c r="G696" s="8">
        <f t="shared" si="109"/>
        <v>0</v>
      </c>
      <c r="H696" s="7">
        <f t="shared" si="101"/>
        <v>0</v>
      </c>
      <c r="I696" s="7">
        <f t="shared" si="102"/>
        <v>0</v>
      </c>
      <c r="J696">
        <f t="shared" si="103"/>
        <v>0</v>
      </c>
      <c r="K696">
        <f t="shared" si="107"/>
        <v>0</v>
      </c>
      <c r="L696">
        <f t="shared" si="104"/>
        <v>0</v>
      </c>
      <c r="M696" s="66" t="str">
        <f t="shared" si="110"/>
        <v xml:space="preserve"> </v>
      </c>
    </row>
    <row r="697" spans="1:13" x14ac:dyDescent="0.25">
      <c r="A697" s="25">
        <f t="shared" si="108"/>
        <v>697</v>
      </c>
      <c r="B697" s="35">
        <f>+INDEX(Исходные_данные!A:Z,A697+$X$32-1,$X$30)</f>
        <v>0</v>
      </c>
      <c r="C697" s="25">
        <f>+IFERROR(_xlfn.NUMBERVALUE(INDEX(Исходные_данные!A:Z,A697+$X$32-1,$X$31),"."),0)</f>
        <v>0</v>
      </c>
      <c r="D697" s="51"/>
      <c r="E697" s="3">
        <f t="shared" si="105"/>
        <v>1289.4580000000001</v>
      </c>
      <c r="F697" s="3">
        <f t="shared" si="106"/>
        <v>1289.4574600000001</v>
      </c>
      <c r="G697" s="8">
        <f t="shared" si="109"/>
        <v>0</v>
      </c>
      <c r="H697" s="7">
        <f t="shared" si="101"/>
        <v>0</v>
      </c>
      <c r="I697" s="7">
        <f t="shared" si="102"/>
        <v>0</v>
      </c>
      <c r="J697">
        <f t="shared" si="103"/>
        <v>0</v>
      </c>
      <c r="K697">
        <f t="shared" si="107"/>
        <v>0</v>
      </c>
      <c r="L697">
        <f t="shared" si="104"/>
        <v>0</v>
      </c>
      <c r="M697" s="66" t="str">
        <f t="shared" si="110"/>
        <v xml:space="preserve"> </v>
      </c>
    </row>
    <row r="698" spans="1:13" x14ac:dyDescent="0.25">
      <c r="A698" s="25">
        <f t="shared" si="108"/>
        <v>698</v>
      </c>
      <c r="B698" s="35">
        <f>+INDEX(Исходные_данные!A:Z,A698+$X$32-1,$X$30)</f>
        <v>0</v>
      </c>
      <c r="C698" s="25">
        <f>+IFERROR(_xlfn.NUMBERVALUE(INDEX(Исходные_данные!A:Z,A698+$X$32-1,$X$31),"."),0)</f>
        <v>0</v>
      </c>
      <c r="D698" s="51"/>
      <c r="E698" s="3">
        <f t="shared" si="105"/>
        <v>1289.4580000000001</v>
      </c>
      <c r="F698" s="3">
        <f t="shared" si="106"/>
        <v>1289.4574600000001</v>
      </c>
      <c r="G698" s="8">
        <f t="shared" si="109"/>
        <v>0</v>
      </c>
      <c r="H698" s="7">
        <f t="shared" si="101"/>
        <v>0</v>
      </c>
      <c r="I698" s="7">
        <f t="shared" si="102"/>
        <v>0</v>
      </c>
      <c r="J698">
        <f t="shared" si="103"/>
        <v>0</v>
      </c>
      <c r="K698">
        <f t="shared" si="107"/>
        <v>0</v>
      </c>
      <c r="L698">
        <f t="shared" si="104"/>
        <v>0</v>
      </c>
      <c r="M698" s="66" t="str">
        <f t="shared" si="110"/>
        <v xml:space="preserve"> </v>
      </c>
    </row>
    <row r="699" spans="1:13" x14ac:dyDescent="0.25">
      <c r="A699" s="25">
        <f t="shared" si="108"/>
        <v>699</v>
      </c>
      <c r="B699" s="35">
        <f>+INDEX(Исходные_данные!A:Z,A699+$X$32-1,$X$30)</f>
        <v>0</v>
      </c>
      <c r="C699" s="25">
        <f>+IFERROR(_xlfn.NUMBERVALUE(INDEX(Исходные_данные!A:Z,A699+$X$32-1,$X$31),"."),0)</f>
        <v>0</v>
      </c>
      <c r="D699" s="51"/>
      <c r="E699" s="3">
        <f t="shared" si="105"/>
        <v>1289.4580000000001</v>
      </c>
      <c r="F699" s="3">
        <f t="shared" si="106"/>
        <v>1289.4574600000001</v>
      </c>
      <c r="G699" s="8">
        <f t="shared" si="109"/>
        <v>0</v>
      </c>
      <c r="H699" s="7">
        <f t="shared" si="101"/>
        <v>0</v>
      </c>
      <c r="I699" s="7">
        <f t="shared" si="102"/>
        <v>0</v>
      </c>
      <c r="J699">
        <f t="shared" si="103"/>
        <v>0</v>
      </c>
      <c r="K699">
        <f t="shared" si="107"/>
        <v>0</v>
      </c>
      <c r="L699">
        <f t="shared" si="104"/>
        <v>0</v>
      </c>
      <c r="M699" s="66" t="str">
        <f t="shared" si="110"/>
        <v xml:space="preserve"> </v>
      </c>
    </row>
    <row r="700" spans="1:13" x14ac:dyDescent="0.25">
      <c r="A700" s="25">
        <f t="shared" si="108"/>
        <v>700</v>
      </c>
      <c r="B700" s="35">
        <f>+INDEX(Исходные_данные!A:Z,A700+$X$32-1,$X$30)</f>
        <v>0</v>
      </c>
      <c r="C700" s="25">
        <f>+IFERROR(_xlfn.NUMBERVALUE(INDEX(Исходные_данные!A:Z,A700+$X$32-1,$X$31),"."),0)</f>
        <v>0</v>
      </c>
      <c r="D700" s="51"/>
      <c r="E700" s="3">
        <f t="shared" si="105"/>
        <v>1289.4580000000001</v>
      </c>
      <c r="F700" s="3">
        <f t="shared" si="106"/>
        <v>1289.4574600000001</v>
      </c>
      <c r="G700" s="8">
        <f t="shared" si="109"/>
        <v>0</v>
      </c>
      <c r="H700" s="7">
        <f t="shared" si="101"/>
        <v>0</v>
      </c>
      <c r="I700" s="7">
        <f t="shared" si="102"/>
        <v>0</v>
      </c>
      <c r="J700">
        <f t="shared" si="103"/>
        <v>0</v>
      </c>
      <c r="K700">
        <f t="shared" si="107"/>
        <v>0</v>
      </c>
      <c r="L700">
        <f t="shared" si="104"/>
        <v>0</v>
      </c>
      <c r="M700" s="66" t="str">
        <f t="shared" si="110"/>
        <v xml:space="preserve"> </v>
      </c>
    </row>
    <row r="701" spans="1:13" x14ac:dyDescent="0.25">
      <c r="A701" s="25">
        <f t="shared" si="108"/>
        <v>701</v>
      </c>
      <c r="B701" s="35">
        <f>+INDEX(Исходные_данные!A:Z,A701+$X$32-1,$X$30)</f>
        <v>0</v>
      </c>
      <c r="C701" s="25">
        <f>+IFERROR(_xlfn.NUMBERVALUE(INDEX(Исходные_данные!A:Z,A701+$X$32-1,$X$31),"."),0)</f>
        <v>0</v>
      </c>
      <c r="D701" s="51"/>
      <c r="E701" s="3">
        <f t="shared" si="105"/>
        <v>1289.4580000000001</v>
      </c>
      <c r="F701" s="3">
        <f t="shared" si="106"/>
        <v>1289.4574600000001</v>
      </c>
      <c r="G701" s="8">
        <f t="shared" si="109"/>
        <v>0</v>
      </c>
      <c r="H701" s="7">
        <f t="shared" si="101"/>
        <v>0</v>
      </c>
      <c r="I701" s="7">
        <f t="shared" si="102"/>
        <v>0</v>
      </c>
      <c r="J701">
        <f t="shared" si="103"/>
        <v>0</v>
      </c>
      <c r="K701">
        <f t="shared" si="107"/>
        <v>0</v>
      </c>
      <c r="L701">
        <f t="shared" si="104"/>
        <v>0</v>
      </c>
      <c r="M701" s="66" t="str">
        <f t="shared" si="110"/>
        <v xml:space="preserve"> </v>
      </c>
    </row>
    <row r="702" spans="1:13" x14ac:dyDescent="0.25">
      <c r="A702" s="25">
        <f t="shared" si="108"/>
        <v>702</v>
      </c>
      <c r="B702" s="35">
        <f>+INDEX(Исходные_данные!A:Z,A702+$X$32-1,$X$30)</f>
        <v>0</v>
      </c>
      <c r="C702" s="25">
        <f>+IFERROR(_xlfn.NUMBERVALUE(INDEX(Исходные_данные!A:Z,A702+$X$32-1,$X$31),"."),0)</f>
        <v>0</v>
      </c>
      <c r="D702" s="51"/>
      <c r="E702" s="3">
        <f t="shared" si="105"/>
        <v>1289.4580000000001</v>
      </c>
      <c r="F702" s="3">
        <f t="shared" si="106"/>
        <v>1289.4574600000001</v>
      </c>
      <c r="G702" s="8">
        <f t="shared" si="109"/>
        <v>0</v>
      </c>
      <c r="H702" s="7">
        <f t="shared" si="101"/>
        <v>0</v>
      </c>
      <c r="I702" s="7">
        <f t="shared" si="102"/>
        <v>0</v>
      </c>
      <c r="J702">
        <f t="shared" si="103"/>
        <v>0</v>
      </c>
      <c r="K702">
        <f t="shared" si="107"/>
        <v>0</v>
      </c>
      <c r="L702">
        <f t="shared" si="104"/>
        <v>0</v>
      </c>
      <c r="M702" s="66" t="str">
        <f t="shared" si="110"/>
        <v xml:space="preserve"> </v>
      </c>
    </row>
    <row r="703" spans="1:13" x14ac:dyDescent="0.25">
      <c r="A703" s="25">
        <f t="shared" si="108"/>
        <v>703</v>
      </c>
      <c r="B703" s="35">
        <f>+INDEX(Исходные_данные!A:Z,A703+$X$32-1,$X$30)</f>
        <v>0</v>
      </c>
      <c r="C703" s="25">
        <f>+IFERROR(_xlfn.NUMBERVALUE(INDEX(Исходные_данные!A:Z,A703+$X$32-1,$X$31),"."),0)</f>
        <v>0</v>
      </c>
      <c r="D703" s="51"/>
      <c r="E703" s="3">
        <f t="shared" si="105"/>
        <v>1289.4580000000001</v>
      </c>
      <c r="F703" s="3">
        <f t="shared" si="106"/>
        <v>1289.4574600000001</v>
      </c>
      <c r="G703" s="8">
        <f t="shared" si="109"/>
        <v>0</v>
      </c>
      <c r="H703" s="7">
        <f t="shared" si="101"/>
        <v>0</v>
      </c>
      <c r="I703" s="7">
        <f t="shared" si="102"/>
        <v>0</v>
      </c>
      <c r="J703">
        <f t="shared" si="103"/>
        <v>0</v>
      </c>
      <c r="K703">
        <f t="shared" si="107"/>
        <v>0</v>
      </c>
      <c r="L703">
        <f t="shared" si="104"/>
        <v>0</v>
      </c>
      <c r="M703" s="66" t="str">
        <f t="shared" si="110"/>
        <v xml:space="preserve"> </v>
      </c>
    </row>
    <row r="704" spans="1:13" x14ac:dyDescent="0.25">
      <c r="A704" s="25">
        <f t="shared" si="108"/>
        <v>704</v>
      </c>
      <c r="B704" s="35">
        <f>+INDEX(Исходные_данные!A:Z,A704+$X$32-1,$X$30)</f>
        <v>0</v>
      </c>
      <c r="C704" s="25">
        <f>+IFERROR(_xlfn.NUMBERVALUE(INDEX(Исходные_данные!A:Z,A704+$X$32-1,$X$31),"."),0)</f>
        <v>0</v>
      </c>
      <c r="D704" s="51"/>
      <c r="E704" s="3">
        <f t="shared" si="105"/>
        <v>1289.4580000000001</v>
      </c>
      <c r="F704" s="3">
        <f t="shared" si="106"/>
        <v>1289.4574600000001</v>
      </c>
      <c r="G704" s="8">
        <f t="shared" si="109"/>
        <v>0</v>
      </c>
      <c r="H704" s="7">
        <f t="shared" si="101"/>
        <v>0</v>
      </c>
      <c r="I704" s="7">
        <f t="shared" si="102"/>
        <v>0</v>
      </c>
      <c r="J704">
        <f t="shared" si="103"/>
        <v>0</v>
      </c>
      <c r="K704">
        <f t="shared" si="107"/>
        <v>0</v>
      </c>
      <c r="L704">
        <f t="shared" si="104"/>
        <v>0</v>
      </c>
      <c r="M704" s="66" t="str">
        <f t="shared" si="110"/>
        <v xml:space="preserve"> </v>
      </c>
    </row>
    <row r="705" spans="1:13" x14ac:dyDescent="0.25">
      <c r="A705" s="25">
        <f t="shared" si="108"/>
        <v>705</v>
      </c>
      <c r="B705" s="35">
        <f>+INDEX(Исходные_данные!A:Z,A705+$X$32-1,$X$30)</f>
        <v>0</v>
      </c>
      <c r="C705" s="25">
        <f>+IFERROR(_xlfn.NUMBERVALUE(INDEX(Исходные_данные!A:Z,A705+$X$32-1,$X$31),"."),0)</f>
        <v>0</v>
      </c>
      <c r="D705" s="51"/>
      <c r="E705" s="3">
        <f t="shared" si="105"/>
        <v>1289.4580000000001</v>
      </c>
      <c r="F705" s="3">
        <f t="shared" si="106"/>
        <v>1289.4574600000001</v>
      </c>
      <c r="G705" s="8">
        <f t="shared" si="109"/>
        <v>0</v>
      </c>
      <c r="H705" s="7">
        <f t="shared" ref="H705:H768" si="111">IF(G705&gt;$X$35,C705,0)</f>
        <v>0</v>
      </c>
      <c r="I705" s="7">
        <f t="shared" ref="I705:I768" si="112">IF(AND(A705&gt;$Q$25,A705&lt;=$Q$25+$T$25),1,0)</f>
        <v>0</v>
      </c>
      <c r="J705">
        <f t="shared" ref="J705:J768" si="113">IF(I705=1,IF(H705*$W$47&lt;=$X$48,H705*$W$47,0),0)</f>
        <v>0</v>
      </c>
      <c r="K705">
        <f t="shared" si="107"/>
        <v>0</v>
      </c>
      <c r="L705">
        <f t="shared" ref="L705:L768" si="114">+IF(I705=1,IF(H705*$W$47&lt;=$X$48,0,$X$48),0)</f>
        <v>0</v>
      </c>
      <c r="M705" s="66" t="str">
        <f t="shared" si="110"/>
        <v xml:space="preserve"> </v>
      </c>
    </row>
    <row r="706" spans="1:13" x14ac:dyDescent="0.25">
      <c r="A706" s="25">
        <f t="shared" si="108"/>
        <v>706</v>
      </c>
      <c r="B706" s="35">
        <f>+INDEX(Исходные_данные!A:Z,A706+$X$32-1,$X$30)</f>
        <v>0</v>
      </c>
      <c r="C706" s="25">
        <f>+IFERROR(_xlfn.NUMBERVALUE(INDEX(Исходные_данные!A:Z,A706+$X$32-1,$X$31),"."),0)</f>
        <v>0</v>
      </c>
      <c r="D706" s="51"/>
      <c r="E706" s="3">
        <f t="shared" ref="E706:E769" si="115">+IFERROR(IF(_xlfn.NUMBERVALUE(B706,".")&lt;E705,E705,_xlfn.NUMBERVALUE(B706,".")),E705)</f>
        <v>1289.4580000000001</v>
      </c>
      <c r="F706" s="3">
        <f t="shared" ref="F706:F769" si="116">(E706-$X$45*$X$44)/IF($X$44&lt;&gt;0,ABS($X$44),1)*$X$39</f>
        <v>1289.4574600000001</v>
      </c>
      <c r="G706" s="8">
        <f t="shared" si="109"/>
        <v>0</v>
      </c>
      <c r="H706" s="7">
        <f t="shared" si="111"/>
        <v>0</v>
      </c>
      <c r="I706" s="7">
        <f t="shared" si="112"/>
        <v>0</v>
      </c>
      <c r="J706">
        <f t="shared" si="113"/>
        <v>0</v>
      </c>
      <c r="K706">
        <f t="shared" ref="K706:K769" si="117">+J706/100</f>
        <v>0</v>
      </c>
      <c r="L706">
        <f t="shared" si="114"/>
        <v>0</v>
      </c>
      <c r="M706" s="66" t="str">
        <f t="shared" si="110"/>
        <v xml:space="preserve"> </v>
      </c>
    </row>
    <row r="707" spans="1:13" x14ac:dyDescent="0.25">
      <c r="A707" s="25">
        <f t="shared" ref="A707:A770" si="118">+A706+1</f>
        <v>707</v>
      </c>
      <c r="B707" s="35">
        <f>+INDEX(Исходные_данные!A:Z,A707+$X$32-1,$X$30)</f>
        <v>0</v>
      </c>
      <c r="C707" s="25">
        <f>+IFERROR(_xlfn.NUMBERVALUE(INDEX(Исходные_данные!A:Z,A707+$X$32-1,$X$31),"."),0)</f>
        <v>0</v>
      </c>
      <c r="D707" s="51"/>
      <c r="E707" s="3">
        <f t="shared" si="115"/>
        <v>1289.4580000000001</v>
      </c>
      <c r="F707" s="3">
        <f t="shared" si="116"/>
        <v>1289.4574600000001</v>
      </c>
      <c r="G707" s="8">
        <f t="shared" ref="G707:G770" si="119">+IF(E707=E706,0,_xlfn.NUMBERVALUE(C707,".")/O$56*100)</f>
        <v>0</v>
      </c>
      <c r="H707" s="7">
        <f t="shared" si="111"/>
        <v>0</v>
      </c>
      <c r="I707" s="7">
        <f t="shared" si="112"/>
        <v>0</v>
      </c>
      <c r="J707">
        <f t="shared" si="113"/>
        <v>0</v>
      </c>
      <c r="K707">
        <f t="shared" si="117"/>
        <v>0</v>
      </c>
      <c r="L707">
        <f t="shared" si="114"/>
        <v>0</v>
      </c>
      <c r="M707" s="66" t="str">
        <f t="shared" si="110"/>
        <v xml:space="preserve"> </v>
      </c>
    </row>
    <row r="708" spans="1:13" x14ac:dyDescent="0.25">
      <c r="A708" s="25">
        <f t="shared" si="118"/>
        <v>708</v>
      </c>
      <c r="B708" s="35">
        <f>+INDEX(Исходные_данные!A:Z,A708+$X$32-1,$X$30)</f>
        <v>0</v>
      </c>
      <c r="C708" s="25">
        <f>+IFERROR(_xlfn.NUMBERVALUE(INDEX(Исходные_данные!A:Z,A708+$X$32-1,$X$31),"."),0)</f>
        <v>0</v>
      </c>
      <c r="D708" s="51"/>
      <c r="E708" s="3">
        <f t="shared" si="115"/>
        <v>1289.4580000000001</v>
      </c>
      <c r="F708" s="3">
        <f t="shared" si="116"/>
        <v>1289.4574600000001</v>
      </c>
      <c r="G708" s="8">
        <f t="shared" si="119"/>
        <v>0</v>
      </c>
      <c r="H708" s="7">
        <f t="shared" si="111"/>
        <v>0</v>
      </c>
      <c r="I708" s="7">
        <f t="shared" si="112"/>
        <v>0</v>
      </c>
      <c r="J708">
        <f t="shared" si="113"/>
        <v>0</v>
      </c>
      <c r="K708">
        <f t="shared" si="117"/>
        <v>0</v>
      </c>
      <c r="L708">
        <f t="shared" si="114"/>
        <v>0</v>
      </c>
      <c r="M708" s="66" t="str">
        <f t="shared" si="110"/>
        <v xml:space="preserve"> </v>
      </c>
    </row>
    <row r="709" spans="1:13" x14ac:dyDescent="0.25">
      <c r="A709" s="25">
        <f t="shared" si="118"/>
        <v>709</v>
      </c>
      <c r="B709" s="35">
        <f>+INDEX(Исходные_данные!A:Z,A709+$X$32-1,$X$30)</f>
        <v>0</v>
      </c>
      <c r="C709" s="25">
        <f>+IFERROR(_xlfn.NUMBERVALUE(INDEX(Исходные_данные!A:Z,A709+$X$32-1,$X$31),"."),0)</f>
        <v>0</v>
      </c>
      <c r="D709" s="51"/>
      <c r="E709" s="3">
        <f t="shared" si="115"/>
        <v>1289.4580000000001</v>
      </c>
      <c r="F709" s="3">
        <f t="shared" si="116"/>
        <v>1289.4574600000001</v>
      </c>
      <c r="G709" s="8">
        <f t="shared" si="119"/>
        <v>0</v>
      </c>
      <c r="H709" s="7">
        <f t="shared" si="111"/>
        <v>0</v>
      </c>
      <c r="I709" s="7">
        <f t="shared" si="112"/>
        <v>0</v>
      </c>
      <c r="J709">
        <f t="shared" si="113"/>
        <v>0</v>
      </c>
      <c r="K709">
        <f t="shared" si="117"/>
        <v>0</v>
      </c>
      <c r="L709">
        <f t="shared" si="114"/>
        <v>0</v>
      </c>
      <c r="M709" s="66" t="str">
        <f t="shared" si="110"/>
        <v xml:space="preserve"> </v>
      </c>
    </row>
    <row r="710" spans="1:13" x14ac:dyDescent="0.25">
      <c r="A710" s="25">
        <f t="shared" si="118"/>
        <v>710</v>
      </c>
      <c r="B710" s="35">
        <f>+INDEX(Исходные_данные!A:Z,A710+$X$32-1,$X$30)</f>
        <v>0</v>
      </c>
      <c r="C710" s="25">
        <f>+IFERROR(_xlfn.NUMBERVALUE(INDEX(Исходные_данные!A:Z,A710+$X$32-1,$X$31),"."),0)</f>
        <v>0</v>
      </c>
      <c r="D710" s="51"/>
      <c r="E710" s="3">
        <f t="shared" si="115"/>
        <v>1289.4580000000001</v>
      </c>
      <c r="F710" s="3">
        <f t="shared" si="116"/>
        <v>1289.4574600000001</v>
      </c>
      <c r="G710" s="8">
        <f t="shared" si="119"/>
        <v>0</v>
      </c>
      <c r="H710" s="7">
        <f t="shared" si="111"/>
        <v>0</v>
      </c>
      <c r="I710" s="7">
        <f t="shared" si="112"/>
        <v>0</v>
      </c>
      <c r="J710">
        <f t="shared" si="113"/>
        <v>0</v>
      </c>
      <c r="K710">
        <f t="shared" si="117"/>
        <v>0</v>
      </c>
      <c r="L710">
        <f t="shared" si="114"/>
        <v>0</v>
      </c>
      <c r="M710" s="66" t="str">
        <f t="shared" si="110"/>
        <v xml:space="preserve"> </v>
      </c>
    </row>
    <row r="711" spans="1:13" x14ac:dyDescent="0.25">
      <c r="A711" s="25">
        <f t="shared" si="118"/>
        <v>711</v>
      </c>
      <c r="B711" s="35">
        <f>+INDEX(Исходные_данные!A:Z,A711+$X$32-1,$X$30)</f>
        <v>0</v>
      </c>
      <c r="C711" s="25">
        <f>+IFERROR(_xlfn.NUMBERVALUE(INDEX(Исходные_данные!A:Z,A711+$X$32-1,$X$31),"."),0)</f>
        <v>0</v>
      </c>
      <c r="D711" s="51"/>
      <c r="E711" s="3">
        <f t="shared" si="115"/>
        <v>1289.4580000000001</v>
      </c>
      <c r="F711" s="3">
        <f t="shared" si="116"/>
        <v>1289.4574600000001</v>
      </c>
      <c r="G711" s="8">
        <f t="shared" si="119"/>
        <v>0</v>
      </c>
      <c r="H711" s="7">
        <f t="shared" si="111"/>
        <v>0</v>
      </c>
      <c r="I711" s="7">
        <f t="shared" si="112"/>
        <v>0</v>
      </c>
      <c r="J711">
        <f t="shared" si="113"/>
        <v>0</v>
      </c>
      <c r="K711">
        <f t="shared" si="117"/>
        <v>0</v>
      </c>
      <c r="L711">
        <f t="shared" si="114"/>
        <v>0</v>
      </c>
      <c r="M711" s="66" t="str">
        <f t="shared" si="110"/>
        <v xml:space="preserve"> </v>
      </c>
    </row>
    <row r="712" spans="1:13" x14ac:dyDescent="0.25">
      <c r="A712" s="25">
        <f t="shared" si="118"/>
        <v>712</v>
      </c>
      <c r="B712" s="35">
        <f>+INDEX(Исходные_данные!A:Z,A712+$X$32-1,$X$30)</f>
        <v>0</v>
      </c>
      <c r="C712" s="25">
        <f>+IFERROR(_xlfn.NUMBERVALUE(INDEX(Исходные_данные!A:Z,A712+$X$32-1,$X$31),"."),0)</f>
        <v>0</v>
      </c>
      <c r="D712" s="51"/>
      <c r="E712" s="3">
        <f t="shared" si="115"/>
        <v>1289.4580000000001</v>
      </c>
      <c r="F712" s="3">
        <f t="shared" si="116"/>
        <v>1289.4574600000001</v>
      </c>
      <c r="G712" s="8">
        <f t="shared" si="119"/>
        <v>0</v>
      </c>
      <c r="H712" s="7">
        <f t="shared" si="111"/>
        <v>0</v>
      </c>
      <c r="I712" s="7">
        <f t="shared" si="112"/>
        <v>0</v>
      </c>
      <c r="J712">
        <f t="shared" si="113"/>
        <v>0</v>
      </c>
      <c r="K712">
        <f t="shared" si="117"/>
        <v>0</v>
      </c>
      <c r="L712">
        <f t="shared" si="114"/>
        <v>0</v>
      </c>
      <c r="M712" s="66" t="str">
        <f t="shared" si="110"/>
        <v xml:space="preserve"> </v>
      </c>
    </row>
    <row r="713" spans="1:13" x14ac:dyDescent="0.25">
      <c r="A713" s="25">
        <f t="shared" si="118"/>
        <v>713</v>
      </c>
      <c r="B713" s="35">
        <f>+INDEX(Исходные_данные!A:Z,A713+$X$32-1,$X$30)</f>
        <v>0</v>
      </c>
      <c r="C713" s="25">
        <f>+IFERROR(_xlfn.NUMBERVALUE(INDEX(Исходные_данные!A:Z,A713+$X$32-1,$X$31),"."),0)</f>
        <v>0</v>
      </c>
      <c r="D713" s="51"/>
      <c r="E713" s="3">
        <f t="shared" si="115"/>
        <v>1289.4580000000001</v>
      </c>
      <c r="F713" s="3">
        <f t="shared" si="116"/>
        <v>1289.4574600000001</v>
      </c>
      <c r="G713" s="8">
        <f t="shared" si="119"/>
        <v>0</v>
      </c>
      <c r="H713" s="7">
        <f t="shared" si="111"/>
        <v>0</v>
      </c>
      <c r="I713" s="7">
        <f t="shared" si="112"/>
        <v>0</v>
      </c>
      <c r="J713">
        <f t="shared" si="113"/>
        <v>0</v>
      </c>
      <c r="K713">
        <f t="shared" si="117"/>
        <v>0</v>
      </c>
      <c r="L713">
        <f t="shared" si="114"/>
        <v>0</v>
      </c>
      <c r="M713" s="66" t="str">
        <f t="shared" si="110"/>
        <v xml:space="preserve"> </v>
      </c>
    </row>
    <row r="714" spans="1:13" x14ac:dyDescent="0.25">
      <c r="A714" s="25">
        <f t="shared" si="118"/>
        <v>714</v>
      </c>
      <c r="B714" s="35">
        <f>+INDEX(Исходные_данные!A:Z,A714+$X$32-1,$X$30)</f>
        <v>0</v>
      </c>
      <c r="C714" s="25">
        <f>+IFERROR(_xlfn.NUMBERVALUE(INDEX(Исходные_данные!A:Z,A714+$X$32-1,$X$31),"."),0)</f>
        <v>0</v>
      </c>
      <c r="D714" s="51"/>
      <c r="E714" s="3">
        <f t="shared" si="115"/>
        <v>1289.4580000000001</v>
      </c>
      <c r="F714" s="3">
        <f t="shared" si="116"/>
        <v>1289.4574600000001</v>
      </c>
      <c r="G714" s="8">
        <f t="shared" si="119"/>
        <v>0</v>
      </c>
      <c r="H714" s="7">
        <f t="shared" si="111"/>
        <v>0</v>
      </c>
      <c r="I714" s="7">
        <f t="shared" si="112"/>
        <v>0</v>
      </c>
      <c r="J714">
        <f t="shared" si="113"/>
        <v>0</v>
      </c>
      <c r="K714">
        <f t="shared" si="117"/>
        <v>0</v>
      </c>
      <c r="L714">
        <f t="shared" si="114"/>
        <v>0</v>
      </c>
      <c r="M714" s="66" t="str">
        <f t="shared" si="110"/>
        <v xml:space="preserve"> </v>
      </c>
    </row>
    <row r="715" spans="1:13" x14ac:dyDescent="0.25">
      <c r="A715" s="25">
        <f t="shared" si="118"/>
        <v>715</v>
      </c>
      <c r="B715" s="35">
        <f>+INDEX(Исходные_данные!A:Z,A715+$X$32-1,$X$30)</f>
        <v>0</v>
      </c>
      <c r="C715" s="25">
        <f>+IFERROR(_xlfn.NUMBERVALUE(INDEX(Исходные_данные!A:Z,A715+$X$32-1,$X$31),"."),0)</f>
        <v>0</v>
      </c>
      <c r="D715" s="51"/>
      <c r="E715" s="3">
        <f t="shared" si="115"/>
        <v>1289.4580000000001</v>
      </c>
      <c r="F715" s="3">
        <f t="shared" si="116"/>
        <v>1289.4574600000001</v>
      </c>
      <c r="G715" s="8">
        <f t="shared" si="119"/>
        <v>0</v>
      </c>
      <c r="H715" s="7">
        <f t="shared" si="111"/>
        <v>0</v>
      </c>
      <c r="I715" s="7">
        <f t="shared" si="112"/>
        <v>0</v>
      </c>
      <c r="J715">
        <f t="shared" si="113"/>
        <v>0</v>
      </c>
      <c r="K715">
        <f t="shared" si="117"/>
        <v>0</v>
      </c>
      <c r="L715">
        <f t="shared" si="114"/>
        <v>0</v>
      </c>
      <c r="M715" s="66" t="str">
        <f t="shared" si="110"/>
        <v xml:space="preserve"> </v>
      </c>
    </row>
    <row r="716" spans="1:13" x14ac:dyDescent="0.25">
      <c r="A716" s="25">
        <f t="shared" si="118"/>
        <v>716</v>
      </c>
      <c r="B716" s="35">
        <f>+INDEX(Исходные_данные!A:Z,A716+$X$32-1,$X$30)</f>
        <v>0</v>
      </c>
      <c r="C716" s="25">
        <f>+IFERROR(_xlfn.NUMBERVALUE(INDEX(Исходные_данные!A:Z,A716+$X$32-1,$X$31),"."),0)</f>
        <v>0</v>
      </c>
      <c r="D716" s="51"/>
      <c r="E716" s="3">
        <f t="shared" si="115"/>
        <v>1289.4580000000001</v>
      </c>
      <c r="F716" s="3">
        <f t="shared" si="116"/>
        <v>1289.4574600000001</v>
      </c>
      <c r="G716" s="8">
        <f t="shared" si="119"/>
        <v>0</v>
      </c>
      <c r="H716" s="7">
        <f t="shared" si="111"/>
        <v>0</v>
      </c>
      <c r="I716" s="7">
        <f t="shared" si="112"/>
        <v>0</v>
      </c>
      <c r="J716">
        <f t="shared" si="113"/>
        <v>0</v>
      </c>
      <c r="K716">
        <f t="shared" si="117"/>
        <v>0</v>
      </c>
      <c r="L716">
        <f t="shared" si="114"/>
        <v>0</v>
      </c>
      <c r="M716" s="66" t="str">
        <f t="shared" si="110"/>
        <v xml:space="preserve"> </v>
      </c>
    </row>
    <row r="717" spans="1:13" x14ac:dyDescent="0.25">
      <c r="A717" s="25">
        <f t="shared" si="118"/>
        <v>717</v>
      </c>
      <c r="B717" s="35">
        <f>+INDEX(Исходные_данные!A:Z,A717+$X$32-1,$X$30)</f>
        <v>0</v>
      </c>
      <c r="C717" s="25">
        <f>+IFERROR(_xlfn.NUMBERVALUE(INDEX(Исходные_данные!A:Z,A717+$X$32-1,$X$31),"."),0)</f>
        <v>0</v>
      </c>
      <c r="D717" s="51"/>
      <c r="E717" s="3">
        <f t="shared" si="115"/>
        <v>1289.4580000000001</v>
      </c>
      <c r="F717" s="3">
        <f t="shared" si="116"/>
        <v>1289.4574600000001</v>
      </c>
      <c r="G717" s="8">
        <f t="shared" si="119"/>
        <v>0</v>
      </c>
      <c r="H717" s="7">
        <f t="shared" si="111"/>
        <v>0</v>
      </c>
      <c r="I717" s="7">
        <f t="shared" si="112"/>
        <v>0</v>
      </c>
      <c r="J717">
        <f t="shared" si="113"/>
        <v>0</v>
      </c>
      <c r="K717">
        <f t="shared" si="117"/>
        <v>0</v>
      </c>
      <c r="L717">
        <f t="shared" si="114"/>
        <v>0</v>
      </c>
      <c r="M717" s="66" t="str">
        <f t="shared" si="110"/>
        <v xml:space="preserve"> </v>
      </c>
    </row>
    <row r="718" spans="1:13" x14ac:dyDescent="0.25">
      <c r="A718" s="25">
        <f t="shared" si="118"/>
        <v>718</v>
      </c>
      <c r="B718" s="35">
        <f>+INDEX(Исходные_данные!A:Z,A718+$X$32-1,$X$30)</f>
        <v>0</v>
      </c>
      <c r="C718" s="25">
        <f>+IFERROR(_xlfn.NUMBERVALUE(INDEX(Исходные_данные!A:Z,A718+$X$32-1,$X$31),"."),0)</f>
        <v>0</v>
      </c>
      <c r="D718" s="51"/>
      <c r="E718" s="3">
        <f t="shared" si="115"/>
        <v>1289.4580000000001</v>
      </c>
      <c r="F718" s="3">
        <f t="shared" si="116"/>
        <v>1289.4574600000001</v>
      </c>
      <c r="G718" s="8">
        <f t="shared" si="119"/>
        <v>0</v>
      </c>
      <c r="H718" s="7">
        <f t="shared" si="111"/>
        <v>0</v>
      </c>
      <c r="I718" s="7">
        <f t="shared" si="112"/>
        <v>0</v>
      </c>
      <c r="J718">
        <f t="shared" si="113"/>
        <v>0</v>
      </c>
      <c r="K718">
        <f t="shared" si="117"/>
        <v>0</v>
      </c>
      <c r="L718">
        <f t="shared" si="114"/>
        <v>0</v>
      </c>
      <c r="M718" s="66" t="str">
        <f t="shared" si="110"/>
        <v xml:space="preserve"> </v>
      </c>
    </row>
    <row r="719" spans="1:13" x14ac:dyDescent="0.25">
      <c r="A719" s="25">
        <f t="shared" si="118"/>
        <v>719</v>
      </c>
      <c r="B719" s="35">
        <f>+INDEX(Исходные_данные!A:Z,A719+$X$32-1,$X$30)</f>
        <v>0</v>
      </c>
      <c r="C719" s="25">
        <f>+IFERROR(_xlfn.NUMBERVALUE(INDEX(Исходные_данные!A:Z,A719+$X$32-1,$X$31),"."),0)</f>
        <v>0</v>
      </c>
      <c r="D719" s="51"/>
      <c r="E719" s="3">
        <f t="shared" si="115"/>
        <v>1289.4580000000001</v>
      </c>
      <c r="F719" s="3">
        <f t="shared" si="116"/>
        <v>1289.4574600000001</v>
      </c>
      <c r="G719" s="8">
        <f t="shared" si="119"/>
        <v>0</v>
      </c>
      <c r="H719" s="7">
        <f t="shared" si="111"/>
        <v>0</v>
      </c>
      <c r="I719" s="7">
        <f t="shared" si="112"/>
        <v>0</v>
      </c>
      <c r="J719">
        <f t="shared" si="113"/>
        <v>0</v>
      </c>
      <c r="K719">
        <f t="shared" si="117"/>
        <v>0</v>
      </c>
      <c r="L719">
        <f t="shared" si="114"/>
        <v>0</v>
      </c>
      <c r="M719" s="66" t="str">
        <f t="shared" si="110"/>
        <v xml:space="preserve"> </v>
      </c>
    </row>
    <row r="720" spans="1:13" x14ac:dyDescent="0.25">
      <c r="A720" s="25">
        <f t="shared" si="118"/>
        <v>720</v>
      </c>
      <c r="B720" s="35">
        <f>+INDEX(Исходные_данные!A:Z,A720+$X$32-1,$X$30)</f>
        <v>0</v>
      </c>
      <c r="C720" s="25">
        <f>+IFERROR(_xlfn.NUMBERVALUE(INDEX(Исходные_данные!A:Z,A720+$X$32-1,$X$31),"."),0)</f>
        <v>0</v>
      </c>
      <c r="D720" s="51"/>
      <c r="E720" s="3">
        <f t="shared" si="115"/>
        <v>1289.4580000000001</v>
      </c>
      <c r="F720" s="3">
        <f t="shared" si="116"/>
        <v>1289.4574600000001</v>
      </c>
      <c r="G720" s="8">
        <f t="shared" si="119"/>
        <v>0</v>
      </c>
      <c r="H720" s="7">
        <f t="shared" si="111"/>
        <v>0</v>
      </c>
      <c r="I720" s="7">
        <f t="shared" si="112"/>
        <v>0</v>
      </c>
      <c r="J720">
        <f t="shared" si="113"/>
        <v>0</v>
      </c>
      <c r="K720">
        <f t="shared" si="117"/>
        <v>0</v>
      </c>
      <c r="L720">
        <f t="shared" si="114"/>
        <v>0</v>
      </c>
      <c r="M720" s="66" t="str">
        <f t="shared" si="110"/>
        <v xml:space="preserve"> </v>
      </c>
    </row>
    <row r="721" spans="1:13" x14ac:dyDescent="0.25">
      <c r="A721" s="25">
        <f t="shared" si="118"/>
        <v>721</v>
      </c>
      <c r="B721" s="35">
        <f>+INDEX(Исходные_данные!A:Z,A721+$X$32-1,$X$30)</f>
        <v>0</v>
      </c>
      <c r="C721" s="25">
        <f>+IFERROR(_xlfn.NUMBERVALUE(INDEX(Исходные_данные!A:Z,A721+$X$32-1,$X$31),"."),0)</f>
        <v>0</v>
      </c>
      <c r="D721" s="51"/>
      <c r="E721" s="3">
        <f t="shared" si="115"/>
        <v>1289.4580000000001</v>
      </c>
      <c r="F721" s="3">
        <f t="shared" si="116"/>
        <v>1289.4574600000001</v>
      </c>
      <c r="G721" s="8">
        <f t="shared" si="119"/>
        <v>0</v>
      </c>
      <c r="H721" s="7">
        <f t="shared" si="111"/>
        <v>0</v>
      </c>
      <c r="I721" s="7">
        <f t="shared" si="112"/>
        <v>0</v>
      </c>
      <c r="J721">
        <f t="shared" si="113"/>
        <v>0</v>
      </c>
      <c r="K721">
        <f t="shared" si="117"/>
        <v>0</v>
      </c>
      <c r="L721">
        <f t="shared" si="114"/>
        <v>0</v>
      </c>
      <c r="M721" s="66" t="str">
        <f t="shared" si="110"/>
        <v xml:space="preserve"> </v>
      </c>
    </row>
    <row r="722" spans="1:13" x14ac:dyDescent="0.25">
      <c r="A722" s="25">
        <f t="shared" si="118"/>
        <v>722</v>
      </c>
      <c r="B722" s="35">
        <f>+INDEX(Исходные_данные!A:Z,A722+$X$32-1,$X$30)</f>
        <v>0</v>
      </c>
      <c r="C722" s="25">
        <f>+IFERROR(_xlfn.NUMBERVALUE(INDEX(Исходные_данные!A:Z,A722+$X$32-1,$X$31),"."),0)</f>
        <v>0</v>
      </c>
      <c r="D722" s="51"/>
      <c r="E722" s="3">
        <f t="shared" si="115"/>
        <v>1289.4580000000001</v>
      </c>
      <c r="F722" s="3">
        <f t="shared" si="116"/>
        <v>1289.4574600000001</v>
      </c>
      <c r="G722" s="8">
        <f t="shared" si="119"/>
        <v>0</v>
      </c>
      <c r="H722" s="7">
        <f t="shared" si="111"/>
        <v>0</v>
      </c>
      <c r="I722" s="7">
        <f t="shared" si="112"/>
        <v>0</v>
      </c>
      <c r="J722">
        <f t="shared" si="113"/>
        <v>0</v>
      </c>
      <c r="K722">
        <f t="shared" si="117"/>
        <v>0</v>
      </c>
      <c r="L722">
        <f t="shared" si="114"/>
        <v>0</v>
      </c>
      <c r="M722" s="66" t="str">
        <f t="shared" si="110"/>
        <v xml:space="preserve"> </v>
      </c>
    </row>
    <row r="723" spans="1:13" x14ac:dyDescent="0.25">
      <c r="A723" s="25">
        <f t="shared" si="118"/>
        <v>723</v>
      </c>
      <c r="B723" s="35">
        <f>+INDEX(Исходные_данные!A:Z,A723+$X$32-1,$X$30)</f>
        <v>0</v>
      </c>
      <c r="C723" s="25">
        <f>+IFERROR(_xlfn.NUMBERVALUE(INDEX(Исходные_данные!A:Z,A723+$X$32-1,$X$31),"."),0)</f>
        <v>0</v>
      </c>
      <c r="D723" s="51"/>
      <c r="E723" s="3">
        <f t="shared" si="115"/>
        <v>1289.4580000000001</v>
      </c>
      <c r="F723" s="3">
        <f t="shared" si="116"/>
        <v>1289.4574600000001</v>
      </c>
      <c r="G723" s="8">
        <f t="shared" si="119"/>
        <v>0</v>
      </c>
      <c r="H723" s="7">
        <f t="shared" si="111"/>
        <v>0</v>
      </c>
      <c r="I723" s="7">
        <f t="shared" si="112"/>
        <v>0</v>
      </c>
      <c r="J723">
        <f t="shared" si="113"/>
        <v>0</v>
      </c>
      <c r="K723">
        <f t="shared" si="117"/>
        <v>0</v>
      </c>
      <c r="L723">
        <f t="shared" si="114"/>
        <v>0</v>
      </c>
      <c r="M723" s="66" t="str">
        <f t="shared" si="110"/>
        <v xml:space="preserve"> </v>
      </c>
    </row>
    <row r="724" spans="1:13" x14ac:dyDescent="0.25">
      <c r="A724" s="25">
        <f t="shared" si="118"/>
        <v>724</v>
      </c>
      <c r="B724" s="35">
        <f>+INDEX(Исходные_данные!A:Z,A724+$X$32-1,$X$30)</f>
        <v>0</v>
      </c>
      <c r="C724" s="25">
        <f>+IFERROR(_xlfn.NUMBERVALUE(INDEX(Исходные_данные!A:Z,A724+$X$32-1,$X$31),"."),0)</f>
        <v>0</v>
      </c>
      <c r="D724" s="51"/>
      <c r="E724" s="3">
        <f t="shared" si="115"/>
        <v>1289.4580000000001</v>
      </c>
      <c r="F724" s="3">
        <f t="shared" si="116"/>
        <v>1289.4574600000001</v>
      </c>
      <c r="G724" s="8">
        <f t="shared" si="119"/>
        <v>0</v>
      </c>
      <c r="H724" s="7">
        <f t="shared" si="111"/>
        <v>0</v>
      </c>
      <c r="I724" s="7">
        <f t="shared" si="112"/>
        <v>0</v>
      </c>
      <c r="J724">
        <f t="shared" si="113"/>
        <v>0</v>
      </c>
      <c r="K724">
        <f t="shared" si="117"/>
        <v>0</v>
      </c>
      <c r="L724">
        <f t="shared" si="114"/>
        <v>0</v>
      </c>
      <c r="M724" s="66" t="str">
        <f t="shared" si="110"/>
        <v xml:space="preserve"> </v>
      </c>
    </row>
    <row r="725" spans="1:13" x14ac:dyDescent="0.25">
      <c r="A725" s="25">
        <f t="shared" si="118"/>
        <v>725</v>
      </c>
      <c r="B725" s="35">
        <f>+INDEX(Исходные_данные!A:Z,A725+$X$32-1,$X$30)</f>
        <v>0</v>
      </c>
      <c r="C725" s="25">
        <f>+IFERROR(_xlfn.NUMBERVALUE(INDEX(Исходные_данные!A:Z,A725+$X$32-1,$X$31),"."),0)</f>
        <v>0</v>
      </c>
      <c r="D725" s="51"/>
      <c r="E725" s="3">
        <f t="shared" si="115"/>
        <v>1289.4580000000001</v>
      </c>
      <c r="F725" s="3">
        <f t="shared" si="116"/>
        <v>1289.4574600000001</v>
      </c>
      <c r="G725" s="8">
        <f t="shared" si="119"/>
        <v>0</v>
      </c>
      <c r="H725" s="7">
        <f t="shared" si="111"/>
        <v>0</v>
      </c>
      <c r="I725" s="7">
        <f t="shared" si="112"/>
        <v>0</v>
      </c>
      <c r="J725">
        <f t="shared" si="113"/>
        <v>0</v>
      </c>
      <c r="K725">
        <f t="shared" si="117"/>
        <v>0</v>
      </c>
      <c r="L725">
        <f t="shared" si="114"/>
        <v>0</v>
      </c>
      <c r="M725" s="66" t="str">
        <f t="shared" si="110"/>
        <v xml:space="preserve"> </v>
      </c>
    </row>
    <row r="726" spans="1:13" x14ac:dyDescent="0.25">
      <c r="A726" s="25">
        <f t="shared" si="118"/>
        <v>726</v>
      </c>
      <c r="B726" s="35">
        <f>+INDEX(Исходные_данные!A:Z,A726+$X$32-1,$X$30)</f>
        <v>0</v>
      </c>
      <c r="C726" s="25">
        <f>+IFERROR(_xlfn.NUMBERVALUE(INDEX(Исходные_данные!A:Z,A726+$X$32-1,$X$31),"."),0)</f>
        <v>0</v>
      </c>
      <c r="D726" s="51"/>
      <c r="E726" s="3">
        <f t="shared" si="115"/>
        <v>1289.4580000000001</v>
      </c>
      <c r="F726" s="3">
        <f t="shared" si="116"/>
        <v>1289.4574600000001</v>
      </c>
      <c r="G726" s="8">
        <f t="shared" si="119"/>
        <v>0</v>
      </c>
      <c r="H726" s="7">
        <f t="shared" si="111"/>
        <v>0</v>
      </c>
      <c r="I726" s="7">
        <f t="shared" si="112"/>
        <v>0</v>
      </c>
      <c r="J726">
        <f t="shared" si="113"/>
        <v>0</v>
      </c>
      <c r="K726">
        <f t="shared" si="117"/>
        <v>0</v>
      </c>
      <c r="L726">
        <f t="shared" si="114"/>
        <v>0</v>
      </c>
      <c r="M726" s="66" t="str">
        <f t="shared" si="110"/>
        <v xml:space="preserve"> </v>
      </c>
    </row>
    <row r="727" spans="1:13" x14ac:dyDescent="0.25">
      <c r="A727" s="25">
        <f t="shared" si="118"/>
        <v>727</v>
      </c>
      <c r="B727" s="35">
        <f>+INDEX(Исходные_данные!A:Z,A727+$X$32-1,$X$30)</f>
        <v>0</v>
      </c>
      <c r="C727" s="25">
        <f>+IFERROR(_xlfn.NUMBERVALUE(INDEX(Исходные_данные!A:Z,A727+$X$32-1,$X$31),"."),0)</f>
        <v>0</v>
      </c>
      <c r="D727" s="51"/>
      <c r="E727" s="3">
        <f t="shared" si="115"/>
        <v>1289.4580000000001</v>
      </c>
      <c r="F727" s="3">
        <f t="shared" si="116"/>
        <v>1289.4574600000001</v>
      </c>
      <c r="G727" s="8">
        <f t="shared" si="119"/>
        <v>0</v>
      </c>
      <c r="H727" s="7">
        <f t="shared" si="111"/>
        <v>0</v>
      </c>
      <c r="I727" s="7">
        <f t="shared" si="112"/>
        <v>0</v>
      </c>
      <c r="J727">
        <f t="shared" si="113"/>
        <v>0</v>
      </c>
      <c r="K727">
        <f t="shared" si="117"/>
        <v>0</v>
      </c>
      <c r="L727">
        <f t="shared" si="114"/>
        <v>0</v>
      </c>
      <c r="M727" s="66" t="str">
        <f t="shared" si="110"/>
        <v xml:space="preserve"> </v>
      </c>
    </row>
    <row r="728" spans="1:13" x14ac:dyDescent="0.25">
      <c r="A728" s="25">
        <f t="shared" si="118"/>
        <v>728</v>
      </c>
      <c r="B728" s="35">
        <f>+INDEX(Исходные_данные!A:Z,A728+$X$32-1,$X$30)</f>
        <v>0</v>
      </c>
      <c r="C728" s="25">
        <f>+IFERROR(_xlfn.NUMBERVALUE(INDEX(Исходные_данные!A:Z,A728+$X$32-1,$X$31),"."),0)</f>
        <v>0</v>
      </c>
      <c r="D728" s="51"/>
      <c r="E728" s="3">
        <f t="shared" si="115"/>
        <v>1289.4580000000001</v>
      </c>
      <c r="F728" s="3">
        <f t="shared" si="116"/>
        <v>1289.4574600000001</v>
      </c>
      <c r="G728" s="8">
        <f t="shared" si="119"/>
        <v>0</v>
      </c>
      <c r="H728" s="7">
        <f t="shared" si="111"/>
        <v>0</v>
      </c>
      <c r="I728" s="7">
        <f t="shared" si="112"/>
        <v>0</v>
      </c>
      <c r="J728">
        <f t="shared" si="113"/>
        <v>0</v>
      </c>
      <c r="K728">
        <f t="shared" si="117"/>
        <v>0</v>
      </c>
      <c r="L728">
        <f t="shared" si="114"/>
        <v>0</v>
      </c>
      <c r="M728" s="66" t="str">
        <f t="shared" si="110"/>
        <v xml:space="preserve"> </v>
      </c>
    </row>
    <row r="729" spans="1:13" x14ac:dyDescent="0.25">
      <c r="A729" s="25">
        <f t="shared" si="118"/>
        <v>729</v>
      </c>
      <c r="B729" s="35">
        <f>+INDEX(Исходные_данные!A:Z,A729+$X$32-1,$X$30)</f>
        <v>0</v>
      </c>
      <c r="C729" s="25">
        <f>+IFERROR(_xlfn.NUMBERVALUE(INDEX(Исходные_данные!A:Z,A729+$X$32-1,$X$31),"."),0)</f>
        <v>0</v>
      </c>
      <c r="D729" s="51"/>
      <c r="E729" s="3">
        <f t="shared" si="115"/>
        <v>1289.4580000000001</v>
      </c>
      <c r="F729" s="3">
        <f t="shared" si="116"/>
        <v>1289.4574600000001</v>
      </c>
      <c r="G729" s="8">
        <f t="shared" si="119"/>
        <v>0</v>
      </c>
      <c r="H729" s="7">
        <f t="shared" si="111"/>
        <v>0</v>
      </c>
      <c r="I729" s="7">
        <f t="shared" si="112"/>
        <v>0</v>
      </c>
      <c r="J729">
        <f t="shared" si="113"/>
        <v>0</v>
      </c>
      <c r="K729">
        <f t="shared" si="117"/>
        <v>0</v>
      </c>
      <c r="L729">
        <f t="shared" si="114"/>
        <v>0</v>
      </c>
      <c r="M729" s="66" t="str">
        <f t="shared" si="110"/>
        <v xml:space="preserve"> </v>
      </c>
    </row>
    <row r="730" spans="1:13" x14ac:dyDescent="0.25">
      <c r="A730" s="25">
        <f t="shared" si="118"/>
        <v>730</v>
      </c>
      <c r="B730" s="35">
        <f>+INDEX(Исходные_данные!A:Z,A730+$X$32-1,$X$30)</f>
        <v>0</v>
      </c>
      <c r="C730" s="25">
        <f>+IFERROR(_xlfn.NUMBERVALUE(INDEX(Исходные_данные!A:Z,A730+$X$32-1,$X$31),"."),0)</f>
        <v>0</v>
      </c>
      <c r="D730" s="51"/>
      <c r="E730" s="3">
        <f t="shared" si="115"/>
        <v>1289.4580000000001</v>
      </c>
      <c r="F730" s="3">
        <f t="shared" si="116"/>
        <v>1289.4574600000001</v>
      </c>
      <c r="G730" s="8">
        <f t="shared" si="119"/>
        <v>0</v>
      </c>
      <c r="H730" s="7">
        <f t="shared" si="111"/>
        <v>0</v>
      </c>
      <c r="I730" s="7">
        <f t="shared" si="112"/>
        <v>0</v>
      </c>
      <c r="J730">
        <f t="shared" si="113"/>
        <v>0</v>
      </c>
      <c r="K730">
        <f t="shared" si="117"/>
        <v>0</v>
      </c>
      <c r="L730">
        <f t="shared" si="114"/>
        <v>0</v>
      </c>
      <c r="M730" s="66" t="str">
        <f t="shared" si="110"/>
        <v xml:space="preserve"> </v>
      </c>
    </row>
    <row r="731" spans="1:13" x14ac:dyDescent="0.25">
      <c r="A731" s="25">
        <f t="shared" si="118"/>
        <v>731</v>
      </c>
      <c r="B731" s="35">
        <f>+INDEX(Исходные_данные!A:Z,A731+$X$32-1,$X$30)</f>
        <v>0</v>
      </c>
      <c r="C731" s="25">
        <f>+IFERROR(_xlfn.NUMBERVALUE(INDEX(Исходные_данные!A:Z,A731+$X$32-1,$X$31),"."),0)</f>
        <v>0</v>
      </c>
      <c r="D731" s="51"/>
      <c r="E731" s="3">
        <f t="shared" si="115"/>
        <v>1289.4580000000001</v>
      </c>
      <c r="F731" s="3">
        <f t="shared" si="116"/>
        <v>1289.4574600000001</v>
      </c>
      <c r="G731" s="8">
        <f t="shared" si="119"/>
        <v>0</v>
      </c>
      <c r="H731" s="7">
        <f t="shared" si="111"/>
        <v>0</v>
      </c>
      <c r="I731" s="7">
        <f t="shared" si="112"/>
        <v>0</v>
      </c>
      <c r="J731">
        <f t="shared" si="113"/>
        <v>0</v>
      </c>
      <c r="K731">
        <f t="shared" si="117"/>
        <v>0</v>
      </c>
      <c r="L731">
        <f t="shared" si="114"/>
        <v>0</v>
      </c>
      <c r="M731" s="66" t="str">
        <f t="shared" si="110"/>
        <v xml:space="preserve"> </v>
      </c>
    </row>
    <row r="732" spans="1:13" x14ac:dyDescent="0.25">
      <c r="A732" s="25">
        <f t="shared" si="118"/>
        <v>732</v>
      </c>
      <c r="B732" s="35">
        <f>+INDEX(Исходные_данные!A:Z,A732+$X$32-1,$X$30)</f>
        <v>0</v>
      </c>
      <c r="C732" s="25">
        <f>+IFERROR(_xlfn.NUMBERVALUE(INDEX(Исходные_данные!A:Z,A732+$X$32-1,$X$31),"."),0)</f>
        <v>0</v>
      </c>
      <c r="D732" s="51"/>
      <c r="E732" s="3">
        <f t="shared" si="115"/>
        <v>1289.4580000000001</v>
      </c>
      <c r="F732" s="3">
        <f t="shared" si="116"/>
        <v>1289.4574600000001</v>
      </c>
      <c r="G732" s="8">
        <f t="shared" si="119"/>
        <v>0</v>
      </c>
      <c r="H732" s="7">
        <f t="shared" si="111"/>
        <v>0</v>
      </c>
      <c r="I732" s="7">
        <f t="shared" si="112"/>
        <v>0</v>
      </c>
      <c r="J732">
        <f t="shared" si="113"/>
        <v>0</v>
      </c>
      <c r="K732">
        <f t="shared" si="117"/>
        <v>0</v>
      </c>
      <c r="L732">
        <f t="shared" si="114"/>
        <v>0</v>
      </c>
      <c r="M732" s="66" t="str">
        <f t="shared" ref="M732:M795" si="120">IF(AC747=1,"",+CONCATENATE(IF($AC$43=1,CONCATENATE(D732," "),""),IF($AC$44=1,CONCATENATE(E732," (",TEXT(G732,"0,0"),"%)"),"")))</f>
        <v xml:space="preserve"> </v>
      </c>
    </row>
    <row r="733" spans="1:13" x14ac:dyDescent="0.25">
      <c r="A733" s="25">
        <f t="shared" si="118"/>
        <v>733</v>
      </c>
      <c r="B733" s="35">
        <f>+INDEX(Исходные_данные!A:Z,A733+$X$32-1,$X$30)</f>
        <v>0</v>
      </c>
      <c r="C733" s="25">
        <f>+IFERROR(_xlfn.NUMBERVALUE(INDEX(Исходные_данные!A:Z,A733+$X$32-1,$X$31),"."),0)</f>
        <v>0</v>
      </c>
      <c r="D733" s="51"/>
      <c r="E733" s="3">
        <f t="shared" si="115"/>
        <v>1289.4580000000001</v>
      </c>
      <c r="F733" s="3">
        <f t="shared" si="116"/>
        <v>1289.4574600000001</v>
      </c>
      <c r="G733" s="8">
        <f t="shared" si="119"/>
        <v>0</v>
      </c>
      <c r="H733" s="7">
        <f t="shared" si="111"/>
        <v>0</v>
      </c>
      <c r="I733" s="7">
        <f t="shared" si="112"/>
        <v>0</v>
      </c>
      <c r="J733">
        <f t="shared" si="113"/>
        <v>0</v>
      </c>
      <c r="K733">
        <f t="shared" si="117"/>
        <v>0</v>
      </c>
      <c r="L733">
        <f t="shared" si="114"/>
        <v>0</v>
      </c>
      <c r="M733" s="66" t="str">
        <f t="shared" si="120"/>
        <v xml:space="preserve"> </v>
      </c>
    </row>
    <row r="734" spans="1:13" x14ac:dyDescent="0.25">
      <c r="A734" s="25">
        <f t="shared" si="118"/>
        <v>734</v>
      </c>
      <c r="B734" s="35">
        <f>+INDEX(Исходные_данные!A:Z,A734+$X$32-1,$X$30)</f>
        <v>0</v>
      </c>
      <c r="C734" s="25">
        <f>+IFERROR(_xlfn.NUMBERVALUE(INDEX(Исходные_данные!A:Z,A734+$X$32-1,$X$31),"."),0)</f>
        <v>0</v>
      </c>
      <c r="D734" s="51"/>
      <c r="E734" s="3">
        <f t="shared" si="115"/>
        <v>1289.4580000000001</v>
      </c>
      <c r="F734" s="3">
        <f t="shared" si="116"/>
        <v>1289.4574600000001</v>
      </c>
      <c r="G734" s="8">
        <f t="shared" si="119"/>
        <v>0</v>
      </c>
      <c r="H734" s="7">
        <f t="shared" si="111"/>
        <v>0</v>
      </c>
      <c r="I734" s="7">
        <f t="shared" si="112"/>
        <v>0</v>
      </c>
      <c r="J734">
        <f t="shared" si="113"/>
        <v>0</v>
      </c>
      <c r="K734">
        <f t="shared" si="117"/>
        <v>0</v>
      </c>
      <c r="L734">
        <f t="shared" si="114"/>
        <v>0</v>
      </c>
      <c r="M734" s="66" t="str">
        <f t="shared" si="120"/>
        <v xml:space="preserve"> </v>
      </c>
    </row>
    <row r="735" spans="1:13" x14ac:dyDescent="0.25">
      <c r="A735" s="25">
        <f t="shared" si="118"/>
        <v>735</v>
      </c>
      <c r="B735" s="35">
        <f>+INDEX(Исходные_данные!A:Z,A735+$X$32-1,$X$30)</f>
        <v>0</v>
      </c>
      <c r="C735" s="25">
        <f>+IFERROR(_xlfn.NUMBERVALUE(INDEX(Исходные_данные!A:Z,A735+$X$32-1,$X$31),"."),0)</f>
        <v>0</v>
      </c>
      <c r="D735" s="51"/>
      <c r="E735" s="3">
        <f t="shared" si="115"/>
        <v>1289.4580000000001</v>
      </c>
      <c r="F735" s="3">
        <f t="shared" si="116"/>
        <v>1289.4574600000001</v>
      </c>
      <c r="G735" s="8">
        <f t="shared" si="119"/>
        <v>0</v>
      </c>
      <c r="H735" s="7">
        <f t="shared" si="111"/>
        <v>0</v>
      </c>
      <c r="I735" s="7">
        <f t="shared" si="112"/>
        <v>0</v>
      </c>
      <c r="J735">
        <f t="shared" si="113"/>
        <v>0</v>
      </c>
      <c r="K735">
        <f t="shared" si="117"/>
        <v>0</v>
      </c>
      <c r="L735">
        <f t="shared" si="114"/>
        <v>0</v>
      </c>
      <c r="M735" s="66" t="str">
        <f t="shared" si="120"/>
        <v xml:space="preserve"> </v>
      </c>
    </row>
    <row r="736" spans="1:13" x14ac:dyDescent="0.25">
      <c r="A736" s="25">
        <f t="shared" si="118"/>
        <v>736</v>
      </c>
      <c r="B736" s="35">
        <f>+INDEX(Исходные_данные!A:Z,A736+$X$32-1,$X$30)</f>
        <v>0</v>
      </c>
      <c r="C736" s="25">
        <f>+IFERROR(_xlfn.NUMBERVALUE(INDEX(Исходные_данные!A:Z,A736+$X$32-1,$X$31),"."),0)</f>
        <v>0</v>
      </c>
      <c r="D736" s="51"/>
      <c r="E736" s="3">
        <f t="shared" si="115"/>
        <v>1289.4580000000001</v>
      </c>
      <c r="F736" s="3">
        <f t="shared" si="116"/>
        <v>1289.4574600000001</v>
      </c>
      <c r="G736" s="8">
        <f t="shared" si="119"/>
        <v>0</v>
      </c>
      <c r="H736" s="7">
        <f t="shared" si="111"/>
        <v>0</v>
      </c>
      <c r="I736" s="7">
        <f t="shared" si="112"/>
        <v>0</v>
      </c>
      <c r="J736">
        <f t="shared" si="113"/>
        <v>0</v>
      </c>
      <c r="K736">
        <f t="shared" si="117"/>
        <v>0</v>
      </c>
      <c r="L736">
        <f t="shared" si="114"/>
        <v>0</v>
      </c>
      <c r="M736" s="66" t="str">
        <f t="shared" si="120"/>
        <v xml:space="preserve"> </v>
      </c>
    </row>
    <row r="737" spans="1:13" x14ac:dyDescent="0.25">
      <c r="A737" s="25">
        <f t="shared" si="118"/>
        <v>737</v>
      </c>
      <c r="B737" s="35">
        <f>+INDEX(Исходные_данные!A:Z,A737+$X$32-1,$X$30)</f>
        <v>0</v>
      </c>
      <c r="C737" s="25">
        <f>+IFERROR(_xlfn.NUMBERVALUE(INDEX(Исходные_данные!A:Z,A737+$X$32-1,$X$31),"."),0)</f>
        <v>0</v>
      </c>
      <c r="D737" s="51"/>
      <c r="E737" s="3">
        <f t="shared" si="115"/>
        <v>1289.4580000000001</v>
      </c>
      <c r="F737" s="3">
        <f t="shared" si="116"/>
        <v>1289.4574600000001</v>
      </c>
      <c r="G737" s="8">
        <f t="shared" si="119"/>
        <v>0</v>
      </c>
      <c r="H737" s="7">
        <f t="shared" si="111"/>
        <v>0</v>
      </c>
      <c r="I737" s="7">
        <f t="shared" si="112"/>
        <v>0</v>
      </c>
      <c r="J737">
        <f t="shared" si="113"/>
        <v>0</v>
      </c>
      <c r="K737">
        <f t="shared" si="117"/>
        <v>0</v>
      </c>
      <c r="L737">
        <f t="shared" si="114"/>
        <v>0</v>
      </c>
      <c r="M737" s="66" t="str">
        <f t="shared" si="120"/>
        <v xml:space="preserve"> </v>
      </c>
    </row>
    <row r="738" spans="1:13" x14ac:dyDescent="0.25">
      <c r="A738" s="25">
        <f t="shared" si="118"/>
        <v>738</v>
      </c>
      <c r="B738" s="35">
        <f>+INDEX(Исходные_данные!A:Z,A738+$X$32-1,$X$30)</f>
        <v>0</v>
      </c>
      <c r="C738" s="25">
        <f>+IFERROR(_xlfn.NUMBERVALUE(INDEX(Исходные_данные!A:Z,A738+$X$32-1,$X$31),"."),0)</f>
        <v>0</v>
      </c>
      <c r="D738" s="51"/>
      <c r="E738" s="3">
        <f t="shared" si="115"/>
        <v>1289.4580000000001</v>
      </c>
      <c r="F738" s="3">
        <f t="shared" si="116"/>
        <v>1289.4574600000001</v>
      </c>
      <c r="G738" s="8">
        <f t="shared" si="119"/>
        <v>0</v>
      </c>
      <c r="H738" s="7">
        <f t="shared" si="111"/>
        <v>0</v>
      </c>
      <c r="I738" s="7">
        <f t="shared" si="112"/>
        <v>0</v>
      </c>
      <c r="J738">
        <f t="shared" si="113"/>
        <v>0</v>
      </c>
      <c r="K738">
        <f t="shared" si="117"/>
        <v>0</v>
      </c>
      <c r="L738">
        <f t="shared" si="114"/>
        <v>0</v>
      </c>
      <c r="M738" s="66" t="str">
        <f t="shared" si="120"/>
        <v xml:space="preserve"> </v>
      </c>
    </row>
    <row r="739" spans="1:13" x14ac:dyDescent="0.25">
      <c r="A739" s="25">
        <f t="shared" si="118"/>
        <v>739</v>
      </c>
      <c r="B739" s="35">
        <f>+INDEX(Исходные_данные!A:Z,A739+$X$32-1,$X$30)</f>
        <v>0</v>
      </c>
      <c r="C739" s="25">
        <f>+IFERROR(_xlfn.NUMBERVALUE(INDEX(Исходные_данные!A:Z,A739+$X$32-1,$X$31),"."),0)</f>
        <v>0</v>
      </c>
      <c r="D739" s="51"/>
      <c r="E739" s="3">
        <f t="shared" si="115"/>
        <v>1289.4580000000001</v>
      </c>
      <c r="F739" s="3">
        <f t="shared" si="116"/>
        <v>1289.4574600000001</v>
      </c>
      <c r="G739" s="8">
        <f t="shared" si="119"/>
        <v>0</v>
      </c>
      <c r="H739" s="7">
        <f t="shared" si="111"/>
        <v>0</v>
      </c>
      <c r="I739" s="7">
        <f t="shared" si="112"/>
        <v>0</v>
      </c>
      <c r="J739">
        <f t="shared" si="113"/>
        <v>0</v>
      </c>
      <c r="K739">
        <f t="shared" si="117"/>
        <v>0</v>
      </c>
      <c r="L739">
        <f t="shared" si="114"/>
        <v>0</v>
      </c>
      <c r="M739" s="66" t="str">
        <f t="shared" si="120"/>
        <v xml:space="preserve"> </v>
      </c>
    </row>
    <row r="740" spans="1:13" x14ac:dyDescent="0.25">
      <c r="A740" s="25">
        <f t="shared" si="118"/>
        <v>740</v>
      </c>
      <c r="B740" s="35">
        <f>+INDEX(Исходные_данные!A:Z,A740+$X$32-1,$X$30)</f>
        <v>0</v>
      </c>
      <c r="C740" s="25">
        <f>+IFERROR(_xlfn.NUMBERVALUE(INDEX(Исходные_данные!A:Z,A740+$X$32-1,$X$31),"."),0)</f>
        <v>0</v>
      </c>
      <c r="D740" s="51"/>
      <c r="E740" s="3">
        <f t="shared" si="115"/>
        <v>1289.4580000000001</v>
      </c>
      <c r="F740" s="3">
        <f t="shared" si="116"/>
        <v>1289.4574600000001</v>
      </c>
      <c r="G740" s="8">
        <f t="shared" si="119"/>
        <v>0</v>
      </c>
      <c r="H740" s="7">
        <f t="shared" si="111"/>
        <v>0</v>
      </c>
      <c r="I740" s="7">
        <f t="shared" si="112"/>
        <v>0</v>
      </c>
      <c r="J740">
        <f t="shared" si="113"/>
        <v>0</v>
      </c>
      <c r="K740">
        <f t="shared" si="117"/>
        <v>0</v>
      </c>
      <c r="L740">
        <f t="shared" si="114"/>
        <v>0</v>
      </c>
      <c r="M740" s="66" t="str">
        <f t="shared" si="120"/>
        <v xml:space="preserve"> </v>
      </c>
    </row>
    <row r="741" spans="1:13" x14ac:dyDescent="0.25">
      <c r="A741" s="25">
        <f t="shared" si="118"/>
        <v>741</v>
      </c>
      <c r="B741" s="35">
        <f>+INDEX(Исходные_данные!A:Z,A741+$X$32-1,$X$30)</f>
        <v>0</v>
      </c>
      <c r="C741" s="25">
        <f>+IFERROR(_xlfn.NUMBERVALUE(INDEX(Исходные_данные!A:Z,A741+$X$32-1,$X$31),"."),0)</f>
        <v>0</v>
      </c>
      <c r="D741" s="51"/>
      <c r="E741" s="3">
        <f t="shared" si="115"/>
        <v>1289.4580000000001</v>
      </c>
      <c r="F741" s="3">
        <f t="shared" si="116"/>
        <v>1289.4574600000001</v>
      </c>
      <c r="G741" s="8">
        <f t="shared" si="119"/>
        <v>0</v>
      </c>
      <c r="H741" s="7">
        <f t="shared" si="111"/>
        <v>0</v>
      </c>
      <c r="I741" s="7">
        <f t="shared" si="112"/>
        <v>0</v>
      </c>
      <c r="J741">
        <f t="shared" si="113"/>
        <v>0</v>
      </c>
      <c r="K741">
        <f t="shared" si="117"/>
        <v>0</v>
      </c>
      <c r="L741">
        <f t="shared" si="114"/>
        <v>0</v>
      </c>
      <c r="M741" s="66" t="str">
        <f t="shared" si="120"/>
        <v xml:space="preserve"> </v>
      </c>
    </row>
    <row r="742" spans="1:13" x14ac:dyDescent="0.25">
      <c r="A742" s="25">
        <f t="shared" si="118"/>
        <v>742</v>
      </c>
      <c r="B742" s="35">
        <f>+INDEX(Исходные_данные!A:Z,A742+$X$32-1,$X$30)</f>
        <v>0</v>
      </c>
      <c r="C742" s="25">
        <f>+IFERROR(_xlfn.NUMBERVALUE(INDEX(Исходные_данные!A:Z,A742+$X$32-1,$X$31),"."),0)</f>
        <v>0</v>
      </c>
      <c r="D742" s="51"/>
      <c r="E742" s="3">
        <f t="shared" si="115"/>
        <v>1289.4580000000001</v>
      </c>
      <c r="F742" s="3">
        <f t="shared" si="116"/>
        <v>1289.4574600000001</v>
      </c>
      <c r="G742" s="8">
        <f t="shared" si="119"/>
        <v>0</v>
      </c>
      <c r="H742" s="7">
        <f t="shared" si="111"/>
        <v>0</v>
      </c>
      <c r="I742" s="7">
        <f t="shared" si="112"/>
        <v>0</v>
      </c>
      <c r="J742">
        <f t="shared" si="113"/>
        <v>0</v>
      </c>
      <c r="K742">
        <f t="shared" si="117"/>
        <v>0</v>
      </c>
      <c r="L742">
        <f t="shared" si="114"/>
        <v>0</v>
      </c>
      <c r="M742" s="66" t="str">
        <f t="shared" si="120"/>
        <v xml:space="preserve"> </v>
      </c>
    </row>
    <row r="743" spans="1:13" x14ac:dyDescent="0.25">
      <c r="A743" s="25">
        <f t="shared" si="118"/>
        <v>743</v>
      </c>
      <c r="B743" s="35">
        <f>+INDEX(Исходные_данные!A:Z,A743+$X$32-1,$X$30)</f>
        <v>0</v>
      </c>
      <c r="C743" s="25">
        <f>+IFERROR(_xlfn.NUMBERVALUE(INDEX(Исходные_данные!A:Z,A743+$X$32-1,$X$31),"."),0)</f>
        <v>0</v>
      </c>
      <c r="D743" s="51"/>
      <c r="E743" s="3">
        <f t="shared" si="115"/>
        <v>1289.4580000000001</v>
      </c>
      <c r="F743" s="3">
        <f t="shared" si="116"/>
        <v>1289.4574600000001</v>
      </c>
      <c r="G743" s="8">
        <f t="shared" si="119"/>
        <v>0</v>
      </c>
      <c r="H743" s="7">
        <f t="shared" si="111"/>
        <v>0</v>
      </c>
      <c r="I743" s="7">
        <f t="shared" si="112"/>
        <v>0</v>
      </c>
      <c r="J743">
        <f t="shared" si="113"/>
        <v>0</v>
      </c>
      <c r="K743">
        <f t="shared" si="117"/>
        <v>0</v>
      </c>
      <c r="L743">
        <f t="shared" si="114"/>
        <v>0</v>
      </c>
      <c r="M743" s="66" t="str">
        <f t="shared" si="120"/>
        <v xml:space="preserve"> </v>
      </c>
    </row>
    <row r="744" spans="1:13" x14ac:dyDescent="0.25">
      <c r="A744" s="25">
        <f t="shared" si="118"/>
        <v>744</v>
      </c>
      <c r="B744" s="35">
        <f>+INDEX(Исходные_данные!A:Z,A744+$X$32-1,$X$30)</f>
        <v>0</v>
      </c>
      <c r="C744" s="25">
        <f>+IFERROR(_xlfn.NUMBERVALUE(INDEX(Исходные_данные!A:Z,A744+$X$32-1,$X$31),"."),0)</f>
        <v>0</v>
      </c>
      <c r="D744" s="51"/>
      <c r="E744" s="3">
        <f t="shared" si="115"/>
        <v>1289.4580000000001</v>
      </c>
      <c r="F744" s="3">
        <f t="shared" si="116"/>
        <v>1289.4574600000001</v>
      </c>
      <c r="G744" s="8">
        <f t="shared" si="119"/>
        <v>0</v>
      </c>
      <c r="H744" s="7">
        <f t="shared" si="111"/>
        <v>0</v>
      </c>
      <c r="I744" s="7">
        <f t="shared" si="112"/>
        <v>0</v>
      </c>
      <c r="J744">
        <f t="shared" si="113"/>
        <v>0</v>
      </c>
      <c r="K744">
        <f t="shared" si="117"/>
        <v>0</v>
      </c>
      <c r="L744">
        <f t="shared" si="114"/>
        <v>0</v>
      </c>
      <c r="M744" s="66" t="str">
        <f t="shared" si="120"/>
        <v xml:space="preserve"> </v>
      </c>
    </row>
    <row r="745" spans="1:13" x14ac:dyDescent="0.25">
      <c r="A745" s="25">
        <f t="shared" si="118"/>
        <v>745</v>
      </c>
      <c r="B745" s="35">
        <f>+INDEX(Исходные_данные!A:Z,A745+$X$32-1,$X$30)</f>
        <v>0</v>
      </c>
      <c r="C745" s="25">
        <f>+IFERROR(_xlfn.NUMBERVALUE(INDEX(Исходные_данные!A:Z,A745+$X$32-1,$X$31),"."),0)</f>
        <v>0</v>
      </c>
      <c r="D745" s="51"/>
      <c r="E745" s="3">
        <f t="shared" si="115"/>
        <v>1289.4580000000001</v>
      </c>
      <c r="F745" s="3">
        <f t="shared" si="116"/>
        <v>1289.4574600000001</v>
      </c>
      <c r="G745" s="8">
        <f t="shared" si="119"/>
        <v>0</v>
      </c>
      <c r="H745" s="7">
        <f t="shared" si="111"/>
        <v>0</v>
      </c>
      <c r="I745" s="7">
        <f t="shared" si="112"/>
        <v>0</v>
      </c>
      <c r="J745">
        <f t="shared" si="113"/>
        <v>0</v>
      </c>
      <c r="K745">
        <f t="shared" si="117"/>
        <v>0</v>
      </c>
      <c r="L745">
        <f t="shared" si="114"/>
        <v>0</v>
      </c>
      <c r="M745" s="66" t="str">
        <f t="shared" si="120"/>
        <v xml:space="preserve"> </v>
      </c>
    </row>
    <row r="746" spans="1:13" x14ac:dyDescent="0.25">
      <c r="A746" s="25">
        <f t="shared" si="118"/>
        <v>746</v>
      </c>
      <c r="B746" s="35">
        <f>+INDEX(Исходные_данные!A:Z,A746+$X$32-1,$X$30)</f>
        <v>0</v>
      </c>
      <c r="C746" s="25">
        <f>+IFERROR(_xlfn.NUMBERVALUE(INDEX(Исходные_данные!A:Z,A746+$X$32-1,$X$31),"."),0)</f>
        <v>0</v>
      </c>
      <c r="D746" s="51"/>
      <c r="E746" s="3">
        <f t="shared" si="115"/>
        <v>1289.4580000000001</v>
      </c>
      <c r="F746" s="3">
        <f t="shared" si="116"/>
        <v>1289.4574600000001</v>
      </c>
      <c r="G746" s="8">
        <f t="shared" si="119"/>
        <v>0</v>
      </c>
      <c r="H746" s="7">
        <f t="shared" si="111"/>
        <v>0</v>
      </c>
      <c r="I746" s="7">
        <f t="shared" si="112"/>
        <v>0</v>
      </c>
      <c r="J746">
        <f t="shared" si="113"/>
        <v>0</v>
      </c>
      <c r="K746">
        <f t="shared" si="117"/>
        <v>0</v>
      </c>
      <c r="L746">
        <f t="shared" si="114"/>
        <v>0</v>
      </c>
      <c r="M746" s="66" t="str">
        <f t="shared" si="120"/>
        <v xml:space="preserve"> </v>
      </c>
    </row>
    <row r="747" spans="1:13" x14ac:dyDescent="0.25">
      <c r="A747" s="25">
        <f t="shared" si="118"/>
        <v>747</v>
      </c>
      <c r="B747" s="35">
        <f>+INDEX(Исходные_данные!A:Z,A747+$X$32-1,$X$30)</f>
        <v>0</v>
      </c>
      <c r="C747" s="25">
        <f>+IFERROR(_xlfn.NUMBERVALUE(INDEX(Исходные_данные!A:Z,A747+$X$32-1,$X$31),"."),0)</f>
        <v>0</v>
      </c>
      <c r="D747" s="51"/>
      <c r="E747" s="3">
        <f t="shared" si="115"/>
        <v>1289.4580000000001</v>
      </c>
      <c r="F747" s="3">
        <f t="shared" si="116"/>
        <v>1289.4574600000001</v>
      </c>
      <c r="G747" s="8">
        <f t="shared" si="119"/>
        <v>0</v>
      </c>
      <c r="H747" s="7">
        <f t="shared" si="111"/>
        <v>0</v>
      </c>
      <c r="I747" s="7">
        <f t="shared" si="112"/>
        <v>0</v>
      </c>
      <c r="J747">
        <f t="shared" si="113"/>
        <v>0</v>
      </c>
      <c r="K747">
        <f t="shared" si="117"/>
        <v>0</v>
      </c>
      <c r="L747">
        <f t="shared" si="114"/>
        <v>0</v>
      </c>
      <c r="M747" s="66" t="str">
        <f t="shared" si="120"/>
        <v xml:space="preserve"> </v>
      </c>
    </row>
    <row r="748" spans="1:13" x14ac:dyDescent="0.25">
      <c r="A748" s="25">
        <f t="shared" si="118"/>
        <v>748</v>
      </c>
      <c r="B748" s="35">
        <f>+INDEX(Исходные_данные!A:Z,A748+$X$32-1,$X$30)</f>
        <v>0</v>
      </c>
      <c r="C748" s="25">
        <f>+IFERROR(_xlfn.NUMBERVALUE(INDEX(Исходные_данные!A:Z,A748+$X$32-1,$X$31),"."),0)</f>
        <v>0</v>
      </c>
      <c r="D748" s="51"/>
      <c r="E748" s="3">
        <f t="shared" si="115"/>
        <v>1289.4580000000001</v>
      </c>
      <c r="F748" s="3">
        <f t="shared" si="116"/>
        <v>1289.4574600000001</v>
      </c>
      <c r="G748" s="8">
        <f t="shared" si="119"/>
        <v>0</v>
      </c>
      <c r="H748" s="7">
        <f t="shared" si="111"/>
        <v>0</v>
      </c>
      <c r="I748" s="7">
        <f t="shared" si="112"/>
        <v>0</v>
      </c>
      <c r="J748">
        <f t="shared" si="113"/>
        <v>0</v>
      </c>
      <c r="K748">
        <f t="shared" si="117"/>
        <v>0</v>
      </c>
      <c r="L748">
        <f t="shared" si="114"/>
        <v>0</v>
      </c>
      <c r="M748" s="66" t="str">
        <f t="shared" si="120"/>
        <v xml:space="preserve"> </v>
      </c>
    </row>
    <row r="749" spans="1:13" x14ac:dyDescent="0.25">
      <c r="A749" s="25">
        <f t="shared" si="118"/>
        <v>749</v>
      </c>
      <c r="B749" s="35">
        <f>+INDEX(Исходные_данные!A:Z,A749+$X$32-1,$X$30)</f>
        <v>0</v>
      </c>
      <c r="C749" s="25">
        <f>+IFERROR(_xlfn.NUMBERVALUE(INDEX(Исходные_данные!A:Z,A749+$X$32-1,$X$31),"."),0)</f>
        <v>0</v>
      </c>
      <c r="D749" s="51"/>
      <c r="E749" s="3">
        <f t="shared" si="115"/>
        <v>1289.4580000000001</v>
      </c>
      <c r="F749" s="3">
        <f t="shared" si="116"/>
        <v>1289.4574600000001</v>
      </c>
      <c r="G749" s="8">
        <f t="shared" si="119"/>
        <v>0</v>
      </c>
      <c r="H749" s="7">
        <f t="shared" si="111"/>
        <v>0</v>
      </c>
      <c r="I749" s="7">
        <f t="shared" si="112"/>
        <v>0</v>
      </c>
      <c r="J749">
        <f t="shared" si="113"/>
        <v>0</v>
      </c>
      <c r="K749">
        <f t="shared" si="117"/>
        <v>0</v>
      </c>
      <c r="L749">
        <f t="shared" si="114"/>
        <v>0</v>
      </c>
      <c r="M749" s="66" t="str">
        <f t="shared" si="120"/>
        <v xml:space="preserve"> </v>
      </c>
    </row>
    <row r="750" spans="1:13" x14ac:dyDescent="0.25">
      <c r="A750" s="25">
        <f t="shared" si="118"/>
        <v>750</v>
      </c>
      <c r="B750" s="35">
        <f>+INDEX(Исходные_данные!A:Z,A750+$X$32-1,$X$30)</f>
        <v>0</v>
      </c>
      <c r="C750" s="25">
        <f>+IFERROR(_xlfn.NUMBERVALUE(INDEX(Исходные_данные!A:Z,A750+$X$32-1,$X$31),"."),0)</f>
        <v>0</v>
      </c>
      <c r="D750" s="51"/>
      <c r="E750" s="3">
        <f t="shared" si="115"/>
        <v>1289.4580000000001</v>
      </c>
      <c r="F750" s="3">
        <f t="shared" si="116"/>
        <v>1289.4574600000001</v>
      </c>
      <c r="G750" s="8">
        <f t="shared" si="119"/>
        <v>0</v>
      </c>
      <c r="H750" s="7">
        <f t="shared" si="111"/>
        <v>0</v>
      </c>
      <c r="I750" s="7">
        <f t="shared" si="112"/>
        <v>0</v>
      </c>
      <c r="J750">
        <f t="shared" si="113"/>
        <v>0</v>
      </c>
      <c r="K750">
        <f t="shared" si="117"/>
        <v>0</v>
      </c>
      <c r="L750">
        <f t="shared" si="114"/>
        <v>0</v>
      </c>
      <c r="M750" s="66" t="str">
        <f t="shared" si="120"/>
        <v xml:space="preserve"> </v>
      </c>
    </row>
    <row r="751" spans="1:13" x14ac:dyDescent="0.25">
      <c r="A751" s="25">
        <f t="shared" si="118"/>
        <v>751</v>
      </c>
      <c r="B751" s="35">
        <f>+INDEX(Исходные_данные!A:Z,A751+$X$32-1,$X$30)</f>
        <v>0</v>
      </c>
      <c r="C751" s="25">
        <f>+IFERROR(_xlfn.NUMBERVALUE(INDEX(Исходные_данные!A:Z,A751+$X$32-1,$X$31),"."),0)</f>
        <v>0</v>
      </c>
      <c r="D751" s="51"/>
      <c r="E751" s="3">
        <f t="shared" si="115"/>
        <v>1289.4580000000001</v>
      </c>
      <c r="F751" s="3">
        <f t="shared" si="116"/>
        <v>1289.4574600000001</v>
      </c>
      <c r="G751" s="8">
        <f t="shared" si="119"/>
        <v>0</v>
      </c>
      <c r="H751" s="7">
        <f t="shared" si="111"/>
        <v>0</v>
      </c>
      <c r="I751" s="7">
        <f t="shared" si="112"/>
        <v>0</v>
      </c>
      <c r="J751">
        <f t="shared" si="113"/>
        <v>0</v>
      </c>
      <c r="K751">
        <f t="shared" si="117"/>
        <v>0</v>
      </c>
      <c r="L751">
        <f t="shared" si="114"/>
        <v>0</v>
      </c>
      <c r="M751" s="66" t="str">
        <f t="shared" si="120"/>
        <v xml:space="preserve"> </v>
      </c>
    </row>
    <row r="752" spans="1:13" x14ac:dyDescent="0.25">
      <c r="A752" s="25">
        <f t="shared" si="118"/>
        <v>752</v>
      </c>
      <c r="B752" s="35">
        <f>+INDEX(Исходные_данные!A:Z,A752+$X$32-1,$X$30)</f>
        <v>0</v>
      </c>
      <c r="C752" s="25">
        <f>+IFERROR(_xlfn.NUMBERVALUE(INDEX(Исходные_данные!A:Z,A752+$X$32-1,$X$31),"."),0)</f>
        <v>0</v>
      </c>
      <c r="D752" s="51"/>
      <c r="E752" s="3">
        <f t="shared" si="115"/>
        <v>1289.4580000000001</v>
      </c>
      <c r="F752" s="3">
        <f t="shared" si="116"/>
        <v>1289.4574600000001</v>
      </c>
      <c r="G752" s="8">
        <f t="shared" si="119"/>
        <v>0</v>
      </c>
      <c r="H752" s="7">
        <f t="shared" si="111"/>
        <v>0</v>
      </c>
      <c r="I752" s="7">
        <f t="shared" si="112"/>
        <v>0</v>
      </c>
      <c r="J752">
        <f t="shared" si="113"/>
        <v>0</v>
      </c>
      <c r="K752">
        <f t="shared" si="117"/>
        <v>0</v>
      </c>
      <c r="L752">
        <f t="shared" si="114"/>
        <v>0</v>
      </c>
      <c r="M752" s="66" t="str">
        <f t="shared" si="120"/>
        <v xml:space="preserve"> </v>
      </c>
    </row>
    <row r="753" spans="1:13" x14ac:dyDescent="0.25">
      <c r="A753" s="25">
        <f t="shared" si="118"/>
        <v>753</v>
      </c>
      <c r="B753" s="35">
        <f>+INDEX(Исходные_данные!A:Z,A753+$X$32-1,$X$30)</f>
        <v>0</v>
      </c>
      <c r="C753" s="25">
        <f>+IFERROR(_xlfn.NUMBERVALUE(INDEX(Исходные_данные!A:Z,A753+$X$32-1,$X$31),"."),0)</f>
        <v>0</v>
      </c>
      <c r="D753" s="51"/>
      <c r="E753" s="3">
        <f t="shared" si="115"/>
        <v>1289.4580000000001</v>
      </c>
      <c r="F753" s="3">
        <f t="shared" si="116"/>
        <v>1289.4574600000001</v>
      </c>
      <c r="G753" s="8">
        <f t="shared" si="119"/>
        <v>0</v>
      </c>
      <c r="H753" s="7">
        <f t="shared" si="111"/>
        <v>0</v>
      </c>
      <c r="I753" s="7">
        <f t="shared" si="112"/>
        <v>0</v>
      </c>
      <c r="J753">
        <f t="shared" si="113"/>
        <v>0</v>
      </c>
      <c r="K753">
        <f t="shared" si="117"/>
        <v>0</v>
      </c>
      <c r="L753">
        <f t="shared" si="114"/>
        <v>0</v>
      </c>
      <c r="M753" s="66" t="str">
        <f t="shared" si="120"/>
        <v xml:space="preserve"> </v>
      </c>
    </row>
    <row r="754" spans="1:13" x14ac:dyDescent="0.25">
      <c r="A754" s="25">
        <f t="shared" si="118"/>
        <v>754</v>
      </c>
      <c r="B754" s="35">
        <f>+INDEX(Исходные_данные!A:Z,A754+$X$32-1,$X$30)</f>
        <v>0</v>
      </c>
      <c r="C754" s="25">
        <f>+IFERROR(_xlfn.NUMBERVALUE(INDEX(Исходные_данные!A:Z,A754+$X$32-1,$X$31),"."),0)</f>
        <v>0</v>
      </c>
      <c r="D754" s="51"/>
      <c r="E754" s="3">
        <f t="shared" si="115"/>
        <v>1289.4580000000001</v>
      </c>
      <c r="F754" s="3">
        <f t="shared" si="116"/>
        <v>1289.4574600000001</v>
      </c>
      <c r="G754" s="8">
        <f t="shared" si="119"/>
        <v>0</v>
      </c>
      <c r="H754" s="7">
        <f t="shared" si="111"/>
        <v>0</v>
      </c>
      <c r="I754" s="7">
        <f t="shared" si="112"/>
        <v>0</v>
      </c>
      <c r="J754">
        <f t="shared" si="113"/>
        <v>0</v>
      </c>
      <c r="K754">
        <f t="shared" si="117"/>
        <v>0</v>
      </c>
      <c r="L754">
        <f t="shared" si="114"/>
        <v>0</v>
      </c>
      <c r="M754" s="66" t="str">
        <f t="shared" si="120"/>
        <v xml:space="preserve"> </v>
      </c>
    </row>
    <row r="755" spans="1:13" x14ac:dyDescent="0.25">
      <c r="A755" s="25">
        <f t="shared" si="118"/>
        <v>755</v>
      </c>
      <c r="B755" s="35">
        <f>+INDEX(Исходные_данные!A:Z,A755+$X$32-1,$X$30)</f>
        <v>0</v>
      </c>
      <c r="C755" s="25">
        <f>+IFERROR(_xlfn.NUMBERVALUE(INDEX(Исходные_данные!A:Z,A755+$X$32-1,$X$31),"."),0)</f>
        <v>0</v>
      </c>
      <c r="D755" s="51"/>
      <c r="E755" s="3">
        <f t="shared" si="115"/>
        <v>1289.4580000000001</v>
      </c>
      <c r="F755" s="3">
        <f t="shared" si="116"/>
        <v>1289.4574600000001</v>
      </c>
      <c r="G755" s="8">
        <f t="shared" si="119"/>
        <v>0</v>
      </c>
      <c r="H755" s="7">
        <f t="shared" si="111"/>
        <v>0</v>
      </c>
      <c r="I755" s="7">
        <f t="shared" si="112"/>
        <v>0</v>
      </c>
      <c r="J755">
        <f t="shared" si="113"/>
        <v>0</v>
      </c>
      <c r="K755">
        <f t="shared" si="117"/>
        <v>0</v>
      </c>
      <c r="L755">
        <f t="shared" si="114"/>
        <v>0</v>
      </c>
      <c r="M755" s="66" t="str">
        <f t="shared" si="120"/>
        <v xml:space="preserve"> </v>
      </c>
    </row>
    <row r="756" spans="1:13" x14ac:dyDescent="0.25">
      <c r="A756" s="25">
        <f t="shared" si="118"/>
        <v>756</v>
      </c>
      <c r="B756" s="35">
        <f>+INDEX(Исходные_данные!A:Z,A756+$X$32-1,$X$30)</f>
        <v>0</v>
      </c>
      <c r="C756" s="25">
        <f>+IFERROR(_xlfn.NUMBERVALUE(INDEX(Исходные_данные!A:Z,A756+$X$32-1,$X$31),"."),0)</f>
        <v>0</v>
      </c>
      <c r="D756" s="51"/>
      <c r="E756" s="3">
        <f t="shared" si="115"/>
        <v>1289.4580000000001</v>
      </c>
      <c r="F756" s="3">
        <f t="shared" si="116"/>
        <v>1289.4574600000001</v>
      </c>
      <c r="G756" s="8">
        <f t="shared" si="119"/>
        <v>0</v>
      </c>
      <c r="H756" s="7">
        <f t="shared" si="111"/>
        <v>0</v>
      </c>
      <c r="I756" s="7">
        <f t="shared" si="112"/>
        <v>0</v>
      </c>
      <c r="J756">
        <f t="shared" si="113"/>
        <v>0</v>
      </c>
      <c r="K756">
        <f t="shared" si="117"/>
        <v>0</v>
      </c>
      <c r="L756">
        <f t="shared" si="114"/>
        <v>0</v>
      </c>
      <c r="M756" s="66" t="str">
        <f t="shared" si="120"/>
        <v xml:space="preserve"> </v>
      </c>
    </row>
    <row r="757" spans="1:13" x14ac:dyDescent="0.25">
      <c r="A757" s="25">
        <f t="shared" si="118"/>
        <v>757</v>
      </c>
      <c r="B757" s="35">
        <f>+INDEX(Исходные_данные!A:Z,A757+$X$32-1,$X$30)</f>
        <v>0</v>
      </c>
      <c r="C757" s="25">
        <f>+IFERROR(_xlfn.NUMBERVALUE(INDEX(Исходные_данные!A:Z,A757+$X$32-1,$X$31),"."),0)</f>
        <v>0</v>
      </c>
      <c r="D757" s="51"/>
      <c r="E757" s="3">
        <f t="shared" si="115"/>
        <v>1289.4580000000001</v>
      </c>
      <c r="F757" s="3">
        <f t="shared" si="116"/>
        <v>1289.4574600000001</v>
      </c>
      <c r="G757" s="8">
        <f t="shared" si="119"/>
        <v>0</v>
      </c>
      <c r="H757" s="7">
        <f t="shared" si="111"/>
        <v>0</v>
      </c>
      <c r="I757" s="7">
        <f t="shared" si="112"/>
        <v>0</v>
      </c>
      <c r="J757">
        <f t="shared" si="113"/>
        <v>0</v>
      </c>
      <c r="K757">
        <f t="shared" si="117"/>
        <v>0</v>
      </c>
      <c r="L757">
        <f t="shared" si="114"/>
        <v>0</v>
      </c>
      <c r="M757" s="66" t="str">
        <f t="shared" si="120"/>
        <v xml:space="preserve"> </v>
      </c>
    </row>
    <row r="758" spans="1:13" x14ac:dyDescent="0.25">
      <c r="A758" s="25">
        <f t="shared" si="118"/>
        <v>758</v>
      </c>
      <c r="B758" s="35">
        <f>+INDEX(Исходные_данные!A:Z,A758+$X$32-1,$X$30)</f>
        <v>0</v>
      </c>
      <c r="C758" s="25">
        <f>+IFERROR(_xlfn.NUMBERVALUE(INDEX(Исходные_данные!A:Z,A758+$X$32-1,$X$31),"."),0)</f>
        <v>0</v>
      </c>
      <c r="D758" s="51"/>
      <c r="E758" s="3">
        <f t="shared" si="115"/>
        <v>1289.4580000000001</v>
      </c>
      <c r="F758" s="3">
        <f t="shared" si="116"/>
        <v>1289.4574600000001</v>
      </c>
      <c r="G758" s="8">
        <f t="shared" si="119"/>
        <v>0</v>
      </c>
      <c r="H758" s="7">
        <f t="shared" si="111"/>
        <v>0</v>
      </c>
      <c r="I758" s="7">
        <f t="shared" si="112"/>
        <v>0</v>
      </c>
      <c r="J758">
        <f t="shared" si="113"/>
        <v>0</v>
      </c>
      <c r="K758">
        <f t="shared" si="117"/>
        <v>0</v>
      </c>
      <c r="L758">
        <f t="shared" si="114"/>
        <v>0</v>
      </c>
      <c r="M758" s="66" t="str">
        <f t="shared" si="120"/>
        <v xml:space="preserve"> </v>
      </c>
    </row>
    <row r="759" spans="1:13" x14ac:dyDescent="0.25">
      <c r="A759" s="25">
        <f t="shared" si="118"/>
        <v>759</v>
      </c>
      <c r="B759" s="35">
        <f>+INDEX(Исходные_данные!A:Z,A759+$X$32-1,$X$30)</f>
        <v>0</v>
      </c>
      <c r="C759" s="25">
        <f>+IFERROR(_xlfn.NUMBERVALUE(INDEX(Исходные_данные!A:Z,A759+$X$32-1,$X$31),"."),0)</f>
        <v>0</v>
      </c>
      <c r="D759" s="51"/>
      <c r="E759" s="3">
        <f t="shared" si="115"/>
        <v>1289.4580000000001</v>
      </c>
      <c r="F759" s="3">
        <f t="shared" si="116"/>
        <v>1289.4574600000001</v>
      </c>
      <c r="G759" s="8">
        <f t="shared" si="119"/>
        <v>0</v>
      </c>
      <c r="H759" s="7">
        <f t="shared" si="111"/>
        <v>0</v>
      </c>
      <c r="I759" s="7">
        <f t="shared" si="112"/>
        <v>0</v>
      </c>
      <c r="J759">
        <f t="shared" si="113"/>
        <v>0</v>
      </c>
      <c r="K759">
        <f t="shared" si="117"/>
        <v>0</v>
      </c>
      <c r="L759">
        <f t="shared" si="114"/>
        <v>0</v>
      </c>
      <c r="M759" s="66" t="str">
        <f t="shared" si="120"/>
        <v xml:space="preserve"> </v>
      </c>
    </row>
    <row r="760" spans="1:13" x14ac:dyDescent="0.25">
      <c r="A760" s="25">
        <f t="shared" si="118"/>
        <v>760</v>
      </c>
      <c r="B760" s="35">
        <f>+INDEX(Исходные_данные!A:Z,A760+$X$32-1,$X$30)</f>
        <v>0</v>
      </c>
      <c r="C760" s="25">
        <f>+IFERROR(_xlfn.NUMBERVALUE(INDEX(Исходные_данные!A:Z,A760+$X$32-1,$X$31),"."),0)</f>
        <v>0</v>
      </c>
      <c r="D760" s="51"/>
      <c r="E760" s="3">
        <f t="shared" si="115"/>
        <v>1289.4580000000001</v>
      </c>
      <c r="F760" s="3">
        <f t="shared" si="116"/>
        <v>1289.4574600000001</v>
      </c>
      <c r="G760" s="8">
        <f t="shared" si="119"/>
        <v>0</v>
      </c>
      <c r="H760" s="7">
        <f t="shared" si="111"/>
        <v>0</v>
      </c>
      <c r="I760" s="7">
        <f t="shared" si="112"/>
        <v>0</v>
      </c>
      <c r="J760">
        <f t="shared" si="113"/>
        <v>0</v>
      </c>
      <c r="K760">
        <f t="shared" si="117"/>
        <v>0</v>
      </c>
      <c r="L760">
        <f t="shared" si="114"/>
        <v>0</v>
      </c>
      <c r="M760" s="66" t="str">
        <f t="shared" si="120"/>
        <v xml:space="preserve"> </v>
      </c>
    </row>
    <row r="761" spans="1:13" x14ac:dyDescent="0.25">
      <c r="A761" s="25">
        <f t="shared" si="118"/>
        <v>761</v>
      </c>
      <c r="B761" s="35">
        <f>+INDEX(Исходные_данные!A:Z,A761+$X$32-1,$X$30)</f>
        <v>0</v>
      </c>
      <c r="C761" s="25">
        <f>+IFERROR(_xlfn.NUMBERVALUE(INDEX(Исходные_данные!A:Z,A761+$X$32-1,$X$31),"."),0)</f>
        <v>0</v>
      </c>
      <c r="D761" s="51"/>
      <c r="E761" s="3">
        <f t="shared" si="115"/>
        <v>1289.4580000000001</v>
      </c>
      <c r="F761" s="3">
        <f t="shared" si="116"/>
        <v>1289.4574600000001</v>
      </c>
      <c r="G761" s="8">
        <f t="shared" si="119"/>
        <v>0</v>
      </c>
      <c r="H761" s="7">
        <f t="shared" si="111"/>
        <v>0</v>
      </c>
      <c r="I761" s="7">
        <f t="shared" si="112"/>
        <v>0</v>
      </c>
      <c r="J761">
        <f t="shared" si="113"/>
        <v>0</v>
      </c>
      <c r="K761">
        <f t="shared" si="117"/>
        <v>0</v>
      </c>
      <c r="L761">
        <f t="shared" si="114"/>
        <v>0</v>
      </c>
      <c r="M761" s="66" t="str">
        <f t="shared" si="120"/>
        <v xml:space="preserve"> </v>
      </c>
    </row>
    <row r="762" spans="1:13" x14ac:dyDescent="0.25">
      <c r="A762" s="25">
        <f t="shared" si="118"/>
        <v>762</v>
      </c>
      <c r="B762" s="35">
        <f>+INDEX(Исходные_данные!A:Z,A762+$X$32-1,$X$30)</f>
        <v>0</v>
      </c>
      <c r="C762" s="25">
        <f>+IFERROR(_xlfn.NUMBERVALUE(INDEX(Исходные_данные!A:Z,A762+$X$32-1,$X$31),"."),0)</f>
        <v>0</v>
      </c>
      <c r="D762" s="51"/>
      <c r="E762" s="3">
        <f t="shared" si="115"/>
        <v>1289.4580000000001</v>
      </c>
      <c r="F762" s="3">
        <f t="shared" si="116"/>
        <v>1289.4574600000001</v>
      </c>
      <c r="G762" s="8">
        <f t="shared" si="119"/>
        <v>0</v>
      </c>
      <c r="H762" s="7">
        <f t="shared" si="111"/>
        <v>0</v>
      </c>
      <c r="I762" s="7">
        <f t="shared" si="112"/>
        <v>0</v>
      </c>
      <c r="J762">
        <f t="shared" si="113"/>
        <v>0</v>
      </c>
      <c r="K762">
        <f t="shared" si="117"/>
        <v>0</v>
      </c>
      <c r="L762">
        <f t="shared" si="114"/>
        <v>0</v>
      </c>
      <c r="M762" s="66" t="str">
        <f t="shared" si="120"/>
        <v xml:space="preserve"> </v>
      </c>
    </row>
    <row r="763" spans="1:13" x14ac:dyDescent="0.25">
      <c r="A763" s="25">
        <f t="shared" si="118"/>
        <v>763</v>
      </c>
      <c r="B763" s="35">
        <f>+INDEX(Исходные_данные!A:Z,A763+$X$32-1,$X$30)</f>
        <v>0</v>
      </c>
      <c r="C763" s="25">
        <f>+IFERROR(_xlfn.NUMBERVALUE(INDEX(Исходные_данные!A:Z,A763+$X$32-1,$X$31),"."),0)</f>
        <v>0</v>
      </c>
      <c r="D763" s="51"/>
      <c r="E763" s="3">
        <f t="shared" si="115"/>
        <v>1289.4580000000001</v>
      </c>
      <c r="F763" s="3">
        <f t="shared" si="116"/>
        <v>1289.4574600000001</v>
      </c>
      <c r="G763" s="8">
        <f t="shared" si="119"/>
        <v>0</v>
      </c>
      <c r="H763" s="7">
        <f t="shared" si="111"/>
        <v>0</v>
      </c>
      <c r="I763" s="7">
        <f t="shared" si="112"/>
        <v>0</v>
      </c>
      <c r="J763">
        <f t="shared" si="113"/>
        <v>0</v>
      </c>
      <c r="K763">
        <f t="shared" si="117"/>
        <v>0</v>
      </c>
      <c r="L763">
        <f t="shared" si="114"/>
        <v>0</v>
      </c>
      <c r="M763" s="66" t="str">
        <f t="shared" si="120"/>
        <v xml:space="preserve"> </v>
      </c>
    </row>
    <row r="764" spans="1:13" x14ac:dyDescent="0.25">
      <c r="A764" s="25">
        <f t="shared" si="118"/>
        <v>764</v>
      </c>
      <c r="B764" s="35">
        <f>+INDEX(Исходные_данные!A:Z,A764+$X$32-1,$X$30)</f>
        <v>0</v>
      </c>
      <c r="C764" s="25">
        <f>+IFERROR(_xlfn.NUMBERVALUE(INDEX(Исходные_данные!A:Z,A764+$X$32-1,$X$31),"."),0)</f>
        <v>0</v>
      </c>
      <c r="D764" s="51"/>
      <c r="E764" s="3">
        <f t="shared" si="115"/>
        <v>1289.4580000000001</v>
      </c>
      <c r="F764" s="3">
        <f t="shared" si="116"/>
        <v>1289.4574600000001</v>
      </c>
      <c r="G764" s="8">
        <f t="shared" si="119"/>
        <v>0</v>
      </c>
      <c r="H764" s="7">
        <f t="shared" si="111"/>
        <v>0</v>
      </c>
      <c r="I764" s="7">
        <f t="shared" si="112"/>
        <v>0</v>
      </c>
      <c r="J764">
        <f t="shared" si="113"/>
        <v>0</v>
      </c>
      <c r="K764">
        <f t="shared" si="117"/>
        <v>0</v>
      </c>
      <c r="L764">
        <f t="shared" si="114"/>
        <v>0</v>
      </c>
      <c r="M764" s="66" t="str">
        <f t="shared" si="120"/>
        <v xml:space="preserve"> </v>
      </c>
    </row>
    <row r="765" spans="1:13" x14ac:dyDescent="0.25">
      <c r="A765" s="25">
        <f t="shared" si="118"/>
        <v>765</v>
      </c>
      <c r="B765" s="35">
        <f>+INDEX(Исходные_данные!A:Z,A765+$X$32-1,$X$30)</f>
        <v>0</v>
      </c>
      <c r="C765" s="25">
        <f>+IFERROR(_xlfn.NUMBERVALUE(INDEX(Исходные_данные!A:Z,A765+$X$32-1,$X$31),"."),0)</f>
        <v>0</v>
      </c>
      <c r="D765" s="51"/>
      <c r="E765" s="3">
        <f t="shared" si="115"/>
        <v>1289.4580000000001</v>
      </c>
      <c r="F765" s="3">
        <f t="shared" si="116"/>
        <v>1289.4574600000001</v>
      </c>
      <c r="G765" s="8">
        <f t="shared" si="119"/>
        <v>0</v>
      </c>
      <c r="H765" s="7">
        <f t="shared" si="111"/>
        <v>0</v>
      </c>
      <c r="I765" s="7">
        <f t="shared" si="112"/>
        <v>0</v>
      </c>
      <c r="J765">
        <f t="shared" si="113"/>
        <v>0</v>
      </c>
      <c r="K765">
        <f t="shared" si="117"/>
        <v>0</v>
      </c>
      <c r="L765">
        <f t="shared" si="114"/>
        <v>0</v>
      </c>
      <c r="M765" s="66" t="str">
        <f t="shared" si="120"/>
        <v xml:space="preserve"> </v>
      </c>
    </row>
    <row r="766" spans="1:13" x14ac:dyDescent="0.25">
      <c r="A766" s="25">
        <f t="shared" si="118"/>
        <v>766</v>
      </c>
      <c r="B766" s="35">
        <f>+INDEX(Исходные_данные!A:Z,A766+$X$32-1,$X$30)</f>
        <v>0</v>
      </c>
      <c r="C766" s="25">
        <f>+IFERROR(_xlfn.NUMBERVALUE(INDEX(Исходные_данные!A:Z,A766+$X$32-1,$X$31),"."),0)</f>
        <v>0</v>
      </c>
      <c r="D766" s="51"/>
      <c r="E766" s="3">
        <f t="shared" si="115"/>
        <v>1289.4580000000001</v>
      </c>
      <c r="F766" s="3">
        <f t="shared" si="116"/>
        <v>1289.4574600000001</v>
      </c>
      <c r="G766" s="8">
        <f t="shared" si="119"/>
        <v>0</v>
      </c>
      <c r="H766" s="7">
        <f t="shared" si="111"/>
        <v>0</v>
      </c>
      <c r="I766" s="7">
        <f t="shared" si="112"/>
        <v>0</v>
      </c>
      <c r="J766">
        <f t="shared" si="113"/>
        <v>0</v>
      </c>
      <c r="K766">
        <f t="shared" si="117"/>
        <v>0</v>
      </c>
      <c r="L766">
        <f t="shared" si="114"/>
        <v>0</v>
      </c>
      <c r="M766" s="66" t="str">
        <f t="shared" si="120"/>
        <v xml:space="preserve"> </v>
      </c>
    </row>
    <row r="767" spans="1:13" x14ac:dyDescent="0.25">
      <c r="A767" s="25">
        <f t="shared" si="118"/>
        <v>767</v>
      </c>
      <c r="B767" s="35">
        <f>+INDEX(Исходные_данные!A:Z,A767+$X$32-1,$X$30)</f>
        <v>0</v>
      </c>
      <c r="C767" s="25">
        <f>+IFERROR(_xlfn.NUMBERVALUE(INDEX(Исходные_данные!A:Z,A767+$X$32-1,$X$31),"."),0)</f>
        <v>0</v>
      </c>
      <c r="D767" s="51"/>
      <c r="E767" s="3">
        <f t="shared" si="115"/>
        <v>1289.4580000000001</v>
      </c>
      <c r="F767" s="3">
        <f t="shared" si="116"/>
        <v>1289.4574600000001</v>
      </c>
      <c r="G767" s="8">
        <f t="shared" si="119"/>
        <v>0</v>
      </c>
      <c r="H767" s="7">
        <f t="shared" si="111"/>
        <v>0</v>
      </c>
      <c r="I767" s="7">
        <f t="shared" si="112"/>
        <v>0</v>
      </c>
      <c r="J767">
        <f t="shared" si="113"/>
        <v>0</v>
      </c>
      <c r="K767">
        <f t="shared" si="117"/>
        <v>0</v>
      </c>
      <c r="L767">
        <f t="shared" si="114"/>
        <v>0</v>
      </c>
      <c r="M767" s="66" t="str">
        <f t="shared" si="120"/>
        <v xml:space="preserve"> </v>
      </c>
    </row>
    <row r="768" spans="1:13" x14ac:dyDescent="0.25">
      <c r="A768" s="25">
        <f t="shared" si="118"/>
        <v>768</v>
      </c>
      <c r="B768" s="35">
        <f>+INDEX(Исходные_данные!A:Z,A768+$X$32-1,$X$30)</f>
        <v>0</v>
      </c>
      <c r="C768" s="25">
        <f>+IFERROR(_xlfn.NUMBERVALUE(INDEX(Исходные_данные!A:Z,A768+$X$32-1,$X$31),"."),0)</f>
        <v>0</v>
      </c>
      <c r="D768" s="51"/>
      <c r="E768" s="3">
        <f t="shared" si="115"/>
        <v>1289.4580000000001</v>
      </c>
      <c r="F768" s="3">
        <f t="shared" si="116"/>
        <v>1289.4574600000001</v>
      </c>
      <c r="G768" s="8">
        <f t="shared" si="119"/>
        <v>0</v>
      </c>
      <c r="H768" s="7">
        <f t="shared" si="111"/>
        <v>0</v>
      </c>
      <c r="I768" s="7">
        <f t="shared" si="112"/>
        <v>0</v>
      </c>
      <c r="J768">
        <f t="shared" si="113"/>
        <v>0</v>
      </c>
      <c r="K768">
        <f t="shared" si="117"/>
        <v>0</v>
      </c>
      <c r="L768">
        <f t="shared" si="114"/>
        <v>0</v>
      </c>
      <c r="M768" s="66" t="str">
        <f t="shared" si="120"/>
        <v xml:space="preserve"> </v>
      </c>
    </row>
    <row r="769" spans="1:13" x14ac:dyDescent="0.25">
      <c r="A769" s="25">
        <f t="shared" si="118"/>
        <v>769</v>
      </c>
      <c r="B769" s="35">
        <f>+INDEX(Исходные_данные!A:Z,A769+$X$32-1,$X$30)</f>
        <v>0</v>
      </c>
      <c r="C769" s="25">
        <f>+IFERROR(_xlfn.NUMBERVALUE(INDEX(Исходные_данные!A:Z,A769+$X$32-1,$X$31),"."),0)</f>
        <v>0</v>
      </c>
      <c r="D769" s="51"/>
      <c r="E769" s="3">
        <f t="shared" si="115"/>
        <v>1289.4580000000001</v>
      </c>
      <c r="F769" s="3">
        <f t="shared" si="116"/>
        <v>1289.4574600000001</v>
      </c>
      <c r="G769" s="8">
        <f t="shared" si="119"/>
        <v>0</v>
      </c>
      <c r="H769" s="7">
        <f t="shared" ref="H769:H832" si="121">IF(G769&gt;$X$35,C769,0)</f>
        <v>0</v>
      </c>
      <c r="I769" s="7">
        <f t="shared" ref="I769:I832" si="122">IF(AND(A769&gt;$Q$25,A769&lt;=$Q$25+$T$25),1,0)</f>
        <v>0</v>
      </c>
      <c r="J769">
        <f t="shared" ref="J769:J832" si="123">IF(I769=1,IF(H769*$W$47&lt;=$X$48,H769*$W$47,0),0)</f>
        <v>0</v>
      </c>
      <c r="K769">
        <f t="shared" si="117"/>
        <v>0</v>
      </c>
      <c r="L769">
        <f t="shared" ref="L769:L832" si="124">+IF(I769=1,IF(H769*$W$47&lt;=$X$48,0,$X$48),0)</f>
        <v>0</v>
      </c>
      <c r="M769" s="66" t="str">
        <f t="shared" si="120"/>
        <v xml:space="preserve"> </v>
      </c>
    </row>
    <row r="770" spans="1:13" x14ac:dyDescent="0.25">
      <c r="A770" s="25">
        <f t="shared" si="118"/>
        <v>770</v>
      </c>
      <c r="B770" s="35">
        <f>+INDEX(Исходные_данные!A:Z,A770+$X$32-1,$X$30)</f>
        <v>0</v>
      </c>
      <c r="C770" s="25">
        <f>+IFERROR(_xlfn.NUMBERVALUE(INDEX(Исходные_данные!A:Z,A770+$X$32-1,$X$31),"."),0)</f>
        <v>0</v>
      </c>
      <c r="D770" s="51"/>
      <c r="E770" s="3">
        <f t="shared" ref="E770:E833" si="125">+IFERROR(IF(_xlfn.NUMBERVALUE(B770,".")&lt;E769,E769,_xlfn.NUMBERVALUE(B770,".")),E769)</f>
        <v>1289.4580000000001</v>
      </c>
      <c r="F770" s="3">
        <f t="shared" ref="F770:F833" si="126">(E770-$X$45*$X$44)/IF($X$44&lt;&gt;0,ABS($X$44),1)*$X$39</f>
        <v>1289.4574600000001</v>
      </c>
      <c r="G770" s="8">
        <f t="shared" si="119"/>
        <v>0</v>
      </c>
      <c r="H770" s="7">
        <f t="shared" si="121"/>
        <v>0</v>
      </c>
      <c r="I770" s="7">
        <f t="shared" si="122"/>
        <v>0</v>
      </c>
      <c r="J770">
        <f t="shared" si="123"/>
        <v>0</v>
      </c>
      <c r="K770">
        <f t="shared" ref="K770:K833" si="127">+J770/100</f>
        <v>0</v>
      </c>
      <c r="L770">
        <f t="shared" si="124"/>
        <v>0</v>
      </c>
      <c r="M770" s="66" t="str">
        <f t="shared" si="120"/>
        <v xml:space="preserve"> </v>
      </c>
    </row>
    <row r="771" spans="1:13" x14ac:dyDescent="0.25">
      <c r="A771" s="25">
        <f t="shared" ref="A771:A834" si="128">+A770+1</f>
        <v>771</v>
      </c>
      <c r="B771" s="35">
        <f>+INDEX(Исходные_данные!A:Z,A771+$X$32-1,$X$30)</f>
        <v>0</v>
      </c>
      <c r="C771" s="25">
        <f>+IFERROR(_xlfn.NUMBERVALUE(INDEX(Исходные_данные!A:Z,A771+$X$32-1,$X$31),"."),0)</f>
        <v>0</v>
      </c>
      <c r="D771" s="51"/>
      <c r="E771" s="3">
        <f t="shared" si="125"/>
        <v>1289.4580000000001</v>
      </c>
      <c r="F771" s="3">
        <f t="shared" si="126"/>
        <v>1289.4574600000001</v>
      </c>
      <c r="G771" s="8">
        <f t="shared" ref="G771:G834" si="129">+IF(E771=E770,0,_xlfn.NUMBERVALUE(C771,".")/O$56*100)</f>
        <v>0</v>
      </c>
      <c r="H771" s="7">
        <f t="shared" si="121"/>
        <v>0</v>
      </c>
      <c r="I771" s="7">
        <f t="shared" si="122"/>
        <v>0</v>
      </c>
      <c r="J771">
        <f t="shared" si="123"/>
        <v>0</v>
      </c>
      <c r="K771">
        <f t="shared" si="127"/>
        <v>0</v>
      </c>
      <c r="L771">
        <f t="shared" si="124"/>
        <v>0</v>
      </c>
      <c r="M771" s="66" t="str">
        <f t="shared" si="120"/>
        <v xml:space="preserve"> </v>
      </c>
    </row>
    <row r="772" spans="1:13" x14ac:dyDescent="0.25">
      <c r="A772" s="25">
        <f t="shared" si="128"/>
        <v>772</v>
      </c>
      <c r="B772" s="35">
        <f>+INDEX(Исходные_данные!A:Z,A772+$X$32-1,$X$30)</f>
        <v>0</v>
      </c>
      <c r="C772" s="25">
        <f>+IFERROR(_xlfn.NUMBERVALUE(INDEX(Исходные_данные!A:Z,A772+$X$32-1,$X$31),"."),0)</f>
        <v>0</v>
      </c>
      <c r="D772" s="51"/>
      <c r="E772" s="3">
        <f t="shared" si="125"/>
        <v>1289.4580000000001</v>
      </c>
      <c r="F772" s="3">
        <f t="shared" si="126"/>
        <v>1289.4574600000001</v>
      </c>
      <c r="G772" s="8">
        <f t="shared" si="129"/>
        <v>0</v>
      </c>
      <c r="H772" s="7">
        <f t="shared" si="121"/>
        <v>0</v>
      </c>
      <c r="I772" s="7">
        <f t="shared" si="122"/>
        <v>0</v>
      </c>
      <c r="J772">
        <f t="shared" si="123"/>
        <v>0</v>
      </c>
      <c r="K772">
        <f t="shared" si="127"/>
        <v>0</v>
      </c>
      <c r="L772">
        <f t="shared" si="124"/>
        <v>0</v>
      </c>
      <c r="M772" s="66" t="str">
        <f t="shared" si="120"/>
        <v xml:space="preserve"> </v>
      </c>
    </row>
    <row r="773" spans="1:13" x14ac:dyDescent="0.25">
      <c r="A773" s="25">
        <f t="shared" si="128"/>
        <v>773</v>
      </c>
      <c r="B773" s="35">
        <f>+INDEX(Исходные_данные!A:Z,A773+$X$32-1,$X$30)</f>
        <v>0</v>
      </c>
      <c r="C773" s="25">
        <f>+IFERROR(_xlfn.NUMBERVALUE(INDEX(Исходные_данные!A:Z,A773+$X$32-1,$X$31),"."),0)</f>
        <v>0</v>
      </c>
      <c r="D773" s="51"/>
      <c r="E773" s="3">
        <f t="shared" si="125"/>
        <v>1289.4580000000001</v>
      </c>
      <c r="F773" s="3">
        <f t="shared" si="126"/>
        <v>1289.4574600000001</v>
      </c>
      <c r="G773" s="8">
        <f t="shared" si="129"/>
        <v>0</v>
      </c>
      <c r="H773" s="7">
        <f t="shared" si="121"/>
        <v>0</v>
      </c>
      <c r="I773" s="7">
        <f t="shared" si="122"/>
        <v>0</v>
      </c>
      <c r="J773">
        <f t="shared" si="123"/>
        <v>0</v>
      </c>
      <c r="K773">
        <f t="shared" si="127"/>
        <v>0</v>
      </c>
      <c r="L773">
        <f t="shared" si="124"/>
        <v>0</v>
      </c>
      <c r="M773" s="66" t="str">
        <f t="shared" si="120"/>
        <v xml:space="preserve"> </v>
      </c>
    </row>
    <row r="774" spans="1:13" x14ac:dyDescent="0.25">
      <c r="A774" s="25">
        <f t="shared" si="128"/>
        <v>774</v>
      </c>
      <c r="B774" s="35">
        <f>+INDEX(Исходные_данные!A:Z,A774+$X$32-1,$X$30)</f>
        <v>0</v>
      </c>
      <c r="C774" s="25">
        <f>+IFERROR(_xlfn.NUMBERVALUE(INDEX(Исходные_данные!A:Z,A774+$X$32-1,$X$31),"."),0)</f>
        <v>0</v>
      </c>
      <c r="D774" s="51"/>
      <c r="E774" s="3">
        <f t="shared" si="125"/>
        <v>1289.4580000000001</v>
      </c>
      <c r="F774" s="3">
        <f t="shared" si="126"/>
        <v>1289.4574600000001</v>
      </c>
      <c r="G774" s="8">
        <f t="shared" si="129"/>
        <v>0</v>
      </c>
      <c r="H774" s="7">
        <f t="shared" si="121"/>
        <v>0</v>
      </c>
      <c r="I774" s="7">
        <f t="shared" si="122"/>
        <v>0</v>
      </c>
      <c r="J774">
        <f t="shared" si="123"/>
        <v>0</v>
      </c>
      <c r="K774">
        <f t="shared" si="127"/>
        <v>0</v>
      </c>
      <c r="L774">
        <f t="shared" si="124"/>
        <v>0</v>
      </c>
      <c r="M774" s="66" t="str">
        <f t="shared" si="120"/>
        <v xml:space="preserve"> </v>
      </c>
    </row>
    <row r="775" spans="1:13" x14ac:dyDescent="0.25">
      <c r="A775" s="25">
        <f t="shared" si="128"/>
        <v>775</v>
      </c>
      <c r="B775" s="35">
        <f>+INDEX(Исходные_данные!A:Z,A775+$X$32-1,$X$30)</f>
        <v>0</v>
      </c>
      <c r="C775" s="25">
        <f>+IFERROR(_xlfn.NUMBERVALUE(INDEX(Исходные_данные!A:Z,A775+$X$32-1,$X$31),"."),0)</f>
        <v>0</v>
      </c>
      <c r="D775" s="51"/>
      <c r="E775" s="3">
        <f t="shared" si="125"/>
        <v>1289.4580000000001</v>
      </c>
      <c r="F775" s="3">
        <f t="shared" si="126"/>
        <v>1289.4574600000001</v>
      </c>
      <c r="G775" s="8">
        <f t="shared" si="129"/>
        <v>0</v>
      </c>
      <c r="H775" s="7">
        <f t="shared" si="121"/>
        <v>0</v>
      </c>
      <c r="I775" s="7">
        <f t="shared" si="122"/>
        <v>0</v>
      </c>
      <c r="J775">
        <f t="shared" si="123"/>
        <v>0</v>
      </c>
      <c r="K775">
        <f t="shared" si="127"/>
        <v>0</v>
      </c>
      <c r="L775">
        <f t="shared" si="124"/>
        <v>0</v>
      </c>
      <c r="M775" s="66" t="str">
        <f t="shared" si="120"/>
        <v xml:space="preserve"> </v>
      </c>
    </row>
    <row r="776" spans="1:13" x14ac:dyDescent="0.25">
      <c r="A776" s="25">
        <f t="shared" si="128"/>
        <v>776</v>
      </c>
      <c r="B776" s="35">
        <f>+INDEX(Исходные_данные!A:Z,A776+$X$32-1,$X$30)</f>
        <v>0</v>
      </c>
      <c r="C776" s="25">
        <f>+IFERROR(_xlfn.NUMBERVALUE(INDEX(Исходные_данные!A:Z,A776+$X$32-1,$X$31),"."),0)</f>
        <v>0</v>
      </c>
      <c r="D776" s="51"/>
      <c r="E776" s="3">
        <f t="shared" si="125"/>
        <v>1289.4580000000001</v>
      </c>
      <c r="F776" s="3">
        <f t="shared" si="126"/>
        <v>1289.4574600000001</v>
      </c>
      <c r="G776" s="8">
        <f t="shared" si="129"/>
        <v>0</v>
      </c>
      <c r="H776" s="7">
        <f t="shared" si="121"/>
        <v>0</v>
      </c>
      <c r="I776" s="7">
        <f t="shared" si="122"/>
        <v>0</v>
      </c>
      <c r="J776">
        <f t="shared" si="123"/>
        <v>0</v>
      </c>
      <c r="K776">
        <f t="shared" si="127"/>
        <v>0</v>
      </c>
      <c r="L776">
        <f t="shared" si="124"/>
        <v>0</v>
      </c>
      <c r="M776" s="66" t="str">
        <f t="shared" si="120"/>
        <v xml:space="preserve"> </v>
      </c>
    </row>
    <row r="777" spans="1:13" x14ac:dyDescent="0.25">
      <c r="A777" s="25">
        <f t="shared" si="128"/>
        <v>777</v>
      </c>
      <c r="B777" s="35">
        <f>+INDEX(Исходные_данные!A:Z,A777+$X$32-1,$X$30)</f>
        <v>0</v>
      </c>
      <c r="C777" s="25">
        <f>+IFERROR(_xlfn.NUMBERVALUE(INDEX(Исходные_данные!A:Z,A777+$X$32-1,$X$31),"."),0)</f>
        <v>0</v>
      </c>
      <c r="D777" s="51"/>
      <c r="E777" s="3">
        <f t="shared" si="125"/>
        <v>1289.4580000000001</v>
      </c>
      <c r="F777" s="3">
        <f t="shared" si="126"/>
        <v>1289.4574600000001</v>
      </c>
      <c r="G777" s="8">
        <f t="shared" si="129"/>
        <v>0</v>
      </c>
      <c r="H777" s="7">
        <f t="shared" si="121"/>
        <v>0</v>
      </c>
      <c r="I777" s="7">
        <f t="shared" si="122"/>
        <v>0</v>
      </c>
      <c r="J777">
        <f t="shared" si="123"/>
        <v>0</v>
      </c>
      <c r="K777">
        <f t="shared" si="127"/>
        <v>0</v>
      </c>
      <c r="L777">
        <f t="shared" si="124"/>
        <v>0</v>
      </c>
      <c r="M777" s="66" t="str">
        <f t="shared" si="120"/>
        <v xml:space="preserve"> </v>
      </c>
    </row>
    <row r="778" spans="1:13" x14ac:dyDescent="0.25">
      <c r="A778" s="25">
        <f t="shared" si="128"/>
        <v>778</v>
      </c>
      <c r="B778" s="35">
        <f>+INDEX(Исходные_данные!A:Z,A778+$X$32-1,$X$30)</f>
        <v>0</v>
      </c>
      <c r="C778" s="25">
        <f>+IFERROR(_xlfn.NUMBERVALUE(INDEX(Исходные_данные!A:Z,A778+$X$32-1,$X$31),"."),0)</f>
        <v>0</v>
      </c>
      <c r="D778" s="51"/>
      <c r="E778" s="3">
        <f t="shared" si="125"/>
        <v>1289.4580000000001</v>
      </c>
      <c r="F778" s="3">
        <f t="shared" si="126"/>
        <v>1289.4574600000001</v>
      </c>
      <c r="G778" s="8">
        <f t="shared" si="129"/>
        <v>0</v>
      </c>
      <c r="H778" s="7">
        <f t="shared" si="121"/>
        <v>0</v>
      </c>
      <c r="I778" s="7">
        <f t="shared" si="122"/>
        <v>0</v>
      </c>
      <c r="J778">
        <f t="shared" si="123"/>
        <v>0</v>
      </c>
      <c r="K778">
        <f t="shared" si="127"/>
        <v>0</v>
      </c>
      <c r="L778">
        <f t="shared" si="124"/>
        <v>0</v>
      </c>
      <c r="M778" s="66" t="str">
        <f t="shared" si="120"/>
        <v xml:space="preserve"> </v>
      </c>
    </row>
    <row r="779" spans="1:13" x14ac:dyDescent="0.25">
      <c r="A779" s="25">
        <f t="shared" si="128"/>
        <v>779</v>
      </c>
      <c r="B779" s="35">
        <f>+INDEX(Исходные_данные!A:Z,A779+$X$32-1,$X$30)</f>
        <v>0</v>
      </c>
      <c r="C779" s="25">
        <f>+IFERROR(_xlfn.NUMBERVALUE(INDEX(Исходные_данные!A:Z,A779+$X$32-1,$X$31),"."),0)</f>
        <v>0</v>
      </c>
      <c r="D779" s="51"/>
      <c r="E779" s="3">
        <f t="shared" si="125"/>
        <v>1289.4580000000001</v>
      </c>
      <c r="F779" s="3">
        <f t="shared" si="126"/>
        <v>1289.4574600000001</v>
      </c>
      <c r="G779" s="8">
        <f t="shared" si="129"/>
        <v>0</v>
      </c>
      <c r="H779" s="7">
        <f t="shared" si="121"/>
        <v>0</v>
      </c>
      <c r="I779" s="7">
        <f t="shared" si="122"/>
        <v>0</v>
      </c>
      <c r="J779">
        <f t="shared" si="123"/>
        <v>0</v>
      </c>
      <c r="K779">
        <f t="shared" si="127"/>
        <v>0</v>
      </c>
      <c r="L779">
        <f t="shared" si="124"/>
        <v>0</v>
      </c>
      <c r="M779" s="66" t="str">
        <f t="shared" si="120"/>
        <v xml:space="preserve"> </v>
      </c>
    </row>
    <row r="780" spans="1:13" x14ac:dyDescent="0.25">
      <c r="A780" s="25">
        <f t="shared" si="128"/>
        <v>780</v>
      </c>
      <c r="B780" s="35">
        <f>+INDEX(Исходные_данные!A:Z,A780+$X$32-1,$X$30)</f>
        <v>0</v>
      </c>
      <c r="C780" s="25">
        <f>+IFERROR(_xlfn.NUMBERVALUE(INDEX(Исходные_данные!A:Z,A780+$X$32-1,$X$31),"."),0)</f>
        <v>0</v>
      </c>
      <c r="D780" s="51"/>
      <c r="E780" s="3">
        <f t="shared" si="125"/>
        <v>1289.4580000000001</v>
      </c>
      <c r="F780" s="3">
        <f t="shared" si="126"/>
        <v>1289.4574600000001</v>
      </c>
      <c r="G780" s="8">
        <f t="shared" si="129"/>
        <v>0</v>
      </c>
      <c r="H780" s="7">
        <f t="shared" si="121"/>
        <v>0</v>
      </c>
      <c r="I780" s="7">
        <f t="shared" si="122"/>
        <v>0</v>
      </c>
      <c r="J780">
        <f t="shared" si="123"/>
        <v>0</v>
      </c>
      <c r="K780">
        <f t="shared" si="127"/>
        <v>0</v>
      </c>
      <c r="L780">
        <f t="shared" si="124"/>
        <v>0</v>
      </c>
      <c r="M780" s="66" t="str">
        <f t="shared" si="120"/>
        <v xml:space="preserve"> </v>
      </c>
    </row>
    <row r="781" spans="1:13" x14ac:dyDescent="0.25">
      <c r="A781" s="25">
        <f t="shared" si="128"/>
        <v>781</v>
      </c>
      <c r="B781" s="35">
        <f>+INDEX(Исходные_данные!A:Z,A781+$X$32-1,$X$30)</f>
        <v>0</v>
      </c>
      <c r="C781" s="25">
        <f>+IFERROR(_xlfn.NUMBERVALUE(INDEX(Исходные_данные!A:Z,A781+$X$32-1,$X$31),"."),0)</f>
        <v>0</v>
      </c>
      <c r="D781" s="51"/>
      <c r="E781" s="3">
        <f t="shared" si="125"/>
        <v>1289.4580000000001</v>
      </c>
      <c r="F781" s="3">
        <f t="shared" si="126"/>
        <v>1289.4574600000001</v>
      </c>
      <c r="G781" s="8">
        <f t="shared" si="129"/>
        <v>0</v>
      </c>
      <c r="H781" s="7">
        <f t="shared" si="121"/>
        <v>0</v>
      </c>
      <c r="I781" s="7">
        <f t="shared" si="122"/>
        <v>0</v>
      </c>
      <c r="J781">
        <f t="shared" si="123"/>
        <v>0</v>
      </c>
      <c r="K781">
        <f t="shared" si="127"/>
        <v>0</v>
      </c>
      <c r="L781">
        <f t="shared" si="124"/>
        <v>0</v>
      </c>
      <c r="M781" s="66" t="str">
        <f t="shared" si="120"/>
        <v xml:space="preserve"> </v>
      </c>
    </row>
    <row r="782" spans="1:13" x14ac:dyDescent="0.25">
      <c r="A782" s="25">
        <f t="shared" si="128"/>
        <v>782</v>
      </c>
      <c r="B782" s="35">
        <f>+INDEX(Исходные_данные!A:Z,A782+$X$32-1,$X$30)</f>
        <v>0</v>
      </c>
      <c r="C782" s="25">
        <f>+IFERROR(_xlfn.NUMBERVALUE(INDEX(Исходные_данные!A:Z,A782+$X$32-1,$X$31),"."),0)</f>
        <v>0</v>
      </c>
      <c r="D782" s="51"/>
      <c r="E782" s="3">
        <f t="shared" si="125"/>
        <v>1289.4580000000001</v>
      </c>
      <c r="F782" s="3">
        <f t="shared" si="126"/>
        <v>1289.4574600000001</v>
      </c>
      <c r="G782" s="8">
        <f t="shared" si="129"/>
        <v>0</v>
      </c>
      <c r="H782" s="7">
        <f t="shared" si="121"/>
        <v>0</v>
      </c>
      <c r="I782" s="7">
        <f t="shared" si="122"/>
        <v>0</v>
      </c>
      <c r="J782">
        <f t="shared" si="123"/>
        <v>0</v>
      </c>
      <c r="K782">
        <f t="shared" si="127"/>
        <v>0</v>
      </c>
      <c r="L782">
        <f t="shared" si="124"/>
        <v>0</v>
      </c>
      <c r="M782" s="66" t="str">
        <f t="shared" si="120"/>
        <v xml:space="preserve"> </v>
      </c>
    </row>
    <row r="783" spans="1:13" x14ac:dyDescent="0.25">
      <c r="A783" s="25">
        <f t="shared" si="128"/>
        <v>783</v>
      </c>
      <c r="B783" s="35">
        <f>+INDEX(Исходные_данные!A:Z,A783+$X$32-1,$X$30)</f>
        <v>0</v>
      </c>
      <c r="C783" s="25">
        <f>+IFERROR(_xlfn.NUMBERVALUE(INDEX(Исходные_данные!A:Z,A783+$X$32-1,$X$31),"."),0)</f>
        <v>0</v>
      </c>
      <c r="D783" s="51"/>
      <c r="E783" s="3">
        <f t="shared" si="125"/>
        <v>1289.4580000000001</v>
      </c>
      <c r="F783" s="3">
        <f t="shared" si="126"/>
        <v>1289.4574600000001</v>
      </c>
      <c r="G783" s="8">
        <f t="shared" si="129"/>
        <v>0</v>
      </c>
      <c r="H783" s="7">
        <f t="shared" si="121"/>
        <v>0</v>
      </c>
      <c r="I783" s="7">
        <f t="shared" si="122"/>
        <v>0</v>
      </c>
      <c r="J783">
        <f t="shared" si="123"/>
        <v>0</v>
      </c>
      <c r="K783">
        <f t="shared" si="127"/>
        <v>0</v>
      </c>
      <c r="L783">
        <f t="shared" si="124"/>
        <v>0</v>
      </c>
      <c r="M783" s="66" t="str">
        <f t="shared" si="120"/>
        <v xml:space="preserve"> </v>
      </c>
    </row>
    <row r="784" spans="1:13" x14ac:dyDescent="0.25">
      <c r="A784" s="25">
        <f t="shared" si="128"/>
        <v>784</v>
      </c>
      <c r="B784" s="35">
        <f>+INDEX(Исходные_данные!A:Z,A784+$X$32-1,$X$30)</f>
        <v>0</v>
      </c>
      <c r="C784" s="25">
        <f>+IFERROR(_xlfn.NUMBERVALUE(INDEX(Исходные_данные!A:Z,A784+$X$32-1,$X$31),"."),0)</f>
        <v>0</v>
      </c>
      <c r="D784" s="51"/>
      <c r="E784" s="3">
        <f t="shared" si="125"/>
        <v>1289.4580000000001</v>
      </c>
      <c r="F784" s="3">
        <f t="shared" si="126"/>
        <v>1289.4574600000001</v>
      </c>
      <c r="G784" s="8">
        <f t="shared" si="129"/>
        <v>0</v>
      </c>
      <c r="H784" s="7">
        <f t="shared" si="121"/>
        <v>0</v>
      </c>
      <c r="I784" s="7">
        <f t="shared" si="122"/>
        <v>0</v>
      </c>
      <c r="J784">
        <f t="shared" si="123"/>
        <v>0</v>
      </c>
      <c r="K784">
        <f t="shared" si="127"/>
        <v>0</v>
      </c>
      <c r="L784">
        <f t="shared" si="124"/>
        <v>0</v>
      </c>
      <c r="M784" s="66" t="str">
        <f t="shared" si="120"/>
        <v xml:space="preserve"> </v>
      </c>
    </row>
    <row r="785" spans="1:13" x14ac:dyDescent="0.25">
      <c r="A785" s="25">
        <f t="shared" si="128"/>
        <v>785</v>
      </c>
      <c r="B785" s="35">
        <f>+INDEX(Исходные_данные!A:Z,A785+$X$32-1,$X$30)</f>
        <v>0</v>
      </c>
      <c r="C785" s="25">
        <f>+IFERROR(_xlfn.NUMBERVALUE(INDEX(Исходные_данные!A:Z,A785+$X$32-1,$X$31),"."),0)</f>
        <v>0</v>
      </c>
      <c r="D785" s="51"/>
      <c r="E785" s="3">
        <f t="shared" si="125"/>
        <v>1289.4580000000001</v>
      </c>
      <c r="F785" s="3">
        <f t="shared" si="126"/>
        <v>1289.4574600000001</v>
      </c>
      <c r="G785" s="8">
        <f t="shared" si="129"/>
        <v>0</v>
      </c>
      <c r="H785" s="7">
        <f t="shared" si="121"/>
        <v>0</v>
      </c>
      <c r="I785" s="7">
        <f t="shared" si="122"/>
        <v>0</v>
      </c>
      <c r="J785">
        <f t="shared" si="123"/>
        <v>0</v>
      </c>
      <c r="K785">
        <f t="shared" si="127"/>
        <v>0</v>
      </c>
      <c r="L785">
        <f t="shared" si="124"/>
        <v>0</v>
      </c>
      <c r="M785" s="66" t="str">
        <f t="shared" si="120"/>
        <v xml:space="preserve"> </v>
      </c>
    </row>
    <row r="786" spans="1:13" x14ac:dyDescent="0.25">
      <c r="A786" s="25">
        <f t="shared" si="128"/>
        <v>786</v>
      </c>
      <c r="B786" s="35">
        <f>+INDEX(Исходные_данные!A:Z,A786+$X$32-1,$X$30)</f>
        <v>0</v>
      </c>
      <c r="C786" s="25">
        <f>+IFERROR(_xlfn.NUMBERVALUE(INDEX(Исходные_данные!A:Z,A786+$X$32-1,$X$31),"."),0)</f>
        <v>0</v>
      </c>
      <c r="D786" s="51"/>
      <c r="E786" s="3">
        <f t="shared" si="125"/>
        <v>1289.4580000000001</v>
      </c>
      <c r="F786" s="3">
        <f t="shared" si="126"/>
        <v>1289.4574600000001</v>
      </c>
      <c r="G786" s="8">
        <f t="shared" si="129"/>
        <v>0</v>
      </c>
      <c r="H786" s="7">
        <f t="shared" si="121"/>
        <v>0</v>
      </c>
      <c r="I786" s="7">
        <f t="shared" si="122"/>
        <v>0</v>
      </c>
      <c r="J786">
        <f t="shared" si="123"/>
        <v>0</v>
      </c>
      <c r="K786">
        <f t="shared" si="127"/>
        <v>0</v>
      </c>
      <c r="L786">
        <f t="shared" si="124"/>
        <v>0</v>
      </c>
      <c r="M786" s="66" t="str">
        <f t="shared" si="120"/>
        <v xml:space="preserve"> </v>
      </c>
    </row>
    <row r="787" spans="1:13" x14ac:dyDescent="0.25">
      <c r="A787" s="25">
        <f t="shared" si="128"/>
        <v>787</v>
      </c>
      <c r="B787" s="35">
        <f>+INDEX(Исходные_данные!A:Z,A787+$X$32-1,$X$30)</f>
        <v>0</v>
      </c>
      <c r="C787" s="25">
        <f>+IFERROR(_xlfn.NUMBERVALUE(INDEX(Исходные_данные!A:Z,A787+$X$32-1,$X$31),"."),0)</f>
        <v>0</v>
      </c>
      <c r="D787" s="51"/>
      <c r="E787" s="3">
        <f t="shared" si="125"/>
        <v>1289.4580000000001</v>
      </c>
      <c r="F787" s="3">
        <f t="shared" si="126"/>
        <v>1289.4574600000001</v>
      </c>
      <c r="G787" s="8">
        <f t="shared" si="129"/>
        <v>0</v>
      </c>
      <c r="H787" s="7">
        <f t="shared" si="121"/>
        <v>0</v>
      </c>
      <c r="I787" s="7">
        <f t="shared" si="122"/>
        <v>0</v>
      </c>
      <c r="J787">
        <f t="shared" si="123"/>
        <v>0</v>
      </c>
      <c r="K787">
        <f t="shared" si="127"/>
        <v>0</v>
      </c>
      <c r="L787">
        <f t="shared" si="124"/>
        <v>0</v>
      </c>
      <c r="M787" s="66" t="str">
        <f t="shared" si="120"/>
        <v xml:space="preserve"> </v>
      </c>
    </row>
    <row r="788" spans="1:13" x14ac:dyDescent="0.25">
      <c r="A788" s="25">
        <f t="shared" si="128"/>
        <v>788</v>
      </c>
      <c r="B788" s="35">
        <f>+INDEX(Исходные_данные!A:Z,A788+$X$32-1,$X$30)</f>
        <v>0</v>
      </c>
      <c r="C788" s="25">
        <f>+IFERROR(_xlfn.NUMBERVALUE(INDEX(Исходные_данные!A:Z,A788+$X$32-1,$X$31),"."),0)</f>
        <v>0</v>
      </c>
      <c r="D788" s="51"/>
      <c r="E788" s="3">
        <f t="shared" si="125"/>
        <v>1289.4580000000001</v>
      </c>
      <c r="F788" s="3">
        <f t="shared" si="126"/>
        <v>1289.4574600000001</v>
      </c>
      <c r="G788" s="8">
        <f t="shared" si="129"/>
        <v>0</v>
      </c>
      <c r="H788" s="7">
        <f t="shared" si="121"/>
        <v>0</v>
      </c>
      <c r="I788" s="7">
        <f t="shared" si="122"/>
        <v>0</v>
      </c>
      <c r="J788">
        <f t="shared" si="123"/>
        <v>0</v>
      </c>
      <c r="K788">
        <f t="shared" si="127"/>
        <v>0</v>
      </c>
      <c r="L788">
        <f t="shared" si="124"/>
        <v>0</v>
      </c>
      <c r="M788" s="66" t="str">
        <f t="shared" si="120"/>
        <v xml:space="preserve"> </v>
      </c>
    </row>
    <row r="789" spans="1:13" x14ac:dyDescent="0.25">
      <c r="A789" s="25">
        <f t="shared" si="128"/>
        <v>789</v>
      </c>
      <c r="B789" s="35">
        <f>+INDEX(Исходные_данные!A:Z,A789+$X$32-1,$X$30)</f>
        <v>0</v>
      </c>
      <c r="C789" s="25">
        <f>+IFERROR(_xlfn.NUMBERVALUE(INDEX(Исходные_данные!A:Z,A789+$X$32-1,$X$31),"."),0)</f>
        <v>0</v>
      </c>
      <c r="D789" s="51"/>
      <c r="E789" s="3">
        <f t="shared" si="125"/>
        <v>1289.4580000000001</v>
      </c>
      <c r="F789" s="3">
        <f t="shared" si="126"/>
        <v>1289.4574600000001</v>
      </c>
      <c r="G789" s="8">
        <f t="shared" si="129"/>
        <v>0</v>
      </c>
      <c r="H789" s="7">
        <f t="shared" si="121"/>
        <v>0</v>
      </c>
      <c r="I789" s="7">
        <f t="shared" si="122"/>
        <v>0</v>
      </c>
      <c r="J789">
        <f t="shared" si="123"/>
        <v>0</v>
      </c>
      <c r="K789">
        <f t="shared" si="127"/>
        <v>0</v>
      </c>
      <c r="L789">
        <f t="shared" si="124"/>
        <v>0</v>
      </c>
      <c r="M789" s="66" t="str">
        <f t="shared" si="120"/>
        <v xml:space="preserve"> </v>
      </c>
    </row>
    <row r="790" spans="1:13" x14ac:dyDescent="0.25">
      <c r="A790" s="25">
        <f t="shared" si="128"/>
        <v>790</v>
      </c>
      <c r="B790" s="35">
        <f>+INDEX(Исходные_данные!A:Z,A790+$X$32-1,$X$30)</f>
        <v>0</v>
      </c>
      <c r="C790" s="25">
        <f>+IFERROR(_xlfn.NUMBERVALUE(INDEX(Исходные_данные!A:Z,A790+$X$32-1,$X$31),"."),0)</f>
        <v>0</v>
      </c>
      <c r="D790" s="51"/>
      <c r="E790" s="3">
        <f t="shared" si="125"/>
        <v>1289.4580000000001</v>
      </c>
      <c r="F790" s="3">
        <f t="shared" si="126"/>
        <v>1289.4574600000001</v>
      </c>
      <c r="G790" s="8">
        <f t="shared" si="129"/>
        <v>0</v>
      </c>
      <c r="H790" s="7">
        <f t="shared" si="121"/>
        <v>0</v>
      </c>
      <c r="I790" s="7">
        <f t="shared" si="122"/>
        <v>0</v>
      </c>
      <c r="J790">
        <f t="shared" si="123"/>
        <v>0</v>
      </c>
      <c r="K790">
        <f t="shared" si="127"/>
        <v>0</v>
      </c>
      <c r="L790">
        <f t="shared" si="124"/>
        <v>0</v>
      </c>
      <c r="M790" s="66" t="str">
        <f t="shared" si="120"/>
        <v xml:space="preserve"> </v>
      </c>
    </row>
    <row r="791" spans="1:13" x14ac:dyDescent="0.25">
      <c r="A791" s="25">
        <f t="shared" si="128"/>
        <v>791</v>
      </c>
      <c r="B791" s="35">
        <f>+INDEX(Исходные_данные!A:Z,A791+$X$32-1,$X$30)</f>
        <v>0</v>
      </c>
      <c r="C791" s="25">
        <f>+IFERROR(_xlfn.NUMBERVALUE(INDEX(Исходные_данные!A:Z,A791+$X$32-1,$X$31),"."),0)</f>
        <v>0</v>
      </c>
      <c r="D791" s="51"/>
      <c r="E791" s="3">
        <f t="shared" si="125"/>
        <v>1289.4580000000001</v>
      </c>
      <c r="F791" s="3">
        <f t="shared" si="126"/>
        <v>1289.4574600000001</v>
      </c>
      <c r="G791" s="8">
        <f t="shared" si="129"/>
        <v>0</v>
      </c>
      <c r="H791" s="7">
        <f t="shared" si="121"/>
        <v>0</v>
      </c>
      <c r="I791" s="7">
        <f t="shared" si="122"/>
        <v>0</v>
      </c>
      <c r="J791">
        <f t="shared" si="123"/>
        <v>0</v>
      </c>
      <c r="K791">
        <f t="shared" si="127"/>
        <v>0</v>
      </c>
      <c r="L791">
        <f t="shared" si="124"/>
        <v>0</v>
      </c>
      <c r="M791" s="66" t="str">
        <f t="shared" si="120"/>
        <v xml:space="preserve"> </v>
      </c>
    </row>
    <row r="792" spans="1:13" x14ac:dyDescent="0.25">
      <c r="A792" s="25">
        <f t="shared" si="128"/>
        <v>792</v>
      </c>
      <c r="B792" s="35">
        <f>+INDEX(Исходные_данные!A:Z,A792+$X$32-1,$X$30)</f>
        <v>0</v>
      </c>
      <c r="C792" s="25">
        <f>+IFERROR(_xlfn.NUMBERVALUE(INDEX(Исходные_данные!A:Z,A792+$X$32-1,$X$31),"."),0)</f>
        <v>0</v>
      </c>
      <c r="D792" s="51"/>
      <c r="E792" s="3">
        <f t="shared" si="125"/>
        <v>1289.4580000000001</v>
      </c>
      <c r="F792" s="3">
        <f t="shared" si="126"/>
        <v>1289.4574600000001</v>
      </c>
      <c r="G792" s="8">
        <f t="shared" si="129"/>
        <v>0</v>
      </c>
      <c r="H792" s="7">
        <f t="shared" si="121"/>
        <v>0</v>
      </c>
      <c r="I792" s="7">
        <f t="shared" si="122"/>
        <v>0</v>
      </c>
      <c r="J792">
        <f t="shared" si="123"/>
        <v>0</v>
      </c>
      <c r="K792">
        <f t="shared" si="127"/>
        <v>0</v>
      </c>
      <c r="L792">
        <f t="shared" si="124"/>
        <v>0</v>
      </c>
      <c r="M792" s="66" t="str">
        <f t="shared" si="120"/>
        <v xml:space="preserve"> </v>
      </c>
    </row>
    <row r="793" spans="1:13" x14ac:dyDescent="0.25">
      <c r="A793" s="25">
        <f t="shared" si="128"/>
        <v>793</v>
      </c>
      <c r="B793" s="35">
        <f>+INDEX(Исходные_данные!A:Z,A793+$X$32-1,$X$30)</f>
        <v>0</v>
      </c>
      <c r="C793" s="25">
        <f>+IFERROR(_xlfn.NUMBERVALUE(INDEX(Исходные_данные!A:Z,A793+$X$32-1,$X$31),"."),0)</f>
        <v>0</v>
      </c>
      <c r="D793" s="51"/>
      <c r="E793" s="3">
        <f t="shared" si="125"/>
        <v>1289.4580000000001</v>
      </c>
      <c r="F793" s="3">
        <f t="shared" si="126"/>
        <v>1289.4574600000001</v>
      </c>
      <c r="G793" s="8">
        <f t="shared" si="129"/>
        <v>0</v>
      </c>
      <c r="H793" s="7">
        <f t="shared" si="121"/>
        <v>0</v>
      </c>
      <c r="I793" s="7">
        <f t="shared" si="122"/>
        <v>0</v>
      </c>
      <c r="J793">
        <f t="shared" si="123"/>
        <v>0</v>
      </c>
      <c r="K793">
        <f t="shared" si="127"/>
        <v>0</v>
      </c>
      <c r="L793">
        <f t="shared" si="124"/>
        <v>0</v>
      </c>
      <c r="M793" s="66" t="str">
        <f t="shared" si="120"/>
        <v xml:space="preserve"> </v>
      </c>
    </row>
    <row r="794" spans="1:13" x14ac:dyDescent="0.25">
      <c r="A794" s="25">
        <f t="shared" si="128"/>
        <v>794</v>
      </c>
      <c r="B794" s="35">
        <f>+INDEX(Исходные_данные!A:Z,A794+$X$32-1,$X$30)</f>
        <v>0</v>
      </c>
      <c r="C794" s="25">
        <f>+IFERROR(_xlfn.NUMBERVALUE(INDEX(Исходные_данные!A:Z,A794+$X$32-1,$X$31),"."),0)</f>
        <v>0</v>
      </c>
      <c r="D794" s="51"/>
      <c r="E794" s="3">
        <f t="shared" si="125"/>
        <v>1289.4580000000001</v>
      </c>
      <c r="F794" s="3">
        <f t="shared" si="126"/>
        <v>1289.4574600000001</v>
      </c>
      <c r="G794" s="8">
        <f t="shared" si="129"/>
        <v>0</v>
      </c>
      <c r="H794" s="7">
        <f t="shared" si="121"/>
        <v>0</v>
      </c>
      <c r="I794" s="7">
        <f t="shared" si="122"/>
        <v>0</v>
      </c>
      <c r="J794">
        <f t="shared" si="123"/>
        <v>0</v>
      </c>
      <c r="K794">
        <f t="shared" si="127"/>
        <v>0</v>
      </c>
      <c r="L794">
        <f t="shared" si="124"/>
        <v>0</v>
      </c>
      <c r="M794" s="66" t="str">
        <f t="shared" si="120"/>
        <v xml:space="preserve"> </v>
      </c>
    </row>
    <row r="795" spans="1:13" x14ac:dyDescent="0.25">
      <c r="A795" s="25">
        <f t="shared" si="128"/>
        <v>795</v>
      </c>
      <c r="B795" s="35">
        <f>+INDEX(Исходные_данные!A:Z,A795+$X$32-1,$X$30)</f>
        <v>0</v>
      </c>
      <c r="C795" s="25">
        <f>+IFERROR(_xlfn.NUMBERVALUE(INDEX(Исходные_данные!A:Z,A795+$X$32-1,$X$31),"."),0)</f>
        <v>0</v>
      </c>
      <c r="D795" s="51"/>
      <c r="E795" s="3">
        <f t="shared" si="125"/>
        <v>1289.4580000000001</v>
      </c>
      <c r="F795" s="3">
        <f t="shared" si="126"/>
        <v>1289.4574600000001</v>
      </c>
      <c r="G795" s="8">
        <f t="shared" si="129"/>
        <v>0</v>
      </c>
      <c r="H795" s="7">
        <f t="shared" si="121"/>
        <v>0</v>
      </c>
      <c r="I795" s="7">
        <f t="shared" si="122"/>
        <v>0</v>
      </c>
      <c r="J795">
        <f t="shared" si="123"/>
        <v>0</v>
      </c>
      <c r="K795">
        <f t="shared" si="127"/>
        <v>0</v>
      </c>
      <c r="L795">
        <f t="shared" si="124"/>
        <v>0</v>
      </c>
      <c r="M795" s="66" t="str">
        <f t="shared" si="120"/>
        <v xml:space="preserve"> </v>
      </c>
    </row>
    <row r="796" spans="1:13" x14ac:dyDescent="0.25">
      <c r="A796" s="25">
        <f t="shared" si="128"/>
        <v>796</v>
      </c>
      <c r="B796" s="35">
        <f>+INDEX(Исходные_данные!A:Z,A796+$X$32-1,$X$30)</f>
        <v>0</v>
      </c>
      <c r="C796" s="25">
        <f>+IFERROR(_xlfn.NUMBERVALUE(INDEX(Исходные_данные!A:Z,A796+$X$32-1,$X$31),"."),0)</f>
        <v>0</v>
      </c>
      <c r="D796" s="51"/>
      <c r="E796" s="3">
        <f t="shared" si="125"/>
        <v>1289.4580000000001</v>
      </c>
      <c r="F796" s="3">
        <f t="shared" si="126"/>
        <v>1289.4574600000001</v>
      </c>
      <c r="G796" s="8">
        <f t="shared" si="129"/>
        <v>0</v>
      </c>
      <c r="H796" s="7">
        <f t="shared" si="121"/>
        <v>0</v>
      </c>
      <c r="I796" s="7">
        <f t="shared" si="122"/>
        <v>0</v>
      </c>
      <c r="J796">
        <f t="shared" si="123"/>
        <v>0</v>
      </c>
      <c r="K796">
        <f t="shared" si="127"/>
        <v>0</v>
      </c>
      <c r="L796">
        <f t="shared" si="124"/>
        <v>0</v>
      </c>
      <c r="M796" s="66" t="str">
        <f t="shared" ref="M796:M859" si="130">IF(AC811=1,"",+CONCATENATE(IF($AC$43=1,CONCATENATE(D796," "),""),IF($AC$44=1,CONCATENATE(E796," (",TEXT(G796,"0,0"),"%)"),"")))</f>
        <v xml:space="preserve"> </v>
      </c>
    </row>
    <row r="797" spans="1:13" x14ac:dyDescent="0.25">
      <c r="A797" s="25">
        <f t="shared" si="128"/>
        <v>797</v>
      </c>
      <c r="B797" s="35">
        <f>+INDEX(Исходные_данные!A:Z,A797+$X$32-1,$X$30)</f>
        <v>0</v>
      </c>
      <c r="C797" s="25">
        <f>+IFERROR(_xlfn.NUMBERVALUE(INDEX(Исходные_данные!A:Z,A797+$X$32-1,$X$31),"."),0)</f>
        <v>0</v>
      </c>
      <c r="D797" s="51"/>
      <c r="E797" s="3">
        <f t="shared" si="125"/>
        <v>1289.4580000000001</v>
      </c>
      <c r="F797" s="3">
        <f t="shared" si="126"/>
        <v>1289.4574600000001</v>
      </c>
      <c r="G797" s="8">
        <f t="shared" si="129"/>
        <v>0</v>
      </c>
      <c r="H797" s="7">
        <f t="shared" si="121"/>
        <v>0</v>
      </c>
      <c r="I797" s="7">
        <f t="shared" si="122"/>
        <v>0</v>
      </c>
      <c r="J797">
        <f t="shared" si="123"/>
        <v>0</v>
      </c>
      <c r="K797">
        <f t="shared" si="127"/>
        <v>0</v>
      </c>
      <c r="L797">
        <f t="shared" si="124"/>
        <v>0</v>
      </c>
      <c r="M797" s="66" t="str">
        <f t="shared" si="130"/>
        <v xml:space="preserve"> </v>
      </c>
    </row>
    <row r="798" spans="1:13" x14ac:dyDescent="0.25">
      <c r="A798" s="25">
        <f t="shared" si="128"/>
        <v>798</v>
      </c>
      <c r="B798" s="35">
        <f>+INDEX(Исходные_данные!A:Z,A798+$X$32-1,$X$30)</f>
        <v>0</v>
      </c>
      <c r="C798" s="25">
        <f>+IFERROR(_xlfn.NUMBERVALUE(INDEX(Исходные_данные!A:Z,A798+$X$32-1,$X$31),"."),0)</f>
        <v>0</v>
      </c>
      <c r="D798" s="51"/>
      <c r="E798" s="3">
        <f t="shared" si="125"/>
        <v>1289.4580000000001</v>
      </c>
      <c r="F798" s="3">
        <f t="shared" si="126"/>
        <v>1289.4574600000001</v>
      </c>
      <c r="G798" s="8">
        <f t="shared" si="129"/>
        <v>0</v>
      </c>
      <c r="H798" s="7">
        <f t="shared" si="121"/>
        <v>0</v>
      </c>
      <c r="I798" s="7">
        <f t="shared" si="122"/>
        <v>0</v>
      </c>
      <c r="J798">
        <f t="shared" si="123"/>
        <v>0</v>
      </c>
      <c r="K798">
        <f t="shared" si="127"/>
        <v>0</v>
      </c>
      <c r="L798">
        <f t="shared" si="124"/>
        <v>0</v>
      </c>
      <c r="M798" s="66" t="str">
        <f t="shared" si="130"/>
        <v xml:space="preserve"> </v>
      </c>
    </row>
    <row r="799" spans="1:13" x14ac:dyDescent="0.25">
      <c r="A799" s="25">
        <f t="shared" si="128"/>
        <v>799</v>
      </c>
      <c r="B799" s="35">
        <f>+INDEX(Исходные_данные!A:Z,A799+$X$32-1,$X$30)</f>
        <v>0</v>
      </c>
      <c r="C799" s="25">
        <f>+IFERROR(_xlfn.NUMBERVALUE(INDEX(Исходные_данные!A:Z,A799+$X$32-1,$X$31),"."),0)</f>
        <v>0</v>
      </c>
      <c r="D799" s="51"/>
      <c r="E799" s="3">
        <f t="shared" si="125"/>
        <v>1289.4580000000001</v>
      </c>
      <c r="F799" s="3">
        <f t="shared" si="126"/>
        <v>1289.4574600000001</v>
      </c>
      <c r="G799" s="8">
        <f t="shared" si="129"/>
        <v>0</v>
      </c>
      <c r="H799" s="7">
        <f t="shared" si="121"/>
        <v>0</v>
      </c>
      <c r="I799" s="7">
        <f t="shared" si="122"/>
        <v>0</v>
      </c>
      <c r="J799">
        <f t="shared" si="123"/>
        <v>0</v>
      </c>
      <c r="K799">
        <f t="shared" si="127"/>
        <v>0</v>
      </c>
      <c r="L799">
        <f t="shared" si="124"/>
        <v>0</v>
      </c>
      <c r="M799" s="66" t="str">
        <f t="shared" si="130"/>
        <v xml:space="preserve"> </v>
      </c>
    </row>
    <row r="800" spans="1:13" x14ac:dyDescent="0.25">
      <c r="A800" s="25">
        <f t="shared" si="128"/>
        <v>800</v>
      </c>
      <c r="B800" s="35">
        <f>+INDEX(Исходные_данные!A:Z,A800+$X$32-1,$X$30)</f>
        <v>0</v>
      </c>
      <c r="C800" s="25">
        <f>+IFERROR(_xlfn.NUMBERVALUE(INDEX(Исходные_данные!A:Z,A800+$X$32-1,$X$31),"."),0)</f>
        <v>0</v>
      </c>
      <c r="D800" s="51"/>
      <c r="E800" s="3">
        <f t="shared" si="125"/>
        <v>1289.4580000000001</v>
      </c>
      <c r="F800" s="3">
        <f t="shared" si="126"/>
        <v>1289.4574600000001</v>
      </c>
      <c r="G800" s="8">
        <f t="shared" si="129"/>
        <v>0</v>
      </c>
      <c r="H800" s="7">
        <f t="shared" si="121"/>
        <v>0</v>
      </c>
      <c r="I800" s="7">
        <f t="shared" si="122"/>
        <v>0</v>
      </c>
      <c r="J800">
        <f t="shared" si="123"/>
        <v>0</v>
      </c>
      <c r="K800">
        <f t="shared" si="127"/>
        <v>0</v>
      </c>
      <c r="L800">
        <f t="shared" si="124"/>
        <v>0</v>
      </c>
      <c r="M800" s="66" t="str">
        <f t="shared" si="130"/>
        <v xml:space="preserve"> </v>
      </c>
    </row>
    <row r="801" spans="1:13" x14ac:dyDescent="0.25">
      <c r="A801" s="25">
        <f t="shared" si="128"/>
        <v>801</v>
      </c>
      <c r="B801" s="35">
        <f>+INDEX(Исходные_данные!A:Z,A801+$X$32-1,$X$30)</f>
        <v>0</v>
      </c>
      <c r="C801" s="25">
        <f>+IFERROR(_xlfn.NUMBERVALUE(INDEX(Исходные_данные!A:Z,A801+$X$32-1,$X$31),"."),0)</f>
        <v>0</v>
      </c>
      <c r="D801" s="51"/>
      <c r="E801" s="3">
        <f t="shared" si="125"/>
        <v>1289.4580000000001</v>
      </c>
      <c r="F801" s="3">
        <f t="shared" si="126"/>
        <v>1289.4574600000001</v>
      </c>
      <c r="G801" s="8">
        <f t="shared" si="129"/>
        <v>0</v>
      </c>
      <c r="H801" s="7">
        <f t="shared" si="121"/>
        <v>0</v>
      </c>
      <c r="I801" s="7">
        <f t="shared" si="122"/>
        <v>0</v>
      </c>
      <c r="J801">
        <f t="shared" si="123"/>
        <v>0</v>
      </c>
      <c r="K801">
        <f t="shared" si="127"/>
        <v>0</v>
      </c>
      <c r="L801">
        <f t="shared" si="124"/>
        <v>0</v>
      </c>
      <c r="M801" s="66" t="str">
        <f t="shared" si="130"/>
        <v xml:space="preserve"> </v>
      </c>
    </row>
    <row r="802" spans="1:13" x14ac:dyDescent="0.25">
      <c r="A802" s="25">
        <f t="shared" si="128"/>
        <v>802</v>
      </c>
      <c r="B802" s="35">
        <f>+INDEX(Исходные_данные!A:Z,A802+$X$32-1,$X$30)</f>
        <v>0</v>
      </c>
      <c r="C802" s="25">
        <f>+IFERROR(_xlfn.NUMBERVALUE(INDEX(Исходные_данные!A:Z,A802+$X$32-1,$X$31),"."),0)</f>
        <v>0</v>
      </c>
      <c r="D802" s="51"/>
      <c r="E802" s="3">
        <f t="shared" si="125"/>
        <v>1289.4580000000001</v>
      </c>
      <c r="F802" s="3">
        <f t="shared" si="126"/>
        <v>1289.4574600000001</v>
      </c>
      <c r="G802" s="8">
        <f t="shared" si="129"/>
        <v>0</v>
      </c>
      <c r="H802" s="7">
        <f t="shared" si="121"/>
        <v>0</v>
      </c>
      <c r="I802" s="7">
        <f t="shared" si="122"/>
        <v>0</v>
      </c>
      <c r="J802">
        <f t="shared" si="123"/>
        <v>0</v>
      </c>
      <c r="K802">
        <f t="shared" si="127"/>
        <v>0</v>
      </c>
      <c r="L802">
        <f t="shared" si="124"/>
        <v>0</v>
      </c>
      <c r="M802" s="66" t="str">
        <f t="shared" si="130"/>
        <v xml:space="preserve"> </v>
      </c>
    </row>
    <row r="803" spans="1:13" x14ac:dyDescent="0.25">
      <c r="A803" s="25">
        <f t="shared" si="128"/>
        <v>803</v>
      </c>
      <c r="B803" s="35">
        <f>+INDEX(Исходные_данные!A:Z,A803+$X$32-1,$X$30)</f>
        <v>0</v>
      </c>
      <c r="C803" s="25">
        <f>+IFERROR(_xlfn.NUMBERVALUE(INDEX(Исходные_данные!A:Z,A803+$X$32-1,$X$31),"."),0)</f>
        <v>0</v>
      </c>
      <c r="D803" s="51"/>
      <c r="E803" s="3">
        <f t="shared" si="125"/>
        <v>1289.4580000000001</v>
      </c>
      <c r="F803" s="3">
        <f t="shared" si="126"/>
        <v>1289.4574600000001</v>
      </c>
      <c r="G803" s="8">
        <f t="shared" si="129"/>
        <v>0</v>
      </c>
      <c r="H803" s="7">
        <f t="shared" si="121"/>
        <v>0</v>
      </c>
      <c r="I803" s="7">
        <f t="shared" si="122"/>
        <v>0</v>
      </c>
      <c r="J803">
        <f t="shared" si="123"/>
        <v>0</v>
      </c>
      <c r="K803">
        <f t="shared" si="127"/>
        <v>0</v>
      </c>
      <c r="L803">
        <f t="shared" si="124"/>
        <v>0</v>
      </c>
      <c r="M803" s="66" t="str">
        <f t="shared" si="130"/>
        <v xml:space="preserve"> </v>
      </c>
    </row>
    <row r="804" spans="1:13" x14ac:dyDescent="0.25">
      <c r="A804" s="25">
        <f t="shared" si="128"/>
        <v>804</v>
      </c>
      <c r="B804" s="35">
        <f>+INDEX(Исходные_данные!A:Z,A804+$X$32-1,$X$30)</f>
        <v>0</v>
      </c>
      <c r="C804" s="25">
        <f>+IFERROR(_xlfn.NUMBERVALUE(INDEX(Исходные_данные!A:Z,A804+$X$32-1,$X$31),"."),0)</f>
        <v>0</v>
      </c>
      <c r="D804" s="51"/>
      <c r="E804" s="3">
        <f t="shared" si="125"/>
        <v>1289.4580000000001</v>
      </c>
      <c r="F804" s="3">
        <f t="shared" si="126"/>
        <v>1289.4574600000001</v>
      </c>
      <c r="G804" s="8">
        <f t="shared" si="129"/>
        <v>0</v>
      </c>
      <c r="H804" s="7">
        <f t="shared" si="121"/>
        <v>0</v>
      </c>
      <c r="I804" s="7">
        <f t="shared" si="122"/>
        <v>0</v>
      </c>
      <c r="J804">
        <f t="shared" si="123"/>
        <v>0</v>
      </c>
      <c r="K804">
        <f t="shared" si="127"/>
        <v>0</v>
      </c>
      <c r="L804">
        <f t="shared" si="124"/>
        <v>0</v>
      </c>
      <c r="M804" s="66" t="str">
        <f t="shared" si="130"/>
        <v xml:space="preserve"> </v>
      </c>
    </row>
    <row r="805" spans="1:13" x14ac:dyDescent="0.25">
      <c r="A805" s="25">
        <f t="shared" si="128"/>
        <v>805</v>
      </c>
      <c r="B805" s="35">
        <f>+INDEX(Исходные_данные!A:Z,A805+$X$32-1,$X$30)</f>
        <v>0</v>
      </c>
      <c r="C805" s="25">
        <f>+IFERROR(_xlfn.NUMBERVALUE(INDEX(Исходные_данные!A:Z,A805+$X$32-1,$X$31),"."),0)</f>
        <v>0</v>
      </c>
      <c r="D805" s="51"/>
      <c r="E805" s="3">
        <f t="shared" si="125"/>
        <v>1289.4580000000001</v>
      </c>
      <c r="F805" s="3">
        <f t="shared" si="126"/>
        <v>1289.4574600000001</v>
      </c>
      <c r="G805" s="8">
        <f t="shared" si="129"/>
        <v>0</v>
      </c>
      <c r="H805" s="7">
        <f t="shared" si="121"/>
        <v>0</v>
      </c>
      <c r="I805" s="7">
        <f t="shared" si="122"/>
        <v>0</v>
      </c>
      <c r="J805">
        <f t="shared" si="123"/>
        <v>0</v>
      </c>
      <c r="K805">
        <f t="shared" si="127"/>
        <v>0</v>
      </c>
      <c r="L805">
        <f t="shared" si="124"/>
        <v>0</v>
      </c>
      <c r="M805" s="66" t="str">
        <f t="shared" si="130"/>
        <v xml:space="preserve"> </v>
      </c>
    </row>
    <row r="806" spans="1:13" x14ac:dyDescent="0.25">
      <c r="A806" s="25">
        <f t="shared" si="128"/>
        <v>806</v>
      </c>
      <c r="B806" s="35">
        <f>+INDEX(Исходные_данные!A:Z,A806+$X$32-1,$X$30)</f>
        <v>0</v>
      </c>
      <c r="C806" s="25">
        <f>+IFERROR(_xlfn.NUMBERVALUE(INDEX(Исходные_данные!A:Z,A806+$X$32-1,$X$31),"."),0)</f>
        <v>0</v>
      </c>
      <c r="D806" s="51"/>
      <c r="E806" s="3">
        <f t="shared" si="125"/>
        <v>1289.4580000000001</v>
      </c>
      <c r="F806" s="3">
        <f t="shared" si="126"/>
        <v>1289.4574600000001</v>
      </c>
      <c r="G806" s="8">
        <f t="shared" si="129"/>
        <v>0</v>
      </c>
      <c r="H806" s="7">
        <f t="shared" si="121"/>
        <v>0</v>
      </c>
      <c r="I806" s="7">
        <f t="shared" si="122"/>
        <v>0</v>
      </c>
      <c r="J806">
        <f t="shared" si="123"/>
        <v>0</v>
      </c>
      <c r="K806">
        <f t="shared" si="127"/>
        <v>0</v>
      </c>
      <c r="L806">
        <f t="shared" si="124"/>
        <v>0</v>
      </c>
      <c r="M806" s="66" t="str">
        <f t="shared" si="130"/>
        <v xml:space="preserve"> </v>
      </c>
    </row>
    <row r="807" spans="1:13" x14ac:dyDescent="0.25">
      <c r="A807" s="25">
        <f t="shared" si="128"/>
        <v>807</v>
      </c>
      <c r="B807" s="35">
        <f>+INDEX(Исходные_данные!A:Z,A807+$X$32-1,$X$30)</f>
        <v>0</v>
      </c>
      <c r="C807" s="25">
        <f>+IFERROR(_xlfn.NUMBERVALUE(INDEX(Исходные_данные!A:Z,A807+$X$32-1,$X$31),"."),0)</f>
        <v>0</v>
      </c>
      <c r="D807" s="51"/>
      <c r="E807" s="3">
        <f t="shared" si="125"/>
        <v>1289.4580000000001</v>
      </c>
      <c r="F807" s="3">
        <f t="shared" si="126"/>
        <v>1289.4574600000001</v>
      </c>
      <c r="G807" s="8">
        <f t="shared" si="129"/>
        <v>0</v>
      </c>
      <c r="H807" s="7">
        <f t="shared" si="121"/>
        <v>0</v>
      </c>
      <c r="I807" s="7">
        <f t="shared" si="122"/>
        <v>0</v>
      </c>
      <c r="J807">
        <f t="shared" si="123"/>
        <v>0</v>
      </c>
      <c r="K807">
        <f t="shared" si="127"/>
        <v>0</v>
      </c>
      <c r="L807">
        <f t="shared" si="124"/>
        <v>0</v>
      </c>
      <c r="M807" s="66" t="str">
        <f t="shared" si="130"/>
        <v xml:space="preserve"> </v>
      </c>
    </row>
    <row r="808" spans="1:13" x14ac:dyDescent="0.25">
      <c r="A808" s="25">
        <f t="shared" si="128"/>
        <v>808</v>
      </c>
      <c r="B808" s="35">
        <f>+INDEX(Исходные_данные!A:Z,A808+$X$32-1,$X$30)</f>
        <v>0</v>
      </c>
      <c r="C808" s="25">
        <f>+IFERROR(_xlfn.NUMBERVALUE(INDEX(Исходные_данные!A:Z,A808+$X$32-1,$X$31),"."),0)</f>
        <v>0</v>
      </c>
      <c r="D808" s="51"/>
      <c r="E808" s="3">
        <f t="shared" si="125"/>
        <v>1289.4580000000001</v>
      </c>
      <c r="F808" s="3">
        <f t="shared" si="126"/>
        <v>1289.4574600000001</v>
      </c>
      <c r="G808" s="8">
        <f t="shared" si="129"/>
        <v>0</v>
      </c>
      <c r="H808" s="7">
        <f t="shared" si="121"/>
        <v>0</v>
      </c>
      <c r="I808" s="7">
        <f t="shared" si="122"/>
        <v>0</v>
      </c>
      <c r="J808">
        <f t="shared" si="123"/>
        <v>0</v>
      </c>
      <c r="K808">
        <f t="shared" si="127"/>
        <v>0</v>
      </c>
      <c r="L808">
        <f t="shared" si="124"/>
        <v>0</v>
      </c>
      <c r="M808" s="66" t="str">
        <f t="shared" si="130"/>
        <v xml:space="preserve"> </v>
      </c>
    </row>
    <row r="809" spans="1:13" x14ac:dyDescent="0.25">
      <c r="A809" s="25">
        <f t="shared" si="128"/>
        <v>809</v>
      </c>
      <c r="B809" s="35">
        <f>+INDEX(Исходные_данные!A:Z,A809+$X$32-1,$X$30)</f>
        <v>0</v>
      </c>
      <c r="C809" s="25">
        <f>+IFERROR(_xlfn.NUMBERVALUE(INDEX(Исходные_данные!A:Z,A809+$X$32-1,$X$31),"."),0)</f>
        <v>0</v>
      </c>
      <c r="D809" s="51"/>
      <c r="E809" s="3">
        <f t="shared" si="125"/>
        <v>1289.4580000000001</v>
      </c>
      <c r="F809" s="3">
        <f t="shared" si="126"/>
        <v>1289.4574600000001</v>
      </c>
      <c r="G809" s="8">
        <f t="shared" si="129"/>
        <v>0</v>
      </c>
      <c r="H809" s="7">
        <f t="shared" si="121"/>
        <v>0</v>
      </c>
      <c r="I809" s="7">
        <f t="shared" si="122"/>
        <v>0</v>
      </c>
      <c r="J809">
        <f t="shared" si="123"/>
        <v>0</v>
      </c>
      <c r="K809">
        <f t="shared" si="127"/>
        <v>0</v>
      </c>
      <c r="L809">
        <f t="shared" si="124"/>
        <v>0</v>
      </c>
      <c r="M809" s="66" t="str">
        <f t="shared" si="130"/>
        <v xml:space="preserve"> </v>
      </c>
    </row>
    <row r="810" spans="1:13" x14ac:dyDescent="0.25">
      <c r="A810" s="25">
        <f t="shared" si="128"/>
        <v>810</v>
      </c>
      <c r="B810" s="35">
        <f>+INDEX(Исходные_данные!A:Z,A810+$X$32-1,$X$30)</f>
        <v>0</v>
      </c>
      <c r="C810" s="25">
        <f>+IFERROR(_xlfn.NUMBERVALUE(INDEX(Исходные_данные!A:Z,A810+$X$32-1,$X$31),"."),0)</f>
        <v>0</v>
      </c>
      <c r="D810" s="51"/>
      <c r="E810" s="3">
        <f t="shared" si="125"/>
        <v>1289.4580000000001</v>
      </c>
      <c r="F810" s="3">
        <f t="shared" si="126"/>
        <v>1289.4574600000001</v>
      </c>
      <c r="G810" s="8">
        <f t="shared" si="129"/>
        <v>0</v>
      </c>
      <c r="H810" s="7">
        <f t="shared" si="121"/>
        <v>0</v>
      </c>
      <c r="I810" s="7">
        <f t="shared" si="122"/>
        <v>0</v>
      </c>
      <c r="J810">
        <f t="shared" si="123"/>
        <v>0</v>
      </c>
      <c r="K810">
        <f t="shared" si="127"/>
        <v>0</v>
      </c>
      <c r="L810">
        <f t="shared" si="124"/>
        <v>0</v>
      </c>
      <c r="M810" s="66" t="str">
        <f t="shared" si="130"/>
        <v xml:space="preserve"> </v>
      </c>
    </row>
    <row r="811" spans="1:13" x14ac:dyDescent="0.25">
      <c r="A811" s="25">
        <f t="shared" si="128"/>
        <v>811</v>
      </c>
      <c r="B811" s="35">
        <f>+INDEX(Исходные_данные!A:Z,A811+$X$32-1,$X$30)</f>
        <v>0</v>
      </c>
      <c r="C811" s="25">
        <f>+IFERROR(_xlfn.NUMBERVALUE(INDEX(Исходные_данные!A:Z,A811+$X$32-1,$X$31),"."),0)</f>
        <v>0</v>
      </c>
      <c r="D811" s="51"/>
      <c r="E811" s="3">
        <f t="shared" si="125"/>
        <v>1289.4580000000001</v>
      </c>
      <c r="F811" s="3">
        <f t="shared" si="126"/>
        <v>1289.4574600000001</v>
      </c>
      <c r="G811" s="8">
        <f t="shared" si="129"/>
        <v>0</v>
      </c>
      <c r="H811" s="7">
        <f t="shared" si="121"/>
        <v>0</v>
      </c>
      <c r="I811" s="7">
        <f t="shared" si="122"/>
        <v>0</v>
      </c>
      <c r="J811">
        <f t="shared" si="123"/>
        <v>0</v>
      </c>
      <c r="K811">
        <f t="shared" si="127"/>
        <v>0</v>
      </c>
      <c r="L811">
        <f t="shared" si="124"/>
        <v>0</v>
      </c>
      <c r="M811" s="66" t="str">
        <f t="shared" si="130"/>
        <v xml:space="preserve"> </v>
      </c>
    </row>
    <row r="812" spans="1:13" x14ac:dyDescent="0.25">
      <c r="A812" s="25">
        <f t="shared" si="128"/>
        <v>812</v>
      </c>
      <c r="B812" s="35">
        <f>+INDEX(Исходные_данные!A:Z,A812+$X$32-1,$X$30)</f>
        <v>0</v>
      </c>
      <c r="C812" s="25">
        <f>+IFERROR(_xlfn.NUMBERVALUE(INDEX(Исходные_данные!A:Z,A812+$X$32-1,$X$31),"."),0)</f>
        <v>0</v>
      </c>
      <c r="D812" s="51"/>
      <c r="E812" s="3">
        <f t="shared" si="125"/>
        <v>1289.4580000000001</v>
      </c>
      <c r="F812" s="3">
        <f t="shared" si="126"/>
        <v>1289.4574600000001</v>
      </c>
      <c r="G812" s="8">
        <f t="shared" si="129"/>
        <v>0</v>
      </c>
      <c r="H812" s="7">
        <f t="shared" si="121"/>
        <v>0</v>
      </c>
      <c r="I812" s="7">
        <f t="shared" si="122"/>
        <v>0</v>
      </c>
      <c r="J812">
        <f t="shared" si="123"/>
        <v>0</v>
      </c>
      <c r="K812">
        <f t="shared" si="127"/>
        <v>0</v>
      </c>
      <c r="L812">
        <f t="shared" si="124"/>
        <v>0</v>
      </c>
      <c r="M812" s="66" t="str">
        <f t="shared" si="130"/>
        <v xml:space="preserve"> </v>
      </c>
    </row>
    <row r="813" spans="1:13" x14ac:dyDescent="0.25">
      <c r="A813" s="25">
        <f t="shared" si="128"/>
        <v>813</v>
      </c>
      <c r="B813" s="35">
        <f>+INDEX(Исходные_данные!A:Z,A813+$X$32-1,$X$30)</f>
        <v>0</v>
      </c>
      <c r="C813" s="25">
        <f>+IFERROR(_xlfn.NUMBERVALUE(INDEX(Исходные_данные!A:Z,A813+$X$32-1,$X$31),"."),0)</f>
        <v>0</v>
      </c>
      <c r="D813" s="51"/>
      <c r="E813" s="3">
        <f t="shared" si="125"/>
        <v>1289.4580000000001</v>
      </c>
      <c r="F813" s="3">
        <f t="shared" si="126"/>
        <v>1289.4574600000001</v>
      </c>
      <c r="G813" s="8">
        <f t="shared" si="129"/>
        <v>0</v>
      </c>
      <c r="H813" s="7">
        <f t="shared" si="121"/>
        <v>0</v>
      </c>
      <c r="I813" s="7">
        <f t="shared" si="122"/>
        <v>0</v>
      </c>
      <c r="J813">
        <f t="shared" si="123"/>
        <v>0</v>
      </c>
      <c r="K813">
        <f t="shared" si="127"/>
        <v>0</v>
      </c>
      <c r="L813">
        <f t="shared" si="124"/>
        <v>0</v>
      </c>
      <c r="M813" s="66" t="str">
        <f t="shared" si="130"/>
        <v xml:space="preserve"> </v>
      </c>
    </row>
    <row r="814" spans="1:13" x14ac:dyDescent="0.25">
      <c r="A814" s="25">
        <f t="shared" si="128"/>
        <v>814</v>
      </c>
      <c r="B814" s="35">
        <f>+INDEX(Исходные_данные!A:Z,A814+$X$32-1,$X$30)</f>
        <v>0</v>
      </c>
      <c r="C814" s="25">
        <f>+IFERROR(_xlfn.NUMBERVALUE(INDEX(Исходные_данные!A:Z,A814+$X$32-1,$X$31),"."),0)</f>
        <v>0</v>
      </c>
      <c r="D814" s="51"/>
      <c r="E814" s="3">
        <f t="shared" si="125"/>
        <v>1289.4580000000001</v>
      </c>
      <c r="F814" s="3">
        <f t="shared" si="126"/>
        <v>1289.4574600000001</v>
      </c>
      <c r="G814" s="8">
        <f t="shared" si="129"/>
        <v>0</v>
      </c>
      <c r="H814" s="7">
        <f t="shared" si="121"/>
        <v>0</v>
      </c>
      <c r="I814" s="7">
        <f t="shared" si="122"/>
        <v>0</v>
      </c>
      <c r="J814">
        <f t="shared" si="123"/>
        <v>0</v>
      </c>
      <c r="K814">
        <f t="shared" si="127"/>
        <v>0</v>
      </c>
      <c r="L814">
        <f t="shared" si="124"/>
        <v>0</v>
      </c>
      <c r="M814" s="66" t="str">
        <f t="shared" si="130"/>
        <v xml:space="preserve"> </v>
      </c>
    </row>
    <row r="815" spans="1:13" x14ac:dyDescent="0.25">
      <c r="A815" s="25">
        <f t="shared" si="128"/>
        <v>815</v>
      </c>
      <c r="B815" s="35">
        <f>+INDEX(Исходные_данные!A:Z,A815+$X$32-1,$X$30)</f>
        <v>0</v>
      </c>
      <c r="C815" s="25">
        <f>+IFERROR(_xlfn.NUMBERVALUE(INDEX(Исходные_данные!A:Z,A815+$X$32-1,$X$31),"."),0)</f>
        <v>0</v>
      </c>
      <c r="D815" s="51"/>
      <c r="E815" s="3">
        <f t="shared" si="125"/>
        <v>1289.4580000000001</v>
      </c>
      <c r="F815" s="3">
        <f t="shared" si="126"/>
        <v>1289.4574600000001</v>
      </c>
      <c r="G815" s="8">
        <f t="shared" si="129"/>
        <v>0</v>
      </c>
      <c r="H815" s="7">
        <f t="shared" si="121"/>
        <v>0</v>
      </c>
      <c r="I815" s="7">
        <f t="shared" si="122"/>
        <v>0</v>
      </c>
      <c r="J815">
        <f t="shared" si="123"/>
        <v>0</v>
      </c>
      <c r="K815">
        <f t="shared" si="127"/>
        <v>0</v>
      </c>
      <c r="L815">
        <f t="shared" si="124"/>
        <v>0</v>
      </c>
      <c r="M815" s="66" t="str">
        <f t="shared" si="130"/>
        <v xml:space="preserve"> </v>
      </c>
    </row>
    <row r="816" spans="1:13" x14ac:dyDescent="0.25">
      <c r="A816" s="25">
        <f t="shared" si="128"/>
        <v>816</v>
      </c>
      <c r="B816" s="35">
        <f>+INDEX(Исходные_данные!A:Z,A816+$X$32-1,$X$30)</f>
        <v>0</v>
      </c>
      <c r="C816" s="25">
        <f>+IFERROR(_xlfn.NUMBERVALUE(INDEX(Исходные_данные!A:Z,A816+$X$32-1,$X$31),"."),0)</f>
        <v>0</v>
      </c>
      <c r="D816" s="51"/>
      <c r="E816" s="3">
        <f t="shared" si="125"/>
        <v>1289.4580000000001</v>
      </c>
      <c r="F816" s="3">
        <f t="shared" si="126"/>
        <v>1289.4574600000001</v>
      </c>
      <c r="G816" s="8">
        <f t="shared" si="129"/>
        <v>0</v>
      </c>
      <c r="H816" s="7">
        <f t="shared" si="121"/>
        <v>0</v>
      </c>
      <c r="I816" s="7">
        <f t="shared" si="122"/>
        <v>0</v>
      </c>
      <c r="J816">
        <f t="shared" si="123"/>
        <v>0</v>
      </c>
      <c r="K816">
        <f t="shared" si="127"/>
        <v>0</v>
      </c>
      <c r="L816">
        <f t="shared" si="124"/>
        <v>0</v>
      </c>
      <c r="M816" s="66" t="str">
        <f t="shared" si="130"/>
        <v xml:space="preserve"> </v>
      </c>
    </row>
    <row r="817" spans="1:13" x14ac:dyDescent="0.25">
      <c r="A817" s="25">
        <f t="shared" si="128"/>
        <v>817</v>
      </c>
      <c r="B817" s="35">
        <f>+INDEX(Исходные_данные!A:Z,A817+$X$32-1,$X$30)</f>
        <v>0</v>
      </c>
      <c r="C817" s="25">
        <f>+IFERROR(_xlfn.NUMBERVALUE(INDEX(Исходные_данные!A:Z,A817+$X$32-1,$X$31),"."),0)</f>
        <v>0</v>
      </c>
      <c r="D817" s="51"/>
      <c r="E817" s="3">
        <f t="shared" si="125"/>
        <v>1289.4580000000001</v>
      </c>
      <c r="F817" s="3">
        <f t="shared" si="126"/>
        <v>1289.4574600000001</v>
      </c>
      <c r="G817" s="8">
        <f t="shared" si="129"/>
        <v>0</v>
      </c>
      <c r="H817" s="7">
        <f t="shared" si="121"/>
        <v>0</v>
      </c>
      <c r="I817" s="7">
        <f t="shared" si="122"/>
        <v>0</v>
      </c>
      <c r="J817">
        <f t="shared" si="123"/>
        <v>0</v>
      </c>
      <c r="K817">
        <f t="shared" si="127"/>
        <v>0</v>
      </c>
      <c r="L817">
        <f t="shared" si="124"/>
        <v>0</v>
      </c>
      <c r="M817" s="66" t="str">
        <f t="shared" si="130"/>
        <v xml:space="preserve"> </v>
      </c>
    </row>
    <row r="818" spans="1:13" x14ac:dyDescent="0.25">
      <c r="A818" s="25">
        <f t="shared" si="128"/>
        <v>818</v>
      </c>
      <c r="B818" s="35">
        <f>+INDEX(Исходные_данные!A:Z,A818+$X$32-1,$X$30)</f>
        <v>0</v>
      </c>
      <c r="C818" s="25">
        <f>+IFERROR(_xlfn.NUMBERVALUE(INDEX(Исходные_данные!A:Z,A818+$X$32-1,$X$31),"."),0)</f>
        <v>0</v>
      </c>
      <c r="D818" s="51"/>
      <c r="E818" s="3">
        <f t="shared" si="125"/>
        <v>1289.4580000000001</v>
      </c>
      <c r="F818" s="3">
        <f t="shared" si="126"/>
        <v>1289.4574600000001</v>
      </c>
      <c r="G818" s="8">
        <f t="shared" si="129"/>
        <v>0</v>
      </c>
      <c r="H818" s="7">
        <f t="shared" si="121"/>
        <v>0</v>
      </c>
      <c r="I818" s="7">
        <f t="shared" si="122"/>
        <v>0</v>
      </c>
      <c r="J818">
        <f t="shared" si="123"/>
        <v>0</v>
      </c>
      <c r="K818">
        <f t="shared" si="127"/>
        <v>0</v>
      </c>
      <c r="L818">
        <f t="shared" si="124"/>
        <v>0</v>
      </c>
      <c r="M818" s="66" t="str">
        <f t="shared" si="130"/>
        <v xml:space="preserve"> </v>
      </c>
    </row>
    <row r="819" spans="1:13" x14ac:dyDescent="0.25">
      <c r="A819" s="25">
        <f t="shared" si="128"/>
        <v>819</v>
      </c>
      <c r="B819" s="35">
        <f>+INDEX(Исходные_данные!A:Z,A819+$X$32-1,$X$30)</f>
        <v>0</v>
      </c>
      <c r="C819" s="25">
        <f>+IFERROR(_xlfn.NUMBERVALUE(INDEX(Исходные_данные!A:Z,A819+$X$32-1,$X$31),"."),0)</f>
        <v>0</v>
      </c>
      <c r="D819" s="51"/>
      <c r="E819" s="3">
        <f t="shared" si="125"/>
        <v>1289.4580000000001</v>
      </c>
      <c r="F819" s="3">
        <f t="shared" si="126"/>
        <v>1289.4574600000001</v>
      </c>
      <c r="G819" s="8">
        <f t="shared" si="129"/>
        <v>0</v>
      </c>
      <c r="H819" s="7">
        <f t="shared" si="121"/>
        <v>0</v>
      </c>
      <c r="I819" s="7">
        <f t="shared" si="122"/>
        <v>0</v>
      </c>
      <c r="J819">
        <f t="shared" si="123"/>
        <v>0</v>
      </c>
      <c r="K819">
        <f t="shared" si="127"/>
        <v>0</v>
      </c>
      <c r="L819">
        <f t="shared" si="124"/>
        <v>0</v>
      </c>
      <c r="M819" s="66" t="str">
        <f t="shared" si="130"/>
        <v xml:space="preserve"> </v>
      </c>
    </row>
    <row r="820" spans="1:13" x14ac:dyDescent="0.25">
      <c r="A820" s="25">
        <f t="shared" si="128"/>
        <v>820</v>
      </c>
      <c r="B820" s="35">
        <f>+INDEX(Исходные_данные!A:Z,A820+$X$32-1,$X$30)</f>
        <v>0</v>
      </c>
      <c r="C820" s="25">
        <f>+IFERROR(_xlfn.NUMBERVALUE(INDEX(Исходные_данные!A:Z,A820+$X$32-1,$X$31),"."),0)</f>
        <v>0</v>
      </c>
      <c r="D820" s="51"/>
      <c r="E820" s="3">
        <f t="shared" si="125"/>
        <v>1289.4580000000001</v>
      </c>
      <c r="F820" s="3">
        <f t="shared" si="126"/>
        <v>1289.4574600000001</v>
      </c>
      <c r="G820" s="8">
        <f t="shared" si="129"/>
        <v>0</v>
      </c>
      <c r="H820" s="7">
        <f t="shared" si="121"/>
        <v>0</v>
      </c>
      <c r="I820" s="7">
        <f t="shared" si="122"/>
        <v>0</v>
      </c>
      <c r="J820">
        <f t="shared" si="123"/>
        <v>0</v>
      </c>
      <c r="K820">
        <f t="shared" si="127"/>
        <v>0</v>
      </c>
      <c r="L820">
        <f t="shared" si="124"/>
        <v>0</v>
      </c>
      <c r="M820" s="66" t="str">
        <f t="shared" si="130"/>
        <v xml:space="preserve"> </v>
      </c>
    </row>
    <row r="821" spans="1:13" x14ac:dyDescent="0.25">
      <c r="A821" s="25">
        <f t="shared" si="128"/>
        <v>821</v>
      </c>
      <c r="B821" s="35">
        <f>+INDEX(Исходные_данные!A:Z,A821+$X$32-1,$X$30)</f>
        <v>0</v>
      </c>
      <c r="C821" s="25">
        <f>+IFERROR(_xlfn.NUMBERVALUE(INDEX(Исходные_данные!A:Z,A821+$X$32-1,$X$31),"."),0)</f>
        <v>0</v>
      </c>
      <c r="D821" s="51"/>
      <c r="E821" s="3">
        <f t="shared" si="125"/>
        <v>1289.4580000000001</v>
      </c>
      <c r="F821" s="3">
        <f t="shared" si="126"/>
        <v>1289.4574600000001</v>
      </c>
      <c r="G821" s="8">
        <f t="shared" si="129"/>
        <v>0</v>
      </c>
      <c r="H821" s="7">
        <f t="shared" si="121"/>
        <v>0</v>
      </c>
      <c r="I821" s="7">
        <f t="shared" si="122"/>
        <v>0</v>
      </c>
      <c r="J821">
        <f t="shared" si="123"/>
        <v>0</v>
      </c>
      <c r="K821">
        <f t="shared" si="127"/>
        <v>0</v>
      </c>
      <c r="L821">
        <f t="shared" si="124"/>
        <v>0</v>
      </c>
      <c r="M821" s="66" t="str">
        <f t="shared" si="130"/>
        <v xml:space="preserve"> </v>
      </c>
    </row>
    <row r="822" spans="1:13" x14ac:dyDescent="0.25">
      <c r="A822" s="25">
        <f t="shared" si="128"/>
        <v>822</v>
      </c>
      <c r="B822" s="35">
        <f>+INDEX(Исходные_данные!A:Z,A822+$X$32-1,$X$30)</f>
        <v>0</v>
      </c>
      <c r="C822" s="25">
        <f>+IFERROR(_xlfn.NUMBERVALUE(INDEX(Исходные_данные!A:Z,A822+$X$32-1,$X$31),"."),0)</f>
        <v>0</v>
      </c>
      <c r="D822" s="51"/>
      <c r="E822" s="3">
        <f t="shared" si="125"/>
        <v>1289.4580000000001</v>
      </c>
      <c r="F822" s="3">
        <f t="shared" si="126"/>
        <v>1289.4574600000001</v>
      </c>
      <c r="G822" s="8">
        <f t="shared" si="129"/>
        <v>0</v>
      </c>
      <c r="H822" s="7">
        <f t="shared" si="121"/>
        <v>0</v>
      </c>
      <c r="I822" s="7">
        <f t="shared" si="122"/>
        <v>0</v>
      </c>
      <c r="J822">
        <f t="shared" si="123"/>
        <v>0</v>
      </c>
      <c r="K822">
        <f t="shared" si="127"/>
        <v>0</v>
      </c>
      <c r="L822">
        <f t="shared" si="124"/>
        <v>0</v>
      </c>
      <c r="M822" s="66" t="str">
        <f t="shared" si="130"/>
        <v xml:space="preserve"> </v>
      </c>
    </row>
    <row r="823" spans="1:13" x14ac:dyDescent="0.25">
      <c r="A823" s="25">
        <f t="shared" si="128"/>
        <v>823</v>
      </c>
      <c r="B823" s="35">
        <f>+INDEX(Исходные_данные!A:Z,A823+$X$32-1,$X$30)</f>
        <v>0</v>
      </c>
      <c r="C823" s="25">
        <f>+IFERROR(_xlfn.NUMBERVALUE(INDEX(Исходные_данные!A:Z,A823+$X$32-1,$X$31),"."),0)</f>
        <v>0</v>
      </c>
      <c r="D823" s="51"/>
      <c r="E823" s="3">
        <f t="shared" si="125"/>
        <v>1289.4580000000001</v>
      </c>
      <c r="F823" s="3">
        <f t="shared" si="126"/>
        <v>1289.4574600000001</v>
      </c>
      <c r="G823" s="8">
        <f t="shared" si="129"/>
        <v>0</v>
      </c>
      <c r="H823" s="7">
        <f t="shared" si="121"/>
        <v>0</v>
      </c>
      <c r="I823" s="7">
        <f t="shared" si="122"/>
        <v>0</v>
      </c>
      <c r="J823">
        <f t="shared" si="123"/>
        <v>0</v>
      </c>
      <c r="K823">
        <f t="shared" si="127"/>
        <v>0</v>
      </c>
      <c r="L823">
        <f t="shared" si="124"/>
        <v>0</v>
      </c>
      <c r="M823" s="66" t="str">
        <f t="shared" si="130"/>
        <v xml:space="preserve"> </v>
      </c>
    </row>
    <row r="824" spans="1:13" x14ac:dyDescent="0.25">
      <c r="A824" s="25">
        <f t="shared" si="128"/>
        <v>824</v>
      </c>
      <c r="B824" s="35">
        <f>+INDEX(Исходные_данные!A:Z,A824+$X$32-1,$X$30)</f>
        <v>0</v>
      </c>
      <c r="C824" s="25">
        <f>+IFERROR(_xlfn.NUMBERVALUE(INDEX(Исходные_данные!A:Z,A824+$X$32-1,$X$31),"."),0)</f>
        <v>0</v>
      </c>
      <c r="D824" s="51"/>
      <c r="E824" s="3">
        <f t="shared" si="125"/>
        <v>1289.4580000000001</v>
      </c>
      <c r="F824" s="3">
        <f t="shared" si="126"/>
        <v>1289.4574600000001</v>
      </c>
      <c r="G824" s="8">
        <f t="shared" si="129"/>
        <v>0</v>
      </c>
      <c r="H824" s="7">
        <f t="shared" si="121"/>
        <v>0</v>
      </c>
      <c r="I824" s="7">
        <f t="shared" si="122"/>
        <v>0</v>
      </c>
      <c r="J824">
        <f t="shared" si="123"/>
        <v>0</v>
      </c>
      <c r="K824">
        <f t="shared" si="127"/>
        <v>0</v>
      </c>
      <c r="L824">
        <f t="shared" si="124"/>
        <v>0</v>
      </c>
      <c r="M824" s="66" t="str">
        <f t="shared" si="130"/>
        <v xml:space="preserve"> </v>
      </c>
    </row>
    <row r="825" spans="1:13" x14ac:dyDescent="0.25">
      <c r="A825" s="25">
        <f t="shared" si="128"/>
        <v>825</v>
      </c>
      <c r="B825" s="35">
        <f>+INDEX(Исходные_данные!A:Z,A825+$X$32-1,$X$30)</f>
        <v>0</v>
      </c>
      <c r="C825" s="25">
        <f>+IFERROR(_xlfn.NUMBERVALUE(INDEX(Исходные_данные!A:Z,A825+$X$32-1,$X$31),"."),0)</f>
        <v>0</v>
      </c>
      <c r="D825" s="51"/>
      <c r="E825" s="3">
        <f t="shared" si="125"/>
        <v>1289.4580000000001</v>
      </c>
      <c r="F825" s="3">
        <f t="shared" si="126"/>
        <v>1289.4574600000001</v>
      </c>
      <c r="G825" s="8">
        <f t="shared" si="129"/>
        <v>0</v>
      </c>
      <c r="H825" s="7">
        <f t="shared" si="121"/>
        <v>0</v>
      </c>
      <c r="I825" s="7">
        <f t="shared" si="122"/>
        <v>0</v>
      </c>
      <c r="J825">
        <f t="shared" si="123"/>
        <v>0</v>
      </c>
      <c r="K825">
        <f t="shared" si="127"/>
        <v>0</v>
      </c>
      <c r="L825">
        <f t="shared" si="124"/>
        <v>0</v>
      </c>
      <c r="M825" s="66" t="str">
        <f t="shared" si="130"/>
        <v xml:space="preserve"> </v>
      </c>
    </row>
    <row r="826" spans="1:13" x14ac:dyDescent="0.25">
      <c r="A826" s="25">
        <f t="shared" si="128"/>
        <v>826</v>
      </c>
      <c r="B826" s="35">
        <f>+INDEX(Исходные_данные!A:Z,A826+$X$32-1,$X$30)</f>
        <v>0</v>
      </c>
      <c r="C826" s="25">
        <f>+IFERROR(_xlfn.NUMBERVALUE(INDEX(Исходные_данные!A:Z,A826+$X$32-1,$X$31),"."),0)</f>
        <v>0</v>
      </c>
      <c r="D826" s="51"/>
      <c r="E826" s="3">
        <f t="shared" si="125"/>
        <v>1289.4580000000001</v>
      </c>
      <c r="F826" s="3">
        <f t="shared" si="126"/>
        <v>1289.4574600000001</v>
      </c>
      <c r="G826" s="8">
        <f t="shared" si="129"/>
        <v>0</v>
      </c>
      <c r="H826" s="7">
        <f t="shared" si="121"/>
        <v>0</v>
      </c>
      <c r="I826" s="7">
        <f t="shared" si="122"/>
        <v>0</v>
      </c>
      <c r="J826">
        <f t="shared" si="123"/>
        <v>0</v>
      </c>
      <c r="K826">
        <f t="shared" si="127"/>
        <v>0</v>
      </c>
      <c r="L826">
        <f t="shared" si="124"/>
        <v>0</v>
      </c>
      <c r="M826" s="66" t="str">
        <f t="shared" si="130"/>
        <v xml:space="preserve"> </v>
      </c>
    </row>
    <row r="827" spans="1:13" x14ac:dyDescent="0.25">
      <c r="A827" s="25">
        <f t="shared" si="128"/>
        <v>827</v>
      </c>
      <c r="B827" s="35">
        <f>+INDEX(Исходные_данные!A:Z,A827+$X$32-1,$X$30)</f>
        <v>0</v>
      </c>
      <c r="C827" s="25">
        <f>+IFERROR(_xlfn.NUMBERVALUE(INDEX(Исходные_данные!A:Z,A827+$X$32-1,$X$31),"."),0)</f>
        <v>0</v>
      </c>
      <c r="D827" s="51"/>
      <c r="E827" s="3">
        <f t="shared" si="125"/>
        <v>1289.4580000000001</v>
      </c>
      <c r="F827" s="3">
        <f t="shared" si="126"/>
        <v>1289.4574600000001</v>
      </c>
      <c r="G827" s="8">
        <f t="shared" si="129"/>
        <v>0</v>
      </c>
      <c r="H827" s="7">
        <f t="shared" si="121"/>
        <v>0</v>
      </c>
      <c r="I827" s="7">
        <f t="shared" si="122"/>
        <v>0</v>
      </c>
      <c r="J827">
        <f t="shared" si="123"/>
        <v>0</v>
      </c>
      <c r="K827">
        <f t="shared" si="127"/>
        <v>0</v>
      </c>
      <c r="L827">
        <f t="shared" si="124"/>
        <v>0</v>
      </c>
      <c r="M827" s="66" t="str">
        <f t="shared" si="130"/>
        <v xml:space="preserve"> </v>
      </c>
    </row>
    <row r="828" spans="1:13" x14ac:dyDescent="0.25">
      <c r="A828" s="25">
        <f t="shared" si="128"/>
        <v>828</v>
      </c>
      <c r="B828" s="35">
        <f>+INDEX(Исходные_данные!A:Z,A828+$X$32-1,$X$30)</f>
        <v>0</v>
      </c>
      <c r="C828" s="25">
        <f>+IFERROR(_xlfn.NUMBERVALUE(INDEX(Исходные_данные!A:Z,A828+$X$32-1,$X$31),"."),0)</f>
        <v>0</v>
      </c>
      <c r="D828" s="51"/>
      <c r="E828" s="3">
        <f t="shared" si="125"/>
        <v>1289.4580000000001</v>
      </c>
      <c r="F828" s="3">
        <f t="shared" si="126"/>
        <v>1289.4574600000001</v>
      </c>
      <c r="G828" s="8">
        <f t="shared" si="129"/>
        <v>0</v>
      </c>
      <c r="H828" s="7">
        <f t="shared" si="121"/>
        <v>0</v>
      </c>
      <c r="I828" s="7">
        <f t="shared" si="122"/>
        <v>0</v>
      </c>
      <c r="J828">
        <f t="shared" si="123"/>
        <v>0</v>
      </c>
      <c r="K828">
        <f t="shared" si="127"/>
        <v>0</v>
      </c>
      <c r="L828">
        <f t="shared" si="124"/>
        <v>0</v>
      </c>
      <c r="M828" s="66" t="str">
        <f t="shared" si="130"/>
        <v xml:space="preserve"> </v>
      </c>
    </row>
    <row r="829" spans="1:13" x14ac:dyDescent="0.25">
      <c r="A829" s="25">
        <f t="shared" si="128"/>
        <v>829</v>
      </c>
      <c r="B829" s="35">
        <f>+INDEX(Исходные_данные!A:Z,A829+$X$32-1,$X$30)</f>
        <v>0</v>
      </c>
      <c r="C829" s="25">
        <f>+IFERROR(_xlfn.NUMBERVALUE(INDEX(Исходные_данные!A:Z,A829+$X$32-1,$X$31),"."),0)</f>
        <v>0</v>
      </c>
      <c r="D829" s="51"/>
      <c r="E829" s="3">
        <f t="shared" si="125"/>
        <v>1289.4580000000001</v>
      </c>
      <c r="F829" s="3">
        <f t="shared" si="126"/>
        <v>1289.4574600000001</v>
      </c>
      <c r="G829" s="8">
        <f t="shared" si="129"/>
        <v>0</v>
      </c>
      <c r="H829" s="7">
        <f t="shared" si="121"/>
        <v>0</v>
      </c>
      <c r="I829" s="7">
        <f t="shared" si="122"/>
        <v>0</v>
      </c>
      <c r="J829">
        <f t="shared" si="123"/>
        <v>0</v>
      </c>
      <c r="K829">
        <f t="shared" si="127"/>
        <v>0</v>
      </c>
      <c r="L829">
        <f t="shared" si="124"/>
        <v>0</v>
      </c>
      <c r="M829" s="66" t="str">
        <f t="shared" si="130"/>
        <v xml:space="preserve"> </v>
      </c>
    </row>
    <row r="830" spans="1:13" x14ac:dyDescent="0.25">
      <c r="A830" s="25">
        <f t="shared" si="128"/>
        <v>830</v>
      </c>
      <c r="B830" s="35">
        <f>+INDEX(Исходные_данные!A:Z,A830+$X$32-1,$X$30)</f>
        <v>0</v>
      </c>
      <c r="C830" s="25">
        <f>+IFERROR(_xlfn.NUMBERVALUE(INDEX(Исходные_данные!A:Z,A830+$X$32-1,$X$31),"."),0)</f>
        <v>0</v>
      </c>
      <c r="D830" s="51"/>
      <c r="E830" s="3">
        <f t="shared" si="125"/>
        <v>1289.4580000000001</v>
      </c>
      <c r="F830" s="3">
        <f t="shared" si="126"/>
        <v>1289.4574600000001</v>
      </c>
      <c r="G830" s="8">
        <f t="shared" si="129"/>
        <v>0</v>
      </c>
      <c r="H830" s="7">
        <f t="shared" si="121"/>
        <v>0</v>
      </c>
      <c r="I830" s="7">
        <f t="shared" si="122"/>
        <v>0</v>
      </c>
      <c r="J830">
        <f t="shared" si="123"/>
        <v>0</v>
      </c>
      <c r="K830">
        <f t="shared" si="127"/>
        <v>0</v>
      </c>
      <c r="L830">
        <f t="shared" si="124"/>
        <v>0</v>
      </c>
      <c r="M830" s="66" t="str">
        <f t="shared" si="130"/>
        <v xml:space="preserve"> </v>
      </c>
    </row>
    <row r="831" spans="1:13" x14ac:dyDescent="0.25">
      <c r="A831" s="25">
        <f t="shared" si="128"/>
        <v>831</v>
      </c>
      <c r="B831" s="35">
        <f>+INDEX(Исходные_данные!A:Z,A831+$X$32-1,$X$30)</f>
        <v>0</v>
      </c>
      <c r="C831" s="25">
        <f>+IFERROR(_xlfn.NUMBERVALUE(INDEX(Исходные_данные!A:Z,A831+$X$32-1,$X$31),"."),0)</f>
        <v>0</v>
      </c>
      <c r="D831" s="51"/>
      <c r="E831" s="3">
        <f t="shared" si="125"/>
        <v>1289.4580000000001</v>
      </c>
      <c r="F831" s="3">
        <f t="shared" si="126"/>
        <v>1289.4574600000001</v>
      </c>
      <c r="G831" s="8">
        <f t="shared" si="129"/>
        <v>0</v>
      </c>
      <c r="H831" s="7">
        <f t="shared" si="121"/>
        <v>0</v>
      </c>
      <c r="I831" s="7">
        <f t="shared" si="122"/>
        <v>0</v>
      </c>
      <c r="J831">
        <f t="shared" si="123"/>
        <v>0</v>
      </c>
      <c r="K831">
        <f t="shared" si="127"/>
        <v>0</v>
      </c>
      <c r="L831">
        <f t="shared" si="124"/>
        <v>0</v>
      </c>
      <c r="M831" s="66" t="str">
        <f t="shared" si="130"/>
        <v xml:space="preserve"> </v>
      </c>
    </row>
    <row r="832" spans="1:13" x14ac:dyDescent="0.25">
      <c r="A832" s="25">
        <f t="shared" si="128"/>
        <v>832</v>
      </c>
      <c r="B832" s="35">
        <f>+INDEX(Исходные_данные!A:Z,A832+$X$32-1,$X$30)</f>
        <v>0</v>
      </c>
      <c r="C832" s="25">
        <f>+IFERROR(_xlfn.NUMBERVALUE(INDEX(Исходные_данные!A:Z,A832+$X$32-1,$X$31),"."),0)</f>
        <v>0</v>
      </c>
      <c r="D832" s="51"/>
      <c r="E832" s="3">
        <f t="shared" si="125"/>
        <v>1289.4580000000001</v>
      </c>
      <c r="F832" s="3">
        <f t="shared" si="126"/>
        <v>1289.4574600000001</v>
      </c>
      <c r="G832" s="8">
        <f t="shared" si="129"/>
        <v>0</v>
      </c>
      <c r="H832" s="7">
        <f t="shared" si="121"/>
        <v>0</v>
      </c>
      <c r="I832" s="7">
        <f t="shared" si="122"/>
        <v>0</v>
      </c>
      <c r="J832">
        <f t="shared" si="123"/>
        <v>0</v>
      </c>
      <c r="K832">
        <f t="shared" si="127"/>
        <v>0</v>
      </c>
      <c r="L832">
        <f t="shared" si="124"/>
        <v>0</v>
      </c>
      <c r="M832" s="66" t="str">
        <f t="shared" si="130"/>
        <v xml:space="preserve"> </v>
      </c>
    </row>
    <row r="833" spans="1:13" x14ac:dyDescent="0.25">
      <c r="A833" s="25">
        <f t="shared" si="128"/>
        <v>833</v>
      </c>
      <c r="B833" s="35">
        <f>+INDEX(Исходные_данные!A:Z,A833+$X$32-1,$X$30)</f>
        <v>0</v>
      </c>
      <c r="C833" s="25">
        <f>+IFERROR(_xlfn.NUMBERVALUE(INDEX(Исходные_данные!A:Z,A833+$X$32-1,$X$31),"."),0)</f>
        <v>0</v>
      </c>
      <c r="D833" s="51"/>
      <c r="E833" s="3">
        <f t="shared" si="125"/>
        <v>1289.4580000000001</v>
      </c>
      <c r="F833" s="3">
        <f t="shared" si="126"/>
        <v>1289.4574600000001</v>
      </c>
      <c r="G833" s="8">
        <f t="shared" si="129"/>
        <v>0</v>
      </c>
      <c r="H833" s="7">
        <f t="shared" ref="H833:H896" si="131">IF(G833&gt;$X$35,C833,0)</f>
        <v>0</v>
      </c>
      <c r="I833" s="7">
        <f t="shared" ref="I833:I896" si="132">IF(AND(A833&gt;$Q$25,A833&lt;=$Q$25+$T$25),1,0)</f>
        <v>0</v>
      </c>
      <c r="J833">
        <f t="shared" ref="J833:J896" si="133">IF(I833=1,IF(H833*$W$47&lt;=$X$48,H833*$W$47,0),0)</f>
        <v>0</v>
      </c>
      <c r="K833">
        <f t="shared" si="127"/>
        <v>0</v>
      </c>
      <c r="L833">
        <f t="shared" ref="L833:L896" si="134">+IF(I833=1,IF(H833*$W$47&lt;=$X$48,0,$X$48),0)</f>
        <v>0</v>
      </c>
      <c r="M833" s="66" t="str">
        <f t="shared" si="130"/>
        <v xml:space="preserve"> </v>
      </c>
    </row>
    <row r="834" spans="1:13" x14ac:dyDescent="0.25">
      <c r="A834" s="25">
        <f t="shared" si="128"/>
        <v>834</v>
      </c>
      <c r="B834" s="35">
        <f>+INDEX(Исходные_данные!A:Z,A834+$X$32-1,$X$30)</f>
        <v>0</v>
      </c>
      <c r="C834" s="25">
        <f>+IFERROR(_xlfn.NUMBERVALUE(INDEX(Исходные_данные!A:Z,A834+$X$32-1,$X$31),"."),0)</f>
        <v>0</v>
      </c>
      <c r="D834" s="51"/>
      <c r="E834" s="3">
        <f t="shared" ref="E834:E897" si="135">+IFERROR(IF(_xlfn.NUMBERVALUE(B834,".")&lt;E833,E833,_xlfn.NUMBERVALUE(B834,".")),E833)</f>
        <v>1289.4580000000001</v>
      </c>
      <c r="F834" s="3">
        <f t="shared" ref="F834:F897" si="136">(E834-$X$45*$X$44)/IF($X$44&lt;&gt;0,ABS($X$44),1)*$X$39</f>
        <v>1289.4574600000001</v>
      </c>
      <c r="G834" s="8">
        <f t="shared" si="129"/>
        <v>0</v>
      </c>
      <c r="H834" s="7">
        <f t="shared" si="131"/>
        <v>0</v>
      </c>
      <c r="I834" s="7">
        <f t="shared" si="132"/>
        <v>0</v>
      </c>
      <c r="J834">
        <f t="shared" si="133"/>
        <v>0</v>
      </c>
      <c r="K834">
        <f t="shared" ref="K834:K897" si="137">+J834/100</f>
        <v>0</v>
      </c>
      <c r="L834">
        <f t="shared" si="134"/>
        <v>0</v>
      </c>
      <c r="M834" s="66" t="str">
        <f t="shared" si="130"/>
        <v xml:space="preserve"> </v>
      </c>
    </row>
    <row r="835" spans="1:13" x14ac:dyDescent="0.25">
      <c r="A835" s="25">
        <f t="shared" ref="A835:A898" si="138">+A834+1</f>
        <v>835</v>
      </c>
      <c r="B835" s="35">
        <f>+INDEX(Исходные_данные!A:Z,A835+$X$32-1,$X$30)</f>
        <v>0</v>
      </c>
      <c r="C835" s="25">
        <f>+IFERROR(_xlfn.NUMBERVALUE(INDEX(Исходные_данные!A:Z,A835+$X$32-1,$X$31),"."),0)</f>
        <v>0</v>
      </c>
      <c r="D835" s="51"/>
      <c r="E835" s="3">
        <f t="shared" si="135"/>
        <v>1289.4580000000001</v>
      </c>
      <c r="F835" s="3">
        <f t="shared" si="136"/>
        <v>1289.4574600000001</v>
      </c>
      <c r="G835" s="8">
        <f t="shared" ref="G835:G898" si="139">+IF(E835=E834,0,_xlfn.NUMBERVALUE(C835,".")/O$56*100)</f>
        <v>0</v>
      </c>
      <c r="H835" s="7">
        <f t="shared" si="131"/>
        <v>0</v>
      </c>
      <c r="I835" s="7">
        <f t="shared" si="132"/>
        <v>0</v>
      </c>
      <c r="J835">
        <f t="shared" si="133"/>
        <v>0</v>
      </c>
      <c r="K835">
        <f t="shared" si="137"/>
        <v>0</v>
      </c>
      <c r="L835">
        <f t="shared" si="134"/>
        <v>0</v>
      </c>
      <c r="M835" s="66" t="str">
        <f t="shared" si="130"/>
        <v xml:space="preserve"> </v>
      </c>
    </row>
    <row r="836" spans="1:13" x14ac:dyDescent="0.25">
      <c r="A836" s="25">
        <f t="shared" si="138"/>
        <v>836</v>
      </c>
      <c r="B836" s="35">
        <f>+INDEX(Исходные_данные!A:Z,A836+$X$32-1,$X$30)</f>
        <v>0</v>
      </c>
      <c r="C836" s="25">
        <f>+IFERROR(_xlfn.NUMBERVALUE(INDEX(Исходные_данные!A:Z,A836+$X$32-1,$X$31),"."),0)</f>
        <v>0</v>
      </c>
      <c r="D836" s="51"/>
      <c r="E836" s="3">
        <f t="shared" si="135"/>
        <v>1289.4580000000001</v>
      </c>
      <c r="F836" s="3">
        <f t="shared" si="136"/>
        <v>1289.4574600000001</v>
      </c>
      <c r="G836" s="8">
        <f t="shared" si="139"/>
        <v>0</v>
      </c>
      <c r="H836" s="7">
        <f t="shared" si="131"/>
        <v>0</v>
      </c>
      <c r="I836" s="7">
        <f t="shared" si="132"/>
        <v>0</v>
      </c>
      <c r="J836">
        <f t="shared" si="133"/>
        <v>0</v>
      </c>
      <c r="K836">
        <f t="shared" si="137"/>
        <v>0</v>
      </c>
      <c r="L836">
        <f t="shared" si="134"/>
        <v>0</v>
      </c>
      <c r="M836" s="66" t="str">
        <f t="shared" si="130"/>
        <v xml:space="preserve"> </v>
      </c>
    </row>
    <row r="837" spans="1:13" x14ac:dyDescent="0.25">
      <c r="A837" s="25">
        <f t="shared" si="138"/>
        <v>837</v>
      </c>
      <c r="B837" s="35">
        <f>+INDEX(Исходные_данные!A:Z,A837+$X$32-1,$X$30)</f>
        <v>0</v>
      </c>
      <c r="C837" s="25">
        <f>+IFERROR(_xlfn.NUMBERVALUE(INDEX(Исходные_данные!A:Z,A837+$X$32-1,$X$31),"."),0)</f>
        <v>0</v>
      </c>
      <c r="D837" s="51"/>
      <c r="E837" s="3">
        <f t="shared" si="135"/>
        <v>1289.4580000000001</v>
      </c>
      <c r="F837" s="3">
        <f t="shared" si="136"/>
        <v>1289.4574600000001</v>
      </c>
      <c r="G837" s="8">
        <f t="shared" si="139"/>
        <v>0</v>
      </c>
      <c r="H837" s="7">
        <f t="shared" si="131"/>
        <v>0</v>
      </c>
      <c r="I837" s="7">
        <f t="shared" si="132"/>
        <v>0</v>
      </c>
      <c r="J837">
        <f t="shared" si="133"/>
        <v>0</v>
      </c>
      <c r="K837">
        <f t="shared" si="137"/>
        <v>0</v>
      </c>
      <c r="L837">
        <f t="shared" si="134"/>
        <v>0</v>
      </c>
      <c r="M837" s="66" t="str">
        <f t="shared" si="130"/>
        <v xml:space="preserve"> </v>
      </c>
    </row>
    <row r="838" spans="1:13" x14ac:dyDescent="0.25">
      <c r="A838" s="25">
        <f t="shared" si="138"/>
        <v>838</v>
      </c>
      <c r="B838" s="35">
        <f>+INDEX(Исходные_данные!A:Z,A838+$X$32-1,$X$30)</f>
        <v>0</v>
      </c>
      <c r="C838" s="25">
        <f>+IFERROR(_xlfn.NUMBERVALUE(INDEX(Исходные_данные!A:Z,A838+$X$32-1,$X$31),"."),0)</f>
        <v>0</v>
      </c>
      <c r="D838" s="51"/>
      <c r="E838" s="3">
        <f t="shared" si="135"/>
        <v>1289.4580000000001</v>
      </c>
      <c r="F838" s="3">
        <f t="shared" si="136"/>
        <v>1289.4574600000001</v>
      </c>
      <c r="G838" s="8">
        <f t="shared" si="139"/>
        <v>0</v>
      </c>
      <c r="H838" s="7">
        <f t="shared" si="131"/>
        <v>0</v>
      </c>
      <c r="I838" s="7">
        <f t="shared" si="132"/>
        <v>0</v>
      </c>
      <c r="J838">
        <f t="shared" si="133"/>
        <v>0</v>
      </c>
      <c r="K838">
        <f t="shared" si="137"/>
        <v>0</v>
      </c>
      <c r="L838">
        <f t="shared" si="134"/>
        <v>0</v>
      </c>
      <c r="M838" s="66" t="str">
        <f t="shared" si="130"/>
        <v xml:space="preserve"> </v>
      </c>
    </row>
    <row r="839" spans="1:13" x14ac:dyDescent="0.25">
      <c r="A839" s="25">
        <f t="shared" si="138"/>
        <v>839</v>
      </c>
      <c r="B839" s="35">
        <f>+INDEX(Исходные_данные!A:Z,A839+$X$32-1,$X$30)</f>
        <v>0</v>
      </c>
      <c r="C839" s="25">
        <f>+IFERROR(_xlfn.NUMBERVALUE(INDEX(Исходные_данные!A:Z,A839+$X$32-1,$X$31),"."),0)</f>
        <v>0</v>
      </c>
      <c r="D839" s="51"/>
      <c r="E839" s="3">
        <f t="shared" si="135"/>
        <v>1289.4580000000001</v>
      </c>
      <c r="F839" s="3">
        <f t="shared" si="136"/>
        <v>1289.4574600000001</v>
      </c>
      <c r="G839" s="8">
        <f t="shared" si="139"/>
        <v>0</v>
      </c>
      <c r="H839" s="7">
        <f t="shared" si="131"/>
        <v>0</v>
      </c>
      <c r="I839" s="7">
        <f t="shared" si="132"/>
        <v>0</v>
      </c>
      <c r="J839">
        <f t="shared" si="133"/>
        <v>0</v>
      </c>
      <c r="K839">
        <f t="shared" si="137"/>
        <v>0</v>
      </c>
      <c r="L839">
        <f t="shared" si="134"/>
        <v>0</v>
      </c>
      <c r="M839" s="66" t="str">
        <f t="shared" si="130"/>
        <v xml:space="preserve"> </v>
      </c>
    </row>
    <row r="840" spans="1:13" x14ac:dyDescent="0.25">
      <c r="A840" s="25">
        <f t="shared" si="138"/>
        <v>840</v>
      </c>
      <c r="B840" s="35">
        <f>+INDEX(Исходные_данные!A:Z,A840+$X$32-1,$X$30)</f>
        <v>0</v>
      </c>
      <c r="C840" s="25">
        <f>+IFERROR(_xlfn.NUMBERVALUE(INDEX(Исходные_данные!A:Z,A840+$X$32-1,$X$31),"."),0)</f>
        <v>0</v>
      </c>
      <c r="D840" s="51"/>
      <c r="E840" s="3">
        <f t="shared" si="135"/>
        <v>1289.4580000000001</v>
      </c>
      <c r="F840" s="3">
        <f t="shared" si="136"/>
        <v>1289.4574600000001</v>
      </c>
      <c r="G840" s="8">
        <f t="shared" si="139"/>
        <v>0</v>
      </c>
      <c r="H840" s="7">
        <f t="shared" si="131"/>
        <v>0</v>
      </c>
      <c r="I840" s="7">
        <f t="shared" si="132"/>
        <v>0</v>
      </c>
      <c r="J840">
        <f t="shared" si="133"/>
        <v>0</v>
      </c>
      <c r="K840">
        <f t="shared" si="137"/>
        <v>0</v>
      </c>
      <c r="L840">
        <f t="shared" si="134"/>
        <v>0</v>
      </c>
      <c r="M840" s="66" t="str">
        <f t="shared" si="130"/>
        <v xml:space="preserve"> </v>
      </c>
    </row>
    <row r="841" spans="1:13" x14ac:dyDescent="0.25">
      <c r="A841" s="25">
        <f t="shared" si="138"/>
        <v>841</v>
      </c>
      <c r="B841" s="35">
        <f>+INDEX(Исходные_данные!A:Z,A841+$X$32-1,$X$30)</f>
        <v>0</v>
      </c>
      <c r="C841" s="25">
        <f>+IFERROR(_xlfn.NUMBERVALUE(INDEX(Исходные_данные!A:Z,A841+$X$32-1,$X$31),"."),0)</f>
        <v>0</v>
      </c>
      <c r="D841" s="51"/>
      <c r="E841" s="3">
        <f t="shared" si="135"/>
        <v>1289.4580000000001</v>
      </c>
      <c r="F841" s="3">
        <f t="shared" si="136"/>
        <v>1289.4574600000001</v>
      </c>
      <c r="G841" s="8">
        <f t="shared" si="139"/>
        <v>0</v>
      </c>
      <c r="H841" s="7">
        <f t="shared" si="131"/>
        <v>0</v>
      </c>
      <c r="I841" s="7">
        <f t="shared" si="132"/>
        <v>0</v>
      </c>
      <c r="J841">
        <f t="shared" si="133"/>
        <v>0</v>
      </c>
      <c r="K841">
        <f t="shared" si="137"/>
        <v>0</v>
      </c>
      <c r="L841">
        <f t="shared" si="134"/>
        <v>0</v>
      </c>
      <c r="M841" s="66" t="str">
        <f t="shared" si="130"/>
        <v xml:space="preserve"> </v>
      </c>
    </row>
    <row r="842" spans="1:13" x14ac:dyDescent="0.25">
      <c r="A842" s="25">
        <f t="shared" si="138"/>
        <v>842</v>
      </c>
      <c r="B842" s="35">
        <f>+INDEX(Исходные_данные!A:Z,A842+$X$32-1,$X$30)</f>
        <v>0</v>
      </c>
      <c r="C842" s="25">
        <f>+IFERROR(_xlfn.NUMBERVALUE(INDEX(Исходные_данные!A:Z,A842+$X$32-1,$X$31),"."),0)</f>
        <v>0</v>
      </c>
      <c r="D842" s="51"/>
      <c r="E842" s="3">
        <f t="shared" si="135"/>
        <v>1289.4580000000001</v>
      </c>
      <c r="F842" s="3">
        <f t="shared" si="136"/>
        <v>1289.4574600000001</v>
      </c>
      <c r="G842" s="8">
        <f t="shared" si="139"/>
        <v>0</v>
      </c>
      <c r="H842" s="7">
        <f t="shared" si="131"/>
        <v>0</v>
      </c>
      <c r="I842" s="7">
        <f t="shared" si="132"/>
        <v>0</v>
      </c>
      <c r="J842">
        <f t="shared" si="133"/>
        <v>0</v>
      </c>
      <c r="K842">
        <f t="shared" si="137"/>
        <v>0</v>
      </c>
      <c r="L842">
        <f t="shared" si="134"/>
        <v>0</v>
      </c>
      <c r="M842" s="66" t="str">
        <f t="shared" si="130"/>
        <v xml:space="preserve"> </v>
      </c>
    </row>
    <row r="843" spans="1:13" x14ac:dyDescent="0.25">
      <c r="A843" s="25">
        <f t="shared" si="138"/>
        <v>843</v>
      </c>
      <c r="B843" s="35">
        <f>+INDEX(Исходные_данные!A:Z,A843+$X$32-1,$X$30)</f>
        <v>0</v>
      </c>
      <c r="C843" s="25">
        <f>+IFERROR(_xlfn.NUMBERVALUE(INDEX(Исходные_данные!A:Z,A843+$X$32-1,$X$31),"."),0)</f>
        <v>0</v>
      </c>
      <c r="D843" s="51"/>
      <c r="E843" s="3">
        <f t="shared" si="135"/>
        <v>1289.4580000000001</v>
      </c>
      <c r="F843" s="3">
        <f t="shared" si="136"/>
        <v>1289.4574600000001</v>
      </c>
      <c r="G843" s="8">
        <f t="shared" si="139"/>
        <v>0</v>
      </c>
      <c r="H843" s="7">
        <f t="shared" si="131"/>
        <v>0</v>
      </c>
      <c r="I843" s="7">
        <f t="shared" si="132"/>
        <v>0</v>
      </c>
      <c r="J843">
        <f t="shared" si="133"/>
        <v>0</v>
      </c>
      <c r="K843">
        <f t="shared" si="137"/>
        <v>0</v>
      </c>
      <c r="L843">
        <f t="shared" si="134"/>
        <v>0</v>
      </c>
      <c r="M843" s="66" t="str">
        <f t="shared" si="130"/>
        <v xml:space="preserve"> </v>
      </c>
    </row>
    <row r="844" spans="1:13" x14ac:dyDescent="0.25">
      <c r="A844" s="25">
        <f t="shared" si="138"/>
        <v>844</v>
      </c>
      <c r="B844" s="35">
        <f>+INDEX(Исходные_данные!A:Z,A844+$X$32-1,$X$30)</f>
        <v>0</v>
      </c>
      <c r="C844" s="25">
        <f>+IFERROR(_xlfn.NUMBERVALUE(INDEX(Исходные_данные!A:Z,A844+$X$32-1,$X$31),"."),0)</f>
        <v>0</v>
      </c>
      <c r="D844" s="51"/>
      <c r="E844" s="3">
        <f t="shared" si="135"/>
        <v>1289.4580000000001</v>
      </c>
      <c r="F844" s="3">
        <f t="shared" si="136"/>
        <v>1289.4574600000001</v>
      </c>
      <c r="G844" s="8">
        <f t="shared" si="139"/>
        <v>0</v>
      </c>
      <c r="H844" s="7">
        <f t="shared" si="131"/>
        <v>0</v>
      </c>
      <c r="I844" s="7">
        <f t="shared" si="132"/>
        <v>0</v>
      </c>
      <c r="J844">
        <f t="shared" si="133"/>
        <v>0</v>
      </c>
      <c r="K844">
        <f t="shared" si="137"/>
        <v>0</v>
      </c>
      <c r="L844">
        <f t="shared" si="134"/>
        <v>0</v>
      </c>
      <c r="M844" s="66" t="str">
        <f t="shared" si="130"/>
        <v xml:space="preserve"> </v>
      </c>
    </row>
    <row r="845" spans="1:13" x14ac:dyDescent="0.25">
      <c r="A845" s="25">
        <f t="shared" si="138"/>
        <v>845</v>
      </c>
      <c r="B845" s="35">
        <f>+INDEX(Исходные_данные!A:Z,A845+$X$32-1,$X$30)</f>
        <v>0</v>
      </c>
      <c r="C845" s="25">
        <f>+IFERROR(_xlfn.NUMBERVALUE(INDEX(Исходные_данные!A:Z,A845+$X$32-1,$X$31),"."),0)</f>
        <v>0</v>
      </c>
      <c r="D845" s="51"/>
      <c r="E845" s="3">
        <f t="shared" si="135"/>
        <v>1289.4580000000001</v>
      </c>
      <c r="F845" s="3">
        <f t="shared" si="136"/>
        <v>1289.4574600000001</v>
      </c>
      <c r="G845" s="8">
        <f t="shared" si="139"/>
        <v>0</v>
      </c>
      <c r="H845" s="7">
        <f t="shared" si="131"/>
        <v>0</v>
      </c>
      <c r="I845" s="7">
        <f t="shared" si="132"/>
        <v>0</v>
      </c>
      <c r="J845">
        <f t="shared" si="133"/>
        <v>0</v>
      </c>
      <c r="K845">
        <f t="shared" si="137"/>
        <v>0</v>
      </c>
      <c r="L845">
        <f t="shared" si="134"/>
        <v>0</v>
      </c>
      <c r="M845" s="66" t="str">
        <f t="shared" si="130"/>
        <v xml:space="preserve"> </v>
      </c>
    </row>
    <row r="846" spans="1:13" x14ac:dyDescent="0.25">
      <c r="A846" s="25">
        <f t="shared" si="138"/>
        <v>846</v>
      </c>
      <c r="B846" s="35">
        <f>+INDEX(Исходные_данные!A:Z,A846+$X$32-1,$X$30)</f>
        <v>0</v>
      </c>
      <c r="C846" s="25">
        <f>+IFERROR(_xlfn.NUMBERVALUE(INDEX(Исходные_данные!A:Z,A846+$X$32-1,$X$31),"."),0)</f>
        <v>0</v>
      </c>
      <c r="D846" s="51"/>
      <c r="E846" s="3">
        <f t="shared" si="135"/>
        <v>1289.4580000000001</v>
      </c>
      <c r="F846" s="3">
        <f t="shared" si="136"/>
        <v>1289.4574600000001</v>
      </c>
      <c r="G846" s="8">
        <f t="shared" si="139"/>
        <v>0</v>
      </c>
      <c r="H846" s="7">
        <f t="shared" si="131"/>
        <v>0</v>
      </c>
      <c r="I846" s="7">
        <f t="shared" si="132"/>
        <v>0</v>
      </c>
      <c r="J846">
        <f t="shared" si="133"/>
        <v>0</v>
      </c>
      <c r="K846">
        <f t="shared" si="137"/>
        <v>0</v>
      </c>
      <c r="L846">
        <f t="shared" si="134"/>
        <v>0</v>
      </c>
      <c r="M846" s="66" t="str">
        <f t="shared" si="130"/>
        <v xml:space="preserve"> </v>
      </c>
    </row>
    <row r="847" spans="1:13" x14ac:dyDescent="0.25">
      <c r="A847" s="25">
        <f t="shared" si="138"/>
        <v>847</v>
      </c>
      <c r="B847" s="35">
        <f>+INDEX(Исходные_данные!A:Z,A847+$X$32-1,$X$30)</f>
        <v>0</v>
      </c>
      <c r="C847" s="25">
        <f>+IFERROR(_xlfn.NUMBERVALUE(INDEX(Исходные_данные!A:Z,A847+$X$32-1,$X$31),"."),0)</f>
        <v>0</v>
      </c>
      <c r="D847" s="51"/>
      <c r="E847" s="3">
        <f t="shared" si="135"/>
        <v>1289.4580000000001</v>
      </c>
      <c r="F847" s="3">
        <f t="shared" si="136"/>
        <v>1289.4574600000001</v>
      </c>
      <c r="G847" s="8">
        <f t="shared" si="139"/>
        <v>0</v>
      </c>
      <c r="H847" s="7">
        <f t="shared" si="131"/>
        <v>0</v>
      </c>
      <c r="I847" s="7">
        <f t="shared" si="132"/>
        <v>0</v>
      </c>
      <c r="J847">
        <f t="shared" si="133"/>
        <v>0</v>
      </c>
      <c r="K847">
        <f t="shared" si="137"/>
        <v>0</v>
      </c>
      <c r="L847">
        <f t="shared" si="134"/>
        <v>0</v>
      </c>
      <c r="M847" s="66" t="str">
        <f t="shared" si="130"/>
        <v xml:space="preserve"> </v>
      </c>
    </row>
    <row r="848" spans="1:13" x14ac:dyDescent="0.25">
      <c r="A848" s="25">
        <f t="shared" si="138"/>
        <v>848</v>
      </c>
      <c r="B848" s="35">
        <f>+INDEX(Исходные_данные!A:Z,A848+$X$32-1,$X$30)</f>
        <v>0</v>
      </c>
      <c r="C848" s="25">
        <f>+IFERROR(_xlfn.NUMBERVALUE(INDEX(Исходные_данные!A:Z,A848+$X$32-1,$X$31),"."),0)</f>
        <v>0</v>
      </c>
      <c r="D848" s="51"/>
      <c r="E848" s="3">
        <f t="shared" si="135"/>
        <v>1289.4580000000001</v>
      </c>
      <c r="F848" s="3">
        <f t="shared" si="136"/>
        <v>1289.4574600000001</v>
      </c>
      <c r="G848" s="8">
        <f t="shared" si="139"/>
        <v>0</v>
      </c>
      <c r="H848" s="7">
        <f t="shared" si="131"/>
        <v>0</v>
      </c>
      <c r="I848" s="7">
        <f t="shared" si="132"/>
        <v>0</v>
      </c>
      <c r="J848">
        <f t="shared" si="133"/>
        <v>0</v>
      </c>
      <c r="K848">
        <f t="shared" si="137"/>
        <v>0</v>
      </c>
      <c r="L848">
        <f t="shared" si="134"/>
        <v>0</v>
      </c>
      <c r="M848" s="66" t="str">
        <f t="shared" si="130"/>
        <v xml:space="preserve"> </v>
      </c>
    </row>
    <row r="849" spans="1:13" x14ac:dyDescent="0.25">
      <c r="A849" s="25">
        <f t="shared" si="138"/>
        <v>849</v>
      </c>
      <c r="B849" s="35">
        <f>+INDEX(Исходные_данные!A:Z,A849+$X$32-1,$X$30)</f>
        <v>0</v>
      </c>
      <c r="C849" s="25">
        <f>+IFERROR(_xlfn.NUMBERVALUE(INDEX(Исходные_данные!A:Z,A849+$X$32-1,$X$31),"."),0)</f>
        <v>0</v>
      </c>
      <c r="D849" s="51"/>
      <c r="E849" s="3">
        <f t="shared" si="135"/>
        <v>1289.4580000000001</v>
      </c>
      <c r="F849" s="3">
        <f t="shared" si="136"/>
        <v>1289.4574600000001</v>
      </c>
      <c r="G849" s="8">
        <f t="shared" si="139"/>
        <v>0</v>
      </c>
      <c r="H849" s="7">
        <f t="shared" si="131"/>
        <v>0</v>
      </c>
      <c r="I849" s="7">
        <f t="shared" si="132"/>
        <v>0</v>
      </c>
      <c r="J849">
        <f t="shared" si="133"/>
        <v>0</v>
      </c>
      <c r="K849">
        <f t="shared" si="137"/>
        <v>0</v>
      </c>
      <c r="L849">
        <f t="shared" si="134"/>
        <v>0</v>
      </c>
      <c r="M849" s="66" t="str">
        <f t="shared" si="130"/>
        <v xml:space="preserve"> </v>
      </c>
    </row>
    <row r="850" spans="1:13" x14ac:dyDescent="0.25">
      <c r="A850" s="25">
        <f t="shared" si="138"/>
        <v>850</v>
      </c>
      <c r="B850" s="35">
        <f>+INDEX(Исходные_данные!A:Z,A850+$X$32-1,$X$30)</f>
        <v>0</v>
      </c>
      <c r="C850" s="25">
        <f>+IFERROR(_xlfn.NUMBERVALUE(INDEX(Исходные_данные!A:Z,A850+$X$32-1,$X$31),"."),0)</f>
        <v>0</v>
      </c>
      <c r="D850" s="51"/>
      <c r="E850" s="3">
        <f t="shared" si="135"/>
        <v>1289.4580000000001</v>
      </c>
      <c r="F850" s="3">
        <f t="shared" si="136"/>
        <v>1289.4574600000001</v>
      </c>
      <c r="G850" s="8">
        <f t="shared" si="139"/>
        <v>0</v>
      </c>
      <c r="H850" s="7">
        <f t="shared" si="131"/>
        <v>0</v>
      </c>
      <c r="I850" s="7">
        <f t="shared" si="132"/>
        <v>0</v>
      </c>
      <c r="J850">
        <f t="shared" si="133"/>
        <v>0</v>
      </c>
      <c r="K850">
        <f t="shared" si="137"/>
        <v>0</v>
      </c>
      <c r="L850">
        <f t="shared" si="134"/>
        <v>0</v>
      </c>
      <c r="M850" s="66" t="str">
        <f t="shared" si="130"/>
        <v xml:space="preserve"> </v>
      </c>
    </row>
    <row r="851" spans="1:13" x14ac:dyDescent="0.25">
      <c r="A851" s="25">
        <f t="shared" si="138"/>
        <v>851</v>
      </c>
      <c r="B851" s="35">
        <f>+INDEX(Исходные_данные!A:Z,A851+$X$32-1,$X$30)</f>
        <v>0</v>
      </c>
      <c r="C851" s="25">
        <f>+IFERROR(_xlfn.NUMBERVALUE(INDEX(Исходные_данные!A:Z,A851+$X$32-1,$X$31),"."),0)</f>
        <v>0</v>
      </c>
      <c r="D851" s="51"/>
      <c r="E851" s="3">
        <f t="shared" si="135"/>
        <v>1289.4580000000001</v>
      </c>
      <c r="F851" s="3">
        <f t="shared" si="136"/>
        <v>1289.4574600000001</v>
      </c>
      <c r="G851" s="8">
        <f t="shared" si="139"/>
        <v>0</v>
      </c>
      <c r="H851" s="7">
        <f t="shared" si="131"/>
        <v>0</v>
      </c>
      <c r="I851" s="7">
        <f t="shared" si="132"/>
        <v>0</v>
      </c>
      <c r="J851">
        <f t="shared" si="133"/>
        <v>0</v>
      </c>
      <c r="K851">
        <f t="shared" si="137"/>
        <v>0</v>
      </c>
      <c r="L851">
        <f t="shared" si="134"/>
        <v>0</v>
      </c>
      <c r="M851" s="66" t="str">
        <f t="shared" si="130"/>
        <v xml:space="preserve"> </v>
      </c>
    </row>
    <row r="852" spans="1:13" x14ac:dyDescent="0.25">
      <c r="A852" s="25">
        <f t="shared" si="138"/>
        <v>852</v>
      </c>
      <c r="B852" s="35">
        <f>+INDEX(Исходные_данные!A:Z,A852+$X$32-1,$X$30)</f>
        <v>0</v>
      </c>
      <c r="C852" s="25">
        <f>+IFERROR(_xlfn.NUMBERVALUE(INDEX(Исходные_данные!A:Z,A852+$X$32-1,$X$31),"."),0)</f>
        <v>0</v>
      </c>
      <c r="D852" s="51"/>
      <c r="E852" s="3">
        <f t="shared" si="135"/>
        <v>1289.4580000000001</v>
      </c>
      <c r="F852" s="3">
        <f t="shared" si="136"/>
        <v>1289.4574600000001</v>
      </c>
      <c r="G852" s="8">
        <f t="shared" si="139"/>
        <v>0</v>
      </c>
      <c r="H852" s="7">
        <f t="shared" si="131"/>
        <v>0</v>
      </c>
      <c r="I852" s="7">
        <f t="shared" si="132"/>
        <v>0</v>
      </c>
      <c r="J852">
        <f t="shared" si="133"/>
        <v>0</v>
      </c>
      <c r="K852">
        <f t="shared" si="137"/>
        <v>0</v>
      </c>
      <c r="L852">
        <f t="shared" si="134"/>
        <v>0</v>
      </c>
      <c r="M852" s="66" t="str">
        <f t="shared" si="130"/>
        <v xml:space="preserve"> </v>
      </c>
    </row>
    <row r="853" spans="1:13" x14ac:dyDescent="0.25">
      <c r="A853" s="25">
        <f t="shared" si="138"/>
        <v>853</v>
      </c>
      <c r="B853" s="35">
        <f>+INDEX(Исходные_данные!A:Z,A853+$X$32-1,$X$30)</f>
        <v>0</v>
      </c>
      <c r="C853" s="25">
        <f>+IFERROR(_xlfn.NUMBERVALUE(INDEX(Исходные_данные!A:Z,A853+$X$32-1,$X$31),"."),0)</f>
        <v>0</v>
      </c>
      <c r="D853" s="51"/>
      <c r="E853" s="3">
        <f t="shared" si="135"/>
        <v>1289.4580000000001</v>
      </c>
      <c r="F853" s="3">
        <f t="shared" si="136"/>
        <v>1289.4574600000001</v>
      </c>
      <c r="G853" s="8">
        <f t="shared" si="139"/>
        <v>0</v>
      </c>
      <c r="H853" s="7">
        <f t="shared" si="131"/>
        <v>0</v>
      </c>
      <c r="I853" s="7">
        <f t="shared" si="132"/>
        <v>0</v>
      </c>
      <c r="J853">
        <f t="shared" si="133"/>
        <v>0</v>
      </c>
      <c r="K853">
        <f t="shared" si="137"/>
        <v>0</v>
      </c>
      <c r="L853">
        <f t="shared" si="134"/>
        <v>0</v>
      </c>
      <c r="M853" s="66" t="str">
        <f t="shared" si="130"/>
        <v xml:space="preserve"> </v>
      </c>
    </row>
    <row r="854" spans="1:13" x14ac:dyDescent="0.25">
      <c r="A854" s="25">
        <f t="shared" si="138"/>
        <v>854</v>
      </c>
      <c r="B854" s="35">
        <f>+INDEX(Исходные_данные!A:Z,A854+$X$32-1,$X$30)</f>
        <v>0</v>
      </c>
      <c r="C854" s="25">
        <f>+IFERROR(_xlfn.NUMBERVALUE(INDEX(Исходные_данные!A:Z,A854+$X$32-1,$X$31),"."),0)</f>
        <v>0</v>
      </c>
      <c r="D854" s="51"/>
      <c r="E854" s="3">
        <f t="shared" si="135"/>
        <v>1289.4580000000001</v>
      </c>
      <c r="F854" s="3">
        <f t="shared" si="136"/>
        <v>1289.4574600000001</v>
      </c>
      <c r="G854" s="8">
        <f t="shared" si="139"/>
        <v>0</v>
      </c>
      <c r="H854" s="7">
        <f t="shared" si="131"/>
        <v>0</v>
      </c>
      <c r="I854" s="7">
        <f t="shared" si="132"/>
        <v>0</v>
      </c>
      <c r="J854">
        <f t="shared" si="133"/>
        <v>0</v>
      </c>
      <c r="K854">
        <f t="shared" si="137"/>
        <v>0</v>
      </c>
      <c r="L854">
        <f t="shared" si="134"/>
        <v>0</v>
      </c>
      <c r="M854" s="66" t="str">
        <f t="shared" si="130"/>
        <v xml:space="preserve"> </v>
      </c>
    </row>
    <row r="855" spans="1:13" x14ac:dyDescent="0.25">
      <c r="A855" s="25">
        <f t="shared" si="138"/>
        <v>855</v>
      </c>
      <c r="B855" s="35">
        <f>+INDEX(Исходные_данные!A:Z,A855+$X$32-1,$X$30)</f>
        <v>0</v>
      </c>
      <c r="C855" s="25">
        <f>+IFERROR(_xlfn.NUMBERVALUE(INDEX(Исходные_данные!A:Z,A855+$X$32-1,$X$31),"."),0)</f>
        <v>0</v>
      </c>
      <c r="D855" s="51"/>
      <c r="E855" s="3">
        <f t="shared" si="135"/>
        <v>1289.4580000000001</v>
      </c>
      <c r="F855" s="3">
        <f t="shared" si="136"/>
        <v>1289.4574600000001</v>
      </c>
      <c r="G855" s="8">
        <f t="shared" si="139"/>
        <v>0</v>
      </c>
      <c r="H855" s="7">
        <f t="shared" si="131"/>
        <v>0</v>
      </c>
      <c r="I855" s="7">
        <f t="shared" si="132"/>
        <v>0</v>
      </c>
      <c r="J855">
        <f t="shared" si="133"/>
        <v>0</v>
      </c>
      <c r="K855">
        <f t="shared" si="137"/>
        <v>0</v>
      </c>
      <c r="L855">
        <f t="shared" si="134"/>
        <v>0</v>
      </c>
      <c r="M855" s="66" t="str">
        <f t="shared" si="130"/>
        <v xml:space="preserve"> </v>
      </c>
    </row>
    <row r="856" spans="1:13" x14ac:dyDescent="0.25">
      <c r="A856" s="25">
        <f t="shared" si="138"/>
        <v>856</v>
      </c>
      <c r="B856" s="35">
        <f>+INDEX(Исходные_данные!A:Z,A856+$X$32-1,$X$30)</f>
        <v>0</v>
      </c>
      <c r="C856" s="25">
        <f>+IFERROR(_xlfn.NUMBERVALUE(INDEX(Исходные_данные!A:Z,A856+$X$32-1,$X$31),"."),0)</f>
        <v>0</v>
      </c>
      <c r="D856" s="51"/>
      <c r="E856" s="3">
        <f t="shared" si="135"/>
        <v>1289.4580000000001</v>
      </c>
      <c r="F856" s="3">
        <f t="shared" si="136"/>
        <v>1289.4574600000001</v>
      </c>
      <c r="G856" s="8">
        <f t="shared" si="139"/>
        <v>0</v>
      </c>
      <c r="H856" s="7">
        <f t="shared" si="131"/>
        <v>0</v>
      </c>
      <c r="I856" s="7">
        <f t="shared" si="132"/>
        <v>0</v>
      </c>
      <c r="J856">
        <f t="shared" si="133"/>
        <v>0</v>
      </c>
      <c r="K856">
        <f t="shared" si="137"/>
        <v>0</v>
      </c>
      <c r="L856">
        <f t="shared" si="134"/>
        <v>0</v>
      </c>
      <c r="M856" s="66" t="str">
        <f t="shared" si="130"/>
        <v xml:space="preserve"> </v>
      </c>
    </row>
    <row r="857" spans="1:13" x14ac:dyDescent="0.25">
      <c r="A857" s="25">
        <f t="shared" si="138"/>
        <v>857</v>
      </c>
      <c r="B857" s="35">
        <f>+INDEX(Исходные_данные!A:Z,A857+$X$32-1,$X$30)</f>
        <v>0</v>
      </c>
      <c r="C857" s="25">
        <f>+IFERROR(_xlfn.NUMBERVALUE(INDEX(Исходные_данные!A:Z,A857+$X$32-1,$X$31),"."),0)</f>
        <v>0</v>
      </c>
      <c r="D857" s="51"/>
      <c r="E857" s="3">
        <f t="shared" si="135"/>
        <v>1289.4580000000001</v>
      </c>
      <c r="F857" s="3">
        <f t="shared" si="136"/>
        <v>1289.4574600000001</v>
      </c>
      <c r="G857" s="8">
        <f t="shared" si="139"/>
        <v>0</v>
      </c>
      <c r="H857" s="7">
        <f t="shared" si="131"/>
        <v>0</v>
      </c>
      <c r="I857" s="7">
        <f t="shared" si="132"/>
        <v>0</v>
      </c>
      <c r="J857">
        <f t="shared" si="133"/>
        <v>0</v>
      </c>
      <c r="K857">
        <f t="shared" si="137"/>
        <v>0</v>
      </c>
      <c r="L857">
        <f t="shared" si="134"/>
        <v>0</v>
      </c>
      <c r="M857" s="66" t="str">
        <f t="shared" si="130"/>
        <v xml:space="preserve"> </v>
      </c>
    </row>
    <row r="858" spans="1:13" x14ac:dyDescent="0.25">
      <c r="A858" s="25">
        <f t="shared" si="138"/>
        <v>858</v>
      </c>
      <c r="B858" s="35">
        <f>+INDEX(Исходные_данные!A:Z,A858+$X$32-1,$X$30)</f>
        <v>0</v>
      </c>
      <c r="C858" s="25">
        <f>+IFERROR(_xlfn.NUMBERVALUE(INDEX(Исходные_данные!A:Z,A858+$X$32-1,$X$31),"."),0)</f>
        <v>0</v>
      </c>
      <c r="D858" s="51"/>
      <c r="E858" s="3">
        <f t="shared" si="135"/>
        <v>1289.4580000000001</v>
      </c>
      <c r="F858" s="3">
        <f t="shared" si="136"/>
        <v>1289.4574600000001</v>
      </c>
      <c r="G858" s="8">
        <f t="shared" si="139"/>
        <v>0</v>
      </c>
      <c r="H858" s="7">
        <f t="shared" si="131"/>
        <v>0</v>
      </c>
      <c r="I858" s="7">
        <f t="shared" si="132"/>
        <v>0</v>
      </c>
      <c r="J858">
        <f t="shared" si="133"/>
        <v>0</v>
      </c>
      <c r="K858">
        <f t="shared" si="137"/>
        <v>0</v>
      </c>
      <c r="L858">
        <f t="shared" si="134"/>
        <v>0</v>
      </c>
      <c r="M858" s="66" t="str">
        <f t="shared" si="130"/>
        <v xml:space="preserve"> </v>
      </c>
    </row>
    <row r="859" spans="1:13" x14ac:dyDescent="0.25">
      <c r="A859" s="25">
        <f t="shared" si="138"/>
        <v>859</v>
      </c>
      <c r="B859" s="35">
        <f>+INDEX(Исходные_данные!A:Z,A859+$X$32-1,$X$30)</f>
        <v>0</v>
      </c>
      <c r="C859" s="25">
        <f>+IFERROR(_xlfn.NUMBERVALUE(INDEX(Исходные_данные!A:Z,A859+$X$32-1,$X$31),"."),0)</f>
        <v>0</v>
      </c>
      <c r="D859" s="51"/>
      <c r="E859" s="3">
        <f t="shared" si="135"/>
        <v>1289.4580000000001</v>
      </c>
      <c r="F859" s="3">
        <f t="shared" si="136"/>
        <v>1289.4574600000001</v>
      </c>
      <c r="G859" s="8">
        <f t="shared" si="139"/>
        <v>0</v>
      </c>
      <c r="H859" s="7">
        <f t="shared" si="131"/>
        <v>0</v>
      </c>
      <c r="I859" s="7">
        <f t="shared" si="132"/>
        <v>0</v>
      </c>
      <c r="J859">
        <f t="shared" si="133"/>
        <v>0</v>
      </c>
      <c r="K859">
        <f t="shared" si="137"/>
        <v>0</v>
      </c>
      <c r="L859">
        <f t="shared" si="134"/>
        <v>0</v>
      </c>
      <c r="M859" s="66" t="str">
        <f t="shared" si="130"/>
        <v xml:space="preserve"> </v>
      </c>
    </row>
    <row r="860" spans="1:13" x14ac:dyDescent="0.25">
      <c r="A860" s="25">
        <f t="shared" si="138"/>
        <v>860</v>
      </c>
      <c r="B860" s="35">
        <f>+INDEX(Исходные_данные!A:Z,A860+$X$32-1,$X$30)</f>
        <v>0</v>
      </c>
      <c r="C860" s="25">
        <f>+IFERROR(_xlfn.NUMBERVALUE(INDEX(Исходные_данные!A:Z,A860+$X$32-1,$X$31),"."),0)</f>
        <v>0</v>
      </c>
      <c r="D860" s="51"/>
      <c r="E860" s="3">
        <f t="shared" si="135"/>
        <v>1289.4580000000001</v>
      </c>
      <c r="F860" s="3">
        <f t="shared" si="136"/>
        <v>1289.4574600000001</v>
      </c>
      <c r="G860" s="8">
        <f t="shared" si="139"/>
        <v>0</v>
      </c>
      <c r="H860" s="7">
        <f t="shared" si="131"/>
        <v>0</v>
      </c>
      <c r="I860" s="7">
        <f t="shared" si="132"/>
        <v>0</v>
      </c>
      <c r="J860">
        <f t="shared" si="133"/>
        <v>0</v>
      </c>
      <c r="K860">
        <f t="shared" si="137"/>
        <v>0</v>
      </c>
      <c r="L860">
        <f t="shared" si="134"/>
        <v>0</v>
      </c>
      <c r="M860" s="66" t="str">
        <f t="shared" ref="M860:M923" si="140">IF(AC875=1,"",+CONCATENATE(IF($AC$43=1,CONCATENATE(D860," "),""),IF($AC$44=1,CONCATENATE(E860," (",TEXT(G860,"0,0"),"%)"),"")))</f>
        <v xml:space="preserve"> </v>
      </c>
    </row>
    <row r="861" spans="1:13" x14ac:dyDescent="0.25">
      <c r="A861" s="25">
        <f t="shared" si="138"/>
        <v>861</v>
      </c>
      <c r="B861" s="35">
        <f>+INDEX(Исходные_данные!A:Z,A861+$X$32-1,$X$30)</f>
        <v>0</v>
      </c>
      <c r="C861" s="25">
        <f>+IFERROR(_xlfn.NUMBERVALUE(INDEX(Исходные_данные!A:Z,A861+$X$32-1,$X$31),"."),0)</f>
        <v>0</v>
      </c>
      <c r="D861" s="51"/>
      <c r="E861" s="3">
        <f t="shared" si="135"/>
        <v>1289.4580000000001</v>
      </c>
      <c r="F861" s="3">
        <f t="shared" si="136"/>
        <v>1289.4574600000001</v>
      </c>
      <c r="G861" s="8">
        <f t="shared" si="139"/>
        <v>0</v>
      </c>
      <c r="H861" s="7">
        <f t="shared" si="131"/>
        <v>0</v>
      </c>
      <c r="I861" s="7">
        <f t="shared" si="132"/>
        <v>0</v>
      </c>
      <c r="J861">
        <f t="shared" si="133"/>
        <v>0</v>
      </c>
      <c r="K861">
        <f t="shared" si="137"/>
        <v>0</v>
      </c>
      <c r="L861">
        <f t="shared" si="134"/>
        <v>0</v>
      </c>
      <c r="M861" s="66" t="str">
        <f t="shared" si="140"/>
        <v xml:space="preserve"> </v>
      </c>
    </row>
    <row r="862" spans="1:13" x14ac:dyDescent="0.25">
      <c r="A862" s="25">
        <f t="shared" si="138"/>
        <v>862</v>
      </c>
      <c r="B862" s="35">
        <f>+INDEX(Исходные_данные!A:Z,A862+$X$32-1,$X$30)</f>
        <v>0</v>
      </c>
      <c r="C862" s="25">
        <f>+IFERROR(_xlfn.NUMBERVALUE(INDEX(Исходные_данные!A:Z,A862+$X$32-1,$X$31),"."),0)</f>
        <v>0</v>
      </c>
      <c r="D862" s="51"/>
      <c r="E862" s="3">
        <f t="shared" si="135"/>
        <v>1289.4580000000001</v>
      </c>
      <c r="F862" s="3">
        <f t="shared" si="136"/>
        <v>1289.4574600000001</v>
      </c>
      <c r="G862" s="8">
        <f t="shared" si="139"/>
        <v>0</v>
      </c>
      <c r="H862" s="7">
        <f t="shared" si="131"/>
        <v>0</v>
      </c>
      <c r="I862" s="7">
        <f t="shared" si="132"/>
        <v>0</v>
      </c>
      <c r="J862">
        <f t="shared" si="133"/>
        <v>0</v>
      </c>
      <c r="K862">
        <f t="shared" si="137"/>
        <v>0</v>
      </c>
      <c r="L862">
        <f t="shared" si="134"/>
        <v>0</v>
      </c>
      <c r="M862" s="66" t="str">
        <f t="shared" si="140"/>
        <v xml:space="preserve"> </v>
      </c>
    </row>
    <row r="863" spans="1:13" x14ac:dyDescent="0.25">
      <c r="A863" s="25">
        <f t="shared" si="138"/>
        <v>863</v>
      </c>
      <c r="B863" s="35">
        <f>+INDEX(Исходные_данные!A:Z,A863+$X$32-1,$X$30)</f>
        <v>0</v>
      </c>
      <c r="C863" s="25">
        <f>+IFERROR(_xlfn.NUMBERVALUE(INDEX(Исходные_данные!A:Z,A863+$X$32-1,$X$31),"."),0)</f>
        <v>0</v>
      </c>
      <c r="D863" s="51"/>
      <c r="E863" s="3">
        <f t="shared" si="135"/>
        <v>1289.4580000000001</v>
      </c>
      <c r="F863" s="3">
        <f t="shared" si="136"/>
        <v>1289.4574600000001</v>
      </c>
      <c r="G863" s="8">
        <f t="shared" si="139"/>
        <v>0</v>
      </c>
      <c r="H863" s="7">
        <f t="shared" si="131"/>
        <v>0</v>
      </c>
      <c r="I863" s="7">
        <f t="shared" si="132"/>
        <v>0</v>
      </c>
      <c r="J863">
        <f t="shared" si="133"/>
        <v>0</v>
      </c>
      <c r="K863">
        <f t="shared" si="137"/>
        <v>0</v>
      </c>
      <c r="L863">
        <f t="shared" si="134"/>
        <v>0</v>
      </c>
      <c r="M863" s="66" t="str">
        <f t="shared" si="140"/>
        <v xml:space="preserve"> </v>
      </c>
    </row>
    <row r="864" spans="1:13" x14ac:dyDescent="0.25">
      <c r="A864" s="25">
        <f t="shared" si="138"/>
        <v>864</v>
      </c>
      <c r="B864" s="35">
        <f>+INDEX(Исходные_данные!A:Z,A864+$X$32-1,$X$30)</f>
        <v>0</v>
      </c>
      <c r="C864" s="25">
        <f>+IFERROR(_xlfn.NUMBERVALUE(INDEX(Исходные_данные!A:Z,A864+$X$32-1,$X$31),"."),0)</f>
        <v>0</v>
      </c>
      <c r="D864" s="51"/>
      <c r="E864" s="3">
        <f t="shared" si="135"/>
        <v>1289.4580000000001</v>
      </c>
      <c r="F864" s="3">
        <f t="shared" si="136"/>
        <v>1289.4574600000001</v>
      </c>
      <c r="G864" s="8">
        <f t="shared" si="139"/>
        <v>0</v>
      </c>
      <c r="H864" s="7">
        <f t="shared" si="131"/>
        <v>0</v>
      </c>
      <c r="I864" s="7">
        <f t="shared" si="132"/>
        <v>0</v>
      </c>
      <c r="J864">
        <f t="shared" si="133"/>
        <v>0</v>
      </c>
      <c r="K864">
        <f t="shared" si="137"/>
        <v>0</v>
      </c>
      <c r="L864">
        <f t="shared" si="134"/>
        <v>0</v>
      </c>
      <c r="M864" s="66" t="str">
        <f t="shared" si="140"/>
        <v xml:space="preserve"> </v>
      </c>
    </row>
    <row r="865" spans="1:13" x14ac:dyDescent="0.25">
      <c r="A865" s="25">
        <f t="shared" si="138"/>
        <v>865</v>
      </c>
      <c r="B865" s="35">
        <f>+INDEX(Исходные_данные!A:Z,A865+$X$32-1,$X$30)</f>
        <v>0</v>
      </c>
      <c r="C865" s="25">
        <f>+IFERROR(_xlfn.NUMBERVALUE(INDEX(Исходные_данные!A:Z,A865+$X$32-1,$X$31),"."),0)</f>
        <v>0</v>
      </c>
      <c r="D865" s="51"/>
      <c r="E865" s="3">
        <f t="shared" si="135"/>
        <v>1289.4580000000001</v>
      </c>
      <c r="F865" s="3">
        <f t="shared" si="136"/>
        <v>1289.4574600000001</v>
      </c>
      <c r="G865" s="8">
        <f t="shared" si="139"/>
        <v>0</v>
      </c>
      <c r="H865" s="7">
        <f t="shared" si="131"/>
        <v>0</v>
      </c>
      <c r="I865" s="7">
        <f t="shared" si="132"/>
        <v>0</v>
      </c>
      <c r="J865">
        <f t="shared" si="133"/>
        <v>0</v>
      </c>
      <c r="K865">
        <f t="shared" si="137"/>
        <v>0</v>
      </c>
      <c r="L865">
        <f t="shared" si="134"/>
        <v>0</v>
      </c>
      <c r="M865" s="66" t="str">
        <f t="shared" si="140"/>
        <v xml:space="preserve"> </v>
      </c>
    </row>
    <row r="866" spans="1:13" x14ac:dyDescent="0.25">
      <c r="A866" s="25">
        <f t="shared" si="138"/>
        <v>866</v>
      </c>
      <c r="B866" s="35">
        <f>+INDEX(Исходные_данные!A:Z,A866+$X$32-1,$X$30)</f>
        <v>0</v>
      </c>
      <c r="C866" s="25">
        <f>+IFERROR(_xlfn.NUMBERVALUE(INDEX(Исходные_данные!A:Z,A866+$X$32-1,$X$31),"."),0)</f>
        <v>0</v>
      </c>
      <c r="D866" s="51"/>
      <c r="E866" s="3">
        <f t="shared" si="135"/>
        <v>1289.4580000000001</v>
      </c>
      <c r="F866" s="3">
        <f t="shared" si="136"/>
        <v>1289.4574600000001</v>
      </c>
      <c r="G866" s="8">
        <f t="shared" si="139"/>
        <v>0</v>
      </c>
      <c r="H866" s="7">
        <f t="shared" si="131"/>
        <v>0</v>
      </c>
      <c r="I866" s="7">
        <f t="shared" si="132"/>
        <v>0</v>
      </c>
      <c r="J866">
        <f t="shared" si="133"/>
        <v>0</v>
      </c>
      <c r="K866">
        <f t="shared" si="137"/>
        <v>0</v>
      </c>
      <c r="L866">
        <f t="shared" si="134"/>
        <v>0</v>
      </c>
      <c r="M866" s="66" t="str">
        <f t="shared" si="140"/>
        <v xml:space="preserve"> </v>
      </c>
    </row>
    <row r="867" spans="1:13" x14ac:dyDescent="0.25">
      <c r="A867" s="25">
        <f t="shared" si="138"/>
        <v>867</v>
      </c>
      <c r="B867" s="35">
        <f>+INDEX(Исходные_данные!A:Z,A867+$X$32-1,$X$30)</f>
        <v>0</v>
      </c>
      <c r="C867" s="25">
        <f>+IFERROR(_xlfn.NUMBERVALUE(INDEX(Исходные_данные!A:Z,A867+$X$32-1,$X$31),"."),0)</f>
        <v>0</v>
      </c>
      <c r="D867" s="51"/>
      <c r="E867" s="3">
        <f t="shared" si="135"/>
        <v>1289.4580000000001</v>
      </c>
      <c r="F867" s="3">
        <f t="shared" si="136"/>
        <v>1289.4574600000001</v>
      </c>
      <c r="G867" s="8">
        <f t="shared" si="139"/>
        <v>0</v>
      </c>
      <c r="H867" s="7">
        <f t="shared" si="131"/>
        <v>0</v>
      </c>
      <c r="I867" s="7">
        <f t="shared" si="132"/>
        <v>0</v>
      </c>
      <c r="J867">
        <f t="shared" si="133"/>
        <v>0</v>
      </c>
      <c r="K867">
        <f t="shared" si="137"/>
        <v>0</v>
      </c>
      <c r="L867">
        <f t="shared" si="134"/>
        <v>0</v>
      </c>
      <c r="M867" s="66" t="str">
        <f t="shared" si="140"/>
        <v xml:space="preserve"> </v>
      </c>
    </row>
    <row r="868" spans="1:13" x14ac:dyDescent="0.25">
      <c r="A868" s="25">
        <f t="shared" si="138"/>
        <v>868</v>
      </c>
      <c r="B868" s="35">
        <f>+INDEX(Исходные_данные!A:Z,A868+$X$32-1,$X$30)</f>
        <v>0</v>
      </c>
      <c r="C868" s="25">
        <f>+IFERROR(_xlfn.NUMBERVALUE(INDEX(Исходные_данные!A:Z,A868+$X$32-1,$X$31),"."),0)</f>
        <v>0</v>
      </c>
      <c r="D868" s="51"/>
      <c r="E868" s="3">
        <f t="shared" si="135"/>
        <v>1289.4580000000001</v>
      </c>
      <c r="F868" s="3">
        <f t="shared" si="136"/>
        <v>1289.4574600000001</v>
      </c>
      <c r="G868" s="8">
        <f t="shared" si="139"/>
        <v>0</v>
      </c>
      <c r="H868" s="7">
        <f t="shared" si="131"/>
        <v>0</v>
      </c>
      <c r="I868" s="7">
        <f t="shared" si="132"/>
        <v>0</v>
      </c>
      <c r="J868">
        <f t="shared" si="133"/>
        <v>0</v>
      </c>
      <c r="K868">
        <f t="shared" si="137"/>
        <v>0</v>
      </c>
      <c r="L868">
        <f t="shared" si="134"/>
        <v>0</v>
      </c>
      <c r="M868" s="66" t="str">
        <f t="shared" si="140"/>
        <v xml:space="preserve"> </v>
      </c>
    </row>
    <row r="869" spans="1:13" x14ac:dyDescent="0.25">
      <c r="A869" s="25">
        <f t="shared" si="138"/>
        <v>869</v>
      </c>
      <c r="B869" s="35">
        <f>+INDEX(Исходные_данные!A:Z,A869+$X$32-1,$X$30)</f>
        <v>0</v>
      </c>
      <c r="C869" s="25">
        <f>+IFERROR(_xlfn.NUMBERVALUE(INDEX(Исходные_данные!A:Z,A869+$X$32-1,$X$31),"."),0)</f>
        <v>0</v>
      </c>
      <c r="D869" s="51"/>
      <c r="E869" s="3">
        <f t="shared" si="135"/>
        <v>1289.4580000000001</v>
      </c>
      <c r="F869" s="3">
        <f t="shared" si="136"/>
        <v>1289.4574600000001</v>
      </c>
      <c r="G869" s="8">
        <f t="shared" si="139"/>
        <v>0</v>
      </c>
      <c r="H869" s="7">
        <f t="shared" si="131"/>
        <v>0</v>
      </c>
      <c r="I869" s="7">
        <f t="shared" si="132"/>
        <v>0</v>
      </c>
      <c r="J869">
        <f t="shared" si="133"/>
        <v>0</v>
      </c>
      <c r="K869">
        <f t="shared" si="137"/>
        <v>0</v>
      </c>
      <c r="L869">
        <f t="shared" si="134"/>
        <v>0</v>
      </c>
      <c r="M869" s="66" t="str">
        <f t="shared" si="140"/>
        <v xml:space="preserve"> </v>
      </c>
    </row>
    <row r="870" spans="1:13" x14ac:dyDescent="0.25">
      <c r="A870" s="25">
        <f t="shared" si="138"/>
        <v>870</v>
      </c>
      <c r="B870" s="35">
        <f>+INDEX(Исходные_данные!A:Z,A870+$X$32-1,$X$30)</f>
        <v>0</v>
      </c>
      <c r="C870" s="25">
        <f>+IFERROR(_xlfn.NUMBERVALUE(INDEX(Исходные_данные!A:Z,A870+$X$32-1,$X$31),"."),0)</f>
        <v>0</v>
      </c>
      <c r="D870" s="51"/>
      <c r="E870" s="3">
        <f t="shared" si="135"/>
        <v>1289.4580000000001</v>
      </c>
      <c r="F870" s="3">
        <f t="shared" si="136"/>
        <v>1289.4574600000001</v>
      </c>
      <c r="G870" s="8">
        <f t="shared" si="139"/>
        <v>0</v>
      </c>
      <c r="H870" s="7">
        <f t="shared" si="131"/>
        <v>0</v>
      </c>
      <c r="I870" s="7">
        <f t="shared" si="132"/>
        <v>0</v>
      </c>
      <c r="J870">
        <f t="shared" si="133"/>
        <v>0</v>
      </c>
      <c r="K870">
        <f t="shared" si="137"/>
        <v>0</v>
      </c>
      <c r="L870">
        <f t="shared" si="134"/>
        <v>0</v>
      </c>
      <c r="M870" s="66" t="str">
        <f t="shared" si="140"/>
        <v xml:space="preserve"> </v>
      </c>
    </row>
    <row r="871" spans="1:13" x14ac:dyDescent="0.25">
      <c r="A871" s="25">
        <f t="shared" si="138"/>
        <v>871</v>
      </c>
      <c r="B871" s="35">
        <f>+INDEX(Исходные_данные!A:Z,A871+$X$32-1,$X$30)</f>
        <v>0</v>
      </c>
      <c r="C871" s="25">
        <f>+IFERROR(_xlfn.NUMBERVALUE(INDEX(Исходные_данные!A:Z,A871+$X$32-1,$X$31),"."),0)</f>
        <v>0</v>
      </c>
      <c r="D871" s="51"/>
      <c r="E871" s="3">
        <f t="shared" si="135"/>
        <v>1289.4580000000001</v>
      </c>
      <c r="F871" s="3">
        <f t="shared" si="136"/>
        <v>1289.4574600000001</v>
      </c>
      <c r="G871" s="8">
        <f t="shared" si="139"/>
        <v>0</v>
      </c>
      <c r="H871" s="7">
        <f t="shared" si="131"/>
        <v>0</v>
      </c>
      <c r="I871" s="7">
        <f t="shared" si="132"/>
        <v>0</v>
      </c>
      <c r="J871">
        <f t="shared" si="133"/>
        <v>0</v>
      </c>
      <c r="K871">
        <f t="shared" si="137"/>
        <v>0</v>
      </c>
      <c r="L871">
        <f t="shared" si="134"/>
        <v>0</v>
      </c>
      <c r="M871" s="66" t="str">
        <f t="shared" si="140"/>
        <v xml:space="preserve"> </v>
      </c>
    </row>
    <row r="872" spans="1:13" x14ac:dyDescent="0.25">
      <c r="A872" s="25">
        <f t="shared" si="138"/>
        <v>872</v>
      </c>
      <c r="B872" s="35">
        <f>+INDEX(Исходные_данные!A:Z,A872+$X$32-1,$X$30)</f>
        <v>0</v>
      </c>
      <c r="C872" s="25">
        <f>+IFERROR(_xlfn.NUMBERVALUE(INDEX(Исходные_данные!A:Z,A872+$X$32-1,$X$31),"."),0)</f>
        <v>0</v>
      </c>
      <c r="D872" s="51"/>
      <c r="E872" s="3">
        <f t="shared" si="135"/>
        <v>1289.4580000000001</v>
      </c>
      <c r="F872" s="3">
        <f t="shared" si="136"/>
        <v>1289.4574600000001</v>
      </c>
      <c r="G872" s="8">
        <f t="shared" si="139"/>
        <v>0</v>
      </c>
      <c r="H872" s="7">
        <f t="shared" si="131"/>
        <v>0</v>
      </c>
      <c r="I872" s="7">
        <f t="shared" si="132"/>
        <v>0</v>
      </c>
      <c r="J872">
        <f t="shared" si="133"/>
        <v>0</v>
      </c>
      <c r="K872">
        <f t="shared" si="137"/>
        <v>0</v>
      </c>
      <c r="L872">
        <f t="shared" si="134"/>
        <v>0</v>
      </c>
      <c r="M872" s="66" t="str">
        <f t="shared" si="140"/>
        <v xml:space="preserve"> </v>
      </c>
    </row>
    <row r="873" spans="1:13" x14ac:dyDescent="0.25">
      <c r="A873" s="25">
        <f t="shared" si="138"/>
        <v>873</v>
      </c>
      <c r="B873" s="35">
        <f>+INDEX(Исходные_данные!A:Z,A873+$X$32-1,$X$30)</f>
        <v>0</v>
      </c>
      <c r="C873" s="25">
        <f>+IFERROR(_xlfn.NUMBERVALUE(INDEX(Исходные_данные!A:Z,A873+$X$32-1,$X$31),"."),0)</f>
        <v>0</v>
      </c>
      <c r="D873" s="51"/>
      <c r="E873" s="3">
        <f t="shared" si="135"/>
        <v>1289.4580000000001</v>
      </c>
      <c r="F873" s="3">
        <f t="shared" si="136"/>
        <v>1289.4574600000001</v>
      </c>
      <c r="G873" s="8">
        <f t="shared" si="139"/>
        <v>0</v>
      </c>
      <c r="H873" s="7">
        <f t="shared" si="131"/>
        <v>0</v>
      </c>
      <c r="I873" s="7">
        <f t="shared" si="132"/>
        <v>0</v>
      </c>
      <c r="J873">
        <f t="shared" si="133"/>
        <v>0</v>
      </c>
      <c r="K873">
        <f t="shared" si="137"/>
        <v>0</v>
      </c>
      <c r="L873">
        <f t="shared" si="134"/>
        <v>0</v>
      </c>
      <c r="M873" s="66" t="str">
        <f t="shared" si="140"/>
        <v xml:space="preserve"> </v>
      </c>
    </row>
    <row r="874" spans="1:13" x14ac:dyDescent="0.25">
      <c r="A874" s="25">
        <f t="shared" si="138"/>
        <v>874</v>
      </c>
      <c r="B874" s="35">
        <f>+INDEX(Исходные_данные!A:Z,A874+$X$32-1,$X$30)</f>
        <v>0</v>
      </c>
      <c r="C874" s="25">
        <f>+IFERROR(_xlfn.NUMBERVALUE(INDEX(Исходные_данные!A:Z,A874+$X$32-1,$X$31),"."),0)</f>
        <v>0</v>
      </c>
      <c r="D874" s="51"/>
      <c r="E874" s="3">
        <f t="shared" si="135"/>
        <v>1289.4580000000001</v>
      </c>
      <c r="F874" s="3">
        <f t="shared" si="136"/>
        <v>1289.4574600000001</v>
      </c>
      <c r="G874" s="8">
        <f t="shared" si="139"/>
        <v>0</v>
      </c>
      <c r="H874" s="7">
        <f t="shared" si="131"/>
        <v>0</v>
      </c>
      <c r="I874" s="7">
        <f t="shared" si="132"/>
        <v>0</v>
      </c>
      <c r="J874">
        <f t="shared" si="133"/>
        <v>0</v>
      </c>
      <c r="K874">
        <f t="shared" si="137"/>
        <v>0</v>
      </c>
      <c r="L874">
        <f t="shared" si="134"/>
        <v>0</v>
      </c>
      <c r="M874" s="66" t="str">
        <f t="shared" si="140"/>
        <v xml:space="preserve"> </v>
      </c>
    </row>
    <row r="875" spans="1:13" x14ac:dyDescent="0.25">
      <c r="A875" s="25">
        <f t="shared" si="138"/>
        <v>875</v>
      </c>
      <c r="B875" s="35">
        <f>+INDEX(Исходные_данные!A:Z,A875+$X$32-1,$X$30)</f>
        <v>0</v>
      </c>
      <c r="C875" s="25">
        <f>+IFERROR(_xlfn.NUMBERVALUE(INDEX(Исходные_данные!A:Z,A875+$X$32-1,$X$31),"."),0)</f>
        <v>0</v>
      </c>
      <c r="D875" s="51"/>
      <c r="E875" s="3">
        <f t="shared" si="135"/>
        <v>1289.4580000000001</v>
      </c>
      <c r="F875" s="3">
        <f t="shared" si="136"/>
        <v>1289.4574600000001</v>
      </c>
      <c r="G875" s="8">
        <f t="shared" si="139"/>
        <v>0</v>
      </c>
      <c r="H875" s="7">
        <f t="shared" si="131"/>
        <v>0</v>
      </c>
      <c r="I875" s="7">
        <f t="shared" si="132"/>
        <v>0</v>
      </c>
      <c r="J875">
        <f t="shared" si="133"/>
        <v>0</v>
      </c>
      <c r="K875">
        <f t="shared" si="137"/>
        <v>0</v>
      </c>
      <c r="L875">
        <f t="shared" si="134"/>
        <v>0</v>
      </c>
      <c r="M875" s="66" t="str">
        <f t="shared" si="140"/>
        <v xml:space="preserve"> </v>
      </c>
    </row>
    <row r="876" spans="1:13" x14ac:dyDescent="0.25">
      <c r="A876" s="25">
        <f t="shared" si="138"/>
        <v>876</v>
      </c>
      <c r="B876" s="35">
        <f>+INDEX(Исходные_данные!A:Z,A876+$X$32-1,$X$30)</f>
        <v>0</v>
      </c>
      <c r="C876" s="25">
        <f>+IFERROR(_xlfn.NUMBERVALUE(INDEX(Исходные_данные!A:Z,A876+$X$32-1,$X$31),"."),0)</f>
        <v>0</v>
      </c>
      <c r="D876" s="51"/>
      <c r="E876" s="3">
        <f t="shared" si="135"/>
        <v>1289.4580000000001</v>
      </c>
      <c r="F876" s="3">
        <f t="shared" si="136"/>
        <v>1289.4574600000001</v>
      </c>
      <c r="G876" s="8">
        <f t="shared" si="139"/>
        <v>0</v>
      </c>
      <c r="H876" s="7">
        <f t="shared" si="131"/>
        <v>0</v>
      </c>
      <c r="I876" s="7">
        <f t="shared" si="132"/>
        <v>0</v>
      </c>
      <c r="J876">
        <f t="shared" si="133"/>
        <v>0</v>
      </c>
      <c r="K876">
        <f t="shared" si="137"/>
        <v>0</v>
      </c>
      <c r="L876">
        <f t="shared" si="134"/>
        <v>0</v>
      </c>
      <c r="M876" s="66" t="str">
        <f t="shared" si="140"/>
        <v xml:space="preserve"> </v>
      </c>
    </row>
    <row r="877" spans="1:13" x14ac:dyDescent="0.25">
      <c r="A877" s="25">
        <f t="shared" si="138"/>
        <v>877</v>
      </c>
      <c r="B877" s="35">
        <f>+INDEX(Исходные_данные!A:Z,A877+$X$32-1,$X$30)</f>
        <v>0</v>
      </c>
      <c r="C877" s="25">
        <f>+IFERROR(_xlfn.NUMBERVALUE(INDEX(Исходные_данные!A:Z,A877+$X$32-1,$X$31),"."),0)</f>
        <v>0</v>
      </c>
      <c r="D877" s="51"/>
      <c r="E877" s="3">
        <f t="shared" si="135"/>
        <v>1289.4580000000001</v>
      </c>
      <c r="F877" s="3">
        <f t="shared" si="136"/>
        <v>1289.4574600000001</v>
      </c>
      <c r="G877" s="8">
        <f t="shared" si="139"/>
        <v>0</v>
      </c>
      <c r="H877" s="7">
        <f t="shared" si="131"/>
        <v>0</v>
      </c>
      <c r="I877" s="7">
        <f t="shared" si="132"/>
        <v>0</v>
      </c>
      <c r="J877">
        <f t="shared" si="133"/>
        <v>0</v>
      </c>
      <c r="K877">
        <f t="shared" si="137"/>
        <v>0</v>
      </c>
      <c r="L877">
        <f t="shared" si="134"/>
        <v>0</v>
      </c>
      <c r="M877" s="66" t="str">
        <f t="shared" si="140"/>
        <v xml:space="preserve"> </v>
      </c>
    </row>
    <row r="878" spans="1:13" x14ac:dyDescent="0.25">
      <c r="A878" s="25">
        <f t="shared" si="138"/>
        <v>878</v>
      </c>
      <c r="B878" s="35">
        <f>+INDEX(Исходные_данные!A:Z,A878+$X$32-1,$X$30)</f>
        <v>0</v>
      </c>
      <c r="C878" s="25">
        <f>+IFERROR(_xlfn.NUMBERVALUE(INDEX(Исходные_данные!A:Z,A878+$X$32-1,$X$31),"."),0)</f>
        <v>0</v>
      </c>
      <c r="D878" s="51"/>
      <c r="E878" s="3">
        <f t="shared" si="135"/>
        <v>1289.4580000000001</v>
      </c>
      <c r="F878" s="3">
        <f t="shared" si="136"/>
        <v>1289.4574600000001</v>
      </c>
      <c r="G878" s="8">
        <f t="shared" si="139"/>
        <v>0</v>
      </c>
      <c r="H878" s="7">
        <f t="shared" si="131"/>
        <v>0</v>
      </c>
      <c r="I878" s="7">
        <f t="shared" si="132"/>
        <v>0</v>
      </c>
      <c r="J878">
        <f t="shared" si="133"/>
        <v>0</v>
      </c>
      <c r="K878">
        <f t="shared" si="137"/>
        <v>0</v>
      </c>
      <c r="L878">
        <f t="shared" si="134"/>
        <v>0</v>
      </c>
      <c r="M878" s="66" t="str">
        <f t="shared" si="140"/>
        <v xml:space="preserve"> </v>
      </c>
    </row>
    <row r="879" spans="1:13" x14ac:dyDescent="0.25">
      <c r="A879" s="25">
        <f t="shared" si="138"/>
        <v>879</v>
      </c>
      <c r="B879" s="35">
        <f>+INDEX(Исходные_данные!A:Z,A879+$X$32-1,$X$30)</f>
        <v>0</v>
      </c>
      <c r="C879" s="25">
        <f>+IFERROR(_xlfn.NUMBERVALUE(INDEX(Исходные_данные!A:Z,A879+$X$32-1,$X$31),"."),0)</f>
        <v>0</v>
      </c>
      <c r="D879" s="51"/>
      <c r="E879" s="3">
        <f t="shared" si="135"/>
        <v>1289.4580000000001</v>
      </c>
      <c r="F879" s="3">
        <f t="shared" si="136"/>
        <v>1289.4574600000001</v>
      </c>
      <c r="G879" s="8">
        <f t="shared" si="139"/>
        <v>0</v>
      </c>
      <c r="H879" s="7">
        <f t="shared" si="131"/>
        <v>0</v>
      </c>
      <c r="I879" s="7">
        <f t="shared" si="132"/>
        <v>0</v>
      </c>
      <c r="J879">
        <f t="shared" si="133"/>
        <v>0</v>
      </c>
      <c r="K879">
        <f t="shared" si="137"/>
        <v>0</v>
      </c>
      <c r="L879">
        <f t="shared" si="134"/>
        <v>0</v>
      </c>
      <c r="M879" s="66" t="str">
        <f t="shared" si="140"/>
        <v xml:space="preserve"> </v>
      </c>
    </row>
    <row r="880" spans="1:13" x14ac:dyDescent="0.25">
      <c r="A880" s="25">
        <f t="shared" si="138"/>
        <v>880</v>
      </c>
      <c r="B880" s="35">
        <f>+INDEX(Исходные_данные!A:Z,A880+$X$32-1,$X$30)</f>
        <v>0</v>
      </c>
      <c r="C880" s="25">
        <f>+IFERROR(_xlfn.NUMBERVALUE(INDEX(Исходные_данные!A:Z,A880+$X$32-1,$X$31),"."),0)</f>
        <v>0</v>
      </c>
      <c r="D880" s="51"/>
      <c r="E880" s="3">
        <f t="shared" si="135"/>
        <v>1289.4580000000001</v>
      </c>
      <c r="F880" s="3">
        <f t="shared" si="136"/>
        <v>1289.4574600000001</v>
      </c>
      <c r="G880" s="8">
        <f t="shared" si="139"/>
        <v>0</v>
      </c>
      <c r="H880" s="7">
        <f t="shared" si="131"/>
        <v>0</v>
      </c>
      <c r="I880" s="7">
        <f t="shared" si="132"/>
        <v>0</v>
      </c>
      <c r="J880">
        <f t="shared" si="133"/>
        <v>0</v>
      </c>
      <c r="K880">
        <f t="shared" si="137"/>
        <v>0</v>
      </c>
      <c r="L880">
        <f t="shared" si="134"/>
        <v>0</v>
      </c>
      <c r="M880" s="66" t="str">
        <f t="shared" si="140"/>
        <v xml:space="preserve"> </v>
      </c>
    </row>
    <row r="881" spans="1:13" x14ac:dyDescent="0.25">
      <c r="A881" s="25">
        <f t="shared" si="138"/>
        <v>881</v>
      </c>
      <c r="B881" s="35">
        <f>+INDEX(Исходные_данные!A:Z,A881+$X$32-1,$X$30)</f>
        <v>0</v>
      </c>
      <c r="C881" s="25">
        <f>+IFERROR(_xlfn.NUMBERVALUE(INDEX(Исходные_данные!A:Z,A881+$X$32-1,$X$31),"."),0)</f>
        <v>0</v>
      </c>
      <c r="D881" s="51"/>
      <c r="E881" s="3">
        <f t="shared" si="135"/>
        <v>1289.4580000000001</v>
      </c>
      <c r="F881" s="3">
        <f t="shared" si="136"/>
        <v>1289.4574600000001</v>
      </c>
      <c r="G881" s="8">
        <f t="shared" si="139"/>
        <v>0</v>
      </c>
      <c r="H881" s="7">
        <f t="shared" si="131"/>
        <v>0</v>
      </c>
      <c r="I881" s="7">
        <f t="shared" si="132"/>
        <v>0</v>
      </c>
      <c r="J881">
        <f t="shared" si="133"/>
        <v>0</v>
      </c>
      <c r="K881">
        <f t="shared" si="137"/>
        <v>0</v>
      </c>
      <c r="L881">
        <f t="shared" si="134"/>
        <v>0</v>
      </c>
      <c r="M881" s="66" t="str">
        <f t="shared" si="140"/>
        <v xml:space="preserve"> </v>
      </c>
    </row>
    <row r="882" spans="1:13" x14ac:dyDescent="0.25">
      <c r="A882" s="25">
        <f t="shared" si="138"/>
        <v>882</v>
      </c>
      <c r="B882" s="35">
        <f>+INDEX(Исходные_данные!A:Z,A882+$X$32-1,$X$30)</f>
        <v>0</v>
      </c>
      <c r="C882" s="25">
        <f>+IFERROR(_xlfn.NUMBERVALUE(INDEX(Исходные_данные!A:Z,A882+$X$32-1,$X$31),"."),0)</f>
        <v>0</v>
      </c>
      <c r="D882" s="51"/>
      <c r="E882" s="3">
        <f t="shared" si="135"/>
        <v>1289.4580000000001</v>
      </c>
      <c r="F882" s="3">
        <f t="shared" si="136"/>
        <v>1289.4574600000001</v>
      </c>
      <c r="G882" s="8">
        <f t="shared" si="139"/>
        <v>0</v>
      </c>
      <c r="H882" s="7">
        <f t="shared" si="131"/>
        <v>0</v>
      </c>
      <c r="I882" s="7">
        <f t="shared" si="132"/>
        <v>0</v>
      </c>
      <c r="J882">
        <f t="shared" si="133"/>
        <v>0</v>
      </c>
      <c r="K882">
        <f t="shared" si="137"/>
        <v>0</v>
      </c>
      <c r="L882">
        <f t="shared" si="134"/>
        <v>0</v>
      </c>
      <c r="M882" s="66" t="str">
        <f t="shared" si="140"/>
        <v xml:space="preserve"> </v>
      </c>
    </row>
    <row r="883" spans="1:13" x14ac:dyDescent="0.25">
      <c r="A883" s="25">
        <f t="shared" si="138"/>
        <v>883</v>
      </c>
      <c r="B883" s="35">
        <f>+INDEX(Исходные_данные!A:Z,A883+$X$32-1,$X$30)</f>
        <v>0</v>
      </c>
      <c r="C883" s="25">
        <f>+IFERROR(_xlfn.NUMBERVALUE(INDEX(Исходные_данные!A:Z,A883+$X$32-1,$X$31),"."),0)</f>
        <v>0</v>
      </c>
      <c r="D883" s="51"/>
      <c r="E883" s="3">
        <f t="shared" si="135"/>
        <v>1289.4580000000001</v>
      </c>
      <c r="F883" s="3">
        <f t="shared" si="136"/>
        <v>1289.4574600000001</v>
      </c>
      <c r="G883" s="8">
        <f t="shared" si="139"/>
        <v>0</v>
      </c>
      <c r="H883" s="7">
        <f t="shared" si="131"/>
        <v>0</v>
      </c>
      <c r="I883" s="7">
        <f t="shared" si="132"/>
        <v>0</v>
      </c>
      <c r="J883">
        <f t="shared" si="133"/>
        <v>0</v>
      </c>
      <c r="K883">
        <f t="shared" si="137"/>
        <v>0</v>
      </c>
      <c r="L883">
        <f t="shared" si="134"/>
        <v>0</v>
      </c>
      <c r="M883" s="66" t="str">
        <f t="shared" si="140"/>
        <v xml:space="preserve"> </v>
      </c>
    </row>
    <row r="884" spans="1:13" x14ac:dyDescent="0.25">
      <c r="A884" s="25">
        <f t="shared" si="138"/>
        <v>884</v>
      </c>
      <c r="B884" s="35">
        <f>+INDEX(Исходные_данные!A:Z,A884+$X$32-1,$X$30)</f>
        <v>0</v>
      </c>
      <c r="C884" s="25">
        <f>+IFERROR(_xlfn.NUMBERVALUE(INDEX(Исходные_данные!A:Z,A884+$X$32-1,$X$31),"."),0)</f>
        <v>0</v>
      </c>
      <c r="D884" s="51"/>
      <c r="E884" s="3">
        <f t="shared" si="135"/>
        <v>1289.4580000000001</v>
      </c>
      <c r="F884" s="3">
        <f t="shared" si="136"/>
        <v>1289.4574600000001</v>
      </c>
      <c r="G884" s="8">
        <f t="shared" si="139"/>
        <v>0</v>
      </c>
      <c r="H884" s="7">
        <f t="shared" si="131"/>
        <v>0</v>
      </c>
      <c r="I884" s="7">
        <f t="shared" si="132"/>
        <v>0</v>
      </c>
      <c r="J884">
        <f t="shared" si="133"/>
        <v>0</v>
      </c>
      <c r="K884">
        <f t="shared" si="137"/>
        <v>0</v>
      </c>
      <c r="L884">
        <f t="shared" si="134"/>
        <v>0</v>
      </c>
      <c r="M884" s="66" t="str">
        <f t="shared" si="140"/>
        <v xml:space="preserve"> </v>
      </c>
    </row>
    <row r="885" spans="1:13" x14ac:dyDescent="0.25">
      <c r="A885" s="25">
        <f t="shared" si="138"/>
        <v>885</v>
      </c>
      <c r="B885" s="35">
        <f>+INDEX(Исходные_данные!A:Z,A885+$X$32-1,$X$30)</f>
        <v>0</v>
      </c>
      <c r="C885" s="25">
        <f>+IFERROR(_xlfn.NUMBERVALUE(INDEX(Исходные_данные!A:Z,A885+$X$32-1,$X$31),"."),0)</f>
        <v>0</v>
      </c>
      <c r="D885" s="51"/>
      <c r="E885" s="3">
        <f t="shared" si="135"/>
        <v>1289.4580000000001</v>
      </c>
      <c r="F885" s="3">
        <f t="shared" si="136"/>
        <v>1289.4574600000001</v>
      </c>
      <c r="G885" s="8">
        <f t="shared" si="139"/>
        <v>0</v>
      </c>
      <c r="H885" s="7">
        <f t="shared" si="131"/>
        <v>0</v>
      </c>
      <c r="I885" s="7">
        <f t="shared" si="132"/>
        <v>0</v>
      </c>
      <c r="J885">
        <f t="shared" si="133"/>
        <v>0</v>
      </c>
      <c r="K885">
        <f t="shared" si="137"/>
        <v>0</v>
      </c>
      <c r="L885">
        <f t="shared" si="134"/>
        <v>0</v>
      </c>
      <c r="M885" s="66" t="str">
        <f t="shared" si="140"/>
        <v xml:space="preserve"> </v>
      </c>
    </row>
    <row r="886" spans="1:13" x14ac:dyDescent="0.25">
      <c r="A886" s="25">
        <f t="shared" si="138"/>
        <v>886</v>
      </c>
      <c r="B886" s="35">
        <f>+INDEX(Исходные_данные!A:Z,A886+$X$32-1,$X$30)</f>
        <v>0</v>
      </c>
      <c r="C886" s="25">
        <f>+IFERROR(_xlfn.NUMBERVALUE(INDEX(Исходные_данные!A:Z,A886+$X$32-1,$X$31),"."),0)</f>
        <v>0</v>
      </c>
      <c r="D886" s="51"/>
      <c r="E886" s="3">
        <f t="shared" si="135"/>
        <v>1289.4580000000001</v>
      </c>
      <c r="F886" s="3">
        <f t="shared" si="136"/>
        <v>1289.4574600000001</v>
      </c>
      <c r="G886" s="8">
        <f t="shared" si="139"/>
        <v>0</v>
      </c>
      <c r="H886" s="7">
        <f t="shared" si="131"/>
        <v>0</v>
      </c>
      <c r="I886" s="7">
        <f t="shared" si="132"/>
        <v>0</v>
      </c>
      <c r="J886">
        <f t="shared" si="133"/>
        <v>0</v>
      </c>
      <c r="K886">
        <f t="shared" si="137"/>
        <v>0</v>
      </c>
      <c r="L886">
        <f t="shared" si="134"/>
        <v>0</v>
      </c>
      <c r="M886" s="66" t="str">
        <f t="shared" si="140"/>
        <v xml:space="preserve"> </v>
      </c>
    </row>
    <row r="887" spans="1:13" x14ac:dyDescent="0.25">
      <c r="A887" s="25">
        <f t="shared" si="138"/>
        <v>887</v>
      </c>
      <c r="B887" s="35">
        <f>+INDEX(Исходные_данные!A:Z,A887+$X$32-1,$X$30)</f>
        <v>0</v>
      </c>
      <c r="C887" s="25">
        <f>+IFERROR(_xlfn.NUMBERVALUE(INDEX(Исходные_данные!A:Z,A887+$X$32-1,$X$31),"."),0)</f>
        <v>0</v>
      </c>
      <c r="D887" s="51"/>
      <c r="E887" s="3">
        <f t="shared" si="135"/>
        <v>1289.4580000000001</v>
      </c>
      <c r="F887" s="3">
        <f t="shared" si="136"/>
        <v>1289.4574600000001</v>
      </c>
      <c r="G887" s="8">
        <f t="shared" si="139"/>
        <v>0</v>
      </c>
      <c r="H887" s="7">
        <f t="shared" si="131"/>
        <v>0</v>
      </c>
      <c r="I887" s="7">
        <f t="shared" si="132"/>
        <v>0</v>
      </c>
      <c r="J887">
        <f t="shared" si="133"/>
        <v>0</v>
      </c>
      <c r="K887">
        <f t="shared" si="137"/>
        <v>0</v>
      </c>
      <c r="L887">
        <f t="shared" si="134"/>
        <v>0</v>
      </c>
      <c r="M887" s="66" t="str">
        <f t="shared" si="140"/>
        <v xml:space="preserve"> </v>
      </c>
    </row>
    <row r="888" spans="1:13" x14ac:dyDescent="0.25">
      <c r="A888" s="25">
        <f t="shared" si="138"/>
        <v>888</v>
      </c>
      <c r="B888" s="35">
        <f>+INDEX(Исходные_данные!A:Z,A888+$X$32-1,$X$30)</f>
        <v>0</v>
      </c>
      <c r="C888" s="25">
        <f>+IFERROR(_xlfn.NUMBERVALUE(INDEX(Исходные_данные!A:Z,A888+$X$32-1,$X$31),"."),0)</f>
        <v>0</v>
      </c>
      <c r="D888" s="51"/>
      <c r="E888" s="3">
        <f t="shared" si="135"/>
        <v>1289.4580000000001</v>
      </c>
      <c r="F888" s="3">
        <f t="shared" si="136"/>
        <v>1289.4574600000001</v>
      </c>
      <c r="G888" s="8">
        <f t="shared" si="139"/>
        <v>0</v>
      </c>
      <c r="H888" s="7">
        <f t="shared" si="131"/>
        <v>0</v>
      </c>
      <c r="I888" s="7">
        <f t="shared" si="132"/>
        <v>0</v>
      </c>
      <c r="J888">
        <f t="shared" si="133"/>
        <v>0</v>
      </c>
      <c r="K888">
        <f t="shared" si="137"/>
        <v>0</v>
      </c>
      <c r="L888">
        <f t="shared" si="134"/>
        <v>0</v>
      </c>
      <c r="M888" s="66" t="str">
        <f t="shared" si="140"/>
        <v xml:space="preserve"> </v>
      </c>
    </row>
    <row r="889" spans="1:13" x14ac:dyDescent="0.25">
      <c r="A889" s="25">
        <f t="shared" si="138"/>
        <v>889</v>
      </c>
      <c r="B889" s="35">
        <f>+INDEX(Исходные_данные!A:Z,A889+$X$32-1,$X$30)</f>
        <v>0</v>
      </c>
      <c r="C889" s="25">
        <f>+IFERROR(_xlfn.NUMBERVALUE(INDEX(Исходные_данные!A:Z,A889+$X$32-1,$X$31),"."),0)</f>
        <v>0</v>
      </c>
      <c r="D889" s="51"/>
      <c r="E889" s="3">
        <f t="shared" si="135"/>
        <v>1289.4580000000001</v>
      </c>
      <c r="F889" s="3">
        <f t="shared" si="136"/>
        <v>1289.4574600000001</v>
      </c>
      <c r="G889" s="8">
        <f t="shared" si="139"/>
        <v>0</v>
      </c>
      <c r="H889" s="7">
        <f t="shared" si="131"/>
        <v>0</v>
      </c>
      <c r="I889" s="7">
        <f t="shared" si="132"/>
        <v>0</v>
      </c>
      <c r="J889">
        <f t="shared" si="133"/>
        <v>0</v>
      </c>
      <c r="K889">
        <f t="shared" si="137"/>
        <v>0</v>
      </c>
      <c r="L889">
        <f t="shared" si="134"/>
        <v>0</v>
      </c>
      <c r="M889" s="66" t="str">
        <f t="shared" si="140"/>
        <v xml:space="preserve"> </v>
      </c>
    </row>
    <row r="890" spans="1:13" x14ac:dyDescent="0.25">
      <c r="A890" s="25">
        <f t="shared" si="138"/>
        <v>890</v>
      </c>
      <c r="B890" s="35">
        <f>+INDEX(Исходные_данные!A:Z,A890+$X$32-1,$X$30)</f>
        <v>0</v>
      </c>
      <c r="C890" s="25">
        <f>+IFERROR(_xlfn.NUMBERVALUE(INDEX(Исходные_данные!A:Z,A890+$X$32-1,$X$31),"."),0)</f>
        <v>0</v>
      </c>
      <c r="D890" s="51"/>
      <c r="E890" s="3">
        <f t="shared" si="135"/>
        <v>1289.4580000000001</v>
      </c>
      <c r="F890" s="3">
        <f t="shared" si="136"/>
        <v>1289.4574600000001</v>
      </c>
      <c r="G890" s="8">
        <f t="shared" si="139"/>
        <v>0</v>
      </c>
      <c r="H890" s="7">
        <f t="shared" si="131"/>
        <v>0</v>
      </c>
      <c r="I890" s="7">
        <f t="shared" si="132"/>
        <v>0</v>
      </c>
      <c r="J890">
        <f t="shared" si="133"/>
        <v>0</v>
      </c>
      <c r="K890">
        <f t="shared" si="137"/>
        <v>0</v>
      </c>
      <c r="L890">
        <f t="shared" si="134"/>
        <v>0</v>
      </c>
      <c r="M890" s="66" t="str">
        <f t="shared" si="140"/>
        <v xml:space="preserve"> </v>
      </c>
    </row>
    <row r="891" spans="1:13" x14ac:dyDescent="0.25">
      <c r="A891" s="25">
        <f t="shared" si="138"/>
        <v>891</v>
      </c>
      <c r="B891" s="35">
        <f>+INDEX(Исходные_данные!A:Z,A891+$X$32-1,$X$30)</f>
        <v>0</v>
      </c>
      <c r="C891" s="25">
        <f>+IFERROR(_xlfn.NUMBERVALUE(INDEX(Исходные_данные!A:Z,A891+$X$32-1,$X$31),"."),0)</f>
        <v>0</v>
      </c>
      <c r="D891" s="51"/>
      <c r="E891" s="3">
        <f t="shared" si="135"/>
        <v>1289.4580000000001</v>
      </c>
      <c r="F891" s="3">
        <f t="shared" si="136"/>
        <v>1289.4574600000001</v>
      </c>
      <c r="G891" s="8">
        <f t="shared" si="139"/>
        <v>0</v>
      </c>
      <c r="H891" s="7">
        <f t="shared" si="131"/>
        <v>0</v>
      </c>
      <c r="I891" s="7">
        <f t="shared" si="132"/>
        <v>0</v>
      </c>
      <c r="J891">
        <f t="shared" si="133"/>
        <v>0</v>
      </c>
      <c r="K891">
        <f t="shared" si="137"/>
        <v>0</v>
      </c>
      <c r="L891">
        <f t="shared" si="134"/>
        <v>0</v>
      </c>
      <c r="M891" s="66" t="str">
        <f t="shared" si="140"/>
        <v xml:space="preserve"> </v>
      </c>
    </row>
    <row r="892" spans="1:13" x14ac:dyDescent="0.25">
      <c r="A892" s="25">
        <f t="shared" si="138"/>
        <v>892</v>
      </c>
      <c r="B892" s="35">
        <f>+INDEX(Исходные_данные!A:Z,A892+$X$32-1,$X$30)</f>
        <v>0</v>
      </c>
      <c r="C892" s="25">
        <f>+IFERROR(_xlfn.NUMBERVALUE(INDEX(Исходные_данные!A:Z,A892+$X$32-1,$X$31),"."),0)</f>
        <v>0</v>
      </c>
      <c r="D892" s="51"/>
      <c r="E892" s="3">
        <f t="shared" si="135"/>
        <v>1289.4580000000001</v>
      </c>
      <c r="F892" s="3">
        <f t="shared" si="136"/>
        <v>1289.4574600000001</v>
      </c>
      <c r="G892" s="8">
        <f t="shared" si="139"/>
        <v>0</v>
      </c>
      <c r="H892" s="7">
        <f t="shared" si="131"/>
        <v>0</v>
      </c>
      <c r="I892" s="7">
        <f t="shared" si="132"/>
        <v>0</v>
      </c>
      <c r="J892">
        <f t="shared" si="133"/>
        <v>0</v>
      </c>
      <c r="K892">
        <f t="shared" si="137"/>
        <v>0</v>
      </c>
      <c r="L892">
        <f t="shared" si="134"/>
        <v>0</v>
      </c>
      <c r="M892" s="66" t="str">
        <f t="shared" si="140"/>
        <v xml:space="preserve"> </v>
      </c>
    </row>
    <row r="893" spans="1:13" x14ac:dyDescent="0.25">
      <c r="A893" s="25">
        <f t="shared" si="138"/>
        <v>893</v>
      </c>
      <c r="B893" s="35">
        <f>+INDEX(Исходные_данные!A:Z,A893+$X$32-1,$X$30)</f>
        <v>0</v>
      </c>
      <c r="C893" s="25">
        <f>+IFERROR(_xlfn.NUMBERVALUE(INDEX(Исходные_данные!A:Z,A893+$X$32-1,$X$31),"."),0)</f>
        <v>0</v>
      </c>
      <c r="D893" s="51"/>
      <c r="E893" s="3">
        <f t="shared" si="135"/>
        <v>1289.4580000000001</v>
      </c>
      <c r="F893" s="3">
        <f t="shared" si="136"/>
        <v>1289.4574600000001</v>
      </c>
      <c r="G893" s="8">
        <f t="shared" si="139"/>
        <v>0</v>
      </c>
      <c r="H893" s="7">
        <f t="shared" si="131"/>
        <v>0</v>
      </c>
      <c r="I893" s="7">
        <f t="shared" si="132"/>
        <v>0</v>
      </c>
      <c r="J893">
        <f t="shared" si="133"/>
        <v>0</v>
      </c>
      <c r="K893">
        <f t="shared" si="137"/>
        <v>0</v>
      </c>
      <c r="L893">
        <f t="shared" si="134"/>
        <v>0</v>
      </c>
      <c r="M893" s="66" t="str">
        <f t="shared" si="140"/>
        <v xml:space="preserve"> </v>
      </c>
    </row>
    <row r="894" spans="1:13" x14ac:dyDescent="0.25">
      <c r="A894" s="25">
        <f t="shared" si="138"/>
        <v>894</v>
      </c>
      <c r="B894" s="35">
        <f>+INDEX(Исходные_данные!A:Z,A894+$X$32-1,$X$30)</f>
        <v>0</v>
      </c>
      <c r="C894" s="25">
        <f>+IFERROR(_xlfn.NUMBERVALUE(INDEX(Исходные_данные!A:Z,A894+$X$32-1,$X$31),"."),0)</f>
        <v>0</v>
      </c>
      <c r="D894" s="51"/>
      <c r="E894" s="3">
        <f t="shared" si="135"/>
        <v>1289.4580000000001</v>
      </c>
      <c r="F894" s="3">
        <f t="shared" si="136"/>
        <v>1289.4574600000001</v>
      </c>
      <c r="G894" s="8">
        <f t="shared" si="139"/>
        <v>0</v>
      </c>
      <c r="H894" s="7">
        <f t="shared" si="131"/>
        <v>0</v>
      </c>
      <c r="I894" s="7">
        <f t="shared" si="132"/>
        <v>0</v>
      </c>
      <c r="J894">
        <f t="shared" si="133"/>
        <v>0</v>
      </c>
      <c r="K894">
        <f t="shared" si="137"/>
        <v>0</v>
      </c>
      <c r="L894">
        <f t="shared" si="134"/>
        <v>0</v>
      </c>
      <c r="M894" s="66" t="str">
        <f t="shared" si="140"/>
        <v xml:space="preserve"> </v>
      </c>
    </row>
    <row r="895" spans="1:13" x14ac:dyDescent="0.25">
      <c r="A895" s="25">
        <f t="shared" si="138"/>
        <v>895</v>
      </c>
      <c r="B895" s="35">
        <f>+INDEX(Исходные_данные!A:Z,A895+$X$32-1,$X$30)</f>
        <v>0</v>
      </c>
      <c r="C895" s="25">
        <f>+IFERROR(_xlfn.NUMBERVALUE(INDEX(Исходные_данные!A:Z,A895+$X$32-1,$X$31),"."),0)</f>
        <v>0</v>
      </c>
      <c r="D895" s="51"/>
      <c r="E895" s="3">
        <f t="shared" si="135"/>
        <v>1289.4580000000001</v>
      </c>
      <c r="F895" s="3">
        <f t="shared" si="136"/>
        <v>1289.4574600000001</v>
      </c>
      <c r="G895" s="8">
        <f t="shared" si="139"/>
        <v>0</v>
      </c>
      <c r="H895" s="7">
        <f t="shared" si="131"/>
        <v>0</v>
      </c>
      <c r="I895" s="7">
        <f t="shared" si="132"/>
        <v>0</v>
      </c>
      <c r="J895">
        <f t="shared" si="133"/>
        <v>0</v>
      </c>
      <c r="K895">
        <f t="shared" si="137"/>
        <v>0</v>
      </c>
      <c r="L895">
        <f t="shared" si="134"/>
        <v>0</v>
      </c>
      <c r="M895" s="66" t="str">
        <f t="shared" si="140"/>
        <v xml:space="preserve"> </v>
      </c>
    </row>
    <row r="896" spans="1:13" x14ac:dyDescent="0.25">
      <c r="A896" s="25">
        <f t="shared" si="138"/>
        <v>896</v>
      </c>
      <c r="B896" s="35">
        <f>+INDEX(Исходные_данные!A:Z,A896+$X$32-1,$X$30)</f>
        <v>0</v>
      </c>
      <c r="C896" s="25">
        <f>+IFERROR(_xlfn.NUMBERVALUE(INDEX(Исходные_данные!A:Z,A896+$X$32-1,$X$31),"."),0)</f>
        <v>0</v>
      </c>
      <c r="D896" s="51"/>
      <c r="E896" s="3">
        <f t="shared" si="135"/>
        <v>1289.4580000000001</v>
      </c>
      <c r="F896" s="3">
        <f t="shared" si="136"/>
        <v>1289.4574600000001</v>
      </c>
      <c r="G896" s="8">
        <f t="shared" si="139"/>
        <v>0</v>
      </c>
      <c r="H896" s="7">
        <f t="shared" si="131"/>
        <v>0</v>
      </c>
      <c r="I896" s="7">
        <f t="shared" si="132"/>
        <v>0</v>
      </c>
      <c r="J896">
        <f t="shared" si="133"/>
        <v>0</v>
      </c>
      <c r="K896">
        <f t="shared" si="137"/>
        <v>0</v>
      </c>
      <c r="L896">
        <f t="shared" si="134"/>
        <v>0</v>
      </c>
      <c r="M896" s="66" t="str">
        <f t="shared" si="140"/>
        <v xml:space="preserve"> </v>
      </c>
    </row>
    <row r="897" spans="1:13" x14ac:dyDescent="0.25">
      <c r="A897" s="25">
        <f t="shared" si="138"/>
        <v>897</v>
      </c>
      <c r="B897" s="35">
        <f>+INDEX(Исходные_данные!A:Z,A897+$X$32-1,$X$30)</f>
        <v>0</v>
      </c>
      <c r="C897" s="25">
        <f>+IFERROR(_xlfn.NUMBERVALUE(INDEX(Исходные_данные!A:Z,A897+$X$32-1,$X$31),"."),0)</f>
        <v>0</v>
      </c>
      <c r="D897" s="51"/>
      <c r="E897" s="3">
        <f t="shared" si="135"/>
        <v>1289.4580000000001</v>
      </c>
      <c r="F897" s="3">
        <f t="shared" si="136"/>
        <v>1289.4574600000001</v>
      </c>
      <c r="G897" s="8">
        <f t="shared" si="139"/>
        <v>0</v>
      </c>
      <c r="H897" s="7">
        <f t="shared" ref="H897:H960" si="141">IF(G897&gt;$X$35,C897,0)</f>
        <v>0</v>
      </c>
      <c r="I897" s="7">
        <f t="shared" ref="I897:I960" si="142">IF(AND(A897&gt;$Q$25,A897&lt;=$Q$25+$T$25),1,0)</f>
        <v>0</v>
      </c>
      <c r="J897">
        <f t="shared" ref="J897:J960" si="143">IF(I897=1,IF(H897*$W$47&lt;=$X$48,H897*$W$47,0),0)</f>
        <v>0</v>
      </c>
      <c r="K897">
        <f t="shared" si="137"/>
        <v>0</v>
      </c>
      <c r="L897">
        <f t="shared" ref="L897:L960" si="144">+IF(I897=1,IF(H897*$W$47&lt;=$X$48,0,$X$48),0)</f>
        <v>0</v>
      </c>
      <c r="M897" s="66" t="str">
        <f t="shared" si="140"/>
        <v xml:space="preserve"> </v>
      </c>
    </row>
    <row r="898" spans="1:13" x14ac:dyDescent="0.25">
      <c r="A898" s="25">
        <f t="shared" si="138"/>
        <v>898</v>
      </c>
      <c r="B898" s="35">
        <f>+INDEX(Исходные_данные!A:Z,A898+$X$32-1,$X$30)</f>
        <v>0</v>
      </c>
      <c r="C898" s="25">
        <f>+IFERROR(_xlfn.NUMBERVALUE(INDEX(Исходные_данные!A:Z,A898+$X$32-1,$X$31),"."),0)</f>
        <v>0</v>
      </c>
      <c r="D898" s="51"/>
      <c r="E898" s="3">
        <f t="shared" ref="E898:E961" si="145">+IFERROR(IF(_xlfn.NUMBERVALUE(B898,".")&lt;E897,E897,_xlfn.NUMBERVALUE(B898,".")),E897)</f>
        <v>1289.4580000000001</v>
      </c>
      <c r="F898" s="3">
        <f t="shared" ref="F898:F961" si="146">(E898-$X$45*$X$44)/IF($X$44&lt;&gt;0,ABS($X$44),1)*$X$39</f>
        <v>1289.4574600000001</v>
      </c>
      <c r="G898" s="8">
        <f t="shared" si="139"/>
        <v>0</v>
      </c>
      <c r="H898" s="7">
        <f t="shared" si="141"/>
        <v>0</v>
      </c>
      <c r="I898" s="7">
        <f t="shared" si="142"/>
        <v>0</v>
      </c>
      <c r="J898">
        <f t="shared" si="143"/>
        <v>0</v>
      </c>
      <c r="K898">
        <f t="shared" ref="K898:K961" si="147">+J898/100</f>
        <v>0</v>
      </c>
      <c r="L898">
        <f t="shared" si="144"/>
        <v>0</v>
      </c>
      <c r="M898" s="66" t="str">
        <f t="shared" si="140"/>
        <v xml:space="preserve"> </v>
      </c>
    </row>
    <row r="899" spans="1:13" x14ac:dyDescent="0.25">
      <c r="A899" s="25">
        <f t="shared" ref="A899:A962" si="148">+A898+1</f>
        <v>899</v>
      </c>
      <c r="B899" s="35">
        <f>+INDEX(Исходные_данные!A:Z,A899+$X$32-1,$X$30)</f>
        <v>0</v>
      </c>
      <c r="C899" s="25">
        <f>+IFERROR(_xlfn.NUMBERVALUE(INDEX(Исходные_данные!A:Z,A899+$X$32-1,$X$31),"."),0)</f>
        <v>0</v>
      </c>
      <c r="D899" s="51"/>
      <c r="E899" s="3">
        <f t="shared" si="145"/>
        <v>1289.4580000000001</v>
      </c>
      <c r="F899" s="3">
        <f t="shared" si="146"/>
        <v>1289.4574600000001</v>
      </c>
      <c r="G899" s="8">
        <f t="shared" ref="G899:G962" si="149">+IF(E899=E898,0,_xlfn.NUMBERVALUE(C899,".")/O$56*100)</f>
        <v>0</v>
      </c>
      <c r="H899" s="7">
        <f t="shared" si="141"/>
        <v>0</v>
      </c>
      <c r="I899" s="7">
        <f t="shared" si="142"/>
        <v>0</v>
      </c>
      <c r="J899">
        <f t="shared" si="143"/>
        <v>0</v>
      </c>
      <c r="K899">
        <f t="shared" si="147"/>
        <v>0</v>
      </c>
      <c r="L899">
        <f t="shared" si="144"/>
        <v>0</v>
      </c>
      <c r="M899" s="66" t="str">
        <f t="shared" si="140"/>
        <v xml:space="preserve"> </v>
      </c>
    </row>
    <row r="900" spans="1:13" x14ac:dyDescent="0.25">
      <c r="A900" s="25">
        <f t="shared" si="148"/>
        <v>900</v>
      </c>
      <c r="B900" s="35">
        <f>+INDEX(Исходные_данные!A:Z,A900+$X$32-1,$X$30)</f>
        <v>0</v>
      </c>
      <c r="C900" s="25">
        <f>+IFERROR(_xlfn.NUMBERVALUE(INDEX(Исходные_данные!A:Z,A900+$X$32-1,$X$31),"."),0)</f>
        <v>0</v>
      </c>
      <c r="D900" s="51"/>
      <c r="E900" s="3">
        <f t="shared" si="145"/>
        <v>1289.4580000000001</v>
      </c>
      <c r="F900" s="3">
        <f t="shared" si="146"/>
        <v>1289.4574600000001</v>
      </c>
      <c r="G900" s="8">
        <f t="shared" si="149"/>
        <v>0</v>
      </c>
      <c r="H900" s="7">
        <f t="shared" si="141"/>
        <v>0</v>
      </c>
      <c r="I900" s="7">
        <f t="shared" si="142"/>
        <v>0</v>
      </c>
      <c r="J900">
        <f t="shared" si="143"/>
        <v>0</v>
      </c>
      <c r="K900">
        <f t="shared" si="147"/>
        <v>0</v>
      </c>
      <c r="L900">
        <f t="shared" si="144"/>
        <v>0</v>
      </c>
      <c r="M900" s="66" t="str">
        <f t="shared" si="140"/>
        <v xml:space="preserve"> </v>
      </c>
    </row>
    <row r="901" spans="1:13" x14ac:dyDescent="0.25">
      <c r="A901" s="25">
        <f t="shared" si="148"/>
        <v>901</v>
      </c>
      <c r="B901" s="35">
        <f>+INDEX(Исходные_данные!A:Z,A901+$X$32-1,$X$30)</f>
        <v>0</v>
      </c>
      <c r="C901" s="25">
        <f>+IFERROR(_xlfn.NUMBERVALUE(INDEX(Исходные_данные!A:Z,A901+$X$32-1,$X$31),"."),0)</f>
        <v>0</v>
      </c>
      <c r="D901" s="51"/>
      <c r="E901" s="3">
        <f t="shared" si="145"/>
        <v>1289.4580000000001</v>
      </c>
      <c r="F901" s="3">
        <f t="shared" si="146"/>
        <v>1289.4574600000001</v>
      </c>
      <c r="G901" s="8">
        <f t="shared" si="149"/>
        <v>0</v>
      </c>
      <c r="H901" s="7">
        <f t="shared" si="141"/>
        <v>0</v>
      </c>
      <c r="I901" s="7">
        <f t="shared" si="142"/>
        <v>0</v>
      </c>
      <c r="J901">
        <f t="shared" si="143"/>
        <v>0</v>
      </c>
      <c r="K901">
        <f t="shared" si="147"/>
        <v>0</v>
      </c>
      <c r="L901">
        <f t="shared" si="144"/>
        <v>0</v>
      </c>
      <c r="M901" s="66" t="str">
        <f t="shared" si="140"/>
        <v xml:space="preserve"> </v>
      </c>
    </row>
    <row r="902" spans="1:13" x14ac:dyDescent="0.25">
      <c r="A902" s="25">
        <f t="shared" si="148"/>
        <v>902</v>
      </c>
      <c r="B902" s="35">
        <f>+INDEX(Исходные_данные!A:Z,A902+$X$32-1,$X$30)</f>
        <v>0</v>
      </c>
      <c r="C902" s="25">
        <f>+IFERROR(_xlfn.NUMBERVALUE(INDEX(Исходные_данные!A:Z,A902+$X$32-1,$X$31),"."),0)</f>
        <v>0</v>
      </c>
      <c r="D902" s="51"/>
      <c r="E902" s="3">
        <f t="shared" si="145"/>
        <v>1289.4580000000001</v>
      </c>
      <c r="F902" s="3">
        <f t="shared" si="146"/>
        <v>1289.4574600000001</v>
      </c>
      <c r="G902" s="8">
        <f t="shared" si="149"/>
        <v>0</v>
      </c>
      <c r="H902" s="7">
        <f t="shared" si="141"/>
        <v>0</v>
      </c>
      <c r="I902" s="7">
        <f t="shared" si="142"/>
        <v>0</v>
      </c>
      <c r="J902">
        <f t="shared" si="143"/>
        <v>0</v>
      </c>
      <c r="K902">
        <f t="shared" si="147"/>
        <v>0</v>
      </c>
      <c r="L902">
        <f t="shared" si="144"/>
        <v>0</v>
      </c>
      <c r="M902" s="66" t="str">
        <f t="shared" si="140"/>
        <v xml:space="preserve"> </v>
      </c>
    </row>
    <row r="903" spans="1:13" x14ac:dyDescent="0.25">
      <c r="A903" s="25">
        <f t="shared" si="148"/>
        <v>903</v>
      </c>
      <c r="B903" s="35">
        <f>+INDEX(Исходные_данные!A:Z,A903+$X$32-1,$X$30)</f>
        <v>0</v>
      </c>
      <c r="C903" s="25">
        <f>+IFERROR(_xlfn.NUMBERVALUE(INDEX(Исходные_данные!A:Z,A903+$X$32-1,$X$31),"."),0)</f>
        <v>0</v>
      </c>
      <c r="D903" s="51"/>
      <c r="E903" s="3">
        <f t="shared" si="145"/>
        <v>1289.4580000000001</v>
      </c>
      <c r="F903" s="3">
        <f t="shared" si="146"/>
        <v>1289.4574600000001</v>
      </c>
      <c r="G903" s="8">
        <f t="shared" si="149"/>
        <v>0</v>
      </c>
      <c r="H903" s="7">
        <f t="shared" si="141"/>
        <v>0</v>
      </c>
      <c r="I903" s="7">
        <f t="shared" si="142"/>
        <v>0</v>
      </c>
      <c r="J903">
        <f t="shared" si="143"/>
        <v>0</v>
      </c>
      <c r="K903">
        <f t="shared" si="147"/>
        <v>0</v>
      </c>
      <c r="L903">
        <f t="shared" si="144"/>
        <v>0</v>
      </c>
      <c r="M903" s="66" t="str">
        <f t="shared" si="140"/>
        <v xml:space="preserve"> </v>
      </c>
    </row>
    <row r="904" spans="1:13" x14ac:dyDescent="0.25">
      <c r="A904" s="25">
        <f t="shared" si="148"/>
        <v>904</v>
      </c>
      <c r="B904" s="35">
        <f>+INDEX(Исходные_данные!A:Z,A904+$X$32-1,$X$30)</f>
        <v>0</v>
      </c>
      <c r="C904" s="25">
        <f>+IFERROR(_xlfn.NUMBERVALUE(INDEX(Исходные_данные!A:Z,A904+$X$32-1,$X$31),"."),0)</f>
        <v>0</v>
      </c>
      <c r="D904" s="51"/>
      <c r="E904" s="3">
        <f t="shared" si="145"/>
        <v>1289.4580000000001</v>
      </c>
      <c r="F904" s="3">
        <f t="shared" si="146"/>
        <v>1289.4574600000001</v>
      </c>
      <c r="G904" s="8">
        <f t="shared" si="149"/>
        <v>0</v>
      </c>
      <c r="H904" s="7">
        <f t="shared" si="141"/>
        <v>0</v>
      </c>
      <c r="I904" s="7">
        <f t="shared" si="142"/>
        <v>0</v>
      </c>
      <c r="J904">
        <f t="shared" si="143"/>
        <v>0</v>
      </c>
      <c r="K904">
        <f t="shared" si="147"/>
        <v>0</v>
      </c>
      <c r="L904">
        <f t="shared" si="144"/>
        <v>0</v>
      </c>
      <c r="M904" s="66" t="str">
        <f t="shared" si="140"/>
        <v xml:space="preserve"> </v>
      </c>
    </row>
    <row r="905" spans="1:13" x14ac:dyDescent="0.25">
      <c r="A905" s="25">
        <f t="shared" si="148"/>
        <v>905</v>
      </c>
      <c r="B905" s="35">
        <f>+INDEX(Исходные_данные!A:Z,A905+$X$32-1,$X$30)</f>
        <v>0</v>
      </c>
      <c r="C905" s="25">
        <f>+IFERROR(_xlfn.NUMBERVALUE(INDEX(Исходные_данные!A:Z,A905+$X$32-1,$X$31),"."),0)</f>
        <v>0</v>
      </c>
      <c r="D905" s="51"/>
      <c r="E905" s="3">
        <f t="shared" si="145"/>
        <v>1289.4580000000001</v>
      </c>
      <c r="F905" s="3">
        <f t="shared" si="146"/>
        <v>1289.4574600000001</v>
      </c>
      <c r="G905" s="8">
        <f t="shared" si="149"/>
        <v>0</v>
      </c>
      <c r="H905" s="7">
        <f t="shared" si="141"/>
        <v>0</v>
      </c>
      <c r="I905" s="7">
        <f t="shared" si="142"/>
        <v>0</v>
      </c>
      <c r="J905">
        <f t="shared" si="143"/>
        <v>0</v>
      </c>
      <c r="K905">
        <f t="shared" si="147"/>
        <v>0</v>
      </c>
      <c r="L905">
        <f t="shared" si="144"/>
        <v>0</v>
      </c>
      <c r="M905" s="66" t="str">
        <f t="shared" si="140"/>
        <v xml:space="preserve"> </v>
      </c>
    </row>
    <row r="906" spans="1:13" x14ac:dyDescent="0.25">
      <c r="A906" s="25">
        <f t="shared" si="148"/>
        <v>906</v>
      </c>
      <c r="B906" s="35">
        <f>+INDEX(Исходные_данные!A:Z,A906+$X$32-1,$X$30)</f>
        <v>0</v>
      </c>
      <c r="C906" s="25">
        <f>+IFERROR(_xlfn.NUMBERVALUE(INDEX(Исходные_данные!A:Z,A906+$X$32-1,$X$31),"."),0)</f>
        <v>0</v>
      </c>
      <c r="D906" s="51"/>
      <c r="E906" s="3">
        <f t="shared" si="145"/>
        <v>1289.4580000000001</v>
      </c>
      <c r="F906" s="3">
        <f t="shared" si="146"/>
        <v>1289.4574600000001</v>
      </c>
      <c r="G906" s="8">
        <f t="shared" si="149"/>
        <v>0</v>
      </c>
      <c r="H906" s="7">
        <f t="shared" si="141"/>
        <v>0</v>
      </c>
      <c r="I906" s="7">
        <f t="shared" si="142"/>
        <v>0</v>
      </c>
      <c r="J906">
        <f t="shared" si="143"/>
        <v>0</v>
      </c>
      <c r="K906">
        <f t="shared" si="147"/>
        <v>0</v>
      </c>
      <c r="L906">
        <f t="shared" si="144"/>
        <v>0</v>
      </c>
      <c r="M906" s="66" t="str">
        <f t="shared" si="140"/>
        <v xml:space="preserve"> </v>
      </c>
    </row>
    <row r="907" spans="1:13" x14ac:dyDescent="0.25">
      <c r="A907" s="25">
        <f t="shared" si="148"/>
        <v>907</v>
      </c>
      <c r="B907" s="35">
        <f>+INDEX(Исходные_данные!A:Z,A907+$X$32-1,$X$30)</f>
        <v>0</v>
      </c>
      <c r="C907" s="25">
        <f>+IFERROR(_xlfn.NUMBERVALUE(INDEX(Исходные_данные!A:Z,A907+$X$32-1,$X$31),"."),0)</f>
        <v>0</v>
      </c>
      <c r="D907" s="51"/>
      <c r="E907" s="3">
        <f t="shared" si="145"/>
        <v>1289.4580000000001</v>
      </c>
      <c r="F907" s="3">
        <f t="shared" si="146"/>
        <v>1289.4574600000001</v>
      </c>
      <c r="G907" s="8">
        <f t="shared" si="149"/>
        <v>0</v>
      </c>
      <c r="H907" s="7">
        <f t="shared" si="141"/>
        <v>0</v>
      </c>
      <c r="I907" s="7">
        <f t="shared" si="142"/>
        <v>0</v>
      </c>
      <c r="J907">
        <f t="shared" si="143"/>
        <v>0</v>
      </c>
      <c r="K907">
        <f t="shared" si="147"/>
        <v>0</v>
      </c>
      <c r="L907">
        <f t="shared" si="144"/>
        <v>0</v>
      </c>
      <c r="M907" s="66" t="str">
        <f t="shared" si="140"/>
        <v xml:space="preserve"> </v>
      </c>
    </row>
    <row r="908" spans="1:13" x14ac:dyDescent="0.25">
      <c r="A908" s="25">
        <f t="shared" si="148"/>
        <v>908</v>
      </c>
      <c r="B908" s="35">
        <f>+INDEX(Исходные_данные!A:Z,A908+$X$32-1,$X$30)</f>
        <v>0</v>
      </c>
      <c r="C908" s="25">
        <f>+IFERROR(_xlfn.NUMBERVALUE(INDEX(Исходные_данные!A:Z,A908+$X$32-1,$X$31),"."),0)</f>
        <v>0</v>
      </c>
      <c r="D908" s="51"/>
      <c r="E908" s="3">
        <f t="shared" si="145"/>
        <v>1289.4580000000001</v>
      </c>
      <c r="F908" s="3">
        <f t="shared" si="146"/>
        <v>1289.4574600000001</v>
      </c>
      <c r="G908" s="8">
        <f t="shared" si="149"/>
        <v>0</v>
      </c>
      <c r="H908" s="7">
        <f t="shared" si="141"/>
        <v>0</v>
      </c>
      <c r="I908" s="7">
        <f t="shared" si="142"/>
        <v>0</v>
      </c>
      <c r="J908">
        <f t="shared" si="143"/>
        <v>0</v>
      </c>
      <c r="K908">
        <f t="shared" si="147"/>
        <v>0</v>
      </c>
      <c r="L908">
        <f t="shared" si="144"/>
        <v>0</v>
      </c>
      <c r="M908" s="66" t="str">
        <f t="shared" si="140"/>
        <v xml:space="preserve"> </v>
      </c>
    </row>
    <row r="909" spans="1:13" x14ac:dyDescent="0.25">
      <c r="A909" s="25">
        <f t="shared" si="148"/>
        <v>909</v>
      </c>
      <c r="B909" s="35">
        <f>+INDEX(Исходные_данные!A:Z,A909+$X$32-1,$X$30)</f>
        <v>0</v>
      </c>
      <c r="C909" s="25">
        <f>+IFERROR(_xlfn.NUMBERVALUE(INDEX(Исходные_данные!A:Z,A909+$X$32-1,$X$31),"."),0)</f>
        <v>0</v>
      </c>
      <c r="D909" s="51"/>
      <c r="E909" s="3">
        <f t="shared" si="145"/>
        <v>1289.4580000000001</v>
      </c>
      <c r="F909" s="3">
        <f t="shared" si="146"/>
        <v>1289.4574600000001</v>
      </c>
      <c r="G909" s="8">
        <f t="shared" si="149"/>
        <v>0</v>
      </c>
      <c r="H909" s="7">
        <f t="shared" si="141"/>
        <v>0</v>
      </c>
      <c r="I909" s="7">
        <f t="shared" si="142"/>
        <v>0</v>
      </c>
      <c r="J909">
        <f t="shared" si="143"/>
        <v>0</v>
      </c>
      <c r="K909">
        <f t="shared" si="147"/>
        <v>0</v>
      </c>
      <c r="L909">
        <f t="shared" si="144"/>
        <v>0</v>
      </c>
      <c r="M909" s="66" t="str">
        <f t="shared" si="140"/>
        <v xml:space="preserve"> </v>
      </c>
    </row>
    <row r="910" spans="1:13" x14ac:dyDescent="0.25">
      <c r="A910" s="25">
        <f t="shared" si="148"/>
        <v>910</v>
      </c>
      <c r="B910" s="35">
        <f>+INDEX(Исходные_данные!A:Z,A910+$X$32-1,$X$30)</f>
        <v>0</v>
      </c>
      <c r="C910" s="25">
        <f>+IFERROR(_xlfn.NUMBERVALUE(INDEX(Исходные_данные!A:Z,A910+$X$32-1,$X$31),"."),0)</f>
        <v>0</v>
      </c>
      <c r="D910" s="51"/>
      <c r="E910" s="3">
        <f t="shared" si="145"/>
        <v>1289.4580000000001</v>
      </c>
      <c r="F910" s="3">
        <f t="shared" si="146"/>
        <v>1289.4574600000001</v>
      </c>
      <c r="G910" s="8">
        <f t="shared" si="149"/>
        <v>0</v>
      </c>
      <c r="H910" s="7">
        <f t="shared" si="141"/>
        <v>0</v>
      </c>
      <c r="I910" s="7">
        <f t="shared" si="142"/>
        <v>0</v>
      </c>
      <c r="J910">
        <f t="shared" si="143"/>
        <v>0</v>
      </c>
      <c r="K910">
        <f t="shared" si="147"/>
        <v>0</v>
      </c>
      <c r="L910">
        <f t="shared" si="144"/>
        <v>0</v>
      </c>
      <c r="M910" s="66" t="str">
        <f t="shared" si="140"/>
        <v xml:space="preserve"> </v>
      </c>
    </row>
    <row r="911" spans="1:13" x14ac:dyDescent="0.25">
      <c r="A911" s="25">
        <f t="shared" si="148"/>
        <v>911</v>
      </c>
      <c r="B911" s="35">
        <f>+INDEX(Исходные_данные!A:Z,A911+$X$32-1,$X$30)</f>
        <v>0</v>
      </c>
      <c r="C911" s="25">
        <f>+IFERROR(_xlfn.NUMBERVALUE(INDEX(Исходные_данные!A:Z,A911+$X$32-1,$X$31),"."),0)</f>
        <v>0</v>
      </c>
      <c r="D911" s="51"/>
      <c r="E911" s="3">
        <f t="shared" si="145"/>
        <v>1289.4580000000001</v>
      </c>
      <c r="F911" s="3">
        <f t="shared" si="146"/>
        <v>1289.4574600000001</v>
      </c>
      <c r="G911" s="8">
        <f t="shared" si="149"/>
        <v>0</v>
      </c>
      <c r="H911" s="7">
        <f t="shared" si="141"/>
        <v>0</v>
      </c>
      <c r="I911" s="7">
        <f t="shared" si="142"/>
        <v>0</v>
      </c>
      <c r="J911">
        <f t="shared" si="143"/>
        <v>0</v>
      </c>
      <c r="K911">
        <f t="shared" si="147"/>
        <v>0</v>
      </c>
      <c r="L911">
        <f t="shared" si="144"/>
        <v>0</v>
      </c>
      <c r="M911" s="66" t="str">
        <f t="shared" si="140"/>
        <v xml:space="preserve"> </v>
      </c>
    </row>
    <row r="912" spans="1:13" x14ac:dyDescent="0.25">
      <c r="A912" s="25">
        <f t="shared" si="148"/>
        <v>912</v>
      </c>
      <c r="B912" s="35">
        <f>+INDEX(Исходные_данные!A:Z,A912+$X$32-1,$X$30)</f>
        <v>0</v>
      </c>
      <c r="C912" s="25">
        <f>+IFERROR(_xlfn.NUMBERVALUE(INDEX(Исходные_данные!A:Z,A912+$X$32-1,$X$31),"."),0)</f>
        <v>0</v>
      </c>
      <c r="D912" s="51"/>
      <c r="E912" s="3">
        <f t="shared" si="145"/>
        <v>1289.4580000000001</v>
      </c>
      <c r="F912" s="3">
        <f t="shared" si="146"/>
        <v>1289.4574600000001</v>
      </c>
      <c r="G912" s="8">
        <f t="shared" si="149"/>
        <v>0</v>
      </c>
      <c r="H912" s="7">
        <f t="shared" si="141"/>
        <v>0</v>
      </c>
      <c r="I912" s="7">
        <f t="shared" si="142"/>
        <v>0</v>
      </c>
      <c r="J912">
        <f t="shared" si="143"/>
        <v>0</v>
      </c>
      <c r="K912">
        <f t="shared" si="147"/>
        <v>0</v>
      </c>
      <c r="L912">
        <f t="shared" si="144"/>
        <v>0</v>
      </c>
      <c r="M912" s="66" t="str">
        <f t="shared" si="140"/>
        <v xml:space="preserve"> </v>
      </c>
    </row>
    <row r="913" spans="1:13" x14ac:dyDescent="0.25">
      <c r="A913" s="25">
        <f t="shared" si="148"/>
        <v>913</v>
      </c>
      <c r="B913" s="35">
        <f>+INDEX(Исходные_данные!A:Z,A913+$X$32-1,$X$30)</f>
        <v>0</v>
      </c>
      <c r="C913" s="25">
        <f>+IFERROR(_xlfn.NUMBERVALUE(INDEX(Исходные_данные!A:Z,A913+$X$32-1,$X$31),"."),0)</f>
        <v>0</v>
      </c>
      <c r="D913" s="51"/>
      <c r="E913" s="3">
        <f t="shared" si="145"/>
        <v>1289.4580000000001</v>
      </c>
      <c r="F913" s="3">
        <f t="shared" si="146"/>
        <v>1289.4574600000001</v>
      </c>
      <c r="G913" s="8">
        <f t="shared" si="149"/>
        <v>0</v>
      </c>
      <c r="H913" s="7">
        <f t="shared" si="141"/>
        <v>0</v>
      </c>
      <c r="I913" s="7">
        <f t="shared" si="142"/>
        <v>0</v>
      </c>
      <c r="J913">
        <f t="shared" si="143"/>
        <v>0</v>
      </c>
      <c r="K913">
        <f t="shared" si="147"/>
        <v>0</v>
      </c>
      <c r="L913">
        <f t="shared" si="144"/>
        <v>0</v>
      </c>
      <c r="M913" s="66" t="str">
        <f t="shared" si="140"/>
        <v xml:space="preserve"> </v>
      </c>
    </row>
    <row r="914" spans="1:13" x14ac:dyDescent="0.25">
      <c r="A914" s="25">
        <f t="shared" si="148"/>
        <v>914</v>
      </c>
      <c r="B914" s="35">
        <f>+INDEX(Исходные_данные!A:Z,A914+$X$32-1,$X$30)</f>
        <v>0</v>
      </c>
      <c r="C914" s="25">
        <f>+IFERROR(_xlfn.NUMBERVALUE(INDEX(Исходные_данные!A:Z,A914+$X$32-1,$X$31),"."),0)</f>
        <v>0</v>
      </c>
      <c r="D914" s="51"/>
      <c r="E914" s="3">
        <f t="shared" si="145"/>
        <v>1289.4580000000001</v>
      </c>
      <c r="F914" s="3">
        <f t="shared" si="146"/>
        <v>1289.4574600000001</v>
      </c>
      <c r="G914" s="8">
        <f t="shared" si="149"/>
        <v>0</v>
      </c>
      <c r="H914" s="7">
        <f t="shared" si="141"/>
        <v>0</v>
      </c>
      <c r="I914" s="7">
        <f t="shared" si="142"/>
        <v>0</v>
      </c>
      <c r="J914">
        <f t="shared" si="143"/>
        <v>0</v>
      </c>
      <c r="K914">
        <f t="shared" si="147"/>
        <v>0</v>
      </c>
      <c r="L914">
        <f t="shared" si="144"/>
        <v>0</v>
      </c>
      <c r="M914" s="66" t="str">
        <f t="shared" si="140"/>
        <v xml:space="preserve"> </v>
      </c>
    </row>
    <row r="915" spans="1:13" x14ac:dyDescent="0.25">
      <c r="A915" s="25">
        <f t="shared" si="148"/>
        <v>915</v>
      </c>
      <c r="B915" s="35">
        <f>+INDEX(Исходные_данные!A:Z,A915+$X$32-1,$X$30)</f>
        <v>0</v>
      </c>
      <c r="C915" s="25">
        <f>+IFERROR(_xlfn.NUMBERVALUE(INDEX(Исходные_данные!A:Z,A915+$X$32-1,$X$31),"."),0)</f>
        <v>0</v>
      </c>
      <c r="D915" s="51"/>
      <c r="E915" s="3">
        <f t="shared" si="145"/>
        <v>1289.4580000000001</v>
      </c>
      <c r="F915" s="3">
        <f t="shared" si="146"/>
        <v>1289.4574600000001</v>
      </c>
      <c r="G915" s="8">
        <f t="shared" si="149"/>
        <v>0</v>
      </c>
      <c r="H915" s="7">
        <f t="shared" si="141"/>
        <v>0</v>
      </c>
      <c r="I915" s="7">
        <f t="shared" si="142"/>
        <v>0</v>
      </c>
      <c r="J915">
        <f t="shared" si="143"/>
        <v>0</v>
      </c>
      <c r="K915">
        <f t="shared" si="147"/>
        <v>0</v>
      </c>
      <c r="L915">
        <f t="shared" si="144"/>
        <v>0</v>
      </c>
      <c r="M915" s="66" t="str">
        <f t="shared" si="140"/>
        <v xml:space="preserve"> </v>
      </c>
    </row>
    <row r="916" spans="1:13" x14ac:dyDescent="0.25">
      <c r="A916" s="25">
        <f t="shared" si="148"/>
        <v>916</v>
      </c>
      <c r="B916" s="35">
        <f>+INDEX(Исходные_данные!A:Z,A916+$X$32-1,$X$30)</f>
        <v>0</v>
      </c>
      <c r="C916" s="25">
        <f>+IFERROR(_xlfn.NUMBERVALUE(INDEX(Исходные_данные!A:Z,A916+$X$32-1,$X$31),"."),0)</f>
        <v>0</v>
      </c>
      <c r="D916" s="51"/>
      <c r="E916" s="3">
        <f t="shared" si="145"/>
        <v>1289.4580000000001</v>
      </c>
      <c r="F916" s="3">
        <f t="shared" si="146"/>
        <v>1289.4574600000001</v>
      </c>
      <c r="G916" s="8">
        <f t="shared" si="149"/>
        <v>0</v>
      </c>
      <c r="H916" s="7">
        <f t="shared" si="141"/>
        <v>0</v>
      </c>
      <c r="I916" s="7">
        <f t="shared" si="142"/>
        <v>0</v>
      </c>
      <c r="J916">
        <f t="shared" si="143"/>
        <v>0</v>
      </c>
      <c r="K916">
        <f t="shared" si="147"/>
        <v>0</v>
      </c>
      <c r="L916">
        <f t="shared" si="144"/>
        <v>0</v>
      </c>
      <c r="M916" s="66" t="str">
        <f t="shared" si="140"/>
        <v xml:space="preserve"> </v>
      </c>
    </row>
    <row r="917" spans="1:13" x14ac:dyDescent="0.25">
      <c r="A917" s="25">
        <f t="shared" si="148"/>
        <v>917</v>
      </c>
      <c r="B917" s="35">
        <f>+INDEX(Исходные_данные!A:Z,A917+$X$32-1,$X$30)</f>
        <v>0</v>
      </c>
      <c r="C917" s="25">
        <f>+IFERROR(_xlfn.NUMBERVALUE(INDEX(Исходные_данные!A:Z,A917+$X$32-1,$X$31),"."),0)</f>
        <v>0</v>
      </c>
      <c r="D917" s="51"/>
      <c r="E917" s="3">
        <f t="shared" si="145"/>
        <v>1289.4580000000001</v>
      </c>
      <c r="F917" s="3">
        <f t="shared" si="146"/>
        <v>1289.4574600000001</v>
      </c>
      <c r="G917" s="8">
        <f t="shared" si="149"/>
        <v>0</v>
      </c>
      <c r="H917" s="7">
        <f t="shared" si="141"/>
        <v>0</v>
      </c>
      <c r="I917" s="7">
        <f t="shared" si="142"/>
        <v>0</v>
      </c>
      <c r="J917">
        <f t="shared" si="143"/>
        <v>0</v>
      </c>
      <c r="K917">
        <f t="shared" si="147"/>
        <v>0</v>
      </c>
      <c r="L917">
        <f t="shared" si="144"/>
        <v>0</v>
      </c>
      <c r="M917" s="66" t="str">
        <f t="shared" si="140"/>
        <v xml:space="preserve"> </v>
      </c>
    </row>
    <row r="918" spans="1:13" x14ac:dyDescent="0.25">
      <c r="A918" s="25">
        <f t="shared" si="148"/>
        <v>918</v>
      </c>
      <c r="B918" s="35">
        <f>+INDEX(Исходные_данные!A:Z,A918+$X$32-1,$X$30)</f>
        <v>0</v>
      </c>
      <c r="C918" s="25">
        <f>+IFERROR(_xlfn.NUMBERVALUE(INDEX(Исходные_данные!A:Z,A918+$X$32-1,$X$31),"."),0)</f>
        <v>0</v>
      </c>
      <c r="D918" s="51"/>
      <c r="E918" s="3">
        <f t="shared" si="145"/>
        <v>1289.4580000000001</v>
      </c>
      <c r="F918" s="3">
        <f t="shared" si="146"/>
        <v>1289.4574600000001</v>
      </c>
      <c r="G918" s="8">
        <f t="shared" si="149"/>
        <v>0</v>
      </c>
      <c r="H918" s="7">
        <f t="shared" si="141"/>
        <v>0</v>
      </c>
      <c r="I918" s="7">
        <f t="shared" si="142"/>
        <v>0</v>
      </c>
      <c r="J918">
        <f t="shared" si="143"/>
        <v>0</v>
      </c>
      <c r="K918">
        <f t="shared" si="147"/>
        <v>0</v>
      </c>
      <c r="L918">
        <f t="shared" si="144"/>
        <v>0</v>
      </c>
      <c r="M918" s="66" t="str">
        <f t="shared" si="140"/>
        <v xml:space="preserve"> </v>
      </c>
    </row>
    <row r="919" spans="1:13" x14ac:dyDescent="0.25">
      <c r="A919" s="25">
        <f t="shared" si="148"/>
        <v>919</v>
      </c>
      <c r="B919" s="35">
        <f>+INDEX(Исходные_данные!A:Z,A919+$X$32-1,$X$30)</f>
        <v>0</v>
      </c>
      <c r="C919" s="25">
        <f>+IFERROR(_xlfn.NUMBERVALUE(INDEX(Исходные_данные!A:Z,A919+$X$32-1,$X$31),"."),0)</f>
        <v>0</v>
      </c>
      <c r="D919" s="51"/>
      <c r="E919" s="3">
        <f t="shared" si="145"/>
        <v>1289.4580000000001</v>
      </c>
      <c r="F919" s="3">
        <f t="shared" si="146"/>
        <v>1289.4574600000001</v>
      </c>
      <c r="G919" s="8">
        <f t="shared" si="149"/>
        <v>0</v>
      </c>
      <c r="H919" s="7">
        <f t="shared" si="141"/>
        <v>0</v>
      </c>
      <c r="I919" s="7">
        <f t="shared" si="142"/>
        <v>0</v>
      </c>
      <c r="J919">
        <f t="shared" si="143"/>
        <v>0</v>
      </c>
      <c r="K919">
        <f t="shared" si="147"/>
        <v>0</v>
      </c>
      <c r="L919">
        <f t="shared" si="144"/>
        <v>0</v>
      </c>
      <c r="M919" s="66" t="str">
        <f t="shared" si="140"/>
        <v xml:space="preserve"> </v>
      </c>
    </row>
    <row r="920" spans="1:13" x14ac:dyDescent="0.25">
      <c r="A920" s="25">
        <f t="shared" si="148"/>
        <v>920</v>
      </c>
      <c r="B920" s="35">
        <f>+INDEX(Исходные_данные!A:Z,A920+$X$32-1,$X$30)</f>
        <v>0</v>
      </c>
      <c r="C920" s="25">
        <f>+IFERROR(_xlfn.NUMBERVALUE(INDEX(Исходные_данные!A:Z,A920+$X$32-1,$X$31),"."),0)</f>
        <v>0</v>
      </c>
      <c r="D920" s="51"/>
      <c r="E920" s="3">
        <f t="shared" si="145"/>
        <v>1289.4580000000001</v>
      </c>
      <c r="F920" s="3">
        <f t="shared" si="146"/>
        <v>1289.4574600000001</v>
      </c>
      <c r="G920" s="8">
        <f t="shared" si="149"/>
        <v>0</v>
      </c>
      <c r="H920" s="7">
        <f t="shared" si="141"/>
        <v>0</v>
      </c>
      <c r="I920" s="7">
        <f t="shared" si="142"/>
        <v>0</v>
      </c>
      <c r="J920">
        <f t="shared" si="143"/>
        <v>0</v>
      </c>
      <c r="K920">
        <f t="shared" si="147"/>
        <v>0</v>
      </c>
      <c r="L920">
        <f t="shared" si="144"/>
        <v>0</v>
      </c>
      <c r="M920" s="66" t="str">
        <f t="shared" si="140"/>
        <v xml:space="preserve"> </v>
      </c>
    </row>
    <row r="921" spans="1:13" x14ac:dyDescent="0.25">
      <c r="A921" s="25">
        <f t="shared" si="148"/>
        <v>921</v>
      </c>
      <c r="B921" s="35">
        <f>+INDEX(Исходные_данные!A:Z,A921+$X$32-1,$X$30)</f>
        <v>0</v>
      </c>
      <c r="C921" s="25">
        <f>+IFERROR(_xlfn.NUMBERVALUE(INDEX(Исходные_данные!A:Z,A921+$X$32-1,$X$31),"."),0)</f>
        <v>0</v>
      </c>
      <c r="D921" s="51"/>
      <c r="E921" s="3">
        <f t="shared" si="145"/>
        <v>1289.4580000000001</v>
      </c>
      <c r="F921" s="3">
        <f t="shared" si="146"/>
        <v>1289.4574600000001</v>
      </c>
      <c r="G921" s="8">
        <f t="shared" si="149"/>
        <v>0</v>
      </c>
      <c r="H921" s="7">
        <f t="shared" si="141"/>
        <v>0</v>
      </c>
      <c r="I921" s="7">
        <f t="shared" si="142"/>
        <v>0</v>
      </c>
      <c r="J921">
        <f t="shared" si="143"/>
        <v>0</v>
      </c>
      <c r="K921">
        <f t="shared" si="147"/>
        <v>0</v>
      </c>
      <c r="L921">
        <f t="shared" si="144"/>
        <v>0</v>
      </c>
      <c r="M921" s="66" t="str">
        <f t="shared" si="140"/>
        <v xml:space="preserve"> </v>
      </c>
    </row>
    <row r="922" spans="1:13" x14ac:dyDescent="0.25">
      <c r="A922" s="25">
        <f t="shared" si="148"/>
        <v>922</v>
      </c>
      <c r="B922" s="35">
        <f>+INDEX(Исходные_данные!A:Z,A922+$X$32-1,$X$30)</f>
        <v>0</v>
      </c>
      <c r="C922" s="25">
        <f>+IFERROR(_xlfn.NUMBERVALUE(INDEX(Исходные_данные!A:Z,A922+$X$32-1,$X$31),"."),0)</f>
        <v>0</v>
      </c>
      <c r="D922" s="51"/>
      <c r="E922" s="3">
        <f t="shared" si="145"/>
        <v>1289.4580000000001</v>
      </c>
      <c r="F922" s="3">
        <f t="shared" si="146"/>
        <v>1289.4574600000001</v>
      </c>
      <c r="G922" s="8">
        <f t="shared" si="149"/>
        <v>0</v>
      </c>
      <c r="H922" s="7">
        <f t="shared" si="141"/>
        <v>0</v>
      </c>
      <c r="I922" s="7">
        <f t="shared" si="142"/>
        <v>0</v>
      </c>
      <c r="J922">
        <f t="shared" si="143"/>
        <v>0</v>
      </c>
      <c r="K922">
        <f t="shared" si="147"/>
        <v>0</v>
      </c>
      <c r="L922">
        <f t="shared" si="144"/>
        <v>0</v>
      </c>
      <c r="M922" s="66" t="str">
        <f t="shared" si="140"/>
        <v xml:space="preserve"> </v>
      </c>
    </row>
    <row r="923" spans="1:13" x14ac:dyDescent="0.25">
      <c r="A923" s="25">
        <f t="shared" si="148"/>
        <v>923</v>
      </c>
      <c r="B923" s="35">
        <f>+INDEX(Исходные_данные!A:Z,A923+$X$32-1,$X$30)</f>
        <v>0</v>
      </c>
      <c r="C923" s="25">
        <f>+IFERROR(_xlfn.NUMBERVALUE(INDEX(Исходные_данные!A:Z,A923+$X$32-1,$X$31),"."),0)</f>
        <v>0</v>
      </c>
      <c r="D923" s="51"/>
      <c r="E923" s="3">
        <f t="shared" si="145"/>
        <v>1289.4580000000001</v>
      </c>
      <c r="F923" s="3">
        <f t="shared" si="146"/>
        <v>1289.4574600000001</v>
      </c>
      <c r="G923" s="8">
        <f t="shared" si="149"/>
        <v>0</v>
      </c>
      <c r="H923" s="7">
        <f t="shared" si="141"/>
        <v>0</v>
      </c>
      <c r="I923" s="7">
        <f t="shared" si="142"/>
        <v>0</v>
      </c>
      <c r="J923">
        <f t="shared" si="143"/>
        <v>0</v>
      </c>
      <c r="K923">
        <f t="shared" si="147"/>
        <v>0</v>
      </c>
      <c r="L923">
        <f t="shared" si="144"/>
        <v>0</v>
      </c>
      <c r="M923" s="66" t="str">
        <f t="shared" si="140"/>
        <v xml:space="preserve"> </v>
      </c>
    </row>
    <row r="924" spans="1:13" x14ac:dyDescent="0.25">
      <c r="A924" s="25">
        <f t="shared" si="148"/>
        <v>924</v>
      </c>
      <c r="B924" s="35">
        <f>+INDEX(Исходные_данные!A:Z,A924+$X$32-1,$X$30)</f>
        <v>0</v>
      </c>
      <c r="C924" s="25">
        <f>+IFERROR(_xlfn.NUMBERVALUE(INDEX(Исходные_данные!A:Z,A924+$X$32-1,$X$31),"."),0)</f>
        <v>0</v>
      </c>
      <c r="D924" s="51"/>
      <c r="E924" s="3">
        <f t="shared" si="145"/>
        <v>1289.4580000000001</v>
      </c>
      <c r="F924" s="3">
        <f t="shared" si="146"/>
        <v>1289.4574600000001</v>
      </c>
      <c r="G924" s="8">
        <f t="shared" si="149"/>
        <v>0</v>
      </c>
      <c r="H924" s="7">
        <f t="shared" si="141"/>
        <v>0</v>
      </c>
      <c r="I924" s="7">
        <f t="shared" si="142"/>
        <v>0</v>
      </c>
      <c r="J924">
        <f t="shared" si="143"/>
        <v>0</v>
      </c>
      <c r="K924">
        <f t="shared" si="147"/>
        <v>0</v>
      </c>
      <c r="L924">
        <f t="shared" si="144"/>
        <v>0</v>
      </c>
      <c r="M924" s="66" t="str">
        <f t="shared" ref="M924:M987" si="150">IF(AC939=1,"",+CONCATENATE(IF($AC$43=1,CONCATENATE(D924," "),""),IF($AC$44=1,CONCATENATE(E924," (",TEXT(G924,"0,0"),"%)"),"")))</f>
        <v xml:space="preserve"> </v>
      </c>
    </row>
    <row r="925" spans="1:13" x14ac:dyDescent="0.25">
      <c r="A925" s="25">
        <f t="shared" si="148"/>
        <v>925</v>
      </c>
      <c r="B925" s="35">
        <f>+INDEX(Исходные_данные!A:Z,A925+$X$32-1,$X$30)</f>
        <v>0</v>
      </c>
      <c r="C925" s="25">
        <f>+IFERROR(_xlfn.NUMBERVALUE(INDEX(Исходные_данные!A:Z,A925+$X$32-1,$X$31),"."),0)</f>
        <v>0</v>
      </c>
      <c r="D925" s="51"/>
      <c r="E925" s="3">
        <f t="shared" si="145"/>
        <v>1289.4580000000001</v>
      </c>
      <c r="F925" s="3">
        <f t="shared" si="146"/>
        <v>1289.4574600000001</v>
      </c>
      <c r="G925" s="8">
        <f t="shared" si="149"/>
        <v>0</v>
      </c>
      <c r="H925" s="7">
        <f t="shared" si="141"/>
        <v>0</v>
      </c>
      <c r="I925" s="7">
        <f t="shared" si="142"/>
        <v>0</v>
      </c>
      <c r="J925">
        <f t="shared" si="143"/>
        <v>0</v>
      </c>
      <c r="K925">
        <f t="shared" si="147"/>
        <v>0</v>
      </c>
      <c r="L925">
        <f t="shared" si="144"/>
        <v>0</v>
      </c>
      <c r="M925" s="66" t="str">
        <f t="shared" si="150"/>
        <v xml:space="preserve"> </v>
      </c>
    </row>
    <row r="926" spans="1:13" x14ac:dyDescent="0.25">
      <c r="A926" s="25">
        <f t="shared" si="148"/>
        <v>926</v>
      </c>
      <c r="B926" s="35">
        <f>+INDEX(Исходные_данные!A:Z,A926+$X$32-1,$X$30)</f>
        <v>0</v>
      </c>
      <c r="C926" s="25">
        <f>+IFERROR(_xlfn.NUMBERVALUE(INDEX(Исходные_данные!A:Z,A926+$X$32-1,$X$31),"."),0)</f>
        <v>0</v>
      </c>
      <c r="D926" s="51"/>
      <c r="E926" s="3">
        <f t="shared" si="145"/>
        <v>1289.4580000000001</v>
      </c>
      <c r="F926" s="3">
        <f t="shared" si="146"/>
        <v>1289.4574600000001</v>
      </c>
      <c r="G926" s="8">
        <f t="shared" si="149"/>
        <v>0</v>
      </c>
      <c r="H926" s="7">
        <f t="shared" si="141"/>
        <v>0</v>
      </c>
      <c r="I926" s="7">
        <f t="shared" si="142"/>
        <v>0</v>
      </c>
      <c r="J926">
        <f t="shared" si="143"/>
        <v>0</v>
      </c>
      <c r="K926">
        <f t="shared" si="147"/>
        <v>0</v>
      </c>
      <c r="L926">
        <f t="shared" si="144"/>
        <v>0</v>
      </c>
      <c r="M926" s="66" t="str">
        <f t="shared" si="150"/>
        <v xml:space="preserve"> </v>
      </c>
    </row>
    <row r="927" spans="1:13" x14ac:dyDescent="0.25">
      <c r="A927" s="25">
        <f t="shared" si="148"/>
        <v>927</v>
      </c>
      <c r="B927" s="35">
        <f>+INDEX(Исходные_данные!A:Z,A927+$X$32-1,$X$30)</f>
        <v>0</v>
      </c>
      <c r="C927" s="25">
        <f>+IFERROR(_xlfn.NUMBERVALUE(INDEX(Исходные_данные!A:Z,A927+$X$32-1,$X$31),"."),0)</f>
        <v>0</v>
      </c>
      <c r="D927" s="51"/>
      <c r="E927" s="3">
        <f t="shared" si="145"/>
        <v>1289.4580000000001</v>
      </c>
      <c r="F927" s="3">
        <f t="shared" si="146"/>
        <v>1289.4574600000001</v>
      </c>
      <c r="G927" s="8">
        <f t="shared" si="149"/>
        <v>0</v>
      </c>
      <c r="H927" s="7">
        <f t="shared" si="141"/>
        <v>0</v>
      </c>
      <c r="I927" s="7">
        <f t="shared" si="142"/>
        <v>0</v>
      </c>
      <c r="J927">
        <f t="shared" si="143"/>
        <v>0</v>
      </c>
      <c r="K927">
        <f t="shared" si="147"/>
        <v>0</v>
      </c>
      <c r="L927">
        <f t="shared" si="144"/>
        <v>0</v>
      </c>
      <c r="M927" s="66" t="str">
        <f t="shared" si="150"/>
        <v xml:space="preserve"> </v>
      </c>
    </row>
    <row r="928" spans="1:13" x14ac:dyDescent="0.25">
      <c r="A928" s="25">
        <f t="shared" si="148"/>
        <v>928</v>
      </c>
      <c r="B928" s="35">
        <f>+INDEX(Исходные_данные!A:Z,A928+$X$32-1,$X$30)</f>
        <v>0</v>
      </c>
      <c r="C928" s="25">
        <f>+IFERROR(_xlfn.NUMBERVALUE(INDEX(Исходные_данные!A:Z,A928+$X$32-1,$X$31),"."),0)</f>
        <v>0</v>
      </c>
      <c r="D928" s="51"/>
      <c r="E928" s="3">
        <f t="shared" si="145"/>
        <v>1289.4580000000001</v>
      </c>
      <c r="F928" s="3">
        <f t="shared" si="146"/>
        <v>1289.4574600000001</v>
      </c>
      <c r="G928" s="8">
        <f t="shared" si="149"/>
        <v>0</v>
      </c>
      <c r="H928" s="7">
        <f t="shared" si="141"/>
        <v>0</v>
      </c>
      <c r="I928" s="7">
        <f t="shared" si="142"/>
        <v>0</v>
      </c>
      <c r="J928">
        <f t="shared" si="143"/>
        <v>0</v>
      </c>
      <c r="K928">
        <f t="shared" si="147"/>
        <v>0</v>
      </c>
      <c r="L928">
        <f t="shared" si="144"/>
        <v>0</v>
      </c>
      <c r="M928" s="66" t="str">
        <f t="shared" si="150"/>
        <v xml:space="preserve"> </v>
      </c>
    </row>
    <row r="929" spans="1:13" x14ac:dyDescent="0.25">
      <c r="A929" s="25">
        <f t="shared" si="148"/>
        <v>929</v>
      </c>
      <c r="B929" s="35">
        <f>+INDEX(Исходные_данные!A:Z,A929+$X$32-1,$X$30)</f>
        <v>0</v>
      </c>
      <c r="C929" s="25">
        <f>+IFERROR(_xlfn.NUMBERVALUE(INDEX(Исходные_данные!A:Z,A929+$X$32-1,$X$31),"."),0)</f>
        <v>0</v>
      </c>
      <c r="D929" s="51"/>
      <c r="E929" s="3">
        <f t="shared" si="145"/>
        <v>1289.4580000000001</v>
      </c>
      <c r="F929" s="3">
        <f t="shared" si="146"/>
        <v>1289.4574600000001</v>
      </c>
      <c r="G929" s="8">
        <f t="shared" si="149"/>
        <v>0</v>
      </c>
      <c r="H929" s="7">
        <f t="shared" si="141"/>
        <v>0</v>
      </c>
      <c r="I929" s="7">
        <f t="shared" si="142"/>
        <v>0</v>
      </c>
      <c r="J929">
        <f t="shared" si="143"/>
        <v>0</v>
      </c>
      <c r="K929">
        <f t="shared" si="147"/>
        <v>0</v>
      </c>
      <c r="L929">
        <f t="shared" si="144"/>
        <v>0</v>
      </c>
      <c r="M929" s="66" t="str">
        <f t="shared" si="150"/>
        <v xml:space="preserve"> </v>
      </c>
    </row>
    <row r="930" spans="1:13" x14ac:dyDescent="0.25">
      <c r="A930" s="25">
        <f t="shared" si="148"/>
        <v>930</v>
      </c>
      <c r="B930" s="35">
        <f>+INDEX(Исходные_данные!A:Z,A930+$X$32-1,$X$30)</f>
        <v>0</v>
      </c>
      <c r="C930" s="25">
        <f>+IFERROR(_xlfn.NUMBERVALUE(INDEX(Исходные_данные!A:Z,A930+$X$32-1,$X$31),"."),0)</f>
        <v>0</v>
      </c>
      <c r="D930" s="51"/>
      <c r="E930" s="3">
        <f t="shared" si="145"/>
        <v>1289.4580000000001</v>
      </c>
      <c r="F930" s="3">
        <f t="shared" si="146"/>
        <v>1289.4574600000001</v>
      </c>
      <c r="G930" s="8">
        <f t="shared" si="149"/>
        <v>0</v>
      </c>
      <c r="H930" s="7">
        <f t="shared" si="141"/>
        <v>0</v>
      </c>
      <c r="I930" s="7">
        <f t="shared" si="142"/>
        <v>0</v>
      </c>
      <c r="J930">
        <f t="shared" si="143"/>
        <v>0</v>
      </c>
      <c r="K930">
        <f t="shared" si="147"/>
        <v>0</v>
      </c>
      <c r="L930">
        <f t="shared" si="144"/>
        <v>0</v>
      </c>
      <c r="M930" s="66" t="str">
        <f t="shared" si="150"/>
        <v xml:space="preserve"> </v>
      </c>
    </row>
    <row r="931" spans="1:13" x14ac:dyDescent="0.25">
      <c r="A931" s="25">
        <f t="shared" si="148"/>
        <v>931</v>
      </c>
      <c r="B931" s="35">
        <f>+INDEX(Исходные_данные!A:Z,A931+$X$32-1,$X$30)</f>
        <v>0</v>
      </c>
      <c r="C931" s="25">
        <f>+IFERROR(_xlfn.NUMBERVALUE(INDEX(Исходные_данные!A:Z,A931+$X$32-1,$X$31),"."),0)</f>
        <v>0</v>
      </c>
      <c r="D931" s="51"/>
      <c r="E931" s="3">
        <f t="shared" si="145"/>
        <v>1289.4580000000001</v>
      </c>
      <c r="F931" s="3">
        <f t="shared" si="146"/>
        <v>1289.4574600000001</v>
      </c>
      <c r="G931" s="8">
        <f t="shared" si="149"/>
        <v>0</v>
      </c>
      <c r="H931" s="7">
        <f t="shared" si="141"/>
        <v>0</v>
      </c>
      <c r="I931" s="7">
        <f t="shared" si="142"/>
        <v>0</v>
      </c>
      <c r="J931">
        <f t="shared" si="143"/>
        <v>0</v>
      </c>
      <c r="K931">
        <f t="shared" si="147"/>
        <v>0</v>
      </c>
      <c r="L931">
        <f t="shared" si="144"/>
        <v>0</v>
      </c>
      <c r="M931" s="66" t="str">
        <f t="shared" si="150"/>
        <v xml:space="preserve"> </v>
      </c>
    </row>
    <row r="932" spans="1:13" x14ac:dyDescent="0.25">
      <c r="A932" s="25">
        <f t="shared" si="148"/>
        <v>932</v>
      </c>
      <c r="B932" s="35">
        <f>+INDEX(Исходные_данные!A:Z,A932+$X$32-1,$X$30)</f>
        <v>0</v>
      </c>
      <c r="C932" s="25">
        <f>+IFERROR(_xlfn.NUMBERVALUE(INDEX(Исходные_данные!A:Z,A932+$X$32-1,$X$31),"."),0)</f>
        <v>0</v>
      </c>
      <c r="D932" s="51"/>
      <c r="E932" s="3">
        <f t="shared" si="145"/>
        <v>1289.4580000000001</v>
      </c>
      <c r="F932" s="3">
        <f t="shared" si="146"/>
        <v>1289.4574600000001</v>
      </c>
      <c r="G932" s="8">
        <f t="shared" si="149"/>
        <v>0</v>
      </c>
      <c r="H932" s="7">
        <f t="shared" si="141"/>
        <v>0</v>
      </c>
      <c r="I932" s="7">
        <f t="shared" si="142"/>
        <v>0</v>
      </c>
      <c r="J932">
        <f t="shared" si="143"/>
        <v>0</v>
      </c>
      <c r="K932">
        <f t="shared" si="147"/>
        <v>0</v>
      </c>
      <c r="L932">
        <f t="shared" si="144"/>
        <v>0</v>
      </c>
      <c r="M932" s="66" t="str">
        <f t="shared" si="150"/>
        <v xml:space="preserve"> </v>
      </c>
    </row>
    <row r="933" spans="1:13" x14ac:dyDescent="0.25">
      <c r="A933" s="25">
        <f t="shared" si="148"/>
        <v>933</v>
      </c>
      <c r="B933" s="35">
        <f>+INDEX(Исходные_данные!A:Z,A933+$X$32-1,$X$30)</f>
        <v>0</v>
      </c>
      <c r="C933" s="25">
        <f>+IFERROR(_xlfn.NUMBERVALUE(INDEX(Исходные_данные!A:Z,A933+$X$32-1,$X$31),"."),0)</f>
        <v>0</v>
      </c>
      <c r="D933" s="51"/>
      <c r="E933" s="3">
        <f t="shared" si="145"/>
        <v>1289.4580000000001</v>
      </c>
      <c r="F933" s="3">
        <f t="shared" si="146"/>
        <v>1289.4574600000001</v>
      </c>
      <c r="G933" s="8">
        <f t="shared" si="149"/>
        <v>0</v>
      </c>
      <c r="H933" s="7">
        <f t="shared" si="141"/>
        <v>0</v>
      </c>
      <c r="I933" s="7">
        <f t="shared" si="142"/>
        <v>0</v>
      </c>
      <c r="J933">
        <f t="shared" si="143"/>
        <v>0</v>
      </c>
      <c r="K933">
        <f t="shared" si="147"/>
        <v>0</v>
      </c>
      <c r="L933">
        <f t="shared" si="144"/>
        <v>0</v>
      </c>
      <c r="M933" s="66" t="str">
        <f t="shared" si="150"/>
        <v xml:space="preserve"> </v>
      </c>
    </row>
    <row r="934" spans="1:13" x14ac:dyDescent="0.25">
      <c r="A934" s="25">
        <f t="shared" si="148"/>
        <v>934</v>
      </c>
      <c r="B934" s="35">
        <f>+INDEX(Исходные_данные!A:Z,A934+$X$32-1,$X$30)</f>
        <v>0</v>
      </c>
      <c r="C934" s="25">
        <f>+IFERROR(_xlfn.NUMBERVALUE(INDEX(Исходные_данные!A:Z,A934+$X$32-1,$X$31),"."),0)</f>
        <v>0</v>
      </c>
      <c r="D934" s="51"/>
      <c r="E934" s="3">
        <f t="shared" si="145"/>
        <v>1289.4580000000001</v>
      </c>
      <c r="F934" s="3">
        <f t="shared" si="146"/>
        <v>1289.4574600000001</v>
      </c>
      <c r="G934" s="8">
        <f t="shared" si="149"/>
        <v>0</v>
      </c>
      <c r="H934" s="7">
        <f t="shared" si="141"/>
        <v>0</v>
      </c>
      <c r="I934" s="7">
        <f t="shared" si="142"/>
        <v>0</v>
      </c>
      <c r="J934">
        <f t="shared" si="143"/>
        <v>0</v>
      </c>
      <c r="K934">
        <f t="shared" si="147"/>
        <v>0</v>
      </c>
      <c r="L934">
        <f t="shared" si="144"/>
        <v>0</v>
      </c>
      <c r="M934" s="66" t="str">
        <f t="shared" si="150"/>
        <v xml:space="preserve"> </v>
      </c>
    </row>
    <row r="935" spans="1:13" x14ac:dyDescent="0.25">
      <c r="A935" s="25">
        <f t="shared" si="148"/>
        <v>935</v>
      </c>
      <c r="B935" s="35">
        <f>+INDEX(Исходные_данные!A:Z,A935+$X$32-1,$X$30)</f>
        <v>0</v>
      </c>
      <c r="C935" s="25">
        <f>+IFERROR(_xlfn.NUMBERVALUE(INDEX(Исходные_данные!A:Z,A935+$X$32-1,$X$31),"."),0)</f>
        <v>0</v>
      </c>
      <c r="D935" s="51"/>
      <c r="E935" s="3">
        <f t="shared" si="145"/>
        <v>1289.4580000000001</v>
      </c>
      <c r="F935" s="3">
        <f t="shared" si="146"/>
        <v>1289.4574600000001</v>
      </c>
      <c r="G935" s="8">
        <f t="shared" si="149"/>
        <v>0</v>
      </c>
      <c r="H935" s="7">
        <f t="shared" si="141"/>
        <v>0</v>
      </c>
      <c r="I935" s="7">
        <f t="shared" si="142"/>
        <v>0</v>
      </c>
      <c r="J935">
        <f t="shared" si="143"/>
        <v>0</v>
      </c>
      <c r="K935">
        <f t="shared" si="147"/>
        <v>0</v>
      </c>
      <c r="L935">
        <f t="shared" si="144"/>
        <v>0</v>
      </c>
      <c r="M935" s="66" t="str">
        <f t="shared" si="150"/>
        <v xml:space="preserve"> </v>
      </c>
    </row>
    <row r="936" spans="1:13" x14ac:dyDescent="0.25">
      <c r="A936" s="25">
        <f t="shared" si="148"/>
        <v>936</v>
      </c>
      <c r="B936" s="35">
        <f>+INDEX(Исходные_данные!A:Z,A936+$X$32-1,$X$30)</f>
        <v>0</v>
      </c>
      <c r="C936" s="25">
        <f>+IFERROR(_xlfn.NUMBERVALUE(INDEX(Исходные_данные!A:Z,A936+$X$32-1,$X$31),"."),0)</f>
        <v>0</v>
      </c>
      <c r="D936" s="51"/>
      <c r="E936" s="3">
        <f t="shared" si="145"/>
        <v>1289.4580000000001</v>
      </c>
      <c r="F936" s="3">
        <f t="shared" si="146"/>
        <v>1289.4574600000001</v>
      </c>
      <c r="G936" s="8">
        <f t="shared" si="149"/>
        <v>0</v>
      </c>
      <c r="H936" s="7">
        <f t="shared" si="141"/>
        <v>0</v>
      </c>
      <c r="I936" s="7">
        <f t="shared" si="142"/>
        <v>0</v>
      </c>
      <c r="J936">
        <f t="shared" si="143"/>
        <v>0</v>
      </c>
      <c r="K936">
        <f t="shared" si="147"/>
        <v>0</v>
      </c>
      <c r="L936">
        <f t="shared" si="144"/>
        <v>0</v>
      </c>
      <c r="M936" s="66" t="str">
        <f t="shared" si="150"/>
        <v xml:space="preserve"> </v>
      </c>
    </row>
    <row r="937" spans="1:13" x14ac:dyDescent="0.25">
      <c r="A937" s="25">
        <f t="shared" si="148"/>
        <v>937</v>
      </c>
      <c r="B937" s="35">
        <f>+INDEX(Исходные_данные!A:Z,A937+$X$32-1,$X$30)</f>
        <v>0</v>
      </c>
      <c r="C937" s="25">
        <f>+IFERROR(_xlfn.NUMBERVALUE(INDEX(Исходные_данные!A:Z,A937+$X$32-1,$X$31),"."),0)</f>
        <v>0</v>
      </c>
      <c r="D937" s="51"/>
      <c r="E937" s="3">
        <f t="shared" si="145"/>
        <v>1289.4580000000001</v>
      </c>
      <c r="F937" s="3">
        <f t="shared" si="146"/>
        <v>1289.4574600000001</v>
      </c>
      <c r="G937" s="8">
        <f t="shared" si="149"/>
        <v>0</v>
      </c>
      <c r="H937" s="7">
        <f t="shared" si="141"/>
        <v>0</v>
      </c>
      <c r="I937" s="7">
        <f t="shared" si="142"/>
        <v>0</v>
      </c>
      <c r="J937">
        <f t="shared" si="143"/>
        <v>0</v>
      </c>
      <c r="K937">
        <f t="shared" si="147"/>
        <v>0</v>
      </c>
      <c r="L937">
        <f t="shared" si="144"/>
        <v>0</v>
      </c>
      <c r="M937" s="66" t="str">
        <f t="shared" si="150"/>
        <v xml:space="preserve"> </v>
      </c>
    </row>
    <row r="938" spans="1:13" x14ac:dyDescent="0.25">
      <c r="A938" s="25">
        <f t="shared" si="148"/>
        <v>938</v>
      </c>
      <c r="B938" s="35">
        <f>+INDEX(Исходные_данные!A:Z,A938+$X$32-1,$X$30)</f>
        <v>0</v>
      </c>
      <c r="C938" s="25">
        <f>+IFERROR(_xlfn.NUMBERVALUE(INDEX(Исходные_данные!A:Z,A938+$X$32-1,$X$31),"."),0)</f>
        <v>0</v>
      </c>
      <c r="D938" s="51"/>
      <c r="E938" s="3">
        <f t="shared" si="145"/>
        <v>1289.4580000000001</v>
      </c>
      <c r="F938" s="3">
        <f t="shared" si="146"/>
        <v>1289.4574600000001</v>
      </c>
      <c r="G938" s="8">
        <f t="shared" si="149"/>
        <v>0</v>
      </c>
      <c r="H938" s="7">
        <f t="shared" si="141"/>
        <v>0</v>
      </c>
      <c r="I938" s="7">
        <f t="shared" si="142"/>
        <v>0</v>
      </c>
      <c r="J938">
        <f t="shared" si="143"/>
        <v>0</v>
      </c>
      <c r="K938">
        <f t="shared" si="147"/>
        <v>0</v>
      </c>
      <c r="L938">
        <f t="shared" si="144"/>
        <v>0</v>
      </c>
      <c r="M938" s="66" t="str">
        <f t="shared" si="150"/>
        <v xml:space="preserve"> </v>
      </c>
    </row>
    <row r="939" spans="1:13" x14ac:dyDescent="0.25">
      <c r="A939" s="25">
        <f t="shared" si="148"/>
        <v>939</v>
      </c>
      <c r="B939" s="35">
        <f>+INDEX(Исходные_данные!A:Z,A939+$X$32-1,$X$30)</f>
        <v>0</v>
      </c>
      <c r="C939" s="25">
        <f>+IFERROR(_xlfn.NUMBERVALUE(INDEX(Исходные_данные!A:Z,A939+$X$32-1,$X$31),"."),0)</f>
        <v>0</v>
      </c>
      <c r="D939" s="51"/>
      <c r="E939" s="3">
        <f t="shared" si="145"/>
        <v>1289.4580000000001</v>
      </c>
      <c r="F939" s="3">
        <f t="shared" si="146"/>
        <v>1289.4574600000001</v>
      </c>
      <c r="G939" s="8">
        <f t="shared" si="149"/>
        <v>0</v>
      </c>
      <c r="H939" s="7">
        <f t="shared" si="141"/>
        <v>0</v>
      </c>
      <c r="I939" s="7">
        <f t="shared" si="142"/>
        <v>0</v>
      </c>
      <c r="J939">
        <f t="shared" si="143"/>
        <v>0</v>
      </c>
      <c r="K939">
        <f t="shared" si="147"/>
        <v>0</v>
      </c>
      <c r="L939">
        <f t="shared" si="144"/>
        <v>0</v>
      </c>
      <c r="M939" s="66" t="str">
        <f t="shared" si="150"/>
        <v xml:space="preserve"> </v>
      </c>
    </row>
    <row r="940" spans="1:13" x14ac:dyDescent="0.25">
      <c r="A940" s="25">
        <f t="shared" si="148"/>
        <v>940</v>
      </c>
      <c r="B940" s="35">
        <f>+INDEX(Исходные_данные!A:Z,A940+$X$32-1,$X$30)</f>
        <v>0</v>
      </c>
      <c r="C940" s="25">
        <f>+IFERROR(_xlfn.NUMBERVALUE(INDEX(Исходные_данные!A:Z,A940+$X$32-1,$X$31),"."),0)</f>
        <v>0</v>
      </c>
      <c r="D940" s="51"/>
      <c r="E940" s="3">
        <f t="shared" si="145"/>
        <v>1289.4580000000001</v>
      </c>
      <c r="F940" s="3">
        <f t="shared" si="146"/>
        <v>1289.4574600000001</v>
      </c>
      <c r="G940" s="8">
        <f t="shared" si="149"/>
        <v>0</v>
      </c>
      <c r="H940" s="7">
        <f t="shared" si="141"/>
        <v>0</v>
      </c>
      <c r="I940" s="7">
        <f t="shared" si="142"/>
        <v>0</v>
      </c>
      <c r="J940">
        <f t="shared" si="143"/>
        <v>0</v>
      </c>
      <c r="K940">
        <f t="shared" si="147"/>
        <v>0</v>
      </c>
      <c r="L940">
        <f t="shared" si="144"/>
        <v>0</v>
      </c>
      <c r="M940" s="66" t="str">
        <f t="shared" si="150"/>
        <v xml:space="preserve"> </v>
      </c>
    </row>
    <row r="941" spans="1:13" x14ac:dyDescent="0.25">
      <c r="A941" s="25">
        <f t="shared" si="148"/>
        <v>941</v>
      </c>
      <c r="B941" s="35">
        <f>+INDEX(Исходные_данные!A:Z,A941+$X$32-1,$X$30)</f>
        <v>0</v>
      </c>
      <c r="C941" s="25">
        <f>+IFERROR(_xlfn.NUMBERVALUE(INDEX(Исходные_данные!A:Z,A941+$X$32-1,$X$31),"."),0)</f>
        <v>0</v>
      </c>
      <c r="D941" s="51"/>
      <c r="E941" s="3">
        <f t="shared" si="145"/>
        <v>1289.4580000000001</v>
      </c>
      <c r="F941" s="3">
        <f t="shared" si="146"/>
        <v>1289.4574600000001</v>
      </c>
      <c r="G941" s="8">
        <f t="shared" si="149"/>
        <v>0</v>
      </c>
      <c r="H941" s="7">
        <f t="shared" si="141"/>
        <v>0</v>
      </c>
      <c r="I941" s="7">
        <f t="shared" si="142"/>
        <v>0</v>
      </c>
      <c r="J941">
        <f t="shared" si="143"/>
        <v>0</v>
      </c>
      <c r="K941">
        <f t="shared" si="147"/>
        <v>0</v>
      </c>
      <c r="L941">
        <f t="shared" si="144"/>
        <v>0</v>
      </c>
      <c r="M941" s="66" t="str">
        <f t="shared" si="150"/>
        <v xml:space="preserve"> </v>
      </c>
    </row>
    <row r="942" spans="1:13" x14ac:dyDescent="0.25">
      <c r="A942" s="25">
        <f t="shared" si="148"/>
        <v>942</v>
      </c>
      <c r="B942" s="35">
        <f>+INDEX(Исходные_данные!A:Z,A942+$X$32-1,$X$30)</f>
        <v>0</v>
      </c>
      <c r="C942" s="25">
        <f>+IFERROR(_xlfn.NUMBERVALUE(INDEX(Исходные_данные!A:Z,A942+$X$32-1,$X$31),"."),0)</f>
        <v>0</v>
      </c>
      <c r="D942" s="51"/>
      <c r="E942" s="3">
        <f t="shared" si="145"/>
        <v>1289.4580000000001</v>
      </c>
      <c r="F942" s="3">
        <f t="shared" si="146"/>
        <v>1289.4574600000001</v>
      </c>
      <c r="G942" s="8">
        <f t="shared" si="149"/>
        <v>0</v>
      </c>
      <c r="H942" s="7">
        <f t="shared" si="141"/>
        <v>0</v>
      </c>
      <c r="I942" s="7">
        <f t="shared" si="142"/>
        <v>0</v>
      </c>
      <c r="J942">
        <f t="shared" si="143"/>
        <v>0</v>
      </c>
      <c r="K942">
        <f t="shared" si="147"/>
        <v>0</v>
      </c>
      <c r="L942">
        <f t="shared" si="144"/>
        <v>0</v>
      </c>
      <c r="M942" s="66" t="str">
        <f t="shared" si="150"/>
        <v xml:space="preserve"> </v>
      </c>
    </row>
    <row r="943" spans="1:13" x14ac:dyDescent="0.25">
      <c r="A943" s="25">
        <f t="shared" si="148"/>
        <v>943</v>
      </c>
      <c r="B943" s="35">
        <f>+INDEX(Исходные_данные!A:Z,A943+$X$32-1,$X$30)</f>
        <v>0</v>
      </c>
      <c r="C943" s="25">
        <f>+IFERROR(_xlfn.NUMBERVALUE(INDEX(Исходные_данные!A:Z,A943+$X$32-1,$X$31),"."),0)</f>
        <v>0</v>
      </c>
      <c r="D943" s="51"/>
      <c r="E943" s="3">
        <f t="shared" si="145"/>
        <v>1289.4580000000001</v>
      </c>
      <c r="F943" s="3">
        <f t="shared" si="146"/>
        <v>1289.4574600000001</v>
      </c>
      <c r="G943" s="8">
        <f t="shared" si="149"/>
        <v>0</v>
      </c>
      <c r="H943" s="7">
        <f t="shared" si="141"/>
        <v>0</v>
      </c>
      <c r="I943" s="7">
        <f t="shared" si="142"/>
        <v>0</v>
      </c>
      <c r="J943">
        <f t="shared" si="143"/>
        <v>0</v>
      </c>
      <c r="K943">
        <f t="shared" si="147"/>
        <v>0</v>
      </c>
      <c r="L943">
        <f t="shared" si="144"/>
        <v>0</v>
      </c>
      <c r="M943" s="66" t="str">
        <f t="shared" si="150"/>
        <v xml:space="preserve"> </v>
      </c>
    </row>
    <row r="944" spans="1:13" x14ac:dyDescent="0.25">
      <c r="A944" s="25">
        <f t="shared" si="148"/>
        <v>944</v>
      </c>
      <c r="B944" s="35">
        <f>+INDEX(Исходные_данные!A:Z,A944+$X$32-1,$X$30)</f>
        <v>0</v>
      </c>
      <c r="C944" s="25">
        <f>+IFERROR(_xlfn.NUMBERVALUE(INDEX(Исходные_данные!A:Z,A944+$X$32-1,$X$31),"."),0)</f>
        <v>0</v>
      </c>
      <c r="D944" s="51"/>
      <c r="E944" s="3">
        <f t="shared" si="145"/>
        <v>1289.4580000000001</v>
      </c>
      <c r="F944" s="3">
        <f t="shared" si="146"/>
        <v>1289.4574600000001</v>
      </c>
      <c r="G944" s="8">
        <f t="shared" si="149"/>
        <v>0</v>
      </c>
      <c r="H944" s="7">
        <f t="shared" si="141"/>
        <v>0</v>
      </c>
      <c r="I944" s="7">
        <f t="shared" si="142"/>
        <v>0</v>
      </c>
      <c r="J944">
        <f t="shared" si="143"/>
        <v>0</v>
      </c>
      <c r="K944">
        <f t="shared" si="147"/>
        <v>0</v>
      </c>
      <c r="L944">
        <f t="shared" si="144"/>
        <v>0</v>
      </c>
      <c r="M944" s="66" t="str">
        <f t="shared" si="150"/>
        <v xml:space="preserve"> </v>
      </c>
    </row>
    <row r="945" spans="1:13" x14ac:dyDescent="0.25">
      <c r="A945" s="25">
        <f t="shared" si="148"/>
        <v>945</v>
      </c>
      <c r="B945" s="35">
        <f>+INDEX(Исходные_данные!A:Z,A945+$X$32-1,$X$30)</f>
        <v>0</v>
      </c>
      <c r="C945" s="25">
        <f>+IFERROR(_xlfn.NUMBERVALUE(INDEX(Исходные_данные!A:Z,A945+$X$32-1,$X$31),"."),0)</f>
        <v>0</v>
      </c>
      <c r="D945" s="51"/>
      <c r="E945" s="3">
        <f t="shared" si="145"/>
        <v>1289.4580000000001</v>
      </c>
      <c r="F945" s="3">
        <f t="shared" si="146"/>
        <v>1289.4574600000001</v>
      </c>
      <c r="G945" s="8">
        <f t="shared" si="149"/>
        <v>0</v>
      </c>
      <c r="H945" s="7">
        <f t="shared" si="141"/>
        <v>0</v>
      </c>
      <c r="I945" s="7">
        <f t="shared" si="142"/>
        <v>0</v>
      </c>
      <c r="J945">
        <f t="shared" si="143"/>
        <v>0</v>
      </c>
      <c r="K945">
        <f t="shared" si="147"/>
        <v>0</v>
      </c>
      <c r="L945">
        <f t="shared" si="144"/>
        <v>0</v>
      </c>
      <c r="M945" s="66" t="str">
        <f t="shared" si="150"/>
        <v xml:space="preserve"> </v>
      </c>
    </row>
    <row r="946" spans="1:13" x14ac:dyDescent="0.25">
      <c r="A946" s="25">
        <f t="shared" si="148"/>
        <v>946</v>
      </c>
      <c r="B946" s="35">
        <f>+INDEX(Исходные_данные!A:Z,A946+$X$32-1,$X$30)</f>
        <v>0</v>
      </c>
      <c r="C946" s="25">
        <f>+IFERROR(_xlfn.NUMBERVALUE(INDEX(Исходные_данные!A:Z,A946+$X$32-1,$X$31),"."),0)</f>
        <v>0</v>
      </c>
      <c r="D946" s="51"/>
      <c r="E946" s="3">
        <f t="shared" si="145"/>
        <v>1289.4580000000001</v>
      </c>
      <c r="F946" s="3">
        <f t="shared" si="146"/>
        <v>1289.4574600000001</v>
      </c>
      <c r="G946" s="8">
        <f t="shared" si="149"/>
        <v>0</v>
      </c>
      <c r="H946" s="7">
        <f t="shared" si="141"/>
        <v>0</v>
      </c>
      <c r="I946" s="7">
        <f t="shared" si="142"/>
        <v>0</v>
      </c>
      <c r="J946">
        <f t="shared" si="143"/>
        <v>0</v>
      </c>
      <c r="K946">
        <f t="shared" si="147"/>
        <v>0</v>
      </c>
      <c r="L946">
        <f t="shared" si="144"/>
        <v>0</v>
      </c>
      <c r="M946" s="66" t="str">
        <f t="shared" si="150"/>
        <v xml:space="preserve"> </v>
      </c>
    </row>
    <row r="947" spans="1:13" x14ac:dyDescent="0.25">
      <c r="A947" s="25">
        <f t="shared" si="148"/>
        <v>947</v>
      </c>
      <c r="B947" s="35">
        <f>+INDEX(Исходные_данные!A:Z,A947+$X$32-1,$X$30)</f>
        <v>0</v>
      </c>
      <c r="C947" s="25">
        <f>+IFERROR(_xlfn.NUMBERVALUE(INDEX(Исходные_данные!A:Z,A947+$X$32-1,$X$31),"."),0)</f>
        <v>0</v>
      </c>
      <c r="D947" s="51"/>
      <c r="E947" s="3">
        <f t="shared" si="145"/>
        <v>1289.4580000000001</v>
      </c>
      <c r="F947" s="3">
        <f t="shared" si="146"/>
        <v>1289.4574600000001</v>
      </c>
      <c r="G947" s="8">
        <f t="shared" si="149"/>
        <v>0</v>
      </c>
      <c r="H947" s="7">
        <f t="shared" si="141"/>
        <v>0</v>
      </c>
      <c r="I947" s="7">
        <f t="shared" si="142"/>
        <v>0</v>
      </c>
      <c r="J947">
        <f t="shared" si="143"/>
        <v>0</v>
      </c>
      <c r="K947">
        <f t="shared" si="147"/>
        <v>0</v>
      </c>
      <c r="L947">
        <f t="shared" si="144"/>
        <v>0</v>
      </c>
      <c r="M947" s="66" t="str">
        <f t="shared" si="150"/>
        <v xml:space="preserve"> </v>
      </c>
    </row>
    <row r="948" spans="1:13" x14ac:dyDescent="0.25">
      <c r="A948" s="25">
        <f t="shared" si="148"/>
        <v>948</v>
      </c>
      <c r="B948" s="35">
        <f>+INDEX(Исходные_данные!A:Z,A948+$X$32-1,$X$30)</f>
        <v>0</v>
      </c>
      <c r="C948" s="25">
        <f>+IFERROR(_xlfn.NUMBERVALUE(INDEX(Исходные_данные!A:Z,A948+$X$32-1,$X$31),"."),0)</f>
        <v>0</v>
      </c>
      <c r="D948" s="51"/>
      <c r="E948" s="3">
        <f t="shared" si="145"/>
        <v>1289.4580000000001</v>
      </c>
      <c r="F948" s="3">
        <f t="shared" si="146"/>
        <v>1289.4574600000001</v>
      </c>
      <c r="G948" s="8">
        <f t="shared" si="149"/>
        <v>0</v>
      </c>
      <c r="H948" s="7">
        <f t="shared" si="141"/>
        <v>0</v>
      </c>
      <c r="I948" s="7">
        <f t="shared" si="142"/>
        <v>0</v>
      </c>
      <c r="J948">
        <f t="shared" si="143"/>
        <v>0</v>
      </c>
      <c r="K948">
        <f t="shared" si="147"/>
        <v>0</v>
      </c>
      <c r="L948">
        <f t="shared" si="144"/>
        <v>0</v>
      </c>
      <c r="M948" s="66" t="str">
        <f t="shared" si="150"/>
        <v xml:space="preserve"> </v>
      </c>
    </row>
    <row r="949" spans="1:13" x14ac:dyDescent="0.25">
      <c r="A949" s="25">
        <f t="shared" si="148"/>
        <v>949</v>
      </c>
      <c r="B949" s="35">
        <f>+INDEX(Исходные_данные!A:Z,A949+$X$32-1,$X$30)</f>
        <v>0</v>
      </c>
      <c r="C949" s="25">
        <f>+IFERROR(_xlfn.NUMBERVALUE(INDEX(Исходные_данные!A:Z,A949+$X$32-1,$X$31),"."),0)</f>
        <v>0</v>
      </c>
      <c r="D949" s="51"/>
      <c r="E949" s="3">
        <f t="shared" si="145"/>
        <v>1289.4580000000001</v>
      </c>
      <c r="F949" s="3">
        <f t="shared" si="146"/>
        <v>1289.4574600000001</v>
      </c>
      <c r="G949" s="8">
        <f t="shared" si="149"/>
        <v>0</v>
      </c>
      <c r="H949" s="7">
        <f t="shared" si="141"/>
        <v>0</v>
      </c>
      <c r="I949" s="7">
        <f t="shared" si="142"/>
        <v>0</v>
      </c>
      <c r="J949">
        <f t="shared" si="143"/>
        <v>0</v>
      </c>
      <c r="K949">
        <f t="shared" si="147"/>
        <v>0</v>
      </c>
      <c r="L949">
        <f t="shared" si="144"/>
        <v>0</v>
      </c>
      <c r="M949" s="66" t="str">
        <f t="shared" si="150"/>
        <v xml:space="preserve"> </v>
      </c>
    </row>
    <row r="950" spans="1:13" x14ac:dyDescent="0.25">
      <c r="A950" s="25">
        <f t="shared" si="148"/>
        <v>950</v>
      </c>
      <c r="B950" s="35">
        <f>+INDEX(Исходные_данные!A:Z,A950+$X$32-1,$X$30)</f>
        <v>0</v>
      </c>
      <c r="C950" s="25">
        <f>+IFERROR(_xlfn.NUMBERVALUE(INDEX(Исходные_данные!A:Z,A950+$X$32-1,$X$31),"."),0)</f>
        <v>0</v>
      </c>
      <c r="D950" s="51"/>
      <c r="E950" s="3">
        <f t="shared" si="145"/>
        <v>1289.4580000000001</v>
      </c>
      <c r="F950" s="3">
        <f t="shared" si="146"/>
        <v>1289.4574600000001</v>
      </c>
      <c r="G950" s="8">
        <f t="shared" si="149"/>
        <v>0</v>
      </c>
      <c r="H950" s="7">
        <f t="shared" si="141"/>
        <v>0</v>
      </c>
      <c r="I950" s="7">
        <f t="shared" si="142"/>
        <v>0</v>
      </c>
      <c r="J950">
        <f t="shared" si="143"/>
        <v>0</v>
      </c>
      <c r="K950">
        <f t="shared" si="147"/>
        <v>0</v>
      </c>
      <c r="L950">
        <f t="shared" si="144"/>
        <v>0</v>
      </c>
      <c r="M950" s="66" t="str">
        <f t="shared" si="150"/>
        <v xml:space="preserve"> </v>
      </c>
    </row>
    <row r="951" spans="1:13" x14ac:dyDescent="0.25">
      <c r="A951" s="25">
        <f t="shared" si="148"/>
        <v>951</v>
      </c>
      <c r="B951" s="35">
        <f>+INDEX(Исходные_данные!A:Z,A951+$X$32-1,$X$30)</f>
        <v>0</v>
      </c>
      <c r="C951" s="25">
        <f>+IFERROR(_xlfn.NUMBERVALUE(INDEX(Исходные_данные!A:Z,A951+$X$32-1,$X$31),"."),0)</f>
        <v>0</v>
      </c>
      <c r="D951" s="51"/>
      <c r="E951" s="3">
        <f t="shared" si="145"/>
        <v>1289.4580000000001</v>
      </c>
      <c r="F951" s="3">
        <f t="shared" si="146"/>
        <v>1289.4574600000001</v>
      </c>
      <c r="G951" s="8">
        <f t="shared" si="149"/>
        <v>0</v>
      </c>
      <c r="H951" s="7">
        <f t="shared" si="141"/>
        <v>0</v>
      </c>
      <c r="I951" s="7">
        <f t="shared" si="142"/>
        <v>0</v>
      </c>
      <c r="J951">
        <f t="shared" si="143"/>
        <v>0</v>
      </c>
      <c r="K951">
        <f t="shared" si="147"/>
        <v>0</v>
      </c>
      <c r="L951">
        <f t="shared" si="144"/>
        <v>0</v>
      </c>
      <c r="M951" s="66" t="str">
        <f t="shared" si="150"/>
        <v xml:space="preserve"> </v>
      </c>
    </row>
    <row r="952" spans="1:13" x14ac:dyDescent="0.25">
      <c r="A952" s="25">
        <f t="shared" si="148"/>
        <v>952</v>
      </c>
      <c r="B952" s="35">
        <f>+INDEX(Исходные_данные!A:Z,A952+$X$32-1,$X$30)</f>
        <v>0</v>
      </c>
      <c r="C952" s="25">
        <f>+IFERROR(_xlfn.NUMBERVALUE(INDEX(Исходные_данные!A:Z,A952+$X$32-1,$X$31),"."),0)</f>
        <v>0</v>
      </c>
      <c r="D952" s="51"/>
      <c r="E952" s="3">
        <f t="shared" si="145"/>
        <v>1289.4580000000001</v>
      </c>
      <c r="F952" s="3">
        <f t="shared" si="146"/>
        <v>1289.4574600000001</v>
      </c>
      <c r="G952" s="8">
        <f t="shared" si="149"/>
        <v>0</v>
      </c>
      <c r="H952" s="7">
        <f t="shared" si="141"/>
        <v>0</v>
      </c>
      <c r="I952" s="7">
        <f t="shared" si="142"/>
        <v>0</v>
      </c>
      <c r="J952">
        <f t="shared" si="143"/>
        <v>0</v>
      </c>
      <c r="K952">
        <f t="shared" si="147"/>
        <v>0</v>
      </c>
      <c r="L952">
        <f t="shared" si="144"/>
        <v>0</v>
      </c>
      <c r="M952" s="66" t="str">
        <f t="shared" si="150"/>
        <v xml:space="preserve"> </v>
      </c>
    </row>
    <row r="953" spans="1:13" x14ac:dyDescent="0.25">
      <c r="A953" s="25">
        <f t="shared" si="148"/>
        <v>953</v>
      </c>
      <c r="B953" s="35">
        <f>+INDEX(Исходные_данные!A:Z,A953+$X$32-1,$X$30)</f>
        <v>0</v>
      </c>
      <c r="C953" s="25">
        <f>+IFERROR(_xlfn.NUMBERVALUE(INDEX(Исходные_данные!A:Z,A953+$X$32-1,$X$31),"."),0)</f>
        <v>0</v>
      </c>
      <c r="D953" s="51"/>
      <c r="E953" s="3">
        <f t="shared" si="145"/>
        <v>1289.4580000000001</v>
      </c>
      <c r="F953" s="3">
        <f t="shared" si="146"/>
        <v>1289.4574600000001</v>
      </c>
      <c r="G953" s="8">
        <f t="shared" si="149"/>
        <v>0</v>
      </c>
      <c r="H953" s="7">
        <f t="shared" si="141"/>
        <v>0</v>
      </c>
      <c r="I953" s="7">
        <f t="shared" si="142"/>
        <v>0</v>
      </c>
      <c r="J953">
        <f t="shared" si="143"/>
        <v>0</v>
      </c>
      <c r="K953">
        <f t="shared" si="147"/>
        <v>0</v>
      </c>
      <c r="L953">
        <f t="shared" si="144"/>
        <v>0</v>
      </c>
      <c r="M953" s="66" t="str">
        <f t="shared" si="150"/>
        <v xml:space="preserve"> </v>
      </c>
    </row>
    <row r="954" spans="1:13" x14ac:dyDescent="0.25">
      <c r="A954" s="25">
        <f t="shared" si="148"/>
        <v>954</v>
      </c>
      <c r="B954" s="35">
        <f>+INDEX(Исходные_данные!A:Z,A954+$X$32-1,$X$30)</f>
        <v>0</v>
      </c>
      <c r="C954" s="25">
        <f>+IFERROR(_xlfn.NUMBERVALUE(INDEX(Исходные_данные!A:Z,A954+$X$32-1,$X$31),"."),0)</f>
        <v>0</v>
      </c>
      <c r="D954" s="51"/>
      <c r="E954" s="3">
        <f t="shared" si="145"/>
        <v>1289.4580000000001</v>
      </c>
      <c r="F954" s="3">
        <f t="shared" si="146"/>
        <v>1289.4574600000001</v>
      </c>
      <c r="G954" s="8">
        <f t="shared" si="149"/>
        <v>0</v>
      </c>
      <c r="H954" s="7">
        <f t="shared" si="141"/>
        <v>0</v>
      </c>
      <c r="I954" s="7">
        <f t="shared" si="142"/>
        <v>0</v>
      </c>
      <c r="J954">
        <f t="shared" si="143"/>
        <v>0</v>
      </c>
      <c r="K954">
        <f t="shared" si="147"/>
        <v>0</v>
      </c>
      <c r="L954">
        <f t="shared" si="144"/>
        <v>0</v>
      </c>
      <c r="M954" s="66" t="str">
        <f t="shared" si="150"/>
        <v xml:space="preserve"> </v>
      </c>
    </row>
    <row r="955" spans="1:13" x14ac:dyDescent="0.25">
      <c r="A955" s="25">
        <f t="shared" si="148"/>
        <v>955</v>
      </c>
      <c r="B955" s="35">
        <f>+INDEX(Исходные_данные!A:Z,A955+$X$32-1,$X$30)</f>
        <v>0</v>
      </c>
      <c r="C955" s="25">
        <f>+IFERROR(_xlfn.NUMBERVALUE(INDEX(Исходные_данные!A:Z,A955+$X$32-1,$X$31),"."),0)</f>
        <v>0</v>
      </c>
      <c r="D955" s="51"/>
      <c r="E955" s="3">
        <f t="shared" si="145"/>
        <v>1289.4580000000001</v>
      </c>
      <c r="F955" s="3">
        <f t="shared" si="146"/>
        <v>1289.4574600000001</v>
      </c>
      <c r="G955" s="8">
        <f t="shared" si="149"/>
        <v>0</v>
      </c>
      <c r="H955" s="7">
        <f t="shared" si="141"/>
        <v>0</v>
      </c>
      <c r="I955" s="7">
        <f t="shared" si="142"/>
        <v>0</v>
      </c>
      <c r="J955">
        <f t="shared" si="143"/>
        <v>0</v>
      </c>
      <c r="K955">
        <f t="shared" si="147"/>
        <v>0</v>
      </c>
      <c r="L955">
        <f t="shared" si="144"/>
        <v>0</v>
      </c>
      <c r="M955" s="66" t="str">
        <f t="shared" si="150"/>
        <v xml:space="preserve"> </v>
      </c>
    </row>
    <row r="956" spans="1:13" x14ac:dyDescent="0.25">
      <c r="A956" s="25">
        <f t="shared" si="148"/>
        <v>956</v>
      </c>
      <c r="B956" s="35">
        <f>+INDEX(Исходные_данные!A:Z,A956+$X$32-1,$X$30)</f>
        <v>0</v>
      </c>
      <c r="C956" s="25">
        <f>+IFERROR(_xlfn.NUMBERVALUE(INDEX(Исходные_данные!A:Z,A956+$X$32-1,$X$31),"."),0)</f>
        <v>0</v>
      </c>
      <c r="D956" s="51"/>
      <c r="E956" s="3">
        <f t="shared" si="145"/>
        <v>1289.4580000000001</v>
      </c>
      <c r="F956" s="3">
        <f t="shared" si="146"/>
        <v>1289.4574600000001</v>
      </c>
      <c r="G956" s="8">
        <f t="shared" si="149"/>
        <v>0</v>
      </c>
      <c r="H956" s="7">
        <f t="shared" si="141"/>
        <v>0</v>
      </c>
      <c r="I956" s="7">
        <f t="shared" si="142"/>
        <v>0</v>
      </c>
      <c r="J956">
        <f t="shared" si="143"/>
        <v>0</v>
      </c>
      <c r="K956">
        <f t="shared" si="147"/>
        <v>0</v>
      </c>
      <c r="L956">
        <f t="shared" si="144"/>
        <v>0</v>
      </c>
      <c r="M956" s="66" t="str">
        <f t="shared" si="150"/>
        <v xml:space="preserve"> </v>
      </c>
    </row>
    <row r="957" spans="1:13" x14ac:dyDescent="0.25">
      <c r="A957" s="25">
        <f t="shared" si="148"/>
        <v>957</v>
      </c>
      <c r="B957" s="35">
        <f>+INDEX(Исходные_данные!A:Z,A957+$X$32-1,$X$30)</f>
        <v>0</v>
      </c>
      <c r="C957" s="25">
        <f>+IFERROR(_xlfn.NUMBERVALUE(INDEX(Исходные_данные!A:Z,A957+$X$32-1,$X$31),"."),0)</f>
        <v>0</v>
      </c>
      <c r="D957" s="51"/>
      <c r="E957" s="3">
        <f t="shared" si="145"/>
        <v>1289.4580000000001</v>
      </c>
      <c r="F957" s="3">
        <f t="shared" si="146"/>
        <v>1289.4574600000001</v>
      </c>
      <c r="G957" s="8">
        <f t="shared" si="149"/>
        <v>0</v>
      </c>
      <c r="H957" s="7">
        <f t="shared" si="141"/>
        <v>0</v>
      </c>
      <c r="I957" s="7">
        <f t="shared" si="142"/>
        <v>0</v>
      </c>
      <c r="J957">
        <f t="shared" si="143"/>
        <v>0</v>
      </c>
      <c r="K957">
        <f t="shared" si="147"/>
        <v>0</v>
      </c>
      <c r="L957">
        <f t="shared" si="144"/>
        <v>0</v>
      </c>
      <c r="M957" s="66" t="str">
        <f t="shared" si="150"/>
        <v xml:space="preserve"> </v>
      </c>
    </row>
    <row r="958" spans="1:13" x14ac:dyDescent="0.25">
      <c r="A958" s="25">
        <f t="shared" si="148"/>
        <v>958</v>
      </c>
      <c r="B958" s="35">
        <f>+INDEX(Исходные_данные!A:Z,A958+$X$32-1,$X$30)</f>
        <v>0</v>
      </c>
      <c r="C958" s="25">
        <f>+IFERROR(_xlfn.NUMBERVALUE(INDEX(Исходные_данные!A:Z,A958+$X$32-1,$X$31),"."),0)</f>
        <v>0</v>
      </c>
      <c r="D958" s="51"/>
      <c r="E958" s="3">
        <f t="shared" si="145"/>
        <v>1289.4580000000001</v>
      </c>
      <c r="F958" s="3">
        <f t="shared" si="146"/>
        <v>1289.4574600000001</v>
      </c>
      <c r="G958" s="8">
        <f t="shared" si="149"/>
        <v>0</v>
      </c>
      <c r="H958" s="7">
        <f t="shared" si="141"/>
        <v>0</v>
      </c>
      <c r="I958" s="7">
        <f t="shared" si="142"/>
        <v>0</v>
      </c>
      <c r="J958">
        <f t="shared" si="143"/>
        <v>0</v>
      </c>
      <c r="K958">
        <f t="shared" si="147"/>
        <v>0</v>
      </c>
      <c r="L958">
        <f t="shared" si="144"/>
        <v>0</v>
      </c>
      <c r="M958" s="66" t="str">
        <f t="shared" si="150"/>
        <v xml:space="preserve"> </v>
      </c>
    </row>
    <row r="959" spans="1:13" x14ac:dyDescent="0.25">
      <c r="A959" s="25">
        <f t="shared" si="148"/>
        <v>959</v>
      </c>
      <c r="B959" s="35">
        <f>+INDEX(Исходные_данные!A:Z,A959+$X$32-1,$X$30)</f>
        <v>0</v>
      </c>
      <c r="C959" s="25">
        <f>+IFERROR(_xlfn.NUMBERVALUE(INDEX(Исходные_данные!A:Z,A959+$X$32-1,$X$31),"."),0)</f>
        <v>0</v>
      </c>
      <c r="D959" s="51"/>
      <c r="E959" s="3">
        <f t="shared" si="145"/>
        <v>1289.4580000000001</v>
      </c>
      <c r="F959" s="3">
        <f t="shared" si="146"/>
        <v>1289.4574600000001</v>
      </c>
      <c r="G959" s="8">
        <f t="shared" si="149"/>
        <v>0</v>
      </c>
      <c r="H959" s="7">
        <f t="shared" si="141"/>
        <v>0</v>
      </c>
      <c r="I959" s="7">
        <f t="shared" si="142"/>
        <v>0</v>
      </c>
      <c r="J959">
        <f t="shared" si="143"/>
        <v>0</v>
      </c>
      <c r="K959">
        <f t="shared" si="147"/>
        <v>0</v>
      </c>
      <c r="L959">
        <f t="shared" si="144"/>
        <v>0</v>
      </c>
      <c r="M959" s="66" t="str">
        <f t="shared" si="150"/>
        <v xml:space="preserve"> </v>
      </c>
    </row>
    <row r="960" spans="1:13" x14ac:dyDescent="0.25">
      <c r="A960" s="25">
        <f t="shared" si="148"/>
        <v>960</v>
      </c>
      <c r="B960" s="35">
        <f>+INDEX(Исходные_данные!A:Z,A960+$X$32-1,$X$30)</f>
        <v>0</v>
      </c>
      <c r="C960" s="25">
        <f>+IFERROR(_xlfn.NUMBERVALUE(INDEX(Исходные_данные!A:Z,A960+$X$32-1,$X$31),"."),0)</f>
        <v>0</v>
      </c>
      <c r="D960" s="51"/>
      <c r="E960" s="3">
        <f t="shared" si="145"/>
        <v>1289.4580000000001</v>
      </c>
      <c r="F960" s="3">
        <f t="shared" si="146"/>
        <v>1289.4574600000001</v>
      </c>
      <c r="G960" s="8">
        <f t="shared" si="149"/>
        <v>0</v>
      </c>
      <c r="H960" s="7">
        <f t="shared" si="141"/>
        <v>0</v>
      </c>
      <c r="I960" s="7">
        <f t="shared" si="142"/>
        <v>0</v>
      </c>
      <c r="J960">
        <f t="shared" si="143"/>
        <v>0</v>
      </c>
      <c r="K960">
        <f t="shared" si="147"/>
        <v>0</v>
      </c>
      <c r="L960">
        <f t="shared" si="144"/>
        <v>0</v>
      </c>
      <c r="M960" s="66" t="str">
        <f t="shared" si="150"/>
        <v xml:space="preserve"> </v>
      </c>
    </row>
    <row r="961" spans="1:13" x14ac:dyDescent="0.25">
      <c r="A961" s="25">
        <f t="shared" si="148"/>
        <v>961</v>
      </c>
      <c r="B961" s="35">
        <f>+INDEX(Исходные_данные!A:Z,A961+$X$32-1,$X$30)</f>
        <v>0</v>
      </c>
      <c r="C961" s="25">
        <f>+IFERROR(_xlfn.NUMBERVALUE(INDEX(Исходные_данные!A:Z,A961+$X$32-1,$X$31),"."),0)</f>
        <v>0</v>
      </c>
      <c r="D961" s="51"/>
      <c r="E961" s="3">
        <f t="shared" si="145"/>
        <v>1289.4580000000001</v>
      </c>
      <c r="F961" s="3">
        <f t="shared" si="146"/>
        <v>1289.4574600000001</v>
      </c>
      <c r="G961" s="8">
        <f t="shared" si="149"/>
        <v>0</v>
      </c>
      <c r="H961" s="7">
        <f t="shared" ref="H961:H1024" si="151">IF(G961&gt;$X$35,C961,0)</f>
        <v>0</v>
      </c>
      <c r="I961" s="7">
        <f t="shared" ref="I961:I1024" si="152">IF(AND(A961&gt;$Q$25,A961&lt;=$Q$25+$T$25),1,0)</f>
        <v>0</v>
      </c>
      <c r="J961">
        <f t="shared" ref="J961:J1024" si="153">IF(I961=1,IF(H961*$W$47&lt;=$X$48,H961*$W$47,0),0)</f>
        <v>0</v>
      </c>
      <c r="K961">
        <f t="shared" si="147"/>
        <v>0</v>
      </c>
      <c r="L961">
        <f t="shared" ref="L961:L1024" si="154">+IF(I961=1,IF(H961*$W$47&lt;=$X$48,0,$X$48),0)</f>
        <v>0</v>
      </c>
      <c r="M961" s="66" t="str">
        <f t="shared" si="150"/>
        <v xml:space="preserve"> </v>
      </c>
    </row>
    <row r="962" spans="1:13" x14ac:dyDescent="0.25">
      <c r="A962" s="25">
        <f t="shared" si="148"/>
        <v>962</v>
      </c>
      <c r="B962" s="35">
        <f>+INDEX(Исходные_данные!A:Z,A962+$X$32-1,$X$30)</f>
        <v>0</v>
      </c>
      <c r="C962" s="25">
        <f>+IFERROR(_xlfn.NUMBERVALUE(INDEX(Исходные_данные!A:Z,A962+$X$32-1,$X$31),"."),0)</f>
        <v>0</v>
      </c>
      <c r="D962" s="51"/>
      <c r="E962" s="3">
        <f t="shared" ref="E962:E1025" si="155">+IFERROR(IF(_xlfn.NUMBERVALUE(B962,".")&lt;E961,E961,_xlfn.NUMBERVALUE(B962,".")),E961)</f>
        <v>1289.4580000000001</v>
      </c>
      <c r="F962" s="3">
        <f t="shared" ref="F962:F1025" si="156">(E962-$X$45*$X$44)/IF($X$44&lt;&gt;0,ABS($X$44),1)*$X$39</f>
        <v>1289.4574600000001</v>
      </c>
      <c r="G962" s="8">
        <f t="shared" si="149"/>
        <v>0</v>
      </c>
      <c r="H962" s="7">
        <f t="shared" si="151"/>
        <v>0</v>
      </c>
      <c r="I962" s="7">
        <f t="shared" si="152"/>
        <v>0</v>
      </c>
      <c r="J962">
        <f t="shared" si="153"/>
        <v>0</v>
      </c>
      <c r="K962">
        <f t="shared" ref="K962:K1025" si="157">+J962/100</f>
        <v>0</v>
      </c>
      <c r="L962">
        <f t="shared" si="154"/>
        <v>0</v>
      </c>
      <c r="M962" s="66" t="str">
        <f t="shared" si="150"/>
        <v xml:space="preserve"> </v>
      </c>
    </row>
    <row r="963" spans="1:13" x14ac:dyDescent="0.25">
      <c r="A963" s="25">
        <f t="shared" ref="A963:A1026" si="158">+A962+1</f>
        <v>963</v>
      </c>
      <c r="B963" s="35">
        <f>+INDEX(Исходные_данные!A:Z,A963+$X$32-1,$X$30)</f>
        <v>0</v>
      </c>
      <c r="C963" s="25">
        <f>+IFERROR(_xlfn.NUMBERVALUE(INDEX(Исходные_данные!A:Z,A963+$X$32-1,$X$31),"."),0)</f>
        <v>0</v>
      </c>
      <c r="D963" s="51"/>
      <c r="E963" s="3">
        <f t="shared" si="155"/>
        <v>1289.4580000000001</v>
      </c>
      <c r="F963" s="3">
        <f t="shared" si="156"/>
        <v>1289.4574600000001</v>
      </c>
      <c r="G963" s="8">
        <f t="shared" ref="G963:G1026" si="159">+IF(E963=E962,0,_xlfn.NUMBERVALUE(C963,".")/O$56*100)</f>
        <v>0</v>
      </c>
      <c r="H963" s="7">
        <f t="shared" si="151"/>
        <v>0</v>
      </c>
      <c r="I963" s="7">
        <f t="shared" si="152"/>
        <v>0</v>
      </c>
      <c r="J963">
        <f t="shared" si="153"/>
        <v>0</v>
      </c>
      <c r="K963">
        <f t="shared" si="157"/>
        <v>0</v>
      </c>
      <c r="L963">
        <f t="shared" si="154"/>
        <v>0</v>
      </c>
      <c r="M963" s="66" t="str">
        <f t="shared" si="150"/>
        <v xml:space="preserve"> </v>
      </c>
    </row>
    <row r="964" spans="1:13" x14ac:dyDescent="0.25">
      <c r="A964" s="25">
        <f t="shared" si="158"/>
        <v>964</v>
      </c>
      <c r="B964" s="35">
        <f>+INDEX(Исходные_данные!A:Z,A964+$X$32-1,$X$30)</f>
        <v>0</v>
      </c>
      <c r="C964" s="25">
        <f>+IFERROR(_xlfn.NUMBERVALUE(INDEX(Исходные_данные!A:Z,A964+$X$32-1,$X$31),"."),0)</f>
        <v>0</v>
      </c>
      <c r="D964" s="51"/>
      <c r="E964" s="3">
        <f t="shared" si="155"/>
        <v>1289.4580000000001</v>
      </c>
      <c r="F964" s="3">
        <f t="shared" si="156"/>
        <v>1289.4574600000001</v>
      </c>
      <c r="G964" s="8">
        <f t="shared" si="159"/>
        <v>0</v>
      </c>
      <c r="H964" s="7">
        <f t="shared" si="151"/>
        <v>0</v>
      </c>
      <c r="I964" s="7">
        <f t="shared" si="152"/>
        <v>0</v>
      </c>
      <c r="J964">
        <f t="shared" si="153"/>
        <v>0</v>
      </c>
      <c r="K964">
        <f t="shared" si="157"/>
        <v>0</v>
      </c>
      <c r="L964">
        <f t="shared" si="154"/>
        <v>0</v>
      </c>
      <c r="M964" s="66" t="str">
        <f t="shared" si="150"/>
        <v xml:space="preserve"> </v>
      </c>
    </row>
    <row r="965" spans="1:13" x14ac:dyDescent="0.25">
      <c r="A965" s="25">
        <f t="shared" si="158"/>
        <v>965</v>
      </c>
      <c r="B965" s="35">
        <f>+INDEX(Исходные_данные!A:Z,A965+$X$32-1,$X$30)</f>
        <v>0</v>
      </c>
      <c r="C965" s="25">
        <f>+IFERROR(_xlfn.NUMBERVALUE(INDEX(Исходные_данные!A:Z,A965+$X$32-1,$X$31),"."),0)</f>
        <v>0</v>
      </c>
      <c r="D965" s="51"/>
      <c r="E965" s="3">
        <f t="shared" si="155"/>
        <v>1289.4580000000001</v>
      </c>
      <c r="F965" s="3">
        <f t="shared" si="156"/>
        <v>1289.4574600000001</v>
      </c>
      <c r="G965" s="8">
        <f t="shared" si="159"/>
        <v>0</v>
      </c>
      <c r="H965" s="7">
        <f t="shared" si="151"/>
        <v>0</v>
      </c>
      <c r="I965" s="7">
        <f t="shared" si="152"/>
        <v>0</v>
      </c>
      <c r="J965">
        <f t="shared" si="153"/>
        <v>0</v>
      </c>
      <c r="K965">
        <f t="shared" si="157"/>
        <v>0</v>
      </c>
      <c r="L965">
        <f t="shared" si="154"/>
        <v>0</v>
      </c>
      <c r="M965" s="66" t="str">
        <f t="shared" si="150"/>
        <v xml:space="preserve"> </v>
      </c>
    </row>
    <row r="966" spans="1:13" x14ac:dyDescent="0.25">
      <c r="A966" s="25">
        <f t="shared" si="158"/>
        <v>966</v>
      </c>
      <c r="B966" s="35">
        <f>+INDEX(Исходные_данные!A:Z,A966+$X$32-1,$X$30)</f>
        <v>0</v>
      </c>
      <c r="C966" s="25">
        <f>+IFERROR(_xlfn.NUMBERVALUE(INDEX(Исходные_данные!A:Z,A966+$X$32-1,$X$31),"."),0)</f>
        <v>0</v>
      </c>
      <c r="D966" s="51"/>
      <c r="E966" s="3">
        <f t="shared" si="155"/>
        <v>1289.4580000000001</v>
      </c>
      <c r="F966" s="3">
        <f t="shared" si="156"/>
        <v>1289.4574600000001</v>
      </c>
      <c r="G966" s="8">
        <f t="shared" si="159"/>
        <v>0</v>
      </c>
      <c r="H966" s="7">
        <f t="shared" si="151"/>
        <v>0</v>
      </c>
      <c r="I966" s="7">
        <f t="shared" si="152"/>
        <v>0</v>
      </c>
      <c r="J966">
        <f t="shared" si="153"/>
        <v>0</v>
      </c>
      <c r="K966">
        <f t="shared" si="157"/>
        <v>0</v>
      </c>
      <c r="L966">
        <f t="shared" si="154"/>
        <v>0</v>
      </c>
      <c r="M966" s="66" t="str">
        <f t="shared" si="150"/>
        <v xml:space="preserve"> </v>
      </c>
    </row>
    <row r="967" spans="1:13" x14ac:dyDescent="0.25">
      <c r="A967" s="25">
        <f t="shared" si="158"/>
        <v>967</v>
      </c>
      <c r="B967" s="35">
        <f>+INDEX(Исходные_данные!A:Z,A967+$X$32-1,$X$30)</f>
        <v>0</v>
      </c>
      <c r="C967" s="25">
        <f>+IFERROR(_xlfn.NUMBERVALUE(INDEX(Исходные_данные!A:Z,A967+$X$32-1,$X$31),"."),0)</f>
        <v>0</v>
      </c>
      <c r="D967" s="51"/>
      <c r="E967" s="3">
        <f t="shared" si="155"/>
        <v>1289.4580000000001</v>
      </c>
      <c r="F967" s="3">
        <f t="shared" si="156"/>
        <v>1289.4574600000001</v>
      </c>
      <c r="G967" s="8">
        <f t="shared" si="159"/>
        <v>0</v>
      </c>
      <c r="H967" s="7">
        <f t="shared" si="151"/>
        <v>0</v>
      </c>
      <c r="I967" s="7">
        <f t="shared" si="152"/>
        <v>0</v>
      </c>
      <c r="J967">
        <f t="shared" si="153"/>
        <v>0</v>
      </c>
      <c r="K967">
        <f t="shared" si="157"/>
        <v>0</v>
      </c>
      <c r="L967">
        <f t="shared" si="154"/>
        <v>0</v>
      </c>
      <c r="M967" s="66" t="str">
        <f t="shared" si="150"/>
        <v xml:space="preserve"> </v>
      </c>
    </row>
    <row r="968" spans="1:13" x14ac:dyDescent="0.25">
      <c r="A968" s="25">
        <f t="shared" si="158"/>
        <v>968</v>
      </c>
      <c r="B968" s="35">
        <f>+INDEX(Исходные_данные!A:Z,A968+$X$32-1,$X$30)</f>
        <v>0</v>
      </c>
      <c r="C968" s="25">
        <f>+IFERROR(_xlfn.NUMBERVALUE(INDEX(Исходные_данные!A:Z,A968+$X$32-1,$X$31),"."),0)</f>
        <v>0</v>
      </c>
      <c r="D968" s="51"/>
      <c r="E968" s="3">
        <f t="shared" si="155"/>
        <v>1289.4580000000001</v>
      </c>
      <c r="F968" s="3">
        <f t="shared" si="156"/>
        <v>1289.4574600000001</v>
      </c>
      <c r="G968" s="8">
        <f t="shared" si="159"/>
        <v>0</v>
      </c>
      <c r="H968" s="7">
        <f t="shared" si="151"/>
        <v>0</v>
      </c>
      <c r="I968" s="7">
        <f t="shared" si="152"/>
        <v>0</v>
      </c>
      <c r="J968">
        <f t="shared" si="153"/>
        <v>0</v>
      </c>
      <c r="K968">
        <f t="shared" si="157"/>
        <v>0</v>
      </c>
      <c r="L968">
        <f t="shared" si="154"/>
        <v>0</v>
      </c>
      <c r="M968" s="66" t="str">
        <f t="shared" si="150"/>
        <v xml:space="preserve"> </v>
      </c>
    </row>
    <row r="969" spans="1:13" x14ac:dyDescent="0.25">
      <c r="A969" s="25">
        <f t="shared" si="158"/>
        <v>969</v>
      </c>
      <c r="B969" s="35">
        <f>+INDEX(Исходные_данные!A:Z,A969+$X$32-1,$X$30)</f>
        <v>0</v>
      </c>
      <c r="C969" s="25">
        <f>+IFERROR(_xlfn.NUMBERVALUE(INDEX(Исходные_данные!A:Z,A969+$X$32-1,$X$31),"."),0)</f>
        <v>0</v>
      </c>
      <c r="D969" s="51"/>
      <c r="E969" s="3">
        <f t="shared" si="155"/>
        <v>1289.4580000000001</v>
      </c>
      <c r="F969" s="3">
        <f t="shared" si="156"/>
        <v>1289.4574600000001</v>
      </c>
      <c r="G969" s="8">
        <f t="shared" si="159"/>
        <v>0</v>
      </c>
      <c r="H969" s="7">
        <f t="shared" si="151"/>
        <v>0</v>
      </c>
      <c r="I969" s="7">
        <f t="shared" si="152"/>
        <v>0</v>
      </c>
      <c r="J969">
        <f t="shared" si="153"/>
        <v>0</v>
      </c>
      <c r="K969">
        <f t="shared" si="157"/>
        <v>0</v>
      </c>
      <c r="L969">
        <f t="shared" si="154"/>
        <v>0</v>
      </c>
      <c r="M969" s="66" t="str">
        <f t="shared" si="150"/>
        <v xml:space="preserve"> </v>
      </c>
    </row>
    <row r="970" spans="1:13" x14ac:dyDescent="0.25">
      <c r="A970" s="25">
        <f t="shared" si="158"/>
        <v>970</v>
      </c>
      <c r="B970" s="35">
        <f>+INDEX(Исходные_данные!A:Z,A970+$X$32-1,$X$30)</f>
        <v>0</v>
      </c>
      <c r="C970" s="25">
        <f>+IFERROR(_xlfn.NUMBERVALUE(INDEX(Исходные_данные!A:Z,A970+$X$32-1,$X$31),"."),0)</f>
        <v>0</v>
      </c>
      <c r="D970" s="51"/>
      <c r="E970" s="3">
        <f t="shared" si="155"/>
        <v>1289.4580000000001</v>
      </c>
      <c r="F970" s="3">
        <f t="shared" si="156"/>
        <v>1289.4574600000001</v>
      </c>
      <c r="G970" s="8">
        <f t="shared" si="159"/>
        <v>0</v>
      </c>
      <c r="H970" s="7">
        <f t="shared" si="151"/>
        <v>0</v>
      </c>
      <c r="I970" s="7">
        <f t="shared" si="152"/>
        <v>0</v>
      </c>
      <c r="J970">
        <f t="shared" si="153"/>
        <v>0</v>
      </c>
      <c r="K970">
        <f t="shared" si="157"/>
        <v>0</v>
      </c>
      <c r="L970">
        <f t="shared" si="154"/>
        <v>0</v>
      </c>
      <c r="M970" s="66" t="str">
        <f t="shared" si="150"/>
        <v xml:space="preserve"> </v>
      </c>
    </row>
    <row r="971" spans="1:13" x14ac:dyDescent="0.25">
      <c r="A971" s="25">
        <f t="shared" si="158"/>
        <v>971</v>
      </c>
      <c r="B971" s="35">
        <f>+INDEX(Исходные_данные!A:Z,A971+$X$32-1,$X$30)</f>
        <v>0</v>
      </c>
      <c r="C971" s="25">
        <f>+IFERROR(_xlfn.NUMBERVALUE(INDEX(Исходные_данные!A:Z,A971+$X$32-1,$X$31),"."),0)</f>
        <v>0</v>
      </c>
      <c r="D971" s="51"/>
      <c r="E971" s="3">
        <f t="shared" si="155"/>
        <v>1289.4580000000001</v>
      </c>
      <c r="F971" s="3">
        <f t="shared" si="156"/>
        <v>1289.4574600000001</v>
      </c>
      <c r="G971" s="8">
        <f t="shared" si="159"/>
        <v>0</v>
      </c>
      <c r="H971" s="7">
        <f t="shared" si="151"/>
        <v>0</v>
      </c>
      <c r="I971" s="7">
        <f t="shared" si="152"/>
        <v>0</v>
      </c>
      <c r="J971">
        <f t="shared" si="153"/>
        <v>0</v>
      </c>
      <c r="K971">
        <f t="shared" si="157"/>
        <v>0</v>
      </c>
      <c r="L971">
        <f t="shared" si="154"/>
        <v>0</v>
      </c>
      <c r="M971" s="66" t="str">
        <f t="shared" si="150"/>
        <v xml:space="preserve"> </v>
      </c>
    </row>
    <row r="972" spans="1:13" x14ac:dyDescent="0.25">
      <c r="A972" s="25">
        <f t="shared" si="158"/>
        <v>972</v>
      </c>
      <c r="B972" s="35">
        <f>+INDEX(Исходные_данные!A:Z,A972+$X$32-1,$X$30)</f>
        <v>0</v>
      </c>
      <c r="C972" s="25">
        <f>+IFERROR(_xlfn.NUMBERVALUE(INDEX(Исходные_данные!A:Z,A972+$X$32-1,$X$31),"."),0)</f>
        <v>0</v>
      </c>
      <c r="D972" s="51"/>
      <c r="E972" s="3">
        <f t="shared" si="155"/>
        <v>1289.4580000000001</v>
      </c>
      <c r="F972" s="3">
        <f t="shared" si="156"/>
        <v>1289.4574600000001</v>
      </c>
      <c r="G972" s="8">
        <f t="shared" si="159"/>
        <v>0</v>
      </c>
      <c r="H972" s="7">
        <f t="shared" si="151"/>
        <v>0</v>
      </c>
      <c r="I972" s="7">
        <f t="shared" si="152"/>
        <v>0</v>
      </c>
      <c r="J972">
        <f t="shared" si="153"/>
        <v>0</v>
      </c>
      <c r="K972">
        <f t="shared" si="157"/>
        <v>0</v>
      </c>
      <c r="L972">
        <f t="shared" si="154"/>
        <v>0</v>
      </c>
      <c r="M972" s="66" t="str">
        <f t="shared" si="150"/>
        <v xml:space="preserve"> </v>
      </c>
    </row>
    <row r="973" spans="1:13" x14ac:dyDescent="0.25">
      <c r="A973" s="25">
        <f t="shared" si="158"/>
        <v>973</v>
      </c>
      <c r="B973" s="35">
        <f>+INDEX(Исходные_данные!A:Z,A973+$X$32-1,$X$30)</f>
        <v>0</v>
      </c>
      <c r="C973" s="25">
        <f>+IFERROR(_xlfn.NUMBERVALUE(INDEX(Исходные_данные!A:Z,A973+$X$32-1,$X$31),"."),0)</f>
        <v>0</v>
      </c>
      <c r="D973" s="51"/>
      <c r="E973" s="3">
        <f t="shared" si="155"/>
        <v>1289.4580000000001</v>
      </c>
      <c r="F973" s="3">
        <f t="shared" si="156"/>
        <v>1289.4574600000001</v>
      </c>
      <c r="G973" s="8">
        <f t="shared" si="159"/>
        <v>0</v>
      </c>
      <c r="H973" s="7">
        <f t="shared" si="151"/>
        <v>0</v>
      </c>
      <c r="I973" s="7">
        <f t="shared" si="152"/>
        <v>0</v>
      </c>
      <c r="J973">
        <f t="shared" si="153"/>
        <v>0</v>
      </c>
      <c r="K973">
        <f t="shared" si="157"/>
        <v>0</v>
      </c>
      <c r="L973">
        <f t="shared" si="154"/>
        <v>0</v>
      </c>
      <c r="M973" s="66" t="str">
        <f t="shared" si="150"/>
        <v xml:space="preserve"> </v>
      </c>
    </row>
    <row r="974" spans="1:13" x14ac:dyDescent="0.25">
      <c r="A974" s="25">
        <f t="shared" si="158"/>
        <v>974</v>
      </c>
      <c r="B974" s="35">
        <f>+INDEX(Исходные_данные!A:Z,A974+$X$32-1,$X$30)</f>
        <v>0</v>
      </c>
      <c r="C974" s="25">
        <f>+IFERROR(_xlfn.NUMBERVALUE(INDEX(Исходные_данные!A:Z,A974+$X$32-1,$X$31),"."),0)</f>
        <v>0</v>
      </c>
      <c r="D974" s="51"/>
      <c r="E974" s="3">
        <f t="shared" si="155"/>
        <v>1289.4580000000001</v>
      </c>
      <c r="F974" s="3">
        <f t="shared" si="156"/>
        <v>1289.4574600000001</v>
      </c>
      <c r="G974" s="8">
        <f t="shared" si="159"/>
        <v>0</v>
      </c>
      <c r="H974" s="7">
        <f t="shared" si="151"/>
        <v>0</v>
      </c>
      <c r="I974" s="7">
        <f t="shared" si="152"/>
        <v>0</v>
      </c>
      <c r="J974">
        <f t="shared" si="153"/>
        <v>0</v>
      </c>
      <c r="K974">
        <f t="shared" si="157"/>
        <v>0</v>
      </c>
      <c r="L974">
        <f t="shared" si="154"/>
        <v>0</v>
      </c>
      <c r="M974" s="66" t="str">
        <f t="shared" si="150"/>
        <v xml:space="preserve"> </v>
      </c>
    </row>
    <row r="975" spans="1:13" x14ac:dyDescent="0.25">
      <c r="A975" s="25">
        <f t="shared" si="158"/>
        <v>975</v>
      </c>
      <c r="B975" s="35">
        <f>+INDEX(Исходные_данные!A:Z,A975+$X$32-1,$X$30)</f>
        <v>0</v>
      </c>
      <c r="C975" s="25">
        <f>+IFERROR(_xlfn.NUMBERVALUE(INDEX(Исходные_данные!A:Z,A975+$X$32-1,$X$31),"."),0)</f>
        <v>0</v>
      </c>
      <c r="D975" s="51"/>
      <c r="E975" s="3">
        <f t="shared" si="155"/>
        <v>1289.4580000000001</v>
      </c>
      <c r="F975" s="3">
        <f t="shared" si="156"/>
        <v>1289.4574600000001</v>
      </c>
      <c r="G975" s="8">
        <f t="shared" si="159"/>
        <v>0</v>
      </c>
      <c r="H975" s="7">
        <f t="shared" si="151"/>
        <v>0</v>
      </c>
      <c r="I975" s="7">
        <f t="shared" si="152"/>
        <v>0</v>
      </c>
      <c r="J975">
        <f t="shared" si="153"/>
        <v>0</v>
      </c>
      <c r="K975">
        <f t="shared" si="157"/>
        <v>0</v>
      </c>
      <c r="L975">
        <f t="shared" si="154"/>
        <v>0</v>
      </c>
      <c r="M975" s="66" t="str">
        <f t="shared" si="150"/>
        <v xml:space="preserve"> </v>
      </c>
    </row>
    <row r="976" spans="1:13" x14ac:dyDescent="0.25">
      <c r="A976" s="25">
        <f t="shared" si="158"/>
        <v>976</v>
      </c>
      <c r="B976" s="35">
        <f>+INDEX(Исходные_данные!A:Z,A976+$X$32-1,$X$30)</f>
        <v>0</v>
      </c>
      <c r="C976" s="25">
        <f>+IFERROR(_xlfn.NUMBERVALUE(INDEX(Исходные_данные!A:Z,A976+$X$32-1,$X$31),"."),0)</f>
        <v>0</v>
      </c>
      <c r="D976" s="51"/>
      <c r="E976" s="3">
        <f t="shared" si="155"/>
        <v>1289.4580000000001</v>
      </c>
      <c r="F976" s="3">
        <f t="shared" si="156"/>
        <v>1289.4574600000001</v>
      </c>
      <c r="G976" s="8">
        <f t="shared" si="159"/>
        <v>0</v>
      </c>
      <c r="H976" s="7">
        <f t="shared" si="151"/>
        <v>0</v>
      </c>
      <c r="I976" s="7">
        <f t="shared" si="152"/>
        <v>0</v>
      </c>
      <c r="J976">
        <f t="shared" si="153"/>
        <v>0</v>
      </c>
      <c r="K976">
        <f t="shared" si="157"/>
        <v>0</v>
      </c>
      <c r="L976">
        <f t="shared" si="154"/>
        <v>0</v>
      </c>
      <c r="M976" s="66" t="str">
        <f t="shared" si="150"/>
        <v xml:space="preserve"> </v>
      </c>
    </row>
    <row r="977" spans="1:13" x14ac:dyDescent="0.25">
      <c r="A977" s="25">
        <f t="shared" si="158"/>
        <v>977</v>
      </c>
      <c r="B977" s="35">
        <f>+INDEX(Исходные_данные!A:Z,A977+$X$32-1,$X$30)</f>
        <v>0</v>
      </c>
      <c r="C977" s="25">
        <f>+IFERROR(_xlfn.NUMBERVALUE(INDEX(Исходные_данные!A:Z,A977+$X$32-1,$X$31),"."),0)</f>
        <v>0</v>
      </c>
      <c r="D977" s="51"/>
      <c r="E977" s="3">
        <f t="shared" si="155"/>
        <v>1289.4580000000001</v>
      </c>
      <c r="F977" s="3">
        <f t="shared" si="156"/>
        <v>1289.4574600000001</v>
      </c>
      <c r="G977" s="8">
        <f t="shared" si="159"/>
        <v>0</v>
      </c>
      <c r="H977" s="7">
        <f t="shared" si="151"/>
        <v>0</v>
      </c>
      <c r="I977" s="7">
        <f t="shared" si="152"/>
        <v>0</v>
      </c>
      <c r="J977">
        <f t="shared" si="153"/>
        <v>0</v>
      </c>
      <c r="K977">
        <f t="shared" si="157"/>
        <v>0</v>
      </c>
      <c r="L977">
        <f t="shared" si="154"/>
        <v>0</v>
      </c>
      <c r="M977" s="66" t="str">
        <f t="shared" si="150"/>
        <v xml:space="preserve"> </v>
      </c>
    </row>
    <row r="978" spans="1:13" x14ac:dyDescent="0.25">
      <c r="A978" s="25">
        <f t="shared" si="158"/>
        <v>978</v>
      </c>
      <c r="B978" s="35">
        <f>+INDEX(Исходные_данные!A:Z,A978+$X$32-1,$X$30)</f>
        <v>0</v>
      </c>
      <c r="C978" s="25">
        <f>+IFERROR(_xlfn.NUMBERVALUE(INDEX(Исходные_данные!A:Z,A978+$X$32-1,$X$31),"."),0)</f>
        <v>0</v>
      </c>
      <c r="D978" s="51"/>
      <c r="E978" s="3">
        <f t="shared" si="155"/>
        <v>1289.4580000000001</v>
      </c>
      <c r="F978" s="3">
        <f t="shared" si="156"/>
        <v>1289.4574600000001</v>
      </c>
      <c r="G978" s="8">
        <f t="shared" si="159"/>
        <v>0</v>
      </c>
      <c r="H978" s="7">
        <f t="shared" si="151"/>
        <v>0</v>
      </c>
      <c r="I978" s="7">
        <f t="shared" si="152"/>
        <v>0</v>
      </c>
      <c r="J978">
        <f t="shared" si="153"/>
        <v>0</v>
      </c>
      <c r="K978">
        <f t="shared" si="157"/>
        <v>0</v>
      </c>
      <c r="L978">
        <f t="shared" si="154"/>
        <v>0</v>
      </c>
      <c r="M978" s="66" t="str">
        <f t="shared" si="150"/>
        <v xml:space="preserve"> </v>
      </c>
    </row>
    <row r="979" spans="1:13" x14ac:dyDescent="0.25">
      <c r="A979" s="25">
        <f t="shared" si="158"/>
        <v>979</v>
      </c>
      <c r="B979" s="35">
        <f>+INDEX(Исходные_данные!A:Z,A979+$X$32-1,$X$30)</f>
        <v>0</v>
      </c>
      <c r="C979" s="25">
        <f>+IFERROR(_xlfn.NUMBERVALUE(INDEX(Исходные_данные!A:Z,A979+$X$32-1,$X$31),"."),0)</f>
        <v>0</v>
      </c>
      <c r="D979" s="51"/>
      <c r="E979" s="3">
        <f t="shared" si="155"/>
        <v>1289.4580000000001</v>
      </c>
      <c r="F979" s="3">
        <f t="shared" si="156"/>
        <v>1289.4574600000001</v>
      </c>
      <c r="G979" s="8">
        <f t="shared" si="159"/>
        <v>0</v>
      </c>
      <c r="H979" s="7">
        <f t="shared" si="151"/>
        <v>0</v>
      </c>
      <c r="I979" s="7">
        <f t="shared" si="152"/>
        <v>0</v>
      </c>
      <c r="J979">
        <f t="shared" si="153"/>
        <v>0</v>
      </c>
      <c r="K979">
        <f t="shared" si="157"/>
        <v>0</v>
      </c>
      <c r="L979">
        <f t="shared" si="154"/>
        <v>0</v>
      </c>
      <c r="M979" s="66" t="str">
        <f t="shared" si="150"/>
        <v xml:space="preserve"> </v>
      </c>
    </row>
    <row r="980" spans="1:13" x14ac:dyDescent="0.25">
      <c r="A980" s="25">
        <f t="shared" si="158"/>
        <v>980</v>
      </c>
      <c r="B980" s="35">
        <f>+INDEX(Исходные_данные!A:Z,A980+$X$32-1,$X$30)</f>
        <v>0</v>
      </c>
      <c r="C980" s="25">
        <f>+IFERROR(_xlfn.NUMBERVALUE(INDEX(Исходные_данные!A:Z,A980+$X$32-1,$X$31),"."),0)</f>
        <v>0</v>
      </c>
      <c r="D980" s="51"/>
      <c r="E980" s="3">
        <f t="shared" si="155"/>
        <v>1289.4580000000001</v>
      </c>
      <c r="F980" s="3">
        <f t="shared" si="156"/>
        <v>1289.4574600000001</v>
      </c>
      <c r="G980" s="8">
        <f t="shared" si="159"/>
        <v>0</v>
      </c>
      <c r="H980" s="7">
        <f t="shared" si="151"/>
        <v>0</v>
      </c>
      <c r="I980" s="7">
        <f t="shared" si="152"/>
        <v>0</v>
      </c>
      <c r="J980">
        <f t="shared" si="153"/>
        <v>0</v>
      </c>
      <c r="K980">
        <f t="shared" si="157"/>
        <v>0</v>
      </c>
      <c r="L980">
        <f t="shared" si="154"/>
        <v>0</v>
      </c>
      <c r="M980" s="66" t="str">
        <f t="shared" si="150"/>
        <v xml:space="preserve"> </v>
      </c>
    </row>
    <row r="981" spans="1:13" x14ac:dyDescent="0.25">
      <c r="A981" s="25">
        <f t="shared" si="158"/>
        <v>981</v>
      </c>
      <c r="B981" s="35">
        <f>+INDEX(Исходные_данные!A:Z,A981+$X$32-1,$X$30)</f>
        <v>0</v>
      </c>
      <c r="C981" s="25">
        <f>+IFERROR(_xlfn.NUMBERVALUE(INDEX(Исходные_данные!A:Z,A981+$X$32-1,$X$31),"."),0)</f>
        <v>0</v>
      </c>
      <c r="D981" s="51"/>
      <c r="E981" s="3">
        <f t="shared" si="155"/>
        <v>1289.4580000000001</v>
      </c>
      <c r="F981" s="3">
        <f t="shared" si="156"/>
        <v>1289.4574600000001</v>
      </c>
      <c r="G981" s="8">
        <f t="shared" si="159"/>
        <v>0</v>
      </c>
      <c r="H981" s="7">
        <f t="shared" si="151"/>
        <v>0</v>
      </c>
      <c r="I981" s="7">
        <f t="shared" si="152"/>
        <v>0</v>
      </c>
      <c r="J981">
        <f t="shared" si="153"/>
        <v>0</v>
      </c>
      <c r="K981">
        <f t="shared" si="157"/>
        <v>0</v>
      </c>
      <c r="L981">
        <f t="shared" si="154"/>
        <v>0</v>
      </c>
      <c r="M981" s="66" t="str">
        <f t="shared" si="150"/>
        <v xml:space="preserve"> </v>
      </c>
    </row>
    <row r="982" spans="1:13" x14ac:dyDescent="0.25">
      <c r="A982" s="25">
        <f t="shared" si="158"/>
        <v>982</v>
      </c>
      <c r="B982" s="35">
        <f>+INDEX(Исходные_данные!A:Z,A982+$X$32-1,$X$30)</f>
        <v>0</v>
      </c>
      <c r="C982" s="25">
        <f>+IFERROR(_xlfn.NUMBERVALUE(INDEX(Исходные_данные!A:Z,A982+$X$32-1,$X$31),"."),0)</f>
        <v>0</v>
      </c>
      <c r="D982" s="51"/>
      <c r="E982" s="3">
        <f t="shared" si="155"/>
        <v>1289.4580000000001</v>
      </c>
      <c r="F982" s="3">
        <f t="shared" si="156"/>
        <v>1289.4574600000001</v>
      </c>
      <c r="G982" s="8">
        <f t="shared" si="159"/>
        <v>0</v>
      </c>
      <c r="H982" s="7">
        <f t="shared" si="151"/>
        <v>0</v>
      </c>
      <c r="I982" s="7">
        <f t="shared" si="152"/>
        <v>0</v>
      </c>
      <c r="J982">
        <f t="shared" si="153"/>
        <v>0</v>
      </c>
      <c r="K982">
        <f t="shared" si="157"/>
        <v>0</v>
      </c>
      <c r="L982">
        <f t="shared" si="154"/>
        <v>0</v>
      </c>
      <c r="M982" s="66" t="str">
        <f t="shared" si="150"/>
        <v xml:space="preserve"> </v>
      </c>
    </row>
    <row r="983" spans="1:13" x14ac:dyDescent="0.25">
      <c r="A983" s="25">
        <f t="shared" si="158"/>
        <v>983</v>
      </c>
      <c r="B983" s="35">
        <f>+INDEX(Исходные_данные!A:Z,A983+$X$32-1,$X$30)</f>
        <v>0</v>
      </c>
      <c r="C983" s="25">
        <f>+IFERROR(_xlfn.NUMBERVALUE(INDEX(Исходные_данные!A:Z,A983+$X$32-1,$X$31),"."),0)</f>
        <v>0</v>
      </c>
      <c r="D983" s="51"/>
      <c r="E983" s="3">
        <f t="shared" si="155"/>
        <v>1289.4580000000001</v>
      </c>
      <c r="F983" s="3">
        <f t="shared" si="156"/>
        <v>1289.4574600000001</v>
      </c>
      <c r="G983" s="8">
        <f t="shared" si="159"/>
        <v>0</v>
      </c>
      <c r="H983" s="7">
        <f t="shared" si="151"/>
        <v>0</v>
      </c>
      <c r="I983" s="7">
        <f t="shared" si="152"/>
        <v>0</v>
      </c>
      <c r="J983">
        <f t="shared" si="153"/>
        <v>0</v>
      </c>
      <c r="K983">
        <f t="shared" si="157"/>
        <v>0</v>
      </c>
      <c r="L983">
        <f t="shared" si="154"/>
        <v>0</v>
      </c>
      <c r="M983" s="66" t="str">
        <f t="shared" si="150"/>
        <v xml:space="preserve"> </v>
      </c>
    </row>
    <row r="984" spans="1:13" x14ac:dyDescent="0.25">
      <c r="A984" s="25">
        <f t="shared" si="158"/>
        <v>984</v>
      </c>
      <c r="B984" s="35">
        <f>+INDEX(Исходные_данные!A:Z,A984+$X$32-1,$X$30)</f>
        <v>0</v>
      </c>
      <c r="C984" s="25">
        <f>+IFERROR(_xlfn.NUMBERVALUE(INDEX(Исходные_данные!A:Z,A984+$X$32-1,$X$31),"."),0)</f>
        <v>0</v>
      </c>
      <c r="D984" s="51"/>
      <c r="E984" s="3">
        <f t="shared" si="155"/>
        <v>1289.4580000000001</v>
      </c>
      <c r="F984" s="3">
        <f t="shared" si="156"/>
        <v>1289.4574600000001</v>
      </c>
      <c r="G984" s="8">
        <f t="shared" si="159"/>
        <v>0</v>
      </c>
      <c r="H984" s="7">
        <f t="shared" si="151"/>
        <v>0</v>
      </c>
      <c r="I984" s="7">
        <f t="shared" si="152"/>
        <v>0</v>
      </c>
      <c r="J984">
        <f t="shared" si="153"/>
        <v>0</v>
      </c>
      <c r="K984">
        <f t="shared" si="157"/>
        <v>0</v>
      </c>
      <c r="L984">
        <f t="shared" si="154"/>
        <v>0</v>
      </c>
      <c r="M984" s="66" t="str">
        <f t="shared" si="150"/>
        <v xml:space="preserve"> </v>
      </c>
    </row>
    <row r="985" spans="1:13" x14ac:dyDescent="0.25">
      <c r="A985" s="25">
        <f t="shared" si="158"/>
        <v>985</v>
      </c>
      <c r="B985" s="35">
        <f>+INDEX(Исходные_данные!A:Z,A985+$X$32-1,$X$30)</f>
        <v>0</v>
      </c>
      <c r="C985" s="25">
        <f>+IFERROR(_xlfn.NUMBERVALUE(INDEX(Исходные_данные!A:Z,A985+$X$32-1,$X$31),"."),0)</f>
        <v>0</v>
      </c>
      <c r="D985" s="51"/>
      <c r="E985" s="3">
        <f t="shared" si="155"/>
        <v>1289.4580000000001</v>
      </c>
      <c r="F985" s="3">
        <f t="shared" si="156"/>
        <v>1289.4574600000001</v>
      </c>
      <c r="G985" s="8">
        <f t="shared" si="159"/>
        <v>0</v>
      </c>
      <c r="H985" s="7">
        <f t="shared" si="151"/>
        <v>0</v>
      </c>
      <c r="I985" s="7">
        <f t="shared" si="152"/>
        <v>0</v>
      </c>
      <c r="J985">
        <f t="shared" si="153"/>
        <v>0</v>
      </c>
      <c r="K985">
        <f t="shared" si="157"/>
        <v>0</v>
      </c>
      <c r="L985">
        <f t="shared" si="154"/>
        <v>0</v>
      </c>
      <c r="M985" s="66" t="str">
        <f t="shared" si="150"/>
        <v xml:space="preserve"> </v>
      </c>
    </row>
    <row r="986" spans="1:13" x14ac:dyDescent="0.25">
      <c r="A986" s="25">
        <f t="shared" si="158"/>
        <v>986</v>
      </c>
      <c r="B986" s="35">
        <f>+INDEX(Исходные_данные!A:Z,A986+$X$32-1,$X$30)</f>
        <v>0</v>
      </c>
      <c r="C986" s="25">
        <f>+IFERROR(_xlfn.NUMBERVALUE(INDEX(Исходные_данные!A:Z,A986+$X$32-1,$X$31),"."),0)</f>
        <v>0</v>
      </c>
      <c r="D986" s="51"/>
      <c r="E986" s="3">
        <f t="shared" si="155"/>
        <v>1289.4580000000001</v>
      </c>
      <c r="F986" s="3">
        <f t="shared" si="156"/>
        <v>1289.4574600000001</v>
      </c>
      <c r="G986" s="8">
        <f t="shared" si="159"/>
        <v>0</v>
      </c>
      <c r="H986" s="7">
        <f t="shared" si="151"/>
        <v>0</v>
      </c>
      <c r="I986" s="7">
        <f t="shared" si="152"/>
        <v>0</v>
      </c>
      <c r="J986">
        <f t="shared" si="153"/>
        <v>0</v>
      </c>
      <c r="K986">
        <f t="shared" si="157"/>
        <v>0</v>
      </c>
      <c r="L986">
        <f t="shared" si="154"/>
        <v>0</v>
      </c>
      <c r="M986" s="66" t="str">
        <f t="shared" si="150"/>
        <v xml:space="preserve"> </v>
      </c>
    </row>
    <row r="987" spans="1:13" x14ac:dyDescent="0.25">
      <c r="A987" s="25">
        <f t="shared" si="158"/>
        <v>987</v>
      </c>
      <c r="B987" s="35">
        <f>+INDEX(Исходные_данные!A:Z,A987+$X$32-1,$X$30)</f>
        <v>0</v>
      </c>
      <c r="C987" s="25">
        <f>+IFERROR(_xlfn.NUMBERVALUE(INDEX(Исходные_данные!A:Z,A987+$X$32-1,$X$31),"."),0)</f>
        <v>0</v>
      </c>
      <c r="D987" s="51"/>
      <c r="E987" s="3">
        <f t="shared" si="155"/>
        <v>1289.4580000000001</v>
      </c>
      <c r="F987" s="3">
        <f t="shared" si="156"/>
        <v>1289.4574600000001</v>
      </c>
      <c r="G987" s="8">
        <f t="shared" si="159"/>
        <v>0</v>
      </c>
      <c r="H987" s="7">
        <f t="shared" si="151"/>
        <v>0</v>
      </c>
      <c r="I987" s="7">
        <f t="shared" si="152"/>
        <v>0</v>
      </c>
      <c r="J987">
        <f t="shared" si="153"/>
        <v>0</v>
      </c>
      <c r="K987">
        <f t="shared" si="157"/>
        <v>0</v>
      </c>
      <c r="L987">
        <f t="shared" si="154"/>
        <v>0</v>
      </c>
      <c r="M987" s="66" t="str">
        <f t="shared" si="150"/>
        <v xml:space="preserve"> </v>
      </c>
    </row>
    <row r="988" spans="1:13" x14ac:dyDescent="0.25">
      <c r="A988" s="25">
        <f t="shared" si="158"/>
        <v>988</v>
      </c>
      <c r="B988" s="35">
        <f>+INDEX(Исходные_данные!A:Z,A988+$X$32-1,$X$30)</f>
        <v>0</v>
      </c>
      <c r="C988" s="25">
        <f>+IFERROR(_xlfn.NUMBERVALUE(INDEX(Исходные_данные!A:Z,A988+$X$32-1,$X$31),"."),0)</f>
        <v>0</v>
      </c>
      <c r="D988" s="51"/>
      <c r="E988" s="3">
        <f t="shared" si="155"/>
        <v>1289.4580000000001</v>
      </c>
      <c r="F988" s="3">
        <f t="shared" si="156"/>
        <v>1289.4574600000001</v>
      </c>
      <c r="G988" s="8">
        <f t="shared" si="159"/>
        <v>0</v>
      </c>
      <c r="H988" s="7">
        <f t="shared" si="151"/>
        <v>0</v>
      </c>
      <c r="I988" s="7">
        <f t="shared" si="152"/>
        <v>0</v>
      </c>
      <c r="J988">
        <f t="shared" si="153"/>
        <v>0</v>
      </c>
      <c r="K988">
        <f t="shared" si="157"/>
        <v>0</v>
      </c>
      <c r="L988">
        <f t="shared" si="154"/>
        <v>0</v>
      </c>
      <c r="M988" s="66" t="str">
        <f t="shared" ref="M988:M1051" si="160">IF(AC1003=1,"",+CONCATENATE(IF($AC$43=1,CONCATENATE(D988," "),""),IF($AC$44=1,CONCATENATE(E988," (",TEXT(G988,"0,0"),"%)"),"")))</f>
        <v xml:space="preserve"> </v>
      </c>
    </row>
    <row r="989" spans="1:13" x14ac:dyDescent="0.25">
      <c r="A989" s="25">
        <f t="shared" si="158"/>
        <v>989</v>
      </c>
      <c r="B989" s="35">
        <f>+INDEX(Исходные_данные!A:Z,A989+$X$32-1,$X$30)</f>
        <v>0</v>
      </c>
      <c r="C989" s="25">
        <f>+IFERROR(_xlfn.NUMBERVALUE(INDEX(Исходные_данные!A:Z,A989+$X$32-1,$X$31),"."),0)</f>
        <v>0</v>
      </c>
      <c r="D989" s="51"/>
      <c r="E989" s="3">
        <f t="shared" si="155"/>
        <v>1289.4580000000001</v>
      </c>
      <c r="F989" s="3">
        <f t="shared" si="156"/>
        <v>1289.4574600000001</v>
      </c>
      <c r="G989" s="8">
        <f t="shared" si="159"/>
        <v>0</v>
      </c>
      <c r="H989" s="7">
        <f t="shared" si="151"/>
        <v>0</v>
      </c>
      <c r="I989" s="7">
        <f t="shared" si="152"/>
        <v>0</v>
      </c>
      <c r="J989">
        <f t="shared" si="153"/>
        <v>0</v>
      </c>
      <c r="K989">
        <f t="shared" si="157"/>
        <v>0</v>
      </c>
      <c r="L989">
        <f t="shared" si="154"/>
        <v>0</v>
      </c>
      <c r="M989" s="66" t="str">
        <f t="shared" si="160"/>
        <v xml:space="preserve"> </v>
      </c>
    </row>
    <row r="990" spans="1:13" x14ac:dyDescent="0.25">
      <c r="A990" s="25">
        <f t="shared" si="158"/>
        <v>990</v>
      </c>
      <c r="B990" s="35">
        <f>+INDEX(Исходные_данные!A:Z,A990+$X$32-1,$X$30)</f>
        <v>0</v>
      </c>
      <c r="C990" s="25">
        <f>+IFERROR(_xlfn.NUMBERVALUE(INDEX(Исходные_данные!A:Z,A990+$X$32-1,$X$31),"."),0)</f>
        <v>0</v>
      </c>
      <c r="D990" s="51"/>
      <c r="E990" s="3">
        <f t="shared" si="155"/>
        <v>1289.4580000000001</v>
      </c>
      <c r="F990" s="3">
        <f t="shared" si="156"/>
        <v>1289.4574600000001</v>
      </c>
      <c r="G990" s="8">
        <f t="shared" si="159"/>
        <v>0</v>
      </c>
      <c r="H990" s="7">
        <f t="shared" si="151"/>
        <v>0</v>
      </c>
      <c r="I990" s="7">
        <f t="shared" si="152"/>
        <v>0</v>
      </c>
      <c r="J990">
        <f t="shared" si="153"/>
        <v>0</v>
      </c>
      <c r="K990">
        <f t="shared" si="157"/>
        <v>0</v>
      </c>
      <c r="L990">
        <f t="shared" si="154"/>
        <v>0</v>
      </c>
      <c r="M990" s="66" t="str">
        <f t="shared" si="160"/>
        <v xml:space="preserve"> </v>
      </c>
    </row>
    <row r="991" spans="1:13" x14ac:dyDescent="0.25">
      <c r="A991" s="25">
        <f t="shared" si="158"/>
        <v>991</v>
      </c>
      <c r="B991" s="35">
        <f>+INDEX(Исходные_данные!A:Z,A991+$X$32-1,$X$30)</f>
        <v>0</v>
      </c>
      <c r="C991" s="25">
        <f>+IFERROR(_xlfn.NUMBERVALUE(INDEX(Исходные_данные!A:Z,A991+$X$32-1,$X$31),"."),0)</f>
        <v>0</v>
      </c>
      <c r="D991" s="51"/>
      <c r="E991" s="3">
        <f t="shared" si="155"/>
        <v>1289.4580000000001</v>
      </c>
      <c r="F991" s="3">
        <f t="shared" si="156"/>
        <v>1289.4574600000001</v>
      </c>
      <c r="G991" s="8">
        <f t="shared" si="159"/>
        <v>0</v>
      </c>
      <c r="H991" s="7">
        <f t="shared" si="151"/>
        <v>0</v>
      </c>
      <c r="I991" s="7">
        <f t="shared" si="152"/>
        <v>0</v>
      </c>
      <c r="J991">
        <f t="shared" si="153"/>
        <v>0</v>
      </c>
      <c r="K991">
        <f t="shared" si="157"/>
        <v>0</v>
      </c>
      <c r="L991">
        <f t="shared" si="154"/>
        <v>0</v>
      </c>
      <c r="M991" s="66" t="str">
        <f t="shared" si="160"/>
        <v xml:space="preserve"> </v>
      </c>
    </row>
    <row r="992" spans="1:13" x14ac:dyDescent="0.25">
      <c r="A992" s="25">
        <f t="shared" si="158"/>
        <v>992</v>
      </c>
      <c r="B992" s="35">
        <f>+INDEX(Исходные_данные!A:Z,A992+$X$32-1,$X$30)</f>
        <v>0</v>
      </c>
      <c r="C992" s="25">
        <f>+IFERROR(_xlfn.NUMBERVALUE(INDEX(Исходные_данные!A:Z,A992+$X$32-1,$X$31),"."),0)</f>
        <v>0</v>
      </c>
      <c r="D992" s="51"/>
      <c r="E992" s="3">
        <f t="shared" si="155"/>
        <v>1289.4580000000001</v>
      </c>
      <c r="F992" s="3">
        <f t="shared" si="156"/>
        <v>1289.4574600000001</v>
      </c>
      <c r="G992" s="8">
        <f t="shared" si="159"/>
        <v>0</v>
      </c>
      <c r="H992" s="7">
        <f t="shared" si="151"/>
        <v>0</v>
      </c>
      <c r="I992" s="7">
        <f t="shared" si="152"/>
        <v>0</v>
      </c>
      <c r="J992">
        <f t="shared" si="153"/>
        <v>0</v>
      </c>
      <c r="K992">
        <f t="shared" si="157"/>
        <v>0</v>
      </c>
      <c r="L992">
        <f t="shared" si="154"/>
        <v>0</v>
      </c>
      <c r="M992" s="66" t="str">
        <f t="shared" si="160"/>
        <v xml:space="preserve"> </v>
      </c>
    </row>
    <row r="993" spans="1:13" x14ac:dyDescent="0.25">
      <c r="A993" s="25">
        <f t="shared" si="158"/>
        <v>993</v>
      </c>
      <c r="B993" s="35">
        <f>+INDEX(Исходные_данные!A:Z,A993+$X$32-1,$X$30)</f>
        <v>0</v>
      </c>
      <c r="C993" s="25">
        <f>+IFERROR(_xlfn.NUMBERVALUE(INDEX(Исходные_данные!A:Z,A993+$X$32-1,$X$31),"."),0)</f>
        <v>0</v>
      </c>
      <c r="D993" s="51"/>
      <c r="E993" s="3">
        <f t="shared" si="155"/>
        <v>1289.4580000000001</v>
      </c>
      <c r="F993" s="3">
        <f t="shared" si="156"/>
        <v>1289.4574600000001</v>
      </c>
      <c r="G993" s="8">
        <f t="shared" si="159"/>
        <v>0</v>
      </c>
      <c r="H993" s="7">
        <f t="shared" si="151"/>
        <v>0</v>
      </c>
      <c r="I993" s="7">
        <f t="shared" si="152"/>
        <v>0</v>
      </c>
      <c r="J993">
        <f t="shared" si="153"/>
        <v>0</v>
      </c>
      <c r="K993">
        <f t="shared" si="157"/>
        <v>0</v>
      </c>
      <c r="L993">
        <f t="shared" si="154"/>
        <v>0</v>
      </c>
      <c r="M993" s="66" t="str">
        <f t="shared" si="160"/>
        <v xml:space="preserve"> </v>
      </c>
    </row>
    <row r="994" spans="1:13" x14ac:dyDescent="0.25">
      <c r="A994" s="25">
        <f t="shared" si="158"/>
        <v>994</v>
      </c>
      <c r="B994" s="35">
        <f>+INDEX(Исходные_данные!A:Z,A994+$X$32-1,$X$30)</f>
        <v>0</v>
      </c>
      <c r="C994" s="25">
        <f>+IFERROR(_xlfn.NUMBERVALUE(INDEX(Исходные_данные!A:Z,A994+$X$32-1,$X$31),"."),0)</f>
        <v>0</v>
      </c>
      <c r="D994" s="51"/>
      <c r="E994" s="3">
        <f t="shared" si="155"/>
        <v>1289.4580000000001</v>
      </c>
      <c r="F994" s="3">
        <f t="shared" si="156"/>
        <v>1289.4574600000001</v>
      </c>
      <c r="G994" s="8">
        <f t="shared" si="159"/>
        <v>0</v>
      </c>
      <c r="H994" s="7">
        <f t="shared" si="151"/>
        <v>0</v>
      </c>
      <c r="I994" s="7">
        <f t="shared" si="152"/>
        <v>0</v>
      </c>
      <c r="J994">
        <f t="shared" si="153"/>
        <v>0</v>
      </c>
      <c r="K994">
        <f t="shared" si="157"/>
        <v>0</v>
      </c>
      <c r="L994">
        <f t="shared" si="154"/>
        <v>0</v>
      </c>
      <c r="M994" s="66" t="str">
        <f t="shared" si="160"/>
        <v xml:space="preserve"> </v>
      </c>
    </row>
    <row r="995" spans="1:13" x14ac:dyDescent="0.25">
      <c r="A995" s="25">
        <f t="shared" si="158"/>
        <v>995</v>
      </c>
      <c r="B995" s="35">
        <f>+INDEX(Исходные_данные!A:Z,A995+$X$32-1,$X$30)</f>
        <v>0</v>
      </c>
      <c r="C995" s="25">
        <f>+IFERROR(_xlfn.NUMBERVALUE(INDEX(Исходные_данные!A:Z,A995+$X$32-1,$X$31),"."),0)</f>
        <v>0</v>
      </c>
      <c r="D995" s="51"/>
      <c r="E995" s="3">
        <f t="shared" si="155"/>
        <v>1289.4580000000001</v>
      </c>
      <c r="F995" s="3">
        <f t="shared" si="156"/>
        <v>1289.4574600000001</v>
      </c>
      <c r="G995" s="8">
        <f t="shared" si="159"/>
        <v>0</v>
      </c>
      <c r="H995" s="7">
        <f t="shared" si="151"/>
        <v>0</v>
      </c>
      <c r="I995" s="7">
        <f t="shared" si="152"/>
        <v>0</v>
      </c>
      <c r="J995">
        <f t="shared" si="153"/>
        <v>0</v>
      </c>
      <c r="K995">
        <f t="shared" si="157"/>
        <v>0</v>
      </c>
      <c r="L995">
        <f t="shared" si="154"/>
        <v>0</v>
      </c>
      <c r="M995" s="66" t="str">
        <f t="shared" si="160"/>
        <v xml:space="preserve"> </v>
      </c>
    </row>
    <row r="996" spans="1:13" x14ac:dyDescent="0.25">
      <c r="A996" s="25">
        <f t="shared" si="158"/>
        <v>996</v>
      </c>
      <c r="B996" s="35">
        <f>+INDEX(Исходные_данные!A:Z,A996+$X$32-1,$X$30)</f>
        <v>0</v>
      </c>
      <c r="C996" s="25">
        <f>+IFERROR(_xlfn.NUMBERVALUE(INDEX(Исходные_данные!A:Z,A996+$X$32-1,$X$31),"."),0)</f>
        <v>0</v>
      </c>
      <c r="D996" s="51"/>
      <c r="E996" s="3">
        <f t="shared" si="155"/>
        <v>1289.4580000000001</v>
      </c>
      <c r="F996" s="3">
        <f t="shared" si="156"/>
        <v>1289.4574600000001</v>
      </c>
      <c r="G996" s="8">
        <f t="shared" si="159"/>
        <v>0</v>
      </c>
      <c r="H996" s="7">
        <f t="shared" si="151"/>
        <v>0</v>
      </c>
      <c r="I996" s="7">
        <f t="shared" si="152"/>
        <v>0</v>
      </c>
      <c r="J996">
        <f t="shared" si="153"/>
        <v>0</v>
      </c>
      <c r="K996">
        <f t="shared" si="157"/>
        <v>0</v>
      </c>
      <c r="L996">
        <f t="shared" si="154"/>
        <v>0</v>
      </c>
      <c r="M996" s="66" t="str">
        <f t="shared" si="160"/>
        <v xml:space="preserve"> </v>
      </c>
    </row>
    <row r="997" spans="1:13" x14ac:dyDescent="0.25">
      <c r="A997" s="25">
        <f t="shared" si="158"/>
        <v>997</v>
      </c>
      <c r="B997" s="35">
        <f>+INDEX(Исходные_данные!A:Z,A997+$X$32-1,$X$30)</f>
        <v>0</v>
      </c>
      <c r="C997" s="25">
        <f>+IFERROR(_xlfn.NUMBERVALUE(INDEX(Исходные_данные!A:Z,A997+$X$32-1,$X$31),"."),0)</f>
        <v>0</v>
      </c>
      <c r="D997" s="51"/>
      <c r="E997" s="3">
        <f t="shared" si="155"/>
        <v>1289.4580000000001</v>
      </c>
      <c r="F997" s="3">
        <f t="shared" si="156"/>
        <v>1289.4574600000001</v>
      </c>
      <c r="G997" s="8">
        <f t="shared" si="159"/>
        <v>0</v>
      </c>
      <c r="H997" s="7">
        <f t="shared" si="151"/>
        <v>0</v>
      </c>
      <c r="I997" s="7">
        <f t="shared" si="152"/>
        <v>0</v>
      </c>
      <c r="J997">
        <f t="shared" si="153"/>
        <v>0</v>
      </c>
      <c r="K997">
        <f t="shared" si="157"/>
        <v>0</v>
      </c>
      <c r="L997">
        <f t="shared" si="154"/>
        <v>0</v>
      </c>
      <c r="M997" s="66" t="str">
        <f t="shared" si="160"/>
        <v xml:space="preserve"> </v>
      </c>
    </row>
    <row r="998" spans="1:13" x14ac:dyDescent="0.25">
      <c r="A998" s="25">
        <f t="shared" si="158"/>
        <v>998</v>
      </c>
      <c r="B998" s="35">
        <f>+INDEX(Исходные_данные!A:Z,A998+$X$32-1,$X$30)</f>
        <v>0</v>
      </c>
      <c r="C998" s="25">
        <f>+IFERROR(_xlfn.NUMBERVALUE(INDEX(Исходные_данные!A:Z,A998+$X$32-1,$X$31),"."),0)</f>
        <v>0</v>
      </c>
      <c r="D998" s="51"/>
      <c r="E998" s="3">
        <f t="shared" si="155"/>
        <v>1289.4580000000001</v>
      </c>
      <c r="F998" s="3">
        <f t="shared" si="156"/>
        <v>1289.4574600000001</v>
      </c>
      <c r="G998" s="8">
        <f t="shared" si="159"/>
        <v>0</v>
      </c>
      <c r="H998" s="7">
        <f t="shared" si="151"/>
        <v>0</v>
      </c>
      <c r="I998" s="7">
        <f t="shared" si="152"/>
        <v>0</v>
      </c>
      <c r="J998">
        <f t="shared" si="153"/>
        <v>0</v>
      </c>
      <c r="K998">
        <f t="shared" si="157"/>
        <v>0</v>
      </c>
      <c r="L998">
        <f t="shared" si="154"/>
        <v>0</v>
      </c>
      <c r="M998" s="66" t="str">
        <f t="shared" si="160"/>
        <v xml:space="preserve"> </v>
      </c>
    </row>
    <row r="999" spans="1:13" x14ac:dyDescent="0.25">
      <c r="A999" s="25">
        <f t="shared" si="158"/>
        <v>999</v>
      </c>
      <c r="B999" s="35">
        <f>+INDEX(Исходные_данные!A:Z,A999+$X$32-1,$X$30)</f>
        <v>0</v>
      </c>
      <c r="C999" s="25">
        <f>+IFERROR(_xlfn.NUMBERVALUE(INDEX(Исходные_данные!A:Z,A999+$X$32-1,$X$31),"."),0)</f>
        <v>0</v>
      </c>
      <c r="D999" s="51"/>
      <c r="E999" s="3">
        <f t="shared" si="155"/>
        <v>1289.4580000000001</v>
      </c>
      <c r="F999" s="3">
        <f t="shared" si="156"/>
        <v>1289.4574600000001</v>
      </c>
      <c r="G999" s="8">
        <f t="shared" si="159"/>
        <v>0</v>
      </c>
      <c r="H999" s="7">
        <f t="shared" si="151"/>
        <v>0</v>
      </c>
      <c r="I999" s="7">
        <f t="shared" si="152"/>
        <v>0</v>
      </c>
      <c r="J999">
        <f t="shared" si="153"/>
        <v>0</v>
      </c>
      <c r="K999">
        <f t="shared" si="157"/>
        <v>0</v>
      </c>
      <c r="L999">
        <f t="shared" si="154"/>
        <v>0</v>
      </c>
      <c r="M999" s="66" t="str">
        <f t="shared" si="160"/>
        <v xml:space="preserve"> </v>
      </c>
    </row>
    <row r="1000" spans="1:13" x14ac:dyDescent="0.25">
      <c r="A1000" s="25">
        <f t="shared" si="158"/>
        <v>1000</v>
      </c>
      <c r="B1000" s="35">
        <f>+INDEX(Исходные_данные!A:Z,A1000+$X$32-1,$X$30)</f>
        <v>0</v>
      </c>
      <c r="C1000" s="25">
        <f>+IFERROR(_xlfn.NUMBERVALUE(INDEX(Исходные_данные!A:Z,A1000+$X$32-1,$X$31),"."),0)</f>
        <v>0</v>
      </c>
      <c r="D1000" s="51"/>
      <c r="E1000" s="3">
        <f t="shared" si="155"/>
        <v>1289.4580000000001</v>
      </c>
      <c r="F1000" s="3">
        <f t="shared" si="156"/>
        <v>1289.4574600000001</v>
      </c>
      <c r="G1000" s="8">
        <f t="shared" si="159"/>
        <v>0</v>
      </c>
      <c r="H1000" s="7">
        <f t="shared" si="151"/>
        <v>0</v>
      </c>
      <c r="I1000" s="7">
        <f t="shared" si="152"/>
        <v>0</v>
      </c>
      <c r="J1000">
        <f t="shared" si="153"/>
        <v>0</v>
      </c>
      <c r="K1000">
        <f t="shared" si="157"/>
        <v>0</v>
      </c>
      <c r="L1000">
        <f t="shared" si="154"/>
        <v>0</v>
      </c>
      <c r="M1000" s="66" t="str">
        <f t="shared" si="160"/>
        <v xml:space="preserve"> </v>
      </c>
    </row>
    <row r="1001" spans="1:13" x14ac:dyDescent="0.25">
      <c r="A1001" s="25">
        <f t="shared" si="158"/>
        <v>1001</v>
      </c>
      <c r="B1001" s="35">
        <f>+INDEX(Исходные_данные!A:Z,A1001+$X$32-1,$X$30)</f>
        <v>0</v>
      </c>
      <c r="C1001" s="25">
        <f>+IFERROR(_xlfn.NUMBERVALUE(INDEX(Исходные_данные!A:Z,A1001+$X$32-1,$X$31),"."),0)</f>
        <v>0</v>
      </c>
      <c r="D1001" s="51"/>
      <c r="E1001" s="3">
        <f t="shared" si="155"/>
        <v>1289.4580000000001</v>
      </c>
      <c r="F1001" s="3">
        <f t="shared" si="156"/>
        <v>1289.4574600000001</v>
      </c>
      <c r="G1001" s="8">
        <f t="shared" si="159"/>
        <v>0</v>
      </c>
      <c r="H1001" s="7">
        <f t="shared" si="151"/>
        <v>0</v>
      </c>
      <c r="I1001" s="7">
        <f t="shared" si="152"/>
        <v>0</v>
      </c>
      <c r="J1001">
        <f t="shared" si="153"/>
        <v>0</v>
      </c>
      <c r="K1001">
        <f t="shared" si="157"/>
        <v>0</v>
      </c>
      <c r="L1001">
        <f t="shared" si="154"/>
        <v>0</v>
      </c>
      <c r="M1001" s="66" t="str">
        <f t="shared" si="160"/>
        <v xml:space="preserve"> </v>
      </c>
    </row>
    <row r="1002" spans="1:13" x14ac:dyDescent="0.25">
      <c r="A1002" s="25">
        <f t="shared" si="158"/>
        <v>1002</v>
      </c>
      <c r="B1002" s="35">
        <f>+INDEX(Исходные_данные!A:Z,A1002+$X$32-1,$X$30)</f>
        <v>0</v>
      </c>
      <c r="C1002" s="25">
        <f>+IFERROR(_xlfn.NUMBERVALUE(INDEX(Исходные_данные!A:Z,A1002+$X$32-1,$X$31),"."),0)</f>
        <v>0</v>
      </c>
      <c r="D1002" s="51"/>
      <c r="E1002" s="3">
        <f t="shared" si="155"/>
        <v>1289.4580000000001</v>
      </c>
      <c r="F1002" s="3">
        <f t="shared" si="156"/>
        <v>1289.4574600000001</v>
      </c>
      <c r="G1002" s="8">
        <f t="shared" si="159"/>
        <v>0</v>
      </c>
      <c r="H1002" s="7">
        <f t="shared" si="151"/>
        <v>0</v>
      </c>
      <c r="I1002" s="7">
        <f t="shared" si="152"/>
        <v>0</v>
      </c>
      <c r="J1002">
        <f t="shared" si="153"/>
        <v>0</v>
      </c>
      <c r="K1002">
        <f t="shared" si="157"/>
        <v>0</v>
      </c>
      <c r="L1002">
        <f t="shared" si="154"/>
        <v>0</v>
      </c>
      <c r="M1002" s="66" t="str">
        <f t="shared" si="160"/>
        <v xml:space="preserve"> </v>
      </c>
    </row>
    <row r="1003" spans="1:13" x14ac:dyDescent="0.25">
      <c r="A1003" s="25">
        <f t="shared" si="158"/>
        <v>1003</v>
      </c>
      <c r="B1003" s="35">
        <f>+INDEX(Исходные_данные!A:Z,A1003+$X$32-1,$X$30)</f>
        <v>0</v>
      </c>
      <c r="C1003" s="25">
        <f>+IFERROR(_xlfn.NUMBERVALUE(INDEX(Исходные_данные!A:Z,A1003+$X$32-1,$X$31),"."),0)</f>
        <v>0</v>
      </c>
      <c r="D1003" s="51"/>
      <c r="E1003" s="3">
        <f t="shared" si="155"/>
        <v>1289.4580000000001</v>
      </c>
      <c r="F1003" s="3">
        <f t="shared" si="156"/>
        <v>1289.4574600000001</v>
      </c>
      <c r="G1003" s="8">
        <f t="shared" si="159"/>
        <v>0</v>
      </c>
      <c r="H1003" s="7">
        <f t="shared" si="151"/>
        <v>0</v>
      </c>
      <c r="I1003" s="7">
        <f t="shared" si="152"/>
        <v>0</v>
      </c>
      <c r="J1003">
        <f t="shared" si="153"/>
        <v>0</v>
      </c>
      <c r="K1003">
        <f t="shared" si="157"/>
        <v>0</v>
      </c>
      <c r="L1003">
        <f t="shared" si="154"/>
        <v>0</v>
      </c>
      <c r="M1003" s="66" t="str">
        <f t="shared" si="160"/>
        <v xml:space="preserve"> </v>
      </c>
    </row>
    <row r="1004" spans="1:13" x14ac:dyDescent="0.25">
      <c r="A1004" s="25">
        <f t="shared" si="158"/>
        <v>1004</v>
      </c>
      <c r="B1004" s="35">
        <f>+INDEX(Исходные_данные!A:Z,A1004+$X$32-1,$X$30)</f>
        <v>0</v>
      </c>
      <c r="C1004" s="25">
        <f>+IFERROR(_xlfn.NUMBERVALUE(INDEX(Исходные_данные!A:Z,A1004+$X$32-1,$X$31),"."),0)</f>
        <v>0</v>
      </c>
      <c r="D1004" s="51"/>
      <c r="E1004" s="3">
        <f t="shared" si="155"/>
        <v>1289.4580000000001</v>
      </c>
      <c r="F1004" s="3">
        <f t="shared" si="156"/>
        <v>1289.4574600000001</v>
      </c>
      <c r="G1004" s="8">
        <f t="shared" si="159"/>
        <v>0</v>
      </c>
      <c r="H1004" s="7">
        <f t="shared" si="151"/>
        <v>0</v>
      </c>
      <c r="I1004" s="7">
        <f t="shared" si="152"/>
        <v>0</v>
      </c>
      <c r="J1004">
        <f t="shared" si="153"/>
        <v>0</v>
      </c>
      <c r="K1004">
        <f t="shared" si="157"/>
        <v>0</v>
      </c>
      <c r="L1004">
        <f t="shared" si="154"/>
        <v>0</v>
      </c>
      <c r="M1004" s="66" t="str">
        <f t="shared" si="160"/>
        <v xml:space="preserve"> </v>
      </c>
    </row>
    <row r="1005" spans="1:13" x14ac:dyDescent="0.25">
      <c r="A1005" s="25">
        <f t="shared" si="158"/>
        <v>1005</v>
      </c>
      <c r="B1005" s="35">
        <f>+INDEX(Исходные_данные!A:Z,A1005+$X$32-1,$X$30)</f>
        <v>0</v>
      </c>
      <c r="C1005" s="25">
        <f>+IFERROR(_xlfn.NUMBERVALUE(INDEX(Исходные_данные!A:Z,A1005+$X$32-1,$X$31),"."),0)</f>
        <v>0</v>
      </c>
      <c r="D1005" s="51"/>
      <c r="E1005" s="3">
        <f t="shared" si="155"/>
        <v>1289.4580000000001</v>
      </c>
      <c r="F1005" s="3">
        <f t="shared" si="156"/>
        <v>1289.4574600000001</v>
      </c>
      <c r="G1005" s="8">
        <f t="shared" si="159"/>
        <v>0</v>
      </c>
      <c r="H1005" s="7">
        <f t="shared" si="151"/>
        <v>0</v>
      </c>
      <c r="I1005" s="7">
        <f t="shared" si="152"/>
        <v>0</v>
      </c>
      <c r="J1005">
        <f t="shared" si="153"/>
        <v>0</v>
      </c>
      <c r="K1005">
        <f t="shared" si="157"/>
        <v>0</v>
      </c>
      <c r="L1005">
        <f t="shared" si="154"/>
        <v>0</v>
      </c>
      <c r="M1005" s="66" t="str">
        <f t="shared" si="160"/>
        <v xml:space="preserve"> </v>
      </c>
    </row>
    <row r="1006" spans="1:13" x14ac:dyDescent="0.25">
      <c r="A1006" s="25">
        <f t="shared" si="158"/>
        <v>1006</v>
      </c>
      <c r="B1006" s="35">
        <f>+INDEX(Исходные_данные!A:Z,A1006+$X$32-1,$X$30)</f>
        <v>0</v>
      </c>
      <c r="C1006" s="25">
        <f>+IFERROR(_xlfn.NUMBERVALUE(INDEX(Исходные_данные!A:Z,A1006+$X$32-1,$X$31),"."),0)</f>
        <v>0</v>
      </c>
      <c r="D1006" s="51"/>
      <c r="E1006" s="3">
        <f t="shared" si="155"/>
        <v>1289.4580000000001</v>
      </c>
      <c r="F1006" s="3">
        <f t="shared" si="156"/>
        <v>1289.4574600000001</v>
      </c>
      <c r="G1006" s="8">
        <f t="shared" si="159"/>
        <v>0</v>
      </c>
      <c r="H1006" s="7">
        <f t="shared" si="151"/>
        <v>0</v>
      </c>
      <c r="I1006" s="7">
        <f t="shared" si="152"/>
        <v>0</v>
      </c>
      <c r="J1006">
        <f t="shared" si="153"/>
        <v>0</v>
      </c>
      <c r="K1006">
        <f t="shared" si="157"/>
        <v>0</v>
      </c>
      <c r="L1006">
        <f t="shared" si="154"/>
        <v>0</v>
      </c>
      <c r="M1006" s="66" t="str">
        <f t="shared" si="160"/>
        <v xml:space="preserve"> </v>
      </c>
    </row>
    <row r="1007" spans="1:13" x14ac:dyDescent="0.25">
      <c r="A1007" s="25">
        <f t="shared" si="158"/>
        <v>1007</v>
      </c>
      <c r="B1007" s="35">
        <f>+INDEX(Исходные_данные!A:Z,A1007+$X$32-1,$X$30)</f>
        <v>0</v>
      </c>
      <c r="C1007" s="25">
        <f>+IFERROR(_xlfn.NUMBERVALUE(INDEX(Исходные_данные!A:Z,A1007+$X$32-1,$X$31),"."),0)</f>
        <v>0</v>
      </c>
      <c r="D1007" s="51"/>
      <c r="E1007" s="3">
        <f t="shared" si="155"/>
        <v>1289.4580000000001</v>
      </c>
      <c r="F1007" s="3">
        <f t="shared" si="156"/>
        <v>1289.4574600000001</v>
      </c>
      <c r="G1007" s="8">
        <f t="shared" si="159"/>
        <v>0</v>
      </c>
      <c r="H1007" s="7">
        <f t="shared" si="151"/>
        <v>0</v>
      </c>
      <c r="I1007" s="7">
        <f t="shared" si="152"/>
        <v>0</v>
      </c>
      <c r="J1007">
        <f t="shared" si="153"/>
        <v>0</v>
      </c>
      <c r="K1007">
        <f t="shared" si="157"/>
        <v>0</v>
      </c>
      <c r="L1007">
        <f t="shared" si="154"/>
        <v>0</v>
      </c>
      <c r="M1007" s="66" t="str">
        <f t="shared" si="160"/>
        <v xml:space="preserve"> </v>
      </c>
    </row>
    <row r="1008" spans="1:13" x14ac:dyDescent="0.25">
      <c r="A1008" s="25">
        <f t="shared" si="158"/>
        <v>1008</v>
      </c>
      <c r="B1008" s="35">
        <f>+INDEX(Исходные_данные!A:Z,A1008+$X$32-1,$X$30)</f>
        <v>0</v>
      </c>
      <c r="C1008" s="25">
        <f>+IFERROR(_xlfn.NUMBERVALUE(INDEX(Исходные_данные!A:Z,A1008+$X$32-1,$X$31),"."),0)</f>
        <v>0</v>
      </c>
      <c r="D1008" s="51"/>
      <c r="E1008" s="3">
        <f t="shared" si="155"/>
        <v>1289.4580000000001</v>
      </c>
      <c r="F1008" s="3">
        <f t="shared" si="156"/>
        <v>1289.4574600000001</v>
      </c>
      <c r="G1008" s="8">
        <f t="shared" si="159"/>
        <v>0</v>
      </c>
      <c r="H1008" s="7">
        <f t="shared" si="151"/>
        <v>0</v>
      </c>
      <c r="I1008" s="7">
        <f t="shared" si="152"/>
        <v>0</v>
      </c>
      <c r="J1008">
        <f t="shared" si="153"/>
        <v>0</v>
      </c>
      <c r="K1008">
        <f t="shared" si="157"/>
        <v>0</v>
      </c>
      <c r="L1008">
        <f t="shared" si="154"/>
        <v>0</v>
      </c>
      <c r="M1008" s="66" t="str">
        <f t="shared" si="160"/>
        <v xml:space="preserve"> </v>
      </c>
    </row>
    <row r="1009" spans="1:13" x14ac:dyDescent="0.25">
      <c r="A1009" s="25">
        <f t="shared" si="158"/>
        <v>1009</v>
      </c>
      <c r="B1009" s="35">
        <f>+INDEX(Исходные_данные!A:Z,A1009+$X$32-1,$X$30)</f>
        <v>0</v>
      </c>
      <c r="C1009" s="25">
        <f>+IFERROR(_xlfn.NUMBERVALUE(INDEX(Исходные_данные!A:Z,A1009+$X$32-1,$X$31),"."),0)</f>
        <v>0</v>
      </c>
      <c r="D1009" s="51"/>
      <c r="E1009" s="3">
        <f t="shared" si="155"/>
        <v>1289.4580000000001</v>
      </c>
      <c r="F1009" s="3">
        <f t="shared" si="156"/>
        <v>1289.4574600000001</v>
      </c>
      <c r="G1009" s="8">
        <f t="shared" si="159"/>
        <v>0</v>
      </c>
      <c r="H1009" s="7">
        <f t="shared" si="151"/>
        <v>0</v>
      </c>
      <c r="I1009" s="7">
        <f t="shared" si="152"/>
        <v>0</v>
      </c>
      <c r="J1009">
        <f t="shared" si="153"/>
        <v>0</v>
      </c>
      <c r="K1009">
        <f t="shared" si="157"/>
        <v>0</v>
      </c>
      <c r="L1009">
        <f t="shared" si="154"/>
        <v>0</v>
      </c>
      <c r="M1009" s="66" t="str">
        <f t="shared" si="160"/>
        <v xml:space="preserve"> </v>
      </c>
    </row>
    <row r="1010" spans="1:13" x14ac:dyDescent="0.25">
      <c r="A1010" s="25">
        <f t="shared" si="158"/>
        <v>1010</v>
      </c>
      <c r="B1010" s="35">
        <f>+INDEX(Исходные_данные!A:Z,A1010+$X$32-1,$X$30)</f>
        <v>0</v>
      </c>
      <c r="C1010" s="25">
        <f>+IFERROR(_xlfn.NUMBERVALUE(INDEX(Исходные_данные!A:Z,A1010+$X$32-1,$X$31),"."),0)</f>
        <v>0</v>
      </c>
      <c r="D1010" s="51"/>
      <c r="E1010" s="3">
        <f t="shared" si="155"/>
        <v>1289.4580000000001</v>
      </c>
      <c r="F1010" s="3">
        <f t="shared" si="156"/>
        <v>1289.4574600000001</v>
      </c>
      <c r="G1010" s="8">
        <f t="shared" si="159"/>
        <v>0</v>
      </c>
      <c r="H1010" s="7">
        <f t="shared" si="151"/>
        <v>0</v>
      </c>
      <c r="I1010" s="7">
        <f t="shared" si="152"/>
        <v>0</v>
      </c>
      <c r="J1010">
        <f t="shared" si="153"/>
        <v>0</v>
      </c>
      <c r="K1010">
        <f t="shared" si="157"/>
        <v>0</v>
      </c>
      <c r="L1010">
        <f t="shared" si="154"/>
        <v>0</v>
      </c>
      <c r="M1010" s="66" t="str">
        <f t="shared" si="160"/>
        <v xml:space="preserve"> </v>
      </c>
    </row>
    <row r="1011" spans="1:13" x14ac:dyDescent="0.25">
      <c r="A1011" s="25">
        <f t="shared" si="158"/>
        <v>1011</v>
      </c>
      <c r="B1011" s="35">
        <f>+INDEX(Исходные_данные!A:Z,A1011+$X$32-1,$X$30)</f>
        <v>0</v>
      </c>
      <c r="C1011" s="25">
        <f>+IFERROR(_xlfn.NUMBERVALUE(INDEX(Исходные_данные!A:Z,A1011+$X$32-1,$X$31),"."),0)</f>
        <v>0</v>
      </c>
      <c r="D1011" s="51"/>
      <c r="E1011" s="3">
        <f t="shared" si="155"/>
        <v>1289.4580000000001</v>
      </c>
      <c r="F1011" s="3">
        <f t="shared" si="156"/>
        <v>1289.4574600000001</v>
      </c>
      <c r="G1011" s="8">
        <f t="shared" si="159"/>
        <v>0</v>
      </c>
      <c r="H1011" s="7">
        <f t="shared" si="151"/>
        <v>0</v>
      </c>
      <c r="I1011" s="7">
        <f t="shared" si="152"/>
        <v>0</v>
      </c>
      <c r="J1011">
        <f t="shared" si="153"/>
        <v>0</v>
      </c>
      <c r="K1011">
        <f t="shared" si="157"/>
        <v>0</v>
      </c>
      <c r="L1011">
        <f t="shared" si="154"/>
        <v>0</v>
      </c>
      <c r="M1011" s="66" t="str">
        <f t="shared" si="160"/>
        <v xml:space="preserve"> </v>
      </c>
    </row>
    <row r="1012" spans="1:13" x14ac:dyDescent="0.25">
      <c r="A1012" s="25">
        <f t="shared" si="158"/>
        <v>1012</v>
      </c>
      <c r="B1012" s="35">
        <f>+INDEX(Исходные_данные!A:Z,A1012+$X$32-1,$X$30)</f>
        <v>0</v>
      </c>
      <c r="C1012" s="25">
        <f>+IFERROR(_xlfn.NUMBERVALUE(INDEX(Исходные_данные!A:Z,A1012+$X$32-1,$X$31),"."),0)</f>
        <v>0</v>
      </c>
      <c r="D1012" s="51"/>
      <c r="E1012" s="3">
        <f t="shared" si="155"/>
        <v>1289.4580000000001</v>
      </c>
      <c r="F1012" s="3">
        <f t="shared" si="156"/>
        <v>1289.4574600000001</v>
      </c>
      <c r="G1012" s="8">
        <f t="shared" si="159"/>
        <v>0</v>
      </c>
      <c r="H1012" s="7">
        <f t="shared" si="151"/>
        <v>0</v>
      </c>
      <c r="I1012" s="7">
        <f t="shared" si="152"/>
        <v>0</v>
      </c>
      <c r="J1012">
        <f t="shared" si="153"/>
        <v>0</v>
      </c>
      <c r="K1012">
        <f t="shared" si="157"/>
        <v>0</v>
      </c>
      <c r="L1012">
        <f t="shared" si="154"/>
        <v>0</v>
      </c>
      <c r="M1012" s="66" t="str">
        <f t="shared" si="160"/>
        <v xml:space="preserve"> </v>
      </c>
    </row>
    <row r="1013" spans="1:13" x14ac:dyDescent="0.25">
      <c r="A1013" s="25">
        <f t="shared" si="158"/>
        <v>1013</v>
      </c>
      <c r="B1013" s="35">
        <f>+INDEX(Исходные_данные!A:Z,A1013+$X$32-1,$X$30)</f>
        <v>0</v>
      </c>
      <c r="C1013" s="25">
        <f>+IFERROR(_xlfn.NUMBERVALUE(INDEX(Исходные_данные!A:Z,A1013+$X$32-1,$X$31),"."),0)</f>
        <v>0</v>
      </c>
      <c r="D1013" s="51"/>
      <c r="E1013" s="3">
        <f t="shared" si="155"/>
        <v>1289.4580000000001</v>
      </c>
      <c r="F1013" s="3">
        <f t="shared" si="156"/>
        <v>1289.4574600000001</v>
      </c>
      <c r="G1013" s="8">
        <f t="shared" si="159"/>
        <v>0</v>
      </c>
      <c r="H1013" s="7">
        <f t="shared" si="151"/>
        <v>0</v>
      </c>
      <c r="I1013" s="7">
        <f t="shared" si="152"/>
        <v>0</v>
      </c>
      <c r="J1013">
        <f t="shared" si="153"/>
        <v>0</v>
      </c>
      <c r="K1013">
        <f t="shared" si="157"/>
        <v>0</v>
      </c>
      <c r="L1013">
        <f t="shared" si="154"/>
        <v>0</v>
      </c>
      <c r="M1013" s="66" t="str">
        <f t="shared" si="160"/>
        <v xml:space="preserve"> </v>
      </c>
    </row>
    <row r="1014" spans="1:13" x14ac:dyDescent="0.25">
      <c r="A1014" s="25">
        <f t="shared" si="158"/>
        <v>1014</v>
      </c>
      <c r="B1014" s="35">
        <f>+INDEX(Исходные_данные!A:Z,A1014+$X$32-1,$X$30)</f>
        <v>0</v>
      </c>
      <c r="C1014" s="25">
        <f>+IFERROR(_xlfn.NUMBERVALUE(INDEX(Исходные_данные!A:Z,A1014+$X$32-1,$X$31),"."),0)</f>
        <v>0</v>
      </c>
      <c r="D1014" s="51"/>
      <c r="E1014" s="3">
        <f t="shared" si="155"/>
        <v>1289.4580000000001</v>
      </c>
      <c r="F1014" s="3">
        <f t="shared" si="156"/>
        <v>1289.4574600000001</v>
      </c>
      <c r="G1014" s="8">
        <f t="shared" si="159"/>
        <v>0</v>
      </c>
      <c r="H1014" s="7">
        <f t="shared" si="151"/>
        <v>0</v>
      </c>
      <c r="I1014" s="7">
        <f t="shared" si="152"/>
        <v>0</v>
      </c>
      <c r="J1014">
        <f t="shared" si="153"/>
        <v>0</v>
      </c>
      <c r="K1014">
        <f t="shared" si="157"/>
        <v>0</v>
      </c>
      <c r="L1014">
        <f t="shared" si="154"/>
        <v>0</v>
      </c>
      <c r="M1014" s="66" t="str">
        <f t="shared" si="160"/>
        <v xml:space="preserve"> </v>
      </c>
    </row>
    <row r="1015" spans="1:13" x14ac:dyDescent="0.25">
      <c r="A1015" s="25">
        <f t="shared" si="158"/>
        <v>1015</v>
      </c>
      <c r="B1015" s="35">
        <f>+INDEX(Исходные_данные!A:Z,A1015+$X$32-1,$X$30)</f>
        <v>0</v>
      </c>
      <c r="C1015" s="25">
        <f>+IFERROR(_xlfn.NUMBERVALUE(INDEX(Исходные_данные!A:Z,A1015+$X$32-1,$X$31),"."),0)</f>
        <v>0</v>
      </c>
      <c r="D1015" s="51"/>
      <c r="E1015" s="3">
        <f t="shared" si="155"/>
        <v>1289.4580000000001</v>
      </c>
      <c r="F1015" s="3">
        <f t="shared" si="156"/>
        <v>1289.4574600000001</v>
      </c>
      <c r="G1015" s="8">
        <f t="shared" si="159"/>
        <v>0</v>
      </c>
      <c r="H1015" s="7">
        <f t="shared" si="151"/>
        <v>0</v>
      </c>
      <c r="I1015" s="7">
        <f t="shared" si="152"/>
        <v>0</v>
      </c>
      <c r="J1015">
        <f t="shared" si="153"/>
        <v>0</v>
      </c>
      <c r="K1015">
        <f t="shared" si="157"/>
        <v>0</v>
      </c>
      <c r="L1015">
        <f t="shared" si="154"/>
        <v>0</v>
      </c>
      <c r="M1015" s="66" t="str">
        <f t="shared" si="160"/>
        <v xml:space="preserve"> </v>
      </c>
    </row>
    <row r="1016" spans="1:13" x14ac:dyDescent="0.25">
      <c r="A1016" s="25">
        <f t="shared" si="158"/>
        <v>1016</v>
      </c>
      <c r="B1016" s="35">
        <f>+INDEX(Исходные_данные!A:Z,A1016+$X$32-1,$X$30)</f>
        <v>0</v>
      </c>
      <c r="C1016" s="25">
        <f>+IFERROR(_xlfn.NUMBERVALUE(INDEX(Исходные_данные!A:Z,A1016+$X$32-1,$X$31),"."),0)</f>
        <v>0</v>
      </c>
      <c r="D1016" s="51"/>
      <c r="E1016" s="3">
        <f t="shared" si="155"/>
        <v>1289.4580000000001</v>
      </c>
      <c r="F1016" s="3">
        <f t="shared" si="156"/>
        <v>1289.4574600000001</v>
      </c>
      <c r="G1016" s="8">
        <f t="shared" si="159"/>
        <v>0</v>
      </c>
      <c r="H1016" s="7">
        <f t="shared" si="151"/>
        <v>0</v>
      </c>
      <c r="I1016" s="7">
        <f t="shared" si="152"/>
        <v>0</v>
      </c>
      <c r="J1016">
        <f t="shared" si="153"/>
        <v>0</v>
      </c>
      <c r="K1016">
        <f t="shared" si="157"/>
        <v>0</v>
      </c>
      <c r="L1016">
        <f t="shared" si="154"/>
        <v>0</v>
      </c>
      <c r="M1016" s="66" t="str">
        <f t="shared" si="160"/>
        <v xml:space="preserve"> </v>
      </c>
    </row>
    <row r="1017" spans="1:13" x14ac:dyDescent="0.25">
      <c r="A1017" s="25">
        <f t="shared" si="158"/>
        <v>1017</v>
      </c>
      <c r="B1017" s="35">
        <f>+INDEX(Исходные_данные!A:Z,A1017+$X$32-1,$X$30)</f>
        <v>0</v>
      </c>
      <c r="C1017" s="25">
        <f>+IFERROR(_xlfn.NUMBERVALUE(INDEX(Исходные_данные!A:Z,A1017+$X$32-1,$X$31),"."),0)</f>
        <v>0</v>
      </c>
      <c r="D1017" s="51"/>
      <c r="E1017" s="3">
        <f t="shared" si="155"/>
        <v>1289.4580000000001</v>
      </c>
      <c r="F1017" s="3">
        <f t="shared" si="156"/>
        <v>1289.4574600000001</v>
      </c>
      <c r="G1017" s="8">
        <f t="shared" si="159"/>
        <v>0</v>
      </c>
      <c r="H1017" s="7">
        <f t="shared" si="151"/>
        <v>0</v>
      </c>
      <c r="I1017" s="7">
        <f t="shared" si="152"/>
        <v>0</v>
      </c>
      <c r="J1017">
        <f t="shared" si="153"/>
        <v>0</v>
      </c>
      <c r="K1017">
        <f t="shared" si="157"/>
        <v>0</v>
      </c>
      <c r="L1017">
        <f t="shared" si="154"/>
        <v>0</v>
      </c>
      <c r="M1017" s="66" t="str">
        <f t="shared" si="160"/>
        <v xml:space="preserve"> </v>
      </c>
    </row>
    <row r="1018" spans="1:13" x14ac:dyDescent="0.25">
      <c r="A1018" s="25">
        <f t="shared" si="158"/>
        <v>1018</v>
      </c>
      <c r="B1018" s="35">
        <f>+INDEX(Исходные_данные!A:Z,A1018+$X$32-1,$X$30)</f>
        <v>0</v>
      </c>
      <c r="C1018" s="25">
        <f>+IFERROR(_xlfn.NUMBERVALUE(INDEX(Исходные_данные!A:Z,A1018+$X$32-1,$X$31),"."),0)</f>
        <v>0</v>
      </c>
      <c r="D1018" s="51"/>
      <c r="E1018" s="3">
        <f t="shared" si="155"/>
        <v>1289.4580000000001</v>
      </c>
      <c r="F1018" s="3">
        <f t="shared" si="156"/>
        <v>1289.4574600000001</v>
      </c>
      <c r="G1018" s="8">
        <f t="shared" si="159"/>
        <v>0</v>
      </c>
      <c r="H1018" s="7">
        <f t="shared" si="151"/>
        <v>0</v>
      </c>
      <c r="I1018" s="7">
        <f t="shared" si="152"/>
        <v>0</v>
      </c>
      <c r="J1018">
        <f t="shared" si="153"/>
        <v>0</v>
      </c>
      <c r="K1018">
        <f t="shared" si="157"/>
        <v>0</v>
      </c>
      <c r="L1018">
        <f t="shared" si="154"/>
        <v>0</v>
      </c>
      <c r="M1018" s="66" t="str">
        <f t="shared" si="160"/>
        <v xml:space="preserve"> </v>
      </c>
    </row>
    <row r="1019" spans="1:13" x14ac:dyDescent="0.25">
      <c r="A1019" s="25">
        <f t="shared" si="158"/>
        <v>1019</v>
      </c>
      <c r="B1019" s="35">
        <f>+INDEX(Исходные_данные!A:Z,A1019+$X$32-1,$X$30)</f>
        <v>0</v>
      </c>
      <c r="C1019" s="25">
        <f>+IFERROR(_xlfn.NUMBERVALUE(INDEX(Исходные_данные!A:Z,A1019+$X$32-1,$X$31),"."),0)</f>
        <v>0</v>
      </c>
      <c r="D1019" s="51"/>
      <c r="E1019" s="3">
        <f t="shared" si="155"/>
        <v>1289.4580000000001</v>
      </c>
      <c r="F1019" s="3">
        <f t="shared" si="156"/>
        <v>1289.4574600000001</v>
      </c>
      <c r="G1019" s="8">
        <f t="shared" si="159"/>
        <v>0</v>
      </c>
      <c r="H1019" s="7">
        <f t="shared" si="151"/>
        <v>0</v>
      </c>
      <c r="I1019" s="7">
        <f t="shared" si="152"/>
        <v>0</v>
      </c>
      <c r="J1019">
        <f t="shared" si="153"/>
        <v>0</v>
      </c>
      <c r="K1019">
        <f t="shared" si="157"/>
        <v>0</v>
      </c>
      <c r="L1019">
        <f t="shared" si="154"/>
        <v>0</v>
      </c>
      <c r="M1019" s="66" t="str">
        <f t="shared" si="160"/>
        <v xml:space="preserve"> </v>
      </c>
    </row>
    <row r="1020" spans="1:13" x14ac:dyDescent="0.25">
      <c r="A1020" s="25">
        <f t="shared" si="158"/>
        <v>1020</v>
      </c>
      <c r="B1020" s="35">
        <f>+INDEX(Исходные_данные!A:Z,A1020+$X$32-1,$X$30)</f>
        <v>0</v>
      </c>
      <c r="C1020" s="25">
        <f>+IFERROR(_xlfn.NUMBERVALUE(INDEX(Исходные_данные!A:Z,A1020+$X$32-1,$X$31),"."),0)</f>
        <v>0</v>
      </c>
      <c r="D1020" s="51"/>
      <c r="E1020" s="3">
        <f t="shared" si="155"/>
        <v>1289.4580000000001</v>
      </c>
      <c r="F1020" s="3">
        <f t="shared" si="156"/>
        <v>1289.4574600000001</v>
      </c>
      <c r="G1020" s="8">
        <f t="shared" si="159"/>
        <v>0</v>
      </c>
      <c r="H1020" s="7">
        <f t="shared" si="151"/>
        <v>0</v>
      </c>
      <c r="I1020" s="7">
        <f t="shared" si="152"/>
        <v>0</v>
      </c>
      <c r="J1020">
        <f t="shared" si="153"/>
        <v>0</v>
      </c>
      <c r="K1020">
        <f t="shared" si="157"/>
        <v>0</v>
      </c>
      <c r="L1020">
        <f t="shared" si="154"/>
        <v>0</v>
      </c>
      <c r="M1020" s="66" t="str">
        <f t="shared" si="160"/>
        <v xml:space="preserve"> </v>
      </c>
    </row>
    <row r="1021" spans="1:13" x14ac:dyDescent="0.25">
      <c r="A1021" s="25">
        <f t="shared" si="158"/>
        <v>1021</v>
      </c>
      <c r="B1021" s="35">
        <f>+INDEX(Исходные_данные!A:Z,A1021+$X$32-1,$X$30)</f>
        <v>0</v>
      </c>
      <c r="C1021" s="25">
        <f>+IFERROR(_xlfn.NUMBERVALUE(INDEX(Исходные_данные!A:Z,A1021+$X$32-1,$X$31),"."),0)</f>
        <v>0</v>
      </c>
      <c r="D1021" s="51"/>
      <c r="E1021" s="3">
        <f t="shared" si="155"/>
        <v>1289.4580000000001</v>
      </c>
      <c r="F1021" s="3">
        <f t="shared" si="156"/>
        <v>1289.4574600000001</v>
      </c>
      <c r="G1021" s="8">
        <f t="shared" si="159"/>
        <v>0</v>
      </c>
      <c r="H1021" s="7">
        <f t="shared" si="151"/>
        <v>0</v>
      </c>
      <c r="I1021" s="7">
        <f t="shared" si="152"/>
        <v>0</v>
      </c>
      <c r="J1021">
        <f t="shared" si="153"/>
        <v>0</v>
      </c>
      <c r="K1021">
        <f t="shared" si="157"/>
        <v>0</v>
      </c>
      <c r="L1021">
        <f t="shared" si="154"/>
        <v>0</v>
      </c>
      <c r="M1021" s="66" t="str">
        <f t="shared" si="160"/>
        <v xml:space="preserve"> </v>
      </c>
    </row>
    <row r="1022" spans="1:13" x14ac:dyDescent="0.25">
      <c r="A1022" s="25">
        <f t="shared" si="158"/>
        <v>1022</v>
      </c>
      <c r="B1022" s="35">
        <f>+INDEX(Исходные_данные!A:Z,A1022+$X$32-1,$X$30)</f>
        <v>0</v>
      </c>
      <c r="C1022" s="25">
        <f>+IFERROR(_xlfn.NUMBERVALUE(INDEX(Исходные_данные!A:Z,A1022+$X$32-1,$X$31),"."),0)</f>
        <v>0</v>
      </c>
      <c r="D1022" s="51"/>
      <c r="E1022" s="3">
        <f t="shared" si="155"/>
        <v>1289.4580000000001</v>
      </c>
      <c r="F1022" s="3">
        <f t="shared" si="156"/>
        <v>1289.4574600000001</v>
      </c>
      <c r="G1022" s="8">
        <f t="shared" si="159"/>
        <v>0</v>
      </c>
      <c r="H1022" s="7">
        <f t="shared" si="151"/>
        <v>0</v>
      </c>
      <c r="I1022" s="7">
        <f t="shared" si="152"/>
        <v>0</v>
      </c>
      <c r="J1022">
        <f t="shared" si="153"/>
        <v>0</v>
      </c>
      <c r="K1022">
        <f t="shared" si="157"/>
        <v>0</v>
      </c>
      <c r="L1022">
        <f t="shared" si="154"/>
        <v>0</v>
      </c>
      <c r="M1022" s="66" t="str">
        <f t="shared" si="160"/>
        <v xml:space="preserve"> </v>
      </c>
    </row>
    <row r="1023" spans="1:13" x14ac:dyDescent="0.25">
      <c r="A1023" s="25">
        <f t="shared" si="158"/>
        <v>1023</v>
      </c>
      <c r="B1023" s="35">
        <f>+INDEX(Исходные_данные!A:Z,A1023+$X$32-1,$X$30)</f>
        <v>0</v>
      </c>
      <c r="C1023" s="25">
        <f>+IFERROR(_xlfn.NUMBERVALUE(INDEX(Исходные_данные!A:Z,A1023+$X$32-1,$X$31),"."),0)</f>
        <v>0</v>
      </c>
      <c r="D1023" s="51"/>
      <c r="E1023" s="3">
        <f t="shared" si="155"/>
        <v>1289.4580000000001</v>
      </c>
      <c r="F1023" s="3">
        <f t="shared" si="156"/>
        <v>1289.4574600000001</v>
      </c>
      <c r="G1023" s="8">
        <f t="shared" si="159"/>
        <v>0</v>
      </c>
      <c r="H1023" s="7">
        <f t="shared" si="151"/>
        <v>0</v>
      </c>
      <c r="I1023" s="7">
        <f t="shared" si="152"/>
        <v>0</v>
      </c>
      <c r="J1023">
        <f t="shared" si="153"/>
        <v>0</v>
      </c>
      <c r="K1023">
        <f t="shared" si="157"/>
        <v>0</v>
      </c>
      <c r="L1023">
        <f t="shared" si="154"/>
        <v>0</v>
      </c>
      <c r="M1023" s="66" t="str">
        <f t="shared" si="160"/>
        <v xml:space="preserve"> </v>
      </c>
    </row>
    <row r="1024" spans="1:13" x14ac:dyDescent="0.25">
      <c r="A1024" s="25">
        <f t="shared" si="158"/>
        <v>1024</v>
      </c>
      <c r="B1024" s="35">
        <f>+INDEX(Исходные_данные!A:Z,A1024+$X$32-1,$X$30)</f>
        <v>0</v>
      </c>
      <c r="C1024" s="25">
        <f>+IFERROR(_xlfn.NUMBERVALUE(INDEX(Исходные_данные!A:Z,A1024+$X$32-1,$X$31),"."),0)</f>
        <v>0</v>
      </c>
      <c r="D1024" s="51"/>
      <c r="E1024" s="3">
        <f t="shared" si="155"/>
        <v>1289.4580000000001</v>
      </c>
      <c r="F1024" s="3">
        <f t="shared" si="156"/>
        <v>1289.4574600000001</v>
      </c>
      <c r="G1024" s="8">
        <f t="shared" si="159"/>
        <v>0</v>
      </c>
      <c r="H1024" s="7">
        <f t="shared" si="151"/>
        <v>0</v>
      </c>
      <c r="I1024" s="7">
        <f t="shared" si="152"/>
        <v>0</v>
      </c>
      <c r="J1024">
        <f t="shared" si="153"/>
        <v>0</v>
      </c>
      <c r="K1024">
        <f t="shared" si="157"/>
        <v>0</v>
      </c>
      <c r="L1024">
        <f t="shared" si="154"/>
        <v>0</v>
      </c>
      <c r="M1024" s="66" t="str">
        <f t="shared" si="160"/>
        <v xml:space="preserve"> </v>
      </c>
    </row>
    <row r="1025" spans="1:13" x14ac:dyDescent="0.25">
      <c r="A1025" s="25">
        <f t="shared" si="158"/>
        <v>1025</v>
      </c>
      <c r="B1025" s="35">
        <f>+INDEX(Исходные_данные!A:Z,A1025+$X$32-1,$X$30)</f>
        <v>0</v>
      </c>
      <c r="C1025" s="25">
        <f>+IFERROR(_xlfn.NUMBERVALUE(INDEX(Исходные_данные!A:Z,A1025+$X$32-1,$X$31),"."),0)</f>
        <v>0</v>
      </c>
      <c r="D1025" s="51"/>
      <c r="E1025" s="3">
        <f t="shared" si="155"/>
        <v>1289.4580000000001</v>
      </c>
      <c r="F1025" s="3">
        <f t="shared" si="156"/>
        <v>1289.4574600000001</v>
      </c>
      <c r="G1025" s="8">
        <f t="shared" si="159"/>
        <v>0</v>
      </c>
      <c r="H1025" s="7">
        <f t="shared" ref="H1025:H1088" si="161">IF(G1025&gt;$X$35,C1025,0)</f>
        <v>0</v>
      </c>
      <c r="I1025" s="7">
        <f t="shared" ref="I1025:I1088" si="162">IF(AND(A1025&gt;$Q$25,A1025&lt;=$Q$25+$T$25),1,0)</f>
        <v>0</v>
      </c>
      <c r="J1025">
        <f t="shared" ref="J1025:J1088" si="163">IF(I1025=1,IF(H1025*$W$47&lt;=$X$48,H1025*$W$47,0),0)</f>
        <v>0</v>
      </c>
      <c r="K1025">
        <f t="shared" si="157"/>
        <v>0</v>
      </c>
      <c r="L1025">
        <f t="shared" ref="L1025:L1088" si="164">+IF(I1025=1,IF(H1025*$W$47&lt;=$X$48,0,$X$48),0)</f>
        <v>0</v>
      </c>
      <c r="M1025" s="66" t="str">
        <f t="shared" si="160"/>
        <v xml:space="preserve"> </v>
      </c>
    </row>
    <row r="1026" spans="1:13" x14ac:dyDescent="0.25">
      <c r="A1026" s="25">
        <f t="shared" si="158"/>
        <v>1026</v>
      </c>
      <c r="B1026" s="35">
        <f>+INDEX(Исходные_данные!A:Z,A1026+$X$32-1,$X$30)</f>
        <v>0</v>
      </c>
      <c r="C1026" s="25">
        <f>+IFERROR(_xlfn.NUMBERVALUE(INDEX(Исходные_данные!A:Z,A1026+$X$32-1,$X$31),"."),0)</f>
        <v>0</v>
      </c>
      <c r="D1026" s="51"/>
      <c r="E1026" s="3">
        <f t="shared" ref="E1026:E1089" si="165">+IFERROR(IF(_xlfn.NUMBERVALUE(B1026,".")&lt;E1025,E1025,_xlfn.NUMBERVALUE(B1026,".")),E1025)</f>
        <v>1289.4580000000001</v>
      </c>
      <c r="F1026" s="3">
        <f t="shared" ref="F1026:F1089" si="166">(E1026-$X$45*$X$44)/IF($X$44&lt;&gt;0,ABS($X$44),1)*$X$39</f>
        <v>1289.4574600000001</v>
      </c>
      <c r="G1026" s="8">
        <f t="shared" si="159"/>
        <v>0</v>
      </c>
      <c r="H1026" s="7">
        <f t="shared" si="161"/>
        <v>0</v>
      </c>
      <c r="I1026" s="7">
        <f t="shared" si="162"/>
        <v>0</v>
      </c>
      <c r="J1026">
        <f t="shared" si="163"/>
        <v>0</v>
      </c>
      <c r="K1026">
        <f t="shared" ref="K1026:K1089" si="167">+J1026/100</f>
        <v>0</v>
      </c>
      <c r="L1026">
        <f t="shared" si="164"/>
        <v>0</v>
      </c>
      <c r="M1026" s="66" t="str">
        <f t="shared" si="160"/>
        <v xml:space="preserve"> </v>
      </c>
    </row>
    <row r="1027" spans="1:13" x14ac:dyDescent="0.25">
      <c r="A1027" s="25">
        <f t="shared" ref="A1027:A1090" si="168">+A1026+1</f>
        <v>1027</v>
      </c>
      <c r="B1027" s="35">
        <f>+INDEX(Исходные_данные!A:Z,A1027+$X$32-1,$X$30)</f>
        <v>0</v>
      </c>
      <c r="C1027" s="25">
        <f>+IFERROR(_xlfn.NUMBERVALUE(INDEX(Исходные_данные!A:Z,A1027+$X$32-1,$X$31),"."),0)</f>
        <v>0</v>
      </c>
      <c r="D1027" s="51"/>
      <c r="E1027" s="3">
        <f t="shared" si="165"/>
        <v>1289.4580000000001</v>
      </c>
      <c r="F1027" s="3">
        <f t="shared" si="166"/>
        <v>1289.4574600000001</v>
      </c>
      <c r="G1027" s="8">
        <f t="shared" ref="G1027:G1090" si="169">+IF(E1027=E1026,0,_xlfn.NUMBERVALUE(C1027,".")/O$56*100)</f>
        <v>0</v>
      </c>
      <c r="H1027" s="7">
        <f t="shared" si="161"/>
        <v>0</v>
      </c>
      <c r="I1027" s="7">
        <f t="shared" si="162"/>
        <v>0</v>
      </c>
      <c r="J1027">
        <f t="shared" si="163"/>
        <v>0</v>
      </c>
      <c r="K1027">
        <f t="shared" si="167"/>
        <v>0</v>
      </c>
      <c r="L1027">
        <f t="shared" si="164"/>
        <v>0</v>
      </c>
      <c r="M1027" s="66" t="str">
        <f t="shared" si="160"/>
        <v xml:space="preserve"> </v>
      </c>
    </row>
    <row r="1028" spans="1:13" x14ac:dyDescent="0.25">
      <c r="A1028" s="25">
        <f t="shared" si="168"/>
        <v>1028</v>
      </c>
      <c r="B1028" s="35">
        <f>+INDEX(Исходные_данные!A:Z,A1028+$X$32-1,$X$30)</f>
        <v>0</v>
      </c>
      <c r="C1028" s="25">
        <f>+IFERROR(_xlfn.NUMBERVALUE(INDEX(Исходные_данные!A:Z,A1028+$X$32-1,$X$31),"."),0)</f>
        <v>0</v>
      </c>
      <c r="D1028" s="51"/>
      <c r="E1028" s="3">
        <f t="shared" si="165"/>
        <v>1289.4580000000001</v>
      </c>
      <c r="F1028" s="3">
        <f t="shared" si="166"/>
        <v>1289.4574600000001</v>
      </c>
      <c r="G1028" s="8">
        <f t="shared" si="169"/>
        <v>0</v>
      </c>
      <c r="H1028" s="7">
        <f t="shared" si="161"/>
        <v>0</v>
      </c>
      <c r="I1028" s="7">
        <f t="shared" si="162"/>
        <v>0</v>
      </c>
      <c r="J1028">
        <f t="shared" si="163"/>
        <v>0</v>
      </c>
      <c r="K1028">
        <f t="shared" si="167"/>
        <v>0</v>
      </c>
      <c r="L1028">
        <f t="shared" si="164"/>
        <v>0</v>
      </c>
      <c r="M1028" s="66" t="str">
        <f t="shared" si="160"/>
        <v xml:space="preserve"> </v>
      </c>
    </row>
    <row r="1029" spans="1:13" x14ac:dyDescent="0.25">
      <c r="A1029" s="25">
        <f t="shared" si="168"/>
        <v>1029</v>
      </c>
      <c r="B1029" s="35">
        <f>+INDEX(Исходные_данные!A:Z,A1029+$X$32-1,$X$30)</f>
        <v>0</v>
      </c>
      <c r="C1029" s="25">
        <f>+IFERROR(_xlfn.NUMBERVALUE(INDEX(Исходные_данные!A:Z,A1029+$X$32-1,$X$31),"."),0)</f>
        <v>0</v>
      </c>
      <c r="D1029" s="51"/>
      <c r="E1029" s="3">
        <f t="shared" si="165"/>
        <v>1289.4580000000001</v>
      </c>
      <c r="F1029" s="3">
        <f t="shared" si="166"/>
        <v>1289.4574600000001</v>
      </c>
      <c r="G1029" s="8">
        <f t="shared" si="169"/>
        <v>0</v>
      </c>
      <c r="H1029" s="7">
        <f t="shared" si="161"/>
        <v>0</v>
      </c>
      <c r="I1029" s="7">
        <f t="shared" si="162"/>
        <v>0</v>
      </c>
      <c r="J1029">
        <f t="shared" si="163"/>
        <v>0</v>
      </c>
      <c r="K1029">
        <f t="shared" si="167"/>
        <v>0</v>
      </c>
      <c r="L1029">
        <f t="shared" si="164"/>
        <v>0</v>
      </c>
      <c r="M1029" s="66" t="str">
        <f t="shared" si="160"/>
        <v xml:space="preserve"> </v>
      </c>
    </row>
    <row r="1030" spans="1:13" x14ac:dyDescent="0.25">
      <c r="A1030" s="25">
        <f t="shared" si="168"/>
        <v>1030</v>
      </c>
      <c r="B1030" s="35">
        <f>+INDEX(Исходные_данные!A:Z,A1030+$X$32-1,$X$30)</f>
        <v>0</v>
      </c>
      <c r="C1030" s="25">
        <f>+IFERROR(_xlfn.NUMBERVALUE(INDEX(Исходные_данные!A:Z,A1030+$X$32-1,$X$31),"."),0)</f>
        <v>0</v>
      </c>
      <c r="D1030" s="51"/>
      <c r="E1030" s="3">
        <f t="shared" si="165"/>
        <v>1289.4580000000001</v>
      </c>
      <c r="F1030" s="3">
        <f t="shared" si="166"/>
        <v>1289.4574600000001</v>
      </c>
      <c r="G1030" s="8">
        <f t="shared" si="169"/>
        <v>0</v>
      </c>
      <c r="H1030" s="7">
        <f t="shared" si="161"/>
        <v>0</v>
      </c>
      <c r="I1030" s="7">
        <f t="shared" si="162"/>
        <v>0</v>
      </c>
      <c r="J1030">
        <f t="shared" si="163"/>
        <v>0</v>
      </c>
      <c r="K1030">
        <f t="shared" si="167"/>
        <v>0</v>
      </c>
      <c r="L1030">
        <f t="shared" si="164"/>
        <v>0</v>
      </c>
      <c r="M1030" s="66" t="str">
        <f t="shared" si="160"/>
        <v xml:space="preserve"> </v>
      </c>
    </row>
    <row r="1031" spans="1:13" x14ac:dyDescent="0.25">
      <c r="A1031" s="25">
        <f t="shared" si="168"/>
        <v>1031</v>
      </c>
      <c r="B1031" s="35">
        <f>+INDEX(Исходные_данные!A:Z,A1031+$X$32-1,$X$30)</f>
        <v>0</v>
      </c>
      <c r="C1031" s="25">
        <f>+IFERROR(_xlfn.NUMBERVALUE(INDEX(Исходные_данные!A:Z,A1031+$X$32-1,$X$31),"."),0)</f>
        <v>0</v>
      </c>
      <c r="D1031" s="51"/>
      <c r="E1031" s="3">
        <f t="shared" si="165"/>
        <v>1289.4580000000001</v>
      </c>
      <c r="F1031" s="3">
        <f t="shared" si="166"/>
        <v>1289.4574600000001</v>
      </c>
      <c r="G1031" s="8">
        <f t="shared" si="169"/>
        <v>0</v>
      </c>
      <c r="H1031" s="7">
        <f t="shared" si="161"/>
        <v>0</v>
      </c>
      <c r="I1031" s="7">
        <f t="shared" si="162"/>
        <v>0</v>
      </c>
      <c r="J1031">
        <f t="shared" si="163"/>
        <v>0</v>
      </c>
      <c r="K1031">
        <f t="shared" si="167"/>
        <v>0</v>
      </c>
      <c r="L1031">
        <f t="shared" si="164"/>
        <v>0</v>
      </c>
      <c r="M1031" s="66" t="str">
        <f t="shared" si="160"/>
        <v xml:space="preserve"> </v>
      </c>
    </row>
    <row r="1032" spans="1:13" x14ac:dyDescent="0.25">
      <c r="A1032" s="25">
        <f t="shared" si="168"/>
        <v>1032</v>
      </c>
      <c r="B1032" s="35">
        <f>+INDEX(Исходные_данные!A:Z,A1032+$X$32-1,$X$30)</f>
        <v>0</v>
      </c>
      <c r="C1032" s="25">
        <f>+IFERROR(_xlfn.NUMBERVALUE(INDEX(Исходные_данные!A:Z,A1032+$X$32-1,$X$31),"."),0)</f>
        <v>0</v>
      </c>
      <c r="D1032" s="51"/>
      <c r="E1032" s="3">
        <f t="shared" si="165"/>
        <v>1289.4580000000001</v>
      </c>
      <c r="F1032" s="3">
        <f t="shared" si="166"/>
        <v>1289.4574600000001</v>
      </c>
      <c r="G1032" s="8">
        <f t="shared" si="169"/>
        <v>0</v>
      </c>
      <c r="H1032" s="7">
        <f t="shared" si="161"/>
        <v>0</v>
      </c>
      <c r="I1032" s="7">
        <f t="shared" si="162"/>
        <v>0</v>
      </c>
      <c r="J1032">
        <f t="shared" si="163"/>
        <v>0</v>
      </c>
      <c r="K1032">
        <f t="shared" si="167"/>
        <v>0</v>
      </c>
      <c r="L1032">
        <f t="shared" si="164"/>
        <v>0</v>
      </c>
      <c r="M1032" s="66" t="str">
        <f t="shared" si="160"/>
        <v xml:space="preserve"> </v>
      </c>
    </row>
    <row r="1033" spans="1:13" x14ac:dyDescent="0.25">
      <c r="A1033" s="25">
        <f t="shared" si="168"/>
        <v>1033</v>
      </c>
      <c r="B1033" s="35">
        <f>+INDEX(Исходные_данные!A:Z,A1033+$X$32-1,$X$30)</f>
        <v>0</v>
      </c>
      <c r="C1033" s="25">
        <f>+IFERROR(_xlfn.NUMBERVALUE(INDEX(Исходные_данные!A:Z,A1033+$X$32-1,$X$31),"."),0)</f>
        <v>0</v>
      </c>
      <c r="D1033" s="51"/>
      <c r="E1033" s="3">
        <f t="shared" si="165"/>
        <v>1289.4580000000001</v>
      </c>
      <c r="F1033" s="3">
        <f t="shared" si="166"/>
        <v>1289.4574600000001</v>
      </c>
      <c r="G1033" s="8">
        <f t="shared" si="169"/>
        <v>0</v>
      </c>
      <c r="H1033" s="7">
        <f t="shared" si="161"/>
        <v>0</v>
      </c>
      <c r="I1033" s="7">
        <f t="shared" si="162"/>
        <v>0</v>
      </c>
      <c r="J1033">
        <f t="shared" si="163"/>
        <v>0</v>
      </c>
      <c r="K1033">
        <f t="shared" si="167"/>
        <v>0</v>
      </c>
      <c r="L1033">
        <f t="shared" si="164"/>
        <v>0</v>
      </c>
      <c r="M1033" s="66" t="str">
        <f t="shared" si="160"/>
        <v xml:space="preserve"> </v>
      </c>
    </row>
    <row r="1034" spans="1:13" x14ac:dyDescent="0.25">
      <c r="A1034" s="25">
        <f t="shared" si="168"/>
        <v>1034</v>
      </c>
      <c r="B1034" s="35">
        <f>+INDEX(Исходные_данные!A:Z,A1034+$X$32-1,$X$30)</f>
        <v>0</v>
      </c>
      <c r="C1034" s="25">
        <f>+IFERROR(_xlfn.NUMBERVALUE(INDEX(Исходные_данные!A:Z,A1034+$X$32-1,$X$31),"."),0)</f>
        <v>0</v>
      </c>
      <c r="D1034" s="51"/>
      <c r="E1034" s="3">
        <f t="shared" si="165"/>
        <v>1289.4580000000001</v>
      </c>
      <c r="F1034" s="3">
        <f t="shared" si="166"/>
        <v>1289.4574600000001</v>
      </c>
      <c r="G1034" s="8">
        <f t="shared" si="169"/>
        <v>0</v>
      </c>
      <c r="H1034" s="7">
        <f t="shared" si="161"/>
        <v>0</v>
      </c>
      <c r="I1034" s="7">
        <f t="shared" si="162"/>
        <v>0</v>
      </c>
      <c r="J1034">
        <f t="shared" si="163"/>
        <v>0</v>
      </c>
      <c r="K1034">
        <f t="shared" si="167"/>
        <v>0</v>
      </c>
      <c r="L1034">
        <f t="shared" si="164"/>
        <v>0</v>
      </c>
      <c r="M1034" s="66" t="str">
        <f t="shared" si="160"/>
        <v xml:space="preserve"> </v>
      </c>
    </row>
    <row r="1035" spans="1:13" x14ac:dyDescent="0.25">
      <c r="A1035" s="25">
        <f t="shared" si="168"/>
        <v>1035</v>
      </c>
      <c r="B1035" s="35">
        <f>+INDEX(Исходные_данные!A:Z,A1035+$X$32-1,$X$30)</f>
        <v>0</v>
      </c>
      <c r="C1035" s="25">
        <f>+IFERROR(_xlfn.NUMBERVALUE(INDEX(Исходные_данные!A:Z,A1035+$X$32-1,$X$31),"."),0)</f>
        <v>0</v>
      </c>
      <c r="D1035" s="51"/>
      <c r="E1035" s="3">
        <f t="shared" si="165"/>
        <v>1289.4580000000001</v>
      </c>
      <c r="F1035" s="3">
        <f t="shared" si="166"/>
        <v>1289.4574600000001</v>
      </c>
      <c r="G1035" s="8">
        <f t="shared" si="169"/>
        <v>0</v>
      </c>
      <c r="H1035" s="7">
        <f t="shared" si="161"/>
        <v>0</v>
      </c>
      <c r="I1035" s="7">
        <f t="shared" si="162"/>
        <v>0</v>
      </c>
      <c r="J1035">
        <f t="shared" si="163"/>
        <v>0</v>
      </c>
      <c r="K1035">
        <f t="shared" si="167"/>
        <v>0</v>
      </c>
      <c r="L1035">
        <f t="shared" si="164"/>
        <v>0</v>
      </c>
      <c r="M1035" s="66" t="str">
        <f t="shared" si="160"/>
        <v xml:space="preserve"> </v>
      </c>
    </row>
    <row r="1036" spans="1:13" x14ac:dyDescent="0.25">
      <c r="A1036" s="25">
        <f t="shared" si="168"/>
        <v>1036</v>
      </c>
      <c r="B1036" s="35">
        <f>+INDEX(Исходные_данные!A:Z,A1036+$X$32-1,$X$30)</f>
        <v>0</v>
      </c>
      <c r="C1036" s="25">
        <f>+IFERROR(_xlfn.NUMBERVALUE(INDEX(Исходные_данные!A:Z,A1036+$X$32-1,$X$31),"."),0)</f>
        <v>0</v>
      </c>
      <c r="D1036" s="51"/>
      <c r="E1036" s="3">
        <f t="shared" si="165"/>
        <v>1289.4580000000001</v>
      </c>
      <c r="F1036" s="3">
        <f t="shared" si="166"/>
        <v>1289.4574600000001</v>
      </c>
      <c r="G1036" s="8">
        <f t="shared" si="169"/>
        <v>0</v>
      </c>
      <c r="H1036" s="7">
        <f t="shared" si="161"/>
        <v>0</v>
      </c>
      <c r="I1036" s="7">
        <f t="shared" si="162"/>
        <v>0</v>
      </c>
      <c r="J1036">
        <f t="shared" si="163"/>
        <v>0</v>
      </c>
      <c r="K1036">
        <f t="shared" si="167"/>
        <v>0</v>
      </c>
      <c r="L1036">
        <f t="shared" si="164"/>
        <v>0</v>
      </c>
      <c r="M1036" s="66" t="str">
        <f t="shared" si="160"/>
        <v xml:space="preserve"> </v>
      </c>
    </row>
    <row r="1037" spans="1:13" x14ac:dyDescent="0.25">
      <c r="A1037" s="25">
        <f t="shared" si="168"/>
        <v>1037</v>
      </c>
      <c r="B1037" s="35">
        <f>+INDEX(Исходные_данные!A:Z,A1037+$X$32-1,$X$30)</f>
        <v>0</v>
      </c>
      <c r="C1037" s="25">
        <f>+IFERROR(_xlfn.NUMBERVALUE(INDEX(Исходные_данные!A:Z,A1037+$X$32-1,$X$31),"."),0)</f>
        <v>0</v>
      </c>
      <c r="D1037" s="51"/>
      <c r="E1037" s="3">
        <f t="shared" si="165"/>
        <v>1289.4580000000001</v>
      </c>
      <c r="F1037" s="3">
        <f t="shared" si="166"/>
        <v>1289.4574600000001</v>
      </c>
      <c r="G1037" s="8">
        <f t="shared" si="169"/>
        <v>0</v>
      </c>
      <c r="H1037" s="7">
        <f t="shared" si="161"/>
        <v>0</v>
      </c>
      <c r="I1037" s="7">
        <f t="shared" si="162"/>
        <v>0</v>
      </c>
      <c r="J1037">
        <f t="shared" si="163"/>
        <v>0</v>
      </c>
      <c r="K1037">
        <f t="shared" si="167"/>
        <v>0</v>
      </c>
      <c r="L1037">
        <f t="shared" si="164"/>
        <v>0</v>
      </c>
      <c r="M1037" s="66" t="str">
        <f t="shared" si="160"/>
        <v xml:space="preserve"> </v>
      </c>
    </row>
    <row r="1038" spans="1:13" x14ac:dyDescent="0.25">
      <c r="A1038" s="25">
        <f t="shared" si="168"/>
        <v>1038</v>
      </c>
      <c r="B1038" s="35">
        <f>+INDEX(Исходные_данные!A:Z,A1038+$X$32-1,$X$30)</f>
        <v>0</v>
      </c>
      <c r="C1038" s="25">
        <f>+IFERROR(_xlfn.NUMBERVALUE(INDEX(Исходные_данные!A:Z,A1038+$X$32-1,$X$31),"."),0)</f>
        <v>0</v>
      </c>
      <c r="D1038" s="51"/>
      <c r="E1038" s="3">
        <f t="shared" si="165"/>
        <v>1289.4580000000001</v>
      </c>
      <c r="F1038" s="3">
        <f t="shared" si="166"/>
        <v>1289.4574600000001</v>
      </c>
      <c r="G1038" s="8">
        <f t="shared" si="169"/>
        <v>0</v>
      </c>
      <c r="H1038" s="7">
        <f t="shared" si="161"/>
        <v>0</v>
      </c>
      <c r="I1038" s="7">
        <f t="shared" si="162"/>
        <v>0</v>
      </c>
      <c r="J1038">
        <f t="shared" si="163"/>
        <v>0</v>
      </c>
      <c r="K1038">
        <f t="shared" si="167"/>
        <v>0</v>
      </c>
      <c r="L1038">
        <f t="shared" si="164"/>
        <v>0</v>
      </c>
      <c r="M1038" s="66" t="str">
        <f t="shared" si="160"/>
        <v xml:space="preserve"> </v>
      </c>
    </row>
    <row r="1039" spans="1:13" x14ac:dyDescent="0.25">
      <c r="A1039" s="25">
        <f t="shared" si="168"/>
        <v>1039</v>
      </c>
      <c r="B1039" s="35">
        <f>+INDEX(Исходные_данные!A:Z,A1039+$X$32-1,$X$30)</f>
        <v>0</v>
      </c>
      <c r="C1039" s="25">
        <f>+IFERROR(_xlfn.NUMBERVALUE(INDEX(Исходные_данные!A:Z,A1039+$X$32-1,$X$31),"."),0)</f>
        <v>0</v>
      </c>
      <c r="D1039" s="51"/>
      <c r="E1039" s="3">
        <f t="shared" si="165"/>
        <v>1289.4580000000001</v>
      </c>
      <c r="F1039" s="3">
        <f t="shared" si="166"/>
        <v>1289.4574600000001</v>
      </c>
      <c r="G1039" s="8">
        <f t="shared" si="169"/>
        <v>0</v>
      </c>
      <c r="H1039" s="7">
        <f t="shared" si="161"/>
        <v>0</v>
      </c>
      <c r="I1039" s="7">
        <f t="shared" si="162"/>
        <v>0</v>
      </c>
      <c r="J1039">
        <f t="shared" si="163"/>
        <v>0</v>
      </c>
      <c r="K1039">
        <f t="shared" si="167"/>
        <v>0</v>
      </c>
      <c r="L1039">
        <f t="shared" si="164"/>
        <v>0</v>
      </c>
      <c r="M1039" s="66" t="str">
        <f t="shared" si="160"/>
        <v xml:space="preserve"> </v>
      </c>
    </row>
    <row r="1040" spans="1:13" x14ac:dyDescent="0.25">
      <c r="A1040" s="25">
        <f t="shared" si="168"/>
        <v>1040</v>
      </c>
      <c r="B1040" s="35">
        <f>+INDEX(Исходные_данные!A:Z,A1040+$X$32-1,$X$30)</f>
        <v>0</v>
      </c>
      <c r="C1040" s="25">
        <f>+IFERROR(_xlfn.NUMBERVALUE(INDEX(Исходные_данные!A:Z,A1040+$X$32-1,$X$31),"."),0)</f>
        <v>0</v>
      </c>
      <c r="D1040" s="51"/>
      <c r="E1040" s="3">
        <f t="shared" si="165"/>
        <v>1289.4580000000001</v>
      </c>
      <c r="F1040" s="3">
        <f t="shared" si="166"/>
        <v>1289.4574600000001</v>
      </c>
      <c r="G1040" s="8">
        <f t="shared" si="169"/>
        <v>0</v>
      </c>
      <c r="H1040" s="7">
        <f t="shared" si="161"/>
        <v>0</v>
      </c>
      <c r="I1040" s="7">
        <f t="shared" si="162"/>
        <v>0</v>
      </c>
      <c r="J1040">
        <f t="shared" si="163"/>
        <v>0</v>
      </c>
      <c r="K1040">
        <f t="shared" si="167"/>
        <v>0</v>
      </c>
      <c r="L1040">
        <f t="shared" si="164"/>
        <v>0</v>
      </c>
      <c r="M1040" s="66" t="str">
        <f t="shared" si="160"/>
        <v xml:space="preserve"> </v>
      </c>
    </row>
    <row r="1041" spans="1:13" x14ac:dyDescent="0.25">
      <c r="A1041" s="25">
        <f t="shared" si="168"/>
        <v>1041</v>
      </c>
      <c r="B1041" s="35">
        <f>+INDEX(Исходные_данные!A:Z,A1041+$X$32-1,$X$30)</f>
        <v>0</v>
      </c>
      <c r="C1041" s="25">
        <f>+IFERROR(_xlfn.NUMBERVALUE(INDEX(Исходные_данные!A:Z,A1041+$X$32-1,$X$31),"."),0)</f>
        <v>0</v>
      </c>
      <c r="D1041" s="51"/>
      <c r="E1041" s="3">
        <f t="shared" si="165"/>
        <v>1289.4580000000001</v>
      </c>
      <c r="F1041" s="3">
        <f t="shared" si="166"/>
        <v>1289.4574600000001</v>
      </c>
      <c r="G1041" s="8">
        <f t="shared" si="169"/>
        <v>0</v>
      </c>
      <c r="H1041" s="7">
        <f t="shared" si="161"/>
        <v>0</v>
      </c>
      <c r="I1041" s="7">
        <f t="shared" si="162"/>
        <v>0</v>
      </c>
      <c r="J1041">
        <f t="shared" si="163"/>
        <v>0</v>
      </c>
      <c r="K1041">
        <f t="shared" si="167"/>
        <v>0</v>
      </c>
      <c r="L1041">
        <f t="shared" si="164"/>
        <v>0</v>
      </c>
      <c r="M1041" s="66" t="str">
        <f t="shared" si="160"/>
        <v xml:space="preserve"> </v>
      </c>
    </row>
    <row r="1042" spans="1:13" x14ac:dyDescent="0.25">
      <c r="A1042" s="25">
        <f t="shared" si="168"/>
        <v>1042</v>
      </c>
      <c r="B1042" s="35">
        <f>+INDEX(Исходные_данные!A:Z,A1042+$X$32-1,$X$30)</f>
        <v>0</v>
      </c>
      <c r="C1042" s="25">
        <f>+IFERROR(_xlfn.NUMBERVALUE(INDEX(Исходные_данные!A:Z,A1042+$X$32-1,$X$31),"."),0)</f>
        <v>0</v>
      </c>
      <c r="D1042" s="51"/>
      <c r="E1042" s="3">
        <f t="shared" si="165"/>
        <v>1289.4580000000001</v>
      </c>
      <c r="F1042" s="3">
        <f t="shared" si="166"/>
        <v>1289.4574600000001</v>
      </c>
      <c r="G1042" s="8">
        <f t="shared" si="169"/>
        <v>0</v>
      </c>
      <c r="H1042" s="7">
        <f t="shared" si="161"/>
        <v>0</v>
      </c>
      <c r="I1042" s="7">
        <f t="shared" si="162"/>
        <v>0</v>
      </c>
      <c r="J1042">
        <f t="shared" si="163"/>
        <v>0</v>
      </c>
      <c r="K1042">
        <f t="shared" si="167"/>
        <v>0</v>
      </c>
      <c r="L1042">
        <f t="shared" si="164"/>
        <v>0</v>
      </c>
      <c r="M1042" s="66" t="str">
        <f t="shared" si="160"/>
        <v xml:space="preserve"> </v>
      </c>
    </row>
    <row r="1043" spans="1:13" x14ac:dyDescent="0.25">
      <c r="A1043" s="25">
        <f t="shared" si="168"/>
        <v>1043</v>
      </c>
      <c r="B1043" s="35">
        <f>+INDEX(Исходные_данные!A:Z,A1043+$X$32-1,$X$30)</f>
        <v>0</v>
      </c>
      <c r="C1043" s="25">
        <f>+IFERROR(_xlfn.NUMBERVALUE(INDEX(Исходные_данные!A:Z,A1043+$X$32-1,$X$31),"."),0)</f>
        <v>0</v>
      </c>
      <c r="D1043" s="51"/>
      <c r="E1043" s="3">
        <f t="shared" si="165"/>
        <v>1289.4580000000001</v>
      </c>
      <c r="F1043" s="3">
        <f t="shared" si="166"/>
        <v>1289.4574600000001</v>
      </c>
      <c r="G1043" s="8">
        <f t="shared" si="169"/>
        <v>0</v>
      </c>
      <c r="H1043" s="7">
        <f t="shared" si="161"/>
        <v>0</v>
      </c>
      <c r="I1043" s="7">
        <f t="shared" si="162"/>
        <v>0</v>
      </c>
      <c r="J1043">
        <f t="shared" si="163"/>
        <v>0</v>
      </c>
      <c r="K1043">
        <f t="shared" si="167"/>
        <v>0</v>
      </c>
      <c r="L1043">
        <f t="shared" si="164"/>
        <v>0</v>
      </c>
      <c r="M1043" s="66" t="str">
        <f t="shared" si="160"/>
        <v xml:space="preserve"> </v>
      </c>
    </row>
    <row r="1044" spans="1:13" x14ac:dyDescent="0.25">
      <c r="A1044" s="25">
        <f t="shared" si="168"/>
        <v>1044</v>
      </c>
      <c r="B1044" s="35">
        <f>+INDEX(Исходные_данные!A:Z,A1044+$X$32-1,$X$30)</f>
        <v>0</v>
      </c>
      <c r="C1044" s="25">
        <f>+IFERROR(_xlfn.NUMBERVALUE(INDEX(Исходные_данные!A:Z,A1044+$X$32-1,$X$31),"."),0)</f>
        <v>0</v>
      </c>
      <c r="D1044" s="51"/>
      <c r="E1044" s="3">
        <f t="shared" si="165"/>
        <v>1289.4580000000001</v>
      </c>
      <c r="F1044" s="3">
        <f t="shared" si="166"/>
        <v>1289.4574600000001</v>
      </c>
      <c r="G1044" s="8">
        <f t="shared" si="169"/>
        <v>0</v>
      </c>
      <c r="H1044" s="7">
        <f t="shared" si="161"/>
        <v>0</v>
      </c>
      <c r="I1044" s="7">
        <f t="shared" si="162"/>
        <v>0</v>
      </c>
      <c r="J1044">
        <f t="shared" si="163"/>
        <v>0</v>
      </c>
      <c r="K1044">
        <f t="shared" si="167"/>
        <v>0</v>
      </c>
      <c r="L1044">
        <f t="shared" si="164"/>
        <v>0</v>
      </c>
      <c r="M1044" s="66" t="str">
        <f t="shared" si="160"/>
        <v xml:space="preserve"> </v>
      </c>
    </row>
    <row r="1045" spans="1:13" x14ac:dyDescent="0.25">
      <c r="A1045" s="25">
        <f t="shared" si="168"/>
        <v>1045</v>
      </c>
      <c r="B1045" s="35">
        <f>+INDEX(Исходные_данные!A:Z,A1045+$X$32-1,$X$30)</f>
        <v>0</v>
      </c>
      <c r="C1045" s="25">
        <f>+IFERROR(_xlfn.NUMBERVALUE(INDEX(Исходные_данные!A:Z,A1045+$X$32-1,$X$31),"."),0)</f>
        <v>0</v>
      </c>
      <c r="D1045" s="51"/>
      <c r="E1045" s="3">
        <f t="shared" si="165"/>
        <v>1289.4580000000001</v>
      </c>
      <c r="F1045" s="3">
        <f t="shared" si="166"/>
        <v>1289.4574600000001</v>
      </c>
      <c r="G1045" s="8">
        <f t="shared" si="169"/>
        <v>0</v>
      </c>
      <c r="H1045" s="7">
        <f t="shared" si="161"/>
        <v>0</v>
      </c>
      <c r="I1045" s="7">
        <f t="shared" si="162"/>
        <v>0</v>
      </c>
      <c r="J1045">
        <f t="shared" si="163"/>
        <v>0</v>
      </c>
      <c r="K1045">
        <f t="shared" si="167"/>
        <v>0</v>
      </c>
      <c r="L1045">
        <f t="shared" si="164"/>
        <v>0</v>
      </c>
      <c r="M1045" s="66" t="str">
        <f t="shared" si="160"/>
        <v xml:space="preserve"> </v>
      </c>
    </row>
    <row r="1046" spans="1:13" x14ac:dyDescent="0.25">
      <c r="A1046" s="25">
        <f t="shared" si="168"/>
        <v>1046</v>
      </c>
      <c r="B1046" s="35">
        <f>+INDEX(Исходные_данные!A:Z,A1046+$X$32-1,$X$30)</f>
        <v>0</v>
      </c>
      <c r="C1046" s="25">
        <f>+IFERROR(_xlfn.NUMBERVALUE(INDEX(Исходные_данные!A:Z,A1046+$X$32-1,$X$31),"."),0)</f>
        <v>0</v>
      </c>
      <c r="D1046" s="51"/>
      <c r="E1046" s="3">
        <f t="shared" si="165"/>
        <v>1289.4580000000001</v>
      </c>
      <c r="F1046" s="3">
        <f t="shared" si="166"/>
        <v>1289.4574600000001</v>
      </c>
      <c r="G1046" s="8">
        <f t="shared" si="169"/>
        <v>0</v>
      </c>
      <c r="H1046" s="7">
        <f t="shared" si="161"/>
        <v>0</v>
      </c>
      <c r="I1046" s="7">
        <f t="shared" si="162"/>
        <v>0</v>
      </c>
      <c r="J1046">
        <f t="shared" si="163"/>
        <v>0</v>
      </c>
      <c r="K1046">
        <f t="shared" si="167"/>
        <v>0</v>
      </c>
      <c r="L1046">
        <f t="shared" si="164"/>
        <v>0</v>
      </c>
      <c r="M1046" s="66" t="str">
        <f t="shared" si="160"/>
        <v xml:space="preserve"> </v>
      </c>
    </row>
    <row r="1047" spans="1:13" x14ac:dyDescent="0.25">
      <c r="A1047" s="25">
        <f t="shared" si="168"/>
        <v>1047</v>
      </c>
      <c r="B1047" s="35">
        <f>+INDEX(Исходные_данные!A:Z,A1047+$X$32-1,$X$30)</f>
        <v>0</v>
      </c>
      <c r="C1047" s="25">
        <f>+IFERROR(_xlfn.NUMBERVALUE(INDEX(Исходные_данные!A:Z,A1047+$X$32-1,$X$31),"."),0)</f>
        <v>0</v>
      </c>
      <c r="D1047" s="51"/>
      <c r="E1047" s="3">
        <f t="shared" si="165"/>
        <v>1289.4580000000001</v>
      </c>
      <c r="F1047" s="3">
        <f t="shared" si="166"/>
        <v>1289.4574600000001</v>
      </c>
      <c r="G1047" s="8">
        <f t="shared" si="169"/>
        <v>0</v>
      </c>
      <c r="H1047" s="7">
        <f t="shared" si="161"/>
        <v>0</v>
      </c>
      <c r="I1047" s="7">
        <f t="shared" si="162"/>
        <v>0</v>
      </c>
      <c r="J1047">
        <f t="shared" si="163"/>
        <v>0</v>
      </c>
      <c r="K1047">
        <f t="shared" si="167"/>
        <v>0</v>
      </c>
      <c r="L1047">
        <f t="shared" si="164"/>
        <v>0</v>
      </c>
      <c r="M1047" s="66" t="str">
        <f t="shared" si="160"/>
        <v xml:space="preserve"> </v>
      </c>
    </row>
    <row r="1048" spans="1:13" x14ac:dyDescent="0.25">
      <c r="A1048" s="25">
        <f t="shared" si="168"/>
        <v>1048</v>
      </c>
      <c r="B1048" s="35">
        <f>+INDEX(Исходные_данные!A:Z,A1048+$X$32-1,$X$30)</f>
        <v>0</v>
      </c>
      <c r="C1048" s="25">
        <f>+IFERROR(_xlfn.NUMBERVALUE(INDEX(Исходные_данные!A:Z,A1048+$X$32-1,$X$31),"."),0)</f>
        <v>0</v>
      </c>
      <c r="D1048" s="51"/>
      <c r="E1048" s="3">
        <f t="shared" si="165"/>
        <v>1289.4580000000001</v>
      </c>
      <c r="F1048" s="3">
        <f t="shared" si="166"/>
        <v>1289.4574600000001</v>
      </c>
      <c r="G1048" s="8">
        <f t="shared" si="169"/>
        <v>0</v>
      </c>
      <c r="H1048" s="7">
        <f t="shared" si="161"/>
        <v>0</v>
      </c>
      <c r="I1048" s="7">
        <f t="shared" si="162"/>
        <v>0</v>
      </c>
      <c r="J1048">
        <f t="shared" si="163"/>
        <v>0</v>
      </c>
      <c r="K1048">
        <f t="shared" si="167"/>
        <v>0</v>
      </c>
      <c r="L1048">
        <f t="shared" si="164"/>
        <v>0</v>
      </c>
      <c r="M1048" s="66" t="str">
        <f t="shared" si="160"/>
        <v xml:space="preserve"> </v>
      </c>
    </row>
    <row r="1049" spans="1:13" x14ac:dyDescent="0.25">
      <c r="A1049" s="25">
        <f t="shared" si="168"/>
        <v>1049</v>
      </c>
      <c r="B1049" s="35">
        <f>+INDEX(Исходные_данные!A:Z,A1049+$X$32-1,$X$30)</f>
        <v>0</v>
      </c>
      <c r="C1049" s="25">
        <f>+IFERROR(_xlfn.NUMBERVALUE(INDEX(Исходные_данные!A:Z,A1049+$X$32-1,$X$31),"."),0)</f>
        <v>0</v>
      </c>
      <c r="D1049" s="51"/>
      <c r="E1049" s="3">
        <f t="shared" si="165"/>
        <v>1289.4580000000001</v>
      </c>
      <c r="F1049" s="3">
        <f t="shared" si="166"/>
        <v>1289.4574600000001</v>
      </c>
      <c r="G1049" s="8">
        <f t="shared" si="169"/>
        <v>0</v>
      </c>
      <c r="H1049" s="7">
        <f t="shared" si="161"/>
        <v>0</v>
      </c>
      <c r="I1049" s="7">
        <f t="shared" si="162"/>
        <v>0</v>
      </c>
      <c r="J1049">
        <f t="shared" si="163"/>
        <v>0</v>
      </c>
      <c r="K1049">
        <f t="shared" si="167"/>
        <v>0</v>
      </c>
      <c r="L1049">
        <f t="shared" si="164"/>
        <v>0</v>
      </c>
      <c r="M1049" s="66" t="str">
        <f t="shared" si="160"/>
        <v xml:space="preserve"> </v>
      </c>
    </row>
    <row r="1050" spans="1:13" x14ac:dyDescent="0.25">
      <c r="A1050" s="25">
        <f t="shared" si="168"/>
        <v>1050</v>
      </c>
      <c r="B1050" s="35">
        <f>+INDEX(Исходные_данные!A:Z,A1050+$X$32-1,$X$30)</f>
        <v>0</v>
      </c>
      <c r="C1050" s="25">
        <f>+IFERROR(_xlfn.NUMBERVALUE(INDEX(Исходные_данные!A:Z,A1050+$X$32-1,$X$31),"."),0)</f>
        <v>0</v>
      </c>
      <c r="D1050" s="51"/>
      <c r="E1050" s="3">
        <f t="shared" si="165"/>
        <v>1289.4580000000001</v>
      </c>
      <c r="F1050" s="3">
        <f t="shared" si="166"/>
        <v>1289.4574600000001</v>
      </c>
      <c r="G1050" s="8">
        <f t="shared" si="169"/>
        <v>0</v>
      </c>
      <c r="H1050" s="7">
        <f t="shared" si="161"/>
        <v>0</v>
      </c>
      <c r="I1050" s="7">
        <f t="shared" si="162"/>
        <v>0</v>
      </c>
      <c r="J1050">
        <f t="shared" si="163"/>
        <v>0</v>
      </c>
      <c r="K1050">
        <f t="shared" si="167"/>
        <v>0</v>
      </c>
      <c r="L1050">
        <f t="shared" si="164"/>
        <v>0</v>
      </c>
      <c r="M1050" s="66" t="str">
        <f t="shared" si="160"/>
        <v xml:space="preserve"> </v>
      </c>
    </row>
    <row r="1051" spans="1:13" x14ac:dyDescent="0.25">
      <c r="A1051" s="25">
        <f t="shared" si="168"/>
        <v>1051</v>
      </c>
      <c r="B1051" s="35">
        <f>+INDEX(Исходные_данные!A:Z,A1051+$X$32-1,$X$30)</f>
        <v>0</v>
      </c>
      <c r="C1051" s="25">
        <f>+IFERROR(_xlfn.NUMBERVALUE(INDEX(Исходные_данные!A:Z,A1051+$X$32-1,$X$31),"."),0)</f>
        <v>0</v>
      </c>
      <c r="D1051" s="51"/>
      <c r="E1051" s="3">
        <f t="shared" si="165"/>
        <v>1289.4580000000001</v>
      </c>
      <c r="F1051" s="3">
        <f t="shared" si="166"/>
        <v>1289.4574600000001</v>
      </c>
      <c r="G1051" s="8">
        <f t="shared" si="169"/>
        <v>0</v>
      </c>
      <c r="H1051" s="7">
        <f t="shared" si="161"/>
        <v>0</v>
      </c>
      <c r="I1051" s="7">
        <f t="shared" si="162"/>
        <v>0</v>
      </c>
      <c r="J1051">
        <f t="shared" si="163"/>
        <v>0</v>
      </c>
      <c r="K1051">
        <f t="shared" si="167"/>
        <v>0</v>
      </c>
      <c r="L1051">
        <f t="shared" si="164"/>
        <v>0</v>
      </c>
      <c r="M1051" s="66" t="str">
        <f t="shared" si="160"/>
        <v xml:space="preserve"> </v>
      </c>
    </row>
    <row r="1052" spans="1:13" x14ac:dyDescent="0.25">
      <c r="A1052" s="25">
        <f t="shared" si="168"/>
        <v>1052</v>
      </c>
      <c r="B1052" s="35">
        <f>+INDEX(Исходные_данные!A:Z,A1052+$X$32-1,$X$30)</f>
        <v>0</v>
      </c>
      <c r="C1052" s="25">
        <f>+IFERROR(_xlfn.NUMBERVALUE(INDEX(Исходные_данные!A:Z,A1052+$X$32-1,$X$31),"."),0)</f>
        <v>0</v>
      </c>
      <c r="D1052" s="51"/>
      <c r="E1052" s="3">
        <f t="shared" si="165"/>
        <v>1289.4580000000001</v>
      </c>
      <c r="F1052" s="3">
        <f t="shared" si="166"/>
        <v>1289.4574600000001</v>
      </c>
      <c r="G1052" s="8">
        <f t="shared" si="169"/>
        <v>0</v>
      </c>
      <c r="H1052" s="7">
        <f t="shared" si="161"/>
        <v>0</v>
      </c>
      <c r="I1052" s="7">
        <f t="shared" si="162"/>
        <v>0</v>
      </c>
      <c r="J1052">
        <f t="shared" si="163"/>
        <v>0</v>
      </c>
      <c r="K1052">
        <f t="shared" si="167"/>
        <v>0</v>
      </c>
      <c r="L1052">
        <f t="shared" si="164"/>
        <v>0</v>
      </c>
      <c r="M1052" s="66" t="str">
        <f t="shared" ref="M1052:M1115" si="170">IF(AC1067=1,"",+CONCATENATE(IF($AC$43=1,CONCATENATE(D1052," "),""),IF($AC$44=1,CONCATENATE(E1052," (",TEXT(G1052,"0,0"),"%)"),"")))</f>
        <v xml:space="preserve"> </v>
      </c>
    </row>
    <row r="1053" spans="1:13" x14ac:dyDescent="0.25">
      <c r="A1053" s="25">
        <f t="shared" si="168"/>
        <v>1053</v>
      </c>
      <c r="B1053" s="35">
        <f>+INDEX(Исходные_данные!A:Z,A1053+$X$32-1,$X$30)</f>
        <v>0</v>
      </c>
      <c r="C1053" s="25">
        <f>+IFERROR(_xlfn.NUMBERVALUE(INDEX(Исходные_данные!A:Z,A1053+$X$32-1,$X$31),"."),0)</f>
        <v>0</v>
      </c>
      <c r="D1053" s="51"/>
      <c r="E1053" s="3">
        <f t="shared" si="165"/>
        <v>1289.4580000000001</v>
      </c>
      <c r="F1053" s="3">
        <f t="shared" si="166"/>
        <v>1289.4574600000001</v>
      </c>
      <c r="G1053" s="8">
        <f t="shared" si="169"/>
        <v>0</v>
      </c>
      <c r="H1053" s="7">
        <f t="shared" si="161"/>
        <v>0</v>
      </c>
      <c r="I1053" s="7">
        <f t="shared" si="162"/>
        <v>0</v>
      </c>
      <c r="J1053">
        <f t="shared" si="163"/>
        <v>0</v>
      </c>
      <c r="K1053">
        <f t="shared" si="167"/>
        <v>0</v>
      </c>
      <c r="L1053">
        <f t="shared" si="164"/>
        <v>0</v>
      </c>
      <c r="M1053" s="66" t="str">
        <f t="shared" si="170"/>
        <v xml:space="preserve"> </v>
      </c>
    </row>
    <row r="1054" spans="1:13" x14ac:dyDescent="0.25">
      <c r="A1054" s="25">
        <f t="shared" si="168"/>
        <v>1054</v>
      </c>
      <c r="B1054" s="35">
        <f>+INDEX(Исходные_данные!A:Z,A1054+$X$32-1,$X$30)</f>
        <v>0</v>
      </c>
      <c r="C1054" s="25">
        <f>+IFERROR(_xlfn.NUMBERVALUE(INDEX(Исходные_данные!A:Z,A1054+$X$32-1,$X$31),"."),0)</f>
        <v>0</v>
      </c>
      <c r="D1054" s="51"/>
      <c r="E1054" s="3">
        <f t="shared" si="165"/>
        <v>1289.4580000000001</v>
      </c>
      <c r="F1054" s="3">
        <f t="shared" si="166"/>
        <v>1289.4574600000001</v>
      </c>
      <c r="G1054" s="8">
        <f t="shared" si="169"/>
        <v>0</v>
      </c>
      <c r="H1054" s="7">
        <f t="shared" si="161"/>
        <v>0</v>
      </c>
      <c r="I1054" s="7">
        <f t="shared" si="162"/>
        <v>0</v>
      </c>
      <c r="J1054">
        <f t="shared" si="163"/>
        <v>0</v>
      </c>
      <c r="K1054">
        <f t="shared" si="167"/>
        <v>0</v>
      </c>
      <c r="L1054">
        <f t="shared" si="164"/>
        <v>0</v>
      </c>
      <c r="M1054" s="66" t="str">
        <f t="shared" si="170"/>
        <v xml:space="preserve"> </v>
      </c>
    </row>
    <row r="1055" spans="1:13" x14ac:dyDescent="0.25">
      <c r="A1055" s="25">
        <f t="shared" si="168"/>
        <v>1055</v>
      </c>
      <c r="B1055" s="35">
        <f>+INDEX(Исходные_данные!A:Z,A1055+$X$32-1,$X$30)</f>
        <v>0</v>
      </c>
      <c r="C1055" s="25">
        <f>+IFERROR(_xlfn.NUMBERVALUE(INDEX(Исходные_данные!A:Z,A1055+$X$32-1,$X$31),"."),0)</f>
        <v>0</v>
      </c>
      <c r="D1055" s="51"/>
      <c r="E1055" s="3">
        <f t="shared" si="165"/>
        <v>1289.4580000000001</v>
      </c>
      <c r="F1055" s="3">
        <f t="shared" si="166"/>
        <v>1289.4574600000001</v>
      </c>
      <c r="G1055" s="8">
        <f t="shared" si="169"/>
        <v>0</v>
      </c>
      <c r="H1055" s="7">
        <f t="shared" si="161"/>
        <v>0</v>
      </c>
      <c r="I1055" s="7">
        <f t="shared" si="162"/>
        <v>0</v>
      </c>
      <c r="J1055">
        <f t="shared" si="163"/>
        <v>0</v>
      </c>
      <c r="K1055">
        <f t="shared" si="167"/>
        <v>0</v>
      </c>
      <c r="L1055">
        <f t="shared" si="164"/>
        <v>0</v>
      </c>
      <c r="M1055" s="66" t="str">
        <f t="shared" si="170"/>
        <v xml:space="preserve"> </v>
      </c>
    </row>
    <row r="1056" spans="1:13" x14ac:dyDescent="0.25">
      <c r="A1056" s="25">
        <f t="shared" si="168"/>
        <v>1056</v>
      </c>
      <c r="B1056" s="35">
        <f>+INDEX(Исходные_данные!A:Z,A1056+$X$32-1,$X$30)</f>
        <v>0</v>
      </c>
      <c r="C1056" s="25">
        <f>+IFERROR(_xlfn.NUMBERVALUE(INDEX(Исходные_данные!A:Z,A1056+$X$32-1,$X$31),"."),0)</f>
        <v>0</v>
      </c>
      <c r="D1056" s="51"/>
      <c r="E1056" s="3">
        <f t="shared" si="165"/>
        <v>1289.4580000000001</v>
      </c>
      <c r="F1056" s="3">
        <f t="shared" si="166"/>
        <v>1289.4574600000001</v>
      </c>
      <c r="G1056" s="8">
        <f t="shared" si="169"/>
        <v>0</v>
      </c>
      <c r="H1056" s="7">
        <f t="shared" si="161"/>
        <v>0</v>
      </c>
      <c r="I1056" s="7">
        <f t="shared" si="162"/>
        <v>0</v>
      </c>
      <c r="J1056">
        <f t="shared" si="163"/>
        <v>0</v>
      </c>
      <c r="K1056">
        <f t="shared" si="167"/>
        <v>0</v>
      </c>
      <c r="L1056">
        <f t="shared" si="164"/>
        <v>0</v>
      </c>
      <c r="M1056" s="66" t="str">
        <f t="shared" si="170"/>
        <v xml:space="preserve"> </v>
      </c>
    </row>
    <row r="1057" spans="1:13" x14ac:dyDescent="0.25">
      <c r="A1057" s="25">
        <f t="shared" si="168"/>
        <v>1057</v>
      </c>
      <c r="B1057" s="35">
        <f>+INDEX(Исходные_данные!A:Z,A1057+$X$32-1,$X$30)</f>
        <v>0</v>
      </c>
      <c r="C1057" s="25">
        <f>+IFERROR(_xlfn.NUMBERVALUE(INDEX(Исходные_данные!A:Z,A1057+$X$32-1,$X$31),"."),0)</f>
        <v>0</v>
      </c>
      <c r="D1057" s="51"/>
      <c r="E1057" s="3">
        <f t="shared" si="165"/>
        <v>1289.4580000000001</v>
      </c>
      <c r="F1057" s="3">
        <f t="shared" si="166"/>
        <v>1289.4574600000001</v>
      </c>
      <c r="G1057" s="8">
        <f t="shared" si="169"/>
        <v>0</v>
      </c>
      <c r="H1057" s="7">
        <f t="shared" si="161"/>
        <v>0</v>
      </c>
      <c r="I1057" s="7">
        <f t="shared" si="162"/>
        <v>0</v>
      </c>
      <c r="J1057">
        <f t="shared" si="163"/>
        <v>0</v>
      </c>
      <c r="K1057">
        <f t="shared" si="167"/>
        <v>0</v>
      </c>
      <c r="L1057">
        <f t="shared" si="164"/>
        <v>0</v>
      </c>
      <c r="M1057" s="66" t="str">
        <f t="shared" si="170"/>
        <v xml:space="preserve"> </v>
      </c>
    </row>
    <row r="1058" spans="1:13" x14ac:dyDescent="0.25">
      <c r="A1058" s="25">
        <f t="shared" si="168"/>
        <v>1058</v>
      </c>
      <c r="B1058" s="35">
        <f>+INDEX(Исходные_данные!A:Z,A1058+$X$32-1,$X$30)</f>
        <v>0</v>
      </c>
      <c r="C1058" s="25">
        <f>+IFERROR(_xlfn.NUMBERVALUE(INDEX(Исходные_данные!A:Z,A1058+$X$32-1,$X$31),"."),0)</f>
        <v>0</v>
      </c>
      <c r="D1058" s="51"/>
      <c r="E1058" s="3">
        <f t="shared" si="165"/>
        <v>1289.4580000000001</v>
      </c>
      <c r="F1058" s="3">
        <f t="shared" si="166"/>
        <v>1289.4574600000001</v>
      </c>
      <c r="G1058" s="8">
        <f t="shared" si="169"/>
        <v>0</v>
      </c>
      <c r="H1058" s="7">
        <f t="shared" si="161"/>
        <v>0</v>
      </c>
      <c r="I1058" s="7">
        <f t="shared" si="162"/>
        <v>0</v>
      </c>
      <c r="J1058">
        <f t="shared" si="163"/>
        <v>0</v>
      </c>
      <c r="K1058">
        <f t="shared" si="167"/>
        <v>0</v>
      </c>
      <c r="L1058">
        <f t="shared" si="164"/>
        <v>0</v>
      </c>
      <c r="M1058" s="66" t="str">
        <f t="shared" si="170"/>
        <v xml:space="preserve"> </v>
      </c>
    </row>
    <row r="1059" spans="1:13" x14ac:dyDescent="0.25">
      <c r="A1059" s="25">
        <f t="shared" si="168"/>
        <v>1059</v>
      </c>
      <c r="B1059" s="35">
        <f>+INDEX(Исходные_данные!A:Z,A1059+$X$32-1,$X$30)</f>
        <v>0</v>
      </c>
      <c r="C1059" s="25">
        <f>+IFERROR(_xlfn.NUMBERVALUE(INDEX(Исходные_данные!A:Z,A1059+$X$32-1,$X$31),"."),0)</f>
        <v>0</v>
      </c>
      <c r="D1059" s="51"/>
      <c r="E1059" s="3">
        <f t="shared" si="165"/>
        <v>1289.4580000000001</v>
      </c>
      <c r="F1059" s="3">
        <f t="shared" si="166"/>
        <v>1289.4574600000001</v>
      </c>
      <c r="G1059" s="8">
        <f t="shared" si="169"/>
        <v>0</v>
      </c>
      <c r="H1059" s="7">
        <f t="shared" si="161"/>
        <v>0</v>
      </c>
      <c r="I1059" s="7">
        <f t="shared" si="162"/>
        <v>0</v>
      </c>
      <c r="J1059">
        <f t="shared" si="163"/>
        <v>0</v>
      </c>
      <c r="K1059">
        <f t="shared" si="167"/>
        <v>0</v>
      </c>
      <c r="L1059">
        <f t="shared" si="164"/>
        <v>0</v>
      </c>
      <c r="M1059" s="66" t="str">
        <f t="shared" si="170"/>
        <v xml:space="preserve"> </v>
      </c>
    </row>
    <row r="1060" spans="1:13" x14ac:dyDescent="0.25">
      <c r="A1060" s="25">
        <f t="shared" si="168"/>
        <v>1060</v>
      </c>
      <c r="B1060" s="35">
        <f>+INDEX(Исходные_данные!A:Z,A1060+$X$32-1,$X$30)</f>
        <v>0</v>
      </c>
      <c r="C1060" s="25">
        <f>+IFERROR(_xlfn.NUMBERVALUE(INDEX(Исходные_данные!A:Z,A1060+$X$32-1,$X$31),"."),0)</f>
        <v>0</v>
      </c>
      <c r="D1060" s="51"/>
      <c r="E1060" s="3">
        <f t="shared" si="165"/>
        <v>1289.4580000000001</v>
      </c>
      <c r="F1060" s="3">
        <f t="shared" si="166"/>
        <v>1289.4574600000001</v>
      </c>
      <c r="G1060" s="8">
        <f t="shared" si="169"/>
        <v>0</v>
      </c>
      <c r="H1060" s="7">
        <f t="shared" si="161"/>
        <v>0</v>
      </c>
      <c r="I1060" s="7">
        <f t="shared" si="162"/>
        <v>0</v>
      </c>
      <c r="J1060">
        <f t="shared" si="163"/>
        <v>0</v>
      </c>
      <c r="K1060">
        <f t="shared" si="167"/>
        <v>0</v>
      </c>
      <c r="L1060">
        <f t="shared" si="164"/>
        <v>0</v>
      </c>
      <c r="M1060" s="66" t="str">
        <f t="shared" si="170"/>
        <v xml:space="preserve"> </v>
      </c>
    </row>
    <row r="1061" spans="1:13" x14ac:dyDescent="0.25">
      <c r="A1061" s="25">
        <f t="shared" si="168"/>
        <v>1061</v>
      </c>
      <c r="B1061" s="35">
        <f>+INDEX(Исходные_данные!A:Z,A1061+$X$32-1,$X$30)</f>
        <v>0</v>
      </c>
      <c r="C1061" s="25">
        <f>+IFERROR(_xlfn.NUMBERVALUE(INDEX(Исходные_данные!A:Z,A1061+$X$32-1,$X$31),"."),0)</f>
        <v>0</v>
      </c>
      <c r="D1061" s="51"/>
      <c r="E1061" s="3">
        <f t="shared" si="165"/>
        <v>1289.4580000000001</v>
      </c>
      <c r="F1061" s="3">
        <f t="shared" si="166"/>
        <v>1289.4574600000001</v>
      </c>
      <c r="G1061" s="8">
        <f t="shared" si="169"/>
        <v>0</v>
      </c>
      <c r="H1061" s="7">
        <f t="shared" si="161"/>
        <v>0</v>
      </c>
      <c r="I1061" s="7">
        <f t="shared" si="162"/>
        <v>0</v>
      </c>
      <c r="J1061">
        <f t="shared" si="163"/>
        <v>0</v>
      </c>
      <c r="K1061">
        <f t="shared" si="167"/>
        <v>0</v>
      </c>
      <c r="L1061">
        <f t="shared" si="164"/>
        <v>0</v>
      </c>
      <c r="M1061" s="66" t="str">
        <f t="shared" si="170"/>
        <v xml:space="preserve"> </v>
      </c>
    </row>
    <row r="1062" spans="1:13" x14ac:dyDescent="0.25">
      <c r="A1062" s="25">
        <f t="shared" si="168"/>
        <v>1062</v>
      </c>
      <c r="B1062" s="35">
        <f>+INDEX(Исходные_данные!A:Z,A1062+$X$32-1,$X$30)</f>
        <v>0</v>
      </c>
      <c r="C1062" s="25">
        <f>+IFERROR(_xlfn.NUMBERVALUE(INDEX(Исходные_данные!A:Z,A1062+$X$32-1,$X$31),"."),0)</f>
        <v>0</v>
      </c>
      <c r="D1062" s="51"/>
      <c r="E1062" s="3">
        <f t="shared" si="165"/>
        <v>1289.4580000000001</v>
      </c>
      <c r="F1062" s="3">
        <f t="shared" si="166"/>
        <v>1289.4574600000001</v>
      </c>
      <c r="G1062" s="8">
        <f t="shared" si="169"/>
        <v>0</v>
      </c>
      <c r="H1062" s="7">
        <f t="shared" si="161"/>
        <v>0</v>
      </c>
      <c r="I1062" s="7">
        <f t="shared" si="162"/>
        <v>0</v>
      </c>
      <c r="J1062">
        <f t="shared" si="163"/>
        <v>0</v>
      </c>
      <c r="K1062">
        <f t="shared" si="167"/>
        <v>0</v>
      </c>
      <c r="L1062">
        <f t="shared" si="164"/>
        <v>0</v>
      </c>
      <c r="M1062" s="66" t="str">
        <f t="shared" si="170"/>
        <v xml:space="preserve"> </v>
      </c>
    </row>
    <row r="1063" spans="1:13" x14ac:dyDescent="0.25">
      <c r="A1063" s="25">
        <f t="shared" si="168"/>
        <v>1063</v>
      </c>
      <c r="B1063" s="35">
        <f>+INDEX(Исходные_данные!A:Z,A1063+$X$32-1,$X$30)</f>
        <v>0</v>
      </c>
      <c r="C1063" s="25">
        <f>+IFERROR(_xlfn.NUMBERVALUE(INDEX(Исходные_данные!A:Z,A1063+$X$32-1,$X$31),"."),0)</f>
        <v>0</v>
      </c>
      <c r="D1063" s="51"/>
      <c r="E1063" s="3">
        <f t="shared" si="165"/>
        <v>1289.4580000000001</v>
      </c>
      <c r="F1063" s="3">
        <f t="shared" si="166"/>
        <v>1289.4574600000001</v>
      </c>
      <c r="G1063" s="8">
        <f t="shared" si="169"/>
        <v>0</v>
      </c>
      <c r="H1063" s="7">
        <f t="shared" si="161"/>
        <v>0</v>
      </c>
      <c r="I1063" s="7">
        <f t="shared" si="162"/>
        <v>0</v>
      </c>
      <c r="J1063">
        <f t="shared" si="163"/>
        <v>0</v>
      </c>
      <c r="K1063">
        <f t="shared" si="167"/>
        <v>0</v>
      </c>
      <c r="L1063">
        <f t="shared" si="164"/>
        <v>0</v>
      </c>
      <c r="M1063" s="66" t="str">
        <f t="shared" si="170"/>
        <v xml:space="preserve"> </v>
      </c>
    </row>
    <row r="1064" spans="1:13" x14ac:dyDescent="0.25">
      <c r="A1064" s="25">
        <f t="shared" si="168"/>
        <v>1064</v>
      </c>
      <c r="B1064" s="35">
        <f>+INDEX(Исходные_данные!A:Z,A1064+$X$32-1,$X$30)</f>
        <v>0</v>
      </c>
      <c r="C1064" s="25">
        <f>+IFERROR(_xlfn.NUMBERVALUE(INDEX(Исходные_данные!A:Z,A1064+$X$32-1,$X$31),"."),0)</f>
        <v>0</v>
      </c>
      <c r="D1064" s="51"/>
      <c r="E1064" s="3">
        <f t="shared" si="165"/>
        <v>1289.4580000000001</v>
      </c>
      <c r="F1064" s="3">
        <f t="shared" si="166"/>
        <v>1289.4574600000001</v>
      </c>
      <c r="G1064" s="8">
        <f t="shared" si="169"/>
        <v>0</v>
      </c>
      <c r="H1064" s="7">
        <f t="shared" si="161"/>
        <v>0</v>
      </c>
      <c r="I1064" s="7">
        <f t="shared" si="162"/>
        <v>0</v>
      </c>
      <c r="J1064">
        <f t="shared" si="163"/>
        <v>0</v>
      </c>
      <c r="K1064">
        <f t="shared" si="167"/>
        <v>0</v>
      </c>
      <c r="L1064">
        <f t="shared" si="164"/>
        <v>0</v>
      </c>
      <c r="M1064" s="66" t="str">
        <f t="shared" si="170"/>
        <v xml:space="preserve"> </v>
      </c>
    </row>
    <row r="1065" spans="1:13" x14ac:dyDescent="0.25">
      <c r="A1065" s="25">
        <f t="shared" si="168"/>
        <v>1065</v>
      </c>
      <c r="B1065" s="35">
        <f>+INDEX(Исходные_данные!A:Z,A1065+$X$32-1,$X$30)</f>
        <v>0</v>
      </c>
      <c r="C1065" s="25">
        <f>+IFERROR(_xlfn.NUMBERVALUE(INDEX(Исходные_данные!A:Z,A1065+$X$32-1,$X$31),"."),0)</f>
        <v>0</v>
      </c>
      <c r="D1065" s="51"/>
      <c r="E1065" s="3">
        <f t="shared" si="165"/>
        <v>1289.4580000000001</v>
      </c>
      <c r="F1065" s="3">
        <f t="shared" si="166"/>
        <v>1289.4574600000001</v>
      </c>
      <c r="G1065" s="8">
        <f t="shared" si="169"/>
        <v>0</v>
      </c>
      <c r="H1065" s="7">
        <f t="shared" si="161"/>
        <v>0</v>
      </c>
      <c r="I1065" s="7">
        <f t="shared" si="162"/>
        <v>0</v>
      </c>
      <c r="J1065">
        <f t="shared" si="163"/>
        <v>0</v>
      </c>
      <c r="K1065">
        <f t="shared" si="167"/>
        <v>0</v>
      </c>
      <c r="L1065">
        <f t="shared" si="164"/>
        <v>0</v>
      </c>
      <c r="M1065" s="66" t="str">
        <f t="shared" si="170"/>
        <v xml:space="preserve"> </v>
      </c>
    </row>
    <row r="1066" spans="1:13" x14ac:dyDescent="0.25">
      <c r="A1066" s="25">
        <f t="shared" si="168"/>
        <v>1066</v>
      </c>
      <c r="B1066" s="35">
        <f>+INDEX(Исходные_данные!A:Z,A1066+$X$32-1,$X$30)</f>
        <v>0</v>
      </c>
      <c r="C1066" s="25">
        <f>+IFERROR(_xlfn.NUMBERVALUE(INDEX(Исходные_данные!A:Z,A1066+$X$32-1,$X$31),"."),0)</f>
        <v>0</v>
      </c>
      <c r="D1066" s="51"/>
      <c r="E1066" s="3">
        <f t="shared" si="165"/>
        <v>1289.4580000000001</v>
      </c>
      <c r="F1066" s="3">
        <f t="shared" si="166"/>
        <v>1289.4574600000001</v>
      </c>
      <c r="G1066" s="8">
        <f t="shared" si="169"/>
        <v>0</v>
      </c>
      <c r="H1066" s="7">
        <f t="shared" si="161"/>
        <v>0</v>
      </c>
      <c r="I1066" s="7">
        <f t="shared" si="162"/>
        <v>0</v>
      </c>
      <c r="J1066">
        <f t="shared" si="163"/>
        <v>0</v>
      </c>
      <c r="K1066">
        <f t="shared" si="167"/>
        <v>0</v>
      </c>
      <c r="L1066">
        <f t="shared" si="164"/>
        <v>0</v>
      </c>
      <c r="M1066" s="66" t="str">
        <f t="shared" si="170"/>
        <v xml:space="preserve"> </v>
      </c>
    </row>
    <row r="1067" spans="1:13" x14ac:dyDescent="0.25">
      <c r="A1067" s="25">
        <f t="shared" si="168"/>
        <v>1067</v>
      </c>
      <c r="B1067" s="35">
        <f>+INDEX(Исходные_данные!A:Z,A1067+$X$32-1,$X$30)</f>
        <v>0</v>
      </c>
      <c r="C1067" s="25">
        <f>+IFERROR(_xlfn.NUMBERVALUE(INDEX(Исходные_данные!A:Z,A1067+$X$32-1,$X$31),"."),0)</f>
        <v>0</v>
      </c>
      <c r="D1067" s="51"/>
      <c r="E1067" s="3">
        <f t="shared" si="165"/>
        <v>1289.4580000000001</v>
      </c>
      <c r="F1067" s="3">
        <f t="shared" si="166"/>
        <v>1289.4574600000001</v>
      </c>
      <c r="G1067" s="8">
        <f t="shared" si="169"/>
        <v>0</v>
      </c>
      <c r="H1067" s="7">
        <f t="shared" si="161"/>
        <v>0</v>
      </c>
      <c r="I1067" s="7">
        <f t="shared" si="162"/>
        <v>0</v>
      </c>
      <c r="J1067">
        <f t="shared" si="163"/>
        <v>0</v>
      </c>
      <c r="K1067">
        <f t="shared" si="167"/>
        <v>0</v>
      </c>
      <c r="L1067">
        <f t="shared" si="164"/>
        <v>0</v>
      </c>
      <c r="M1067" s="66" t="str">
        <f t="shared" si="170"/>
        <v xml:space="preserve"> </v>
      </c>
    </row>
    <row r="1068" spans="1:13" x14ac:dyDescent="0.25">
      <c r="A1068" s="25">
        <f t="shared" si="168"/>
        <v>1068</v>
      </c>
      <c r="B1068" s="35">
        <f>+INDEX(Исходные_данные!A:Z,A1068+$X$32-1,$X$30)</f>
        <v>0</v>
      </c>
      <c r="C1068" s="25">
        <f>+IFERROR(_xlfn.NUMBERVALUE(INDEX(Исходные_данные!A:Z,A1068+$X$32-1,$X$31),"."),0)</f>
        <v>0</v>
      </c>
      <c r="D1068" s="51"/>
      <c r="E1068" s="3">
        <f t="shared" si="165"/>
        <v>1289.4580000000001</v>
      </c>
      <c r="F1068" s="3">
        <f t="shared" si="166"/>
        <v>1289.4574600000001</v>
      </c>
      <c r="G1068" s="8">
        <f t="shared" si="169"/>
        <v>0</v>
      </c>
      <c r="H1068" s="7">
        <f t="shared" si="161"/>
        <v>0</v>
      </c>
      <c r="I1068" s="7">
        <f t="shared" si="162"/>
        <v>0</v>
      </c>
      <c r="J1068">
        <f t="shared" si="163"/>
        <v>0</v>
      </c>
      <c r="K1068">
        <f t="shared" si="167"/>
        <v>0</v>
      </c>
      <c r="L1068">
        <f t="shared" si="164"/>
        <v>0</v>
      </c>
      <c r="M1068" s="66" t="str">
        <f t="shared" si="170"/>
        <v xml:space="preserve"> </v>
      </c>
    </row>
    <row r="1069" spans="1:13" x14ac:dyDescent="0.25">
      <c r="A1069" s="25">
        <f t="shared" si="168"/>
        <v>1069</v>
      </c>
      <c r="B1069" s="35">
        <f>+INDEX(Исходные_данные!A:Z,A1069+$X$32-1,$X$30)</f>
        <v>0</v>
      </c>
      <c r="C1069" s="25">
        <f>+IFERROR(_xlfn.NUMBERVALUE(INDEX(Исходные_данные!A:Z,A1069+$X$32-1,$X$31),"."),0)</f>
        <v>0</v>
      </c>
      <c r="D1069" s="51"/>
      <c r="E1069" s="3">
        <f t="shared" si="165"/>
        <v>1289.4580000000001</v>
      </c>
      <c r="F1069" s="3">
        <f t="shared" si="166"/>
        <v>1289.4574600000001</v>
      </c>
      <c r="G1069" s="8">
        <f t="shared" si="169"/>
        <v>0</v>
      </c>
      <c r="H1069" s="7">
        <f t="shared" si="161"/>
        <v>0</v>
      </c>
      <c r="I1069" s="7">
        <f t="shared" si="162"/>
        <v>0</v>
      </c>
      <c r="J1069">
        <f t="shared" si="163"/>
        <v>0</v>
      </c>
      <c r="K1069">
        <f t="shared" si="167"/>
        <v>0</v>
      </c>
      <c r="L1069">
        <f t="shared" si="164"/>
        <v>0</v>
      </c>
      <c r="M1069" s="66" t="str">
        <f t="shared" si="170"/>
        <v xml:space="preserve"> </v>
      </c>
    </row>
    <row r="1070" spans="1:13" x14ac:dyDescent="0.25">
      <c r="A1070" s="25">
        <f t="shared" si="168"/>
        <v>1070</v>
      </c>
      <c r="B1070" s="35">
        <f>+INDEX(Исходные_данные!A:Z,A1070+$X$32-1,$X$30)</f>
        <v>0</v>
      </c>
      <c r="C1070" s="25">
        <f>+IFERROR(_xlfn.NUMBERVALUE(INDEX(Исходные_данные!A:Z,A1070+$X$32-1,$X$31),"."),0)</f>
        <v>0</v>
      </c>
      <c r="D1070" s="51"/>
      <c r="E1070" s="3">
        <f t="shared" si="165"/>
        <v>1289.4580000000001</v>
      </c>
      <c r="F1070" s="3">
        <f t="shared" si="166"/>
        <v>1289.4574600000001</v>
      </c>
      <c r="G1070" s="8">
        <f t="shared" si="169"/>
        <v>0</v>
      </c>
      <c r="H1070" s="7">
        <f t="shared" si="161"/>
        <v>0</v>
      </c>
      <c r="I1070" s="7">
        <f t="shared" si="162"/>
        <v>0</v>
      </c>
      <c r="J1070">
        <f t="shared" si="163"/>
        <v>0</v>
      </c>
      <c r="K1070">
        <f t="shared" si="167"/>
        <v>0</v>
      </c>
      <c r="L1070">
        <f t="shared" si="164"/>
        <v>0</v>
      </c>
      <c r="M1070" s="66" t="str">
        <f t="shared" si="170"/>
        <v xml:space="preserve"> </v>
      </c>
    </row>
    <row r="1071" spans="1:13" x14ac:dyDescent="0.25">
      <c r="A1071" s="25">
        <f t="shared" si="168"/>
        <v>1071</v>
      </c>
      <c r="B1071" s="35">
        <f>+INDEX(Исходные_данные!A:Z,A1071+$X$32-1,$X$30)</f>
        <v>0</v>
      </c>
      <c r="C1071" s="25">
        <f>+IFERROR(_xlfn.NUMBERVALUE(INDEX(Исходные_данные!A:Z,A1071+$X$32-1,$X$31),"."),0)</f>
        <v>0</v>
      </c>
      <c r="D1071" s="51"/>
      <c r="E1071" s="3">
        <f t="shared" si="165"/>
        <v>1289.4580000000001</v>
      </c>
      <c r="F1071" s="3">
        <f t="shared" si="166"/>
        <v>1289.4574600000001</v>
      </c>
      <c r="G1071" s="8">
        <f t="shared" si="169"/>
        <v>0</v>
      </c>
      <c r="H1071" s="7">
        <f t="shared" si="161"/>
        <v>0</v>
      </c>
      <c r="I1071" s="7">
        <f t="shared" si="162"/>
        <v>0</v>
      </c>
      <c r="J1071">
        <f t="shared" si="163"/>
        <v>0</v>
      </c>
      <c r="K1071">
        <f t="shared" si="167"/>
        <v>0</v>
      </c>
      <c r="L1071">
        <f t="shared" si="164"/>
        <v>0</v>
      </c>
      <c r="M1071" s="66" t="str">
        <f t="shared" si="170"/>
        <v xml:space="preserve"> </v>
      </c>
    </row>
    <row r="1072" spans="1:13" x14ac:dyDescent="0.25">
      <c r="A1072" s="25">
        <f t="shared" si="168"/>
        <v>1072</v>
      </c>
      <c r="B1072" s="35">
        <f>+INDEX(Исходные_данные!A:Z,A1072+$X$32-1,$X$30)</f>
        <v>0</v>
      </c>
      <c r="C1072" s="25">
        <f>+IFERROR(_xlfn.NUMBERVALUE(INDEX(Исходные_данные!A:Z,A1072+$X$32-1,$X$31),"."),0)</f>
        <v>0</v>
      </c>
      <c r="D1072" s="51"/>
      <c r="E1072" s="3">
        <f t="shared" si="165"/>
        <v>1289.4580000000001</v>
      </c>
      <c r="F1072" s="3">
        <f t="shared" si="166"/>
        <v>1289.4574600000001</v>
      </c>
      <c r="G1072" s="8">
        <f t="shared" si="169"/>
        <v>0</v>
      </c>
      <c r="H1072" s="7">
        <f t="shared" si="161"/>
        <v>0</v>
      </c>
      <c r="I1072" s="7">
        <f t="shared" si="162"/>
        <v>0</v>
      </c>
      <c r="J1072">
        <f t="shared" si="163"/>
        <v>0</v>
      </c>
      <c r="K1072">
        <f t="shared" si="167"/>
        <v>0</v>
      </c>
      <c r="L1072">
        <f t="shared" si="164"/>
        <v>0</v>
      </c>
      <c r="M1072" s="66" t="str">
        <f t="shared" si="170"/>
        <v xml:space="preserve"> </v>
      </c>
    </row>
    <row r="1073" spans="1:13" x14ac:dyDescent="0.25">
      <c r="A1073" s="25">
        <f t="shared" si="168"/>
        <v>1073</v>
      </c>
      <c r="B1073" s="35">
        <f>+INDEX(Исходные_данные!A:Z,A1073+$X$32-1,$X$30)</f>
        <v>0</v>
      </c>
      <c r="C1073" s="25">
        <f>+IFERROR(_xlfn.NUMBERVALUE(INDEX(Исходные_данные!A:Z,A1073+$X$32-1,$X$31),"."),0)</f>
        <v>0</v>
      </c>
      <c r="D1073" s="51"/>
      <c r="E1073" s="3">
        <f t="shared" si="165"/>
        <v>1289.4580000000001</v>
      </c>
      <c r="F1073" s="3">
        <f t="shared" si="166"/>
        <v>1289.4574600000001</v>
      </c>
      <c r="G1073" s="8">
        <f t="shared" si="169"/>
        <v>0</v>
      </c>
      <c r="H1073" s="7">
        <f t="shared" si="161"/>
        <v>0</v>
      </c>
      <c r="I1073" s="7">
        <f t="shared" si="162"/>
        <v>0</v>
      </c>
      <c r="J1073">
        <f t="shared" si="163"/>
        <v>0</v>
      </c>
      <c r="K1073">
        <f t="shared" si="167"/>
        <v>0</v>
      </c>
      <c r="L1073">
        <f t="shared" si="164"/>
        <v>0</v>
      </c>
      <c r="M1073" s="66" t="str">
        <f t="shared" si="170"/>
        <v xml:space="preserve"> </v>
      </c>
    </row>
    <row r="1074" spans="1:13" x14ac:dyDescent="0.25">
      <c r="A1074" s="25">
        <f t="shared" si="168"/>
        <v>1074</v>
      </c>
      <c r="B1074" s="35">
        <f>+INDEX(Исходные_данные!A:Z,A1074+$X$32-1,$X$30)</f>
        <v>0</v>
      </c>
      <c r="C1074" s="25">
        <f>+IFERROR(_xlfn.NUMBERVALUE(INDEX(Исходные_данные!A:Z,A1074+$X$32-1,$X$31),"."),0)</f>
        <v>0</v>
      </c>
      <c r="D1074" s="51"/>
      <c r="E1074" s="3">
        <f t="shared" si="165"/>
        <v>1289.4580000000001</v>
      </c>
      <c r="F1074" s="3">
        <f t="shared" si="166"/>
        <v>1289.4574600000001</v>
      </c>
      <c r="G1074" s="8">
        <f t="shared" si="169"/>
        <v>0</v>
      </c>
      <c r="H1074" s="7">
        <f t="shared" si="161"/>
        <v>0</v>
      </c>
      <c r="I1074" s="7">
        <f t="shared" si="162"/>
        <v>0</v>
      </c>
      <c r="J1074">
        <f t="shared" si="163"/>
        <v>0</v>
      </c>
      <c r="K1074">
        <f t="shared" si="167"/>
        <v>0</v>
      </c>
      <c r="L1074">
        <f t="shared" si="164"/>
        <v>0</v>
      </c>
      <c r="M1074" s="66" t="str">
        <f t="shared" si="170"/>
        <v xml:space="preserve"> </v>
      </c>
    </row>
    <row r="1075" spans="1:13" x14ac:dyDescent="0.25">
      <c r="A1075" s="25">
        <f t="shared" si="168"/>
        <v>1075</v>
      </c>
      <c r="B1075" s="35">
        <f>+INDEX(Исходные_данные!A:Z,A1075+$X$32-1,$X$30)</f>
        <v>0</v>
      </c>
      <c r="C1075" s="25">
        <f>+IFERROR(_xlfn.NUMBERVALUE(INDEX(Исходные_данные!A:Z,A1075+$X$32-1,$X$31),"."),0)</f>
        <v>0</v>
      </c>
      <c r="D1075" s="51"/>
      <c r="E1075" s="3">
        <f t="shared" si="165"/>
        <v>1289.4580000000001</v>
      </c>
      <c r="F1075" s="3">
        <f t="shared" si="166"/>
        <v>1289.4574600000001</v>
      </c>
      <c r="G1075" s="8">
        <f t="shared" si="169"/>
        <v>0</v>
      </c>
      <c r="H1075" s="7">
        <f t="shared" si="161"/>
        <v>0</v>
      </c>
      <c r="I1075" s="7">
        <f t="shared" si="162"/>
        <v>0</v>
      </c>
      <c r="J1075">
        <f t="shared" si="163"/>
        <v>0</v>
      </c>
      <c r="K1075">
        <f t="shared" si="167"/>
        <v>0</v>
      </c>
      <c r="L1075">
        <f t="shared" si="164"/>
        <v>0</v>
      </c>
      <c r="M1075" s="66" t="str">
        <f t="shared" si="170"/>
        <v xml:space="preserve"> </v>
      </c>
    </row>
    <row r="1076" spans="1:13" x14ac:dyDescent="0.25">
      <c r="A1076" s="25">
        <f t="shared" si="168"/>
        <v>1076</v>
      </c>
      <c r="B1076" s="35">
        <f>+INDEX(Исходные_данные!A:Z,A1076+$X$32-1,$X$30)</f>
        <v>0</v>
      </c>
      <c r="C1076" s="25">
        <f>+IFERROR(_xlfn.NUMBERVALUE(INDEX(Исходные_данные!A:Z,A1076+$X$32-1,$X$31),"."),0)</f>
        <v>0</v>
      </c>
      <c r="D1076" s="51"/>
      <c r="E1076" s="3">
        <f t="shared" si="165"/>
        <v>1289.4580000000001</v>
      </c>
      <c r="F1076" s="3">
        <f t="shared" si="166"/>
        <v>1289.4574600000001</v>
      </c>
      <c r="G1076" s="8">
        <f t="shared" si="169"/>
        <v>0</v>
      </c>
      <c r="H1076" s="7">
        <f t="shared" si="161"/>
        <v>0</v>
      </c>
      <c r="I1076" s="7">
        <f t="shared" si="162"/>
        <v>0</v>
      </c>
      <c r="J1076">
        <f t="shared" si="163"/>
        <v>0</v>
      </c>
      <c r="K1076">
        <f t="shared" si="167"/>
        <v>0</v>
      </c>
      <c r="L1076">
        <f t="shared" si="164"/>
        <v>0</v>
      </c>
      <c r="M1076" s="66" t="str">
        <f t="shared" si="170"/>
        <v xml:space="preserve"> </v>
      </c>
    </row>
    <row r="1077" spans="1:13" x14ac:dyDescent="0.25">
      <c r="A1077" s="25">
        <f t="shared" si="168"/>
        <v>1077</v>
      </c>
      <c r="B1077" s="35">
        <f>+INDEX(Исходные_данные!A:Z,A1077+$X$32-1,$X$30)</f>
        <v>0</v>
      </c>
      <c r="C1077" s="25">
        <f>+IFERROR(_xlfn.NUMBERVALUE(INDEX(Исходные_данные!A:Z,A1077+$X$32-1,$X$31),"."),0)</f>
        <v>0</v>
      </c>
      <c r="D1077" s="51"/>
      <c r="E1077" s="3">
        <f t="shared" si="165"/>
        <v>1289.4580000000001</v>
      </c>
      <c r="F1077" s="3">
        <f t="shared" si="166"/>
        <v>1289.4574600000001</v>
      </c>
      <c r="G1077" s="8">
        <f t="shared" si="169"/>
        <v>0</v>
      </c>
      <c r="H1077" s="7">
        <f t="shared" si="161"/>
        <v>0</v>
      </c>
      <c r="I1077" s="7">
        <f t="shared" si="162"/>
        <v>0</v>
      </c>
      <c r="J1077">
        <f t="shared" si="163"/>
        <v>0</v>
      </c>
      <c r="K1077">
        <f t="shared" si="167"/>
        <v>0</v>
      </c>
      <c r="L1077">
        <f t="shared" si="164"/>
        <v>0</v>
      </c>
      <c r="M1077" s="66" t="str">
        <f t="shared" si="170"/>
        <v xml:space="preserve"> </v>
      </c>
    </row>
    <row r="1078" spans="1:13" x14ac:dyDescent="0.25">
      <c r="A1078" s="25">
        <f t="shared" si="168"/>
        <v>1078</v>
      </c>
      <c r="B1078" s="35">
        <f>+INDEX(Исходные_данные!A:Z,A1078+$X$32-1,$X$30)</f>
        <v>0</v>
      </c>
      <c r="C1078" s="25">
        <f>+IFERROR(_xlfn.NUMBERVALUE(INDEX(Исходные_данные!A:Z,A1078+$X$32-1,$X$31),"."),0)</f>
        <v>0</v>
      </c>
      <c r="D1078" s="51"/>
      <c r="E1078" s="3">
        <f t="shared" si="165"/>
        <v>1289.4580000000001</v>
      </c>
      <c r="F1078" s="3">
        <f t="shared" si="166"/>
        <v>1289.4574600000001</v>
      </c>
      <c r="G1078" s="8">
        <f t="shared" si="169"/>
        <v>0</v>
      </c>
      <c r="H1078" s="7">
        <f t="shared" si="161"/>
        <v>0</v>
      </c>
      <c r="I1078" s="7">
        <f t="shared" si="162"/>
        <v>0</v>
      </c>
      <c r="J1078">
        <f t="shared" si="163"/>
        <v>0</v>
      </c>
      <c r="K1078">
        <f t="shared" si="167"/>
        <v>0</v>
      </c>
      <c r="L1078">
        <f t="shared" si="164"/>
        <v>0</v>
      </c>
      <c r="M1078" s="66" t="str">
        <f t="shared" si="170"/>
        <v xml:space="preserve"> </v>
      </c>
    </row>
    <row r="1079" spans="1:13" x14ac:dyDescent="0.25">
      <c r="A1079" s="25">
        <f t="shared" si="168"/>
        <v>1079</v>
      </c>
      <c r="B1079" s="35">
        <f>+INDEX(Исходные_данные!A:Z,A1079+$X$32-1,$X$30)</f>
        <v>0</v>
      </c>
      <c r="C1079" s="25">
        <f>+IFERROR(_xlfn.NUMBERVALUE(INDEX(Исходные_данные!A:Z,A1079+$X$32-1,$X$31),"."),0)</f>
        <v>0</v>
      </c>
      <c r="D1079" s="51"/>
      <c r="E1079" s="3">
        <f t="shared" si="165"/>
        <v>1289.4580000000001</v>
      </c>
      <c r="F1079" s="3">
        <f t="shared" si="166"/>
        <v>1289.4574600000001</v>
      </c>
      <c r="G1079" s="8">
        <f t="shared" si="169"/>
        <v>0</v>
      </c>
      <c r="H1079" s="7">
        <f t="shared" si="161"/>
        <v>0</v>
      </c>
      <c r="I1079" s="7">
        <f t="shared" si="162"/>
        <v>0</v>
      </c>
      <c r="J1079">
        <f t="shared" si="163"/>
        <v>0</v>
      </c>
      <c r="K1079">
        <f t="shared" si="167"/>
        <v>0</v>
      </c>
      <c r="L1079">
        <f t="shared" si="164"/>
        <v>0</v>
      </c>
      <c r="M1079" s="66" t="str">
        <f t="shared" si="170"/>
        <v xml:space="preserve"> </v>
      </c>
    </row>
    <row r="1080" spans="1:13" x14ac:dyDescent="0.25">
      <c r="A1080" s="25">
        <f t="shared" si="168"/>
        <v>1080</v>
      </c>
      <c r="B1080" s="35">
        <f>+INDEX(Исходные_данные!A:Z,A1080+$X$32-1,$X$30)</f>
        <v>0</v>
      </c>
      <c r="C1080" s="25">
        <f>+IFERROR(_xlfn.NUMBERVALUE(INDEX(Исходные_данные!A:Z,A1080+$X$32-1,$X$31),"."),0)</f>
        <v>0</v>
      </c>
      <c r="D1080" s="51"/>
      <c r="E1080" s="3">
        <f t="shared" si="165"/>
        <v>1289.4580000000001</v>
      </c>
      <c r="F1080" s="3">
        <f t="shared" si="166"/>
        <v>1289.4574600000001</v>
      </c>
      <c r="G1080" s="8">
        <f t="shared" si="169"/>
        <v>0</v>
      </c>
      <c r="H1080" s="7">
        <f t="shared" si="161"/>
        <v>0</v>
      </c>
      <c r="I1080" s="7">
        <f t="shared" si="162"/>
        <v>0</v>
      </c>
      <c r="J1080">
        <f t="shared" si="163"/>
        <v>0</v>
      </c>
      <c r="K1080">
        <f t="shared" si="167"/>
        <v>0</v>
      </c>
      <c r="L1080">
        <f t="shared" si="164"/>
        <v>0</v>
      </c>
      <c r="M1080" s="66" t="str">
        <f t="shared" si="170"/>
        <v xml:space="preserve"> </v>
      </c>
    </row>
    <row r="1081" spans="1:13" x14ac:dyDescent="0.25">
      <c r="A1081" s="25">
        <f t="shared" si="168"/>
        <v>1081</v>
      </c>
      <c r="B1081" s="35">
        <f>+INDEX(Исходные_данные!A:Z,A1081+$X$32-1,$X$30)</f>
        <v>0</v>
      </c>
      <c r="C1081" s="25">
        <f>+IFERROR(_xlfn.NUMBERVALUE(INDEX(Исходные_данные!A:Z,A1081+$X$32-1,$X$31),"."),0)</f>
        <v>0</v>
      </c>
      <c r="D1081" s="51"/>
      <c r="E1081" s="3">
        <f t="shared" si="165"/>
        <v>1289.4580000000001</v>
      </c>
      <c r="F1081" s="3">
        <f t="shared" si="166"/>
        <v>1289.4574600000001</v>
      </c>
      <c r="G1081" s="8">
        <f t="shared" si="169"/>
        <v>0</v>
      </c>
      <c r="H1081" s="7">
        <f t="shared" si="161"/>
        <v>0</v>
      </c>
      <c r="I1081" s="7">
        <f t="shared" si="162"/>
        <v>0</v>
      </c>
      <c r="J1081">
        <f t="shared" si="163"/>
        <v>0</v>
      </c>
      <c r="K1081">
        <f t="shared" si="167"/>
        <v>0</v>
      </c>
      <c r="L1081">
        <f t="shared" si="164"/>
        <v>0</v>
      </c>
      <c r="M1081" s="66" t="str">
        <f t="shared" si="170"/>
        <v xml:space="preserve"> </v>
      </c>
    </row>
    <row r="1082" spans="1:13" x14ac:dyDescent="0.25">
      <c r="A1082" s="25">
        <f t="shared" si="168"/>
        <v>1082</v>
      </c>
      <c r="B1082" s="35">
        <f>+INDEX(Исходные_данные!A:Z,A1082+$X$32-1,$X$30)</f>
        <v>0</v>
      </c>
      <c r="C1082" s="25">
        <f>+IFERROR(_xlfn.NUMBERVALUE(INDEX(Исходные_данные!A:Z,A1082+$X$32-1,$X$31),"."),0)</f>
        <v>0</v>
      </c>
      <c r="D1082" s="51"/>
      <c r="E1082" s="3">
        <f t="shared" si="165"/>
        <v>1289.4580000000001</v>
      </c>
      <c r="F1082" s="3">
        <f t="shared" si="166"/>
        <v>1289.4574600000001</v>
      </c>
      <c r="G1082" s="8">
        <f t="shared" si="169"/>
        <v>0</v>
      </c>
      <c r="H1082" s="7">
        <f t="shared" si="161"/>
        <v>0</v>
      </c>
      <c r="I1082" s="7">
        <f t="shared" si="162"/>
        <v>0</v>
      </c>
      <c r="J1082">
        <f t="shared" si="163"/>
        <v>0</v>
      </c>
      <c r="K1082">
        <f t="shared" si="167"/>
        <v>0</v>
      </c>
      <c r="L1082">
        <f t="shared" si="164"/>
        <v>0</v>
      </c>
      <c r="M1082" s="66" t="str">
        <f t="shared" si="170"/>
        <v xml:space="preserve"> </v>
      </c>
    </row>
    <row r="1083" spans="1:13" x14ac:dyDescent="0.25">
      <c r="A1083" s="25">
        <f t="shared" si="168"/>
        <v>1083</v>
      </c>
      <c r="B1083" s="35">
        <f>+INDEX(Исходные_данные!A:Z,A1083+$X$32-1,$X$30)</f>
        <v>0</v>
      </c>
      <c r="C1083" s="25">
        <f>+IFERROR(_xlfn.NUMBERVALUE(INDEX(Исходные_данные!A:Z,A1083+$X$32-1,$X$31),"."),0)</f>
        <v>0</v>
      </c>
      <c r="D1083" s="51"/>
      <c r="E1083" s="3">
        <f t="shared" si="165"/>
        <v>1289.4580000000001</v>
      </c>
      <c r="F1083" s="3">
        <f t="shared" si="166"/>
        <v>1289.4574600000001</v>
      </c>
      <c r="G1083" s="8">
        <f t="shared" si="169"/>
        <v>0</v>
      </c>
      <c r="H1083" s="7">
        <f t="shared" si="161"/>
        <v>0</v>
      </c>
      <c r="I1083" s="7">
        <f t="shared" si="162"/>
        <v>0</v>
      </c>
      <c r="J1083">
        <f t="shared" si="163"/>
        <v>0</v>
      </c>
      <c r="K1083">
        <f t="shared" si="167"/>
        <v>0</v>
      </c>
      <c r="L1083">
        <f t="shared" si="164"/>
        <v>0</v>
      </c>
      <c r="M1083" s="66" t="str">
        <f t="shared" si="170"/>
        <v xml:space="preserve"> </v>
      </c>
    </row>
    <row r="1084" spans="1:13" x14ac:dyDescent="0.25">
      <c r="A1084" s="25">
        <f t="shared" si="168"/>
        <v>1084</v>
      </c>
      <c r="B1084" s="35">
        <f>+INDEX(Исходные_данные!A:Z,A1084+$X$32-1,$X$30)</f>
        <v>0</v>
      </c>
      <c r="C1084" s="25">
        <f>+IFERROR(_xlfn.NUMBERVALUE(INDEX(Исходные_данные!A:Z,A1084+$X$32-1,$X$31),"."),0)</f>
        <v>0</v>
      </c>
      <c r="D1084" s="51"/>
      <c r="E1084" s="3">
        <f t="shared" si="165"/>
        <v>1289.4580000000001</v>
      </c>
      <c r="F1084" s="3">
        <f t="shared" si="166"/>
        <v>1289.4574600000001</v>
      </c>
      <c r="G1084" s="8">
        <f t="shared" si="169"/>
        <v>0</v>
      </c>
      <c r="H1084" s="7">
        <f t="shared" si="161"/>
        <v>0</v>
      </c>
      <c r="I1084" s="7">
        <f t="shared" si="162"/>
        <v>0</v>
      </c>
      <c r="J1084">
        <f t="shared" si="163"/>
        <v>0</v>
      </c>
      <c r="K1084">
        <f t="shared" si="167"/>
        <v>0</v>
      </c>
      <c r="L1084">
        <f t="shared" si="164"/>
        <v>0</v>
      </c>
      <c r="M1084" s="66" t="str">
        <f t="shared" si="170"/>
        <v xml:space="preserve"> </v>
      </c>
    </row>
    <row r="1085" spans="1:13" x14ac:dyDescent="0.25">
      <c r="A1085" s="25">
        <f t="shared" si="168"/>
        <v>1085</v>
      </c>
      <c r="B1085" s="35">
        <f>+INDEX(Исходные_данные!A:Z,A1085+$X$32-1,$X$30)</f>
        <v>0</v>
      </c>
      <c r="C1085" s="25">
        <f>+IFERROR(_xlfn.NUMBERVALUE(INDEX(Исходные_данные!A:Z,A1085+$X$32-1,$X$31),"."),0)</f>
        <v>0</v>
      </c>
      <c r="D1085" s="51"/>
      <c r="E1085" s="3">
        <f t="shared" si="165"/>
        <v>1289.4580000000001</v>
      </c>
      <c r="F1085" s="3">
        <f t="shared" si="166"/>
        <v>1289.4574600000001</v>
      </c>
      <c r="G1085" s="8">
        <f t="shared" si="169"/>
        <v>0</v>
      </c>
      <c r="H1085" s="7">
        <f t="shared" si="161"/>
        <v>0</v>
      </c>
      <c r="I1085" s="7">
        <f t="shared" si="162"/>
        <v>0</v>
      </c>
      <c r="J1085">
        <f t="shared" si="163"/>
        <v>0</v>
      </c>
      <c r="K1085">
        <f t="shared" si="167"/>
        <v>0</v>
      </c>
      <c r="L1085">
        <f t="shared" si="164"/>
        <v>0</v>
      </c>
      <c r="M1085" s="66" t="str">
        <f t="shared" si="170"/>
        <v xml:space="preserve"> </v>
      </c>
    </row>
    <row r="1086" spans="1:13" x14ac:dyDescent="0.25">
      <c r="A1086" s="25">
        <f t="shared" si="168"/>
        <v>1086</v>
      </c>
      <c r="B1086" s="35">
        <f>+INDEX(Исходные_данные!A:Z,A1086+$X$32-1,$X$30)</f>
        <v>0</v>
      </c>
      <c r="C1086" s="25">
        <f>+IFERROR(_xlfn.NUMBERVALUE(INDEX(Исходные_данные!A:Z,A1086+$X$32-1,$X$31),"."),0)</f>
        <v>0</v>
      </c>
      <c r="D1086" s="51"/>
      <c r="E1086" s="3">
        <f t="shared" si="165"/>
        <v>1289.4580000000001</v>
      </c>
      <c r="F1086" s="3">
        <f t="shared" si="166"/>
        <v>1289.4574600000001</v>
      </c>
      <c r="G1086" s="8">
        <f t="shared" si="169"/>
        <v>0</v>
      </c>
      <c r="H1086" s="7">
        <f t="shared" si="161"/>
        <v>0</v>
      </c>
      <c r="I1086" s="7">
        <f t="shared" si="162"/>
        <v>0</v>
      </c>
      <c r="J1086">
        <f t="shared" si="163"/>
        <v>0</v>
      </c>
      <c r="K1086">
        <f t="shared" si="167"/>
        <v>0</v>
      </c>
      <c r="L1086">
        <f t="shared" si="164"/>
        <v>0</v>
      </c>
      <c r="M1086" s="66" t="str">
        <f t="shared" si="170"/>
        <v xml:space="preserve"> </v>
      </c>
    </row>
    <row r="1087" spans="1:13" x14ac:dyDescent="0.25">
      <c r="A1087" s="25">
        <f t="shared" si="168"/>
        <v>1087</v>
      </c>
      <c r="B1087" s="35">
        <f>+INDEX(Исходные_данные!A:Z,A1087+$X$32-1,$X$30)</f>
        <v>0</v>
      </c>
      <c r="C1087" s="25">
        <f>+IFERROR(_xlfn.NUMBERVALUE(INDEX(Исходные_данные!A:Z,A1087+$X$32-1,$X$31),"."),0)</f>
        <v>0</v>
      </c>
      <c r="D1087" s="51"/>
      <c r="E1087" s="3">
        <f t="shared" si="165"/>
        <v>1289.4580000000001</v>
      </c>
      <c r="F1087" s="3">
        <f t="shared" si="166"/>
        <v>1289.4574600000001</v>
      </c>
      <c r="G1087" s="8">
        <f t="shared" si="169"/>
        <v>0</v>
      </c>
      <c r="H1087" s="7">
        <f t="shared" si="161"/>
        <v>0</v>
      </c>
      <c r="I1087" s="7">
        <f t="shared" si="162"/>
        <v>0</v>
      </c>
      <c r="J1087">
        <f t="shared" si="163"/>
        <v>0</v>
      </c>
      <c r="K1087">
        <f t="shared" si="167"/>
        <v>0</v>
      </c>
      <c r="L1087">
        <f t="shared" si="164"/>
        <v>0</v>
      </c>
      <c r="M1087" s="66" t="str">
        <f t="shared" si="170"/>
        <v xml:space="preserve"> </v>
      </c>
    </row>
    <row r="1088" spans="1:13" x14ac:dyDescent="0.25">
      <c r="A1088" s="25">
        <f t="shared" si="168"/>
        <v>1088</v>
      </c>
      <c r="B1088" s="35">
        <f>+INDEX(Исходные_данные!A:Z,A1088+$X$32-1,$X$30)</f>
        <v>0</v>
      </c>
      <c r="C1088" s="25">
        <f>+IFERROR(_xlfn.NUMBERVALUE(INDEX(Исходные_данные!A:Z,A1088+$X$32-1,$X$31),"."),0)</f>
        <v>0</v>
      </c>
      <c r="D1088" s="51"/>
      <c r="E1088" s="3">
        <f t="shared" si="165"/>
        <v>1289.4580000000001</v>
      </c>
      <c r="F1088" s="3">
        <f t="shared" si="166"/>
        <v>1289.4574600000001</v>
      </c>
      <c r="G1088" s="8">
        <f t="shared" si="169"/>
        <v>0</v>
      </c>
      <c r="H1088" s="7">
        <f t="shared" si="161"/>
        <v>0</v>
      </c>
      <c r="I1088" s="7">
        <f t="shared" si="162"/>
        <v>0</v>
      </c>
      <c r="J1088">
        <f t="shared" si="163"/>
        <v>0</v>
      </c>
      <c r="K1088">
        <f t="shared" si="167"/>
        <v>0</v>
      </c>
      <c r="L1088">
        <f t="shared" si="164"/>
        <v>0</v>
      </c>
      <c r="M1088" s="66" t="str">
        <f t="shared" si="170"/>
        <v xml:space="preserve"> </v>
      </c>
    </row>
    <row r="1089" spans="1:13" x14ac:dyDescent="0.25">
      <c r="A1089" s="25">
        <f t="shared" si="168"/>
        <v>1089</v>
      </c>
      <c r="B1089" s="35">
        <f>+INDEX(Исходные_данные!A:Z,A1089+$X$32-1,$X$30)</f>
        <v>0</v>
      </c>
      <c r="C1089" s="25">
        <f>+IFERROR(_xlfn.NUMBERVALUE(INDEX(Исходные_данные!A:Z,A1089+$X$32-1,$X$31),"."),0)</f>
        <v>0</v>
      </c>
      <c r="D1089" s="51"/>
      <c r="E1089" s="3">
        <f t="shared" si="165"/>
        <v>1289.4580000000001</v>
      </c>
      <c r="F1089" s="3">
        <f t="shared" si="166"/>
        <v>1289.4574600000001</v>
      </c>
      <c r="G1089" s="8">
        <f t="shared" si="169"/>
        <v>0</v>
      </c>
      <c r="H1089" s="7">
        <f t="shared" ref="H1089:H1152" si="171">IF(G1089&gt;$X$35,C1089,0)</f>
        <v>0</v>
      </c>
      <c r="I1089" s="7">
        <f t="shared" ref="I1089:I1152" si="172">IF(AND(A1089&gt;$Q$25,A1089&lt;=$Q$25+$T$25),1,0)</f>
        <v>0</v>
      </c>
      <c r="J1089">
        <f t="shared" ref="J1089:J1152" si="173">IF(I1089=1,IF(H1089*$W$47&lt;=$X$48,H1089*$W$47,0),0)</f>
        <v>0</v>
      </c>
      <c r="K1089">
        <f t="shared" si="167"/>
        <v>0</v>
      </c>
      <c r="L1089">
        <f t="shared" ref="L1089:L1152" si="174">+IF(I1089=1,IF(H1089*$W$47&lt;=$X$48,0,$X$48),0)</f>
        <v>0</v>
      </c>
      <c r="M1089" s="66" t="str">
        <f t="shared" si="170"/>
        <v xml:space="preserve"> </v>
      </c>
    </row>
    <row r="1090" spans="1:13" x14ac:dyDescent="0.25">
      <c r="A1090" s="25">
        <f t="shared" si="168"/>
        <v>1090</v>
      </c>
      <c r="B1090" s="35">
        <f>+INDEX(Исходные_данные!A:Z,A1090+$X$32-1,$X$30)</f>
        <v>0</v>
      </c>
      <c r="C1090" s="25">
        <f>+IFERROR(_xlfn.NUMBERVALUE(INDEX(Исходные_данные!A:Z,A1090+$X$32-1,$X$31),"."),0)</f>
        <v>0</v>
      </c>
      <c r="D1090" s="51"/>
      <c r="E1090" s="3">
        <f t="shared" ref="E1090:E1153" si="175">+IFERROR(IF(_xlfn.NUMBERVALUE(B1090,".")&lt;E1089,E1089,_xlfn.NUMBERVALUE(B1090,".")),E1089)</f>
        <v>1289.4580000000001</v>
      </c>
      <c r="F1090" s="3">
        <f t="shared" ref="F1090:F1153" si="176">(E1090-$X$45*$X$44)/IF($X$44&lt;&gt;0,ABS($X$44),1)*$X$39</f>
        <v>1289.4574600000001</v>
      </c>
      <c r="G1090" s="8">
        <f t="shared" si="169"/>
        <v>0</v>
      </c>
      <c r="H1090" s="7">
        <f t="shared" si="171"/>
        <v>0</v>
      </c>
      <c r="I1090" s="7">
        <f t="shared" si="172"/>
        <v>0</v>
      </c>
      <c r="J1090">
        <f t="shared" si="173"/>
        <v>0</v>
      </c>
      <c r="K1090">
        <f t="shared" ref="K1090:K1153" si="177">+J1090/100</f>
        <v>0</v>
      </c>
      <c r="L1090">
        <f t="shared" si="174"/>
        <v>0</v>
      </c>
      <c r="M1090" s="66" t="str">
        <f t="shared" si="170"/>
        <v xml:space="preserve"> </v>
      </c>
    </row>
    <row r="1091" spans="1:13" x14ac:dyDescent="0.25">
      <c r="A1091" s="25">
        <f t="shared" ref="A1091:A1154" si="178">+A1090+1</f>
        <v>1091</v>
      </c>
      <c r="B1091" s="35">
        <f>+INDEX(Исходные_данные!A:Z,A1091+$X$32-1,$X$30)</f>
        <v>0</v>
      </c>
      <c r="C1091" s="25">
        <f>+IFERROR(_xlfn.NUMBERVALUE(INDEX(Исходные_данные!A:Z,A1091+$X$32-1,$X$31),"."),0)</f>
        <v>0</v>
      </c>
      <c r="D1091" s="51"/>
      <c r="E1091" s="3">
        <f t="shared" si="175"/>
        <v>1289.4580000000001</v>
      </c>
      <c r="F1091" s="3">
        <f t="shared" si="176"/>
        <v>1289.4574600000001</v>
      </c>
      <c r="G1091" s="8">
        <f t="shared" ref="G1091:G1154" si="179">+IF(E1091=E1090,0,_xlfn.NUMBERVALUE(C1091,".")/O$56*100)</f>
        <v>0</v>
      </c>
      <c r="H1091" s="7">
        <f t="shared" si="171"/>
        <v>0</v>
      </c>
      <c r="I1091" s="7">
        <f t="shared" si="172"/>
        <v>0</v>
      </c>
      <c r="J1091">
        <f t="shared" si="173"/>
        <v>0</v>
      </c>
      <c r="K1091">
        <f t="shared" si="177"/>
        <v>0</v>
      </c>
      <c r="L1091">
        <f t="shared" si="174"/>
        <v>0</v>
      </c>
      <c r="M1091" s="66" t="str">
        <f t="shared" si="170"/>
        <v xml:space="preserve"> </v>
      </c>
    </row>
    <row r="1092" spans="1:13" x14ac:dyDescent="0.25">
      <c r="A1092" s="25">
        <f t="shared" si="178"/>
        <v>1092</v>
      </c>
      <c r="B1092" s="35">
        <f>+INDEX(Исходные_данные!A:Z,A1092+$X$32-1,$X$30)</f>
        <v>0</v>
      </c>
      <c r="C1092" s="25">
        <f>+IFERROR(_xlfn.NUMBERVALUE(INDEX(Исходные_данные!A:Z,A1092+$X$32-1,$X$31),"."),0)</f>
        <v>0</v>
      </c>
      <c r="D1092" s="51"/>
      <c r="E1092" s="3">
        <f t="shared" si="175"/>
        <v>1289.4580000000001</v>
      </c>
      <c r="F1092" s="3">
        <f t="shared" si="176"/>
        <v>1289.4574600000001</v>
      </c>
      <c r="G1092" s="8">
        <f t="shared" si="179"/>
        <v>0</v>
      </c>
      <c r="H1092" s="7">
        <f t="shared" si="171"/>
        <v>0</v>
      </c>
      <c r="I1092" s="7">
        <f t="shared" si="172"/>
        <v>0</v>
      </c>
      <c r="J1092">
        <f t="shared" si="173"/>
        <v>0</v>
      </c>
      <c r="K1092">
        <f t="shared" si="177"/>
        <v>0</v>
      </c>
      <c r="L1092">
        <f t="shared" si="174"/>
        <v>0</v>
      </c>
      <c r="M1092" s="66" t="str">
        <f t="shared" si="170"/>
        <v xml:space="preserve"> </v>
      </c>
    </row>
    <row r="1093" spans="1:13" x14ac:dyDescent="0.25">
      <c r="A1093" s="25">
        <f t="shared" si="178"/>
        <v>1093</v>
      </c>
      <c r="B1093" s="35">
        <f>+INDEX(Исходные_данные!A:Z,A1093+$X$32-1,$X$30)</f>
        <v>0</v>
      </c>
      <c r="C1093" s="25">
        <f>+IFERROR(_xlfn.NUMBERVALUE(INDEX(Исходные_данные!A:Z,A1093+$X$32-1,$X$31),"."),0)</f>
        <v>0</v>
      </c>
      <c r="D1093" s="51"/>
      <c r="E1093" s="3">
        <f t="shared" si="175"/>
        <v>1289.4580000000001</v>
      </c>
      <c r="F1093" s="3">
        <f t="shared" si="176"/>
        <v>1289.4574600000001</v>
      </c>
      <c r="G1093" s="8">
        <f t="shared" si="179"/>
        <v>0</v>
      </c>
      <c r="H1093" s="7">
        <f t="shared" si="171"/>
        <v>0</v>
      </c>
      <c r="I1093" s="7">
        <f t="shared" si="172"/>
        <v>0</v>
      </c>
      <c r="J1093">
        <f t="shared" si="173"/>
        <v>0</v>
      </c>
      <c r="K1093">
        <f t="shared" si="177"/>
        <v>0</v>
      </c>
      <c r="L1093">
        <f t="shared" si="174"/>
        <v>0</v>
      </c>
      <c r="M1093" s="66" t="str">
        <f t="shared" si="170"/>
        <v xml:space="preserve"> </v>
      </c>
    </row>
    <row r="1094" spans="1:13" x14ac:dyDescent="0.25">
      <c r="A1094" s="25">
        <f t="shared" si="178"/>
        <v>1094</v>
      </c>
      <c r="B1094" s="35">
        <f>+INDEX(Исходные_данные!A:Z,A1094+$X$32-1,$X$30)</f>
        <v>0</v>
      </c>
      <c r="C1094" s="25">
        <f>+IFERROR(_xlfn.NUMBERVALUE(INDEX(Исходные_данные!A:Z,A1094+$X$32-1,$X$31),"."),0)</f>
        <v>0</v>
      </c>
      <c r="D1094" s="51"/>
      <c r="E1094" s="3">
        <f t="shared" si="175"/>
        <v>1289.4580000000001</v>
      </c>
      <c r="F1094" s="3">
        <f t="shared" si="176"/>
        <v>1289.4574600000001</v>
      </c>
      <c r="G1094" s="8">
        <f t="shared" si="179"/>
        <v>0</v>
      </c>
      <c r="H1094" s="7">
        <f t="shared" si="171"/>
        <v>0</v>
      </c>
      <c r="I1094" s="7">
        <f t="shared" si="172"/>
        <v>0</v>
      </c>
      <c r="J1094">
        <f t="shared" si="173"/>
        <v>0</v>
      </c>
      <c r="K1094">
        <f t="shared" si="177"/>
        <v>0</v>
      </c>
      <c r="L1094">
        <f t="shared" si="174"/>
        <v>0</v>
      </c>
      <c r="M1094" s="66" t="str">
        <f t="shared" si="170"/>
        <v xml:space="preserve"> </v>
      </c>
    </row>
    <row r="1095" spans="1:13" x14ac:dyDescent="0.25">
      <c r="A1095" s="25">
        <f t="shared" si="178"/>
        <v>1095</v>
      </c>
      <c r="B1095" s="35">
        <f>+INDEX(Исходные_данные!A:Z,A1095+$X$32-1,$X$30)</f>
        <v>0</v>
      </c>
      <c r="C1095" s="25">
        <f>+IFERROR(_xlfn.NUMBERVALUE(INDEX(Исходные_данные!A:Z,A1095+$X$32-1,$X$31),"."),0)</f>
        <v>0</v>
      </c>
      <c r="D1095" s="51"/>
      <c r="E1095" s="3">
        <f t="shared" si="175"/>
        <v>1289.4580000000001</v>
      </c>
      <c r="F1095" s="3">
        <f t="shared" si="176"/>
        <v>1289.4574600000001</v>
      </c>
      <c r="G1095" s="8">
        <f t="shared" si="179"/>
        <v>0</v>
      </c>
      <c r="H1095" s="7">
        <f t="shared" si="171"/>
        <v>0</v>
      </c>
      <c r="I1095" s="7">
        <f t="shared" si="172"/>
        <v>0</v>
      </c>
      <c r="J1095">
        <f t="shared" si="173"/>
        <v>0</v>
      </c>
      <c r="K1095">
        <f t="shared" si="177"/>
        <v>0</v>
      </c>
      <c r="L1095">
        <f t="shared" si="174"/>
        <v>0</v>
      </c>
      <c r="M1095" s="66" t="str">
        <f t="shared" si="170"/>
        <v xml:space="preserve"> </v>
      </c>
    </row>
    <row r="1096" spans="1:13" x14ac:dyDescent="0.25">
      <c r="A1096" s="25">
        <f t="shared" si="178"/>
        <v>1096</v>
      </c>
      <c r="B1096" s="35">
        <f>+INDEX(Исходные_данные!A:Z,A1096+$X$32-1,$X$30)</f>
        <v>0</v>
      </c>
      <c r="C1096" s="25">
        <f>+IFERROR(_xlfn.NUMBERVALUE(INDEX(Исходные_данные!A:Z,A1096+$X$32-1,$X$31),"."),0)</f>
        <v>0</v>
      </c>
      <c r="D1096" s="51"/>
      <c r="E1096" s="3">
        <f t="shared" si="175"/>
        <v>1289.4580000000001</v>
      </c>
      <c r="F1096" s="3">
        <f t="shared" si="176"/>
        <v>1289.4574600000001</v>
      </c>
      <c r="G1096" s="8">
        <f t="shared" si="179"/>
        <v>0</v>
      </c>
      <c r="H1096" s="7">
        <f t="shared" si="171"/>
        <v>0</v>
      </c>
      <c r="I1096" s="7">
        <f t="shared" si="172"/>
        <v>0</v>
      </c>
      <c r="J1096">
        <f t="shared" si="173"/>
        <v>0</v>
      </c>
      <c r="K1096">
        <f t="shared" si="177"/>
        <v>0</v>
      </c>
      <c r="L1096">
        <f t="shared" si="174"/>
        <v>0</v>
      </c>
      <c r="M1096" s="66" t="str">
        <f t="shared" si="170"/>
        <v xml:space="preserve"> </v>
      </c>
    </row>
    <row r="1097" spans="1:13" x14ac:dyDescent="0.25">
      <c r="A1097" s="25">
        <f t="shared" si="178"/>
        <v>1097</v>
      </c>
      <c r="B1097" s="35">
        <f>+INDEX(Исходные_данные!A:Z,A1097+$X$32-1,$X$30)</f>
        <v>0</v>
      </c>
      <c r="C1097" s="25">
        <f>+IFERROR(_xlfn.NUMBERVALUE(INDEX(Исходные_данные!A:Z,A1097+$X$32-1,$X$31),"."),0)</f>
        <v>0</v>
      </c>
      <c r="D1097" s="51"/>
      <c r="E1097" s="3">
        <f t="shared" si="175"/>
        <v>1289.4580000000001</v>
      </c>
      <c r="F1097" s="3">
        <f t="shared" si="176"/>
        <v>1289.4574600000001</v>
      </c>
      <c r="G1097" s="8">
        <f t="shared" si="179"/>
        <v>0</v>
      </c>
      <c r="H1097" s="7">
        <f t="shared" si="171"/>
        <v>0</v>
      </c>
      <c r="I1097" s="7">
        <f t="shared" si="172"/>
        <v>0</v>
      </c>
      <c r="J1097">
        <f t="shared" si="173"/>
        <v>0</v>
      </c>
      <c r="K1097">
        <f t="shared" si="177"/>
        <v>0</v>
      </c>
      <c r="L1097">
        <f t="shared" si="174"/>
        <v>0</v>
      </c>
      <c r="M1097" s="66" t="str">
        <f t="shared" si="170"/>
        <v xml:space="preserve"> </v>
      </c>
    </row>
    <row r="1098" spans="1:13" x14ac:dyDescent="0.25">
      <c r="A1098" s="25">
        <f t="shared" si="178"/>
        <v>1098</v>
      </c>
      <c r="B1098" s="35">
        <f>+INDEX(Исходные_данные!A:Z,A1098+$X$32-1,$X$30)</f>
        <v>0</v>
      </c>
      <c r="C1098" s="25">
        <f>+IFERROR(_xlfn.NUMBERVALUE(INDEX(Исходные_данные!A:Z,A1098+$X$32-1,$X$31),"."),0)</f>
        <v>0</v>
      </c>
      <c r="D1098" s="51"/>
      <c r="E1098" s="3">
        <f t="shared" si="175"/>
        <v>1289.4580000000001</v>
      </c>
      <c r="F1098" s="3">
        <f t="shared" si="176"/>
        <v>1289.4574600000001</v>
      </c>
      <c r="G1098" s="8">
        <f t="shared" si="179"/>
        <v>0</v>
      </c>
      <c r="H1098" s="7">
        <f t="shared" si="171"/>
        <v>0</v>
      </c>
      <c r="I1098" s="7">
        <f t="shared" si="172"/>
        <v>0</v>
      </c>
      <c r="J1098">
        <f t="shared" si="173"/>
        <v>0</v>
      </c>
      <c r="K1098">
        <f t="shared" si="177"/>
        <v>0</v>
      </c>
      <c r="L1098">
        <f t="shared" si="174"/>
        <v>0</v>
      </c>
      <c r="M1098" s="66" t="str">
        <f t="shared" si="170"/>
        <v xml:space="preserve"> </v>
      </c>
    </row>
    <row r="1099" spans="1:13" x14ac:dyDescent="0.25">
      <c r="A1099" s="25">
        <f t="shared" si="178"/>
        <v>1099</v>
      </c>
      <c r="B1099" s="35">
        <f>+INDEX(Исходные_данные!A:Z,A1099+$X$32-1,$X$30)</f>
        <v>0</v>
      </c>
      <c r="C1099" s="25">
        <f>+IFERROR(_xlfn.NUMBERVALUE(INDEX(Исходные_данные!A:Z,A1099+$X$32-1,$X$31),"."),0)</f>
        <v>0</v>
      </c>
      <c r="D1099" s="51"/>
      <c r="E1099" s="3">
        <f t="shared" si="175"/>
        <v>1289.4580000000001</v>
      </c>
      <c r="F1099" s="3">
        <f t="shared" si="176"/>
        <v>1289.4574600000001</v>
      </c>
      <c r="G1099" s="8">
        <f t="shared" si="179"/>
        <v>0</v>
      </c>
      <c r="H1099" s="7">
        <f t="shared" si="171"/>
        <v>0</v>
      </c>
      <c r="I1099" s="7">
        <f t="shared" si="172"/>
        <v>0</v>
      </c>
      <c r="J1099">
        <f t="shared" si="173"/>
        <v>0</v>
      </c>
      <c r="K1099">
        <f t="shared" si="177"/>
        <v>0</v>
      </c>
      <c r="L1099">
        <f t="shared" si="174"/>
        <v>0</v>
      </c>
      <c r="M1099" s="66" t="str">
        <f t="shared" si="170"/>
        <v xml:space="preserve"> </v>
      </c>
    </row>
    <row r="1100" spans="1:13" x14ac:dyDescent="0.25">
      <c r="A1100" s="25">
        <f t="shared" si="178"/>
        <v>1100</v>
      </c>
      <c r="B1100" s="35">
        <f>+INDEX(Исходные_данные!A:Z,A1100+$X$32-1,$X$30)</f>
        <v>0</v>
      </c>
      <c r="C1100" s="25">
        <f>+IFERROR(_xlfn.NUMBERVALUE(INDEX(Исходные_данные!A:Z,A1100+$X$32-1,$X$31),"."),0)</f>
        <v>0</v>
      </c>
      <c r="D1100" s="51"/>
      <c r="E1100" s="3">
        <f t="shared" si="175"/>
        <v>1289.4580000000001</v>
      </c>
      <c r="F1100" s="3">
        <f t="shared" si="176"/>
        <v>1289.4574600000001</v>
      </c>
      <c r="G1100" s="8">
        <f t="shared" si="179"/>
        <v>0</v>
      </c>
      <c r="H1100" s="7">
        <f t="shared" si="171"/>
        <v>0</v>
      </c>
      <c r="I1100" s="7">
        <f t="shared" si="172"/>
        <v>0</v>
      </c>
      <c r="J1100">
        <f t="shared" si="173"/>
        <v>0</v>
      </c>
      <c r="K1100">
        <f t="shared" si="177"/>
        <v>0</v>
      </c>
      <c r="L1100">
        <f t="shared" si="174"/>
        <v>0</v>
      </c>
      <c r="M1100" s="66" t="str">
        <f t="shared" si="170"/>
        <v xml:space="preserve"> </v>
      </c>
    </row>
    <row r="1101" spans="1:13" x14ac:dyDescent="0.25">
      <c r="A1101" s="25">
        <f t="shared" si="178"/>
        <v>1101</v>
      </c>
      <c r="B1101" s="35">
        <f>+INDEX(Исходные_данные!A:Z,A1101+$X$32-1,$X$30)</f>
        <v>0</v>
      </c>
      <c r="C1101" s="25">
        <f>+IFERROR(_xlfn.NUMBERVALUE(INDEX(Исходные_данные!A:Z,A1101+$X$32-1,$X$31),"."),0)</f>
        <v>0</v>
      </c>
      <c r="D1101" s="51"/>
      <c r="E1101" s="3">
        <f t="shared" si="175"/>
        <v>1289.4580000000001</v>
      </c>
      <c r="F1101" s="3">
        <f t="shared" si="176"/>
        <v>1289.4574600000001</v>
      </c>
      <c r="G1101" s="8">
        <f t="shared" si="179"/>
        <v>0</v>
      </c>
      <c r="H1101" s="7">
        <f t="shared" si="171"/>
        <v>0</v>
      </c>
      <c r="I1101" s="7">
        <f t="shared" si="172"/>
        <v>0</v>
      </c>
      <c r="J1101">
        <f t="shared" si="173"/>
        <v>0</v>
      </c>
      <c r="K1101">
        <f t="shared" si="177"/>
        <v>0</v>
      </c>
      <c r="L1101">
        <f t="shared" si="174"/>
        <v>0</v>
      </c>
      <c r="M1101" s="66" t="str">
        <f t="shared" si="170"/>
        <v xml:space="preserve"> </v>
      </c>
    </row>
    <row r="1102" spans="1:13" x14ac:dyDescent="0.25">
      <c r="A1102" s="25">
        <f t="shared" si="178"/>
        <v>1102</v>
      </c>
      <c r="B1102" s="35">
        <f>+INDEX(Исходные_данные!A:Z,A1102+$X$32-1,$X$30)</f>
        <v>0</v>
      </c>
      <c r="C1102" s="25">
        <f>+IFERROR(_xlfn.NUMBERVALUE(INDEX(Исходные_данные!A:Z,A1102+$X$32-1,$X$31),"."),0)</f>
        <v>0</v>
      </c>
      <c r="D1102" s="51"/>
      <c r="E1102" s="3">
        <f t="shared" si="175"/>
        <v>1289.4580000000001</v>
      </c>
      <c r="F1102" s="3">
        <f t="shared" si="176"/>
        <v>1289.4574600000001</v>
      </c>
      <c r="G1102" s="8">
        <f t="shared" si="179"/>
        <v>0</v>
      </c>
      <c r="H1102" s="7">
        <f t="shared" si="171"/>
        <v>0</v>
      </c>
      <c r="I1102" s="7">
        <f t="shared" si="172"/>
        <v>0</v>
      </c>
      <c r="J1102">
        <f t="shared" si="173"/>
        <v>0</v>
      </c>
      <c r="K1102">
        <f t="shared" si="177"/>
        <v>0</v>
      </c>
      <c r="L1102">
        <f t="shared" si="174"/>
        <v>0</v>
      </c>
      <c r="M1102" s="66" t="str">
        <f t="shared" si="170"/>
        <v xml:space="preserve"> </v>
      </c>
    </row>
    <row r="1103" spans="1:13" x14ac:dyDescent="0.25">
      <c r="A1103" s="25">
        <f t="shared" si="178"/>
        <v>1103</v>
      </c>
      <c r="B1103" s="35">
        <f>+INDEX(Исходные_данные!A:Z,A1103+$X$32-1,$X$30)</f>
        <v>0</v>
      </c>
      <c r="C1103" s="25">
        <f>+IFERROR(_xlfn.NUMBERVALUE(INDEX(Исходные_данные!A:Z,A1103+$X$32-1,$X$31),"."),0)</f>
        <v>0</v>
      </c>
      <c r="D1103" s="51"/>
      <c r="E1103" s="3">
        <f t="shared" si="175"/>
        <v>1289.4580000000001</v>
      </c>
      <c r="F1103" s="3">
        <f t="shared" si="176"/>
        <v>1289.4574600000001</v>
      </c>
      <c r="G1103" s="8">
        <f t="shared" si="179"/>
        <v>0</v>
      </c>
      <c r="H1103" s="7">
        <f t="shared" si="171"/>
        <v>0</v>
      </c>
      <c r="I1103" s="7">
        <f t="shared" si="172"/>
        <v>0</v>
      </c>
      <c r="J1103">
        <f t="shared" si="173"/>
        <v>0</v>
      </c>
      <c r="K1103">
        <f t="shared" si="177"/>
        <v>0</v>
      </c>
      <c r="L1103">
        <f t="shared" si="174"/>
        <v>0</v>
      </c>
      <c r="M1103" s="66" t="str">
        <f t="shared" si="170"/>
        <v xml:space="preserve"> </v>
      </c>
    </row>
    <row r="1104" spans="1:13" x14ac:dyDescent="0.25">
      <c r="A1104" s="25">
        <f t="shared" si="178"/>
        <v>1104</v>
      </c>
      <c r="B1104" s="35">
        <f>+INDEX(Исходные_данные!A:Z,A1104+$X$32-1,$X$30)</f>
        <v>0</v>
      </c>
      <c r="C1104" s="25">
        <f>+IFERROR(_xlfn.NUMBERVALUE(INDEX(Исходные_данные!A:Z,A1104+$X$32-1,$X$31),"."),0)</f>
        <v>0</v>
      </c>
      <c r="D1104" s="51"/>
      <c r="E1104" s="3">
        <f t="shared" si="175"/>
        <v>1289.4580000000001</v>
      </c>
      <c r="F1104" s="3">
        <f t="shared" si="176"/>
        <v>1289.4574600000001</v>
      </c>
      <c r="G1104" s="8">
        <f t="shared" si="179"/>
        <v>0</v>
      </c>
      <c r="H1104" s="7">
        <f t="shared" si="171"/>
        <v>0</v>
      </c>
      <c r="I1104" s="7">
        <f t="shared" si="172"/>
        <v>0</v>
      </c>
      <c r="J1104">
        <f t="shared" si="173"/>
        <v>0</v>
      </c>
      <c r="K1104">
        <f t="shared" si="177"/>
        <v>0</v>
      </c>
      <c r="L1104">
        <f t="shared" si="174"/>
        <v>0</v>
      </c>
      <c r="M1104" s="66" t="str">
        <f t="shared" si="170"/>
        <v xml:space="preserve"> </v>
      </c>
    </row>
    <row r="1105" spans="1:13" x14ac:dyDescent="0.25">
      <c r="A1105" s="25">
        <f t="shared" si="178"/>
        <v>1105</v>
      </c>
      <c r="B1105" s="35">
        <f>+INDEX(Исходные_данные!A:Z,A1105+$X$32-1,$X$30)</f>
        <v>0</v>
      </c>
      <c r="C1105" s="25">
        <f>+IFERROR(_xlfn.NUMBERVALUE(INDEX(Исходные_данные!A:Z,A1105+$X$32-1,$X$31),"."),0)</f>
        <v>0</v>
      </c>
      <c r="D1105" s="51"/>
      <c r="E1105" s="3">
        <f t="shared" si="175"/>
        <v>1289.4580000000001</v>
      </c>
      <c r="F1105" s="3">
        <f t="shared" si="176"/>
        <v>1289.4574600000001</v>
      </c>
      <c r="G1105" s="8">
        <f t="shared" si="179"/>
        <v>0</v>
      </c>
      <c r="H1105" s="7">
        <f t="shared" si="171"/>
        <v>0</v>
      </c>
      <c r="I1105" s="7">
        <f t="shared" si="172"/>
        <v>0</v>
      </c>
      <c r="J1105">
        <f t="shared" si="173"/>
        <v>0</v>
      </c>
      <c r="K1105">
        <f t="shared" si="177"/>
        <v>0</v>
      </c>
      <c r="L1105">
        <f t="shared" si="174"/>
        <v>0</v>
      </c>
      <c r="M1105" s="66" t="str">
        <f t="shared" si="170"/>
        <v xml:space="preserve"> </v>
      </c>
    </row>
    <row r="1106" spans="1:13" x14ac:dyDescent="0.25">
      <c r="A1106" s="25">
        <f t="shared" si="178"/>
        <v>1106</v>
      </c>
      <c r="B1106" s="35">
        <f>+INDEX(Исходные_данные!A:Z,A1106+$X$32-1,$X$30)</f>
        <v>0</v>
      </c>
      <c r="C1106" s="25">
        <f>+IFERROR(_xlfn.NUMBERVALUE(INDEX(Исходные_данные!A:Z,A1106+$X$32-1,$X$31),"."),0)</f>
        <v>0</v>
      </c>
      <c r="D1106" s="51"/>
      <c r="E1106" s="3">
        <f t="shared" si="175"/>
        <v>1289.4580000000001</v>
      </c>
      <c r="F1106" s="3">
        <f t="shared" si="176"/>
        <v>1289.4574600000001</v>
      </c>
      <c r="G1106" s="8">
        <f t="shared" si="179"/>
        <v>0</v>
      </c>
      <c r="H1106" s="7">
        <f t="shared" si="171"/>
        <v>0</v>
      </c>
      <c r="I1106" s="7">
        <f t="shared" si="172"/>
        <v>0</v>
      </c>
      <c r="J1106">
        <f t="shared" si="173"/>
        <v>0</v>
      </c>
      <c r="K1106">
        <f t="shared" si="177"/>
        <v>0</v>
      </c>
      <c r="L1106">
        <f t="shared" si="174"/>
        <v>0</v>
      </c>
      <c r="M1106" s="66" t="str">
        <f t="shared" si="170"/>
        <v xml:space="preserve"> </v>
      </c>
    </row>
    <row r="1107" spans="1:13" x14ac:dyDescent="0.25">
      <c r="A1107" s="25">
        <f t="shared" si="178"/>
        <v>1107</v>
      </c>
      <c r="B1107" s="35">
        <f>+INDEX(Исходные_данные!A:Z,A1107+$X$32-1,$X$30)</f>
        <v>0</v>
      </c>
      <c r="C1107" s="25">
        <f>+IFERROR(_xlfn.NUMBERVALUE(INDEX(Исходные_данные!A:Z,A1107+$X$32-1,$X$31),"."),0)</f>
        <v>0</v>
      </c>
      <c r="D1107" s="51"/>
      <c r="E1107" s="3">
        <f t="shared" si="175"/>
        <v>1289.4580000000001</v>
      </c>
      <c r="F1107" s="3">
        <f t="shared" si="176"/>
        <v>1289.4574600000001</v>
      </c>
      <c r="G1107" s="8">
        <f t="shared" si="179"/>
        <v>0</v>
      </c>
      <c r="H1107" s="7">
        <f t="shared" si="171"/>
        <v>0</v>
      </c>
      <c r="I1107" s="7">
        <f t="shared" si="172"/>
        <v>0</v>
      </c>
      <c r="J1107">
        <f t="shared" si="173"/>
        <v>0</v>
      </c>
      <c r="K1107">
        <f t="shared" si="177"/>
        <v>0</v>
      </c>
      <c r="L1107">
        <f t="shared" si="174"/>
        <v>0</v>
      </c>
      <c r="M1107" s="66" t="str">
        <f t="shared" si="170"/>
        <v xml:space="preserve"> </v>
      </c>
    </row>
    <row r="1108" spans="1:13" x14ac:dyDescent="0.25">
      <c r="A1108" s="25">
        <f t="shared" si="178"/>
        <v>1108</v>
      </c>
      <c r="B1108" s="35">
        <f>+INDEX(Исходные_данные!A:Z,A1108+$X$32-1,$X$30)</f>
        <v>0</v>
      </c>
      <c r="C1108" s="25">
        <f>+IFERROR(_xlfn.NUMBERVALUE(INDEX(Исходные_данные!A:Z,A1108+$X$32-1,$X$31),"."),0)</f>
        <v>0</v>
      </c>
      <c r="D1108" s="51"/>
      <c r="E1108" s="3">
        <f t="shared" si="175"/>
        <v>1289.4580000000001</v>
      </c>
      <c r="F1108" s="3">
        <f t="shared" si="176"/>
        <v>1289.4574600000001</v>
      </c>
      <c r="G1108" s="8">
        <f t="shared" si="179"/>
        <v>0</v>
      </c>
      <c r="H1108" s="7">
        <f t="shared" si="171"/>
        <v>0</v>
      </c>
      <c r="I1108" s="7">
        <f t="shared" si="172"/>
        <v>0</v>
      </c>
      <c r="J1108">
        <f t="shared" si="173"/>
        <v>0</v>
      </c>
      <c r="K1108">
        <f t="shared" si="177"/>
        <v>0</v>
      </c>
      <c r="L1108">
        <f t="shared" si="174"/>
        <v>0</v>
      </c>
      <c r="M1108" s="66" t="str">
        <f t="shared" si="170"/>
        <v xml:space="preserve"> </v>
      </c>
    </row>
    <row r="1109" spans="1:13" x14ac:dyDescent="0.25">
      <c r="A1109" s="25">
        <f t="shared" si="178"/>
        <v>1109</v>
      </c>
      <c r="B1109" s="35">
        <f>+INDEX(Исходные_данные!A:Z,A1109+$X$32-1,$X$30)</f>
        <v>0</v>
      </c>
      <c r="C1109" s="25">
        <f>+IFERROR(_xlfn.NUMBERVALUE(INDEX(Исходные_данные!A:Z,A1109+$X$32-1,$X$31),"."),0)</f>
        <v>0</v>
      </c>
      <c r="D1109" s="51"/>
      <c r="E1109" s="3">
        <f t="shared" si="175"/>
        <v>1289.4580000000001</v>
      </c>
      <c r="F1109" s="3">
        <f t="shared" si="176"/>
        <v>1289.4574600000001</v>
      </c>
      <c r="G1109" s="8">
        <f t="shared" si="179"/>
        <v>0</v>
      </c>
      <c r="H1109" s="7">
        <f t="shared" si="171"/>
        <v>0</v>
      </c>
      <c r="I1109" s="7">
        <f t="shared" si="172"/>
        <v>0</v>
      </c>
      <c r="J1109">
        <f t="shared" si="173"/>
        <v>0</v>
      </c>
      <c r="K1109">
        <f t="shared" si="177"/>
        <v>0</v>
      </c>
      <c r="L1109">
        <f t="shared" si="174"/>
        <v>0</v>
      </c>
      <c r="M1109" s="66" t="str">
        <f t="shared" si="170"/>
        <v xml:space="preserve"> </v>
      </c>
    </row>
    <row r="1110" spans="1:13" x14ac:dyDescent="0.25">
      <c r="A1110" s="25">
        <f t="shared" si="178"/>
        <v>1110</v>
      </c>
      <c r="B1110" s="35">
        <f>+INDEX(Исходные_данные!A:Z,A1110+$X$32-1,$X$30)</f>
        <v>0</v>
      </c>
      <c r="C1110" s="25">
        <f>+IFERROR(_xlfn.NUMBERVALUE(INDEX(Исходные_данные!A:Z,A1110+$X$32-1,$X$31),"."),0)</f>
        <v>0</v>
      </c>
      <c r="D1110" s="51"/>
      <c r="E1110" s="3">
        <f t="shared" si="175"/>
        <v>1289.4580000000001</v>
      </c>
      <c r="F1110" s="3">
        <f t="shared" si="176"/>
        <v>1289.4574600000001</v>
      </c>
      <c r="G1110" s="8">
        <f t="shared" si="179"/>
        <v>0</v>
      </c>
      <c r="H1110" s="7">
        <f t="shared" si="171"/>
        <v>0</v>
      </c>
      <c r="I1110" s="7">
        <f t="shared" si="172"/>
        <v>0</v>
      </c>
      <c r="J1110">
        <f t="shared" si="173"/>
        <v>0</v>
      </c>
      <c r="K1110">
        <f t="shared" si="177"/>
        <v>0</v>
      </c>
      <c r="L1110">
        <f t="shared" si="174"/>
        <v>0</v>
      </c>
      <c r="M1110" s="66" t="str">
        <f t="shared" si="170"/>
        <v xml:space="preserve"> </v>
      </c>
    </row>
    <row r="1111" spans="1:13" x14ac:dyDescent="0.25">
      <c r="A1111" s="25">
        <f t="shared" si="178"/>
        <v>1111</v>
      </c>
      <c r="B1111" s="35">
        <f>+INDEX(Исходные_данные!A:Z,A1111+$X$32-1,$X$30)</f>
        <v>0</v>
      </c>
      <c r="C1111" s="25">
        <f>+IFERROR(_xlfn.NUMBERVALUE(INDEX(Исходные_данные!A:Z,A1111+$X$32-1,$X$31),"."),0)</f>
        <v>0</v>
      </c>
      <c r="D1111" s="51"/>
      <c r="E1111" s="3">
        <f t="shared" si="175"/>
        <v>1289.4580000000001</v>
      </c>
      <c r="F1111" s="3">
        <f t="shared" si="176"/>
        <v>1289.4574600000001</v>
      </c>
      <c r="G1111" s="8">
        <f t="shared" si="179"/>
        <v>0</v>
      </c>
      <c r="H1111" s="7">
        <f t="shared" si="171"/>
        <v>0</v>
      </c>
      <c r="I1111" s="7">
        <f t="shared" si="172"/>
        <v>0</v>
      </c>
      <c r="J1111">
        <f t="shared" si="173"/>
        <v>0</v>
      </c>
      <c r="K1111">
        <f t="shared" si="177"/>
        <v>0</v>
      </c>
      <c r="L1111">
        <f t="shared" si="174"/>
        <v>0</v>
      </c>
      <c r="M1111" s="66" t="str">
        <f t="shared" si="170"/>
        <v xml:space="preserve"> </v>
      </c>
    </row>
    <row r="1112" spans="1:13" x14ac:dyDescent="0.25">
      <c r="A1112" s="25">
        <f t="shared" si="178"/>
        <v>1112</v>
      </c>
      <c r="B1112" s="35">
        <f>+INDEX(Исходные_данные!A:Z,A1112+$X$32-1,$X$30)</f>
        <v>0</v>
      </c>
      <c r="C1112" s="25">
        <f>+IFERROR(_xlfn.NUMBERVALUE(INDEX(Исходные_данные!A:Z,A1112+$X$32-1,$X$31),"."),0)</f>
        <v>0</v>
      </c>
      <c r="D1112" s="51"/>
      <c r="E1112" s="3">
        <f t="shared" si="175"/>
        <v>1289.4580000000001</v>
      </c>
      <c r="F1112" s="3">
        <f t="shared" si="176"/>
        <v>1289.4574600000001</v>
      </c>
      <c r="G1112" s="8">
        <f t="shared" si="179"/>
        <v>0</v>
      </c>
      <c r="H1112" s="7">
        <f t="shared" si="171"/>
        <v>0</v>
      </c>
      <c r="I1112" s="7">
        <f t="shared" si="172"/>
        <v>0</v>
      </c>
      <c r="J1112">
        <f t="shared" si="173"/>
        <v>0</v>
      </c>
      <c r="K1112">
        <f t="shared" si="177"/>
        <v>0</v>
      </c>
      <c r="L1112">
        <f t="shared" si="174"/>
        <v>0</v>
      </c>
      <c r="M1112" s="66" t="str">
        <f t="shared" si="170"/>
        <v xml:space="preserve"> </v>
      </c>
    </row>
    <row r="1113" spans="1:13" x14ac:dyDescent="0.25">
      <c r="A1113" s="25">
        <f t="shared" si="178"/>
        <v>1113</v>
      </c>
      <c r="B1113" s="35">
        <f>+INDEX(Исходные_данные!A:Z,A1113+$X$32-1,$X$30)</f>
        <v>0</v>
      </c>
      <c r="C1113" s="25">
        <f>+IFERROR(_xlfn.NUMBERVALUE(INDEX(Исходные_данные!A:Z,A1113+$X$32-1,$X$31),"."),0)</f>
        <v>0</v>
      </c>
      <c r="D1113" s="51"/>
      <c r="E1113" s="3">
        <f t="shared" si="175"/>
        <v>1289.4580000000001</v>
      </c>
      <c r="F1113" s="3">
        <f t="shared" si="176"/>
        <v>1289.4574600000001</v>
      </c>
      <c r="G1113" s="8">
        <f t="shared" si="179"/>
        <v>0</v>
      </c>
      <c r="H1113" s="7">
        <f t="shared" si="171"/>
        <v>0</v>
      </c>
      <c r="I1113" s="7">
        <f t="shared" si="172"/>
        <v>0</v>
      </c>
      <c r="J1113">
        <f t="shared" si="173"/>
        <v>0</v>
      </c>
      <c r="K1113">
        <f t="shared" si="177"/>
        <v>0</v>
      </c>
      <c r="L1113">
        <f t="shared" si="174"/>
        <v>0</v>
      </c>
      <c r="M1113" s="66" t="str">
        <f t="shared" si="170"/>
        <v xml:space="preserve"> </v>
      </c>
    </row>
    <row r="1114" spans="1:13" x14ac:dyDescent="0.25">
      <c r="A1114" s="25">
        <f t="shared" si="178"/>
        <v>1114</v>
      </c>
      <c r="B1114" s="35">
        <f>+INDEX(Исходные_данные!A:Z,A1114+$X$32-1,$X$30)</f>
        <v>0</v>
      </c>
      <c r="C1114" s="25">
        <f>+IFERROR(_xlfn.NUMBERVALUE(INDEX(Исходные_данные!A:Z,A1114+$X$32-1,$X$31),"."),0)</f>
        <v>0</v>
      </c>
      <c r="D1114" s="51"/>
      <c r="E1114" s="3">
        <f t="shared" si="175"/>
        <v>1289.4580000000001</v>
      </c>
      <c r="F1114" s="3">
        <f t="shared" si="176"/>
        <v>1289.4574600000001</v>
      </c>
      <c r="G1114" s="8">
        <f t="shared" si="179"/>
        <v>0</v>
      </c>
      <c r="H1114" s="7">
        <f t="shared" si="171"/>
        <v>0</v>
      </c>
      <c r="I1114" s="7">
        <f t="shared" si="172"/>
        <v>0</v>
      </c>
      <c r="J1114">
        <f t="shared" si="173"/>
        <v>0</v>
      </c>
      <c r="K1114">
        <f t="shared" si="177"/>
        <v>0</v>
      </c>
      <c r="L1114">
        <f t="shared" si="174"/>
        <v>0</v>
      </c>
      <c r="M1114" s="66" t="str">
        <f t="shared" si="170"/>
        <v xml:space="preserve"> </v>
      </c>
    </row>
    <row r="1115" spans="1:13" x14ac:dyDescent="0.25">
      <c r="A1115" s="25">
        <f t="shared" si="178"/>
        <v>1115</v>
      </c>
      <c r="B1115" s="35">
        <f>+INDEX(Исходные_данные!A:Z,A1115+$X$32-1,$X$30)</f>
        <v>0</v>
      </c>
      <c r="C1115" s="25">
        <f>+IFERROR(_xlfn.NUMBERVALUE(INDEX(Исходные_данные!A:Z,A1115+$X$32-1,$X$31),"."),0)</f>
        <v>0</v>
      </c>
      <c r="D1115" s="51"/>
      <c r="E1115" s="3">
        <f t="shared" si="175"/>
        <v>1289.4580000000001</v>
      </c>
      <c r="F1115" s="3">
        <f t="shared" si="176"/>
        <v>1289.4574600000001</v>
      </c>
      <c r="G1115" s="8">
        <f t="shared" si="179"/>
        <v>0</v>
      </c>
      <c r="H1115" s="7">
        <f t="shared" si="171"/>
        <v>0</v>
      </c>
      <c r="I1115" s="7">
        <f t="shared" si="172"/>
        <v>0</v>
      </c>
      <c r="J1115">
        <f t="shared" si="173"/>
        <v>0</v>
      </c>
      <c r="K1115">
        <f t="shared" si="177"/>
        <v>0</v>
      </c>
      <c r="L1115">
        <f t="shared" si="174"/>
        <v>0</v>
      </c>
      <c r="M1115" s="66" t="str">
        <f t="shared" si="170"/>
        <v xml:space="preserve"> </v>
      </c>
    </row>
    <row r="1116" spans="1:13" x14ac:dyDescent="0.25">
      <c r="A1116" s="25">
        <f t="shared" si="178"/>
        <v>1116</v>
      </c>
      <c r="B1116" s="35">
        <f>+INDEX(Исходные_данные!A:Z,A1116+$X$32-1,$X$30)</f>
        <v>0</v>
      </c>
      <c r="C1116" s="25">
        <f>+IFERROR(_xlfn.NUMBERVALUE(INDEX(Исходные_данные!A:Z,A1116+$X$32-1,$X$31),"."),0)</f>
        <v>0</v>
      </c>
      <c r="D1116" s="51"/>
      <c r="E1116" s="3">
        <f t="shared" si="175"/>
        <v>1289.4580000000001</v>
      </c>
      <c r="F1116" s="3">
        <f t="shared" si="176"/>
        <v>1289.4574600000001</v>
      </c>
      <c r="G1116" s="8">
        <f t="shared" si="179"/>
        <v>0</v>
      </c>
      <c r="H1116" s="7">
        <f t="shared" si="171"/>
        <v>0</v>
      </c>
      <c r="I1116" s="7">
        <f t="shared" si="172"/>
        <v>0</v>
      </c>
      <c r="J1116">
        <f t="shared" si="173"/>
        <v>0</v>
      </c>
      <c r="K1116">
        <f t="shared" si="177"/>
        <v>0</v>
      </c>
      <c r="L1116">
        <f t="shared" si="174"/>
        <v>0</v>
      </c>
      <c r="M1116" s="66" t="str">
        <f t="shared" ref="M1116:M1179" si="180">IF(AC1131=1,"",+CONCATENATE(IF($AC$43=1,CONCATENATE(D1116," "),""),IF($AC$44=1,CONCATENATE(E1116," (",TEXT(G1116,"0,0"),"%)"),"")))</f>
        <v xml:space="preserve"> </v>
      </c>
    </row>
    <row r="1117" spans="1:13" x14ac:dyDescent="0.25">
      <c r="A1117" s="25">
        <f t="shared" si="178"/>
        <v>1117</v>
      </c>
      <c r="B1117" s="35">
        <f>+INDEX(Исходные_данные!A:Z,A1117+$X$32-1,$X$30)</f>
        <v>0</v>
      </c>
      <c r="C1117" s="25">
        <f>+IFERROR(_xlfn.NUMBERVALUE(INDEX(Исходные_данные!A:Z,A1117+$X$32-1,$X$31),"."),0)</f>
        <v>0</v>
      </c>
      <c r="D1117" s="51"/>
      <c r="E1117" s="3">
        <f t="shared" si="175"/>
        <v>1289.4580000000001</v>
      </c>
      <c r="F1117" s="3">
        <f t="shared" si="176"/>
        <v>1289.4574600000001</v>
      </c>
      <c r="G1117" s="8">
        <f t="shared" si="179"/>
        <v>0</v>
      </c>
      <c r="H1117" s="7">
        <f t="shared" si="171"/>
        <v>0</v>
      </c>
      <c r="I1117" s="7">
        <f t="shared" si="172"/>
        <v>0</v>
      </c>
      <c r="J1117">
        <f t="shared" si="173"/>
        <v>0</v>
      </c>
      <c r="K1117">
        <f t="shared" si="177"/>
        <v>0</v>
      </c>
      <c r="L1117">
        <f t="shared" si="174"/>
        <v>0</v>
      </c>
      <c r="M1117" s="66" t="str">
        <f t="shared" si="180"/>
        <v xml:space="preserve"> </v>
      </c>
    </row>
    <row r="1118" spans="1:13" x14ac:dyDescent="0.25">
      <c r="A1118" s="25">
        <f t="shared" si="178"/>
        <v>1118</v>
      </c>
      <c r="B1118" s="35">
        <f>+INDEX(Исходные_данные!A:Z,A1118+$X$32-1,$X$30)</f>
        <v>0</v>
      </c>
      <c r="C1118" s="25">
        <f>+IFERROR(_xlfn.NUMBERVALUE(INDEX(Исходные_данные!A:Z,A1118+$X$32-1,$X$31),"."),0)</f>
        <v>0</v>
      </c>
      <c r="D1118" s="51"/>
      <c r="E1118" s="3">
        <f t="shared" si="175"/>
        <v>1289.4580000000001</v>
      </c>
      <c r="F1118" s="3">
        <f t="shared" si="176"/>
        <v>1289.4574600000001</v>
      </c>
      <c r="G1118" s="8">
        <f t="shared" si="179"/>
        <v>0</v>
      </c>
      <c r="H1118" s="7">
        <f t="shared" si="171"/>
        <v>0</v>
      </c>
      <c r="I1118" s="7">
        <f t="shared" si="172"/>
        <v>0</v>
      </c>
      <c r="J1118">
        <f t="shared" si="173"/>
        <v>0</v>
      </c>
      <c r="K1118">
        <f t="shared" si="177"/>
        <v>0</v>
      </c>
      <c r="L1118">
        <f t="shared" si="174"/>
        <v>0</v>
      </c>
      <c r="M1118" s="66" t="str">
        <f t="shared" si="180"/>
        <v xml:space="preserve"> </v>
      </c>
    </row>
    <row r="1119" spans="1:13" x14ac:dyDescent="0.25">
      <c r="A1119" s="25">
        <f t="shared" si="178"/>
        <v>1119</v>
      </c>
      <c r="B1119" s="35">
        <f>+INDEX(Исходные_данные!A:Z,A1119+$X$32-1,$X$30)</f>
        <v>0</v>
      </c>
      <c r="C1119" s="25">
        <f>+IFERROR(_xlfn.NUMBERVALUE(INDEX(Исходные_данные!A:Z,A1119+$X$32-1,$X$31),"."),0)</f>
        <v>0</v>
      </c>
      <c r="D1119" s="51"/>
      <c r="E1119" s="3">
        <f t="shared" si="175"/>
        <v>1289.4580000000001</v>
      </c>
      <c r="F1119" s="3">
        <f t="shared" si="176"/>
        <v>1289.4574600000001</v>
      </c>
      <c r="G1119" s="8">
        <f t="shared" si="179"/>
        <v>0</v>
      </c>
      <c r="H1119" s="7">
        <f t="shared" si="171"/>
        <v>0</v>
      </c>
      <c r="I1119" s="7">
        <f t="shared" si="172"/>
        <v>0</v>
      </c>
      <c r="J1119">
        <f t="shared" si="173"/>
        <v>0</v>
      </c>
      <c r="K1119">
        <f t="shared" si="177"/>
        <v>0</v>
      </c>
      <c r="L1119">
        <f t="shared" si="174"/>
        <v>0</v>
      </c>
      <c r="M1119" s="66" t="str">
        <f t="shared" si="180"/>
        <v xml:space="preserve"> </v>
      </c>
    </row>
    <row r="1120" spans="1:13" x14ac:dyDescent="0.25">
      <c r="A1120" s="25">
        <f t="shared" si="178"/>
        <v>1120</v>
      </c>
      <c r="B1120" s="35">
        <f>+INDEX(Исходные_данные!A:Z,A1120+$X$32-1,$X$30)</f>
        <v>0</v>
      </c>
      <c r="C1120" s="25">
        <f>+IFERROR(_xlfn.NUMBERVALUE(INDEX(Исходные_данные!A:Z,A1120+$X$32-1,$X$31),"."),0)</f>
        <v>0</v>
      </c>
      <c r="D1120" s="51"/>
      <c r="E1120" s="3">
        <f t="shared" si="175"/>
        <v>1289.4580000000001</v>
      </c>
      <c r="F1120" s="3">
        <f t="shared" si="176"/>
        <v>1289.4574600000001</v>
      </c>
      <c r="G1120" s="8">
        <f t="shared" si="179"/>
        <v>0</v>
      </c>
      <c r="H1120" s="7">
        <f t="shared" si="171"/>
        <v>0</v>
      </c>
      <c r="I1120" s="7">
        <f t="shared" si="172"/>
        <v>0</v>
      </c>
      <c r="J1120">
        <f t="shared" si="173"/>
        <v>0</v>
      </c>
      <c r="K1120">
        <f t="shared" si="177"/>
        <v>0</v>
      </c>
      <c r="L1120">
        <f t="shared" si="174"/>
        <v>0</v>
      </c>
      <c r="M1120" s="66" t="str">
        <f t="shared" si="180"/>
        <v xml:space="preserve"> </v>
      </c>
    </row>
    <row r="1121" spans="1:13" x14ac:dyDescent="0.25">
      <c r="A1121" s="25">
        <f t="shared" si="178"/>
        <v>1121</v>
      </c>
      <c r="B1121" s="35">
        <f>+INDEX(Исходные_данные!A:Z,A1121+$X$32-1,$X$30)</f>
        <v>0</v>
      </c>
      <c r="C1121" s="25">
        <f>+IFERROR(_xlfn.NUMBERVALUE(INDEX(Исходные_данные!A:Z,A1121+$X$32-1,$X$31),"."),0)</f>
        <v>0</v>
      </c>
      <c r="D1121" s="51"/>
      <c r="E1121" s="3">
        <f t="shared" si="175"/>
        <v>1289.4580000000001</v>
      </c>
      <c r="F1121" s="3">
        <f t="shared" si="176"/>
        <v>1289.4574600000001</v>
      </c>
      <c r="G1121" s="8">
        <f t="shared" si="179"/>
        <v>0</v>
      </c>
      <c r="H1121" s="7">
        <f t="shared" si="171"/>
        <v>0</v>
      </c>
      <c r="I1121" s="7">
        <f t="shared" si="172"/>
        <v>0</v>
      </c>
      <c r="J1121">
        <f t="shared" si="173"/>
        <v>0</v>
      </c>
      <c r="K1121">
        <f t="shared" si="177"/>
        <v>0</v>
      </c>
      <c r="L1121">
        <f t="shared" si="174"/>
        <v>0</v>
      </c>
      <c r="M1121" s="66" t="str">
        <f t="shared" si="180"/>
        <v xml:space="preserve"> </v>
      </c>
    </row>
    <row r="1122" spans="1:13" x14ac:dyDescent="0.25">
      <c r="A1122" s="25">
        <f t="shared" si="178"/>
        <v>1122</v>
      </c>
      <c r="B1122" s="35">
        <f>+INDEX(Исходные_данные!A:Z,A1122+$X$32-1,$X$30)</f>
        <v>0</v>
      </c>
      <c r="C1122" s="25">
        <f>+IFERROR(_xlfn.NUMBERVALUE(INDEX(Исходные_данные!A:Z,A1122+$X$32-1,$X$31),"."),0)</f>
        <v>0</v>
      </c>
      <c r="D1122" s="51"/>
      <c r="E1122" s="3">
        <f t="shared" si="175"/>
        <v>1289.4580000000001</v>
      </c>
      <c r="F1122" s="3">
        <f t="shared" si="176"/>
        <v>1289.4574600000001</v>
      </c>
      <c r="G1122" s="8">
        <f t="shared" si="179"/>
        <v>0</v>
      </c>
      <c r="H1122" s="7">
        <f t="shared" si="171"/>
        <v>0</v>
      </c>
      <c r="I1122" s="7">
        <f t="shared" si="172"/>
        <v>0</v>
      </c>
      <c r="J1122">
        <f t="shared" si="173"/>
        <v>0</v>
      </c>
      <c r="K1122">
        <f t="shared" si="177"/>
        <v>0</v>
      </c>
      <c r="L1122">
        <f t="shared" si="174"/>
        <v>0</v>
      </c>
      <c r="M1122" s="66" t="str">
        <f t="shared" si="180"/>
        <v xml:space="preserve"> </v>
      </c>
    </row>
    <row r="1123" spans="1:13" x14ac:dyDescent="0.25">
      <c r="A1123" s="25">
        <f t="shared" si="178"/>
        <v>1123</v>
      </c>
      <c r="B1123" s="35">
        <f>+INDEX(Исходные_данные!A:Z,A1123+$X$32-1,$X$30)</f>
        <v>0</v>
      </c>
      <c r="C1123" s="25">
        <f>+IFERROR(_xlfn.NUMBERVALUE(INDEX(Исходные_данные!A:Z,A1123+$X$32-1,$X$31),"."),0)</f>
        <v>0</v>
      </c>
      <c r="D1123" s="51"/>
      <c r="E1123" s="3">
        <f t="shared" si="175"/>
        <v>1289.4580000000001</v>
      </c>
      <c r="F1123" s="3">
        <f t="shared" si="176"/>
        <v>1289.4574600000001</v>
      </c>
      <c r="G1123" s="8">
        <f t="shared" si="179"/>
        <v>0</v>
      </c>
      <c r="H1123" s="7">
        <f t="shared" si="171"/>
        <v>0</v>
      </c>
      <c r="I1123" s="7">
        <f t="shared" si="172"/>
        <v>0</v>
      </c>
      <c r="J1123">
        <f t="shared" si="173"/>
        <v>0</v>
      </c>
      <c r="K1123">
        <f t="shared" si="177"/>
        <v>0</v>
      </c>
      <c r="L1123">
        <f t="shared" si="174"/>
        <v>0</v>
      </c>
      <c r="M1123" s="66" t="str">
        <f t="shared" si="180"/>
        <v xml:space="preserve"> </v>
      </c>
    </row>
    <row r="1124" spans="1:13" x14ac:dyDescent="0.25">
      <c r="A1124" s="25">
        <f t="shared" si="178"/>
        <v>1124</v>
      </c>
      <c r="B1124" s="35">
        <f>+INDEX(Исходные_данные!A:Z,A1124+$X$32-1,$X$30)</f>
        <v>0</v>
      </c>
      <c r="C1124" s="25">
        <f>+IFERROR(_xlfn.NUMBERVALUE(INDEX(Исходные_данные!A:Z,A1124+$X$32-1,$X$31),"."),0)</f>
        <v>0</v>
      </c>
      <c r="D1124" s="51"/>
      <c r="E1124" s="3">
        <f t="shared" si="175"/>
        <v>1289.4580000000001</v>
      </c>
      <c r="F1124" s="3">
        <f t="shared" si="176"/>
        <v>1289.4574600000001</v>
      </c>
      <c r="G1124" s="8">
        <f t="shared" si="179"/>
        <v>0</v>
      </c>
      <c r="H1124" s="7">
        <f t="shared" si="171"/>
        <v>0</v>
      </c>
      <c r="I1124" s="7">
        <f t="shared" si="172"/>
        <v>0</v>
      </c>
      <c r="J1124">
        <f t="shared" si="173"/>
        <v>0</v>
      </c>
      <c r="K1124">
        <f t="shared" si="177"/>
        <v>0</v>
      </c>
      <c r="L1124">
        <f t="shared" si="174"/>
        <v>0</v>
      </c>
      <c r="M1124" s="66" t="str">
        <f t="shared" si="180"/>
        <v xml:space="preserve"> </v>
      </c>
    </row>
    <row r="1125" spans="1:13" x14ac:dyDescent="0.25">
      <c r="A1125" s="25">
        <f t="shared" si="178"/>
        <v>1125</v>
      </c>
      <c r="B1125" s="35">
        <f>+INDEX(Исходные_данные!A:Z,A1125+$X$32-1,$X$30)</f>
        <v>0</v>
      </c>
      <c r="C1125" s="25">
        <f>+IFERROR(_xlfn.NUMBERVALUE(INDEX(Исходные_данные!A:Z,A1125+$X$32-1,$X$31),"."),0)</f>
        <v>0</v>
      </c>
      <c r="D1125" s="51"/>
      <c r="E1125" s="3">
        <f t="shared" si="175"/>
        <v>1289.4580000000001</v>
      </c>
      <c r="F1125" s="3">
        <f t="shared" si="176"/>
        <v>1289.4574600000001</v>
      </c>
      <c r="G1125" s="8">
        <f t="shared" si="179"/>
        <v>0</v>
      </c>
      <c r="H1125" s="7">
        <f t="shared" si="171"/>
        <v>0</v>
      </c>
      <c r="I1125" s="7">
        <f t="shared" si="172"/>
        <v>0</v>
      </c>
      <c r="J1125">
        <f t="shared" si="173"/>
        <v>0</v>
      </c>
      <c r="K1125">
        <f t="shared" si="177"/>
        <v>0</v>
      </c>
      <c r="L1125">
        <f t="shared" si="174"/>
        <v>0</v>
      </c>
      <c r="M1125" s="66" t="str">
        <f t="shared" si="180"/>
        <v xml:space="preserve"> </v>
      </c>
    </row>
    <row r="1126" spans="1:13" x14ac:dyDescent="0.25">
      <c r="A1126" s="25">
        <f t="shared" si="178"/>
        <v>1126</v>
      </c>
      <c r="B1126" s="35">
        <f>+INDEX(Исходные_данные!A:Z,A1126+$X$32-1,$X$30)</f>
        <v>0</v>
      </c>
      <c r="C1126" s="25">
        <f>+IFERROR(_xlfn.NUMBERVALUE(INDEX(Исходные_данные!A:Z,A1126+$X$32-1,$X$31),"."),0)</f>
        <v>0</v>
      </c>
      <c r="D1126" s="51"/>
      <c r="E1126" s="3">
        <f t="shared" si="175"/>
        <v>1289.4580000000001</v>
      </c>
      <c r="F1126" s="3">
        <f t="shared" si="176"/>
        <v>1289.4574600000001</v>
      </c>
      <c r="G1126" s="8">
        <f t="shared" si="179"/>
        <v>0</v>
      </c>
      <c r="H1126" s="7">
        <f t="shared" si="171"/>
        <v>0</v>
      </c>
      <c r="I1126" s="7">
        <f t="shared" si="172"/>
        <v>0</v>
      </c>
      <c r="J1126">
        <f t="shared" si="173"/>
        <v>0</v>
      </c>
      <c r="K1126">
        <f t="shared" si="177"/>
        <v>0</v>
      </c>
      <c r="L1126">
        <f t="shared" si="174"/>
        <v>0</v>
      </c>
      <c r="M1126" s="66" t="str">
        <f t="shared" si="180"/>
        <v xml:space="preserve"> </v>
      </c>
    </row>
    <row r="1127" spans="1:13" x14ac:dyDescent="0.25">
      <c r="A1127" s="25">
        <f t="shared" si="178"/>
        <v>1127</v>
      </c>
      <c r="B1127" s="35">
        <f>+INDEX(Исходные_данные!A:Z,A1127+$X$32-1,$X$30)</f>
        <v>0</v>
      </c>
      <c r="C1127" s="25">
        <f>+IFERROR(_xlfn.NUMBERVALUE(INDEX(Исходные_данные!A:Z,A1127+$X$32-1,$X$31),"."),0)</f>
        <v>0</v>
      </c>
      <c r="D1127" s="51"/>
      <c r="E1127" s="3">
        <f t="shared" si="175"/>
        <v>1289.4580000000001</v>
      </c>
      <c r="F1127" s="3">
        <f t="shared" si="176"/>
        <v>1289.4574600000001</v>
      </c>
      <c r="G1127" s="8">
        <f t="shared" si="179"/>
        <v>0</v>
      </c>
      <c r="H1127" s="7">
        <f t="shared" si="171"/>
        <v>0</v>
      </c>
      <c r="I1127" s="7">
        <f t="shared" si="172"/>
        <v>0</v>
      </c>
      <c r="J1127">
        <f t="shared" si="173"/>
        <v>0</v>
      </c>
      <c r="K1127">
        <f t="shared" si="177"/>
        <v>0</v>
      </c>
      <c r="L1127">
        <f t="shared" si="174"/>
        <v>0</v>
      </c>
      <c r="M1127" s="66" t="str">
        <f t="shared" si="180"/>
        <v xml:space="preserve"> </v>
      </c>
    </row>
    <row r="1128" spans="1:13" x14ac:dyDescent="0.25">
      <c r="A1128" s="25">
        <f t="shared" si="178"/>
        <v>1128</v>
      </c>
      <c r="B1128" s="35">
        <f>+INDEX(Исходные_данные!A:Z,A1128+$X$32-1,$X$30)</f>
        <v>0</v>
      </c>
      <c r="C1128" s="25">
        <f>+IFERROR(_xlfn.NUMBERVALUE(INDEX(Исходные_данные!A:Z,A1128+$X$32-1,$X$31),"."),0)</f>
        <v>0</v>
      </c>
      <c r="D1128" s="51"/>
      <c r="E1128" s="3">
        <f t="shared" si="175"/>
        <v>1289.4580000000001</v>
      </c>
      <c r="F1128" s="3">
        <f t="shared" si="176"/>
        <v>1289.4574600000001</v>
      </c>
      <c r="G1128" s="8">
        <f t="shared" si="179"/>
        <v>0</v>
      </c>
      <c r="H1128" s="7">
        <f t="shared" si="171"/>
        <v>0</v>
      </c>
      <c r="I1128" s="7">
        <f t="shared" si="172"/>
        <v>0</v>
      </c>
      <c r="J1128">
        <f t="shared" si="173"/>
        <v>0</v>
      </c>
      <c r="K1128">
        <f t="shared" si="177"/>
        <v>0</v>
      </c>
      <c r="L1128">
        <f t="shared" si="174"/>
        <v>0</v>
      </c>
      <c r="M1128" s="66" t="str">
        <f t="shared" si="180"/>
        <v xml:space="preserve"> </v>
      </c>
    </row>
    <row r="1129" spans="1:13" x14ac:dyDescent="0.25">
      <c r="A1129" s="25">
        <f t="shared" si="178"/>
        <v>1129</v>
      </c>
      <c r="B1129" s="35">
        <f>+INDEX(Исходные_данные!A:Z,A1129+$X$32-1,$X$30)</f>
        <v>0</v>
      </c>
      <c r="C1129" s="25">
        <f>+IFERROR(_xlfn.NUMBERVALUE(INDEX(Исходные_данные!A:Z,A1129+$X$32-1,$X$31),"."),0)</f>
        <v>0</v>
      </c>
      <c r="D1129" s="51"/>
      <c r="E1129" s="3">
        <f t="shared" si="175"/>
        <v>1289.4580000000001</v>
      </c>
      <c r="F1129" s="3">
        <f t="shared" si="176"/>
        <v>1289.4574600000001</v>
      </c>
      <c r="G1129" s="8">
        <f t="shared" si="179"/>
        <v>0</v>
      </c>
      <c r="H1129" s="7">
        <f t="shared" si="171"/>
        <v>0</v>
      </c>
      <c r="I1129" s="7">
        <f t="shared" si="172"/>
        <v>0</v>
      </c>
      <c r="J1129">
        <f t="shared" si="173"/>
        <v>0</v>
      </c>
      <c r="K1129">
        <f t="shared" si="177"/>
        <v>0</v>
      </c>
      <c r="L1129">
        <f t="shared" si="174"/>
        <v>0</v>
      </c>
      <c r="M1129" s="66" t="str">
        <f t="shared" si="180"/>
        <v xml:space="preserve"> </v>
      </c>
    </row>
    <row r="1130" spans="1:13" x14ac:dyDescent="0.25">
      <c r="A1130" s="25">
        <f t="shared" si="178"/>
        <v>1130</v>
      </c>
      <c r="B1130" s="35">
        <f>+INDEX(Исходные_данные!A:Z,A1130+$X$32-1,$X$30)</f>
        <v>0</v>
      </c>
      <c r="C1130" s="25">
        <f>+IFERROR(_xlfn.NUMBERVALUE(INDEX(Исходные_данные!A:Z,A1130+$X$32-1,$X$31),"."),0)</f>
        <v>0</v>
      </c>
      <c r="D1130" s="51"/>
      <c r="E1130" s="3">
        <f t="shared" si="175"/>
        <v>1289.4580000000001</v>
      </c>
      <c r="F1130" s="3">
        <f t="shared" si="176"/>
        <v>1289.4574600000001</v>
      </c>
      <c r="G1130" s="8">
        <f t="shared" si="179"/>
        <v>0</v>
      </c>
      <c r="H1130" s="7">
        <f t="shared" si="171"/>
        <v>0</v>
      </c>
      <c r="I1130" s="7">
        <f t="shared" si="172"/>
        <v>0</v>
      </c>
      <c r="J1130">
        <f t="shared" si="173"/>
        <v>0</v>
      </c>
      <c r="K1130">
        <f t="shared" si="177"/>
        <v>0</v>
      </c>
      <c r="L1130">
        <f t="shared" si="174"/>
        <v>0</v>
      </c>
      <c r="M1130" s="66" t="str">
        <f t="shared" si="180"/>
        <v xml:space="preserve"> </v>
      </c>
    </row>
    <row r="1131" spans="1:13" x14ac:dyDescent="0.25">
      <c r="A1131" s="25">
        <f t="shared" si="178"/>
        <v>1131</v>
      </c>
      <c r="B1131" s="35">
        <f>+INDEX(Исходные_данные!A:Z,A1131+$X$32-1,$X$30)</f>
        <v>0</v>
      </c>
      <c r="C1131" s="25">
        <f>+IFERROR(_xlfn.NUMBERVALUE(INDEX(Исходные_данные!A:Z,A1131+$X$32-1,$X$31),"."),0)</f>
        <v>0</v>
      </c>
      <c r="D1131" s="51"/>
      <c r="E1131" s="3">
        <f t="shared" si="175"/>
        <v>1289.4580000000001</v>
      </c>
      <c r="F1131" s="3">
        <f t="shared" si="176"/>
        <v>1289.4574600000001</v>
      </c>
      <c r="G1131" s="8">
        <f t="shared" si="179"/>
        <v>0</v>
      </c>
      <c r="H1131" s="7">
        <f t="shared" si="171"/>
        <v>0</v>
      </c>
      <c r="I1131" s="7">
        <f t="shared" si="172"/>
        <v>0</v>
      </c>
      <c r="J1131">
        <f t="shared" si="173"/>
        <v>0</v>
      </c>
      <c r="K1131">
        <f t="shared" si="177"/>
        <v>0</v>
      </c>
      <c r="L1131">
        <f t="shared" si="174"/>
        <v>0</v>
      </c>
      <c r="M1131" s="66" t="str">
        <f t="shared" si="180"/>
        <v xml:space="preserve"> </v>
      </c>
    </row>
    <row r="1132" spans="1:13" x14ac:dyDescent="0.25">
      <c r="A1132" s="25">
        <f t="shared" si="178"/>
        <v>1132</v>
      </c>
      <c r="B1132" s="35">
        <f>+INDEX(Исходные_данные!A:Z,A1132+$X$32-1,$X$30)</f>
        <v>0</v>
      </c>
      <c r="C1132" s="25">
        <f>+IFERROR(_xlfn.NUMBERVALUE(INDEX(Исходные_данные!A:Z,A1132+$X$32-1,$X$31),"."),0)</f>
        <v>0</v>
      </c>
      <c r="D1132" s="51"/>
      <c r="E1132" s="3">
        <f t="shared" si="175"/>
        <v>1289.4580000000001</v>
      </c>
      <c r="F1132" s="3">
        <f t="shared" si="176"/>
        <v>1289.4574600000001</v>
      </c>
      <c r="G1132" s="8">
        <f t="shared" si="179"/>
        <v>0</v>
      </c>
      <c r="H1132" s="7">
        <f t="shared" si="171"/>
        <v>0</v>
      </c>
      <c r="I1132" s="7">
        <f t="shared" si="172"/>
        <v>0</v>
      </c>
      <c r="J1132">
        <f t="shared" si="173"/>
        <v>0</v>
      </c>
      <c r="K1132">
        <f t="shared" si="177"/>
        <v>0</v>
      </c>
      <c r="L1132">
        <f t="shared" si="174"/>
        <v>0</v>
      </c>
      <c r="M1132" s="66" t="str">
        <f t="shared" si="180"/>
        <v xml:space="preserve"> </v>
      </c>
    </row>
    <row r="1133" spans="1:13" x14ac:dyDescent="0.25">
      <c r="A1133" s="25">
        <f t="shared" si="178"/>
        <v>1133</v>
      </c>
      <c r="B1133" s="35">
        <f>+INDEX(Исходные_данные!A:Z,A1133+$X$32-1,$X$30)</f>
        <v>0</v>
      </c>
      <c r="C1133" s="25">
        <f>+IFERROR(_xlfn.NUMBERVALUE(INDEX(Исходные_данные!A:Z,A1133+$X$32-1,$X$31),"."),0)</f>
        <v>0</v>
      </c>
      <c r="D1133" s="51"/>
      <c r="E1133" s="3">
        <f t="shared" si="175"/>
        <v>1289.4580000000001</v>
      </c>
      <c r="F1133" s="3">
        <f t="shared" si="176"/>
        <v>1289.4574600000001</v>
      </c>
      <c r="G1133" s="8">
        <f t="shared" si="179"/>
        <v>0</v>
      </c>
      <c r="H1133" s="7">
        <f t="shared" si="171"/>
        <v>0</v>
      </c>
      <c r="I1133" s="7">
        <f t="shared" si="172"/>
        <v>0</v>
      </c>
      <c r="J1133">
        <f t="shared" si="173"/>
        <v>0</v>
      </c>
      <c r="K1133">
        <f t="shared" si="177"/>
        <v>0</v>
      </c>
      <c r="L1133">
        <f t="shared" si="174"/>
        <v>0</v>
      </c>
      <c r="M1133" s="66" t="str">
        <f t="shared" si="180"/>
        <v xml:space="preserve"> </v>
      </c>
    </row>
    <row r="1134" spans="1:13" x14ac:dyDescent="0.25">
      <c r="A1134" s="25">
        <f t="shared" si="178"/>
        <v>1134</v>
      </c>
      <c r="B1134" s="35">
        <f>+INDEX(Исходные_данные!A:Z,A1134+$X$32-1,$X$30)</f>
        <v>0</v>
      </c>
      <c r="C1134" s="25">
        <f>+IFERROR(_xlfn.NUMBERVALUE(INDEX(Исходные_данные!A:Z,A1134+$X$32-1,$X$31),"."),0)</f>
        <v>0</v>
      </c>
      <c r="D1134" s="51"/>
      <c r="E1134" s="3">
        <f t="shared" si="175"/>
        <v>1289.4580000000001</v>
      </c>
      <c r="F1134" s="3">
        <f t="shared" si="176"/>
        <v>1289.4574600000001</v>
      </c>
      <c r="G1134" s="8">
        <f t="shared" si="179"/>
        <v>0</v>
      </c>
      <c r="H1134" s="7">
        <f t="shared" si="171"/>
        <v>0</v>
      </c>
      <c r="I1134" s="7">
        <f t="shared" si="172"/>
        <v>0</v>
      </c>
      <c r="J1134">
        <f t="shared" si="173"/>
        <v>0</v>
      </c>
      <c r="K1134">
        <f t="shared" si="177"/>
        <v>0</v>
      </c>
      <c r="L1134">
        <f t="shared" si="174"/>
        <v>0</v>
      </c>
      <c r="M1134" s="66" t="str">
        <f t="shared" si="180"/>
        <v xml:space="preserve"> </v>
      </c>
    </row>
    <row r="1135" spans="1:13" x14ac:dyDescent="0.25">
      <c r="A1135" s="25">
        <f t="shared" si="178"/>
        <v>1135</v>
      </c>
      <c r="B1135" s="35">
        <f>+INDEX(Исходные_данные!A:Z,A1135+$X$32-1,$X$30)</f>
        <v>0</v>
      </c>
      <c r="C1135" s="25">
        <f>+IFERROR(_xlfn.NUMBERVALUE(INDEX(Исходные_данные!A:Z,A1135+$X$32-1,$X$31),"."),0)</f>
        <v>0</v>
      </c>
      <c r="D1135" s="51"/>
      <c r="E1135" s="3">
        <f t="shared" si="175"/>
        <v>1289.4580000000001</v>
      </c>
      <c r="F1135" s="3">
        <f t="shared" si="176"/>
        <v>1289.4574600000001</v>
      </c>
      <c r="G1135" s="8">
        <f t="shared" si="179"/>
        <v>0</v>
      </c>
      <c r="H1135" s="7">
        <f t="shared" si="171"/>
        <v>0</v>
      </c>
      <c r="I1135" s="7">
        <f t="shared" si="172"/>
        <v>0</v>
      </c>
      <c r="J1135">
        <f t="shared" si="173"/>
        <v>0</v>
      </c>
      <c r="K1135">
        <f t="shared" si="177"/>
        <v>0</v>
      </c>
      <c r="L1135">
        <f t="shared" si="174"/>
        <v>0</v>
      </c>
      <c r="M1135" s="66" t="str">
        <f t="shared" si="180"/>
        <v xml:space="preserve"> </v>
      </c>
    </row>
    <row r="1136" spans="1:13" x14ac:dyDescent="0.25">
      <c r="A1136" s="25">
        <f t="shared" si="178"/>
        <v>1136</v>
      </c>
      <c r="B1136" s="35">
        <f>+INDEX(Исходные_данные!A:Z,A1136+$X$32-1,$X$30)</f>
        <v>0</v>
      </c>
      <c r="C1136" s="25">
        <f>+IFERROR(_xlfn.NUMBERVALUE(INDEX(Исходные_данные!A:Z,A1136+$X$32-1,$X$31),"."),0)</f>
        <v>0</v>
      </c>
      <c r="D1136" s="51"/>
      <c r="E1136" s="3">
        <f t="shared" si="175"/>
        <v>1289.4580000000001</v>
      </c>
      <c r="F1136" s="3">
        <f t="shared" si="176"/>
        <v>1289.4574600000001</v>
      </c>
      <c r="G1136" s="8">
        <f t="shared" si="179"/>
        <v>0</v>
      </c>
      <c r="H1136" s="7">
        <f t="shared" si="171"/>
        <v>0</v>
      </c>
      <c r="I1136" s="7">
        <f t="shared" si="172"/>
        <v>0</v>
      </c>
      <c r="J1136">
        <f t="shared" si="173"/>
        <v>0</v>
      </c>
      <c r="K1136">
        <f t="shared" si="177"/>
        <v>0</v>
      </c>
      <c r="L1136">
        <f t="shared" si="174"/>
        <v>0</v>
      </c>
      <c r="M1136" s="66" t="str">
        <f t="shared" si="180"/>
        <v xml:space="preserve"> </v>
      </c>
    </row>
    <row r="1137" spans="1:13" x14ac:dyDescent="0.25">
      <c r="A1137" s="25">
        <f t="shared" si="178"/>
        <v>1137</v>
      </c>
      <c r="B1137" s="35">
        <f>+INDEX(Исходные_данные!A:Z,A1137+$X$32-1,$X$30)</f>
        <v>0</v>
      </c>
      <c r="C1137" s="25">
        <f>+IFERROR(_xlfn.NUMBERVALUE(INDEX(Исходные_данные!A:Z,A1137+$X$32-1,$X$31),"."),0)</f>
        <v>0</v>
      </c>
      <c r="D1137" s="51"/>
      <c r="E1137" s="3">
        <f t="shared" si="175"/>
        <v>1289.4580000000001</v>
      </c>
      <c r="F1137" s="3">
        <f t="shared" si="176"/>
        <v>1289.4574600000001</v>
      </c>
      <c r="G1137" s="8">
        <f t="shared" si="179"/>
        <v>0</v>
      </c>
      <c r="H1137" s="7">
        <f t="shared" si="171"/>
        <v>0</v>
      </c>
      <c r="I1137" s="7">
        <f t="shared" si="172"/>
        <v>0</v>
      </c>
      <c r="J1137">
        <f t="shared" si="173"/>
        <v>0</v>
      </c>
      <c r="K1137">
        <f t="shared" si="177"/>
        <v>0</v>
      </c>
      <c r="L1137">
        <f t="shared" si="174"/>
        <v>0</v>
      </c>
      <c r="M1137" s="66" t="str">
        <f t="shared" si="180"/>
        <v xml:space="preserve"> </v>
      </c>
    </row>
    <row r="1138" spans="1:13" x14ac:dyDescent="0.25">
      <c r="A1138" s="25">
        <f t="shared" si="178"/>
        <v>1138</v>
      </c>
      <c r="B1138" s="35">
        <f>+INDEX(Исходные_данные!A:Z,A1138+$X$32-1,$X$30)</f>
        <v>0</v>
      </c>
      <c r="C1138" s="25">
        <f>+IFERROR(_xlfn.NUMBERVALUE(INDEX(Исходные_данные!A:Z,A1138+$X$32-1,$X$31),"."),0)</f>
        <v>0</v>
      </c>
      <c r="D1138" s="51"/>
      <c r="E1138" s="3">
        <f t="shared" si="175"/>
        <v>1289.4580000000001</v>
      </c>
      <c r="F1138" s="3">
        <f t="shared" si="176"/>
        <v>1289.4574600000001</v>
      </c>
      <c r="G1138" s="8">
        <f t="shared" si="179"/>
        <v>0</v>
      </c>
      <c r="H1138" s="7">
        <f t="shared" si="171"/>
        <v>0</v>
      </c>
      <c r="I1138" s="7">
        <f t="shared" si="172"/>
        <v>0</v>
      </c>
      <c r="J1138">
        <f t="shared" si="173"/>
        <v>0</v>
      </c>
      <c r="K1138">
        <f t="shared" si="177"/>
        <v>0</v>
      </c>
      <c r="L1138">
        <f t="shared" si="174"/>
        <v>0</v>
      </c>
      <c r="M1138" s="66" t="str">
        <f t="shared" si="180"/>
        <v xml:space="preserve"> </v>
      </c>
    </row>
    <row r="1139" spans="1:13" x14ac:dyDescent="0.25">
      <c r="A1139" s="25">
        <f t="shared" si="178"/>
        <v>1139</v>
      </c>
      <c r="B1139" s="35">
        <f>+INDEX(Исходные_данные!A:Z,A1139+$X$32-1,$X$30)</f>
        <v>0</v>
      </c>
      <c r="C1139" s="25">
        <f>+IFERROR(_xlfn.NUMBERVALUE(INDEX(Исходные_данные!A:Z,A1139+$X$32-1,$X$31),"."),0)</f>
        <v>0</v>
      </c>
      <c r="D1139" s="51"/>
      <c r="E1139" s="3">
        <f t="shared" si="175"/>
        <v>1289.4580000000001</v>
      </c>
      <c r="F1139" s="3">
        <f t="shared" si="176"/>
        <v>1289.4574600000001</v>
      </c>
      <c r="G1139" s="8">
        <f t="shared" si="179"/>
        <v>0</v>
      </c>
      <c r="H1139" s="7">
        <f t="shared" si="171"/>
        <v>0</v>
      </c>
      <c r="I1139" s="7">
        <f t="shared" si="172"/>
        <v>0</v>
      </c>
      <c r="J1139">
        <f t="shared" si="173"/>
        <v>0</v>
      </c>
      <c r="K1139">
        <f t="shared" si="177"/>
        <v>0</v>
      </c>
      <c r="L1139">
        <f t="shared" si="174"/>
        <v>0</v>
      </c>
      <c r="M1139" s="66" t="str">
        <f t="shared" si="180"/>
        <v xml:space="preserve"> </v>
      </c>
    </row>
    <row r="1140" spans="1:13" x14ac:dyDescent="0.25">
      <c r="A1140" s="25">
        <f t="shared" si="178"/>
        <v>1140</v>
      </c>
      <c r="B1140" s="35">
        <f>+INDEX(Исходные_данные!A:Z,A1140+$X$32-1,$X$30)</f>
        <v>0</v>
      </c>
      <c r="C1140" s="25">
        <f>+IFERROR(_xlfn.NUMBERVALUE(INDEX(Исходные_данные!A:Z,A1140+$X$32-1,$X$31),"."),0)</f>
        <v>0</v>
      </c>
      <c r="D1140" s="51"/>
      <c r="E1140" s="3">
        <f t="shared" si="175"/>
        <v>1289.4580000000001</v>
      </c>
      <c r="F1140" s="3">
        <f t="shared" si="176"/>
        <v>1289.4574600000001</v>
      </c>
      <c r="G1140" s="8">
        <f t="shared" si="179"/>
        <v>0</v>
      </c>
      <c r="H1140" s="7">
        <f t="shared" si="171"/>
        <v>0</v>
      </c>
      <c r="I1140" s="7">
        <f t="shared" si="172"/>
        <v>0</v>
      </c>
      <c r="J1140">
        <f t="shared" si="173"/>
        <v>0</v>
      </c>
      <c r="K1140">
        <f t="shared" si="177"/>
        <v>0</v>
      </c>
      <c r="L1140">
        <f t="shared" si="174"/>
        <v>0</v>
      </c>
      <c r="M1140" s="66" t="str">
        <f t="shared" si="180"/>
        <v xml:space="preserve"> </v>
      </c>
    </row>
    <row r="1141" spans="1:13" x14ac:dyDescent="0.25">
      <c r="A1141" s="25">
        <f t="shared" si="178"/>
        <v>1141</v>
      </c>
      <c r="B1141" s="35">
        <f>+INDEX(Исходные_данные!A:Z,A1141+$X$32-1,$X$30)</f>
        <v>0</v>
      </c>
      <c r="C1141" s="25">
        <f>+IFERROR(_xlfn.NUMBERVALUE(INDEX(Исходные_данные!A:Z,A1141+$X$32-1,$X$31),"."),0)</f>
        <v>0</v>
      </c>
      <c r="D1141" s="51"/>
      <c r="E1141" s="3">
        <f t="shared" si="175"/>
        <v>1289.4580000000001</v>
      </c>
      <c r="F1141" s="3">
        <f t="shared" si="176"/>
        <v>1289.4574600000001</v>
      </c>
      <c r="G1141" s="8">
        <f t="shared" si="179"/>
        <v>0</v>
      </c>
      <c r="H1141" s="7">
        <f t="shared" si="171"/>
        <v>0</v>
      </c>
      <c r="I1141" s="7">
        <f t="shared" si="172"/>
        <v>0</v>
      </c>
      <c r="J1141">
        <f t="shared" si="173"/>
        <v>0</v>
      </c>
      <c r="K1141">
        <f t="shared" si="177"/>
        <v>0</v>
      </c>
      <c r="L1141">
        <f t="shared" si="174"/>
        <v>0</v>
      </c>
      <c r="M1141" s="66" t="str">
        <f t="shared" si="180"/>
        <v xml:space="preserve"> </v>
      </c>
    </row>
    <row r="1142" spans="1:13" x14ac:dyDescent="0.25">
      <c r="A1142" s="25">
        <f t="shared" si="178"/>
        <v>1142</v>
      </c>
      <c r="B1142" s="35">
        <f>+INDEX(Исходные_данные!A:Z,A1142+$X$32-1,$X$30)</f>
        <v>0</v>
      </c>
      <c r="C1142" s="25">
        <f>+IFERROR(_xlfn.NUMBERVALUE(INDEX(Исходные_данные!A:Z,A1142+$X$32-1,$X$31),"."),0)</f>
        <v>0</v>
      </c>
      <c r="D1142" s="51"/>
      <c r="E1142" s="3">
        <f t="shared" si="175"/>
        <v>1289.4580000000001</v>
      </c>
      <c r="F1142" s="3">
        <f t="shared" si="176"/>
        <v>1289.4574600000001</v>
      </c>
      <c r="G1142" s="8">
        <f t="shared" si="179"/>
        <v>0</v>
      </c>
      <c r="H1142" s="7">
        <f t="shared" si="171"/>
        <v>0</v>
      </c>
      <c r="I1142" s="7">
        <f t="shared" si="172"/>
        <v>0</v>
      </c>
      <c r="J1142">
        <f t="shared" si="173"/>
        <v>0</v>
      </c>
      <c r="K1142">
        <f t="shared" si="177"/>
        <v>0</v>
      </c>
      <c r="L1142">
        <f t="shared" si="174"/>
        <v>0</v>
      </c>
      <c r="M1142" s="66" t="str">
        <f t="shared" si="180"/>
        <v xml:space="preserve"> </v>
      </c>
    </row>
    <row r="1143" spans="1:13" x14ac:dyDescent="0.25">
      <c r="A1143" s="25">
        <f t="shared" si="178"/>
        <v>1143</v>
      </c>
      <c r="B1143" s="35">
        <f>+INDEX(Исходные_данные!A:Z,A1143+$X$32-1,$X$30)</f>
        <v>0</v>
      </c>
      <c r="C1143" s="25">
        <f>+IFERROR(_xlfn.NUMBERVALUE(INDEX(Исходные_данные!A:Z,A1143+$X$32-1,$X$31),"."),0)</f>
        <v>0</v>
      </c>
      <c r="D1143" s="51"/>
      <c r="E1143" s="3">
        <f t="shared" si="175"/>
        <v>1289.4580000000001</v>
      </c>
      <c r="F1143" s="3">
        <f t="shared" si="176"/>
        <v>1289.4574600000001</v>
      </c>
      <c r="G1143" s="8">
        <f t="shared" si="179"/>
        <v>0</v>
      </c>
      <c r="H1143" s="7">
        <f t="shared" si="171"/>
        <v>0</v>
      </c>
      <c r="I1143" s="7">
        <f t="shared" si="172"/>
        <v>0</v>
      </c>
      <c r="J1143">
        <f t="shared" si="173"/>
        <v>0</v>
      </c>
      <c r="K1143">
        <f t="shared" si="177"/>
        <v>0</v>
      </c>
      <c r="L1143">
        <f t="shared" si="174"/>
        <v>0</v>
      </c>
      <c r="M1143" s="66" t="str">
        <f t="shared" si="180"/>
        <v xml:space="preserve"> </v>
      </c>
    </row>
    <row r="1144" spans="1:13" x14ac:dyDescent="0.25">
      <c r="A1144" s="25">
        <f t="shared" si="178"/>
        <v>1144</v>
      </c>
      <c r="B1144" s="35">
        <f>+INDEX(Исходные_данные!A:Z,A1144+$X$32-1,$X$30)</f>
        <v>0</v>
      </c>
      <c r="C1144" s="25">
        <f>+IFERROR(_xlfn.NUMBERVALUE(INDEX(Исходные_данные!A:Z,A1144+$X$32-1,$X$31),"."),0)</f>
        <v>0</v>
      </c>
      <c r="D1144" s="51"/>
      <c r="E1144" s="3">
        <f t="shared" si="175"/>
        <v>1289.4580000000001</v>
      </c>
      <c r="F1144" s="3">
        <f t="shared" si="176"/>
        <v>1289.4574600000001</v>
      </c>
      <c r="G1144" s="8">
        <f t="shared" si="179"/>
        <v>0</v>
      </c>
      <c r="H1144" s="7">
        <f t="shared" si="171"/>
        <v>0</v>
      </c>
      <c r="I1144" s="7">
        <f t="shared" si="172"/>
        <v>0</v>
      </c>
      <c r="J1144">
        <f t="shared" si="173"/>
        <v>0</v>
      </c>
      <c r="K1144">
        <f t="shared" si="177"/>
        <v>0</v>
      </c>
      <c r="L1144">
        <f t="shared" si="174"/>
        <v>0</v>
      </c>
      <c r="M1144" s="66" t="str">
        <f t="shared" si="180"/>
        <v xml:space="preserve"> </v>
      </c>
    </row>
    <row r="1145" spans="1:13" x14ac:dyDescent="0.25">
      <c r="A1145" s="25">
        <f t="shared" si="178"/>
        <v>1145</v>
      </c>
      <c r="B1145" s="35">
        <f>+INDEX(Исходные_данные!A:Z,A1145+$X$32-1,$X$30)</f>
        <v>0</v>
      </c>
      <c r="C1145" s="25">
        <f>+IFERROR(_xlfn.NUMBERVALUE(INDEX(Исходные_данные!A:Z,A1145+$X$32-1,$X$31),"."),0)</f>
        <v>0</v>
      </c>
      <c r="D1145" s="51"/>
      <c r="E1145" s="3">
        <f t="shared" si="175"/>
        <v>1289.4580000000001</v>
      </c>
      <c r="F1145" s="3">
        <f t="shared" si="176"/>
        <v>1289.4574600000001</v>
      </c>
      <c r="G1145" s="8">
        <f t="shared" si="179"/>
        <v>0</v>
      </c>
      <c r="H1145" s="7">
        <f t="shared" si="171"/>
        <v>0</v>
      </c>
      <c r="I1145" s="7">
        <f t="shared" si="172"/>
        <v>0</v>
      </c>
      <c r="J1145">
        <f t="shared" si="173"/>
        <v>0</v>
      </c>
      <c r="K1145">
        <f t="shared" si="177"/>
        <v>0</v>
      </c>
      <c r="L1145">
        <f t="shared" si="174"/>
        <v>0</v>
      </c>
      <c r="M1145" s="66" t="str">
        <f t="shared" si="180"/>
        <v xml:space="preserve"> </v>
      </c>
    </row>
    <row r="1146" spans="1:13" x14ac:dyDescent="0.25">
      <c r="A1146" s="25">
        <f t="shared" si="178"/>
        <v>1146</v>
      </c>
      <c r="B1146" s="35">
        <f>+INDEX(Исходные_данные!A:Z,A1146+$X$32-1,$X$30)</f>
        <v>0</v>
      </c>
      <c r="C1146" s="25">
        <f>+IFERROR(_xlfn.NUMBERVALUE(INDEX(Исходные_данные!A:Z,A1146+$X$32-1,$X$31),"."),0)</f>
        <v>0</v>
      </c>
      <c r="D1146" s="51"/>
      <c r="E1146" s="3">
        <f t="shared" si="175"/>
        <v>1289.4580000000001</v>
      </c>
      <c r="F1146" s="3">
        <f t="shared" si="176"/>
        <v>1289.4574600000001</v>
      </c>
      <c r="G1146" s="8">
        <f t="shared" si="179"/>
        <v>0</v>
      </c>
      <c r="H1146" s="7">
        <f t="shared" si="171"/>
        <v>0</v>
      </c>
      <c r="I1146" s="7">
        <f t="shared" si="172"/>
        <v>0</v>
      </c>
      <c r="J1146">
        <f t="shared" si="173"/>
        <v>0</v>
      </c>
      <c r="K1146">
        <f t="shared" si="177"/>
        <v>0</v>
      </c>
      <c r="L1146">
        <f t="shared" si="174"/>
        <v>0</v>
      </c>
      <c r="M1146" s="66" t="str">
        <f t="shared" si="180"/>
        <v xml:space="preserve"> </v>
      </c>
    </row>
    <row r="1147" spans="1:13" x14ac:dyDescent="0.25">
      <c r="A1147" s="25">
        <f t="shared" si="178"/>
        <v>1147</v>
      </c>
      <c r="B1147" s="35">
        <f>+INDEX(Исходные_данные!A:Z,A1147+$X$32-1,$X$30)</f>
        <v>0</v>
      </c>
      <c r="C1147" s="25">
        <f>+IFERROR(_xlfn.NUMBERVALUE(INDEX(Исходные_данные!A:Z,A1147+$X$32-1,$X$31),"."),0)</f>
        <v>0</v>
      </c>
      <c r="D1147" s="51"/>
      <c r="E1147" s="3">
        <f t="shared" si="175"/>
        <v>1289.4580000000001</v>
      </c>
      <c r="F1147" s="3">
        <f t="shared" si="176"/>
        <v>1289.4574600000001</v>
      </c>
      <c r="G1147" s="8">
        <f t="shared" si="179"/>
        <v>0</v>
      </c>
      <c r="H1147" s="7">
        <f t="shared" si="171"/>
        <v>0</v>
      </c>
      <c r="I1147" s="7">
        <f t="shared" si="172"/>
        <v>0</v>
      </c>
      <c r="J1147">
        <f t="shared" si="173"/>
        <v>0</v>
      </c>
      <c r="K1147">
        <f t="shared" si="177"/>
        <v>0</v>
      </c>
      <c r="L1147">
        <f t="shared" si="174"/>
        <v>0</v>
      </c>
      <c r="M1147" s="66" t="str">
        <f t="shared" si="180"/>
        <v xml:space="preserve"> </v>
      </c>
    </row>
    <row r="1148" spans="1:13" x14ac:dyDescent="0.25">
      <c r="A1148" s="25">
        <f t="shared" si="178"/>
        <v>1148</v>
      </c>
      <c r="B1148" s="35">
        <f>+INDEX(Исходные_данные!A:Z,A1148+$X$32-1,$X$30)</f>
        <v>0</v>
      </c>
      <c r="C1148" s="25">
        <f>+IFERROR(_xlfn.NUMBERVALUE(INDEX(Исходные_данные!A:Z,A1148+$X$32-1,$X$31),"."),0)</f>
        <v>0</v>
      </c>
      <c r="D1148" s="51"/>
      <c r="E1148" s="3">
        <f t="shared" si="175"/>
        <v>1289.4580000000001</v>
      </c>
      <c r="F1148" s="3">
        <f t="shared" si="176"/>
        <v>1289.4574600000001</v>
      </c>
      <c r="G1148" s="8">
        <f t="shared" si="179"/>
        <v>0</v>
      </c>
      <c r="H1148" s="7">
        <f t="shared" si="171"/>
        <v>0</v>
      </c>
      <c r="I1148" s="7">
        <f t="shared" si="172"/>
        <v>0</v>
      </c>
      <c r="J1148">
        <f t="shared" si="173"/>
        <v>0</v>
      </c>
      <c r="K1148">
        <f t="shared" si="177"/>
        <v>0</v>
      </c>
      <c r="L1148">
        <f t="shared" si="174"/>
        <v>0</v>
      </c>
      <c r="M1148" s="66" t="str">
        <f t="shared" si="180"/>
        <v xml:space="preserve"> </v>
      </c>
    </row>
    <row r="1149" spans="1:13" x14ac:dyDescent="0.25">
      <c r="A1149" s="25">
        <f t="shared" si="178"/>
        <v>1149</v>
      </c>
      <c r="B1149" s="35">
        <f>+INDEX(Исходные_данные!A:Z,A1149+$X$32-1,$X$30)</f>
        <v>0</v>
      </c>
      <c r="C1149" s="25">
        <f>+IFERROR(_xlfn.NUMBERVALUE(INDEX(Исходные_данные!A:Z,A1149+$X$32-1,$X$31),"."),0)</f>
        <v>0</v>
      </c>
      <c r="D1149" s="51"/>
      <c r="E1149" s="3">
        <f t="shared" si="175"/>
        <v>1289.4580000000001</v>
      </c>
      <c r="F1149" s="3">
        <f t="shared" si="176"/>
        <v>1289.4574600000001</v>
      </c>
      <c r="G1149" s="8">
        <f t="shared" si="179"/>
        <v>0</v>
      </c>
      <c r="H1149" s="7">
        <f t="shared" si="171"/>
        <v>0</v>
      </c>
      <c r="I1149" s="7">
        <f t="shared" si="172"/>
        <v>0</v>
      </c>
      <c r="J1149">
        <f t="shared" si="173"/>
        <v>0</v>
      </c>
      <c r="K1149">
        <f t="shared" si="177"/>
        <v>0</v>
      </c>
      <c r="L1149">
        <f t="shared" si="174"/>
        <v>0</v>
      </c>
      <c r="M1149" s="66" t="str">
        <f t="shared" si="180"/>
        <v xml:space="preserve"> </v>
      </c>
    </row>
    <row r="1150" spans="1:13" x14ac:dyDescent="0.25">
      <c r="A1150" s="25">
        <f t="shared" si="178"/>
        <v>1150</v>
      </c>
      <c r="B1150" s="35">
        <f>+INDEX(Исходные_данные!A:Z,A1150+$X$32-1,$X$30)</f>
        <v>0</v>
      </c>
      <c r="C1150" s="25">
        <f>+IFERROR(_xlfn.NUMBERVALUE(INDEX(Исходные_данные!A:Z,A1150+$X$32-1,$X$31),"."),0)</f>
        <v>0</v>
      </c>
      <c r="D1150" s="51"/>
      <c r="E1150" s="3">
        <f t="shared" si="175"/>
        <v>1289.4580000000001</v>
      </c>
      <c r="F1150" s="3">
        <f t="shared" si="176"/>
        <v>1289.4574600000001</v>
      </c>
      <c r="G1150" s="8">
        <f t="shared" si="179"/>
        <v>0</v>
      </c>
      <c r="H1150" s="7">
        <f t="shared" si="171"/>
        <v>0</v>
      </c>
      <c r="I1150" s="7">
        <f t="shared" si="172"/>
        <v>0</v>
      </c>
      <c r="J1150">
        <f t="shared" si="173"/>
        <v>0</v>
      </c>
      <c r="K1150">
        <f t="shared" si="177"/>
        <v>0</v>
      </c>
      <c r="L1150">
        <f t="shared" si="174"/>
        <v>0</v>
      </c>
      <c r="M1150" s="66" t="str">
        <f t="shared" si="180"/>
        <v xml:space="preserve"> </v>
      </c>
    </row>
    <row r="1151" spans="1:13" x14ac:dyDescent="0.25">
      <c r="A1151" s="25">
        <f t="shared" si="178"/>
        <v>1151</v>
      </c>
      <c r="B1151" s="35">
        <f>+INDEX(Исходные_данные!A:Z,A1151+$X$32-1,$X$30)</f>
        <v>0</v>
      </c>
      <c r="C1151" s="25">
        <f>+IFERROR(_xlfn.NUMBERVALUE(INDEX(Исходные_данные!A:Z,A1151+$X$32-1,$X$31),"."),0)</f>
        <v>0</v>
      </c>
      <c r="D1151" s="51"/>
      <c r="E1151" s="3">
        <f t="shared" si="175"/>
        <v>1289.4580000000001</v>
      </c>
      <c r="F1151" s="3">
        <f t="shared" si="176"/>
        <v>1289.4574600000001</v>
      </c>
      <c r="G1151" s="8">
        <f t="shared" si="179"/>
        <v>0</v>
      </c>
      <c r="H1151" s="7">
        <f t="shared" si="171"/>
        <v>0</v>
      </c>
      <c r="I1151" s="7">
        <f t="shared" si="172"/>
        <v>0</v>
      </c>
      <c r="J1151">
        <f t="shared" si="173"/>
        <v>0</v>
      </c>
      <c r="K1151">
        <f t="shared" si="177"/>
        <v>0</v>
      </c>
      <c r="L1151">
        <f t="shared" si="174"/>
        <v>0</v>
      </c>
      <c r="M1151" s="66" t="str">
        <f t="shared" si="180"/>
        <v xml:space="preserve"> </v>
      </c>
    </row>
    <row r="1152" spans="1:13" x14ac:dyDescent="0.25">
      <c r="A1152" s="25">
        <f t="shared" si="178"/>
        <v>1152</v>
      </c>
      <c r="B1152" s="35">
        <f>+INDEX(Исходные_данные!A:Z,A1152+$X$32-1,$X$30)</f>
        <v>0</v>
      </c>
      <c r="C1152" s="25">
        <f>+IFERROR(_xlfn.NUMBERVALUE(INDEX(Исходные_данные!A:Z,A1152+$X$32-1,$X$31),"."),0)</f>
        <v>0</v>
      </c>
      <c r="D1152" s="51"/>
      <c r="E1152" s="3">
        <f t="shared" si="175"/>
        <v>1289.4580000000001</v>
      </c>
      <c r="F1152" s="3">
        <f t="shared" si="176"/>
        <v>1289.4574600000001</v>
      </c>
      <c r="G1152" s="8">
        <f t="shared" si="179"/>
        <v>0</v>
      </c>
      <c r="H1152" s="7">
        <f t="shared" si="171"/>
        <v>0</v>
      </c>
      <c r="I1152" s="7">
        <f t="shared" si="172"/>
        <v>0</v>
      </c>
      <c r="J1152">
        <f t="shared" si="173"/>
        <v>0</v>
      </c>
      <c r="K1152">
        <f t="shared" si="177"/>
        <v>0</v>
      </c>
      <c r="L1152">
        <f t="shared" si="174"/>
        <v>0</v>
      </c>
      <c r="M1152" s="66" t="str">
        <f t="shared" si="180"/>
        <v xml:space="preserve"> </v>
      </c>
    </row>
    <row r="1153" spans="1:13" x14ac:dyDescent="0.25">
      <c r="A1153" s="25">
        <f t="shared" si="178"/>
        <v>1153</v>
      </c>
      <c r="B1153" s="35">
        <f>+INDEX(Исходные_данные!A:Z,A1153+$X$32-1,$X$30)</f>
        <v>0</v>
      </c>
      <c r="C1153" s="25">
        <f>+IFERROR(_xlfn.NUMBERVALUE(INDEX(Исходные_данные!A:Z,A1153+$X$32-1,$X$31),"."),0)</f>
        <v>0</v>
      </c>
      <c r="D1153" s="51"/>
      <c r="E1153" s="3">
        <f t="shared" si="175"/>
        <v>1289.4580000000001</v>
      </c>
      <c r="F1153" s="3">
        <f t="shared" si="176"/>
        <v>1289.4574600000001</v>
      </c>
      <c r="G1153" s="8">
        <f t="shared" si="179"/>
        <v>0</v>
      </c>
      <c r="H1153" s="7">
        <f t="shared" ref="H1153:H1216" si="181">IF(G1153&gt;$X$35,C1153,0)</f>
        <v>0</v>
      </c>
      <c r="I1153" s="7">
        <f t="shared" ref="I1153:I1216" si="182">IF(AND(A1153&gt;$Q$25,A1153&lt;=$Q$25+$T$25),1,0)</f>
        <v>0</v>
      </c>
      <c r="J1153">
        <f t="shared" ref="J1153:J1216" si="183">IF(I1153=1,IF(H1153*$W$47&lt;=$X$48,H1153*$W$47,0),0)</f>
        <v>0</v>
      </c>
      <c r="K1153">
        <f t="shared" si="177"/>
        <v>0</v>
      </c>
      <c r="L1153">
        <f t="shared" ref="L1153:L1216" si="184">+IF(I1153=1,IF(H1153*$W$47&lt;=$X$48,0,$X$48),0)</f>
        <v>0</v>
      </c>
      <c r="M1153" s="66" t="str">
        <f t="shared" si="180"/>
        <v xml:space="preserve"> </v>
      </c>
    </row>
    <row r="1154" spans="1:13" x14ac:dyDescent="0.25">
      <c r="A1154" s="25">
        <f t="shared" si="178"/>
        <v>1154</v>
      </c>
      <c r="B1154" s="35">
        <f>+INDEX(Исходные_данные!A:Z,A1154+$X$32-1,$X$30)</f>
        <v>0</v>
      </c>
      <c r="C1154" s="25">
        <f>+IFERROR(_xlfn.NUMBERVALUE(INDEX(Исходные_данные!A:Z,A1154+$X$32-1,$X$31),"."),0)</f>
        <v>0</v>
      </c>
      <c r="D1154" s="51"/>
      <c r="E1154" s="3">
        <f t="shared" ref="E1154:E1217" si="185">+IFERROR(IF(_xlfn.NUMBERVALUE(B1154,".")&lt;E1153,E1153,_xlfn.NUMBERVALUE(B1154,".")),E1153)</f>
        <v>1289.4580000000001</v>
      </c>
      <c r="F1154" s="3">
        <f t="shared" ref="F1154:F1217" si="186">(E1154-$X$45*$X$44)/IF($X$44&lt;&gt;0,ABS($X$44),1)*$X$39</f>
        <v>1289.4574600000001</v>
      </c>
      <c r="G1154" s="8">
        <f t="shared" si="179"/>
        <v>0</v>
      </c>
      <c r="H1154" s="7">
        <f t="shared" si="181"/>
        <v>0</v>
      </c>
      <c r="I1154" s="7">
        <f t="shared" si="182"/>
        <v>0</v>
      </c>
      <c r="J1154">
        <f t="shared" si="183"/>
        <v>0</v>
      </c>
      <c r="K1154">
        <f t="shared" ref="K1154:K1217" si="187">+J1154/100</f>
        <v>0</v>
      </c>
      <c r="L1154">
        <f t="shared" si="184"/>
        <v>0</v>
      </c>
      <c r="M1154" s="66" t="str">
        <f t="shared" si="180"/>
        <v xml:space="preserve"> </v>
      </c>
    </row>
    <row r="1155" spans="1:13" x14ac:dyDescent="0.25">
      <c r="A1155" s="25">
        <f t="shared" ref="A1155:A1218" si="188">+A1154+1</f>
        <v>1155</v>
      </c>
      <c r="B1155" s="35">
        <f>+INDEX(Исходные_данные!A:Z,A1155+$X$32-1,$X$30)</f>
        <v>0</v>
      </c>
      <c r="C1155" s="25">
        <f>+IFERROR(_xlfn.NUMBERVALUE(INDEX(Исходные_данные!A:Z,A1155+$X$32-1,$X$31),"."),0)</f>
        <v>0</v>
      </c>
      <c r="D1155" s="51"/>
      <c r="E1155" s="3">
        <f t="shared" si="185"/>
        <v>1289.4580000000001</v>
      </c>
      <c r="F1155" s="3">
        <f t="shared" si="186"/>
        <v>1289.4574600000001</v>
      </c>
      <c r="G1155" s="8">
        <f t="shared" ref="G1155:G1218" si="189">+IF(E1155=E1154,0,_xlfn.NUMBERVALUE(C1155,".")/O$56*100)</f>
        <v>0</v>
      </c>
      <c r="H1155" s="7">
        <f t="shared" si="181"/>
        <v>0</v>
      </c>
      <c r="I1155" s="7">
        <f t="shared" si="182"/>
        <v>0</v>
      </c>
      <c r="J1155">
        <f t="shared" si="183"/>
        <v>0</v>
      </c>
      <c r="K1155">
        <f t="shared" si="187"/>
        <v>0</v>
      </c>
      <c r="L1155">
        <f t="shared" si="184"/>
        <v>0</v>
      </c>
      <c r="M1155" s="66" t="str">
        <f t="shared" si="180"/>
        <v xml:space="preserve"> </v>
      </c>
    </row>
    <row r="1156" spans="1:13" x14ac:dyDescent="0.25">
      <c r="A1156" s="25">
        <f t="shared" si="188"/>
        <v>1156</v>
      </c>
      <c r="B1156" s="35">
        <f>+INDEX(Исходные_данные!A:Z,A1156+$X$32-1,$X$30)</f>
        <v>0</v>
      </c>
      <c r="C1156" s="25">
        <f>+IFERROR(_xlfn.NUMBERVALUE(INDEX(Исходные_данные!A:Z,A1156+$X$32-1,$X$31),"."),0)</f>
        <v>0</v>
      </c>
      <c r="D1156" s="51"/>
      <c r="E1156" s="3">
        <f t="shared" si="185"/>
        <v>1289.4580000000001</v>
      </c>
      <c r="F1156" s="3">
        <f t="shared" si="186"/>
        <v>1289.4574600000001</v>
      </c>
      <c r="G1156" s="8">
        <f t="shared" si="189"/>
        <v>0</v>
      </c>
      <c r="H1156" s="7">
        <f t="shared" si="181"/>
        <v>0</v>
      </c>
      <c r="I1156" s="7">
        <f t="shared" si="182"/>
        <v>0</v>
      </c>
      <c r="J1156">
        <f t="shared" si="183"/>
        <v>0</v>
      </c>
      <c r="K1156">
        <f t="shared" si="187"/>
        <v>0</v>
      </c>
      <c r="L1156">
        <f t="shared" si="184"/>
        <v>0</v>
      </c>
      <c r="M1156" s="66" t="str">
        <f t="shared" si="180"/>
        <v xml:space="preserve"> </v>
      </c>
    </row>
    <row r="1157" spans="1:13" x14ac:dyDescent="0.25">
      <c r="A1157" s="25">
        <f t="shared" si="188"/>
        <v>1157</v>
      </c>
      <c r="B1157" s="35">
        <f>+INDEX(Исходные_данные!A:Z,A1157+$X$32-1,$X$30)</f>
        <v>0</v>
      </c>
      <c r="C1157" s="25">
        <f>+IFERROR(_xlfn.NUMBERVALUE(INDEX(Исходные_данные!A:Z,A1157+$X$32-1,$X$31),"."),0)</f>
        <v>0</v>
      </c>
      <c r="D1157" s="51"/>
      <c r="E1157" s="3">
        <f t="shared" si="185"/>
        <v>1289.4580000000001</v>
      </c>
      <c r="F1157" s="3">
        <f t="shared" si="186"/>
        <v>1289.4574600000001</v>
      </c>
      <c r="G1157" s="8">
        <f t="shared" si="189"/>
        <v>0</v>
      </c>
      <c r="H1157" s="7">
        <f t="shared" si="181"/>
        <v>0</v>
      </c>
      <c r="I1157" s="7">
        <f t="shared" si="182"/>
        <v>0</v>
      </c>
      <c r="J1157">
        <f t="shared" si="183"/>
        <v>0</v>
      </c>
      <c r="K1157">
        <f t="shared" si="187"/>
        <v>0</v>
      </c>
      <c r="L1157">
        <f t="shared" si="184"/>
        <v>0</v>
      </c>
      <c r="M1157" s="66" t="str">
        <f t="shared" si="180"/>
        <v xml:space="preserve"> </v>
      </c>
    </row>
    <row r="1158" spans="1:13" x14ac:dyDescent="0.25">
      <c r="A1158" s="25">
        <f t="shared" si="188"/>
        <v>1158</v>
      </c>
      <c r="B1158" s="35">
        <f>+INDEX(Исходные_данные!A:Z,A1158+$X$32-1,$X$30)</f>
        <v>0</v>
      </c>
      <c r="C1158" s="25">
        <f>+IFERROR(_xlfn.NUMBERVALUE(INDEX(Исходные_данные!A:Z,A1158+$X$32-1,$X$31),"."),0)</f>
        <v>0</v>
      </c>
      <c r="D1158" s="51"/>
      <c r="E1158" s="3">
        <f t="shared" si="185"/>
        <v>1289.4580000000001</v>
      </c>
      <c r="F1158" s="3">
        <f t="shared" si="186"/>
        <v>1289.4574600000001</v>
      </c>
      <c r="G1158" s="8">
        <f t="shared" si="189"/>
        <v>0</v>
      </c>
      <c r="H1158" s="7">
        <f t="shared" si="181"/>
        <v>0</v>
      </c>
      <c r="I1158" s="7">
        <f t="shared" si="182"/>
        <v>0</v>
      </c>
      <c r="J1158">
        <f t="shared" si="183"/>
        <v>0</v>
      </c>
      <c r="K1158">
        <f t="shared" si="187"/>
        <v>0</v>
      </c>
      <c r="L1158">
        <f t="shared" si="184"/>
        <v>0</v>
      </c>
      <c r="M1158" s="66" t="str">
        <f t="shared" si="180"/>
        <v xml:space="preserve"> </v>
      </c>
    </row>
    <row r="1159" spans="1:13" x14ac:dyDescent="0.25">
      <c r="A1159" s="25">
        <f t="shared" si="188"/>
        <v>1159</v>
      </c>
      <c r="B1159" s="35">
        <f>+INDEX(Исходные_данные!A:Z,A1159+$X$32-1,$X$30)</f>
        <v>0</v>
      </c>
      <c r="C1159" s="25">
        <f>+IFERROR(_xlfn.NUMBERVALUE(INDEX(Исходные_данные!A:Z,A1159+$X$32-1,$X$31),"."),0)</f>
        <v>0</v>
      </c>
      <c r="D1159" s="51"/>
      <c r="E1159" s="3">
        <f t="shared" si="185"/>
        <v>1289.4580000000001</v>
      </c>
      <c r="F1159" s="3">
        <f t="shared" si="186"/>
        <v>1289.4574600000001</v>
      </c>
      <c r="G1159" s="8">
        <f t="shared" si="189"/>
        <v>0</v>
      </c>
      <c r="H1159" s="7">
        <f t="shared" si="181"/>
        <v>0</v>
      </c>
      <c r="I1159" s="7">
        <f t="shared" si="182"/>
        <v>0</v>
      </c>
      <c r="J1159">
        <f t="shared" si="183"/>
        <v>0</v>
      </c>
      <c r="K1159">
        <f t="shared" si="187"/>
        <v>0</v>
      </c>
      <c r="L1159">
        <f t="shared" si="184"/>
        <v>0</v>
      </c>
      <c r="M1159" s="66" t="str">
        <f t="shared" si="180"/>
        <v xml:space="preserve"> </v>
      </c>
    </row>
    <row r="1160" spans="1:13" x14ac:dyDescent="0.25">
      <c r="A1160" s="25">
        <f t="shared" si="188"/>
        <v>1160</v>
      </c>
      <c r="B1160" s="35">
        <f>+INDEX(Исходные_данные!A:Z,A1160+$X$32-1,$X$30)</f>
        <v>0</v>
      </c>
      <c r="C1160" s="25">
        <f>+IFERROR(_xlfn.NUMBERVALUE(INDEX(Исходные_данные!A:Z,A1160+$X$32-1,$X$31),"."),0)</f>
        <v>0</v>
      </c>
      <c r="D1160" s="51"/>
      <c r="E1160" s="3">
        <f t="shared" si="185"/>
        <v>1289.4580000000001</v>
      </c>
      <c r="F1160" s="3">
        <f t="shared" si="186"/>
        <v>1289.4574600000001</v>
      </c>
      <c r="G1160" s="8">
        <f t="shared" si="189"/>
        <v>0</v>
      </c>
      <c r="H1160" s="7">
        <f t="shared" si="181"/>
        <v>0</v>
      </c>
      <c r="I1160" s="7">
        <f t="shared" si="182"/>
        <v>0</v>
      </c>
      <c r="J1160">
        <f t="shared" si="183"/>
        <v>0</v>
      </c>
      <c r="K1160">
        <f t="shared" si="187"/>
        <v>0</v>
      </c>
      <c r="L1160">
        <f t="shared" si="184"/>
        <v>0</v>
      </c>
      <c r="M1160" s="66" t="str">
        <f t="shared" si="180"/>
        <v xml:space="preserve"> </v>
      </c>
    </row>
    <row r="1161" spans="1:13" x14ac:dyDescent="0.25">
      <c r="A1161" s="25">
        <f t="shared" si="188"/>
        <v>1161</v>
      </c>
      <c r="B1161" s="35">
        <f>+INDEX(Исходные_данные!A:Z,A1161+$X$32-1,$X$30)</f>
        <v>0</v>
      </c>
      <c r="C1161" s="25">
        <f>+IFERROR(_xlfn.NUMBERVALUE(INDEX(Исходные_данные!A:Z,A1161+$X$32-1,$X$31),"."),0)</f>
        <v>0</v>
      </c>
      <c r="D1161" s="51"/>
      <c r="E1161" s="3">
        <f t="shared" si="185"/>
        <v>1289.4580000000001</v>
      </c>
      <c r="F1161" s="3">
        <f t="shared" si="186"/>
        <v>1289.4574600000001</v>
      </c>
      <c r="G1161" s="8">
        <f t="shared" si="189"/>
        <v>0</v>
      </c>
      <c r="H1161" s="7">
        <f t="shared" si="181"/>
        <v>0</v>
      </c>
      <c r="I1161" s="7">
        <f t="shared" si="182"/>
        <v>0</v>
      </c>
      <c r="J1161">
        <f t="shared" si="183"/>
        <v>0</v>
      </c>
      <c r="K1161">
        <f t="shared" si="187"/>
        <v>0</v>
      </c>
      <c r="L1161">
        <f t="shared" si="184"/>
        <v>0</v>
      </c>
      <c r="M1161" s="66" t="str">
        <f t="shared" si="180"/>
        <v xml:space="preserve"> </v>
      </c>
    </row>
    <row r="1162" spans="1:13" x14ac:dyDescent="0.25">
      <c r="A1162" s="25">
        <f t="shared" si="188"/>
        <v>1162</v>
      </c>
      <c r="B1162" s="35">
        <f>+INDEX(Исходные_данные!A:Z,A1162+$X$32-1,$X$30)</f>
        <v>0</v>
      </c>
      <c r="C1162" s="25">
        <f>+IFERROR(_xlfn.NUMBERVALUE(INDEX(Исходные_данные!A:Z,A1162+$X$32-1,$X$31),"."),0)</f>
        <v>0</v>
      </c>
      <c r="D1162" s="51"/>
      <c r="E1162" s="3">
        <f t="shared" si="185"/>
        <v>1289.4580000000001</v>
      </c>
      <c r="F1162" s="3">
        <f t="shared" si="186"/>
        <v>1289.4574600000001</v>
      </c>
      <c r="G1162" s="8">
        <f t="shared" si="189"/>
        <v>0</v>
      </c>
      <c r="H1162" s="7">
        <f t="shared" si="181"/>
        <v>0</v>
      </c>
      <c r="I1162" s="7">
        <f t="shared" si="182"/>
        <v>0</v>
      </c>
      <c r="J1162">
        <f t="shared" si="183"/>
        <v>0</v>
      </c>
      <c r="K1162">
        <f t="shared" si="187"/>
        <v>0</v>
      </c>
      <c r="L1162">
        <f t="shared" si="184"/>
        <v>0</v>
      </c>
      <c r="M1162" s="66" t="str">
        <f t="shared" si="180"/>
        <v xml:space="preserve"> </v>
      </c>
    </row>
    <row r="1163" spans="1:13" x14ac:dyDescent="0.25">
      <c r="A1163" s="25">
        <f t="shared" si="188"/>
        <v>1163</v>
      </c>
      <c r="B1163" s="35">
        <f>+INDEX(Исходные_данные!A:Z,A1163+$X$32-1,$X$30)</f>
        <v>0</v>
      </c>
      <c r="C1163" s="25">
        <f>+IFERROR(_xlfn.NUMBERVALUE(INDEX(Исходные_данные!A:Z,A1163+$X$32-1,$X$31),"."),0)</f>
        <v>0</v>
      </c>
      <c r="D1163" s="51"/>
      <c r="E1163" s="3">
        <f t="shared" si="185"/>
        <v>1289.4580000000001</v>
      </c>
      <c r="F1163" s="3">
        <f t="shared" si="186"/>
        <v>1289.4574600000001</v>
      </c>
      <c r="G1163" s="8">
        <f t="shared" si="189"/>
        <v>0</v>
      </c>
      <c r="H1163" s="7">
        <f t="shared" si="181"/>
        <v>0</v>
      </c>
      <c r="I1163" s="7">
        <f t="shared" si="182"/>
        <v>0</v>
      </c>
      <c r="J1163">
        <f t="shared" si="183"/>
        <v>0</v>
      </c>
      <c r="K1163">
        <f t="shared" si="187"/>
        <v>0</v>
      </c>
      <c r="L1163">
        <f t="shared" si="184"/>
        <v>0</v>
      </c>
      <c r="M1163" s="66" t="str">
        <f t="shared" si="180"/>
        <v xml:space="preserve"> </v>
      </c>
    </row>
    <row r="1164" spans="1:13" x14ac:dyDescent="0.25">
      <c r="A1164" s="25">
        <f t="shared" si="188"/>
        <v>1164</v>
      </c>
      <c r="B1164" s="35">
        <f>+INDEX(Исходные_данные!A:Z,A1164+$X$32-1,$X$30)</f>
        <v>0</v>
      </c>
      <c r="C1164" s="25">
        <f>+IFERROR(_xlfn.NUMBERVALUE(INDEX(Исходные_данные!A:Z,A1164+$X$32-1,$X$31),"."),0)</f>
        <v>0</v>
      </c>
      <c r="D1164" s="51"/>
      <c r="E1164" s="3">
        <f t="shared" si="185"/>
        <v>1289.4580000000001</v>
      </c>
      <c r="F1164" s="3">
        <f t="shared" si="186"/>
        <v>1289.4574600000001</v>
      </c>
      <c r="G1164" s="8">
        <f t="shared" si="189"/>
        <v>0</v>
      </c>
      <c r="H1164" s="7">
        <f t="shared" si="181"/>
        <v>0</v>
      </c>
      <c r="I1164" s="7">
        <f t="shared" si="182"/>
        <v>0</v>
      </c>
      <c r="J1164">
        <f t="shared" si="183"/>
        <v>0</v>
      </c>
      <c r="K1164">
        <f t="shared" si="187"/>
        <v>0</v>
      </c>
      <c r="L1164">
        <f t="shared" si="184"/>
        <v>0</v>
      </c>
      <c r="M1164" s="66" t="str">
        <f t="shared" si="180"/>
        <v xml:space="preserve"> </v>
      </c>
    </row>
    <row r="1165" spans="1:13" x14ac:dyDescent="0.25">
      <c r="A1165" s="25">
        <f t="shared" si="188"/>
        <v>1165</v>
      </c>
      <c r="B1165" s="35">
        <f>+INDEX(Исходные_данные!A:Z,A1165+$X$32-1,$X$30)</f>
        <v>0</v>
      </c>
      <c r="C1165" s="25">
        <f>+IFERROR(_xlfn.NUMBERVALUE(INDEX(Исходные_данные!A:Z,A1165+$X$32-1,$X$31),"."),0)</f>
        <v>0</v>
      </c>
      <c r="D1165" s="51"/>
      <c r="E1165" s="3">
        <f t="shared" si="185"/>
        <v>1289.4580000000001</v>
      </c>
      <c r="F1165" s="3">
        <f t="shared" si="186"/>
        <v>1289.4574600000001</v>
      </c>
      <c r="G1165" s="8">
        <f t="shared" si="189"/>
        <v>0</v>
      </c>
      <c r="H1165" s="7">
        <f t="shared" si="181"/>
        <v>0</v>
      </c>
      <c r="I1165" s="7">
        <f t="shared" si="182"/>
        <v>0</v>
      </c>
      <c r="J1165">
        <f t="shared" si="183"/>
        <v>0</v>
      </c>
      <c r="K1165">
        <f t="shared" si="187"/>
        <v>0</v>
      </c>
      <c r="L1165">
        <f t="shared" si="184"/>
        <v>0</v>
      </c>
      <c r="M1165" s="66" t="str">
        <f t="shared" si="180"/>
        <v xml:space="preserve"> </v>
      </c>
    </row>
    <row r="1166" spans="1:13" x14ac:dyDescent="0.25">
      <c r="A1166" s="25">
        <f t="shared" si="188"/>
        <v>1166</v>
      </c>
      <c r="B1166" s="35">
        <f>+INDEX(Исходные_данные!A:Z,A1166+$X$32-1,$X$30)</f>
        <v>0</v>
      </c>
      <c r="C1166" s="25">
        <f>+IFERROR(_xlfn.NUMBERVALUE(INDEX(Исходные_данные!A:Z,A1166+$X$32-1,$X$31),"."),0)</f>
        <v>0</v>
      </c>
      <c r="D1166" s="51"/>
      <c r="E1166" s="3">
        <f t="shared" si="185"/>
        <v>1289.4580000000001</v>
      </c>
      <c r="F1166" s="3">
        <f t="shared" si="186"/>
        <v>1289.4574600000001</v>
      </c>
      <c r="G1166" s="8">
        <f t="shared" si="189"/>
        <v>0</v>
      </c>
      <c r="H1166" s="7">
        <f t="shared" si="181"/>
        <v>0</v>
      </c>
      <c r="I1166" s="7">
        <f t="shared" si="182"/>
        <v>0</v>
      </c>
      <c r="J1166">
        <f t="shared" si="183"/>
        <v>0</v>
      </c>
      <c r="K1166">
        <f t="shared" si="187"/>
        <v>0</v>
      </c>
      <c r="L1166">
        <f t="shared" si="184"/>
        <v>0</v>
      </c>
      <c r="M1166" s="66" t="str">
        <f t="shared" si="180"/>
        <v xml:space="preserve"> </v>
      </c>
    </row>
    <row r="1167" spans="1:13" x14ac:dyDescent="0.25">
      <c r="A1167" s="25">
        <f t="shared" si="188"/>
        <v>1167</v>
      </c>
      <c r="B1167" s="35">
        <f>+INDEX(Исходные_данные!A:Z,A1167+$X$32-1,$X$30)</f>
        <v>0</v>
      </c>
      <c r="C1167" s="25">
        <f>+IFERROR(_xlfn.NUMBERVALUE(INDEX(Исходные_данные!A:Z,A1167+$X$32-1,$X$31),"."),0)</f>
        <v>0</v>
      </c>
      <c r="D1167" s="51"/>
      <c r="E1167" s="3">
        <f t="shared" si="185"/>
        <v>1289.4580000000001</v>
      </c>
      <c r="F1167" s="3">
        <f t="shared" si="186"/>
        <v>1289.4574600000001</v>
      </c>
      <c r="G1167" s="8">
        <f t="shared" si="189"/>
        <v>0</v>
      </c>
      <c r="H1167" s="7">
        <f t="shared" si="181"/>
        <v>0</v>
      </c>
      <c r="I1167" s="7">
        <f t="shared" si="182"/>
        <v>0</v>
      </c>
      <c r="J1167">
        <f t="shared" si="183"/>
        <v>0</v>
      </c>
      <c r="K1167">
        <f t="shared" si="187"/>
        <v>0</v>
      </c>
      <c r="L1167">
        <f t="shared" si="184"/>
        <v>0</v>
      </c>
      <c r="M1167" s="66" t="str">
        <f t="shared" si="180"/>
        <v xml:space="preserve"> </v>
      </c>
    </row>
    <row r="1168" spans="1:13" x14ac:dyDescent="0.25">
      <c r="A1168" s="25">
        <f t="shared" si="188"/>
        <v>1168</v>
      </c>
      <c r="B1168" s="35">
        <f>+INDEX(Исходные_данные!A:Z,A1168+$X$32-1,$X$30)</f>
        <v>0</v>
      </c>
      <c r="C1168" s="25">
        <f>+IFERROR(_xlfn.NUMBERVALUE(INDEX(Исходные_данные!A:Z,A1168+$X$32-1,$X$31),"."),0)</f>
        <v>0</v>
      </c>
      <c r="D1168" s="51"/>
      <c r="E1168" s="3">
        <f t="shared" si="185"/>
        <v>1289.4580000000001</v>
      </c>
      <c r="F1168" s="3">
        <f t="shared" si="186"/>
        <v>1289.4574600000001</v>
      </c>
      <c r="G1168" s="8">
        <f t="shared" si="189"/>
        <v>0</v>
      </c>
      <c r="H1168" s="7">
        <f t="shared" si="181"/>
        <v>0</v>
      </c>
      <c r="I1168" s="7">
        <f t="shared" si="182"/>
        <v>0</v>
      </c>
      <c r="J1168">
        <f t="shared" si="183"/>
        <v>0</v>
      </c>
      <c r="K1168">
        <f t="shared" si="187"/>
        <v>0</v>
      </c>
      <c r="L1168">
        <f t="shared" si="184"/>
        <v>0</v>
      </c>
      <c r="M1168" s="66" t="str">
        <f t="shared" si="180"/>
        <v xml:space="preserve"> </v>
      </c>
    </row>
    <row r="1169" spans="1:13" x14ac:dyDescent="0.25">
      <c r="A1169" s="25">
        <f t="shared" si="188"/>
        <v>1169</v>
      </c>
      <c r="B1169" s="35">
        <f>+INDEX(Исходные_данные!A:Z,A1169+$X$32-1,$X$30)</f>
        <v>0</v>
      </c>
      <c r="C1169" s="25">
        <f>+IFERROR(_xlfn.NUMBERVALUE(INDEX(Исходные_данные!A:Z,A1169+$X$32-1,$X$31),"."),0)</f>
        <v>0</v>
      </c>
      <c r="D1169" s="51"/>
      <c r="E1169" s="3">
        <f t="shared" si="185"/>
        <v>1289.4580000000001</v>
      </c>
      <c r="F1169" s="3">
        <f t="shared" si="186"/>
        <v>1289.4574600000001</v>
      </c>
      <c r="G1169" s="8">
        <f t="shared" si="189"/>
        <v>0</v>
      </c>
      <c r="H1169" s="7">
        <f t="shared" si="181"/>
        <v>0</v>
      </c>
      <c r="I1169" s="7">
        <f t="shared" si="182"/>
        <v>0</v>
      </c>
      <c r="J1169">
        <f t="shared" si="183"/>
        <v>0</v>
      </c>
      <c r="K1169">
        <f t="shared" si="187"/>
        <v>0</v>
      </c>
      <c r="L1169">
        <f t="shared" si="184"/>
        <v>0</v>
      </c>
      <c r="M1169" s="66" t="str">
        <f t="shared" si="180"/>
        <v xml:space="preserve"> </v>
      </c>
    </row>
    <row r="1170" spans="1:13" x14ac:dyDescent="0.25">
      <c r="A1170" s="25">
        <f t="shared" si="188"/>
        <v>1170</v>
      </c>
      <c r="B1170" s="35">
        <f>+INDEX(Исходные_данные!A:Z,A1170+$X$32-1,$X$30)</f>
        <v>0</v>
      </c>
      <c r="C1170" s="25">
        <f>+IFERROR(_xlfn.NUMBERVALUE(INDEX(Исходные_данные!A:Z,A1170+$X$32-1,$X$31),"."),0)</f>
        <v>0</v>
      </c>
      <c r="D1170" s="51"/>
      <c r="E1170" s="3">
        <f t="shared" si="185"/>
        <v>1289.4580000000001</v>
      </c>
      <c r="F1170" s="3">
        <f t="shared" si="186"/>
        <v>1289.4574600000001</v>
      </c>
      <c r="G1170" s="8">
        <f t="shared" si="189"/>
        <v>0</v>
      </c>
      <c r="H1170" s="7">
        <f t="shared" si="181"/>
        <v>0</v>
      </c>
      <c r="I1170" s="7">
        <f t="shared" si="182"/>
        <v>0</v>
      </c>
      <c r="J1170">
        <f t="shared" si="183"/>
        <v>0</v>
      </c>
      <c r="K1170">
        <f t="shared" si="187"/>
        <v>0</v>
      </c>
      <c r="L1170">
        <f t="shared" si="184"/>
        <v>0</v>
      </c>
      <c r="M1170" s="66" t="str">
        <f t="shared" si="180"/>
        <v xml:space="preserve"> </v>
      </c>
    </row>
    <row r="1171" spans="1:13" x14ac:dyDescent="0.25">
      <c r="A1171" s="25">
        <f t="shared" si="188"/>
        <v>1171</v>
      </c>
      <c r="B1171" s="35">
        <f>+INDEX(Исходные_данные!A:Z,A1171+$X$32-1,$X$30)</f>
        <v>0</v>
      </c>
      <c r="C1171" s="25">
        <f>+IFERROR(_xlfn.NUMBERVALUE(INDEX(Исходные_данные!A:Z,A1171+$X$32-1,$X$31),"."),0)</f>
        <v>0</v>
      </c>
      <c r="D1171" s="51"/>
      <c r="E1171" s="3">
        <f t="shared" si="185"/>
        <v>1289.4580000000001</v>
      </c>
      <c r="F1171" s="3">
        <f t="shared" si="186"/>
        <v>1289.4574600000001</v>
      </c>
      <c r="G1171" s="8">
        <f t="shared" si="189"/>
        <v>0</v>
      </c>
      <c r="H1171" s="7">
        <f t="shared" si="181"/>
        <v>0</v>
      </c>
      <c r="I1171" s="7">
        <f t="shared" si="182"/>
        <v>0</v>
      </c>
      <c r="J1171">
        <f t="shared" si="183"/>
        <v>0</v>
      </c>
      <c r="K1171">
        <f t="shared" si="187"/>
        <v>0</v>
      </c>
      <c r="L1171">
        <f t="shared" si="184"/>
        <v>0</v>
      </c>
      <c r="M1171" s="66" t="str">
        <f t="shared" si="180"/>
        <v xml:space="preserve"> </v>
      </c>
    </row>
    <row r="1172" spans="1:13" x14ac:dyDescent="0.25">
      <c r="A1172" s="25">
        <f t="shared" si="188"/>
        <v>1172</v>
      </c>
      <c r="B1172" s="35">
        <f>+INDEX(Исходные_данные!A:Z,A1172+$X$32-1,$X$30)</f>
        <v>0</v>
      </c>
      <c r="C1172" s="25">
        <f>+IFERROR(_xlfn.NUMBERVALUE(INDEX(Исходные_данные!A:Z,A1172+$X$32-1,$X$31),"."),0)</f>
        <v>0</v>
      </c>
      <c r="D1172" s="51"/>
      <c r="E1172" s="3">
        <f t="shared" si="185"/>
        <v>1289.4580000000001</v>
      </c>
      <c r="F1172" s="3">
        <f t="shared" si="186"/>
        <v>1289.4574600000001</v>
      </c>
      <c r="G1172" s="8">
        <f t="shared" si="189"/>
        <v>0</v>
      </c>
      <c r="H1172" s="7">
        <f t="shared" si="181"/>
        <v>0</v>
      </c>
      <c r="I1172" s="7">
        <f t="shared" si="182"/>
        <v>0</v>
      </c>
      <c r="J1172">
        <f t="shared" si="183"/>
        <v>0</v>
      </c>
      <c r="K1172">
        <f t="shared" si="187"/>
        <v>0</v>
      </c>
      <c r="L1172">
        <f t="shared" si="184"/>
        <v>0</v>
      </c>
      <c r="M1172" s="66" t="str">
        <f t="shared" si="180"/>
        <v xml:space="preserve"> </v>
      </c>
    </row>
    <row r="1173" spans="1:13" x14ac:dyDescent="0.25">
      <c r="A1173" s="25">
        <f t="shared" si="188"/>
        <v>1173</v>
      </c>
      <c r="B1173" s="35">
        <f>+INDEX(Исходные_данные!A:Z,A1173+$X$32-1,$X$30)</f>
        <v>0</v>
      </c>
      <c r="C1173" s="25">
        <f>+IFERROR(_xlfn.NUMBERVALUE(INDEX(Исходные_данные!A:Z,A1173+$X$32-1,$X$31),"."),0)</f>
        <v>0</v>
      </c>
      <c r="D1173" s="51"/>
      <c r="E1173" s="3">
        <f t="shared" si="185"/>
        <v>1289.4580000000001</v>
      </c>
      <c r="F1173" s="3">
        <f t="shared" si="186"/>
        <v>1289.4574600000001</v>
      </c>
      <c r="G1173" s="8">
        <f t="shared" si="189"/>
        <v>0</v>
      </c>
      <c r="H1173" s="7">
        <f t="shared" si="181"/>
        <v>0</v>
      </c>
      <c r="I1173" s="7">
        <f t="shared" si="182"/>
        <v>0</v>
      </c>
      <c r="J1173">
        <f t="shared" si="183"/>
        <v>0</v>
      </c>
      <c r="K1173">
        <f t="shared" si="187"/>
        <v>0</v>
      </c>
      <c r="L1173">
        <f t="shared" si="184"/>
        <v>0</v>
      </c>
      <c r="M1173" s="66" t="str">
        <f t="shared" si="180"/>
        <v xml:space="preserve"> </v>
      </c>
    </row>
    <row r="1174" spans="1:13" x14ac:dyDescent="0.25">
      <c r="A1174" s="25">
        <f t="shared" si="188"/>
        <v>1174</v>
      </c>
      <c r="B1174" s="35">
        <f>+INDEX(Исходные_данные!A:Z,A1174+$X$32-1,$X$30)</f>
        <v>0</v>
      </c>
      <c r="C1174" s="25">
        <f>+IFERROR(_xlfn.NUMBERVALUE(INDEX(Исходные_данные!A:Z,A1174+$X$32-1,$X$31),"."),0)</f>
        <v>0</v>
      </c>
      <c r="D1174" s="51"/>
      <c r="E1174" s="3">
        <f t="shared" si="185"/>
        <v>1289.4580000000001</v>
      </c>
      <c r="F1174" s="3">
        <f t="shared" si="186"/>
        <v>1289.4574600000001</v>
      </c>
      <c r="G1174" s="8">
        <f t="shared" si="189"/>
        <v>0</v>
      </c>
      <c r="H1174" s="7">
        <f t="shared" si="181"/>
        <v>0</v>
      </c>
      <c r="I1174" s="7">
        <f t="shared" si="182"/>
        <v>0</v>
      </c>
      <c r="J1174">
        <f t="shared" si="183"/>
        <v>0</v>
      </c>
      <c r="K1174">
        <f t="shared" si="187"/>
        <v>0</v>
      </c>
      <c r="L1174">
        <f t="shared" si="184"/>
        <v>0</v>
      </c>
      <c r="M1174" s="66" t="str">
        <f t="shared" si="180"/>
        <v xml:space="preserve"> </v>
      </c>
    </row>
    <row r="1175" spans="1:13" x14ac:dyDescent="0.25">
      <c r="A1175" s="25">
        <f t="shared" si="188"/>
        <v>1175</v>
      </c>
      <c r="B1175" s="35">
        <f>+INDEX(Исходные_данные!A:Z,A1175+$X$32-1,$X$30)</f>
        <v>0</v>
      </c>
      <c r="C1175" s="25">
        <f>+IFERROR(_xlfn.NUMBERVALUE(INDEX(Исходные_данные!A:Z,A1175+$X$32-1,$X$31),"."),0)</f>
        <v>0</v>
      </c>
      <c r="D1175" s="51"/>
      <c r="E1175" s="3">
        <f t="shared" si="185"/>
        <v>1289.4580000000001</v>
      </c>
      <c r="F1175" s="3">
        <f t="shared" si="186"/>
        <v>1289.4574600000001</v>
      </c>
      <c r="G1175" s="8">
        <f t="shared" si="189"/>
        <v>0</v>
      </c>
      <c r="H1175" s="7">
        <f t="shared" si="181"/>
        <v>0</v>
      </c>
      <c r="I1175" s="7">
        <f t="shared" si="182"/>
        <v>0</v>
      </c>
      <c r="J1175">
        <f t="shared" si="183"/>
        <v>0</v>
      </c>
      <c r="K1175">
        <f t="shared" si="187"/>
        <v>0</v>
      </c>
      <c r="L1175">
        <f t="shared" si="184"/>
        <v>0</v>
      </c>
      <c r="M1175" s="66" t="str">
        <f t="shared" si="180"/>
        <v xml:space="preserve"> </v>
      </c>
    </row>
    <row r="1176" spans="1:13" x14ac:dyDescent="0.25">
      <c r="A1176" s="25">
        <f t="shared" si="188"/>
        <v>1176</v>
      </c>
      <c r="B1176" s="35">
        <f>+INDEX(Исходные_данные!A:Z,A1176+$X$32-1,$X$30)</f>
        <v>0</v>
      </c>
      <c r="C1176" s="25">
        <f>+IFERROR(_xlfn.NUMBERVALUE(INDEX(Исходные_данные!A:Z,A1176+$X$32-1,$X$31),"."),0)</f>
        <v>0</v>
      </c>
      <c r="D1176" s="51"/>
      <c r="E1176" s="3">
        <f t="shared" si="185"/>
        <v>1289.4580000000001</v>
      </c>
      <c r="F1176" s="3">
        <f t="shared" si="186"/>
        <v>1289.4574600000001</v>
      </c>
      <c r="G1176" s="8">
        <f t="shared" si="189"/>
        <v>0</v>
      </c>
      <c r="H1176" s="7">
        <f t="shared" si="181"/>
        <v>0</v>
      </c>
      <c r="I1176" s="7">
        <f t="shared" si="182"/>
        <v>0</v>
      </c>
      <c r="J1176">
        <f t="shared" si="183"/>
        <v>0</v>
      </c>
      <c r="K1176">
        <f t="shared" si="187"/>
        <v>0</v>
      </c>
      <c r="L1176">
        <f t="shared" si="184"/>
        <v>0</v>
      </c>
      <c r="M1176" s="66" t="str">
        <f t="shared" si="180"/>
        <v xml:space="preserve"> </v>
      </c>
    </row>
    <row r="1177" spans="1:13" x14ac:dyDescent="0.25">
      <c r="A1177" s="25">
        <f t="shared" si="188"/>
        <v>1177</v>
      </c>
      <c r="B1177" s="35">
        <f>+INDEX(Исходные_данные!A:Z,A1177+$X$32-1,$X$30)</f>
        <v>0</v>
      </c>
      <c r="C1177" s="25">
        <f>+IFERROR(_xlfn.NUMBERVALUE(INDEX(Исходные_данные!A:Z,A1177+$X$32-1,$X$31),"."),0)</f>
        <v>0</v>
      </c>
      <c r="D1177" s="51"/>
      <c r="E1177" s="3">
        <f t="shared" si="185"/>
        <v>1289.4580000000001</v>
      </c>
      <c r="F1177" s="3">
        <f t="shared" si="186"/>
        <v>1289.4574600000001</v>
      </c>
      <c r="G1177" s="8">
        <f t="shared" si="189"/>
        <v>0</v>
      </c>
      <c r="H1177" s="7">
        <f t="shared" si="181"/>
        <v>0</v>
      </c>
      <c r="I1177" s="7">
        <f t="shared" si="182"/>
        <v>0</v>
      </c>
      <c r="J1177">
        <f t="shared" si="183"/>
        <v>0</v>
      </c>
      <c r="K1177">
        <f t="shared" si="187"/>
        <v>0</v>
      </c>
      <c r="L1177">
        <f t="shared" si="184"/>
        <v>0</v>
      </c>
      <c r="M1177" s="66" t="str">
        <f t="shared" si="180"/>
        <v xml:space="preserve"> </v>
      </c>
    </row>
    <row r="1178" spans="1:13" x14ac:dyDescent="0.25">
      <c r="A1178" s="25">
        <f t="shared" si="188"/>
        <v>1178</v>
      </c>
      <c r="B1178" s="35">
        <f>+INDEX(Исходные_данные!A:Z,A1178+$X$32-1,$X$30)</f>
        <v>0</v>
      </c>
      <c r="C1178" s="25">
        <f>+IFERROR(_xlfn.NUMBERVALUE(INDEX(Исходные_данные!A:Z,A1178+$X$32-1,$X$31),"."),0)</f>
        <v>0</v>
      </c>
      <c r="D1178" s="51"/>
      <c r="E1178" s="3">
        <f t="shared" si="185"/>
        <v>1289.4580000000001</v>
      </c>
      <c r="F1178" s="3">
        <f t="shared" si="186"/>
        <v>1289.4574600000001</v>
      </c>
      <c r="G1178" s="8">
        <f t="shared" si="189"/>
        <v>0</v>
      </c>
      <c r="H1178" s="7">
        <f t="shared" si="181"/>
        <v>0</v>
      </c>
      <c r="I1178" s="7">
        <f t="shared" si="182"/>
        <v>0</v>
      </c>
      <c r="J1178">
        <f t="shared" si="183"/>
        <v>0</v>
      </c>
      <c r="K1178">
        <f t="shared" si="187"/>
        <v>0</v>
      </c>
      <c r="L1178">
        <f t="shared" si="184"/>
        <v>0</v>
      </c>
      <c r="M1178" s="66" t="str">
        <f t="shared" si="180"/>
        <v xml:space="preserve"> </v>
      </c>
    </row>
    <row r="1179" spans="1:13" x14ac:dyDescent="0.25">
      <c r="A1179" s="25">
        <f t="shared" si="188"/>
        <v>1179</v>
      </c>
      <c r="B1179" s="35">
        <f>+INDEX(Исходные_данные!A:Z,A1179+$X$32-1,$X$30)</f>
        <v>0</v>
      </c>
      <c r="C1179" s="25">
        <f>+IFERROR(_xlfn.NUMBERVALUE(INDEX(Исходные_данные!A:Z,A1179+$X$32-1,$X$31),"."),0)</f>
        <v>0</v>
      </c>
      <c r="D1179" s="51"/>
      <c r="E1179" s="3">
        <f t="shared" si="185"/>
        <v>1289.4580000000001</v>
      </c>
      <c r="F1179" s="3">
        <f t="shared" si="186"/>
        <v>1289.4574600000001</v>
      </c>
      <c r="G1179" s="8">
        <f t="shared" si="189"/>
        <v>0</v>
      </c>
      <c r="H1179" s="7">
        <f t="shared" si="181"/>
        <v>0</v>
      </c>
      <c r="I1179" s="7">
        <f t="shared" si="182"/>
        <v>0</v>
      </c>
      <c r="J1179">
        <f t="shared" si="183"/>
        <v>0</v>
      </c>
      <c r="K1179">
        <f t="shared" si="187"/>
        <v>0</v>
      </c>
      <c r="L1179">
        <f t="shared" si="184"/>
        <v>0</v>
      </c>
      <c r="M1179" s="66" t="str">
        <f t="shared" si="180"/>
        <v xml:space="preserve"> </v>
      </c>
    </row>
    <row r="1180" spans="1:13" x14ac:dyDescent="0.25">
      <c r="A1180" s="25">
        <f t="shared" si="188"/>
        <v>1180</v>
      </c>
      <c r="B1180" s="35">
        <f>+INDEX(Исходные_данные!A:Z,A1180+$X$32-1,$X$30)</f>
        <v>0</v>
      </c>
      <c r="C1180" s="25">
        <f>+IFERROR(_xlfn.NUMBERVALUE(INDEX(Исходные_данные!A:Z,A1180+$X$32-1,$X$31),"."),0)</f>
        <v>0</v>
      </c>
      <c r="D1180" s="51"/>
      <c r="E1180" s="3">
        <f t="shared" si="185"/>
        <v>1289.4580000000001</v>
      </c>
      <c r="F1180" s="3">
        <f t="shared" si="186"/>
        <v>1289.4574600000001</v>
      </c>
      <c r="G1180" s="8">
        <f t="shared" si="189"/>
        <v>0</v>
      </c>
      <c r="H1180" s="7">
        <f t="shared" si="181"/>
        <v>0</v>
      </c>
      <c r="I1180" s="7">
        <f t="shared" si="182"/>
        <v>0</v>
      </c>
      <c r="J1180">
        <f t="shared" si="183"/>
        <v>0</v>
      </c>
      <c r="K1180">
        <f t="shared" si="187"/>
        <v>0</v>
      </c>
      <c r="L1180">
        <f t="shared" si="184"/>
        <v>0</v>
      </c>
      <c r="M1180" s="66" t="str">
        <f t="shared" ref="M1180:M1243" si="190">IF(AC1195=1,"",+CONCATENATE(IF($AC$43=1,CONCATENATE(D1180," "),""),IF($AC$44=1,CONCATENATE(E1180," (",TEXT(G1180,"0,0"),"%)"),"")))</f>
        <v xml:space="preserve"> </v>
      </c>
    </row>
    <row r="1181" spans="1:13" x14ac:dyDescent="0.25">
      <c r="A1181" s="25">
        <f t="shared" si="188"/>
        <v>1181</v>
      </c>
      <c r="B1181" s="35">
        <f>+INDEX(Исходные_данные!A:Z,A1181+$X$32-1,$X$30)</f>
        <v>0</v>
      </c>
      <c r="C1181" s="25">
        <f>+IFERROR(_xlfn.NUMBERVALUE(INDEX(Исходные_данные!A:Z,A1181+$X$32-1,$X$31),"."),0)</f>
        <v>0</v>
      </c>
      <c r="D1181" s="51"/>
      <c r="E1181" s="3">
        <f t="shared" si="185"/>
        <v>1289.4580000000001</v>
      </c>
      <c r="F1181" s="3">
        <f t="shared" si="186"/>
        <v>1289.4574600000001</v>
      </c>
      <c r="G1181" s="8">
        <f t="shared" si="189"/>
        <v>0</v>
      </c>
      <c r="H1181" s="7">
        <f t="shared" si="181"/>
        <v>0</v>
      </c>
      <c r="I1181" s="7">
        <f t="shared" si="182"/>
        <v>0</v>
      </c>
      <c r="J1181">
        <f t="shared" si="183"/>
        <v>0</v>
      </c>
      <c r="K1181">
        <f t="shared" si="187"/>
        <v>0</v>
      </c>
      <c r="L1181">
        <f t="shared" si="184"/>
        <v>0</v>
      </c>
      <c r="M1181" s="66" t="str">
        <f t="shared" si="190"/>
        <v xml:space="preserve"> </v>
      </c>
    </row>
    <row r="1182" spans="1:13" x14ac:dyDescent="0.25">
      <c r="A1182" s="25">
        <f t="shared" si="188"/>
        <v>1182</v>
      </c>
      <c r="B1182" s="35">
        <f>+INDEX(Исходные_данные!A:Z,A1182+$X$32-1,$X$30)</f>
        <v>0</v>
      </c>
      <c r="C1182" s="25">
        <f>+IFERROR(_xlfn.NUMBERVALUE(INDEX(Исходные_данные!A:Z,A1182+$X$32-1,$X$31),"."),0)</f>
        <v>0</v>
      </c>
      <c r="D1182" s="51"/>
      <c r="E1182" s="3">
        <f t="shared" si="185"/>
        <v>1289.4580000000001</v>
      </c>
      <c r="F1182" s="3">
        <f t="shared" si="186"/>
        <v>1289.4574600000001</v>
      </c>
      <c r="G1182" s="8">
        <f t="shared" si="189"/>
        <v>0</v>
      </c>
      <c r="H1182" s="7">
        <f t="shared" si="181"/>
        <v>0</v>
      </c>
      <c r="I1182" s="7">
        <f t="shared" si="182"/>
        <v>0</v>
      </c>
      <c r="J1182">
        <f t="shared" si="183"/>
        <v>0</v>
      </c>
      <c r="K1182">
        <f t="shared" si="187"/>
        <v>0</v>
      </c>
      <c r="L1182">
        <f t="shared" si="184"/>
        <v>0</v>
      </c>
      <c r="M1182" s="66" t="str">
        <f t="shared" si="190"/>
        <v xml:space="preserve"> </v>
      </c>
    </row>
    <row r="1183" spans="1:13" x14ac:dyDescent="0.25">
      <c r="A1183" s="25">
        <f t="shared" si="188"/>
        <v>1183</v>
      </c>
      <c r="B1183" s="35">
        <f>+INDEX(Исходные_данные!A:Z,A1183+$X$32-1,$X$30)</f>
        <v>0</v>
      </c>
      <c r="C1183" s="25">
        <f>+IFERROR(_xlfn.NUMBERVALUE(INDEX(Исходные_данные!A:Z,A1183+$X$32-1,$X$31),"."),0)</f>
        <v>0</v>
      </c>
      <c r="D1183" s="51"/>
      <c r="E1183" s="3">
        <f t="shared" si="185"/>
        <v>1289.4580000000001</v>
      </c>
      <c r="F1183" s="3">
        <f t="shared" si="186"/>
        <v>1289.4574600000001</v>
      </c>
      <c r="G1183" s="8">
        <f t="shared" si="189"/>
        <v>0</v>
      </c>
      <c r="H1183" s="7">
        <f t="shared" si="181"/>
        <v>0</v>
      </c>
      <c r="I1183" s="7">
        <f t="shared" si="182"/>
        <v>0</v>
      </c>
      <c r="J1183">
        <f t="shared" si="183"/>
        <v>0</v>
      </c>
      <c r="K1183">
        <f t="shared" si="187"/>
        <v>0</v>
      </c>
      <c r="L1183">
        <f t="shared" si="184"/>
        <v>0</v>
      </c>
      <c r="M1183" s="66" t="str">
        <f t="shared" si="190"/>
        <v xml:space="preserve"> </v>
      </c>
    </row>
    <row r="1184" spans="1:13" x14ac:dyDescent="0.25">
      <c r="A1184" s="25">
        <f t="shared" si="188"/>
        <v>1184</v>
      </c>
      <c r="B1184" s="35">
        <f>+INDEX(Исходные_данные!A:Z,A1184+$X$32-1,$X$30)</f>
        <v>0</v>
      </c>
      <c r="C1184" s="25">
        <f>+IFERROR(_xlfn.NUMBERVALUE(INDEX(Исходные_данные!A:Z,A1184+$X$32-1,$X$31),"."),0)</f>
        <v>0</v>
      </c>
      <c r="D1184" s="51"/>
      <c r="E1184" s="3">
        <f t="shared" si="185"/>
        <v>1289.4580000000001</v>
      </c>
      <c r="F1184" s="3">
        <f t="shared" si="186"/>
        <v>1289.4574600000001</v>
      </c>
      <c r="G1184" s="8">
        <f t="shared" si="189"/>
        <v>0</v>
      </c>
      <c r="H1184" s="7">
        <f t="shared" si="181"/>
        <v>0</v>
      </c>
      <c r="I1184" s="7">
        <f t="shared" si="182"/>
        <v>0</v>
      </c>
      <c r="J1184">
        <f t="shared" si="183"/>
        <v>0</v>
      </c>
      <c r="K1184">
        <f t="shared" si="187"/>
        <v>0</v>
      </c>
      <c r="L1184">
        <f t="shared" si="184"/>
        <v>0</v>
      </c>
      <c r="M1184" s="66" t="str">
        <f t="shared" si="190"/>
        <v xml:space="preserve"> </v>
      </c>
    </row>
    <row r="1185" spans="1:13" x14ac:dyDescent="0.25">
      <c r="A1185" s="25">
        <f t="shared" si="188"/>
        <v>1185</v>
      </c>
      <c r="B1185" s="35">
        <f>+INDEX(Исходные_данные!A:Z,A1185+$X$32-1,$X$30)</f>
        <v>0</v>
      </c>
      <c r="C1185" s="25">
        <f>+IFERROR(_xlfn.NUMBERVALUE(INDEX(Исходные_данные!A:Z,A1185+$X$32-1,$X$31),"."),0)</f>
        <v>0</v>
      </c>
      <c r="D1185" s="51"/>
      <c r="E1185" s="3">
        <f t="shared" si="185"/>
        <v>1289.4580000000001</v>
      </c>
      <c r="F1185" s="3">
        <f t="shared" si="186"/>
        <v>1289.4574600000001</v>
      </c>
      <c r="G1185" s="8">
        <f t="shared" si="189"/>
        <v>0</v>
      </c>
      <c r="H1185" s="7">
        <f t="shared" si="181"/>
        <v>0</v>
      </c>
      <c r="I1185" s="7">
        <f t="shared" si="182"/>
        <v>0</v>
      </c>
      <c r="J1185">
        <f t="shared" si="183"/>
        <v>0</v>
      </c>
      <c r="K1185">
        <f t="shared" si="187"/>
        <v>0</v>
      </c>
      <c r="L1185">
        <f t="shared" si="184"/>
        <v>0</v>
      </c>
      <c r="M1185" s="66" t="str">
        <f t="shared" si="190"/>
        <v xml:space="preserve"> </v>
      </c>
    </row>
    <row r="1186" spans="1:13" x14ac:dyDescent="0.25">
      <c r="A1186" s="25">
        <f t="shared" si="188"/>
        <v>1186</v>
      </c>
      <c r="B1186" s="35">
        <f>+INDEX(Исходные_данные!A:Z,A1186+$X$32-1,$X$30)</f>
        <v>0</v>
      </c>
      <c r="C1186" s="25">
        <f>+IFERROR(_xlfn.NUMBERVALUE(INDEX(Исходные_данные!A:Z,A1186+$X$32-1,$X$31),"."),0)</f>
        <v>0</v>
      </c>
      <c r="D1186" s="51"/>
      <c r="E1186" s="3">
        <f t="shared" si="185"/>
        <v>1289.4580000000001</v>
      </c>
      <c r="F1186" s="3">
        <f t="shared" si="186"/>
        <v>1289.4574600000001</v>
      </c>
      <c r="G1186" s="8">
        <f t="shared" si="189"/>
        <v>0</v>
      </c>
      <c r="H1186" s="7">
        <f t="shared" si="181"/>
        <v>0</v>
      </c>
      <c r="I1186" s="7">
        <f t="shared" si="182"/>
        <v>0</v>
      </c>
      <c r="J1186">
        <f t="shared" si="183"/>
        <v>0</v>
      </c>
      <c r="K1186">
        <f t="shared" si="187"/>
        <v>0</v>
      </c>
      <c r="L1186">
        <f t="shared" si="184"/>
        <v>0</v>
      </c>
      <c r="M1186" s="66" t="str">
        <f t="shared" si="190"/>
        <v xml:space="preserve"> </v>
      </c>
    </row>
    <row r="1187" spans="1:13" x14ac:dyDescent="0.25">
      <c r="A1187" s="25">
        <f t="shared" si="188"/>
        <v>1187</v>
      </c>
      <c r="B1187" s="35">
        <f>+INDEX(Исходные_данные!A:Z,A1187+$X$32-1,$X$30)</f>
        <v>0</v>
      </c>
      <c r="C1187" s="25">
        <f>+IFERROR(_xlfn.NUMBERVALUE(INDEX(Исходные_данные!A:Z,A1187+$X$32-1,$X$31),"."),0)</f>
        <v>0</v>
      </c>
      <c r="D1187" s="51"/>
      <c r="E1187" s="3">
        <f t="shared" si="185"/>
        <v>1289.4580000000001</v>
      </c>
      <c r="F1187" s="3">
        <f t="shared" si="186"/>
        <v>1289.4574600000001</v>
      </c>
      <c r="G1187" s="8">
        <f t="shared" si="189"/>
        <v>0</v>
      </c>
      <c r="H1187" s="7">
        <f t="shared" si="181"/>
        <v>0</v>
      </c>
      <c r="I1187" s="7">
        <f t="shared" si="182"/>
        <v>0</v>
      </c>
      <c r="J1187">
        <f t="shared" si="183"/>
        <v>0</v>
      </c>
      <c r="K1187">
        <f t="shared" si="187"/>
        <v>0</v>
      </c>
      <c r="L1187">
        <f t="shared" si="184"/>
        <v>0</v>
      </c>
      <c r="M1187" s="66" t="str">
        <f t="shared" si="190"/>
        <v xml:space="preserve"> </v>
      </c>
    </row>
    <row r="1188" spans="1:13" x14ac:dyDescent="0.25">
      <c r="A1188" s="25">
        <f t="shared" si="188"/>
        <v>1188</v>
      </c>
      <c r="B1188" s="35">
        <f>+INDEX(Исходные_данные!A:Z,A1188+$X$32-1,$X$30)</f>
        <v>0</v>
      </c>
      <c r="C1188" s="25">
        <f>+IFERROR(_xlfn.NUMBERVALUE(INDEX(Исходные_данные!A:Z,A1188+$X$32-1,$X$31),"."),0)</f>
        <v>0</v>
      </c>
      <c r="D1188" s="51"/>
      <c r="E1188" s="3">
        <f t="shared" si="185"/>
        <v>1289.4580000000001</v>
      </c>
      <c r="F1188" s="3">
        <f t="shared" si="186"/>
        <v>1289.4574600000001</v>
      </c>
      <c r="G1188" s="8">
        <f t="shared" si="189"/>
        <v>0</v>
      </c>
      <c r="H1188" s="7">
        <f t="shared" si="181"/>
        <v>0</v>
      </c>
      <c r="I1188" s="7">
        <f t="shared" si="182"/>
        <v>0</v>
      </c>
      <c r="J1188">
        <f t="shared" si="183"/>
        <v>0</v>
      </c>
      <c r="K1188">
        <f t="shared" si="187"/>
        <v>0</v>
      </c>
      <c r="L1188">
        <f t="shared" si="184"/>
        <v>0</v>
      </c>
      <c r="M1188" s="66" t="str">
        <f t="shared" si="190"/>
        <v xml:space="preserve"> </v>
      </c>
    </row>
    <row r="1189" spans="1:13" x14ac:dyDescent="0.25">
      <c r="A1189" s="25">
        <f t="shared" si="188"/>
        <v>1189</v>
      </c>
      <c r="B1189" s="35">
        <f>+INDEX(Исходные_данные!A:Z,A1189+$X$32-1,$X$30)</f>
        <v>0</v>
      </c>
      <c r="C1189" s="25">
        <f>+IFERROR(_xlfn.NUMBERVALUE(INDEX(Исходные_данные!A:Z,A1189+$X$32-1,$X$31),"."),0)</f>
        <v>0</v>
      </c>
      <c r="D1189" s="51"/>
      <c r="E1189" s="3">
        <f t="shared" si="185"/>
        <v>1289.4580000000001</v>
      </c>
      <c r="F1189" s="3">
        <f t="shared" si="186"/>
        <v>1289.4574600000001</v>
      </c>
      <c r="G1189" s="8">
        <f t="shared" si="189"/>
        <v>0</v>
      </c>
      <c r="H1189" s="7">
        <f t="shared" si="181"/>
        <v>0</v>
      </c>
      <c r="I1189" s="7">
        <f t="shared" si="182"/>
        <v>0</v>
      </c>
      <c r="J1189">
        <f t="shared" si="183"/>
        <v>0</v>
      </c>
      <c r="K1189">
        <f t="shared" si="187"/>
        <v>0</v>
      </c>
      <c r="L1189">
        <f t="shared" si="184"/>
        <v>0</v>
      </c>
      <c r="M1189" s="66" t="str">
        <f t="shared" si="190"/>
        <v xml:space="preserve"> </v>
      </c>
    </row>
    <row r="1190" spans="1:13" x14ac:dyDescent="0.25">
      <c r="A1190" s="25">
        <f t="shared" si="188"/>
        <v>1190</v>
      </c>
      <c r="B1190" s="35">
        <f>+INDEX(Исходные_данные!A:Z,A1190+$X$32-1,$X$30)</f>
        <v>0</v>
      </c>
      <c r="C1190" s="25">
        <f>+IFERROR(_xlfn.NUMBERVALUE(INDEX(Исходные_данные!A:Z,A1190+$X$32-1,$X$31),"."),0)</f>
        <v>0</v>
      </c>
      <c r="D1190" s="51"/>
      <c r="E1190" s="3">
        <f t="shared" si="185"/>
        <v>1289.4580000000001</v>
      </c>
      <c r="F1190" s="3">
        <f t="shared" si="186"/>
        <v>1289.4574600000001</v>
      </c>
      <c r="G1190" s="8">
        <f t="shared" si="189"/>
        <v>0</v>
      </c>
      <c r="H1190" s="7">
        <f t="shared" si="181"/>
        <v>0</v>
      </c>
      <c r="I1190" s="7">
        <f t="shared" si="182"/>
        <v>0</v>
      </c>
      <c r="J1190">
        <f t="shared" si="183"/>
        <v>0</v>
      </c>
      <c r="K1190">
        <f t="shared" si="187"/>
        <v>0</v>
      </c>
      <c r="L1190">
        <f t="shared" si="184"/>
        <v>0</v>
      </c>
      <c r="M1190" s="66" t="str">
        <f t="shared" si="190"/>
        <v xml:space="preserve"> </v>
      </c>
    </row>
    <row r="1191" spans="1:13" x14ac:dyDescent="0.25">
      <c r="A1191" s="25">
        <f t="shared" si="188"/>
        <v>1191</v>
      </c>
      <c r="B1191" s="35">
        <f>+INDEX(Исходные_данные!A:Z,A1191+$X$32-1,$X$30)</f>
        <v>0</v>
      </c>
      <c r="C1191" s="25">
        <f>+IFERROR(_xlfn.NUMBERVALUE(INDEX(Исходные_данные!A:Z,A1191+$X$32-1,$X$31),"."),0)</f>
        <v>0</v>
      </c>
      <c r="D1191" s="51"/>
      <c r="E1191" s="3">
        <f t="shared" si="185"/>
        <v>1289.4580000000001</v>
      </c>
      <c r="F1191" s="3">
        <f t="shared" si="186"/>
        <v>1289.4574600000001</v>
      </c>
      <c r="G1191" s="8">
        <f t="shared" si="189"/>
        <v>0</v>
      </c>
      <c r="H1191" s="7">
        <f t="shared" si="181"/>
        <v>0</v>
      </c>
      <c r="I1191" s="7">
        <f t="shared" si="182"/>
        <v>0</v>
      </c>
      <c r="J1191">
        <f t="shared" si="183"/>
        <v>0</v>
      </c>
      <c r="K1191">
        <f t="shared" si="187"/>
        <v>0</v>
      </c>
      <c r="L1191">
        <f t="shared" si="184"/>
        <v>0</v>
      </c>
      <c r="M1191" s="66" t="str">
        <f t="shared" si="190"/>
        <v xml:space="preserve"> </v>
      </c>
    </row>
    <row r="1192" spans="1:13" x14ac:dyDescent="0.25">
      <c r="A1192" s="25">
        <f t="shared" si="188"/>
        <v>1192</v>
      </c>
      <c r="B1192" s="35">
        <f>+INDEX(Исходные_данные!A:Z,A1192+$X$32-1,$X$30)</f>
        <v>0</v>
      </c>
      <c r="C1192" s="25">
        <f>+IFERROR(_xlfn.NUMBERVALUE(INDEX(Исходные_данные!A:Z,A1192+$X$32-1,$X$31),"."),0)</f>
        <v>0</v>
      </c>
      <c r="D1192" s="51"/>
      <c r="E1192" s="3">
        <f t="shared" si="185"/>
        <v>1289.4580000000001</v>
      </c>
      <c r="F1192" s="3">
        <f t="shared" si="186"/>
        <v>1289.4574600000001</v>
      </c>
      <c r="G1192" s="8">
        <f t="shared" si="189"/>
        <v>0</v>
      </c>
      <c r="H1192" s="7">
        <f t="shared" si="181"/>
        <v>0</v>
      </c>
      <c r="I1192" s="7">
        <f t="shared" si="182"/>
        <v>0</v>
      </c>
      <c r="J1192">
        <f t="shared" si="183"/>
        <v>0</v>
      </c>
      <c r="K1192">
        <f t="shared" si="187"/>
        <v>0</v>
      </c>
      <c r="L1192">
        <f t="shared" si="184"/>
        <v>0</v>
      </c>
      <c r="M1192" s="66" t="str">
        <f t="shared" si="190"/>
        <v xml:space="preserve"> </v>
      </c>
    </row>
    <row r="1193" spans="1:13" x14ac:dyDescent="0.25">
      <c r="A1193" s="25">
        <f t="shared" si="188"/>
        <v>1193</v>
      </c>
      <c r="B1193" s="35">
        <f>+INDEX(Исходные_данные!A:Z,A1193+$X$32-1,$X$30)</f>
        <v>0</v>
      </c>
      <c r="C1193" s="25">
        <f>+IFERROR(_xlfn.NUMBERVALUE(INDEX(Исходные_данные!A:Z,A1193+$X$32-1,$X$31),"."),0)</f>
        <v>0</v>
      </c>
      <c r="D1193" s="51"/>
      <c r="E1193" s="3">
        <f t="shared" si="185"/>
        <v>1289.4580000000001</v>
      </c>
      <c r="F1193" s="3">
        <f t="shared" si="186"/>
        <v>1289.4574600000001</v>
      </c>
      <c r="G1193" s="8">
        <f t="shared" si="189"/>
        <v>0</v>
      </c>
      <c r="H1193" s="7">
        <f t="shared" si="181"/>
        <v>0</v>
      </c>
      <c r="I1193" s="7">
        <f t="shared" si="182"/>
        <v>0</v>
      </c>
      <c r="J1193">
        <f t="shared" si="183"/>
        <v>0</v>
      </c>
      <c r="K1193">
        <f t="shared" si="187"/>
        <v>0</v>
      </c>
      <c r="L1193">
        <f t="shared" si="184"/>
        <v>0</v>
      </c>
      <c r="M1193" s="66" t="str">
        <f t="shared" si="190"/>
        <v xml:space="preserve"> </v>
      </c>
    </row>
    <row r="1194" spans="1:13" x14ac:dyDescent="0.25">
      <c r="A1194" s="25">
        <f t="shared" si="188"/>
        <v>1194</v>
      </c>
      <c r="B1194" s="35">
        <f>+INDEX(Исходные_данные!A:Z,A1194+$X$32-1,$X$30)</f>
        <v>0</v>
      </c>
      <c r="C1194" s="25">
        <f>+IFERROR(_xlfn.NUMBERVALUE(INDEX(Исходные_данные!A:Z,A1194+$X$32-1,$X$31),"."),0)</f>
        <v>0</v>
      </c>
      <c r="D1194" s="51"/>
      <c r="E1194" s="3">
        <f t="shared" si="185"/>
        <v>1289.4580000000001</v>
      </c>
      <c r="F1194" s="3">
        <f t="shared" si="186"/>
        <v>1289.4574600000001</v>
      </c>
      <c r="G1194" s="8">
        <f t="shared" si="189"/>
        <v>0</v>
      </c>
      <c r="H1194" s="7">
        <f t="shared" si="181"/>
        <v>0</v>
      </c>
      <c r="I1194" s="7">
        <f t="shared" si="182"/>
        <v>0</v>
      </c>
      <c r="J1194">
        <f t="shared" si="183"/>
        <v>0</v>
      </c>
      <c r="K1194">
        <f t="shared" si="187"/>
        <v>0</v>
      </c>
      <c r="L1194">
        <f t="shared" si="184"/>
        <v>0</v>
      </c>
      <c r="M1194" s="66" t="str">
        <f t="shared" si="190"/>
        <v xml:space="preserve"> </v>
      </c>
    </row>
    <row r="1195" spans="1:13" x14ac:dyDescent="0.25">
      <c r="A1195" s="25">
        <f t="shared" si="188"/>
        <v>1195</v>
      </c>
      <c r="B1195" s="35">
        <f>+INDEX(Исходные_данные!A:Z,A1195+$X$32-1,$X$30)</f>
        <v>0</v>
      </c>
      <c r="C1195" s="25">
        <f>+IFERROR(_xlfn.NUMBERVALUE(INDEX(Исходные_данные!A:Z,A1195+$X$32-1,$X$31),"."),0)</f>
        <v>0</v>
      </c>
      <c r="D1195" s="51"/>
      <c r="E1195" s="3">
        <f t="shared" si="185"/>
        <v>1289.4580000000001</v>
      </c>
      <c r="F1195" s="3">
        <f t="shared" si="186"/>
        <v>1289.4574600000001</v>
      </c>
      <c r="G1195" s="8">
        <f t="shared" si="189"/>
        <v>0</v>
      </c>
      <c r="H1195" s="7">
        <f t="shared" si="181"/>
        <v>0</v>
      </c>
      <c r="I1195" s="7">
        <f t="shared" si="182"/>
        <v>0</v>
      </c>
      <c r="J1195">
        <f t="shared" si="183"/>
        <v>0</v>
      </c>
      <c r="K1195">
        <f t="shared" si="187"/>
        <v>0</v>
      </c>
      <c r="L1195">
        <f t="shared" si="184"/>
        <v>0</v>
      </c>
      <c r="M1195" s="66" t="str">
        <f t="shared" si="190"/>
        <v xml:space="preserve"> </v>
      </c>
    </row>
    <row r="1196" spans="1:13" x14ac:dyDescent="0.25">
      <c r="A1196" s="25">
        <f t="shared" si="188"/>
        <v>1196</v>
      </c>
      <c r="B1196" s="35">
        <f>+INDEX(Исходные_данные!A:Z,A1196+$X$32-1,$X$30)</f>
        <v>0</v>
      </c>
      <c r="C1196" s="25">
        <f>+IFERROR(_xlfn.NUMBERVALUE(INDEX(Исходные_данные!A:Z,A1196+$X$32-1,$X$31),"."),0)</f>
        <v>0</v>
      </c>
      <c r="D1196" s="51"/>
      <c r="E1196" s="3">
        <f t="shared" si="185"/>
        <v>1289.4580000000001</v>
      </c>
      <c r="F1196" s="3">
        <f t="shared" si="186"/>
        <v>1289.4574600000001</v>
      </c>
      <c r="G1196" s="8">
        <f t="shared" si="189"/>
        <v>0</v>
      </c>
      <c r="H1196" s="7">
        <f t="shared" si="181"/>
        <v>0</v>
      </c>
      <c r="I1196" s="7">
        <f t="shared" si="182"/>
        <v>0</v>
      </c>
      <c r="J1196">
        <f t="shared" si="183"/>
        <v>0</v>
      </c>
      <c r="K1196">
        <f t="shared" si="187"/>
        <v>0</v>
      </c>
      <c r="L1196">
        <f t="shared" si="184"/>
        <v>0</v>
      </c>
      <c r="M1196" s="66" t="str">
        <f t="shared" si="190"/>
        <v xml:space="preserve"> </v>
      </c>
    </row>
    <row r="1197" spans="1:13" x14ac:dyDescent="0.25">
      <c r="A1197" s="25">
        <f t="shared" si="188"/>
        <v>1197</v>
      </c>
      <c r="B1197" s="35">
        <f>+INDEX(Исходные_данные!A:Z,A1197+$X$32-1,$X$30)</f>
        <v>0</v>
      </c>
      <c r="C1197" s="25">
        <f>+IFERROR(_xlfn.NUMBERVALUE(INDEX(Исходные_данные!A:Z,A1197+$X$32-1,$X$31),"."),0)</f>
        <v>0</v>
      </c>
      <c r="D1197" s="51"/>
      <c r="E1197" s="3">
        <f t="shared" si="185"/>
        <v>1289.4580000000001</v>
      </c>
      <c r="F1197" s="3">
        <f t="shared" si="186"/>
        <v>1289.4574600000001</v>
      </c>
      <c r="G1197" s="8">
        <f t="shared" si="189"/>
        <v>0</v>
      </c>
      <c r="H1197" s="7">
        <f t="shared" si="181"/>
        <v>0</v>
      </c>
      <c r="I1197" s="7">
        <f t="shared" si="182"/>
        <v>0</v>
      </c>
      <c r="J1197">
        <f t="shared" si="183"/>
        <v>0</v>
      </c>
      <c r="K1197">
        <f t="shared" si="187"/>
        <v>0</v>
      </c>
      <c r="L1197">
        <f t="shared" si="184"/>
        <v>0</v>
      </c>
      <c r="M1197" s="66" t="str">
        <f t="shared" si="190"/>
        <v xml:space="preserve"> </v>
      </c>
    </row>
    <row r="1198" spans="1:13" x14ac:dyDescent="0.25">
      <c r="A1198" s="25">
        <f t="shared" si="188"/>
        <v>1198</v>
      </c>
      <c r="B1198" s="35">
        <f>+INDEX(Исходные_данные!A:Z,A1198+$X$32-1,$X$30)</f>
        <v>0</v>
      </c>
      <c r="C1198" s="25">
        <f>+IFERROR(_xlfn.NUMBERVALUE(INDEX(Исходные_данные!A:Z,A1198+$X$32-1,$X$31),"."),0)</f>
        <v>0</v>
      </c>
      <c r="D1198" s="51"/>
      <c r="E1198" s="3">
        <f t="shared" si="185"/>
        <v>1289.4580000000001</v>
      </c>
      <c r="F1198" s="3">
        <f t="shared" si="186"/>
        <v>1289.4574600000001</v>
      </c>
      <c r="G1198" s="8">
        <f t="shared" si="189"/>
        <v>0</v>
      </c>
      <c r="H1198" s="7">
        <f t="shared" si="181"/>
        <v>0</v>
      </c>
      <c r="I1198" s="7">
        <f t="shared" si="182"/>
        <v>0</v>
      </c>
      <c r="J1198">
        <f t="shared" si="183"/>
        <v>0</v>
      </c>
      <c r="K1198">
        <f t="shared" si="187"/>
        <v>0</v>
      </c>
      <c r="L1198">
        <f t="shared" si="184"/>
        <v>0</v>
      </c>
      <c r="M1198" s="66" t="str">
        <f t="shared" si="190"/>
        <v xml:space="preserve"> </v>
      </c>
    </row>
    <row r="1199" spans="1:13" x14ac:dyDescent="0.25">
      <c r="A1199" s="25">
        <f t="shared" si="188"/>
        <v>1199</v>
      </c>
      <c r="B1199" s="35">
        <f>+INDEX(Исходные_данные!A:Z,A1199+$X$32-1,$X$30)</f>
        <v>0</v>
      </c>
      <c r="C1199" s="25">
        <f>+IFERROR(_xlfn.NUMBERVALUE(INDEX(Исходные_данные!A:Z,A1199+$X$32-1,$X$31),"."),0)</f>
        <v>0</v>
      </c>
      <c r="D1199" s="51"/>
      <c r="E1199" s="3">
        <f t="shared" si="185"/>
        <v>1289.4580000000001</v>
      </c>
      <c r="F1199" s="3">
        <f t="shared" si="186"/>
        <v>1289.4574600000001</v>
      </c>
      <c r="G1199" s="8">
        <f t="shared" si="189"/>
        <v>0</v>
      </c>
      <c r="H1199" s="7">
        <f t="shared" si="181"/>
        <v>0</v>
      </c>
      <c r="I1199" s="7">
        <f t="shared" si="182"/>
        <v>0</v>
      </c>
      <c r="J1199">
        <f t="shared" si="183"/>
        <v>0</v>
      </c>
      <c r="K1199">
        <f t="shared" si="187"/>
        <v>0</v>
      </c>
      <c r="L1199">
        <f t="shared" si="184"/>
        <v>0</v>
      </c>
      <c r="M1199" s="66" t="str">
        <f t="shared" si="190"/>
        <v xml:space="preserve"> </v>
      </c>
    </row>
    <row r="1200" spans="1:13" x14ac:dyDescent="0.25">
      <c r="A1200" s="25">
        <f t="shared" si="188"/>
        <v>1200</v>
      </c>
      <c r="B1200" s="35">
        <f>+INDEX(Исходные_данные!A:Z,A1200+$X$32-1,$X$30)</f>
        <v>0</v>
      </c>
      <c r="C1200" s="25">
        <f>+IFERROR(_xlfn.NUMBERVALUE(INDEX(Исходные_данные!A:Z,A1200+$X$32-1,$X$31),"."),0)</f>
        <v>0</v>
      </c>
      <c r="D1200" s="51"/>
      <c r="E1200" s="3">
        <f t="shared" si="185"/>
        <v>1289.4580000000001</v>
      </c>
      <c r="F1200" s="3">
        <f t="shared" si="186"/>
        <v>1289.4574600000001</v>
      </c>
      <c r="G1200" s="8">
        <f t="shared" si="189"/>
        <v>0</v>
      </c>
      <c r="H1200" s="7">
        <f t="shared" si="181"/>
        <v>0</v>
      </c>
      <c r="I1200" s="7">
        <f t="shared" si="182"/>
        <v>0</v>
      </c>
      <c r="J1200">
        <f t="shared" si="183"/>
        <v>0</v>
      </c>
      <c r="K1200">
        <f t="shared" si="187"/>
        <v>0</v>
      </c>
      <c r="L1200">
        <f t="shared" si="184"/>
        <v>0</v>
      </c>
      <c r="M1200" s="66" t="str">
        <f t="shared" si="190"/>
        <v xml:space="preserve"> </v>
      </c>
    </row>
    <row r="1201" spans="1:13" x14ac:dyDescent="0.25">
      <c r="A1201" s="25">
        <f t="shared" si="188"/>
        <v>1201</v>
      </c>
      <c r="B1201" s="35">
        <f>+INDEX(Исходные_данные!A:Z,A1201+$X$32-1,$X$30)</f>
        <v>0</v>
      </c>
      <c r="C1201" s="25">
        <f>+IFERROR(_xlfn.NUMBERVALUE(INDEX(Исходные_данные!A:Z,A1201+$X$32-1,$X$31),"."),0)</f>
        <v>0</v>
      </c>
      <c r="D1201" s="51"/>
      <c r="E1201" s="3">
        <f t="shared" si="185"/>
        <v>1289.4580000000001</v>
      </c>
      <c r="F1201" s="3">
        <f t="shared" si="186"/>
        <v>1289.4574600000001</v>
      </c>
      <c r="G1201" s="8">
        <f t="shared" si="189"/>
        <v>0</v>
      </c>
      <c r="H1201" s="7">
        <f t="shared" si="181"/>
        <v>0</v>
      </c>
      <c r="I1201" s="7">
        <f t="shared" si="182"/>
        <v>0</v>
      </c>
      <c r="J1201">
        <f t="shared" si="183"/>
        <v>0</v>
      </c>
      <c r="K1201">
        <f t="shared" si="187"/>
        <v>0</v>
      </c>
      <c r="L1201">
        <f t="shared" si="184"/>
        <v>0</v>
      </c>
      <c r="M1201" s="66" t="str">
        <f t="shared" si="190"/>
        <v xml:space="preserve"> </v>
      </c>
    </row>
    <row r="1202" spans="1:13" x14ac:dyDescent="0.25">
      <c r="A1202" s="25">
        <f t="shared" si="188"/>
        <v>1202</v>
      </c>
      <c r="B1202" s="35">
        <f>+INDEX(Исходные_данные!A:Z,A1202+$X$32-1,$X$30)</f>
        <v>0</v>
      </c>
      <c r="C1202" s="25">
        <f>+IFERROR(_xlfn.NUMBERVALUE(INDEX(Исходные_данные!A:Z,A1202+$X$32-1,$X$31),"."),0)</f>
        <v>0</v>
      </c>
      <c r="D1202" s="51"/>
      <c r="E1202" s="3">
        <f t="shared" si="185"/>
        <v>1289.4580000000001</v>
      </c>
      <c r="F1202" s="3">
        <f t="shared" si="186"/>
        <v>1289.4574600000001</v>
      </c>
      <c r="G1202" s="8">
        <f t="shared" si="189"/>
        <v>0</v>
      </c>
      <c r="H1202" s="7">
        <f t="shared" si="181"/>
        <v>0</v>
      </c>
      <c r="I1202" s="7">
        <f t="shared" si="182"/>
        <v>0</v>
      </c>
      <c r="J1202">
        <f t="shared" si="183"/>
        <v>0</v>
      </c>
      <c r="K1202">
        <f t="shared" si="187"/>
        <v>0</v>
      </c>
      <c r="L1202">
        <f t="shared" si="184"/>
        <v>0</v>
      </c>
      <c r="M1202" s="66" t="str">
        <f t="shared" si="190"/>
        <v xml:space="preserve"> </v>
      </c>
    </row>
    <row r="1203" spans="1:13" x14ac:dyDescent="0.25">
      <c r="A1203" s="25">
        <f t="shared" si="188"/>
        <v>1203</v>
      </c>
      <c r="B1203" s="35">
        <f>+INDEX(Исходные_данные!A:Z,A1203+$X$32-1,$X$30)</f>
        <v>0</v>
      </c>
      <c r="C1203" s="25">
        <f>+IFERROR(_xlfn.NUMBERVALUE(INDEX(Исходные_данные!A:Z,A1203+$X$32-1,$X$31),"."),0)</f>
        <v>0</v>
      </c>
      <c r="D1203" s="51"/>
      <c r="E1203" s="3">
        <f t="shared" si="185"/>
        <v>1289.4580000000001</v>
      </c>
      <c r="F1203" s="3">
        <f t="shared" si="186"/>
        <v>1289.4574600000001</v>
      </c>
      <c r="G1203" s="8">
        <f t="shared" si="189"/>
        <v>0</v>
      </c>
      <c r="H1203" s="7">
        <f t="shared" si="181"/>
        <v>0</v>
      </c>
      <c r="I1203" s="7">
        <f t="shared" si="182"/>
        <v>0</v>
      </c>
      <c r="J1203">
        <f t="shared" si="183"/>
        <v>0</v>
      </c>
      <c r="K1203">
        <f t="shared" si="187"/>
        <v>0</v>
      </c>
      <c r="L1203">
        <f t="shared" si="184"/>
        <v>0</v>
      </c>
      <c r="M1203" s="66" t="str">
        <f t="shared" si="190"/>
        <v xml:space="preserve"> </v>
      </c>
    </row>
    <row r="1204" spans="1:13" x14ac:dyDescent="0.25">
      <c r="A1204" s="25">
        <f t="shared" si="188"/>
        <v>1204</v>
      </c>
      <c r="B1204" s="35">
        <f>+INDEX(Исходные_данные!A:Z,A1204+$X$32-1,$X$30)</f>
        <v>0</v>
      </c>
      <c r="C1204" s="25">
        <f>+IFERROR(_xlfn.NUMBERVALUE(INDEX(Исходные_данные!A:Z,A1204+$X$32-1,$X$31),"."),0)</f>
        <v>0</v>
      </c>
      <c r="D1204" s="51"/>
      <c r="E1204" s="3">
        <f t="shared" si="185"/>
        <v>1289.4580000000001</v>
      </c>
      <c r="F1204" s="3">
        <f t="shared" si="186"/>
        <v>1289.4574600000001</v>
      </c>
      <c r="G1204" s="8">
        <f t="shared" si="189"/>
        <v>0</v>
      </c>
      <c r="H1204" s="7">
        <f t="shared" si="181"/>
        <v>0</v>
      </c>
      <c r="I1204" s="7">
        <f t="shared" si="182"/>
        <v>0</v>
      </c>
      <c r="J1204">
        <f t="shared" si="183"/>
        <v>0</v>
      </c>
      <c r="K1204">
        <f t="shared" si="187"/>
        <v>0</v>
      </c>
      <c r="L1204">
        <f t="shared" si="184"/>
        <v>0</v>
      </c>
      <c r="M1204" s="66" t="str">
        <f t="shared" si="190"/>
        <v xml:space="preserve"> </v>
      </c>
    </row>
    <row r="1205" spans="1:13" x14ac:dyDescent="0.25">
      <c r="A1205" s="25">
        <f t="shared" si="188"/>
        <v>1205</v>
      </c>
      <c r="B1205" s="35">
        <f>+INDEX(Исходные_данные!A:Z,A1205+$X$32-1,$X$30)</f>
        <v>0</v>
      </c>
      <c r="C1205" s="25">
        <f>+IFERROR(_xlfn.NUMBERVALUE(INDEX(Исходные_данные!A:Z,A1205+$X$32-1,$X$31),"."),0)</f>
        <v>0</v>
      </c>
      <c r="D1205" s="51"/>
      <c r="E1205" s="3">
        <f t="shared" si="185"/>
        <v>1289.4580000000001</v>
      </c>
      <c r="F1205" s="3">
        <f t="shared" si="186"/>
        <v>1289.4574600000001</v>
      </c>
      <c r="G1205" s="8">
        <f t="shared" si="189"/>
        <v>0</v>
      </c>
      <c r="H1205" s="7">
        <f t="shared" si="181"/>
        <v>0</v>
      </c>
      <c r="I1205" s="7">
        <f t="shared" si="182"/>
        <v>0</v>
      </c>
      <c r="J1205">
        <f t="shared" si="183"/>
        <v>0</v>
      </c>
      <c r="K1205">
        <f t="shared" si="187"/>
        <v>0</v>
      </c>
      <c r="L1205">
        <f t="shared" si="184"/>
        <v>0</v>
      </c>
      <c r="M1205" s="66" t="str">
        <f t="shared" si="190"/>
        <v xml:space="preserve"> </v>
      </c>
    </row>
    <row r="1206" spans="1:13" x14ac:dyDescent="0.25">
      <c r="A1206" s="25">
        <f t="shared" si="188"/>
        <v>1206</v>
      </c>
      <c r="B1206" s="35">
        <f>+INDEX(Исходные_данные!A:Z,A1206+$X$32-1,$X$30)</f>
        <v>0</v>
      </c>
      <c r="C1206" s="25">
        <f>+IFERROR(_xlfn.NUMBERVALUE(INDEX(Исходные_данные!A:Z,A1206+$X$32-1,$X$31),"."),0)</f>
        <v>0</v>
      </c>
      <c r="D1206" s="51"/>
      <c r="E1206" s="3">
        <f t="shared" si="185"/>
        <v>1289.4580000000001</v>
      </c>
      <c r="F1206" s="3">
        <f t="shared" si="186"/>
        <v>1289.4574600000001</v>
      </c>
      <c r="G1206" s="8">
        <f t="shared" si="189"/>
        <v>0</v>
      </c>
      <c r="H1206" s="7">
        <f t="shared" si="181"/>
        <v>0</v>
      </c>
      <c r="I1206" s="7">
        <f t="shared" si="182"/>
        <v>0</v>
      </c>
      <c r="J1206">
        <f t="shared" si="183"/>
        <v>0</v>
      </c>
      <c r="K1206">
        <f t="shared" si="187"/>
        <v>0</v>
      </c>
      <c r="L1206">
        <f t="shared" si="184"/>
        <v>0</v>
      </c>
      <c r="M1206" s="66" t="str">
        <f t="shared" si="190"/>
        <v xml:space="preserve"> </v>
      </c>
    </row>
    <row r="1207" spans="1:13" x14ac:dyDescent="0.25">
      <c r="A1207" s="25">
        <f t="shared" si="188"/>
        <v>1207</v>
      </c>
      <c r="B1207" s="35">
        <f>+INDEX(Исходные_данные!A:Z,A1207+$X$32-1,$X$30)</f>
        <v>0</v>
      </c>
      <c r="C1207" s="25">
        <f>+IFERROR(_xlfn.NUMBERVALUE(INDEX(Исходные_данные!A:Z,A1207+$X$32-1,$X$31),"."),0)</f>
        <v>0</v>
      </c>
      <c r="D1207" s="51"/>
      <c r="E1207" s="3">
        <f t="shared" si="185"/>
        <v>1289.4580000000001</v>
      </c>
      <c r="F1207" s="3">
        <f t="shared" si="186"/>
        <v>1289.4574600000001</v>
      </c>
      <c r="G1207" s="8">
        <f t="shared" si="189"/>
        <v>0</v>
      </c>
      <c r="H1207" s="7">
        <f t="shared" si="181"/>
        <v>0</v>
      </c>
      <c r="I1207" s="7">
        <f t="shared" si="182"/>
        <v>0</v>
      </c>
      <c r="J1207">
        <f t="shared" si="183"/>
        <v>0</v>
      </c>
      <c r="K1207">
        <f t="shared" si="187"/>
        <v>0</v>
      </c>
      <c r="L1207">
        <f t="shared" si="184"/>
        <v>0</v>
      </c>
      <c r="M1207" s="66" t="str">
        <f t="shared" si="190"/>
        <v xml:space="preserve"> </v>
      </c>
    </row>
    <row r="1208" spans="1:13" x14ac:dyDescent="0.25">
      <c r="A1208" s="25">
        <f t="shared" si="188"/>
        <v>1208</v>
      </c>
      <c r="B1208" s="35">
        <f>+INDEX(Исходные_данные!A:Z,A1208+$X$32-1,$X$30)</f>
        <v>0</v>
      </c>
      <c r="C1208" s="25">
        <f>+IFERROR(_xlfn.NUMBERVALUE(INDEX(Исходные_данные!A:Z,A1208+$X$32-1,$X$31),"."),0)</f>
        <v>0</v>
      </c>
      <c r="D1208" s="51"/>
      <c r="E1208" s="3">
        <f t="shared" si="185"/>
        <v>1289.4580000000001</v>
      </c>
      <c r="F1208" s="3">
        <f t="shared" si="186"/>
        <v>1289.4574600000001</v>
      </c>
      <c r="G1208" s="8">
        <f t="shared" si="189"/>
        <v>0</v>
      </c>
      <c r="H1208" s="7">
        <f t="shared" si="181"/>
        <v>0</v>
      </c>
      <c r="I1208" s="7">
        <f t="shared" si="182"/>
        <v>0</v>
      </c>
      <c r="J1208">
        <f t="shared" si="183"/>
        <v>0</v>
      </c>
      <c r="K1208">
        <f t="shared" si="187"/>
        <v>0</v>
      </c>
      <c r="L1208">
        <f t="shared" si="184"/>
        <v>0</v>
      </c>
      <c r="M1208" s="66" t="str">
        <f t="shared" si="190"/>
        <v xml:space="preserve"> </v>
      </c>
    </row>
    <row r="1209" spans="1:13" x14ac:dyDescent="0.25">
      <c r="A1209" s="25">
        <f t="shared" si="188"/>
        <v>1209</v>
      </c>
      <c r="B1209" s="35">
        <f>+INDEX(Исходные_данные!A:Z,A1209+$X$32-1,$X$30)</f>
        <v>0</v>
      </c>
      <c r="C1209" s="25">
        <f>+IFERROR(_xlfn.NUMBERVALUE(INDEX(Исходные_данные!A:Z,A1209+$X$32-1,$X$31),"."),0)</f>
        <v>0</v>
      </c>
      <c r="D1209" s="51"/>
      <c r="E1209" s="3">
        <f t="shared" si="185"/>
        <v>1289.4580000000001</v>
      </c>
      <c r="F1209" s="3">
        <f t="shared" si="186"/>
        <v>1289.4574600000001</v>
      </c>
      <c r="G1209" s="8">
        <f t="shared" si="189"/>
        <v>0</v>
      </c>
      <c r="H1209" s="7">
        <f t="shared" si="181"/>
        <v>0</v>
      </c>
      <c r="I1209" s="7">
        <f t="shared" si="182"/>
        <v>0</v>
      </c>
      <c r="J1209">
        <f t="shared" si="183"/>
        <v>0</v>
      </c>
      <c r="K1209">
        <f t="shared" si="187"/>
        <v>0</v>
      </c>
      <c r="L1209">
        <f t="shared" si="184"/>
        <v>0</v>
      </c>
      <c r="M1209" s="66" t="str">
        <f t="shared" si="190"/>
        <v xml:space="preserve"> </v>
      </c>
    </row>
    <row r="1210" spans="1:13" x14ac:dyDescent="0.25">
      <c r="A1210" s="25">
        <f t="shared" si="188"/>
        <v>1210</v>
      </c>
      <c r="B1210" s="35">
        <f>+INDEX(Исходные_данные!A:Z,A1210+$X$32-1,$X$30)</f>
        <v>0</v>
      </c>
      <c r="C1210" s="25">
        <f>+IFERROR(_xlfn.NUMBERVALUE(INDEX(Исходные_данные!A:Z,A1210+$X$32-1,$X$31),"."),0)</f>
        <v>0</v>
      </c>
      <c r="D1210" s="51"/>
      <c r="E1210" s="3">
        <f t="shared" si="185"/>
        <v>1289.4580000000001</v>
      </c>
      <c r="F1210" s="3">
        <f t="shared" si="186"/>
        <v>1289.4574600000001</v>
      </c>
      <c r="G1210" s="8">
        <f t="shared" si="189"/>
        <v>0</v>
      </c>
      <c r="H1210" s="7">
        <f t="shared" si="181"/>
        <v>0</v>
      </c>
      <c r="I1210" s="7">
        <f t="shared" si="182"/>
        <v>0</v>
      </c>
      <c r="J1210">
        <f t="shared" si="183"/>
        <v>0</v>
      </c>
      <c r="K1210">
        <f t="shared" si="187"/>
        <v>0</v>
      </c>
      <c r="L1210">
        <f t="shared" si="184"/>
        <v>0</v>
      </c>
      <c r="M1210" s="66" t="str">
        <f t="shared" si="190"/>
        <v xml:space="preserve"> </v>
      </c>
    </row>
    <row r="1211" spans="1:13" x14ac:dyDescent="0.25">
      <c r="A1211" s="25">
        <f t="shared" si="188"/>
        <v>1211</v>
      </c>
      <c r="B1211" s="35">
        <f>+INDEX(Исходные_данные!A:Z,A1211+$X$32-1,$X$30)</f>
        <v>0</v>
      </c>
      <c r="C1211" s="25">
        <f>+IFERROR(_xlfn.NUMBERVALUE(INDEX(Исходные_данные!A:Z,A1211+$X$32-1,$X$31),"."),0)</f>
        <v>0</v>
      </c>
      <c r="D1211" s="51"/>
      <c r="E1211" s="3">
        <f t="shared" si="185"/>
        <v>1289.4580000000001</v>
      </c>
      <c r="F1211" s="3">
        <f t="shared" si="186"/>
        <v>1289.4574600000001</v>
      </c>
      <c r="G1211" s="8">
        <f t="shared" si="189"/>
        <v>0</v>
      </c>
      <c r="H1211" s="7">
        <f t="shared" si="181"/>
        <v>0</v>
      </c>
      <c r="I1211" s="7">
        <f t="shared" si="182"/>
        <v>0</v>
      </c>
      <c r="J1211">
        <f t="shared" si="183"/>
        <v>0</v>
      </c>
      <c r="K1211">
        <f t="shared" si="187"/>
        <v>0</v>
      </c>
      <c r="L1211">
        <f t="shared" si="184"/>
        <v>0</v>
      </c>
      <c r="M1211" s="66" t="str">
        <f t="shared" si="190"/>
        <v xml:space="preserve"> </v>
      </c>
    </row>
    <row r="1212" spans="1:13" x14ac:dyDescent="0.25">
      <c r="A1212" s="25">
        <f t="shared" si="188"/>
        <v>1212</v>
      </c>
      <c r="B1212" s="35">
        <f>+INDEX(Исходные_данные!A:Z,A1212+$X$32-1,$X$30)</f>
        <v>0</v>
      </c>
      <c r="C1212" s="25">
        <f>+IFERROR(_xlfn.NUMBERVALUE(INDEX(Исходные_данные!A:Z,A1212+$X$32-1,$X$31),"."),0)</f>
        <v>0</v>
      </c>
      <c r="D1212" s="51"/>
      <c r="E1212" s="3">
        <f t="shared" si="185"/>
        <v>1289.4580000000001</v>
      </c>
      <c r="F1212" s="3">
        <f t="shared" si="186"/>
        <v>1289.4574600000001</v>
      </c>
      <c r="G1212" s="8">
        <f t="shared" si="189"/>
        <v>0</v>
      </c>
      <c r="H1212" s="7">
        <f t="shared" si="181"/>
        <v>0</v>
      </c>
      <c r="I1212" s="7">
        <f t="shared" si="182"/>
        <v>0</v>
      </c>
      <c r="J1212">
        <f t="shared" si="183"/>
        <v>0</v>
      </c>
      <c r="K1212">
        <f t="shared" si="187"/>
        <v>0</v>
      </c>
      <c r="L1212">
        <f t="shared" si="184"/>
        <v>0</v>
      </c>
      <c r="M1212" s="66" t="str">
        <f t="shared" si="190"/>
        <v xml:space="preserve"> </v>
      </c>
    </row>
    <row r="1213" spans="1:13" x14ac:dyDescent="0.25">
      <c r="A1213" s="25">
        <f t="shared" si="188"/>
        <v>1213</v>
      </c>
      <c r="B1213" s="35">
        <f>+INDEX(Исходные_данные!A:Z,A1213+$X$32-1,$X$30)</f>
        <v>0</v>
      </c>
      <c r="C1213" s="25">
        <f>+IFERROR(_xlfn.NUMBERVALUE(INDEX(Исходные_данные!A:Z,A1213+$X$32-1,$X$31),"."),0)</f>
        <v>0</v>
      </c>
      <c r="D1213" s="51"/>
      <c r="E1213" s="3">
        <f t="shared" si="185"/>
        <v>1289.4580000000001</v>
      </c>
      <c r="F1213" s="3">
        <f t="shared" si="186"/>
        <v>1289.4574600000001</v>
      </c>
      <c r="G1213" s="8">
        <f t="shared" si="189"/>
        <v>0</v>
      </c>
      <c r="H1213" s="7">
        <f t="shared" si="181"/>
        <v>0</v>
      </c>
      <c r="I1213" s="7">
        <f t="shared" si="182"/>
        <v>0</v>
      </c>
      <c r="J1213">
        <f t="shared" si="183"/>
        <v>0</v>
      </c>
      <c r="K1213">
        <f t="shared" si="187"/>
        <v>0</v>
      </c>
      <c r="L1213">
        <f t="shared" si="184"/>
        <v>0</v>
      </c>
      <c r="M1213" s="66" t="str">
        <f t="shared" si="190"/>
        <v xml:space="preserve"> </v>
      </c>
    </row>
    <row r="1214" spans="1:13" x14ac:dyDescent="0.25">
      <c r="A1214" s="25">
        <f t="shared" si="188"/>
        <v>1214</v>
      </c>
      <c r="B1214" s="35">
        <f>+INDEX(Исходные_данные!A:Z,A1214+$X$32-1,$X$30)</f>
        <v>0</v>
      </c>
      <c r="C1214" s="25">
        <f>+IFERROR(_xlfn.NUMBERVALUE(INDEX(Исходные_данные!A:Z,A1214+$X$32-1,$X$31),"."),0)</f>
        <v>0</v>
      </c>
      <c r="D1214" s="51"/>
      <c r="E1214" s="3">
        <f t="shared" si="185"/>
        <v>1289.4580000000001</v>
      </c>
      <c r="F1214" s="3">
        <f t="shared" si="186"/>
        <v>1289.4574600000001</v>
      </c>
      <c r="G1214" s="8">
        <f t="shared" si="189"/>
        <v>0</v>
      </c>
      <c r="H1214" s="7">
        <f t="shared" si="181"/>
        <v>0</v>
      </c>
      <c r="I1214" s="7">
        <f t="shared" si="182"/>
        <v>0</v>
      </c>
      <c r="J1214">
        <f t="shared" si="183"/>
        <v>0</v>
      </c>
      <c r="K1214">
        <f t="shared" si="187"/>
        <v>0</v>
      </c>
      <c r="L1214">
        <f t="shared" si="184"/>
        <v>0</v>
      </c>
      <c r="M1214" s="66" t="str">
        <f t="shared" si="190"/>
        <v xml:space="preserve"> </v>
      </c>
    </row>
    <row r="1215" spans="1:13" x14ac:dyDescent="0.25">
      <c r="A1215" s="25">
        <f t="shared" si="188"/>
        <v>1215</v>
      </c>
      <c r="B1215" s="35">
        <f>+INDEX(Исходные_данные!A:Z,A1215+$X$32-1,$X$30)</f>
        <v>0</v>
      </c>
      <c r="C1215" s="25">
        <f>+IFERROR(_xlfn.NUMBERVALUE(INDEX(Исходные_данные!A:Z,A1215+$X$32-1,$X$31),"."),0)</f>
        <v>0</v>
      </c>
      <c r="D1215" s="51"/>
      <c r="E1215" s="3">
        <f t="shared" si="185"/>
        <v>1289.4580000000001</v>
      </c>
      <c r="F1215" s="3">
        <f t="shared" si="186"/>
        <v>1289.4574600000001</v>
      </c>
      <c r="G1215" s="8">
        <f t="shared" si="189"/>
        <v>0</v>
      </c>
      <c r="H1215" s="7">
        <f t="shared" si="181"/>
        <v>0</v>
      </c>
      <c r="I1215" s="7">
        <f t="shared" si="182"/>
        <v>0</v>
      </c>
      <c r="J1215">
        <f t="shared" si="183"/>
        <v>0</v>
      </c>
      <c r="K1215">
        <f t="shared" si="187"/>
        <v>0</v>
      </c>
      <c r="L1215">
        <f t="shared" si="184"/>
        <v>0</v>
      </c>
      <c r="M1215" s="66" t="str">
        <f t="shared" si="190"/>
        <v xml:space="preserve"> </v>
      </c>
    </row>
    <row r="1216" spans="1:13" x14ac:dyDescent="0.25">
      <c r="A1216" s="25">
        <f t="shared" si="188"/>
        <v>1216</v>
      </c>
      <c r="B1216" s="35">
        <f>+INDEX(Исходные_данные!A:Z,A1216+$X$32-1,$X$30)</f>
        <v>0</v>
      </c>
      <c r="C1216" s="25">
        <f>+IFERROR(_xlfn.NUMBERVALUE(INDEX(Исходные_данные!A:Z,A1216+$X$32-1,$X$31),"."),0)</f>
        <v>0</v>
      </c>
      <c r="D1216" s="51"/>
      <c r="E1216" s="3">
        <f t="shared" si="185"/>
        <v>1289.4580000000001</v>
      </c>
      <c r="F1216" s="3">
        <f t="shared" si="186"/>
        <v>1289.4574600000001</v>
      </c>
      <c r="G1216" s="8">
        <f t="shared" si="189"/>
        <v>0</v>
      </c>
      <c r="H1216" s="7">
        <f t="shared" si="181"/>
        <v>0</v>
      </c>
      <c r="I1216" s="7">
        <f t="shared" si="182"/>
        <v>0</v>
      </c>
      <c r="J1216">
        <f t="shared" si="183"/>
        <v>0</v>
      </c>
      <c r="K1216">
        <f t="shared" si="187"/>
        <v>0</v>
      </c>
      <c r="L1216">
        <f t="shared" si="184"/>
        <v>0</v>
      </c>
      <c r="M1216" s="66" t="str">
        <f t="shared" si="190"/>
        <v xml:space="preserve"> </v>
      </c>
    </row>
    <row r="1217" spans="1:13" x14ac:dyDescent="0.25">
      <c r="A1217" s="25">
        <f t="shared" si="188"/>
        <v>1217</v>
      </c>
      <c r="B1217" s="35">
        <f>+INDEX(Исходные_данные!A:Z,A1217+$X$32-1,$X$30)</f>
        <v>0</v>
      </c>
      <c r="C1217" s="25">
        <f>+IFERROR(_xlfn.NUMBERVALUE(INDEX(Исходные_данные!A:Z,A1217+$X$32-1,$X$31),"."),0)</f>
        <v>0</v>
      </c>
      <c r="D1217" s="51"/>
      <c r="E1217" s="3">
        <f t="shared" si="185"/>
        <v>1289.4580000000001</v>
      </c>
      <c r="F1217" s="3">
        <f t="shared" si="186"/>
        <v>1289.4574600000001</v>
      </c>
      <c r="G1217" s="8">
        <f t="shared" si="189"/>
        <v>0</v>
      </c>
      <c r="H1217" s="7">
        <f t="shared" ref="H1217:H1280" si="191">IF(G1217&gt;$X$35,C1217,0)</f>
        <v>0</v>
      </c>
      <c r="I1217" s="7">
        <f t="shared" ref="I1217:I1280" si="192">IF(AND(A1217&gt;$Q$25,A1217&lt;=$Q$25+$T$25),1,0)</f>
        <v>0</v>
      </c>
      <c r="J1217">
        <f t="shared" ref="J1217:J1280" si="193">IF(I1217=1,IF(H1217*$W$47&lt;=$X$48,H1217*$W$47,0),0)</f>
        <v>0</v>
      </c>
      <c r="K1217">
        <f t="shared" si="187"/>
        <v>0</v>
      </c>
      <c r="L1217">
        <f t="shared" ref="L1217:L1280" si="194">+IF(I1217=1,IF(H1217*$W$47&lt;=$X$48,0,$X$48),0)</f>
        <v>0</v>
      </c>
      <c r="M1217" s="66" t="str">
        <f t="shared" si="190"/>
        <v xml:space="preserve"> </v>
      </c>
    </row>
    <row r="1218" spans="1:13" x14ac:dyDescent="0.25">
      <c r="A1218" s="25">
        <f t="shared" si="188"/>
        <v>1218</v>
      </c>
      <c r="B1218" s="35">
        <f>+INDEX(Исходные_данные!A:Z,A1218+$X$32-1,$X$30)</f>
        <v>0</v>
      </c>
      <c r="C1218" s="25">
        <f>+IFERROR(_xlfn.NUMBERVALUE(INDEX(Исходные_данные!A:Z,A1218+$X$32-1,$X$31),"."),0)</f>
        <v>0</v>
      </c>
      <c r="D1218" s="51"/>
      <c r="E1218" s="3">
        <f t="shared" ref="E1218:E1281" si="195">+IFERROR(IF(_xlfn.NUMBERVALUE(B1218,".")&lt;E1217,E1217,_xlfn.NUMBERVALUE(B1218,".")),E1217)</f>
        <v>1289.4580000000001</v>
      </c>
      <c r="F1218" s="3">
        <f t="shared" ref="F1218:F1281" si="196">(E1218-$X$45*$X$44)/IF($X$44&lt;&gt;0,ABS($X$44),1)*$X$39</f>
        <v>1289.4574600000001</v>
      </c>
      <c r="G1218" s="8">
        <f t="shared" si="189"/>
        <v>0</v>
      </c>
      <c r="H1218" s="7">
        <f t="shared" si="191"/>
        <v>0</v>
      </c>
      <c r="I1218" s="7">
        <f t="shared" si="192"/>
        <v>0</v>
      </c>
      <c r="J1218">
        <f t="shared" si="193"/>
        <v>0</v>
      </c>
      <c r="K1218">
        <f t="shared" ref="K1218:K1281" si="197">+J1218/100</f>
        <v>0</v>
      </c>
      <c r="L1218">
        <f t="shared" si="194"/>
        <v>0</v>
      </c>
      <c r="M1218" s="66" t="str">
        <f t="shared" si="190"/>
        <v xml:space="preserve"> </v>
      </c>
    </row>
    <row r="1219" spans="1:13" x14ac:dyDescent="0.25">
      <c r="A1219" s="25">
        <f t="shared" ref="A1219:A1282" si="198">+A1218+1</f>
        <v>1219</v>
      </c>
      <c r="B1219" s="35">
        <f>+INDEX(Исходные_данные!A:Z,A1219+$X$32-1,$X$30)</f>
        <v>0</v>
      </c>
      <c r="C1219" s="25">
        <f>+IFERROR(_xlfn.NUMBERVALUE(INDEX(Исходные_данные!A:Z,A1219+$X$32-1,$X$31),"."),0)</f>
        <v>0</v>
      </c>
      <c r="D1219" s="51"/>
      <c r="E1219" s="3">
        <f t="shared" si="195"/>
        <v>1289.4580000000001</v>
      </c>
      <c r="F1219" s="3">
        <f t="shared" si="196"/>
        <v>1289.4574600000001</v>
      </c>
      <c r="G1219" s="8">
        <f t="shared" ref="G1219:G1282" si="199">+IF(E1219=E1218,0,_xlfn.NUMBERVALUE(C1219,".")/O$56*100)</f>
        <v>0</v>
      </c>
      <c r="H1219" s="7">
        <f t="shared" si="191"/>
        <v>0</v>
      </c>
      <c r="I1219" s="7">
        <f t="shared" si="192"/>
        <v>0</v>
      </c>
      <c r="J1219">
        <f t="shared" si="193"/>
        <v>0</v>
      </c>
      <c r="K1219">
        <f t="shared" si="197"/>
        <v>0</v>
      </c>
      <c r="L1219">
        <f t="shared" si="194"/>
        <v>0</v>
      </c>
      <c r="M1219" s="66" t="str">
        <f t="shared" si="190"/>
        <v xml:space="preserve"> </v>
      </c>
    </row>
    <row r="1220" spans="1:13" x14ac:dyDescent="0.25">
      <c r="A1220" s="25">
        <f t="shared" si="198"/>
        <v>1220</v>
      </c>
      <c r="B1220" s="35">
        <f>+INDEX(Исходные_данные!A:Z,A1220+$X$32-1,$X$30)</f>
        <v>0</v>
      </c>
      <c r="C1220" s="25">
        <f>+IFERROR(_xlfn.NUMBERVALUE(INDEX(Исходные_данные!A:Z,A1220+$X$32-1,$X$31),"."),0)</f>
        <v>0</v>
      </c>
      <c r="D1220" s="51"/>
      <c r="E1220" s="3">
        <f t="shared" si="195"/>
        <v>1289.4580000000001</v>
      </c>
      <c r="F1220" s="3">
        <f t="shared" si="196"/>
        <v>1289.4574600000001</v>
      </c>
      <c r="G1220" s="8">
        <f t="shared" si="199"/>
        <v>0</v>
      </c>
      <c r="H1220" s="7">
        <f t="shared" si="191"/>
        <v>0</v>
      </c>
      <c r="I1220" s="7">
        <f t="shared" si="192"/>
        <v>0</v>
      </c>
      <c r="J1220">
        <f t="shared" si="193"/>
        <v>0</v>
      </c>
      <c r="K1220">
        <f t="shared" si="197"/>
        <v>0</v>
      </c>
      <c r="L1220">
        <f t="shared" si="194"/>
        <v>0</v>
      </c>
      <c r="M1220" s="66" t="str">
        <f t="shared" si="190"/>
        <v xml:space="preserve"> </v>
      </c>
    </row>
    <row r="1221" spans="1:13" x14ac:dyDescent="0.25">
      <c r="A1221" s="25">
        <f t="shared" si="198"/>
        <v>1221</v>
      </c>
      <c r="B1221" s="35">
        <f>+INDEX(Исходные_данные!A:Z,A1221+$X$32-1,$X$30)</f>
        <v>0</v>
      </c>
      <c r="C1221" s="25">
        <f>+IFERROR(_xlfn.NUMBERVALUE(INDEX(Исходные_данные!A:Z,A1221+$X$32-1,$X$31),"."),0)</f>
        <v>0</v>
      </c>
      <c r="D1221" s="51"/>
      <c r="E1221" s="3">
        <f t="shared" si="195"/>
        <v>1289.4580000000001</v>
      </c>
      <c r="F1221" s="3">
        <f t="shared" si="196"/>
        <v>1289.4574600000001</v>
      </c>
      <c r="G1221" s="8">
        <f t="shared" si="199"/>
        <v>0</v>
      </c>
      <c r="H1221" s="7">
        <f t="shared" si="191"/>
        <v>0</v>
      </c>
      <c r="I1221" s="7">
        <f t="shared" si="192"/>
        <v>0</v>
      </c>
      <c r="J1221">
        <f t="shared" si="193"/>
        <v>0</v>
      </c>
      <c r="K1221">
        <f t="shared" si="197"/>
        <v>0</v>
      </c>
      <c r="L1221">
        <f t="shared" si="194"/>
        <v>0</v>
      </c>
      <c r="M1221" s="66" t="str">
        <f t="shared" si="190"/>
        <v xml:space="preserve"> </v>
      </c>
    </row>
    <row r="1222" spans="1:13" x14ac:dyDescent="0.25">
      <c r="A1222" s="25">
        <f t="shared" si="198"/>
        <v>1222</v>
      </c>
      <c r="B1222" s="35">
        <f>+INDEX(Исходные_данные!A:Z,A1222+$X$32-1,$X$30)</f>
        <v>0</v>
      </c>
      <c r="C1222" s="25">
        <f>+IFERROR(_xlfn.NUMBERVALUE(INDEX(Исходные_данные!A:Z,A1222+$X$32-1,$X$31),"."),0)</f>
        <v>0</v>
      </c>
      <c r="D1222" s="51"/>
      <c r="E1222" s="3">
        <f t="shared" si="195"/>
        <v>1289.4580000000001</v>
      </c>
      <c r="F1222" s="3">
        <f t="shared" si="196"/>
        <v>1289.4574600000001</v>
      </c>
      <c r="G1222" s="8">
        <f t="shared" si="199"/>
        <v>0</v>
      </c>
      <c r="H1222" s="7">
        <f t="shared" si="191"/>
        <v>0</v>
      </c>
      <c r="I1222" s="7">
        <f t="shared" si="192"/>
        <v>0</v>
      </c>
      <c r="J1222">
        <f t="shared" si="193"/>
        <v>0</v>
      </c>
      <c r="K1222">
        <f t="shared" si="197"/>
        <v>0</v>
      </c>
      <c r="L1222">
        <f t="shared" si="194"/>
        <v>0</v>
      </c>
      <c r="M1222" s="66" t="str">
        <f t="shared" si="190"/>
        <v xml:space="preserve"> </v>
      </c>
    </row>
    <row r="1223" spans="1:13" x14ac:dyDescent="0.25">
      <c r="A1223" s="25">
        <f t="shared" si="198"/>
        <v>1223</v>
      </c>
      <c r="B1223" s="35">
        <f>+INDEX(Исходные_данные!A:Z,A1223+$X$32-1,$X$30)</f>
        <v>0</v>
      </c>
      <c r="C1223" s="25">
        <f>+IFERROR(_xlfn.NUMBERVALUE(INDEX(Исходные_данные!A:Z,A1223+$X$32-1,$X$31),"."),0)</f>
        <v>0</v>
      </c>
      <c r="D1223" s="51"/>
      <c r="E1223" s="3">
        <f t="shared" si="195"/>
        <v>1289.4580000000001</v>
      </c>
      <c r="F1223" s="3">
        <f t="shared" si="196"/>
        <v>1289.4574600000001</v>
      </c>
      <c r="G1223" s="8">
        <f t="shared" si="199"/>
        <v>0</v>
      </c>
      <c r="H1223" s="7">
        <f t="shared" si="191"/>
        <v>0</v>
      </c>
      <c r="I1223" s="7">
        <f t="shared" si="192"/>
        <v>0</v>
      </c>
      <c r="J1223">
        <f t="shared" si="193"/>
        <v>0</v>
      </c>
      <c r="K1223">
        <f t="shared" si="197"/>
        <v>0</v>
      </c>
      <c r="L1223">
        <f t="shared" si="194"/>
        <v>0</v>
      </c>
      <c r="M1223" s="66" t="str">
        <f t="shared" si="190"/>
        <v xml:space="preserve"> </v>
      </c>
    </row>
    <row r="1224" spans="1:13" x14ac:dyDescent="0.25">
      <c r="A1224" s="25">
        <f t="shared" si="198"/>
        <v>1224</v>
      </c>
      <c r="B1224" s="35">
        <f>+INDEX(Исходные_данные!A:Z,A1224+$X$32-1,$X$30)</f>
        <v>0</v>
      </c>
      <c r="C1224" s="25">
        <f>+IFERROR(_xlfn.NUMBERVALUE(INDEX(Исходные_данные!A:Z,A1224+$X$32-1,$X$31),"."),0)</f>
        <v>0</v>
      </c>
      <c r="D1224" s="51"/>
      <c r="E1224" s="3">
        <f t="shared" si="195"/>
        <v>1289.4580000000001</v>
      </c>
      <c r="F1224" s="3">
        <f t="shared" si="196"/>
        <v>1289.4574600000001</v>
      </c>
      <c r="G1224" s="8">
        <f t="shared" si="199"/>
        <v>0</v>
      </c>
      <c r="H1224" s="7">
        <f t="shared" si="191"/>
        <v>0</v>
      </c>
      <c r="I1224" s="7">
        <f t="shared" si="192"/>
        <v>0</v>
      </c>
      <c r="J1224">
        <f t="shared" si="193"/>
        <v>0</v>
      </c>
      <c r="K1224">
        <f t="shared" si="197"/>
        <v>0</v>
      </c>
      <c r="L1224">
        <f t="shared" si="194"/>
        <v>0</v>
      </c>
      <c r="M1224" s="66" t="str">
        <f t="shared" si="190"/>
        <v xml:space="preserve"> </v>
      </c>
    </row>
    <row r="1225" spans="1:13" x14ac:dyDescent="0.25">
      <c r="A1225" s="25">
        <f t="shared" si="198"/>
        <v>1225</v>
      </c>
      <c r="B1225" s="35">
        <f>+INDEX(Исходные_данные!A:Z,A1225+$X$32-1,$X$30)</f>
        <v>0</v>
      </c>
      <c r="C1225" s="25">
        <f>+IFERROR(_xlfn.NUMBERVALUE(INDEX(Исходные_данные!A:Z,A1225+$X$32-1,$X$31),"."),0)</f>
        <v>0</v>
      </c>
      <c r="D1225" s="51"/>
      <c r="E1225" s="3">
        <f t="shared" si="195"/>
        <v>1289.4580000000001</v>
      </c>
      <c r="F1225" s="3">
        <f t="shared" si="196"/>
        <v>1289.4574600000001</v>
      </c>
      <c r="G1225" s="8">
        <f t="shared" si="199"/>
        <v>0</v>
      </c>
      <c r="H1225" s="7">
        <f t="shared" si="191"/>
        <v>0</v>
      </c>
      <c r="I1225" s="7">
        <f t="shared" si="192"/>
        <v>0</v>
      </c>
      <c r="J1225">
        <f t="shared" si="193"/>
        <v>0</v>
      </c>
      <c r="K1225">
        <f t="shared" si="197"/>
        <v>0</v>
      </c>
      <c r="L1225">
        <f t="shared" si="194"/>
        <v>0</v>
      </c>
      <c r="M1225" s="66" t="str">
        <f t="shared" si="190"/>
        <v xml:space="preserve"> </v>
      </c>
    </row>
    <row r="1226" spans="1:13" x14ac:dyDescent="0.25">
      <c r="A1226" s="25">
        <f t="shared" si="198"/>
        <v>1226</v>
      </c>
      <c r="B1226" s="35">
        <f>+INDEX(Исходные_данные!A:Z,A1226+$X$32-1,$X$30)</f>
        <v>0</v>
      </c>
      <c r="C1226" s="25">
        <f>+IFERROR(_xlfn.NUMBERVALUE(INDEX(Исходные_данные!A:Z,A1226+$X$32-1,$X$31),"."),0)</f>
        <v>0</v>
      </c>
      <c r="D1226" s="51"/>
      <c r="E1226" s="3">
        <f t="shared" si="195"/>
        <v>1289.4580000000001</v>
      </c>
      <c r="F1226" s="3">
        <f t="shared" si="196"/>
        <v>1289.4574600000001</v>
      </c>
      <c r="G1226" s="8">
        <f t="shared" si="199"/>
        <v>0</v>
      </c>
      <c r="H1226" s="7">
        <f t="shared" si="191"/>
        <v>0</v>
      </c>
      <c r="I1226" s="7">
        <f t="shared" si="192"/>
        <v>0</v>
      </c>
      <c r="J1226">
        <f t="shared" si="193"/>
        <v>0</v>
      </c>
      <c r="K1226">
        <f t="shared" si="197"/>
        <v>0</v>
      </c>
      <c r="L1226">
        <f t="shared" si="194"/>
        <v>0</v>
      </c>
      <c r="M1226" s="66" t="str">
        <f t="shared" si="190"/>
        <v xml:space="preserve"> </v>
      </c>
    </row>
    <row r="1227" spans="1:13" x14ac:dyDescent="0.25">
      <c r="A1227" s="25">
        <f t="shared" si="198"/>
        <v>1227</v>
      </c>
      <c r="B1227" s="35">
        <f>+INDEX(Исходные_данные!A:Z,A1227+$X$32-1,$X$30)</f>
        <v>0</v>
      </c>
      <c r="C1227" s="25">
        <f>+IFERROR(_xlfn.NUMBERVALUE(INDEX(Исходные_данные!A:Z,A1227+$X$32-1,$X$31),"."),0)</f>
        <v>0</v>
      </c>
      <c r="D1227" s="51"/>
      <c r="E1227" s="3">
        <f t="shared" si="195"/>
        <v>1289.4580000000001</v>
      </c>
      <c r="F1227" s="3">
        <f t="shared" si="196"/>
        <v>1289.4574600000001</v>
      </c>
      <c r="G1227" s="8">
        <f t="shared" si="199"/>
        <v>0</v>
      </c>
      <c r="H1227" s="7">
        <f t="shared" si="191"/>
        <v>0</v>
      </c>
      <c r="I1227" s="7">
        <f t="shared" si="192"/>
        <v>0</v>
      </c>
      <c r="J1227">
        <f t="shared" si="193"/>
        <v>0</v>
      </c>
      <c r="K1227">
        <f t="shared" si="197"/>
        <v>0</v>
      </c>
      <c r="L1227">
        <f t="shared" si="194"/>
        <v>0</v>
      </c>
      <c r="M1227" s="66" t="str">
        <f t="shared" si="190"/>
        <v xml:space="preserve"> </v>
      </c>
    </row>
    <row r="1228" spans="1:13" x14ac:dyDescent="0.25">
      <c r="A1228" s="25">
        <f t="shared" si="198"/>
        <v>1228</v>
      </c>
      <c r="B1228" s="35">
        <f>+INDEX(Исходные_данные!A:Z,A1228+$X$32-1,$X$30)</f>
        <v>0</v>
      </c>
      <c r="C1228" s="25">
        <f>+IFERROR(_xlfn.NUMBERVALUE(INDEX(Исходные_данные!A:Z,A1228+$X$32-1,$X$31),"."),0)</f>
        <v>0</v>
      </c>
      <c r="D1228" s="51"/>
      <c r="E1228" s="3">
        <f t="shared" si="195"/>
        <v>1289.4580000000001</v>
      </c>
      <c r="F1228" s="3">
        <f t="shared" si="196"/>
        <v>1289.4574600000001</v>
      </c>
      <c r="G1228" s="8">
        <f t="shared" si="199"/>
        <v>0</v>
      </c>
      <c r="H1228" s="7">
        <f t="shared" si="191"/>
        <v>0</v>
      </c>
      <c r="I1228" s="7">
        <f t="shared" si="192"/>
        <v>0</v>
      </c>
      <c r="J1228">
        <f t="shared" si="193"/>
        <v>0</v>
      </c>
      <c r="K1228">
        <f t="shared" si="197"/>
        <v>0</v>
      </c>
      <c r="L1228">
        <f t="shared" si="194"/>
        <v>0</v>
      </c>
      <c r="M1228" s="66" t="str">
        <f t="shared" si="190"/>
        <v xml:space="preserve"> </v>
      </c>
    </row>
    <row r="1229" spans="1:13" x14ac:dyDescent="0.25">
      <c r="A1229" s="25">
        <f t="shared" si="198"/>
        <v>1229</v>
      </c>
      <c r="B1229" s="35">
        <f>+INDEX(Исходные_данные!A:Z,A1229+$X$32-1,$X$30)</f>
        <v>0</v>
      </c>
      <c r="C1229" s="25">
        <f>+IFERROR(_xlfn.NUMBERVALUE(INDEX(Исходные_данные!A:Z,A1229+$X$32-1,$X$31),"."),0)</f>
        <v>0</v>
      </c>
      <c r="D1229" s="51"/>
      <c r="E1229" s="3">
        <f t="shared" si="195"/>
        <v>1289.4580000000001</v>
      </c>
      <c r="F1229" s="3">
        <f t="shared" si="196"/>
        <v>1289.4574600000001</v>
      </c>
      <c r="G1229" s="8">
        <f t="shared" si="199"/>
        <v>0</v>
      </c>
      <c r="H1229" s="7">
        <f t="shared" si="191"/>
        <v>0</v>
      </c>
      <c r="I1229" s="7">
        <f t="shared" si="192"/>
        <v>0</v>
      </c>
      <c r="J1229">
        <f t="shared" si="193"/>
        <v>0</v>
      </c>
      <c r="K1229">
        <f t="shared" si="197"/>
        <v>0</v>
      </c>
      <c r="L1229">
        <f t="shared" si="194"/>
        <v>0</v>
      </c>
      <c r="M1229" s="66" t="str">
        <f t="shared" si="190"/>
        <v xml:space="preserve"> </v>
      </c>
    </row>
    <row r="1230" spans="1:13" x14ac:dyDescent="0.25">
      <c r="A1230" s="25">
        <f t="shared" si="198"/>
        <v>1230</v>
      </c>
      <c r="B1230" s="35">
        <f>+INDEX(Исходные_данные!A:Z,A1230+$X$32-1,$X$30)</f>
        <v>0</v>
      </c>
      <c r="C1230" s="25">
        <f>+IFERROR(_xlfn.NUMBERVALUE(INDEX(Исходные_данные!A:Z,A1230+$X$32-1,$X$31),"."),0)</f>
        <v>0</v>
      </c>
      <c r="D1230" s="51"/>
      <c r="E1230" s="3">
        <f t="shared" si="195"/>
        <v>1289.4580000000001</v>
      </c>
      <c r="F1230" s="3">
        <f t="shared" si="196"/>
        <v>1289.4574600000001</v>
      </c>
      <c r="G1230" s="8">
        <f t="shared" si="199"/>
        <v>0</v>
      </c>
      <c r="H1230" s="7">
        <f t="shared" si="191"/>
        <v>0</v>
      </c>
      <c r="I1230" s="7">
        <f t="shared" si="192"/>
        <v>0</v>
      </c>
      <c r="J1230">
        <f t="shared" si="193"/>
        <v>0</v>
      </c>
      <c r="K1230">
        <f t="shared" si="197"/>
        <v>0</v>
      </c>
      <c r="L1230">
        <f t="shared" si="194"/>
        <v>0</v>
      </c>
      <c r="M1230" s="66" t="str">
        <f t="shared" si="190"/>
        <v xml:space="preserve"> </v>
      </c>
    </row>
    <row r="1231" spans="1:13" x14ac:dyDescent="0.25">
      <c r="A1231" s="25">
        <f t="shared" si="198"/>
        <v>1231</v>
      </c>
      <c r="B1231" s="35">
        <f>+INDEX(Исходные_данные!A:Z,A1231+$X$32-1,$X$30)</f>
        <v>0</v>
      </c>
      <c r="C1231" s="25">
        <f>+IFERROR(_xlfn.NUMBERVALUE(INDEX(Исходные_данные!A:Z,A1231+$X$32-1,$X$31),"."),0)</f>
        <v>0</v>
      </c>
      <c r="D1231" s="51"/>
      <c r="E1231" s="3">
        <f t="shared" si="195"/>
        <v>1289.4580000000001</v>
      </c>
      <c r="F1231" s="3">
        <f t="shared" si="196"/>
        <v>1289.4574600000001</v>
      </c>
      <c r="G1231" s="8">
        <f t="shared" si="199"/>
        <v>0</v>
      </c>
      <c r="H1231" s="7">
        <f t="shared" si="191"/>
        <v>0</v>
      </c>
      <c r="I1231" s="7">
        <f t="shared" si="192"/>
        <v>0</v>
      </c>
      <c r="J1231">
        <f t="shared" si="193"/>
        <v>0</v>
      </c>
      <c r="K1231">
        <f t="shared" si="197"/>
        <v>0</v>
      </c>
      <c r="L1231">
        <f t="shared" si="194"/>
        <v>0</v>
      </c>
      <c r="M1231" s="66" t="str">
        <f t="shared" si="190"/>
        <v xml:space="preserve"> </v>
      </c>
    </row>
    <row r="1232" spans="1:13" x14ac:dyDescent="0.25">
      <c r="A1232" s="25">
        <f t="shared" si="198"/>
        <v>1232</v>
      </c>
      <c r="B1232" s="35">
        <f>+INDEX(Исходные_данные!A:Z,A1232+$X$32-1,$X$30)</f>
        <v>0</v>
      </c>
      <c r="C1232" s="25">
        <f>+IFERROR(_xlfn.NUMBERVALUE(INDEX(Исходные_данные!A:Z,A1232+$X$32-1,$X$31),"."),0)</f>
        <v>0</v>
      </c>
      <c r="D1232" s="51"/>
      <c r="E1232" s="3">
        <f t="shared" si="195"/>
        <v>1289.4580000000001</v>
      </c>
      <c r="F1232" s="3">
        <f t="shared" si="196"/>
        <v>1289.4574600000001</v>
      </c>
      <c r="G1232" s="8">
        <f t="shared" si="199"/>
        <v>0</v>
      </c>
      <c r="H1232" s="7">
        <f t="shared" si="191"/>
        <v>0</v>
      </c>
      <c r="I1232" s="7">
        <f t="shared" si="192"/>
        <v>0</v>
      </c>
      <c r="J1232">
        <f t="shared" si="193"/>
        <v>0</v>
      </c>
      <c r="K1232">
        <f t="shared" si="197"/>
        <v>0</v>
      </c>
      <c r="L1232">
        <f t="shared" si="194"/>
        <v>0</v>
      </c>
      <c r="M1232" s="66" t="str">
        <f t="shared" si="190"/>
        <v xml:space="preserve"> </v>
      </c>
    </row>
    <row r="1233" spans="1:13" x14ac:dyDescent="0.25">
      <c r="A1233" s="25">
        <f t="shared" si="198"/>
        <v>1233</v>
      </c>
      <c r="B1233" s="35">
        <f>+INDEX(Исходные_данные!A:Z,A1233+$X$32-1,$X$30)</f>
        <v>0</v>
      </c>
      <c r="C1233" s="25">
        <f>+IFERROR(_xlfn.NUMBERVALUE(INDEX(Исходные_данные!A:Z,A1233+$X$32-1,$X$31),"."),0)</f>
        <v>0</v>
      </c>
      <c r="D1233" s="51"/>
      <c r="E1233" s="3">
        <f t="shared" si="195"/>
        <v>1289.4580000000001</v>
      </c>
      <c r="F1233" s="3">
        <f t="shared" si="196"/>
        <v>1289.4574600000001</v>
      </c>
      <c r="G1233" s="8">
        <f t="shared" si="199"/>
        <v>0</v>
      </c>
      <c r="H1233" s="7">
        <f t="shared" si="191"/>
        <v>0</v>
      </c>
      <c r="I1233" s="7">
        <f t="shared" si="192"/>
        <v>0</v>
      </c>
      <c r="J1233">
        <f t="shared" si="193"/>
        <v>0</v>
      </c>
      <c r="K1233">
        <f t="shared" si="197"/>
        <v>0</v>
      </c>
      <c r="L1233">
        <f t="shared" si="194"/>
        <v>0</v>
      </c>
      <c r="M1233" s="66" t="str">
        <f t="shared" si="190"/>
        <v xml:space="preserve"> </v>
      </c>
    </row>
    <row r="1234" spans="1:13" x14ac:dyDescent="0.25">
      <c r="A1234" s="25">
        <f t="shared" si="198"/>
        <v>1234</v>
      </c>
      <c r="B1234" s="35">
        <f>+INDEX(Исходные_данные!A:Z,A1234+$X$32-1,$X$30)</f>
        <v>0</v>
      </c>
      <c r="C1234" s="25">
        <f>+IFERROR(_xlfn.NUMBERVALUE(INDEX(Исходные_данные!A:Z,A1234+$X$32-1,$X$31),"."),0)</f>
        <v>0</v>
      </c>
      <c r="D1234" s="51"/>
      <c r="E1234" s="3">
        <f t="shared" si="195"/>
        <v>1289.4580000000001</v>
      </c>
      <c r="F1234" s="3">
        <f t="shared" si="196"/>
        <v>1289.4574600000001</v>
      </c>
      <c r="G1234" s="8">
        <f t="shared" si="199"/>
        <v>0</v>
      </c>
      <c r="H1234" s="7">
        <f t="shared" si="191"/>
        <v>0</v>
      </c>
      <c r="I1234" s="7">
        <f t="shared" si="192"/>
        <v>0</v>
      </c>
      <c r="J1234">
        <f t="shared" si="193"/>
        <v>0</v>
      </c>
      <c r="K1234">
        <f t="shared" si="197"/>
        <v>0</v>
      </c>
      <c r="L1234">
        <f t="shared" si="194"/>
        <v>0</v>
      </c>
      <c r="M1234" s="66" t="str">
        <f t="shared" si="190"/>
        <v xml:space="preserve"> </v>
      </c>
    </row>
    <row r="1235" spans="1:13" x14ac:dyDescent="0.25">
      <c r="A1235" s="25">
        <f t="shared" si="198"/>
        <v>1235</v>
      </c>
      <c r="B1235" s="35">
        <f>+INDEX(Исходные_данные!A:Z,A1235+$X$32-1,$X$30)</f>
        <v>0</v>
      </c>
      <c r="C1235" s="25">
        <f>+IFERROR(_xlfn.NUMBERVALUE(INDEX(Исходные_данные!A:Z,A1235+$X$32-1,$X$31),"."),0)</f>
        <v>0</v>
      </c>
      <c r="D1235" s="51"/>
      <c r="E1235" s="3">
        <f t="shared" si="195"/>
        <v>1289.4580000000001</v>
      </c>
      <c r="F1235" s="3">
        <f t="shared" si="196"/>
        <v>1289.4574600000001</v>
      </c>
      <c r="G1235" s="8">
        <f t="shared" si="199"/>
        <v>0</v>
      </c>
      <c r="H1235" s="7">
        <f t="shared" si="191"/>
        <v>0</v>
      </c>
      <c r="I1235" s="7">
        <f t="shared" si="192"/>
        <v>0</v>
      </c>
      <c r="J1235">
        <f t="shared" si="193"/>
        <v>0</v>
      </c>
      <c r="K1235">
        <f t="shared" si="197"/>
        <v>0</v>
      </c>
      <c r="L1235">
        <f t="shared" si="194"/>
        <v>0</v>
      </c>
      <c r="M1235" s="66" t="str">
        <f t="shared" si="190"/>
        <v xml:space="preserve"> </v>
      </c>
    </row>
    <row r="1236" spans="1:13" x14ac:dyDescent="0.25">
      <c r="A1236" s="25">
        <f t="shared" si="198"/>
        <v>1236</v>
      </c>
      <c r="B1236" s="35">
        <f>+INDEX(Исходные_данные!A:Z,A1236+$X$32-1,$X$30)</f>
        <v>0</v>
      </c>
      <c r="C1236" s="25">
        <f>+IFERROR(_xlfn.NUMBERVALUE(INDEX(Исходные_данные!A:Z,A1236+$X$32-1,$X$31),"."),0)</f>
        <v>0</v>
      </c>
      <c r="D1236" s="51"/>
      <c r="E1236" s="3">
        <f t="shared" si="195"/>
        <v>1289.4580000000001</v>
      </c>
      <c r="F1236" s="3">
        <f t="shared" si="196"/>
        <v>1289.4574600000001</v>
      </c>
      <c r="G1236" s="8">
        <f t="shared" si="199"/>
        <v>0</v>
      </c>
      <c r="H1236" s="7">
        <f t="shared" si="191"/>
        <v>0</v>
      </c>
      <c r="I1236" s="7">
        <f t="shared" si="192"/>
        <v>0</v>
      </c>
      <c r="J1236">
        <f t="shared" si="193"/>
        <v>0</v>
      </c>
      <c r="K1236">
        <f t="shared" si="197"/>
        <v>0</v>
      </c>
      <c r="L1236">
        <f t="shared" si="194"/>
        <v>0</v>
      </c>
      <c r="M1236" s="66" t="str">
        <f t="shared" si="190"/>
        <v xml:space="preserve"> </v>
      </c>
    </row>
    <row r="1237" spans="1:13" x14ac:dyDescent="0.25">
      <c r="A1237" s="25">
        <f t="shared" si="198"/>
        <v>1237</v>
      </c>
      <c r="B1237" s="35">
        <f>+INDEX(Исходные_данные!A:Z,A1237+$X$32-1,$X$30)</f>
        <v>0</v>
      </c>
      <c r="C1237" s="25">
        <f>+IFERROR(_xlfn.NUMBERVALUE(INDEX(Исходные_данные!A:Z,A1237+$X$32-1,$X$31),"."),0)</f>
        <v>0</v>
      </c>
      <c r="D1237" s="51"/>
      <c r="E1237" s="3">
        <f t="shared" si="195"/>
        <v>1289.4580000000001</v>
      </c>
      <c r="F1237" s="3">
        <f t="shared" si="196"/>
        <v>1289.4574600000001</v>
      </c>
      <c r="G1237" s="8">
        <f t="shared" si="199"/>
        <v>0</v>
      </c>
      <c r="H1237" s="7">
        <f t="shared" si="191"/>
        <v>0</v>
      </c>
      <c r="I1237" s="7">
        <f t="shared" si="192"/>
        <v>0</v>
      </c>
      <c r="J1237">
        <f t="shared" si="193"/>
        <v>0</v>
      </c>
      <c r="K1237">
        <f t="shared" si="197"/>
        <v>0</v>
      </c>
      <c r="L1237">
        <f t="shared" si="194"/>
        <v>0</v>
      </c>
      <c r="M1237" s="66" t="str">
        <f t="shared" si="190"/>
        <v xml:space="preserve"> </v>
      </c>
    </row>
    <row r="1238" spans="1:13" x14ac:dyDescent="0.25">
      <c r="A1238" s="25">
        <f t="shared" si="198"/>
        <v>1238</v>
      </c>
      <c r="B1238" s="35">
        <f>+INDEX(Исходные_данные!A:Z,A1238+$X$32-1,$X$30)</f>
        <v>0</v>
      </c>
      <c r="C1238" s="25">
        <f>+IFERROR(_xlfn.NUMBERVALUE(INDEX(Исходные_данные!A:Z,A1238+$X$32-1,$X$31),"."),0)</f>
        <v>0</v>
      </c>
      <c r="D1238" s="51"/>
      <c r="E1238" s="3">
        <f t="shared" si="195"/>
        <v>1289.4580000000001</v>
      </c>
      <c r="F1238" s="3">
        <f t="shared" si="196"/>
        <v>1289.4574600000001</v>
      </c>
      <c r="G1238" s="8">
        <f t="shared" si="199"/>
        <v>0</v>
      </c>
      <c r="H1238" s="7">
        <f t="shared" si="191"/>
        <v>0</v>
      </c>
      <c r="I1238" s="7">
        <f t="shared" si="192"/>
        <v>0</v>
      </c>
      <c r="J1238">
        <f t="shared" si="193"/>
        <v>0</v>
      </c>
      <c r="K1238">
        <f t="shared" si="197"/>
        <v>0</v>
      </c>
      <c r="L1238">
        <f t="shared" si="194"/>
        <v>0</v>
      </c>
      <c r="M1238" s="66" t="str">
        <f t="shared" si="190"/>
        <v xml:space="preserve"> </v>
      </c>
    </row>
    <row r="1239" spans="1:13" x14ac:dyDescent="0.25">
      <c r="A1239" s="25">
        <f t="shared" si="198"/>
        <v>1239</v>
      </c>
      <c r="B1239" s="35">
        <f>+INDEX(Исходные_данные!A:Z,A1239+$X$32-1,$X$30)</f>
        <v>0</v>
      </c>
      <c r="C1239" s="25">
        <f>+IFERROR(_xlfn.NUMBERVALUE(INDEX(Исходные_данные!A:Z,A1239+$X$32-1,$X$31),"."),0)</f>
        <v>0</v>
      </c>
      <c r="D1239" s="51"/>
      <c r="E1239" s="3">
        <f t="shared" si="195"/>
        <v>1289.4580000000001</v>
      </c>
      <c r="F1239" s="3">
        <f t="shared" si="196"/>
        <v>1289.4574600000001</v>
      </c>
      <c r="G1239" s="8">
        <f t="shared" si="199"/>
        <v>0</v>
      </c>
      <c r="H1239" s="7">
        <f t="shared" si="191"/>
        <v>0</v>
      </c>
      <c r="I1239" s="7">
        <f t="shared" si="192"/>
        <v>0</v>
      </c>
      <c r="J1239">
        <f t="shared" si="193"/>
        <v>0</v>
      </c>
      <c r="K1239">
        <f t="shared" si="197"/>
        <v>0</v>
      </c>
      <c r="L1239">
        <f t="shared" si="194"/>
        <v>0</v>
      </c>
      <c r="M1239" s="66" t="str">
        <f t="shared" si="190"/>
        <v xml:space="preserve"> </v>
      </c>
    </row>
    <row r="1240" spans="1:13" x14ac:dyDescent="0.25">
      <c r="A1240" s="25">
        <f t="shared" si="198"/>
        <v>1240</v>
      </c>
      <c r="B1240" s="35">
        <f>+INDEX(Исходные_данные!A:Z,A1240+$X$32-1,$X$30)</f>
        <v>0</v>
      </c>
      <c r="C1240" s="25">
        <f>+IFERROR(_xlfn.NUMBERVALUE(INDEX(Исходные_данные!A:Z,A1240+$X$32-1,$X$31),"."),0)</f>
        <v>0</v>
      </c>
      <c r="D1240" s="51"/>
      <c r="E1240" s="3">
        <f t="shared" si="195"/>
        <v>1289.4580000000001</v>
      </c>
      <c r="F1240" s="3">
        <f t="shared" si="196"/>
        <v>1289.4574600000001</v>
      </c>
      <c r="G1240" s="8">
        <f t="shared" si="199"/>
        <v>0</v>
      </c>
      <c r="H1240" s="7">
        <f t="shared" si="191"/>
        <v>0</v>
      </c>
      <c r="I1240" s="7">
        <f t="shared" si="192"/>
        <v>0</v>
      </c>
      <c r="J1240">
        <f t="shared" si="193"/>
        <v>0</v>
      </c>
      <c r="K1240">
        <f t="shared" si="197"/>
        <v>0</v>
      </c>
      <c r="L1240">
        <f t="shared" si="194"/>
        <v>0</v>
      </c>
      <c r="M1240" s="66" t="str">
        <f t="shared" si="190"/>
        <v xml:space="preserve"> </v>
      </c>
    </row>
    <row r="1241" spans="1:13" x14ac:dyDescent="0.25">
      <c r="A1241" s="25">
        <f t="shared" si="198"/>
        <v>1241</v>
      </c>
      <c r="B1241" s="35">
        <f>+INDEX(Исходные_данные!A:Z,A1241+$X$32-1,$X$30)</f>
        <v>0</v>
      </c>
      <c r="C1241" s="25">
        <f>+IFERROR(_xlfn.NUMBERVALUE(INDEX(Исходные_данные!A:Z,A1241+$X$32-1,$X$31),"."),0)</f>
        <v>0</v>
      </c>
      <c r="D1241" s="51"/>
      <c r="E1241" s="3">
        <f t="shared" si="195"/>
        <v>1289.4580000000001</v>
      </c>
      <c r="F1241" s="3">
        <f t="shared" si="196"/>
        <v>1289.4574600000001</v>
      </c>
      <c r="G1241" s="8">
        <f t="shared" si="199"/>
        <v>0</v>
      </c>
      <c r="H1241" s="7">
        <f t="shared" si="191"/>
        <v>0</v>
      </c>
      <c r="I1241" s="7">
        <f t="shared" si="192"/>
        <v>0</v>
      </c>
      <c r="J1241">
        <f t="shared" si="193"/>
        <v>0</v>
      </c>
      <c r="K1241">
        <f t="shared" si="197"/>
        <v>0</v>
      </c>
      <c r="L1241">
        <f t="shared" si="194"/>
        <v>0</v>
      </c>
      <c r="M1241" s="66" t="str">
        <f t="shared" si="190"/>
        <v xml:space="preserve"> </v>
      </c>
    </row>
    <row r="1242" spans="1:13" x14ac:dyDescent="0.25">
      <c r="A1242" s="25">
        <f t="shared" si="198"/>
        <v>1242</v>
      </c>
      <c r="B1242" s="35">
        <f>+INDEX(Исходные_данные!A:Z,A1242+$X$32-1,$X$30)</f>
        <v>0</v>
      </c>
      <c r="C1242" s="25">
        <f>+IFERROR(_xlfn.NUMBERVALUE(INDEX(Исходные_данные!A:Z,A1242+$X$32-1,$X$31),"."),0)</f>
        <v>0</v>
      </c>
      <c r="D1242" s="51"/>
      <c r="E1242" s="3">
        <f t="shared" si="195"/>
        <v>1289.4580000000001</v>
      </c>
      <c r="F1242" s="3">
        <f t="shared" si="196"/>
        <v>1289.4574600000001</v>
      </c>
      <c r="G1242" s="8">
        <f t="shared" si="199"/>
        <v>0</v>
      </c>
      <c r="H1242" s="7">
        <f t="shared" si="191"/>
        <v>0</v>
      </c>
      <c r="I1242" s="7">
        <f t="shared" si="192"/>
        <v>0</v>
      </c>
      <c r="J1242">
        <f t="shared" si="193"/>
        <v>0</v>
      </c>
      <c r="K1242">
        <f t="shared" si="197"/>
        <v>0</v>
      </c>
      <c r="L1242">
        <f t="shared" si="194"/>
        <v>0</v>
      </c>
      <c r="M1242" s="66" t="str">
        <f t="shared" si="190"/>
        <v xml:space="preserve"> </v>
      </c>
    </row>
    <row r="1243" spans="1:13" x14ac:dyDescent="0.25">
      <c r="A1243" s="25">
        <f t="shared" si="198"/>
        <v>1243</v>
      </c>
      <c r="B1243" s="35">
        <f>+INDEX(Исходные_данные!A:Z,A1243+$X$32-1,$X$30)</f>
        <v>0</v>
      </c>
      <c r="C1243" s="25">
        <f>+IFERROR(_xlfn.NUMBERVALUE(INDEX(Исходные_данные!A:Z,A1243+$X$32-1,$X$31),"."),0)</f>
        <v>0</v>
      </c>
      <c r="D1243" s="51"/>
      <c r="E1243" s="3">
        <f t="shared" si="195"/>
        <v>1289.4580000000001</v>
      </c>
      <c r="F1243" s="3">
        <f t="shared" si="196"/>
        <v>1289.4574600000001</v>
      </c>
      <c r="G1243" s="8">
        <f t="shared" si="199"/>
        <v>0</v>
      </c>
      <c r="H1243" s="7">
        <f t="shared" si="191"/>
        <v>0</v>
      </c>
      <c r="I1243" s="7">
        <f t="shared" si="192"/>
        <v>0</v>
      </c>
      <c r="J1243">
        <f t="shared" si="193"/>
        <v>0</v>
      </c>
      <c r="K1243">
        <f t="shared" si="197"/>
        <v>0</v>
      </c>
      <c r="L1243">
        <f t="shared" si="194"/>
        <v>0</v>
      </c>
      <c r="M1243" s="66" t="str">
        <f t="shared" si="190"/>
        <v xml:space="preserve"> </v>
      </c>
    </row>
    <row r="1244" spans="1:13" x14ac:dyDescent="0.25">
      <c r="A1244" s="25">
        <f t="shared" si="198"/>
        <v>1244</v>
      </c>
      <c r="B1244" s="35">
        <f>+INDEX(Исходные_данные!A:Z,A1244+$X$32-1,$X$30)</f>
        <v>0</v>
      </c>
      <c r="C1244" s="25">
        <f>+IFERROR(_xlfn.NUMBERVALUE(INDEX(Исходные_данные!A:Z,A1244+$X$32-1,$X$31),"."),0)</f>
        <v>0</v>
      </c>
      <c r="D1244" s="51"/>
      <c r="E1244" s="3">
        <f t="shared" si="195"/>
        <v>1289.4580000000001</v>
      </c>
      <c r="F1244" s="3">
        <f t="shared" si="196"/>
        <v>1289.4574600000001</v>
      </c>
      <c r="G1244" s="8">
        <f t="shared" si="199"/>
        <v>0</v>
      </c>
      <c r="H1244" s="7">
        <f t="shared" si="191"/>
        <v>0</v>
      </c>
      <c r="I1244" s="7">
        <f t="shared" si="192"/>
        <v>0</v>
      </c>
      <c r="J1244">
        <f t="shared" si="193"/>
        <v>0</v>
      </c>
      <c r="K1244">
        <f t="shared" si="197"/>
        <v>0</v>
      </c>
      <c r="L1244">
        <f t="shared" si="194"/>
        <v>0</v>
      </c>
      <c r="M1244" s="66" t="str">
        <f t="shared" ref="M1244:M1307" si="200">IF(AC1259=1,"",+CONCATENATE(IF($AC$43=1,CONCATENATE(D1244," "),""),IF($AC$44=1,CONCATENATE(E1244," (",TEXT(G1244,"0,0"),"%)"),"")))</f>
        <v xml:space="preserve"> </v>
      </c>
    </row>
    <row r="1245" spans="1:13" x14ac:dyDescent="0.25">
      <c r="A1245" s="25">
        <f t="shared" si="198"/>
        <v>1245</v>
      </c>
      <c r="B1245" s="35">
        <f>+INDEX(Исходные_данные!A:Z,A1245+$X$32-1,$X$30)</f>
        <v>0</v>
      </c>
      <c r="C1245" s="25">
        <f>+IFERROR(_xlfn.NUMBERVALUE(INDEX(Исходные_данные!A:Z,A1245+$X$32-1,$X$31),"."),0)</f>
        <v>0</v>
      </c>
      <c r="D1245" s="51"/>
      <c r="E1245" s="3">
        <f t="shared" si="195"/>
        <v>1289.4580000000001</v>
      </c>
      <c r="F1245" s="3">
        <f t="shared" si="196"/>
        <v>1289.4574600000001</v>
      </c>
      <c r="G1245" s="8">
        <f t="shared" si="199"/>
        <v>0</v>
      </c>
      <c r="H1245" s="7">
        <f t="shared" si="191"/>
        <v>0</v>
      </c>
      <c r="I1245" s="7">
        <f t="shared" si="192"/>
        <v>0</v>
      </c>
      <c r="J1245">
        <f t="shared" si="193"/>
        <v>0</v>
      </c>
      <c r="K1245">
        <f t="shared" si="197"/>
        <v>0</v>
      </c>
      <c r="L1245">
        <f t="shared" si="194"/>
        <v>0</v>
      </c>
      <c r="M1245" s="66" t="str">
        <f t="shared" si="200"/>
        <v xml:space="preserve"> </v>
      </c>
    </row>
    <row r="1246" spans="1:13" x14ac:dyDescent="0.25">
      <c r="A1246" s="25">
        <f t="shared" si="198"/>
        <v>1246</v>
      </c>
      <c r="B1246" s="35">
        <f>+INDEX(Исходные_данные!A:Z,A1246+$X$32-1,$X$30)</f>
        <v>0</v>
      </c>
      <c r="C1246" s="25">
        <f>+IFERROR(_xlfn.NUMBERVALUE(INDEX(Исходные_данные!A:Z,A1246+$X$32-1,$X$31),"."),0)</f>
        <v>0</v>
      </c>
      <c r="D1246" s="51"/>
      <c r="E1246" s="3">
        <f t="shared" si="195"/>
        <v>1289.4580000000001</v>
      </c>
      <c r="F1246" s="3">
        <f t="shared" si="196"/>
        <v>1289.4574600000001</v>
      </c>
      <c r="G1246" s="8">
        <f t="shared" si="199"/>
        <v>0</v>
      </c>
      <c r="H1246" s="7">
        <f t="shared" si="191"/>
        <v>0</v>
      </c>
      <c r="I1246" s="7">
        <f t="shared" si="192"/>
        <v>0</v>
      </c>
      <c r="J1246">
        <f t="shared" si="193"/>
        <v>0</v>
      </c>
      <c r="K1246">
        <f t="shared" si="197"/>
        <v>0</v>
      </c>
      <c r="L1246">
        <f t="shared" si="194"/>
        <v>0</v>
      </c>
      <c r="M1246" s="66" t="str">
        <f t="shared" si="200"/>
        <v xml:space="preserve"> </v>
      </c>
    </row>
    <row r="1247" spans="1:13" x14ac:dyDescent="0.25">
      <c r="A1247" s="25">
        <f t="shared" si="198"/>
        <v>1247</v>
      </c>
      <c r="B1247" s="35">
        <f>+INDEX(Исходные_данные!A:Z,A1247+$X$32-1,$X$30)</f>
        <v>0</v>
      </c>
      <c r="C1247" s="25">
        <f>+IFERROR(_xlfn.NUMBERVALUE(INDEX(Исходные_данные!A:Z,A1247+$X$32-1,$X$31),"."),0)</f>
        <v>0</v>
      </c>
      <c r="D1247" s="51"/>
      <c r="E1247" s="3">
        <f t="shared" si="195"/>
        <v>1289.4580000000001</v>
      </c>
      <c r="F1247" s="3">
        <f t="shared" si="196"/>
        <v>1289.4574600000001</v>
      </c>
      <c r="G1247" s="8">
        <f t="shared" si="199"/>
        <v>0</v>
      </c>
      <c r="H1247" s="7">
        <f t="shared" si="191"/>
        <v>0</v>
      </c>
      <c r="I1247" s="7">
        <f t="shared" si="192"/>
        <v>0</v>
      </c>
      <c r="J1247">
        <f t="shared" si="193"/>
        <v>0</v>
      </c>
      <c r="K1247">
        <f t="shared" si="197"/>
        <v>0</v>
      </c>
      <c r="L1247">
        <f t="shared" si="194"/>
        <v>0</v>
      </c>
      <c r="M1247" s="66" t="str">
        <f t="shared" si="200"/>
        <v xml:space="preserve"> </v>
      </c>
    </row>
    <row r="1248" spans="1:13" x14ac:dyDescent="0.25">
      <c r="A1248" s="25">
        <f t="shared" si="198"/>
        <v>1248</v>
      </c>
      <c r="B1248" s="35">
        <f>+INDEX(Исходные_данные!A:Z,A1248+$X$32-1,$X$30)</f>
        <v>0</v>
      </c>
      <c r="C1248" s="25">
        <f>+IFERROR(_xlfn.NUMBERVALUE(INDEX(Исходные_данные!A:Z,A1248+$X$32-1,$X$31),"."),0)</f>
        <v>0</v>
      </c>
      <c r="D1248" s="51"/>
      <c r="E1248" s="3">
        <f t="shared" si="195"/>
        <v>1289.4580000000001</v>
      </c>
      <c r="F1248" s="3">
        <f t="shared" si="196"/>
        <v>1289.4574600000001</v>
      </c>
      <c r="G1248" s="8">
        <f t="shared" si="199"/>
        <v>0</v>
      </c>
      <c r="H1248" s="7">
        <f t="shared" si="191"/>
        <v>0</v>
      </c>
      <c r="I1248" s="7">
        <f t="shared" si="192"/>
        <v>0</v>
      </c>
      <c r="J1248">
        <f t="shared" si="193"/>
        <v>0</v>
      </c>
      <c r="K1248">
        <f t="shared" si="197"/>
        <v>0</v>
      </c>
      <c r="L1248">
        <f t="shared" si="194"/>
        <v>0</v>
      </c>
      <c r="M1248" s="66" t="str">
        <f t="shared" si="200"/>
        <v xml:space="preserve"> </v>
      </c>
    </row>
    <row r="1249" spans="1:13" x14ac:dyDescent="0.25">
      <c r="A1249" s="25">
        <f t="shared" si="198"/>
        <v>1249</v>
      </c>
      <c r="B1249" s="35">
        <f>+INDEX(Исходные_данные!A:Z,A1249+$X$32-1,$X$30)</f>
        <v>0</v>
      </c>
      <c r="C1249" s="25">
        <f>+IFERROR(_xlfn.NUMBERVALUE(INDEX(Исходные_данные!A:Z,A1249+$X$32-1,$X$31),"."),0)</f>
        <v>0</v>
      </c>
      <c r="D1249" s="51"/>
      <c r="E1249" s="3">
        <f t="shared" si="195"/>
        <v>1289.4580000000001</v>
      </c>
      <c r="F1249" s="3">
        <f t="shared" si="196"/>
        <v>1289.4574600000001</v>
      </c>
      <c r="G1249" s="8">
        <f t="shared" si="199"/>
        <v>0</v>
      </c>
      <c r="H1249" s="7">
        <f t="shared" si="191"/>
        <v>0</v>
      </c>
      <c r="I1249" s="7">
        <f t="shared" si="192"/>
        <v>0</v>
      </c>
      <c r="J1249">
        <f t="shared" si="193"/>
        <v>0</v>
      </c>
      <c r="K1249">
        <f t="shared" si="197"/>
        <v>0</v>
      </c>
      <c r="L1249">
        <f t="shared" si="194"/>
        <v>0</v>
      </c>
      <c r="M1249" s="66" t="str">
        <f t="shared" si="200"/>
        <v xml:space="preserve"> </v>
      </c>
    </row>
    <row r="1250" spans="1:13" x14ac:dyDescent="0.25">
      <c r="A1250" s="25">
        <f t="shared" si="198"/>
        <v>1250</v>
      </c>
      <c r="B1250" s="35">
        <f>+INDEX(Исходные_данные!A:Z,A1250+$X$32-1,$X$30)</f>
        <v>0</v>
      </c>
      <c r="C1250" s="25">
        <f>+IFERROR(_xlfn.NUMBERVALUE(INDEX(Исходные_данные!A:Z,A1250+$X$32-1,$X$31),"."),0)</f>
        <v>0</v>
      </c>
      <c r="D1250" s="51"/>
      <c r="E1250" s="3">
        <f t="shared" si="195"/>
        <v>1289.4580000000001</v>
      </c>
      <c r="F1250" s="3">
        <f t="shared" si="196"/>
        <v>1289.4574600000001</v>
      </c>
      <c r="G1250" s="8">
        <f t="shared" si="199"/>
        <v>0</v>
      </c>
      <c r="H1250" s="7">
        <f t="shared" si="191"/>
        <v>0</v>
      </c>
      <c r="I1250" s="7">
        <f t="shared" si="192"/>
        <v>0</v>
      </c>
      <c r="J1250">
        <f t="shared" si="193"/>
        <v>0</v>
      </c>
      <c r="K1250">
        <f t="shared" si="197"/>
        <v>0</v>
      </c>
      <c r="L1250">
        <f t="shared" si="194"/>
        <v>0</v>
      </c>
      <c r="M1250" s="66" t="str">
        <f t="shared" si="200"/>
        <v xml:space="preserve"> </v>
      </c>
    </row>
    <row r="1251" spans="1:13" x14ac:dyDescent="0.25">
      <c r="A1251" s="25">
        <f t="shared" si="198"/>
        <v>1251</v>
      </c>
      <c r="B1251" s="35">
        <f>+INDEX(Исходные_данные!A:Z,A1251+$X$32-1,$X$30)</f>
        <v>0</v>
      </c>
      <c r="C1251" s="25">
        <f>+IFERROR(_xlfn.NUMBERVALUE(INDEX(Исходные_данные!A:Z,A1251+$X$32-1,$X$31),"."),0)</f>
        <v>0</v>
      </c>
      <c r="D1251" s="51"/>
      <c r="E1251" s="3">
        <f t="shared" si="195"/>
        <v>1289.4580000000001</v>
      </c>
      <c r="F1251" s="3">
        <f t="shared" si="196"/>
        <v>1289.4574600000001</v>
      </c>
      <c r="G1251" s="8">
        <f t="shared" si="199"/>
        <v>0</v>
      </c>
      <c r="H1251" s="7">
        <f t="shared" si="191"/>
        <v>0</v>
      </c>
      <c r="I1251" s="7">
        <f t="shared" si="192"/>
        <v>0</v>
      </c>
      <c r="J1251">
        <f t="shared" si="193"/>
        <v>0</v>
      </c>
      <c r="K1251">
        <f t="shared" si="197"/>
        <v>0</v>
      </c>
      <c r="L1251">
        <f t="shared" si="194"/>
        <v>0</v>
      </c>
      <c r="M1251" s="66" t="str">
        <f t="shared" si="200"/>
        <v xml:space="preserve"> </v>
      </c>
    </row>
    <row r="1252" spans="1:13" x14ac:dyDescent="0.25">
      <c r="A1252" s="25">
        <f t="shared" si="198"/>
        <v>1252</v>
      </c>
      <c r="B1252" s="35">
        <f>+INDEX(Исходные_данные!A:Z,A1252+$X$32-1,$X$30)</f>
        <v>0</v>
      </c>
      <c r="C1252" s="25">
        <f>+IFERROR(_xlfn.NUMBERVALUE(INDEX(Исходные_данные!A:Z,A1252+$X$32-1,$X$31),"."),0)</f>
        <v>0</v>
      </c>
      <c r="D1252" s="51"/>
      <c r="E1252" s="3">
        <f t="shared" si="195"/>
        <v>1289.4580000000001</v>
      </c>
      <c r="F1252" s="3">
        <f t="shared" si="196"/>
        <v>1289.4574600000001</v>
      </c>
      <c r="G1252" s="8">
        <f t="shared" si="199"/>
        <v>0</v>
      </c>
      <c r="H1252" s="7">
        <f t="shared" si="191"/>
        <v>0</v>
      </c>
      <c r="I1252" s="7">
        <f t="shared" si="192"/>
        <v>0</v>
      </c>
      <c r="J1252">
        <f t="shared" si="193"/>
        <v>0</v>
      </c>
      <c r="K1252">
        <f t="shared" si="197"/>
        <v>0</v>
      </c>
      <c r="L1252">
        <f t="shared" si="194"/>
        <v>0</v>
      </c>
      <c r="M1252" s="66" t="str">
        <f t="shared" si="200"/>
        <v xml:space="preserve"> </v>
      </c>
    </row>
    <row r="1253" spans="1:13" x14ac:dyDescent="0.25">
      <c r="A1253" s="25">
        <f t="shared" si="198"/>
        <v>1253</v>
      </c>
      <c r="B1253" s="35">
        <f>+INDEX(Исходные_данные!A:Z,A1253+$X$32-1,$X$30)</f>
        <v>0</v>
      </c>
      <c r="C1253" s="25">
        <f>+IFERROR(_xlfn.NUMBERVALUE(INDEX(Исходные_данные!A:Z,A1253+$X$32-1,$X$31),"."),0)</f>
        <v>0</v>
      </c>
      <c r="D1253" s="51"/>
      <c r="E1253" s="3">
        <f t="shared" si="195"/>
        <v>1289.4580000000001</v>
      </c>
      <c r="F1253" s="3">
        <f t="shared" si="196"/>
        <v>1289.4574600000001</v>
      </c>
      <c r="G1253" s="8">
        <f t="shared" si="199"/>
        <v>0</v>
      </c>
      <c r="H1253" s="7">
        <f t="shared" si="191"/>
        <v>0</v>
      </c>
      <c r="I1253" s="7">
        <f t="shared" si="192"/>
        <v>0</v>
      </c>
      <c r="J1253">
        <f t="shared" si="193"/>
        <v>0</v>
      </c>
      <c r="K1253">
        <f t="shared" si="197"/>
        <v>0</v>
      </c>
      <c r="L1253">
        <f t="shared" si="194"/>
        <v>0</v>
      </c>
      <c r="M1253" s="66" t="str">
        <f t="shared" si="200"/>
        <v xml:space="preserve"> </v>
      </c>
    </row>
    <row r="1254" spans="1:13" x14ac:dyDescent="0.25">
      <c r="A1254" s="25">
        <f t="shared" si="198"/>
        <v>1254</v>
      </c>
      <c r="B1254" s="35">
        <f>+INDEX(Исходные_данные!A:Z,A1254+$X$32-1,$X$30)</f>
        <v>0</v>
      </c>
      <c r="C1254" s="25">
        <f>+IFERROR(_xlfn.NUMBERVALUE(INDEX(Исходные_данные!A:Z,A1254+$X$32-1,$X$31),"."),0)</f>
        <v>0</v>
      </c>
      <c r="D1254" s="51"/>
      <c r="E1254" s="3">
        <f t="shared" si="195"/>
        <v>1289.4580000000001</v>
      </c>
      <c r="F1254" s="3">
        <f t="shared" si="196"/>
        <v>1289.4574600000001</v>
      </c>
      <c r="G1254" s="8">
        <f t="shared" si="199"/>
        <v>0</v>
      </c>
      <c r="H1254" s="7">
        <f t="shared" si="191"/>
        <v>0</v>
      </c>
      <c r="I1254" s="7">
        <f t="shared" si="192"/>
        <v>0</v>
      </c>
      <c r="J1254">
        <f t="shared" si="193"/>
        <v>0</v>
      </c>
      <c r="K1254">
        <f t="shared" si="197"/>
        <v>0</v>
      </c>
      <c r="L1254">
        <f t="shared" si="194"/>
        <v>0</v>
      </c>
      <c r="M1254" s="66" t="str">
        <f t="shared" si="200"/>
        <v xml:space="preserve"> </v>
      </c>
    </row>
    <row r="1255" spans="1:13" x14ac:dyDescent="0.25">
      <c r="A1255" s="25">
        <f t="shared" si="198"/>
        <v>1255</v>
      </c>
      <c r="B1255" s="35">
        <f>+INDEX(Исходные_данные!A:Z,A1255+$X$32-1,$X$30)</f>
        <v>0</v>
      </c>
      <c r="C1255" s="25">
        <f>+IFERROR(_xlfn.NUMBERVALUE(INDEX(Исходные_данные!A:Z,A1255+$X$32-1,$X$31),"."),0)</f>
        <v>0</v>
      </c>
      <c r="D1255" s="51"/>
      <c r="E1255" s="3">
        <f t="shared" si="195"/>
        <v>1289.4580000000001</v>
      </c>
      <c r="F1255" s="3">
        <f t="shared" si="196"/>
        <v>1289.4574600000001</v>
      </c>
      <c r="G1255" s="8">
        <f t="shared" si="199"/>
        <v>0</v>
      </c>
      <c r="H1255" s="7">
        <f t="shared" si="191"/>
        <v>0</v>
      </c>
      <c r="I1255" s="7">
        <f t="shared" si="192"/>
        <v>0</v>
      </c>
      <c r="J1255">
        <f t="shared" si="193"/>
        <v>0</v>
      </c>
      <c r="K1255">
        <f t="shared" si="197"/>
        <v>0</v>
      </c>
      <c r="L1255">
        <f t="shared" si="194"/>
        <v>0</v>
      </c>
      <c r="M1255" s="66" t="str">
        <f t="shared" si="200"/>
        <v xml:space="preserve"> </v>
      </c>
    </row>
    <row r="1256" spans="1:13" x14ac:dyDescent="0.25">
      <c r="A1256" s="25">
        <f t="shared" si="198"/>
        <v>1256</v>
      </c>
      <c r="B1256" s="35">
        <f>+INDEX(Исходные_данные!A:Z,A1256+$X$32-1,$X$30)</f>
        <v>0</v>
      </c>
      <c r="C1256" s="25">
        <f>+IFERROR(_xlfn.NUMBERVALUE(INDEX(Исходные_данные!A:Z,A1256+$X$32-1,$X$31),"."),0)</f>
        <v>0</v>
      </c>
      <c r="D1256" s="51"/>
      <c r="E1256" s="3">
        <f t="shared" si="195"/>
        <v>1289.4580000000001</v>
      </c>
      <c r="F1256" s="3">
        <f t="shared" si="196"/>
        <v>1289.4574600000001</v>
      </c>
      <c r="G1256" s="8">
        <f t="shared" si="199"/>
        <v>0</v>
      </c>
      <c r="H1256" s="7">
        <f t="shared" si="191"/>
        <v>0</v>
      </c>
      <c r="I1256" s="7">
        <f t="shared" si="192"/>
        <v>0</v>
      </c>
      <c r="J1256">
        <f t="shared" si="193"/>
        <v>0</v>
      </c>
      <c r="K1256">
        <f t="shared" si="197"/>
        <v>0</v>
      </c>
      <c r="L1256">
        <f t="shared" si="194"/>
        <v>0</v>
      </c>
      <c r="M1256" s="66" t="str">
        <f t="shared" si="200"/>
        <v xml:space="preserve"> </v>
      </c>
    </row>
    <row r="1257" spans="1:13" x14ac:dyDescent="0.25">
      <c r="A1257" s="25">
        <f t="shared" si="198"/>
        <v>1257</v>
      </c>
      <c r="B1257" s="35">
        <f>+INDEX(Исходные_данные!A:Z,A1257+$X$32-1,$X$30)</f>
        <v>0</v>
      </c>
      <c r="C1257" s="25">
        <f>+IFERROR(_xlfn.NUMBERVALUE(INDEX(Исходные_данные!A:Z,A1257+$X$32-1,$X$31),"."),0)</f>
        <v>0</v>
      </c>
      <c r="D1257" s="51"/>
      <c r="E1257" s="3">
        <f t="shared" si="195"/>
        <v>1289.4580000000001</v>
      </c>
      <c r="F1257" s="3">
        <f t="shared" si="196"/>
        <v>1289.4574600000001</v>
      </c>
      <c r="G1257" s="8">
        <f t="shared" si="199"/>
        <v>0</v>
      </c>
      <c r="H1257" s="7">
        <f t="shared" si="191"/>
        <v>0</v>
      </c>
      <c r="I1257" s="7">
        <f t="shared" si="192"/>
        <v>0</v>
      </c>
      <c r="J1257">
        <f t="shared" si="193"/>
        <v>0</v>
      </c>
      <c r="K1257">
        <f t="shared" si="197"/>
        <v>0</v>
      </c>
      <c r="L1257">
        <f t="shared" si="194"/>
        <v>0</v>
      </c>
      <c r="M1257" s="66" t="str">
        <f t="shared" si="200"/>
        <v xml:space="preserve"> </v>
      </c>
    </row>
    <row r="1258" spans="1:13" x14ac:dyDescent="0.25">
      <c r="A1258" s="25">
        <f t="shared" si="198"/>
        <v>1258</v>
      </c>
      <c r="B1258" s="35">
        <f>+INDEX(Исходные_данные!A:Z,A1258+$X$32-1,$X$30)</f>
        <v>0</v>
      </c>
      <c r="C1258" s="25">
        <f>+IFERROR(_xlfn.NUMBERVALUE(INDEX(Исходные_данные!A:Z,A1258+$X$32-1,$X$31),"."),0)</f>
        <v>0</v>
      </c>
      <c r="D1258" s="51"/>
      <c r="E1258" s="3">
        <f t="shared" si="195"/>
        <v>1289.4580000000001</v>
      </c>
      <c r="F1258" s="3">
        <f t="shared" si="196"/>
        <v>1289.4574600000001</v>
      </c>
      <c r="G1258" s="8">
        <f t="shared" si="199"/>
        <v>0</v>
      </c>
      <c r="H1258" s="7">
        <f t="shared" si="191"/>
        <v>0</v>
      </c>
      <c r="I1258" s="7">
        <f t="shared" si="192"/>
        <v>0</v>
      </c>
      <c r="J1258">
        <f t="shared" si="193"/>
        <v>0</v>
      </c>
      <c r="K1258">
        <f t="shared" si="197"/>
        <v>0</v>
      </c>
      <c r="L1258">
        <f t="shared" si="194"/>
        <v>0</v>
      </c>
      <c r="M1258" s="66" t="str">
        <f t="shared" si="200"/>
        <v xml:space="preserve"> </v>
      </c>
    </row>
    <row r="1259" spans="1:13" x14ac:dyDescent="0.25">
      <c r="A1259" s="25">
        <f t="shared" si="198"/>
        <v>1259</v>
      </c>
      <c r="B1259" s="35">
        <f>+INDEX(Исходные_данные!A:Z,A1259+$X$32-1,$X$30)</f>
        <v>0</v>
      </c>
      <c r="C1259" s="25">
        <f>+IFERROR(_xlfn.NUMBERVALUE(INDEX(Исходные_данные!A:Z,A1259+$X$32-1,$X$31),"."),0)</f>
        <v>0</v>
      </c>
      <c r="D1259" s="51"/>
      <c r="E1259" s="3">
        <f t="shared" si="195"/>
        <v>1289.4580000000001</v>
      </c>
      <c r="F1259" s="3">
        <f t="shared" si="196"/>
        <v>1289.4574600000001</v>
      </c>
      <c r="G1259" s="8">
        <f t="shared" si="199"/>
        <v>0</v>
      </c>
      <c r="H1259" s="7">
        <f t="shared" si="191"/>
        <v>0</v>
      </c>
      <c r="I1259" s="7">
        <f t="shared" si="192"/>
        <v>0</v>
      </c>
      <c r="J1259">
        <f t="shared" si="193"/>
        <v>0</v>
      </c>
      <c r="K1259">
        <f t="shared" si="197"/>
        <v>0</v>
      </c>
      <c r="L1259">
        <f t="shared" si="194"/>
        <v>0</v>
      </c>
      <c r="M1259" s="66" t="str">
        <f t="shared" si="200"/>
        <v xml:space="preserve"> </v>
      </c>
    </row>
    <row r="1260" spans="1:13" x14ac:dyDescent="0.25">
      <c r="A1260" s="25">
        <f t="shared" si="198"/>
        <v>1260</v>
      </c>
      <c r="B1260" s="35">
        <f>+INDEX(Исходные_данные!A:Z,A1260+$X$32-1,$X$30)</f>
        <v>0</v>
      </c>
      <c r="C1260" s="25">
        <f>+IFERROR(_xlfn.NUMBERVALUE(INDEX(Исходные_данные!A:Z,A1260+$X$32-1,$X$31),"."),0)</f>
        <v>0</v>
      </c>
      <c r="D1260" s="51"/>
      <c r="E1260" s="3">
        <f t="shared" si="195"/>
        <v>1289.4580000000001</v>
      </c>
      <c r="F1260" s="3">
        <f t="shared" si="196"/>
        <v>1289.4574600000001</v>
      </c>
      <c r="G1260" s="8">
        <f t="shared" si="199"/>
        <v>0</v>
      </c>
      <c r="H1260" s="7">
        <f t="shared" si="191"/>
        <v>0</v>
      </c>
      <c r="I1260" s="7">
        <f t="shared" si="192"/>
        <v>0</v>
      </c>
      <c r="J1260">
        <f t="shared" si="193"/>
        <v>0</v>
      </c>
      <c r="K1260">
        <f t="shared" si="197"/>
        <v>0</v>
      </c>
      <c r="L1260">
        <f t="shared" si="194"/>
        <v>0</v>
      </c>
      <c r="M1260" s="66" t="str">
        <f t="shared" si="200"/>
        <v xml:space="preserve"> </v>
      </c>
    </row>
    <row r="1261" spans="1:13" x14ac:dyDescent="0.25">
      <c r="A1261" s="25">
        <f t="shared" si="198"/>
        <v>1261</v>
      </c>
      <c r="B1261" s="35">
        <f>+INDEX(Исходные_данные!A:Z,A1261+$X$32-1,$X$30)</f>
        <v>0</v>
      </c>
      <c r="C1261" s="25">
        <f>+IFERROR(_xlfn.NUMBERVALUE(INDEX(Исходные_данные!A:Z,A1261+$X$32-1,$X$31),"."),0)</f>
        <v>0</v>
      </c>
      <c r="D1261" s="51"/>
      <c r="E1261" s="3">
        <f t="shared" si="195"/>
        <v>1289.4580000000001</v>
      </c>
      <c r="F1261" s="3">
        <f t="shared" si="196"/>
        <v>1289.4574600000001</v>
      </c>
      <c r="G1261" s="8">
        <f t="shared" si="199"/>
        <v>0</v>
      </c>
      <c r="H1261" s="7">
        <f t="shared" si="191"/>
        <v>0</v>
      </c>
      <c r="I1261" s="7">
        <f t="shared" si="192"/>
        <v>0</v>
      </c>
      <c r="J1261">
        <f t="shared" si="193"/>
        <v>0</v>
      </c>
      <c r="K1261">
        <f t="shared" si="197"/>
        <v>0</v>
      </c>
      <c r="L1261">
        <f t="shared" si="194"/>
        <v>0</v>
      </c>
      <c r="M1261" s="66" t="str">
        <f t="shared" si="200"/>
        <v xml:space="preserve"> </v>
      </c>
    </row>
    <row r="1262" spans="1:13" x14ac:dyDescent="0.25">
      <c r="A1262" s="25">
        <f t="shared" si="198"/>
        <v>1262</v>
      </c>
      <c r="B1262" s="35">
        <f>+INDEX(Исходные_данные!A:Z,A1262+$X$32-1,$X$30)</f>
        <v>0</v>
      </c>
      <c r="C1262" s="25">
        <f>+IFERROR(_xlfn.NUMBERVALUE(INDEX(Исходные_данные!A:Z,A1262+$X$32-1,$X$31),"."),0)</f>
        <v>0</v>
      </c>
      <c r="D1262" s="51"/>
      <c r="E1262" s="3">
        <f t="shared" si="195"/>
        <v>1289.4580000000001</v>
      </c>
      <c r="F1262" s="3">
        <f t="shared" si="196"/>
        <v>1289.4574600000001</v>
      </c>
      <c r="G1262" s="8">
        <f t="shared" si="199"/>
        <v>0</v>
      </c>
      <c r="H1262" s="7">
        <f t="shared" si="191"/>
        <v>0</v>
      </c>
      <c r="I1262" s="7">
        <f t="shared" si="192"/>
        <v>0</v>
      </c>
      <c r="J1262">
        <f t="shared" si="193"/>
        <v>0</v>
      </c>
      <c r="K1262">
        <f t="shared" si="197"/>
        <v>0</v>
      </c>
      <c r="L1262">
        <f t="shared" si="194"/>
        <v>0</v>
      </c>
      <c r="M1262" s="66" t="str">
        <f t="shared" si="200"/>
        <v xml:space="preserve"> </v>
      </c>
    </row>
    <row r="1263" spans="1:13" x14ac:dyDescent="0.25">
      <c r="A1263" s="25">
        <f t="shared" si="198"/>
        <v>1263</v>
      </c>
      <c r="B1263" s="35">
        <f>+INDEX(Исходные_данные!A:Z,A1263+$X$32-1,$X$30)</f>
        <v>0</v>
      </c>
      <c r="C1263" s="25">
        <f>+IFERROR(_xlfn.NUMBERVALUE(INDEX(Исходные_данные!A:Z,A1263+$X$32-1,$X$31),"."),0)</f>
        <v>0</v>
      </c>
      <c r="D1263" s="51"/>
      <c r="E1263" s="3">
        <f t="shared" si="195"/>
        <v>1289.4580000000001</v>
      </c>
      <c r="F1263" s="3">
        <f t="shared" si="196"/>
        <v>1289.4574600000001</v>
      </c>
      <c r="G1263" s="8">
        <f t="shared" si="199"/>
        <v>0</v>
      </c>
      <c r="H1263" s="7">
        <f t="shared" si="191"/>
        <v>0</v>
      </c>
      <c r="I1263" s="7">
        <f t="shared" si="192"/>
        <v>0</v>
      </c>
      <c r="J1263">
        <f t="shared" si="193"/>
        <v>0</v>
      </c>
      <c r="K1263">
        <f t="shared" si="197"/>
        <v>0</v>
      </c>
      <c r="L1263">
        <f t="shared" si="194"/>
        <v>0</v>
      </c>
      <c r="M1263" s="66" t="str">
        <f t="shared" si="200"/>
        <v xml:space="preserve"> </v>
      </c>
    </row>
    <row r="1264" spans="1:13" x14ac:dyDescent="0.25">
      <c r="A1264" s="25">
        <f t="shared" si="198"/>
        <v>1264</v>
      </c>
      <c r="B1264" s="35">
        <f>+INDEX(Исходные_данные!A:Z,A1264+$X$32-1,$X$30)</f>
        <v>0</v>
      </c>
      <c r="C1264" s="25">
        <f>+IFERROR(_xlfn.NUMBERVALUE(INDEX(Исходные_данные!A:Z,A1264+$X$32-1,$X$31),"."),0)</f>
        <v>0</v>
      </c>
      <c r="D1264" s="51"/>
      <c r="E1264" s="3">
        <f t="shared" si="195"/>
        <v>1289.4580000000001</v>
      </c>
      <c r="F1264" s="3">
        <f t="shared" si="196"/>
        <v>1289.4574600000001</v>
      </c>
      <c r="G1264" s="8">
        <f t="shared" si="199"/>
        <v>0</v>
      </c>
      <c r="H1264" s="7">
        <f t="shared" si="191"/>
        <v>0</v>
      </c>
      <c r="I1264" s="7">
        <f t="shared" si="192"/>
        <v>0</v>
      </c>
      <c r="J1264">
        <f t="shared" si="193"/>
        <v>0</v>
      </c>
      <c r="K1264">
        <f t="shared" si="197"/>
        <v>0</v>
      </c>
      <c r="L1264">
        <f t="shared" si="194"/>
        <v>0</v>
      </c>
      <c r="M1264" s="66" t="str">
        <f t="shared" si="200"/>
        <v xml:space="preserve"> </v>
      </c>
    </row>
    <row r="1265" spans="1:13" x14ac:dyDescent="0.25">
      <c r="A1265" s="25">
        <f t="shared" si="198"/>
        <v>1265</v>
      </c>
      <c r="B1265" s="35">
        <f>+INDEX(Исходные_данные!A:Z,A1265+$X$32-1,$X$30)</f>
        <v>0</v>
      </c>
      <c r="C1265" s="25">
        <f>+IFERROR(_xlfn.NUMBERVALUE(INDEX(Исходные_данные!A:Z,A1265+$X$32-1,$X$31),"."),0)</f>
        <v>0</v>
      </c>
      <c r="D1265" s="51"/>
      <c r="E1265" s="3">
        <f t="shared" si="195"/>
        <v>1289.4580000000001</v>
      </c>
      <c r="F1265" s="3">
        <f t="shared" si="196"/>
        <v>1289.4574600000001</v>
      </c>
      <c r="G1265" s="8">
        <f t="shared" si="199"/>
        <v>0</v>
      </c>
      <c r="H1265" s="7">
        <f t="shared" si="191"/>
        <v>0</v>
      </c>
      <c r="I1265" s="7">
        <f t="shared" si="192"/>
        <v>0</v>
      </c>
      <c r="J1265">
        <f t="shared" si="193"/>
        <v>0</v>
      </c>
      <c r="K1265">
        <f t="shared" si="197"/>
        <v>0</v>
      </c>
      <c r="L1265">
        <f t="shared" si="194"/>
        <v>0</v>
      </c>
      <c r="M1265" s="66" t="str">
        <f t="shared" si="200"/>
        <v xml:space="preserve"> </v>
      </c>
    </row>
    <row r="1266" spans="1:13" x14ac:dyDescent="0.25">
      <c r="A1266" s="25">
        <f t="shared" si="198"/>
        <v>1266</v>
      </c>
      <c r="B1266" s="35">
        <f>+INDEX(Исходные_данные!A:Z,A1266+$X$32-1,$X$30)</f>
        <v>0</v>
      </c>
      <c r="C1266" s="25">
        <f>+IFERROR(_xlfn.NUMBERVALUE(INDEX(Исходные_данные!A:Z,A1266+$X$32-1,$X$31),"."),0)</f>
        <v>0</v>
      </c>
      <c r="D1266" s="51"/>
      <c r="E1266" s="3">
        <f t="shared" si="195"/>
        <v>1289.4580000000001</v>
      </c>
      <c r="F1266" s="3">
        <f t="shared" si="196"/>
        <v>1289.4574600000001</v>
      </c>
      <c r="G1266" s="8">
        <f t="shared" si="199"/>
        <v>0</v>
      </c>
      <c r="H1266" s="7">
        <f t="shared" si="191"/>
        <v>0</v>
      </c>
      <c r="I1266" s="7">
        <f t="shared" si="192"/>
        <v>0</v>
      </c>
      <c r="J1266">
        <f t="shared" si="193"/>
        <v>0</v>
      </c>
      <c r="K1266">
        <f t="shared" si="197"/>
        <v>0</v>
      </c>
      <c r="L1266">
        <f t="shared" si="194"/>
        <v>0</v>
      </c>
      <c r="M1266" s="66" t="str">
        <f t="shared" si="200"/>
        <v xml:space="preserve"> </v>
      </c>
    </row>
    <row r="1267" spans="1:13" x14ac:dyDescent="0.25">
      <c r="A1267" s="25">
        <f t="shared" si="198"/>
        <v>1267</v>
      </c>
      <c r="B1267" s="35">
        <f>+INDEX(Исходные_данные!A:Z,A1267+$X$32-1,$X$30)</f>
        <v>0</v>
      </c>
      <c r="C1267" s="25">
        <f>+IFERROR(_xlfn.NUMBERVALUE(INDEX(Исходные_данные!A:Z,A1267+$X$32-1,$X$31),"."),0)</f>
        <v>0</v>
      </c>
      <c r="D1267" s="51"/>
      <c r="E1267" s="3">
        <f t="shared" si="195"/>
        <v>1289.4580000000001</v>
      </c>
      <c r="F1267" s="3">
        <f t="shared" si="196"/>
        <v>1289.4574600000001</v>
      </c>
      <c r="G1267" s="8">
        <f t="shared" si="199"/>
        <v>0</v>
      </c>
      <c r="H1267" s="7">
        <f t="shared" si="191"/>
        <v>0</v>
      </c>
      <c r="I1267" s="7">
        <f t="shared" si="192"/>
        <v>0</v>
      </c>
      <c r="J1267">
        <f t="shared" si="193"/>
        <v>0</v>
      </c>
      <c r="K1267">
        <f t="shared" si="197"/>
        <v>0</v>
      </c>
      <c r="L1267">
        <f t="shared" si="194"/>
        <v>0</v>
      </c>
      <c r="M1267" s="66" t="str">
        <f t="shared" si="200"/>
        <v xml:space="preserve"> </v>
      </c>
    </row>
    <row r="1268" spans="1:13" x14ac:dyDescent="0.25">
      <c r="A1268" s="25">
        <f t="shared" si="198"/>
        <v>1268</v>
      </c>
      <c r="B1268" s="35">
        <f>+INDEX(Исходные_данные!A:Z,A1268+$X$32-1,$X$30)</f>
        <v>0</v>
      </c>
      <c r="C1268" s="25">
        <f>+IFERROR(_xlfn.NUMBERVALUE(INDEX(Исходные_данные!A:Z,A1268+$X$32-1,$X$31),"."),0)</f>
        <v>0</v>
      </c>
      <c r="D1268" s="51"/>
      <c r="E1268" s="3">
        <f t="shared" si="195"/>
        <v>1289.4580000000001</v>
      </c>
      <c r="F1268" s="3">
        <f t="shared" si="196"/>
        <v>1289.4574600000001</v>
      </c>
      <c r="G1268" s="8">
        <f t="shared" si="199"/>
        <v>0</v>
      </c>
      <c r="H1268" s="7">
        <f t="shared" si="191"/>
        <v>0</v>
      </c>
      <c r="I1268" s="7">
        <f t="shared" si="192"/>
        <v>0</v>
      </c>
      <c r="J1268">
        <f t="shared" si="193"/>
        <v>0</v>
      </c>
      <c r="K1268">
        <f t="shared" si="197"/>
        <v>0</v>
      </c>
      <c r="L1268">
        <f t="shared" si="194"/>
        <v>0</v>
      </c>
      <c r="M1268" s="66" t="str">
        <f t="shared" si="200"/>
        <v xml:space="preserve"> </v>
      </c>
    </row>
    <row r="1269" spans="1:13" x14ac:dyDescent="0.25">
      <c r="A1269" s="25">
        <f t="shared" si="198"/>
        <v>1269</v>
      </c>
      <c r="B1269" s="35">
        <f>+INDEX(Исходные_данные!A:Z,A1269+$X$32-1,$X$30)</f>
        <v>0</v>
      </c>
      <c r="C1269" s="25">
        <f>+IFERROR(_xlfn.NUMBERVALUE(INDEX(Исходные_данные!A:Z,A1269+$X$32-1,$X$31),"."),0)</f>
        <v>0</v>
      </c>
      <c r="D1269" s="51"/>
      <c r="E1269" s="3">
        <f t="shared" si="195"/>
        <v>1289.4580000000001</v>
      </c>
      <c r="F1269" s="3">
        <f t="shared" si="196"/>
        <v>1289.4574600000001</v>
      </c>
      <c r="G1269" s="8">
        <f t="shared" si="199"/>
        <v>0</v>
      </c>
      <c r="H1269" s="7">
        <f t="shared" si="191"/>
        <v>0</v>
      </c>
      <c r="I1269" s="7">
        <f t="shared" si="192"/>
        <v>0</v>
      </c>
      <c r="J1269">
        <f t="shared" si="193"/>
        <v>0</v>
      </c>
      <c r="K1269">
        <f t="shared" si="197"/>
        <v>0</v>
      </c>
      <c r="L1269">
        <f t="shared" si="194"/>
        <v>0</v>
      </c>
      <c r="M1269" s="66" t="str">
        <f t="shared" si="200"/>
        <v xml:space="preserve"> </v>
      </c>
    </row>
    <row r="1270" spans="1:13" x14ac:dyDescent="0.25">
      <c r="A1270" s="25">
        <f t="shared" si="198"/>
        <v>1270</v>
      </c>
      <c r="B1270" s="35">
        <f>+INDEX(Исходные_данные!A:Z,A1270+$X$32-1,$X$30)</f>
        <v>0</v>
      </c>
      <c r="C1270" s="25">
        <f>+IFERROR(_xlfn.NUMBERVALUE(INDEX(Исходные_данные!A:Z,A1270+$X$32-1,$X$31),"."),0)</f>
        <v>0</v>
      </c>
      <c r="D1270" s="51"/>
      <c r="E1270" s="3">
        <f t="shared" si="195"/>
        <v>1289.4580000000001</v>
      </c>
      <c r="F1270" s="3">
        <f t="shared" si="196"/>
        <v>1289.4574600000001</v>
      </c>
      <c r="G1270" s="8">
        <f t="shared" si="199"/>
        <v>0</v>
      </c>
      <c r="H1270" s="7">
        <f t="shared" si="191"/>
        <v>0</v>
      </c>
      <c r="I1270" s="7">
        <f t="shared" si="192"/>
        <v>0</v>
      </c>
      <c r="J1270">
        <f t="shared" si="193"/>
        <v>0</v>
      </c>
      <c r="K1270">
        <f t="shared" si="197"/>
        <v>0</v>
      </c>
      <c r="L1270">
        <f t="shared" si="194"/>
        <v>0</v>
      </c>
      <c r="M1270" s="66" t="str">
        <f t="shared" si="200"/>
        <v xml:space="preserve"> </v>
      </c>
    </row>
    <row r="1271" spans="1:13" x14ac:dyDescent="0.25">
      <c r="A1271" s="25">
        <f t="shared" si="198"/>
        <v>1271</v>
      </c>
      <c r="B1271" s="35">
        <f>+INDEX(Исходные_данные!A:Z,A1271+$X$32-1,$X$30)</f>
        <v>0</v>
      </c>
      <c r="C1271" s="25">
        <f>+IFERROR(_xlfn.NUMBERVALUE(INDEX(Исходные_данные!A:Z,A1271+$X$32-1,$X$31),"."),0)</f>
        <v>0</v>
      </c>
      <c r="D1271" s="51"/>
      <c r="E1271" s="3">
        <f t="shared" si="195"/>
        <v>1289.4580000000001</v>
      </c>
      <c r="F1271" s="3">
        <f t="shared" si="196"/>
        <v>1289.4574600000001</v>
      </c>
      <c r="G1271" s="8">
        <f t="shared" si="199"/>
        <v>0</v>
      </c>
      <c r="H1271" s="7">
        <f t="shared" si="191"/>
        <v>0</v>
      </c>
      <c r="I1271" s="7">
        <f t="shared" si="192"/>
        <v>0</v>
      </c>
      <c r="J1271">
        <f t="shared" si="193"/>
        <v>0</v>
      </c>
      <c r="K1271">
        <f t="shared" si="197"/>
        <v>0</v>
      </c>
      <c r="L1271">
        <f t="shared" si="194"/>
        <v>0</v>
      </c>
      <c r="M1271" s="66" t="str">
        <f t="shared" si="200"/>
        <v xml:space="preserve"> </v>
      </c>
    </row>
    <row r="1272" spans="1:13" x14ac:dyDescent="0.25">
      <c r="A1272" s="25">
        <f t="shared" si="198"/>
        <v>1272</v>
      </c>
      <c r="B1272" s="35">
        <f>+INDEX(Исходные_данные!A:Z,A1272+$X$32-1,$X$30)</f>
        <v>0</v>
      </c>
      <c r="C1272" s="25">
        <f>+IFERROR(_xlfn.NUMBERVALUE(INDEX(Исходные_данные!A:Z,A1272+$X$32-1,$X$31),"."),0)</f>
        <v>0</v>
      </c>
      <c r="D1272" s="51"/>
      <c r="E1272" s="3">
        <f t="shared" si="195"/>
        <v>1289.4580000000001</v>
      </c>
      <c r="F1272" s="3">
        <f t="shared" si="196"/>
        <v>1289.4574600000001</v>
      </c>
      <c r="G1272" s="8">
        <f t="shared" si="199"/>
        <v>0</v>
      </c>
      <c r="H1272" s="7">
        <f t="shared" si="191"/>
        <v>0</v>
      </c>
      <c r="I1272" s="7">
        <f t="shared" si="192"/>
        <v>0</v>
      </c>
      <c r="J1272">
        <f t="shared" si="193"/>
        <v>0</v>
      </c>
      <c r="K1272">
        <f t="shared" si="197"/>
        <v>0</v>
      </c>
      <c r="L1272">
        <f t="shared" si="194"/>
        <v>0</v>
      </c>
      <c r="M1272" s="66" t="str">
        <f t="shared" si="200"/>
        <v xml:space="preserve"> </v>
      </c>
    </row>
    <row r="1273" spans="1:13" x14ac:dyDescent="0.25">
      <c r="A1273" s="25">
        <f t="shared" si="198"/>
        <v>1273</v>
      </c>
      <c r="B1273" s="35">
        <f>+INDEX(Исходные_данные!A:Z,A1273+$X$32-1,$X$30)</f>
        <v>0</v>
      </c>
      <c r="C1273" s="25">
        <f>+IFERROR(_xlfn.NUMBERVALUE(INDEX(Исходные_данные!A:Z,A1273+$X$32-1,$X$31),"."),0)</f>
        <v>0</v>
      </c>
      <c r="D1273" s="51"/>
      <c r="E1273" s="3">
        <f t="shared" si="195"/>
        <v>1289.4580000000001</v>
      </c>
      <c r="F1273" s="3">
        <f t="shared" si="196"/>
        <v>1289.4574600000001</v>
      </c>
      <c r="G1273" s="8">
        <f t="shared" si="199"/>
        <v>0</v>
      </c>
      <c r="H1273" s="7">
        <f t="shared" si="191"/>
        <v>0</v>
      </c>
      <c r="I1273" s="7">
        <f t="shared" si="192"/>
        <v>0</v>
      </c>
      <c r="J1273">
        <f t="shared" si="193"/>
        <v>0</v>
      </c>
      <c r="K1273">
        <f t="shared" si="197"/>
        <v>0</v>
      </c>
      <c r="L1273">
        <f t="shared" si="194"/>
        <v>0</v>
      </c>
      <c r="M1273" s="66" t="str">
        <f t="shared" si="200"/>
        <v xml:space="preserve"> </v>
      </c>
    </row>
    <row r="1274" spans="1:13" x14ac:dyDescent="0.25">
      <c r="A1274" s="25">
        <f t="shared" si="198"/>
        <v>1274</v>
      </c>
      <c r="B1274" s="35">
        <f>+INDEX(Исходные_данные!A:Z,A1274+$X$32-1,$X$30)</f>
        <v>0</v>
      </c>
      <c r="C1274" s="25">
        <f>+IFERROR(_xlfn.NUMBERVALUE(INDEX(Исходные_данные!A:Z,A1274+$X$32-1,$X$31),"."),0)</f>
        <v>0</v>
      </c>
      <c r="D1274" s="51"/>
      <c r="E1274" s="3">
        <f t="shared" si="195"/>
        <v>1289.4580000000001</v>
      </c>
      <c r="F1274" s="3">
        <f t="shared" si="196"/>
        <v>1289.4574600000001</v>
      </c>
      <c r="G1274" s="8">
        <f t="shared" si="199"/>
        <v>0</v>
      </c>
      <c r="H1274" s="7">
        <f t="shared" si="191"/>
        <v>0</v>
      </c>
      <c r="I1274" s="7">
        <f t="shared" si="192"/>
        <v>0</v>
      </c>
      <c r="J1274">
        <f t="shared" si="193"/>
        <v>0</v>
      </c>
      <c r="K1274">
        <f t="shared" si="197"/>
        <v>0</v>
      </c>
      <c r="L1274">
        <f t="shared" si="194"/>
        <v>0</v>
      </c>
      <c r="M1274" s="66" t="str">
        <f t="shared" si="200"/>
        <v xml:space="preserve"> </v>
      </c>
    </row>
    <row r="1275" spans="1:13" x14ac:dyDescent="0.25">
      <c r="A1275" s="25">
        <f t="shared" si="198"/>
        <v>1275</v>
      </c>
      <c r="B1275" s="35">
        <f>+INDEX(Исходные_данные!A:Z,A1275+$X$32-1,$X$30)</f>
        <v>0</v>
      </c>
      <c r="C1275" s="25">
        <f>+IFERROR(_xlfn.NUMBERVALUE(INDEX(Исходные_данные!A:Z,A1275+$X$32-1,$X$31),"."),0)</f>
        <v>0</v>
      </c>
      <c r="D1275" s="51"/>
      <c r="E1275" s="3">
        <f t="shared" si="195"/>
        <v>1289.4580000000001</v>
      </c>
      <c r="F1275" s="3">
        <f t="shared" si="196"/>
        <v>1289.4574600000001</v>
      </c>
      <c r="G1275" s="8">
        <f t="shared" si="199"/>
        <v>0</v>
      </c>
      <c r="H1275" s="7">
        <f t="shared" si="191"/>
        <v>0</v>
      </c>
      <c r="I1275" s="7">
        <f t="shared" si="192"/>
        <v>0</v>
      </c>
      <c r="J1275">
        <f t="shared" si="193"/>
        <v>0</v>
      </c>
      <c r="K1275">
        <f t="shared" si="197"/>
        <v>0</v>
      </c>
      <c r="L1275">
        <f t="shared" si="194"/>
        <v>0</v>
      </c>
      <c r="M1275" s="66" t="str">
        <f t="shared" si="200"/>
        <v xml:space="preserve"> </v>
      </c>
    </row>
    <row r="1276" spans="1:13" x14ac:dyDescent="0.25">
      <c r="A1276" s="25">
        <f t="shared" si="198"/>
        <v>1276</v>
      </c>
      <c r="B1276" s="35">
        <f>+INDEX(Исходные_данные!A:Z,A1276+$X$32-1,$X$30)</f>
        <v>0</v>
      </c>
      <c r="C1276" s="25">
        <f>+IFERROR(_xlfn.NUMBERVALUE(INDEX(Исходные_данные!A:Z,A1276+$X$32-1,$X$31),"."),0)</f>
        <v>0</v>
      </c>
      <c r="D1276" s="51"/>
      <c r="E1276" s="3">
        <f t="shared" si="195"/>
        <v>1289.4580000000001</v>
      </c>
      <c r="F1276" s="3">
        <f t="shared" si="196"/>
        <v>1289.4574600000001</v>
      </c>
      <c r="G1276" s="8">
        <f t="shared" si="199"/>
        <v>0</v>
      </c>
      <c r="H1276" s="7">
        <f t="shared" si="191"/>
        <v>0</v>
      </c>
      <c r="I1276" s="7">
        <f t="shared" si="192"/>
        <v>0</v>
      </c>
      <c r="J1276">
        <f t="shared" si="193"/>
        <v>0</v>
      </c>
      <c r="K1276">
        <f t="shared" si="197"/>
        <v>0</v>
      </c>
      <c r="L1276">
        <f t="shared" si="194"/>
        <v>0</v>
      </c>
      <c r="M1276" s="66" t="str">
        <f t="shared" si="200"/>
        <v xml:space="preserve"> </v>
      </c>
    </row>
    <row r="1277" spans="1:13" x14ac:dyDescent="0.25">
      <c r="A1277" s="25">
        <f t="shared" si="198"/>
        <v>1277</v>
      </c>
      <c r="B1277" s="35">
        <f>+INDEX(Исходные_данные!A:Z,A1277+$X$32-1,$X$30)</f>
        <v>0</v>
      </c>
      <c r="C1277" s="25">
        <f>+IFERROR(_xlfn.NUMBERVALUE(INDEX(Исходные_данные!A:Z,A1277+$X$32-1,$X$31),"."),0)</f>
        <v>0</v>
      </c>
      <c r="D1277" s="51"/>
      <c r="E1277" s="3">
        <f t="shared" si="195"/>
        <v>1289.4580000000001</v>
      </c>
      <c r="F1277" s="3">
        <f t="shared" si="196"/>
        <v>1289.4574600000001</v>
      </c>
      <c r="G1277" s="8">
        <f t="shared" si="199"/>
        <v>0</v>
      </c>
      <c r="H1277" s="7">
        <f t="shared" si="191"/>
        <v>0</v>
      </c>
      <c r="I1277" s="7">
        <f t="shared" si="192"/>
        <v>0</v>
      </c>
      <c r="J1277">
        <f t="shared" si="193"/>
        <v>0</v>
      </c>
      <c r="K1277">
        <f t="shared" si="197"/>
        <v>0</v>
      </c>
      <c r="L1277">
        <f t="shared" si="194"/>
        <v>0</v>
      </c>
      <c r="M1277" s="66" t="str">
        <f t="shared" si="200"/>
        <v xml:space="preserve"> </v>
      </c>
    </row>
    <row r="1278" spans="1:13" x14ac:dyDescent="0.25">
      <c r="A1278" s="25">
        <f t="shared" si="198"/>
        <v>1278</v>
      </c>
      <c r="B1278" s="35">
        <f>+INDEX(Исходные_данные!A:Z,A1278+$X$32-1,$X$30)</f>
        <v>0</v>
      </c>
      <c r="C1278" s="25">
        <f>+IFERROR(_xlfn.NUMBERVALUE(INDEX(Исходные_данные!A:Z,A1278+$X$32-1,$X$31),"."),0)</f>
        <v>0</v>
      </c>
      <c r="D1278" s="51"/>
      <c r="E1278" s="3">
        <f t="shared" si="195"/>
        <v>1289.4580000000001</v>
      </c>
      <c r="F1278" s="3">
        <f t="shared" si="196"/>
        <v>1289.4574600000001</v>
      </c>
      <c r="G1278" s="8">
        <f t="shared" si="199"/>
        <v>0</v>
      </c>
      <c r="H1278" s="7">
        <f t="shared" si="191"/>
        <v>0</v>
      </c>
      <c r="I1278" s="7">
        <f t="shared" si="192"/>
        <v>0</v>
      </c>
      <c r="J1278">
        <f t="shared" si="193"/>
        <v>0</v>
      </c>
      <c r="K1278">
        <f t="shared" si="197"/>
        <v>0</v>
      </c>
      <c r="L1278">
        <f t="shared" si="194"/>
        <v>0</v>
      </c>
      <c r="M1278" s="66" t="str">
        <f t="shared" si="200"/>
        <v xml:space="preserve"> </v>
      </c>
    </row>
    <row r="1279" spans="1:13" x14ac:dyDescent="0.25">
      <c r="A1279" s="25">
        <f t="shared" si="198"/>
        <v>1279</v>
      </c>
      <c r="B1279" s="35">
        <f>+INDEX(Исходные_данные!A:Z,A1279+$X$32-1,$X$30)</f>
        <v>0</v>
      </c>
      <c r="C1279" s="25">
        <f>+IFERROR(_xlfn.NUMBERVALUE(INDEX(Исходные_данные!A:Z,A1279+$X$32-1,$X$31),"."),0)</f>
        <v>0</v>
      </c>
      <c r="D1279" s="51"/>
      <c r="E1279" s="3">
        <f t="shared" si="195"/>
        <v>1289.4580000000001</v>
      </c>
      <c r="F1279" s="3">
        <f t="shared" si="196"/>
        <v>1289.4574600000001</v>
      </c>
      <c r="G1279" s="8">
        <f t="shared" si="199"/>
        <v>0</v>
      </c>
      <c r="H1279" s="7">
        <f t="shared" si="191"/>
        <v>0</v>
      </c>
      <c r="I1279" s="7">
        <f t="shared" si="192"/>
        <v>0</v>
      </c>
      <c r="J1279">
        <f t="shared" si="193"/>
        <v>0</v>
      </c>
      <c r="K1279">
        <f t="shared" si="197"/>
        <v>0</v>
      </c>
      <c r="L1279">
        <f t="shared" si="194"/>
        <v>0</v>
      </c>
      <c r="M1279" s="66" t="str">
        <f t="shared" si="200"/>
        <v xml:space="preserve"> </v>
      </c>
    </row>
    <row r="1280" spans="1:13" x14ac:dyDescent="0.25">
      <c r="A1280" s="25">
        <f t="shared" si="198"/>
        <v>1280</v>
      </c>
      <c r="B1280" s="35">
        <f>+INDEX(Исходные_данные!A:Z,A1280+$X$32-1,$X$30)</f>
        <v>0</v>
      </c>
      <c r="C1280" s="25">
        <f>+IFERROR(_xlfn.NUMBERVALUE(INDEX(Исходные_данные!A:Z,A1280+$X$32-1,$X$31),"."),0)</f>
        <v>0</v>
      </c>
      <c r="D1280" s="51"/>
      <c r="E1280" s="3">
        <f t="shared" si="195"/>
        <v>1289.4580000000001</v>
      </c>
      <c r="F1280" s="3">
        <f t="shared" si="196"/>
        <v>1289.4574600000001</v>
      </c>
      <c r="G1280" s="8">
        <f t="shared" si="199"/>
        <v>0</v>
      </c>
      <c r="H1280" s="7">
        <f t="shared" si="191"/>
        <v>0</v>
      </c>
      <c r="I1280" s="7">
        <f t="shared" si="192"/>
        <v>0</v>
      </c>
      <c r="J1280">
        <f t="shared" si="193"/>
        <v>0</v>
      </c>
      <c r="K1280">
        <f t="shared" si="197"/>
        <v>0</v>
      </c>
      <c r="L1280">
        <f t="shared" si="194"/>
        <v>0</v>
      </c>
      <c r="M1280" s="66" t="str">
        <f t="shared" si="200"/>
        <v xml:space="preserve"> </v>
      </c>
    </row>
    <row r="1281" spans="1:13" x14ac:dyDescent="0.25">
      <c r="A1281" s="25">
        <f t="shared" si="198"/>
        <v>1281</v>
      </c>
      <c r="B1281" s="35">
        <f>+INDEX(Исходные_данные!A:Z,A1281+$X$32-1,$X$30)</f>
        <v>0</v>
      </c>
      <c r="C1281" s="25">
        <f>+IFERROR(_xlfn.NUMBERVALUE(INDEX(Исходные_данные!A:Z,A1281+$X$32-1,$X$31),"."),0)</f>
        <v>0</v>
      </c>
      <c r="D1281" s="51"/>
      <c r="E1281" s="3">
        <f t="shared" si="195"/>
        <v>1289.4580000000001</v>
      </c>
      <c r="F1281" s="3">
        <f t="shared" si="196"/>
        <v>1289.4574600000001</v>
      </c>
      <c r="G1281" s="8">
        <f t="shared" si="199"/>
        <v>0</v>
      </c>
      <c r="H1281" s="7">
        <f t="shared" ref="H1281:H1344" si="201">IF(G1281&gt;$X$35,C1281,0)</f>
        <v>0</v>
      </c>
      <c r="I1281" s="7">
        <f t="shared" ref="I1281:I1344" si="202">IF(AND(A1281&gt;$Q$25,A1281&lt;=$Q$25+$T$25),1,0)</f>
        <v>0</v>
      </c>
      <c r="J1281">
        <f t="shared" ref="J1281:J1344" si="203">IF(I1281=1,IF(H1281*$W$47&lt;=$X$48,H1281*$W$47,0),0)</f>
        <v>0</v>
      </c>
      <c r="K1281">
        <f t="shared" si="197"/>
        <v>0</v>
      </c>
      <c r="L1281">
        <f t="shared" ref="L1281:L1344" si="204">+IF(I1281=1,IF(H1281*$W$47&lt;=$X$48,0,$X$48),0)</f>
        <v>0</v>
      </c>
      <c r="M1281" s="66" t="str">
        <f t="shared" si="200"/>
        <v xml:space="preserve"> </v>
      </c>
    </row>
    <row r="1282" spans="1:13" x14ac:dyDescent="0.25">
      <c r="A1282" s="25">
        <f t="shared" si="198"/>
        <v>1282</v>
      </c>
      <c r="B1282" s="35">
        <f>+INDEX(Исходные_данные!A:Z,A1282+$X$32-1,$X$30)</f>
        <v>0</v>
      </c>
      <c r="C1282" s="25">
        <f>+IFERROR(_xlfn.NUMBERVALUE(INDEX(Исходные_данные!A:Z,A1282+$X$32-1,$X$31),"."),0)</f>
        <v>0</v>
      </c>
      <c r="D1282" s="51"/>
      <c r="E1282" s="3">
        <f t="shared" ref="E1282:E1345" si="205">+IFERROR(IF(_xlfn.NUMBERVALUE(B1282,".")&lt;E1281,E1281,_xlfn.NUMBERVALUE(B1282,".")),E1281)</f>
        <v>1289.4580000000001</v>
      </c>
      <c r="F1282" s="3">
        <f t="shared" ref="F1282:F1345" si="206">(E1282-$X$45*$X$44)/IF($X$44&lt;&gt;0,ABS($X$44),1)*$X$39</f>
        <v>1289.4574600000001</v>
      </c>
      <c r="G1282" s="8">
        <f t="shared" si="199"/>
        <v>0</v>
      </c>
      <c r="H1282" s="7">
        <f t="shared" si="201"/>
        <v>0</v>
      </c>
      <c r="I1282" s="7">
        <f t="shared" si="202"/>
        <v>0</v>
      </c>
      <c r="J1282">
        <f t="shared" si="203"/>
        <v>0</v>
      </c>
      <c r="K1282">
        <f t="shared" ref="K1282:K1345" si="207">+J1282/100</f>
        <v>0</v>
      </c>
      <c r="L1282">
        <f t="shared" si="204"/>
        <v>0</v>
      </c>
      <c r="M1282" s="66" t="str">
        <f t="shared" si="200"/>
        <v xml:space="preserve"> </v>
      </c>
    </row>
    <row r="1283" spans="1:13" x14ac:dyDescent="0.25">
      <c r="A1283" s="25">
        <f t="shared" ref="A1283:A1346" si="208">+A1282+1</f>
        <v>1283</v>
      </c>
      <c r="B1283" s="35">
        <f>+INDEX(Исходные_данные!A:Z,A1283+$X$32-1,$X$30)</f>
        <v>0</v>
      </c>
      <c r="C1283" s="25">
        <f>+IFERROR(_xlfn.NUMBERVALUE(INDEX(Исходные_данные!A:Z,A1283+$X$32-1,$X$31),"."),0)</f>
        <v>0</v>
      </c>
      <c r="D1283" s="51"/>
      <c r="E1283" s="3">
        <f t="shared" si="205"/>
        <v>1289.4580000000001</v>
      </c>
      <c r="F1283" s="3">
        <f t="shared" si="206"/>
        <v>1289.4574600000001</v>
      </c>
      <c r="G1283" s="8">
        <f t="shared" ref="G1283:G1346" si="209">+IF(E1283=E1282,0,_xlfn.NUMBERVALUE(C1283,".")/O$56*100)</f>
        <v>0</v>
      </c>
      <c r="H1283" s="7">
        <f t="shared" si="201"/>
        <v>0</v>
      </c>
      <c r="I1283" s="7">
        <f t="shared" si="202"/>
        <v>0</v>
      </c>
      <c r="J1283">
        <f t="shared" si="203"/>
        <v>0</v>
      </c>
      <c r="K1283">
        <f t="shared" si="207"/>
        <v>0</v>
      </c>
      <c r="L1283">
        <f t="shared" si="204"/>
        <v>0</v>
      </c>
      <c r="M1283" s="66" t="str">
        <f t="shared" si="200"/>
        <v xml:space="preserve"> </v>
      </c>
    </row>
    <row r="1284" spans="1:13" x14ac:dyDescent="0.25">
      <c r="A1284" s="25">
        <f t="shared" si="208"/>
        <v>1284</v>
      </c>
      <c r="B1284" s="35">
        <f>+INDEX(Исходные_данные!A:Z,A1284+$X$32-1,$X$30)</f>
        <v>0</v>
      </c>
      <c r="C1284" s="25">
        <f>+IFERROR(_xlfn.NUMBERVALUE(INDEX(Исходные_данные!A:Z,A1284+$X$32-1,$X$31),"."),0)</f>
        <v>0</v>
      </c>
      <c r="D1284" s="51"/>
      <c r="E1284" s="3">
        <f t="shared" si="205"/>
        <v>1289.4580000000001</v>
      </c>
      <c r="F1284" s="3">
        <f t="shared" si="206"/>
        <v>1289.4574600000001</v>
      </c>
      <c r="G1284" s="8">
        <f t="shared" si="209"/>
        <v>0</v>
      </c>
      <c r="H1284" s="7">
        <f t="shared" si="201"/>
        <v>0</v>
      </c>
      <c r="I1284" s="7">
        <f t="shared" si="202"/>
        <v>0</v>
      </c>
      <c r="J1284">
        <f t="shared" si="203"/>
        <v>0</v>
      </c>
      <c r="K1284">
        <f t="shared" si="207"/>
        <v>0</v>
      </c>
      <c r="L1284">
        <f t="shared" si="204"/>
        <v>0</v>
      </c>
      <c r="M1284" s="66" t="str">
        <f t="shared" si="200"/>
        <v xml:space="preserve"> </v>
      </c>
    </row>
    <row r="1285" spans="1:13" x14ac:dyDescent="0.25">
      <c r="A1285" s="25">
        <f t="shared" si="208"/>
        <v>1285</v>
      </c>
      <c r="B1285" s="35">
        <f>+INDEX(Исходные_данные!A:Z,A1285+$X$32-1,$X$30)</f>
        <v>0</v>
      </c>
      <c r="C1285" s="25">
        <f>+IFERROR(_xlfn.NUMBERVALUE(INDEX(Исходные_данные!A:Z,A1285+$X$32-1,$X$31),"."),0)</f>
        <v>0</v>
      </c>
      <c r="D1285" s="51"/>
      <c r="E1285" s="3">
        <f t="shared" si="205"/>
        <v>1289.4580000000001</v>
      </c>
      <c r="F1285" s="3">
        <f t="shared" si="206"/>
        <v>1289.4574600000001</v>
      </c>
      <c r="G1285" s="8">
        <f t="shared" si="209"/>
        <v>0</v>
      </c>
      <c r="H1285" s="7">
        <f t="shared" si="201"/>
        <v>0</v>
      </c>
      <c r="I1285" s="7">
        <f t="shared" si="202"/>
        <v>0</v>
      </c>
      <c r="J1285">
        <f t="shared" si="203"/>
        <v>0</v>
      </c>
      <c r="K1285">
        <f t="shared" si="207"/>
        <v>0</v>
      </c>
      <c r="L1285">
        <f t="shared" si="204"/>
        <v>0</v>
      </c>
      <c r="M1285" s="66" t="str">
        <f t="shared" si="200"/>
        <v xml:space="preserve"> </v>
      </c>
    </row>
    <row r="1286" spans="1:13" x14ac:dyDescent="0.25">
      <c r="A1286" s="25">
        <f t="shared" si="208"/>
        <v>1286</v>
      </c>
      <c r="B1286" s="35">
        <f>+INDEX(Исходные_данные!A:Z,A1286+$X$32-1,$X$30)</f>
        <v>0</v>
      </c>
      <c r="C1286" s="25">
        <f>+IFERROR(_xlfn.NUMBERVALUE(INDEX(Исходные_данные!A:Z,A1286+$X$32-1,$X$31),"."),0)</f>
        <v>0</v>
      </c>
      <c r="D1286" s="51"/>
      <c r="E1286" s="3">
        <f t="shared" si="205"/>
        <v>1289.4580000000001</v>
      </c>
      <c r="F1286" s="3">
        <f t="shared" si="206"/>
        <v>1289.4574600000001</v>
      </c>
      <c r="G1286" s="8">
        <f t="shared" si="209"/>
        <v>0</v>
      </c>
      <c r="H1286" s="7">
        <f t="shared" si="201"/>
        <v>0</v>
      </c>
      <c r="I1286" s="7">
        <f t="shared" si="202"/>
        <v>0</v>
      </c>
      <c r="J1286">
        <f t="shared" si="203"/>
        <v>0</v>
      </c>
      <c r="K1286">
        <f t="shared" si="207"/>
        <v>0</v>
      </c>
      <c r="L1286">
        <f t="shared" si="204"/>
        <v>0</v>
      </c>
      <c r="M1286" s="66" t="str">
        <f t="shared" si="200"/>
        <v xml:space="preserve"> </v>
      </c>
    </row>
    <row r="1287" spans="1:13" x14ac:dyDescent="0.25">
      <c r="A1287" s="25">
        <f t="shared" si="208"/>
        <v>1287</v>
      </c>
      <c r="B1287" s="35">
        <f>+INDEX(Исходные_данные!A:Z,A1287+$X$32-1,$X$30)</f>
        <v>0</v>
      </c>
      <c r="C1287" s="25">
        <f>+IFERROR(_xlfn.NUMBERVALUE(INDEX(Исходные_данные!A:Z,A1287+$X$32-1,$X$31),"."),0)</f>
        <v>0</v>
      </c>
      <c r="D1287" s="51"/>
      <c r="E1287" s="3">
        <f t="shared" si="205"/>
        <v>1289.4580000000001</v>
      </c>
      <c r="F1287" s="3">
        <f t="shared" si="206"/>
        <v>1289.4574600000001</v>
      </c>
      <c r="G1287" s="8">
        <f t="shared" si="209"/>
        <v>0</v>
      </c>
      <c r="H1287" s="7">
        <f t="shared" si="201"/>
        <v>0</v>
      </c>
      <c r="I1287" s="7">
        <f t="shared" si="202"/>
        <v>0</v>
      </c>
      <c r="J1287">
        <f t="shared" si="203"/>
        <v>0</v>
      </c>
      <c r="K1287">
        <f t="shared" si="207"/>
        <v>0</v>
      </c>
      <c r="L1287">
        <f t="shared" si="204"/>
        <v>0</v>
      </c>
      <c r="M1287" s="66" t="str">
        <f t="shared" si="200"/>
        <v xml:space="preserve"> </v>
      </c>
    </row>
    <row r="1288" spans="1:13" x14ac:dyDescent="0.25">
      <c r="A1288" s="25">
        <f t="shared" si="208"/>
        <v>1288</v>
      </c>
      <c r="B1288" s="35">
        <f>+INDEX(Исходные_данные!A:Z,A1288+$X$32-1,$X$30)</f>
        <v>0</v>
      </c>
      <c r="C1288" s="25">
        <f>+IFERROR(_xlfn.NUMBERVALUE(INDEX(Исходные_данные!A:Z,A1288+$X$32-1,$X$31),"."),0)</f>
        <v>0</v>
      </c>
      <c r="D1288" s="51"/>
      <c r="E1288" s="3">
        <f t="shared" si="205"/>
        <v>1289.4580000000001</v>
      </c>
      <c r="F1288" s="3">
        <f t="shared" si="206"/>
        <v>1289.4574600000001</v>
      </c>
      <c r="G1288" s="8">
        <f t="shared" si="209"/>
        <v>0</v>
      </c>
      <c r="H1288" s="7">
        <f t="shared" si="201"/>
        <v>0</v>
      </c>
      <c r="I1288" s="7">
        <f t="shared" si="202"/>
        <v>0</v>
      </c>
      <c r="J1288">
        <f t="shared" si="203"/>
        <v>0</v>
      </c>
      <c r="K1288">
        <f t="shared" si="207"/>
        <v>0</v>
      </c>
      <c r="L1288">
        <f t="shared" si="204"/>
        <v>0</v>
      </c>
      <c r="M1288" s="66" t="str">
        <f t="shared" si="200"/>
        <v xml:space="preserve"> </v>
      </c>
    </row>
    <row r="1289" spans="1:13" x14ac:dyDescent="0.25">
      <c r="A1289" s="25">
        <f t="shared" si="208"/>
        <v>1289</v>
      </c>
      <c r="B1289" s="35">
        <f>+INDEX(Исходные_данные!A:Z,A1289+$X$32-1,$X$30)</f>
        <v>0</v>
      </c>
      <c r="C1289" s="25">
        <f>+IFERROR(_xlfn.NUMBERVALUE(INDEX(Исходные_данные!A:Z,A1289+$X$32-1,$X$31),"."),0)</f>
        <v>0</v>
      </c>
      <c r="D1289" s="51"/>
      <c r="E1289" s="3">
        <f t="shared" si="205"/>
        <v>1289.4580000000001</v>
      </c>
      <c r="F1289" s="3">
        <f t="shared" si="206"/>
        <v>1289.4574600000001</v>
      </c>
      <c r="G1289" s="8">
        <f t="shared" si="209"/>
        <v>0</v>
      </c>
      <c r="H1289" s="7">
        <f t="shared" si="201"/>
        <v>0</v>
      </c>
      <c r="I1289" s="7">
        <f t="shared" si="202"/>
        <v>0</v>
      </c>
      <c r="J1289">
        <f t="shared" si="203"/>
        <v>0</v>
      </c>
      <c r="K1289">
        <f t="shared" si="207"/>
        <v>0</v>
      </c>
      <c r="L1289">
        <f t="shared" si="204"/>
        <v>0</v>
      </c>
      <c r="M1289" s="66" t="str">
        <f t="shared" si="200"/>
        <v xml:space="preserve"> </v>
      </c>
    </row>
    <row r="1290" spans="1:13" x14ac:dyDescent="0.25">
      <c r="A1290" s="25">
        <f t="shared" si="208"/>
        <v>1290</v>
      </c>
      <c r="B1290" s="35">
        <f>+INDEX(Исходные_данные!A:Z,A1290+$X$32-1,$X$30)</f>
        <v>0</v>
      </c>
      <c r="C1290" s="25">
        <f>+IFERROR(_xlfn.NUMBERVALUE(INDEX(Исходные_данные!A:Z,A1290+$X$32-1,$X$31),"."),0)</f>
        <v>0</v>
      </c>
      <c r="D1290" s="51"/>
      <c r="E1290" s="3">
        <f t="shared" si="205"/>
        <v>1289.4580000000001</v>
      </c>
      <c r="F1290" s="3">
        <f t="shared" si="206"/>
        <v>1289.4574600000001</v>
      </c>
      <c r="G1290" s="8">
        <f t="shared" si="209"/>
        <v>0</v>
      </c>
      <c r="H1290" s="7">
        <f t="shared" si="201"/>
        <v>0</v>
      </c>
      <c r="I1290" s="7">
        <f t="shared" si="202"/>
        <v>0</v>
      </c>
      <c r="J1290">
        <f t="shared" si="203"/>
        <v>0</v>
      </c>
      <c r="K1290">
        <f t="shared" si="207"/>
        <v>0</v>
      </c>
      <c r="L1290">
        <f t="shared" si="204"/>
        <v>0</v>
      </c>
      <c r="M1290" s="66" t="str">
        <f t="shared" si="200"/>
        <v xml:space="preserve"> </v>
      </c>
    </row>
    <row r="1291" spans="1:13" x14ac:dyDescent="0.25">
      <c r="A1291" s="25">
        <f t="shared" si="208"/>
        <v>1291</v>
      </c>
      <c r="B1291" s="35">
        <f>+INDEX(Исходные_данные!A:Z,A1291+$X$32-1,$X$30)</f>
        <v>0</v>
      </c>
      <c r="C1291" s="25">
        <f>+IFERROR(_xlfn.NUMBERVALUE(INDEX(Исходные_данные!A:Z,A1291+$X$32-1,$X$31),"."),0)</f>
        <v>0</v>
      </c>
      <c r="D1291" s="51"/>
      <c r="E1291" s="3">
        <f t="shared" si="205"/>
        <v>1289.4580000000001</v>
      </c>
      <c r="F1291" s="3">
        <f t="shared" si="206"/>
        <v>1289.4574600000001</v>
      </c>
      <c r="G1291" s="8">
        <f t="shared" si="209"/>
        <v>0</v>
      </c>
      <c r="H1291" s="7">
        <f t="shared" si="201"/>
        <v>0</v>
      </c>
      <c r="I1291" s="7">
        <f t="shared" si="202"/>
        <v>0</v>
      </c>
      <c r="J1291">
        <f t="shared" si="203"/>
        <v>0</v>
      </c>
      <c r="K1291">
        <f t="shared" si="207"/>
        <v>0</v>
      </c>
      <c r="L1291">
        <f t="shared" si="204"/>
        <v>0</v>
      </c>
      <c r="M1291" s="66" t="str">
        <f t="shared" si="200"/>
        <v xml:space="preserve"> </v>
      </c>
    </row>
    <row r="1292" spans="1:13" x14ac:dyDescent="0.25">
      <c r="A1292" s="25">
        <f t="shared" si="208"/>
        <v>1292</v>
      </c>
      <c r="B1292" s="35">
        <f>+INDEX(Исходные_данные!A:Z,A1292+$X$32-1,$X$30)</f>
        <v>0</v>
      </c>
      <c r="C1292" s="25">
        <f>+IFERROR(_xlfn.NUMBERVALUE(INDEX(Исходные_данные!A:Z,A1292+$X$32-1,$X$31),"."),0)</f>
        <v>0</v>
      </c>
      <c r="D1292" s="51"/>
      <c r="E1292" s="3">
        <f t="shared" si="205"/>
        <v>1289.4580000000001</v>
      </c>
      <c r="F1292" s="3">
        <f t="shared" si="206"/>
        <v>1289.4574600000001</v>
      </c>
      <c r="G1292" s="8">
        <f t="shared" si="209"/>
        <v>0</v>
      </c>
      <c r="H1292" s="7">
        <f t="shared" si="201"/>
        <v>0</v>
      </c>
      <c r="I1292" s="7">
        <f t="shared" si="202"/>
        <v>0</v>
      </c>
      <c r="J1292">
        <f t="shared" si="203"/>
        <v>0</v>
      </c>
      <c r="K1292">
        <f t="shared" si="207"/>
        <v>0</v>
      </c>
      <c r="L1292">
        <f t="shared" si="204"/>
        <v>0</v>
      </c>
      <c r="M1292" s="66" t="str">
        <f t="shared" si="200"/>
        <v xml:space="preserve"> </v>
      </c>
    </row>
    <row r="1293" spans="1:13" x14ac:dyDescent="0.25">
      <c r="A1293" s="25">
        <f t="shared" si="208"/>
        <v>1293</v>
      </c>
      <c r="B1293" s="35">
        <f>+INDEX(Исходные_данные!A:Z,A1293+$X$32-1,$X$30)</f>
        <v>0</v>
      </c>
      <c r="C1293" s="25">
        <f>+IFERROR(_xlfn.NUMBERVALUE(INDEX(Исходные_данные!A:Z,A1293+$X$32-1,$X$31),"."),0)</f>
        <v>0</v>
      </c>
      <c r="D1293" s="51"/>
      <c r="E1293" s="3">
        <f t="shared" si="205"/>
        <v>1289.4580000000001</v>
      </c>
      <c r="F1293" s="3">
        <f t="shared" si="206"/>
        <v>1289.4574600000001</v>
      </c>
      <c r="G1293" s="8">
        <f t="shared" si="209"/>
        <v>0</v>
      </c>
      <c r="H1293" s="7">
        <f t="shared" si="201"/>
        <v>0</v>
      </c>
      <c r="I1293" s="7">
        <f t="shared" si="202"/>
        <v>0</v>
      </c>
      <c r="J1293">
        <f t="shared" si="203"/>
        <v>0</v>
      </c>
      <c r="K1293">
        <f t="shared" si="207"/>
        <v>0</v>
      </c>
      <c r="L1293">
        <f t="shared" si="204"/>
        <v>0</v>
      </c>
      <c r="M1293" s="66" t="str">
        <f t="shared" si="200"/>
        <v xml:space="preserve"> </v>
      </c>
    </row>
    <row r="1294" spans="1:13" x14ac:dyDescent="0.25">
      <c r="A1294" s="25">
        <f t="shared" si="208"/>
        <v>1294</v>
      </c>
      <c r="B1294" s="35">
        <f>+INDEX(Исходные_данные!A:Z,A1294+$X$32-1,$X$30)</f>
        <v>0</v>
      </c>
      <c r="C1294" s="25">
        <f>+IFERROR(_xlfn.NUMBERVALUE(INDEX(Исходные_данные!A:Z,A1294+$X$32-1,$X$31),"."),0)</f>
        <v>0</v>
      </c>
      <c r="D1294" s="51"/>
      <c r="E1294" s="3">
        <f t="shared" si="205"/>
        <v>1289.4580000000001</v>
      </c>
      <c r="F1294" s="3">
        <f t="shared" si="206"/>
        <v>1289.4574600000001</v>
      </c>
      <c r="G1294" s="8">
        <f t="shared" si="209"/>
        <v>0</v>
      </c>
      <c r="H1294" s="7">
        <f t="shared" si="201"/>
        <v>0</v>
      </c>
      <c r="I1294" s="7">
        <f t="shared" si="202"/>
        <v>0</v>
      </c>
      <c r="J1294">
        <f t="shared" si="203"/>
        <v>0</v>
      </c>
      <c r="K1294">
        <f t="shared" si="207"/>
        <v>0</v>
      </c>
      <c r="L1294">
        <f t="shared" si="204"/>
        <v>0</v>
      </c>
      <c r="M1294" s="66" t="str">
        <f t="shared" si="200"/>
        <v xml:space="preserve"> </v>
      </c>
    </row>
    <row r="1295" spans="1:13" x14ac:dyDescent="0.25">
      <c r="A1295" s="25">
        <f t="shared" si="208"/>
        <v>1295</v>
      </c>
      <c r="B1295" s="35">
        <f>+INDEX(Исходные_данные!A:Z,A1295+$X$32-1,$X$30)</f>
        <v>0</v>
      </c>
      <c r="C1295" s="25">
        <f>+IFERROR(_xlfn.NUMBERVALUE(INDEX(Исходные_данные!A:Z,A1295+$X$32-1,$X$31),"."),0)</f>
        <v>0</v>
      </c>
      <c r="D1295" s="51"/>
      <c r="E1295" s="3">
        <f t="shared" si="205"/>
        <v>1289.4580000000001</v>
      </c>
      <c r="F1295" s="3">
        <f t="shared" si="206"/>
        <v>1289.4574600000001</v>
      </c>
      <c r="G1295" s="8">
        <f t="shared" si="209"/>
        <v>0</v>
      </c>
      <c r="H1295" s="7">
        <f t="shared" si="201"/>
        <v>0</v>
      </c>
      <c r="I1295" s="7">
        <f t="shared" si="202"/>
        <v>0</v>
      </c>
      <c r="J1295">
        <f t="shared" si="203"/>
        <v>0</v>
      </c>
      <c r="K1295">
        <f t="shared" si="207"/>
        <v>0</v>
      </c>
      <c r="L1295">
        <f t="shared" si="204"/>
        <v>0</v>
      </c>
      <c r="M1295" s="66" t="str">
        <f t="shared" si="200"/>
        <v xml:space="preserve"> </v>
      </c>
    </row>
    <row r="1296" spans="1:13" x14ac:dyDescent="0.25">
      <c r="A1296" s="25">
        <f t="shared" si="208"/>
        <v>1296</v>
      </c>
      <c r="B1296" s="35">
        <f>+INDEX(Исходные_данные!A:Z,A1296+$X$32-1,$X$30)</f>
        <v>0</v>
      </c>
      <c r="C1296" s="25">
        <f>+IFERROR(_xlfn.NUMBERVALUE(INDEX(Исходные_данные!A:Z,A1296+$X$32-1,$X$31),"."),0)</f>
        <v>0</v>
      </c>
      <c r="D1296" s="51"/>
      <c r="E1296" s="3">
        <f t="shared" si="205"/>
        <v>1289.4580000000001</v>
      </c>
      <c r="F1296" s="3">
        <f t="shared" si="206"/>
        <v>1289.4574600000001</v>
      </c>
      <c r="G1296" s="8">
        <f t="shared" si="209"/>
        <v>0</v>
      </c>
      <c r="H1296" s="7">
        <f t="shared" si="201"/>
        <v>0</v>
      </c>
      <c r="I1296" s="7">
        <f t="shared" si="202"/>
        <v>0</v>
      </c>
      <c r="J1296">
        <f t="shared" si="203"/>
        <v>0</v>
      </c>
      <c r="K1296">
        <f t="shared" si="207"/>
        <v>0</v>
      </c>
      <c r="L1296">
        <f t="shared" si="204"/>
        <v>0</v>
      </c>
      <c r="M1296" s="66" t="str">
        <f t="shared" si="200"/>
        <v xml:space="preserve"> </v>
      </c>
    </row>
    <row r="1297" spans="1:13" x14ac:dyDescent="0.25">
      <c r="A1297" s="25">
        <f t="shared" si="208"/>
        <v>1297</v>
      </c>
      <c r="B1297" s="35">
        <f>+INDEX(Исходные_данные!A:Z,A1297+$X$32-1,$X$30)</f>
        <v>0</v>
      </c>
      <c r="C1297" s="25">
        <f>+IFERROR(_xlfn.NUMBERVALUE(INDEX(Исходные_данные!A:Z,A1297+$X$32-1,$X$31),"."),0)</f>
        <v>0</v>
      </c>
      <c r="D1297" s="51"/>
      <c r="E1297" s="3">
        <f t="shared" si="205"/>
        <v>1289.4580000000001</v>
      </c>
      <c r="F1297" s="3">
        <f t="shared" si="206"/>
        <v>1289.4574600000001</v>
      </c>
      <c r="G1297" s="8">
        <f t="shared" si="209"/>
        <v>0</v>
      </c>
      <c r="H1297" s="7">
        <f t="shared" si="201"/>
        <v>0</v>
      </c>
      <c r="I1297" s="7">
        <f t="shared" si="202"/>
        <v>0</v>
      </c>
      <c r="J1297">
        <f t="shared" si="203"/>
        <v>0</v>
      </c>
      <c r="K1297">
        <f t="shared" si="207"/>
        <v>0</v>
      </c>
      <c r="L1297">
        <f t="shared" si="204"/>
        <v>0</v>
      </c>
      <c r="M1297" s="66" t="str">
        <f t="shared" si="200"/>
        <v xml:space="preserve"> </v>
      </c>
    </row>
    <row r="1298" spans="1:13" x14ac:dyDescent="0.25">
      <c r="A1298" s="25">
        <f t="shared" si="208"/>
        <v>1298</v>
      </c>
      <c r="B1298" s="35">
        <f>+INDEX(Исходные_данные!A:Z,A1298+$X$32-1,$X$30)</f>
        <v>0</v>
      </c>
      <c r="C1298" s="25">
        <f>+IFERROR(_xlfn.NUMBERVALUE(INDEX(Исходные_данные!A:Z,A1298+$X$32-1,$X$31),"."),0)</f>
        <v>0</v>
      </c>
      <c r="D1298" s="51"/>
      <c r="E1298" s="3">
        <f t="shared" si="205"/>
        <v>1289.4580000000001</v>
      </c>
      <c r="F1298" s="3">
        <f t="shared" si="206"/>
        <v>1289.4574600000001</v>
      </c>
      <c r="G1298" s="8">
        <f t="shared" si="209"/>
        <v>0</v>
      </c>
      <c r="H1298" s="7">
        <f t="shared" si="201"/>
        <v>0</v>
      </c>
      <c r="I1298" s="7">
        <f t="shared" si="202"/>
        <v>0</v>
      </c>
      <c r="J1298">
        <f t="shared" si="203"/>
        <v>0</v>
      </c>
      <c r="K1298">
        <f t="shared" si="207"/>
        <v>0</v>
      </c>
      <c r="L1298">
        <f t="shared" si="204"/>
        <v>0</v>
      </c>
      <c r="M1298" s="66" t="str">
        <f t="shared" si="200"/>
        <v xml:space="preserve"> </v>
      </c>
    </row>
    <row r="1299" spans="1:13" x14ac:dyDescent="0.25">
      <c r="A1299" s="25">
        <f t="shared" si="208"/>
        <v>1299</v>
      </c>
      <c r="B1299" s="35">
        <f>+INDEX(Исходные_данные!A:Z,A1299+$X$32-1,$X$30)</f>
        <v>0</v>
      </c>
      <c r="C1299" s="25">
        <f>+IFERROR(_xlfn.NUMBERVALUE(INDEX(Исходные_данные!A:Z,A1299+$X$32-1,$X$31),"."),0)</f>
        <v>0</v>
      </c>
      <c r="D1299" s="51"/>
      <c r="E1299" s="3">
        <f t="shared" si="205"/>
        <v>1289.4580000000001</v>
      </c>
      <c r="F1299" s="3">
        <f t="shared" si="206"/>
        <v>1289.4574600000001</v>
      </c>
      <c r="G1299" s="8">
        <f t="shared" si="209"/>
        <v>0</v>
      </c>
      <c r="H1299" s="7">
        <f t="shared" si="201"/>
        <v>0</v>
      </c>
      <c r="I1299" s="7">
        <f t="shared" si="202"/>
        <v>0</v>
      </c>
      <c r="J1299">
        <f t="shared" si="203"/>
        <v>0</v>
      </c>
      <c r="K1299">
        <f t="shared" si="207"/>
        <v>0</v>
      </c>
      <c r="L1299">
        <f t="shared" si="204"/>
        <v>0</v>
      </c>
      <c r="M1299" s="66" t="str">
        <f t="shared" si="200"/>
        <v xml:space="preserve"> </v>
      </c>
    </row>
    <row r="1300" spans="1:13" x14ac:dyDescent="0.25">
      <c r="A1300" s="25">
        <f t="shared" si="208"/>
        <v>1300</v>
      </c>
      <c r="B1300" s="35">
        <f>+INDEX(Исходные_данные!A:Z,A1300+$X$32-1,$X$30)</f>
        <v>0</v>
      </c>
      <c r="C1300" s="25">
        <f>+IFERROR(_xlfn.NUMBERVALUE(INDEX(Исходные_данные!A:Z,A1300+$X$32-1,$X$31),"."),0)</f>
        <v>0</v>
      </c>
      <c r="D1300" s="51"/>
      <c r="E1300" s="3">
        <f t="shared" si="205"/>
        <v>1289.4580000000001</v>
      </c>
      <c r="F1300" s="3">
        <f t="shared" si="206"/>
        <v>1289.4574600000001</v>
      </c>
      <c r="G1300" s="8">
        <f t="shared" si="209"/>
        <v>0</v>
      </c>
      <c r="H1300" s="7">
        <f t="shared" si="201"/>
        <v>0</v>
      </c>
      <c r="I1300" s="7">
        <f t="shared" si="202"/>
        <v>0</v>
      </c>
      <c r="J1300">
        <f t="shared" si="203"/>
        <v>0</v>
      </c>
      <c r="K1300">
        <f t="shared" si="207"/>
        <v>0</v>
      </c>
      <c r="L1300">
        <f t="shared" si="204"/>
        <v>0</v>
      </c>
      <c r="M1300" s="66" t="str">
        <f t="shared" si="200"/>
        <v xml:space="preserve"> </v>
      </c>
    </row>
    <row r="1301" spans="1:13" x14ac:dyDescent="0.25">
      <c r="A1301" s="25">
        <f t="shared" si="208"/>
        <v>1301</v>
      </c>
      <c r="B1301" s="35">
        <f>+INDEX(Исходные_данные!A:Z,A1301+$X$32-1,$X$30)</f>
        <v>0</v>
      </c>
      <c r="C1301" s="25">
        <f>+IFERROR(_xlfn.NUMBERVALUE(INDEX(Исходные_данные!A:Z,A1301+$X$32-1,$X$31),"."),0)</f>
        <v>0</v>
      </c>
      <c r="D1301" s="51"/>
      <c r="E1301" s="3">
        <f t="shared" si="205"/>
        <v>1289.4580000000001</v>
      </c>
      <c r="F1301" s="3">
        <f t="shared" si="206"/>
        <v>1289.4574600000001</v>
      </c>
      <c r="G1301" s="8">
        <f t="shared" si="209"/>
        <v>0</v>
      </c>
      <c r="H1301" s="7">
        <f t="shared" si="201"/>
        <v>0</v>
      </c>
      <c r="I1301" s="7">
        <f t="shared" si="202"/>
        <v>0</v>
      </c>
      <c r="J1301">
        <f t="shared" si="203"/>
        <v>0</v>
      </c>
      <c r="K1301">
        <f t="shared" si="207"/>
        <v>0</v>
      </c>
      <c r="L1301">
        <f t="shared" si="204"/>
        <v>0</v>
      </c>
      <c r="M1301" s="66" t="str">
        <f t="shared" si="200"/>
        <v xml:space="preserve"> </v>
      </c>
    </row>
    <row r="1302" spans="1:13" x14ac:dyDescent="0.25">
      <c r="A1302" s="25">
        <f t="shared" si="208"/>
        <v>1302</v>
      </c>
      <c r="B1302" s="35">
        <f>+INDEX(Исходные_данные!A:Z,A1302+$X$32-1,$X$30)</f>
        <v>0</v>
      </c>
      <c r="C1302" s="25">
        <f>+IFERROR(_xlfn.NUMBERVALUE(INDEX(Исходные_данные!A:Z,A1302+$X$32-1,$X$31),"."),0)</f>
        <v>0</v>
      </c>
      <c r="D1302" s="51"/>
      <c r="E1302" s="3">
        <f t="shared" si="205"/>
        <v>1289.4580000000001</v>
      </c>
      <c r="F1302" s="3">
        <f t="shared" si="206"/>
        <v>1289.4574600000001</v>
      </c>
      <c r="G1302" s="8">
        <f t="shared" si="209"/>
        <v>0</v>
      </c>
      <c r="H1302" s="7">
        <f t="shared" si="201"/>
        <v>0</v>
      </c>
      <c r="I1302" s="7">
        <f t="shared" si="202"/>
        <v>0</v>
      </c>
      <c r="J1302">
        <f t="shared" si="203"/>
        <v>0</v>
      </c>
      <c r="K1302">
        <f t="shared" si="207"/>
        <v>0</v>
      </c>
      <c r="L1302">
        <f t="shared" si="204"/>
        <v>0</v>
      </c>
      <c r="M1302" s="66" t="str">
        <f t="shared" si="200"/>
        <v xml:space="preserve"> </v>
      </c>
    </row>
    <row r="1303" spans="1:13" x14ac:dyDescent="0.25">
      <c r="A1303" s="25">
        <f t="shared" si="208"/>
        <v>1303</v>
      </c>
      <c r="B1303" s="35">
        <f>+INDEX(Исходные_данные!A:Z,A1303+$X$32-1,$X$30)</f>
        <v>0</v>
      </c>
      <c r="C1303" s="25">
        <f>+IFERROR(_xlfn.NUMBERVALUE(INDEX(Исходные_данные!A:Z,A1303+$X$32-1,$X$31),"."),0)</f>
        <v>0</v>
      </c>
      <c r="D1303" s="51"/>
      <c r="E1303" s="3">
        <f t="shared" si="205"/>
        <v>1289.4580000000001</v>
      </c>
      <c r="F1303" s="3">
        <f t="shared" si="206"/>
        <v>1289.4574600000001</v>
      </c>
      <c r="G1303" s="8">
        <f t="shared" si="209"/>
        <v>0</v>
      </c>
      <c r="H1303" s="7">
        <f t="shared" si="201"/>
        <v>0</v>
      </c>
      <c r="I1303" s="7">
        <f t="shared" si="202"/>
        <v>0</v>
      </c>
      <c r="J1303">
        <f t="shared" si="203"/>
        <v>0</v>
      </c>
      <c r="K1303">
        <f t="shared" si="207"/>
        <v>0</v>
      </c>
      <c r="L1303">
        <f t="shared" si="204"/>
        <v>0</v>
      </c>
      <c r="M1303" s="66" t="str">
        <f t="shared" si="200"/>
        <v xml:space="preserve"> </v>
      </c>
    </row>
    <row r="1304" spans="1:13" x14ac:dyDescent="0.25">
      <c r="A1304" s="25">
        <f t="shared" si="208"/>
        <v>1304</v>
      </c>
      <c r="B1304" s="35">
        <f>+INDEX(Исходные_данные!A:Z,A1304+$X$32-1,$X$30)</f>
        <v>0</v>
      </c>
      <c r="C1304" s="25">
        <f>+IFERROR(_xlfn.NUMBERVALUE(INDEX(Исходные_данные!A:Z,A1304+$X$32-1,$X$31),"."),0)</f>
        <v>0</v>
      </c>
      <c r="D1304" s="51"/>
      <c r="E1304" s="3">
        <f t="shared" si="205"/>
        <v>1289.4580000000001</v>
      </c>
      <c r="F1304" s="3">
        <f t="shared" si="206"/>
        <v>1289.4574600000001</v>
      </c>
      <c r="G1304" s="8">
        <f t="shared" si="209"/>
        <v>0</v>
      </c>
      <c r="H1304" s="7">
        <f t="shared" si="201"/>
        <v>0</v>
      </c>
      <c r="I1304" s="7">
        <f t="shared" si="202"/>
        <v>0</v>
      </c>
      <c r="J1304">
        <f t="shared" si="203"/>
        <v>0</v>
      </c>
      <c r="K1304">
        <f t="shared" si="207"/>
        <v>0</v>
      </c>
      <c r="L1304">
        <f t="shared" si="204"/>
        <v>0</v>
      </c>
      <c r="M1304" s="66" t="str">
        <f t="shared" si="200"/>
        <v xml:space="preserve"> </v>
      </c>
    </row>
    <row r="1305" spans="1:13" x14ac:dyDescent="0.25">
      <c r="A1305" s="25">
        <f t="shared" si="208"/>
        <v>1305</v>
      </c>
      <c r="B1305" s="35">
        <f>+INDEX(Исходные_данные!A:Z,A1305+$X$32-1,$X$30)</f>
        <v>0</v>
      </c>
      <c r="C1305" s="25">
        <f>+IFERROR(_xlfn.NUMBERVALUE(INDEX(Исходные_данные!A:Z,A1305+$X$32-1,$X$31),"."),0)</f>
        <v>0</v>
      </c>
      <c r="D1305" s="51"/>
      <c r="E1305" s="3">
        <f t="shared" si="205"/>
        <v>1289.4580000000001</v>
      </c>
      <c r="F1305" s="3">
        <f t="shared" si="206"/>
        <v>1289.4574600000001</v>
      </c>
      <c r="G1305" s="8">
        <f t="shared" si="209"/>
        <v>0</v>
      </c>
      <c r="H1305" s="7">
        <f t="shared" si="201"/>
        <v>0</v>
      </c>
      <c r="I1305" s="7">
        <f t="shared" si="202"/>
        <v>0</v>
      </c>
      <c r="J1305">
        <f t="shared" si="203"/>
        <v>0</v>
      </c>
      <c r="K1305">
        <f t="shared" si="207"/>
        <v>0</v>
      </c>
      <c r="L1305">
        <f t="shared" si="204"/>
        <v>0</v>
      </c>
      <c r="M1305" s="66" t="str">
        <f t="shared" si="200"/>
        <v xml:space="preserve"> </v>
      </c>
    </row>
    <row r="1306" spans="1:13" x14ac:dyDescent="0.25">
      <c r="A1306" s="25">
        <f t="shared" si="208"/>
        <v>1306</v>
      </c>
      <c r="B1306" s="35">
        <f>+INDEX(Исходные_данные!A:Z,A1306+$X$32-1,$X$30)</f>
        <v>0</v>
      </c>
      <c r="C1306" s="25">
        <f>+IFERROR(_xlfn.NUMBERVALUE(INDEX(Исходные_данные!A:Z,A1306+$X$32-1,$X$31),"."),0)</f>
        <v>0</v>
      </c>
      <c r="D1306" s="51"/>
      <c r="E1306" s="3">
        <f t="shared" si="205"/>
        <v>1289.4580000000001</v>
      </c>
      <c r="F1306" s="3">
        <f t="shared" si="206"/>
        <v>1289.4574600000001</v>
      </c>
      <c r="G1306" s="8">
        <f t="shared" si="209"/>
        <v>0</v>
      </c>
      <c r="H1306" s="7">
        <f t="shared" si="201"/>
        <v>0</v>
      </c>
      <c r="I1306" s="7">
        <f t="shared" si="202"/>
        <v>0</v>
      </c>
      <c r="J1306">
        <f t="shared" si="203"/>
        <v>0</v>
      </c>
      <c r="K1306">
        <f t="shared" si="207"/>
        <v>0</v>
      </c>
      <c r="L1306">
        <f t="shared" si="204"/>
        <v>0</v>
      </c>
      <c r="M1306" s="66" t="str">
        <f t="shared" si="200"/>
        <v xml:space="preserve"> </v>
      </c>
    </row>
    <row r="1307" spans="1:13" x14ac:dyDescent="0.25">
      <c r="A1307" s="25">
        <f t="shared" si="208"/>
        <v>1307</v>
      </c>
      <c r="B1307" s="35">
        <f>+INDEX(Исходные_данные!A:Z,A1307+$X$32-1,$X$30)</f>
        <v>0</v>
      </c>
      <c r="C1307" s="25">
        <f>+IFERROR(_xlfn.NUMBERVALUE(INDEX(Исходные_данные!A:Z,A1307+$X$32-1,$X$31),"."),0)</f>
        <v>0</v>
      </c>
      <c r="D1307" s="51"/>
      <c r="E1307" s="3">
        <f t="shared" si="205"/>
        <v>1289.4580000000001</v>
      </c>
      <c r="F1307" s="3">
        <f t="shared" si="206"/>
        <v>1289.4574600000001</v>
      </c>
      <c r="G1307" s="8">
        <f t="shared" si="209"/>
        <v>0</v>
      </c>
      <c r="H1307" s="7">
        <f t="shared" si="201"/>
        <v>0</v>
      </c>
      <c r="I1307" s="7">
        <f t="shared" si="202"/>
        <v>0</v>
      </c>
      <c r="J1307">
        <f t="shared" si="203"/>
        <v>0</v>
      </c>
      <c r="K1307">
        <f t="shared" si="207"/>
        <v>0</v>
      </c>
      <c r="L1307">
        <f t="shared" si="204"/>
        <v>0</v>
      </c>
      <c r="M1307" s="66" t="str">
        <f t="shared" si="200"/>
        <v xml:space="preserve"> </v>
      </c>
    </row>
    <row r="1308" spans="1:13" x14ac:dyDescent="0.25">
      <c r="A1308" s="25">
        <f t="shared" si="208"/>
        <v>1308</v>
      </c>
      <c r="B1308" s="35">
        <f>+INDEX(Исходные_данные!A:Z,A1308+$X$32-1,$X$30)</f>
        <v>0</v>
      </c>
      <c r="C1308" s="25">
        <f>+IFERROR(_xlfn.NUMBERVALUE(INDEX(Исходные_данные!A:Z,A1308+$X$32-1,$X$31),"."),0)</f>
        <v>0</v>
      </c>
      <c r="D1308" s="51"/>
      <c r="E1308" s="3">
        <f t="shared" si="205"/>
        <v>1289.4580000000001</v>
      </c>
      <c r="F1308" s="3">
        <f t="shared" si="206"/>
        <v>1289.4574600000001</v>
      </c>
      <c r="G1308" s="8">
        <f t="shared" si="209"/>
        <v>0</v>
      </c>
      <c r="H1308" s="7">
        <f t="shared" si="201"/>
        <v>0</v>
      </c>
      <c r="I1308" s="7">
        <f t="shared" si="202"/>
        <v>0</v>
      </c>
      <c r="J1308">
        <f t="shared" si="203"/>
        <v>0</v>
      </c>
      <c r="K1308">
        <f t="shared" si="207"/>
        <v>0</v>
      </c>
      <c r="L1308">
        <f t="shared" si="204"/>
        <v>0</v>
      </c>
      <c r="M1308" s="66" t="str">
        <f t="shared" ref="M1308:M1371" si="210">IF(AC1323=1,"",+CONCATENATE(IF($AC$43=1,CONCATENATE(D1308," "),""),IF($AC$44=1,CONCATENATE(E1308," (",TEXT(G1308,"0,0"),"%)"),"")))</f>
        <v xml:space="preserve"> </v>
      </c>
    </row>
    <row r="1309" spans="1:13" x14ac:dyDescent="0.25">
      <c r="A1309" s="25">
        <f t="shared" si="208"/>
        <v>1309</v>
      </c>
      <c r="B1309" s="35">
        <f>+INDEX(Исходные_данные!A:Z,A1309+$X$32-1,$X$30)</f>
        <v>0</v>
      </c>
      <c r="C1309" s="25">
        <f>+IFERROR(_xlfn.NUMBERVALUE(INDEX(Исходные_данные!A:Z,A1309+$X$32-1,$X$31),"."),0)</f>
        <v>0</v>
      </c>
      <c r="D1309" s="51"/>
      <c r="E1309" s="3">
        <f t="shared" si="205"/>
        <v>1289.4580000000001</v>
      </c>
      <c r="F1309" s="3">
        <f t="shared" si="206"/>
        <v>1289.4574600000001</v>
      </c>
      <c r="G1309" s="8">
        <f t="shared" si="209"/>
        <v>0</v>
      </c>
      <c r="H1309" s="7">
        <f t="shared" si="201"/>
        <v>0</v>
      </c>
      <c r="I1309" s="7">
        <f t="shared" si="202"/>
        <v>0</v>
      </c>
      <c r="J1309">
        <f t="shared" si="203"/>
        <v>0</v>
      </c>
      <c r="K1309">
        <f t="shared" si="207"/>
        <v>0</v>
      </c>
      <c r="L1309">
        <f t="shared" si="204"/>
        <v>0</v>
      </c>
      <c r="M1309" s="66" t="str">
        <f t="shared" si="210"/>
        <v xml:space="preserve"> </v>
      </c>
    </row>
    <row r="1310" spans="1:13" x14ac:dyDescent="0.25">
      <c r="A1310" s="25">
        <f t="shared" si="208"/>
        <v>1310</v>
      </c>
      <c r="B1310" s="35">
        <f>+INDEX(Исходные_данные!A:Z,A1310+$X$32-1,$X$30)</f>
        <v>0</v>
      </c>
      <c r="C1310" s="25">
        <f>+IFERROR(_xlfn.NUMBERVALUE(INDEX(Исходные_данные!A:Z,A1310+$X$32-1,$X$31),"."),0)</f>
        <v>0</v>
      </c>
      <c r="D1310" s="51"/>
      <c r="E1310" s="3">
        <f t="shared" si="205"/>
        <v>1289.4580000000001</v>
      </c>
      <c r="F1310" s="3">
        <f t="shared" si="206"/>
        <v>1289.4574600000001</v>
      </c>
      <c r="G1310" s="8">
        <f t="shared" si="209"/>
        <v>0</v>
      </c>
      <c r="H1310" s="7">
        <f t="shared" si="201"/>
        <v>0</v>
      </c>
      <c r="I1310" s="7">
        <f t="shared" si="202"/>
        <v>0</v>
      </c>
      <c r="J1310">
        <f t="shared" si="203"/>
        <v>0</v>
      </c>
      <c r="K1310">
        <f t="shared" si="207"/>
        <v>0</v>
      </c>
      <c r="L1310">
        <f t="shared" si="204"/>
        <v>0</v>
      </c>
      <c r="M1310" s="66" t="str">
        <f t="shared" si="210"/>
        <v xml:space="preserve"> </v>
      </c>
    </row>
    <row r="1311" spans="1:13" x14ac:dyDescent="0.25">
      <c r="A1311" s="25">
        <f t="shared" si="208"/>
        <v>1311</v>
      </c>
      <c r="B1311" s="35">
        <f>+INDEX(Исходные_данные!A:Z,A1311+$X$32-1,$X$30)</f>
        <v>0</v>
      </c>
      <c r="C1311" s="25">
        <f>+IFERROR(_xlfn.NUMBERVALUE(INDEX(Исходные_данные!A:Z,A1311+$X$32-1,$X$31),"."),0)</f>
        <v>0</v>
      </c>
      <c r="D1311" s="51"/>
      <c r="E1311" s="3">
        <f t="shared" si="205"/>
        <v>1289.4580000000001</v>
      </c>
      <c r="F1311" s="3">
        <f t="shared" si="206"/>
        <v>1289.4574600000001</v>
      </c>
      <c r="G1311" s="8">
        <f t="shared" si="209"/>
        <v>0</v>
      </c>
      <c r="H1311" s="7">
        <f t="shared" si="201"/>
        <v>0</v>
      </c>
      <c r="I1311" s="7">
        <f t="shared" si="202"/>
        <v>0</v>
      </c>
      <c r="J1311">
        <f t="shared" si="203"/>
        <v>0</v>
      </c>
      <c r="K1311">
        <f t="shared" si="207"/>
        <v>0</v>
      </c>
      <c r="L1311">
        <f t="shared" si="204"/>
        <v>0</v>
      </c>
      <c r="M1311" s="66" t="str">
        <f t="shared" si="210"/>
        <v xml:space="preserve"> </v>
      </c>
    </row>
    <row r="1312" spans="1:13" x14ac:dyDescent="0.25">
      <c r="A1312" s="25">
        <f t="shared" si="208"/>
        <v>1312</v>
      </c>
      <c r="B1312" s="35">
        <f>+INDEX(Исходные_данные!A:Z,A1312+$X$32-1,$X$30)</f>
        <v>0</v>
      </c>
      <c r="C1312" s="25">
        <f>+IFERROR(_xlfn.NUMBERVALUE(INDEX(Исходные_данные!A:Z,A1312+$X$32-1,$X$31),"."),0)</f>
        <v>0</v>
      </c>
      <c r="D1312" s="51"/>
      <c r="E1312" s="3">
        <f t="shared" si="205"/>
        <v>1289.4580000000001</v>
      </c>
      <c r="F1312" s="3">
        <f t="shared" si="206"/>
        <v>1289.4574600000001</v>
      </c>
      <c r="G1312" s="8">
        <f t="shared" si="209"/>
        <v>0</v>
      </c>
      <c r="H1312" s="7">
        <f t="shared" si="201"/>
        <v>0</v>
      </c>
      <c r="I1312" s="7">
        <f t="shared" si="202"/>
        <v>0</v>
      </c>
      <c r="J1312">
        <f t="shared" si="203"/>
        <v>0</v>
      </c>
      <c r="K1312">
        <f t="shared" si="207"/>
        <v>0</v>
      </c>
      <c r="L1312">
        <f t="shared" si="204"/>
        <v>0</v>
      </c>
      <c r="M1312" s="66" t="str">
        <f t="shared" si="210"/>
        <v xml:space="preserve"> </v>
      </c>
    </row>
    <row r="1313" spans="1:13" x14ac:dyDescent="0.25">
      <c r="A1313" s="25">
        <f t="shared" si="208"/>
        <v>1313</v>
      </c>
      <c r="B1313" s="35">
        <f>+INDEX(Исходные_данные!A:Z,A1313+$X$32-1,$X$30)</f>
        <v>0</v>
      </c>
      <c r="C1313" s="25">
        <f>+IFERROR(_xlfn.NUMBERVALUE(INDEX(Исходные_данные!A:Z,A1313+$X$32-1,$X$31),"."),0)</f>
        <v>0</v>
      </c>
      <c r="D1313" s="51"/>
      <c r="E1313" s="3">
        <f t="shared" si="205"/>
        <v>1289.4580000000001</v>
      </c>
      <c r="F1313" s="3">
        <f t="shared" si="206"/>
        <v>1289.4574600000001</v>
      </c>
      <c r="G1313" s="8">
        <f t="shared" si="209"/>
        <v>0</v>
      </c>
      <c r="H1313" s="7">
        <f t="shared" si="201"/>
        <v>0</v>
      </c>
      <c r="I1313" s="7">
        <f t="shared" si="202"/>
        <v>0</v>
      </c>
      <c r="J1313">
        <f t="shared" si="203"/>
        <v>0</v>
      </c>
      <c r="K1313">
        <f t="shared" si="207"/>
        <v>0</v>
      </c>
      <c r="L1313">
        <f t="shared" si="204"/>
        <v>0</v>
      </c>
      <c r="M1313" s="66" t="str">
        <f t="shared" si="210"/>
        <v xml:space="preserve"> </v>
      </c>
    </row>
    <row r="1314" spans="1:13" x14ac:dyDescent="0.25">
      <c r="A1314" s="25">
        <f t="shared" si="208"/>
        <v>1314</v>
      </c>
      <c r="B1314" s="35">
        <f>+INDEX(Исходные_данные!A:Z,A1314+$X$32-1,$X$30)</f>
        <v>0</v>
      </c>
      <c r="C1314" s="25">
        <f>+IFERROR(_xlfn.NUMBERVALUE(INDEX(Исходные_данные!A:Z,A1314+$X$32-1,$X$31),"."),0)</f>
        <v>0</v>
      </c>
      <c r="D1314" s="51"/>
      <c r="E1314" s="3">
        <f t="shared" si="205"/>
        <v>1289.4580000000001</v>
      </c>
      <c r="F1314" s="3">
        <f t="shared" si="206"/>
        <v>1289.4574600000001</v>
      </c>
      <c r="G1314" s="8">
        <f t="shared" si="209"/>
        <v>0</v>
      </c>
      <c r="H1314" s="7">
        <f t="shared" si="201"/>
        <v>0</v>
      </c>
      <c r="I1314" s="7">
        <f t="shared" si="202"/>
        <v>0</v>
      </c>
      <c r="J1314">
        <f t="shared" si="203"/>
        <v>0</v>
      </c>
      <c r="K1314">
        <f t="shared" si="207"/>
        <v>0</v>
      </c>
      <c r="L1314">
        <f t="shared" si="204"/>
        <v>0</v>
      </c>
      <c r="M1314" s="66" t="str">
        <f t="shared" si="210"/>
        <v xml:space="preserve"> </v>
      </c>
    </row>
    <row r="1315" spans="1:13" x14ac:dyDescent="0.25">
      <c r="A1315" s="25">
        <f t="shared" si="208"/>
        <v>1315</v>
      </c>
      <c r="B1315" s="35">
        <f>+INDEX(Исходные_данные!A:Z,A1315+$X$32-1,$X$30)</f>
        <v>0</v>
      </c>
      <c r="C1315" s="25">
        <f>+IFERROR(_xlfn.NUMBERVALUE(INDEX(Исходные_данные!A:Z,A1315+$X$32-1,$X$31),"."),0)</f>
        <v>0</v>
      </c>
      <c r="D1315" s="51"/>
      <c r="E1315" s="3">
        <f t="shared" si="205"/>
        <v>1289.4580000000001</v>
      </c>
      <c r="F1315" s="3">
        <f t="shared" si="206"/>
        <v>1289.4574600000001</v>
      </c>
      <c r="G1315" s="8">
        <f t="shared" si="209"/>
        <v>0</v>
      </c>
      <c r="H1315" s="7">
        <f t="shared" si="201"/>
        <v>0</v>
      </c>
      <c r="I1315" s="7">
        <f t="shared" si="202"/>
        <v>0</v>
      </c>
      <c r="J1315">
        <f t="shared" si="203"/>
        <v>0</v>
      </c>
      <c r="K1315">
        <f t="shared" si="207"/>
        <v>0</v>
      </c>
      <c r="L1315">
        <f t="shared" si="204"/>
        <v>0</v>
      </c>
      <c r="M1315" s="66" t="str">
        <f t="shared" si="210"/>
        <v xml:space="preserve"> </v>
      </c>
    </row>
    <row r="1316" spans="1:13" x14ac:dyDescent="0.25">
      <c r="A1316" s="25">
        <f t="shared" si="208"/>
        <v>1316</v>
      </c>
      <c r="B1316" s="35">
        <f>+INDEX(Исходные_данные!A:Z,A1316+$X$32-1,$X$30)</f>
        <v>0</v>
      </c>
      <c r="C1316" s="25">
        <f>+IFERROR(_xlfn.NUMBERVALUE(INDEX(Исходные_данные!A:Z,A1316+$X$32-1,$X$31),"."),0)</f>
        <v>0</v>
      </c>
      <c r="D1316" s="51"/>
      <c r="E1316" s="3">
        <f t="shared" si="205"/>
        <v>1289.4580000000001</v>
      </c>
      <c r="F1316" s="3">
        <f t="shared" si="206"/>
        <v>1289.4574600000001</v>
      </c>
      <c r="G1316" s="8">
        <f t="shared" si="209"/>
        <v>0</v>
      </c>
      <c r="H1316" s="7">
        <f t="shared" si="201"/>
        <v>0</v>
      </c>
      <c r="I1316" s="7">
        <f t="shared" si="202"/>
        <v>0</v>
      </c>
      <c r="J1316">
        <f t="shared" si="203"/>
        <v>0</v>
      </c>
      <c r="K1316">
        <f t="shared" si="207"/>
        <v>0</v>
      </c>
      <c r="L1316">
        <f t="shared" si="204"/>
        <v>0</v>
      </c>
      <c r="M1316" s="66" t="str">
        <f t="shared" si="210"/>
        <v xml:space="preserve"> </v>
      </c>
    </row>
    <row r="1317" spans="1:13" x14ac:dyDescent="0.25">
      <c r="A1317" s="25">
        <f t="shared" si="208"/>
        <v>1317</v>
      </c>
      <c r="B1317" s="35">
        <f>+INDEX(Исходные_данные!A:Z,A1317+$X$32-1,$X$30)</f>
        <v>0</v>
      </c>
      <c r="C1317" s="25">
        <f>+IFERROR(_xlfn.NUMBERVALUE(INDEX(Исходные_данные!A:Z,A1317+$X$32-1,$X$31),"."),0)</f>
        <v>0</v>
      </c>
      <c r="D1317" s="51"/>
      <c r="E1317" s="3">
        <f t="shared" si="205"/>
        <v>1289.4580000000001</v>
      </c>
      <c r="F1317" s="3">
        <f t="shared" si="206"/>
        <v>1289.4574600000001</v>
      </c>
      <c r="G1317" s="8">
        <f t="shared" si="209"/>
        <v>0</v>
      </c>
      <c r="H1317" s="7">
        <f t="shared" si="201"/>
        <v>0</v>
      </c>
      <c r="I1317" s="7">
        <f t="shared" si="202"/>
        <v>0</v>
      </c>
      <c r="J1317">
        <f t="shared" si="203"/>
        <v>0</v>
      </c>
      <c r="K1317">
        <f t="shared" si="207"/>
        <v>0</v>
      </c>
      <c r="L1317">
        <f t="shared" si="204"/>
        <v>0</v>
      </c>
      <c r="M1317" s="66" t="str">
        <f t="shared" si="210"/>
        <v xml:space="preserve"> </v>
      </c>
    </row>
    <row r="1318" spans="1:13" x14ac:dyDescent="0.25">
      <c r="A1318" s="25">
        <f t="shared" si="208"/>
        <v>1318</v>
      </c>
      <c r="B1318" s="35">
        <f>+INDEX(Исходные_данные!A:Z,A1318+$X$32-1,$X$30)</f>
        <v>0</v>
      </c>
      <c r="C1318" s="25">
        <f>+IFERROR(_xlfn.NUMBERVALUE(INDEX(Исходные_данные!A:Z,A1318+$X$32-1,$X$31),"."),0)</f>
        <v>0</v>
      </c>
      <c r="D1318" s="51"/>
      <c r="E1318" s="3">
        <f t="shared" si="205"/>
        <v>1289.4580000000001</v>
      </c>
      <c r="F1318" s="3">
        <f t="shared" si="206"/>
        <v>1289.4574600000001</v>
      </c>
      <c r="G1318" s="8">
        <f t="shared" si="209"/>
        <v>0</v>
      </c>
      <c r="H1318" s="7">
        <f t="shared" si="201"/>
        <v>0</v>
      </c>
      <c r="I1318" s="7">
        <f t="shared" si="202"/>
        <v>0</v>
      </c>
      <c r="J1318">
        <f t="shared" si="203"/>
        <v>0</v>
      </c>
      <c r="K1318">
        <f t="shared" si="207"/>
        <v>0</v>
      </c>
      <c r="L1318">
        <f t="shared" si="204"/>
        <v>0</v>
      </c>
      <c r="M1318" s="66" t="str">
        <f t="shared" si="210"/>
        <v xml:space="preserve"> </v>
      </c>
    </row>
    <row r="1319" spans="1:13" x14ac:dyDescent="0.25">
      <c r="A1319" s="25">
        <f t="shared" si="208"/>
        <v>1319</v>
      </c>
      <c r="B1319" s="35">
        <f>+INDEX(Исходные_данные!A:Z,A1319+$X$32-1,$X$30)</f>
        <v>0</v>
      </c>
      <c r="C1319" s="25">
        <f>+IFERROR(_xlfn.NUMBERVALUE(INDEX(Исходные_данные!A:Z,A1319+$X$32-1,$X$31),"."),0)</f>
        <v>0</v>
      </c>
      <c r="D1319" s="51"/>
      <c r="E1319" s="3">
        <f t="shared" si="205"/>
        <v>1289.4580000000001</v>
      </c>
      <c r="F1319" s="3">
        <f t="shared" si="206"/>
        <v>1289.4574600000001</v>
      </c>
      <c r="G1319" s="8">
        <f t="shared" si="209"/>
        <v>0</v>
      </c>
      <c r="H1319" s="7">
        <f t="shared" si="201"/>
        <v>0</v>
      </c>
      <c r="I1319" s="7">
        <f t="shared" si="202"/>
        <v>0</v>
      </c>
      <c r="J1319">
        <f t="shared" si="203"/>
        <v>0</v>
      </c>
      <c r="K1319">
        <f t="shared" si="207"/>
        <v>0</v>
      </c>
      <c r="L1319">
        <f t="shared" si="204"/>
        <v>0</v>
      </c>
      <c r="M1319" s="66" t="str">
        <f t="shared" si="210"/>
        <v xml:space="preserve"> </v>
      </c>
    </row>
    <row r="1320" spans="1:13" x14ac:dyDescent="0.25">
      <c r="A1320" s="25">
        <f t="shared" si="208"/>
        <v>1320</v>
      </c>
      <c r="B1320" s="35">
        <f>+INDEX(Исходные_данные!A:Z,A1320+$X$32-1,$X$30)</f>
        <v>0</v>
      </c>
      <c r="C1320" s="25">
        <f>+IFERROR(_xlfn.NUMBERVALUE(INDEX(Исходные_данные!A:Z,A1320+$X$32-1,$X$31),"."),0)</f>
        <v>0</v>
      </c>
      <c r="D1320" s="51"/>
      <c r="E1320" s="3">
        <f t="shared" si="205"/>
        <v>1289.4580000000001</v>
      </c>
      <c r="F1320" s="3">
        <f t="shared" si="206"/>
        <v>1289.4574600000001</v>
      </c>
      <c r="G1320" s="8">
        <f t="shared" si="209"/>
        <v>0</v>
      </c>
      <c r="H1320" s="7">
        <f t="shared" si="201"/>
        <v>0</v>
      </c>
      <c r="I1320" s="7">
        <f t="shared" si="202"/>
        <v>0</v>
      </c>
      <c r="J1320">
        <f t="shared" si="203"/>
        <v>0</v>
      </c>
      <c r="K1320">
        <f t="shared" si="207"/>
        <v>0</v>
      </c>
      <c r="L1320">
        <f t="shared" si="204"/>
        <v>0</v>
      </c>
      <c r="M1320" s="66" t="str">
        <f t="shared" si="210"/>
        <v xml:space="preserve"> </v>
      </c>
    </row>
    <row r="1321" spans="1:13" x14ac:dyDescent="0.25">
      <c r="A1321" s="25">
        <f t="shared" si="208"/>
        <v>1321</v>
      </c>
      <c r="B1321" s="35">
        <f>+INDEX(Исходные_данные!A:Z,A1321+$X$32-1,$X$30)</f>
        <v>0</v>
      </c>
      <c r="C1321" s="25">
        <f>+IFERROR(_xlfn.NUMBERVALUE(INDEX(Исходные_данные!A:Z,A1321+$X$32-1,$X$31),"."),0)</f>
        <v>0</v>
      </c>
      <c r="D1321" s="51"/>
      <c r="E1321" s="3">
        <f t="shared" si="205"/>
        <v>1289.4580000000001</v>
      </c>
      <c r="F1321" s="3">
        <f t="shared" si="206"/>
        <v>1289.4574600000001</v>
      </c>
      <c r="G1321" s="8">
        <f t="shared" si="209"/>
        <v>0</v>
      </c>
      <c r="H1321" s="7">
        <f t="shared" si="201"/>
        <v>0</v>
      </c>
      <c r="I1321" s="7">
        <f t="shared" si="202"/>
        <v>0</v>
      </c>
      <c r="J1321">
        <f t="shared" si="203"/>
        <v>0</v>
      </c>
      <c r="K1321">
        <f t="shared" si="207"/>
        <v>0</v>
      </c>
      <c r="L1321">
        <f t="shared" si="204"/>
        <v>0</v>
      </c>
      <c r="M1321" s="66" t="str">
        <f t="shared" si="210"/>
        <v xml:space="preserve"> </v>
      </c>
    </row>
    <row r="1322" spans="1:13" x14ac:dyDescent="0.25">
      <c r="A1322" s="25">
        <f t="shared" si="208"/>
        <v>1322</v>
      </c>
      <c r="B1322" s="35">
        <f>+INDEX(Исходные_данные!A:Z,A1322+$X$32-1,$X$30)</f>
        <v>0</v>
      </c>
      <c r="C1322" s="25">
        <f>+IFERROR(_xlfn.NUMBERVALUE(INDEX(Исходные_данные!A:Z,A1322+$X$32-1,$X$31),"."),0)</f>
        <v>0</v>
      </c>
      <c r="D1322" s="51"/>
      <c r="E1322" s="3">
        <f t="shared" si="205"/>
        <v>1289.4580000000001</v>
      </c>
      <c r="F1322" s="3">
        <f t="shared" si="206"/>
        <v>1289.4574600000001</v>
      </c>
      <c r="G1322" s="8">
        <f t="shared" si="209"/>
        <v>0</v>
      </c>
      <c r="H1322" s="7">
        <f t="shared" si="201"/>
        <v>0</v>
      </c>
      <c r="I1322" s="7">
        <f t="shared" si="202"/>
        <v>0</v>
      </c>
      <c r="J1322">
        <f t="shared" si="203"/>
        <v>0</v>
      </c>
      <c r="K1322">
        <f t="shared" si="207"/>
        <v>0</v>
      </c>
      <c r="L1322">
        <f t="shared" si="204"/>
        <v>0</v>
      </c>
      <c r="M1322" s="66" t="str">
        <f t="shared" si="210"/>
        <v xml:space="preserve"> </v>
      </c>
    </row>
    <row r="1323" spans="1:13" x14ac:dyDescent="0.25">
      <c r="A1323" s="25">
        <f t="shared" si="208"/>
        <v>1323</v>
      </c>
      <c r="B1323" s="35">
        <f>+INDEX(Исходные_данные!A:Z,A1323+$X$32-1,$X$30)</f>
        <v>0</v>
      </c>
      <c r="C1323" s="25">
        <f>+IFERROR(_xlfn.NUMBERVALUE(INDEX(Исходные_данные!A:Z,A1323+$X$32-1,$X$31),"."),0)</f>
        <v>0</v>
      </c>
      <c r="D1323" s="51"/>
      <c r="E1323" s="3">
        <f t="shared" si="205"/>
        <v>1289.4580000000001</v>
      </c>
      <c r="F1323" s="3">
        <f t="shared" si="206"/>
        <v>1289.4574600000001</v>
      </c>
      <c r="G1323" s="8">
        <f t="shared" si="209"/>
        <v>0</v>
      </c>
      <c r="H1323" s="7">
        <f t="shared" si="201"/>
        <v>0</v>
      </c>
      <c r="I1323" s="7">
        <f t="shared" si="202"/>
        <v>0</v>
      </c>
      <c r="J1323">
        <f t="shared" si="203"/>
        <v>0</v>
      </c>
      <c r="K1323">
        <f t="shared" si="207"/>
        <v>0</v>
      </c>
      <c r="L1323">
        <f t="shared" si="204"/>
        <v>0</v>
      </c>
      <c r="M1323" s="66" t="str">
        <f t="shared" si="210"/>
        <v xml:space="preserve"> </v>
      </c>
    </row>
    <row r="1324" spans="1:13" x14ac:dyDescent="0.25">
      <c r="A1324" s="25">
        <f t="shared" si="208"/>
        <v>1324</v>
      </c>
      <c r="B1324" s="35">
        <f>+INDEX(Исходные_данные!A:Z,A1324+$X$32-1,$X$30)</f>
        <v>0</v>
      </c>
      <c r="C1324" s="25">
        <f>+IFERROR(_xlfn.NUMBERVALUE(INDEX(Исходные_данные!A:Z,A1324+$X$32-1,$X$31),"."),0)</f>
        <v>0</v>
      </c>
      <c r="D1324" s="51"/>
      <c r="E1324" s="3">
        <f t="shared" si="205"/>
        <v>1289.4580000000001</v>
      </c>
      <c r="F1324" s="3">
        <f t="shared" si="206"/>
        <v>1289.4574600000001</v>
      </c>
      <c r="G1324" s="8">
        <f t="shared" si="209"/>
        <v>0</v>
      </c>
      <c r="H1324" s="7">
        <f t="shared" si="201"/>
        <v>0</v>
      </c>
      <c r="I1324" s="7">
        <f t="shared" si="202"/>
        <v>0</v>
      </c>
      <c r="J1324">
        <f t="shared" si="203"/>
        <v>0</v>
      </c>
      <c r="K1324">
        <f t="shared" si="207"/>
        <v>0</v>
      </c>
      <c r="L1324">
        <f t="shared" si="204"/>
        <v>0</v>
      </c>
      <c r="M1324" s="66" t="str">
        <f t="shared" si="210"/>
        <v xml:space="preserve"> </v>
      </c>
    </row>
    <row r="1325" spans="1:13" x14ac:dyDescent="0.25">
      <c r="A1325" s="25">
        <f t="shared" si="208"/>
        <v>1325</v>
      </c>
      <c r="B1325" s="35">
        <f>+INDEX(Исходные_данные!A:Z,A1325+$X$32-1,$X$30)</f>
        <v>0</v>
      </c>
      <c r="C1325" s="25">
        <f>+IFERROR(_xlfn.NUMBERVALUE(INDEX(Исходные_данные!A:Z,A1325+$X$32-1,$X$31),"."),0)</f>
        <v>0</v>
      </c>
      <c r="D1325" s="51"/>
      <c r="E1325" s="3">
        <f t="shared" si="205"/>
        <v>1289.4580000000001</v>
      </c>
      <c r="F1325" s="3">
        <f t="shared" si="206"/>
        <v>1289.4574600000001</v>
      </c>
      <c r="G1325" s="8">
        <f t="shared" si="209"/>
        <v>0</v>
      </c>
      <c r="H1325" s="7">
        <f t="shared" si="201"/>
        <v>0</v>
      </c>
      <c r="I1325" s="7">
        <f t="shared" si="202"/>
        <v>0</v>
      </c>
      <c r="J1325">
        <f t="shared" si="203"/>
        <v>0</v>
      </c>
      <c r="K1325">
        <f t="shared" si="207"/>
        <v>0</v>
      </c>
      <c r="L1325">
        <f t="shared" si="204"/>
        <v>0</v>
      </c>
      <c r="M1325" s="66" t="str">
        <f t="shared" si="210"/>
        <v xml:space="preserve"> </v>
      </c>
    </row>
    <row r="1326" spans="1:13" x14ac:dyDescent="0.25">
      <c r="A1326" s="25">
        <f t="shared" si="208"/>
        <v>1326</v>
      </c>
      <c r="B1326" s="35">
        <f>+INDEX(Исходные_данные!A:Z,A1326+$X$32-1,$X$30)</f>
        <v>0</v>
      </c>
      <c r="C1326" s="25">
        <f>+IFERROR(_xlfn.NUMBERVALUE(INDEX(Исходные_данные!A:Z,A1326+$X$32-1,$X$31),"."),0)</f>
        <v>0</v>
      </c>
      <c r="D1326" s="51"/>
      <c r="E1326" s="3">
        <f t="shared" si="205"/>
        <v>1289.4580000000001</v>
      </c>
      <c r="F1326" s="3">
        <f t="shared" si="206"/>
        <v>1289.4574600000001</v>
      </c>
      <c r="G1326" s="8">
        <f t="shared" si="209"/>
        <v>0</v>
      </c>
      <c r="H1326" s="7">
        <f t="shared" si="201"/>
        <v>0</v>
      </c>
      <c r="I1326" s="7">
        <f t="shared" si="202"/>
        <v>0</v>
      </c>
      <c r="J1326">
        <f t="shared" si="203"/>
        <v>0</v>
      </c>
      <c r="K1326">
        <f t="shared" si="207"/>
        <v>0</v>
      </c>
      <c r="L1326">
        <f t="shared" si="204"/>
        <v>0</v>
      </c>
      <c r="M1326" s="66" t="str">
        <f t="shared" si="210"/>
        <v xml:space="preserve"> </v>
      </c>
    </row>
    <row r="1327" spans="1:13" x14ac:dyDescent="0.25">
      <c r="A1327" s="25">
        <f t="shared" si="208"/>
        <v>1327</v>
      </c>
      <c r="B1327" s="35">
        <f>+INDEX(Исходные_данные!A:Z,A1327+$X$32-1,$X$30)</f>
        <v>0</v>
      </c>
      <c r="C1327" s="25">
        <f>+IFERROR(_xlfn.NUMBERVALUE(INDEX(Исходные_данные!A:Z,A1327+$X$32-1,$X$31),"."),0)</f>
        <v>0</v>
      </c>
      <c r="D1327" s="51"/>
      <c r="E1327" s="3">
        <f t="shared" si="205"/>
        <v>1289.4580000000001</v>
      </c>
      <c r="F1327" s="3">
        <f t="shared" si="206"/>
        <v>1289.4574600000001</v>
      </c>
      <c r="G1327" s="8">
        <f t="shared" si="209"/>
        <v>0</v>
      </c>
      <c r="H1327" s="7">
        <f t="shared" si="201"/>
        <v>0</v>
      </c>
      <c r="I1327" s="7">
        <f t="shared" si="202"/>
        <v>0</v>
      </c>
      <c r="J1327">
        <f t="shared" si="203"/>
        <v>0</v>
      </c>
      <c r="K1327">
        <f t="shared" si="207"/>
        <v>0</v>
      </c>
      <c r="L1327">
        <f t="shared" si="204"/>
        <v>0</v>
      </c>
      <c r="M1327" s="66" t="str">
        <f t="shared" si="210"/>
        <v xml:space="preserve"> </v>
      </c>
    </row>
    <row r="1328" spans="1:13" x14ac:dyDescent="0.25">
      <c r="A1328" s="25">
        <f t="shared" si="208"/>
        <v>1328</v>
      </c>
      <c r="B1328" s="35">
        <f>+INDEX(Исходные_данные!A:Z,A1328+$X$32-1,$X$30)</f>
        <v>0</v>
      </c>
      <c r="C1328" s="25">
        <f>+IFERROR(_xlfn.NUMBERVALUE(INDEX(Исходные_данные!A:Z,A1328+$X$32-1,$X$31),"."),0)</f>
        <v>0</v>
      </c>
      <c r="D1328" s="51"/>
      <c r="E1328" s="3">
        <f t="shared" si="205"/>
        <v>1289.4580000000001</v>
      </c>
      <c r="F1328" s="3">
        <f t="shared" si="206"/>
        <v>1289.4574600000001</v>
      </c>
      <c r="G1328" s="8">
        <f t="shared" si="209"/>
        <v>0</v>
      </c>
      <c r="H1328" s="7">
        <f t="shared" si="201"/>
        <v>0</v>
      </c>
      <c r="I1328" s="7">
        <f t="shared" si="202"/>
        <v>0</v>
      </c>
      <c r="J1328">
        <f t="shared" si="203"/>
        <v>0</v>
      </c>
      <c r="K1328">
        <f t="shared" si="207"/>
        <v>0</v>
      </c>
      <c r="L1328">
        <f t="shared" si="204"/>
        <v>0</v>
      </c>
      <c r="M1328" s="66" t="str">
        <f t="shared" si="210"/>
        <v xml:space="preserve"> </v>
      </c>
    </row>
    <row r="1329" spans="1:13" x14ac:dyDescent="0.25">
      <c r="A1329" s="25">
        <f t="shared" si="208"/>
        <v>1329</v>
      </c>
      <c r="B1329" s="35">
        <f>+INDEX(Исходные_данные!A:Z,A1329+$X$32-1,$X$30)</f>
        <v>0</v>
      </c>
      <c r="C1329" s="25">
        <f>+IFERROR(_xlfn.NUMBERVALUE(INDEX(Исходные_данные!A:Z,A1329+$X$32-1,$X$31),"."),0)</f>
        <v>0</v>
      </c>
      <c r="D1329" s="51"/>
      <c r="E1329" s="3">
        <f t="shared" si="205"/>
        <v>1289.4580000000001</v>
      </c>
      <c r="F1329" s="3">
        <f t="shared" si="206"/>
        <v>1289.4574600000001</v>
      </c>
      <c r="G1329" s="8">
        <f t="shared" si="209"/>
        <v>0</v>
      </c>
      <c r="H1329" s="7">
        <f t="shared" si="201"/>
        <v>0</v>
      </c>
      <c r="I1329" s="7">
        <f t="shared" si="202"/>
        <v>0</v>
      </c>
      <c r="J1329">
        <f t="shared" si="203"/>
        <v>0</v>
      </c>
      <c r="K1329">
        <f t="shared" si="207"/>
        <v>0</v>
      </c>
      <c r="L1329">
        <f t="shared" si="204"/>
        <v>0</v>
      </c>
      <c r="M1329" s="66" t="str">
        <f t="shared" si="210"/>
        <v xml:space="preserve"> </v>
      </c>
    </row>
    <row r="1330" spans="1:13" x14ac:dyDescent="0.25">
      <c r="A1330" s="25">
        <f t="shared" si="208"/>
        <v>1330</v>
      </c>
      <c r="B1330" s="35">
        <f>+INDEX(Исходные_данные!A:Z,A1330+$X$32-1,$X$30)</f>
        <v>0</v>
      </c>
      <c r="C1330" s="25">
        <f>+IFERROR(_xlfn.NUMBERVALUE(INDEX(Исходные_данные!A:Z,A1330+$X$32-1,$X$31),"."),0)</f>
        <v>0</v>
      </c>
      <c r="D1330" s="51"/>
      <c r="E1330" s="3">
        <f t="shared" si="205"/>
        <v>1289.4580000000001</v>
      </c>
      <c r="F1330" s="3">
        <f t="shared" si="206"/>
        <v>1289.4574600000001</v>
      </c>
      <c r="G1330" s="8">
        <f t="shared" si="209"/>
        <v>0</v>
      </c>
      <c r="H1330" s="7">
        <f t="shared" si="201"/>
        <v>0</v>
      </c>
      <c r="I1330" s="7">
        <f t="shared" si="202"/>
        <v>0</v>
      </c>
      <c r="J1330">
        <f t="shared" si="203"/>
        <v>0</v>
      </c>
      <c r="K1330">
        <f t="shared" si="207"/>
        <v>0</v>
      </c>
      <c r="L1330">
        <f t="shared" si="204"/>
        <v>0</v>
      </c>
      <c r="M1330" s="66" t="str">
        <f t="shared" si="210"/>
        <v xml:space="preserve"> </v>
      </c>
    </row>
    <row r="1331" spans="1:13" x14ac:dyDescent="0.25">
      <c r="A1331" s="25">
        <f t="shared" si="208"/>
        <v>1331</v>
      </c>
      <c r="B1331" s="35">
        <f>+INDEX(Исходные_данные!A:Z,A1331+$X$32-1,$X$30)</f>
        <v>0</v>
      </c>
      <c r="C1331" s="25">
        <f>+IFERROR(_xlfn.NUMBERVALUE(INDEX(Исходные_данные!A:Z,A1331+$X$32-1,$X$31),"."),0)</f>
        <v>0</v>
      </c>
      <c r="D1331" s="51"/>
      <c r="E1331" s="3">
        <f t="shared" si="205"/>
        <v>1289.4580000000001</v>
      </c>
      <c r="F1331" s="3">
        <f t="shared" si="206"/>
        <v>1289.4574600000001</v>
      </c>
      <c r="G1331" s="8">
        <f t="shared" si="209"/>
        <v>0</v>
      </c>
      <c r="H1331" s="7">
        <f t="shared" si="201"/>
        <v>0</v>
      </c>
      <c r="I1331" s="7">
        <f t="shared" si="202"/>
        <v>0</v>
      </c>
      <c r="J1331">
        <f t="shared" si="203"/>
        <v>0</v>
      </c>
      <c r="K1331">
        <f t="shared" si="207"/>
        <v>0</v>
      </c>
      <c r="L1331">
        <f t="shared" si="204"/>
        <v>0</v>
      </c>
      <c r="M1331" s="66" t="str">
        <f t="shared" si="210"/>
        <v xml:space="preserve"> </v>
      </c>
    </row>
    <row r="1332" spans="1:13" x14ac:dyDescent="0.25">
      <c r="A1332" s="25">
        <f t="shared" si="208"/>
        <v>1332</v>
      </c>
      <c r="B1332" s="35">
        <f>+INDEX(Исходные_данные!A:Z,A1332+$X$32-1,$X$30)</f>
        <v>0</v>
      </c>
      <c r="C1332" s="25">
        <f>+IFERROR(_xlfn.NUMBERVALUE(INDEX(Исходные_данные!A:Z,A1332+$X$32-1,$X$31),"."),0)</f>
        <v>0</v>
      </c>
      <c r="D1332" s="51"/>
      <c r="E1332" s="3">
        <f t="shared" si="205"/>
        <v>1289.4580000000001</v>
      </c>
      <c r="F1332" s="3">
        <f t="shared" si="206"/>
        <v>1289.4574600000001</v>
      </c>
      <c r="G1332" s="8">
        <f t="shared" si="209"/>
        <v>0</v>
      </c>
      <c r="H1332" s="7">
        <f t="shared" si="201"/>
        <v>0</v>
      </c>
      <c r="I1332" s="7">
        <f t="shared" si="202"/>
        <v>0</v>
      </c>
      <c r="J1332">
        <f t="shared" si="203"/>
        <v>0</v>
      </c>
      <c r="K1332">
        <f t="shared" si="207"/>
        <v>0</v>
      </c>
      <c r="L1332">
        <f t="shared" si="204"/>
        <v>0</v>
      </c>
      <c r="M1332" s="66" t="str">
        <f t="shared" si="210"/>
        <v xml:space="preserve"> </v>
      </c>
    </row>
    <row r="1333" spans="1:13" x14ac:dyDescent="0.25">
      <c r="A1333" s="25">
        <f t="shared" si="208"/>
        <v>1333</v>
      </c>
      <c r="B1333" s="35">
        <f>+INDEX(Исходные_данные!A:Z,A1333+$X$32-1,$X$30)</f>
        <v>0</v>
      </c>
      <c r="C1333" s="25">
        <f>+IFERROR(_xlfn.NUMBERVALUE(INDEX(Исходные_данные!A:Z,A1333+$X$32-1,$X$31),"."),0)</f>
        <v>0</v>
      </c>
      <c r="D1333" s="51"/>
      <c r="E1333" s="3">
        <f t="shared" si="205"/>
        <v>1289.4580000000001</v>
      </c>
      <c r="F1333" s="3">
        <f t="shared" si="206"/>
        <v>1289.4574600000001</v>
      </c>
      <c r="G1333" s="8">
        <f t="shared" si="209"/>
        <v>0</v>
      </c>
      <c r="H1333" s="7">
        <f t="shared" si="201"/>
        <v>0</v>
      </c>
      <c r="I1333" s="7">
        <f t="shared" si="202"/>
        <v>0</v>
      </c>
      <c r="J1333">
        <f t="shared" si="203"/>
        <v>0</v>
      </c>
      <c r="K1333">
        <f t="shared" si="207"/>
        <v>0</v>
      </c>
      <c r="L1333">
        <f t="shared" si="204"/>
        <v>0</v>
      </c>
      <c r="M1333" s="66" t="str">
        <f t="shared" si="210"/>
        <v xml:space="preserve"> </v>
      </c>
    </row>
    <row r="1334" spans="1:13" x14ac:dyDescent="0.25">
      <c r="A1334" s="25">
        <f t="shared" si="208"/>
        <v>1334</v>
      </c>
      <c r="B1334" s="35">
        <f>+INDEX(Исходные_данные!A:Z,A1334+$X$32-1,$X$30)</f>
        <v>0</v>
      </c>
      <c r="C1334" s="25">
        <f>+IFERROR(_xlfn.NUMBERVALUE(INDEX(Исходные_данные!A:Z,A1334+$X$32-1,$X$31),"."),0)</f>
        <v>0</v>
      </c>
      <c r="D1334" s="51"/>
      <c r="E1334" s="3">
        <f t="shared" si="205"/>
        <v>1289.4580000000001</v>
      </c>
      <c r="F1334" s="3">
        <f t="shared" si="206"/>
        <v>1289.4574600000001</v>
      </c>
      <c r="G1334" s="8">
        <f t="shared" si="209"/>
        <v>0</v>
      </c>
      <c r="H1334" s="7">
        <f t="shared" si="201"/>
        <v>0</v>
      </c>
      <c r="I1334" s="7">
        <f t="shared" si="202"/>
        <v>0</v>
      </c>
      <c r="J1334">
        <f t="shared" si="203"/>
        <v>0</v>
      </c>
      <c r="K1334">
        <f t="shared" si="207"/>
        <v>0</v>
      </c>
      <c r="L1334">
        <f t="shared" si="204"/>
        <v>0</v>
      </c>
      <c r="M1334" s="66" t="str">
        <f t="shared" si="210"/>
        <v xml:space="preserve"> </v>
      </c>
    </row>
    <row r="1335" spans="1:13" x14ac:dyDescent="0.25">
      <c r="A1335" s="25">
        <f t="shared" si="208"/>
        <v>1335</v>
      </c>
      <c r="B1335" s="35">
        <f>+INDEX(Исходные_данные!A:Z,A1335+$X$32-1,$X$30)</f>
        <v>0</v>
      </c>
      <c r="C1335" s="25">
        <f>+IFERROR(_xlfn.NUMBERVALUE(INDEX(Исходные_данные!A:Z,A1335+$X$32-1,$X$31),"."),0)</f>
        <v>0</v>
      </c>
      <c r="D1335" s="51"/>
      <c r="E1335" s="3">
        <f t="shared" si="205"/>
        <v>1289.4580000000001</v>
      </c>
      <c r="F1335" s="3">
        <f t="shared" si="206"/>
        <v>1289.4574600000001</v>
      </c>
      <c r="G1335" s="8">
        <f t="shared" si="209"/>
        <v>0</v>
      </c>
      <c r="H1335" s="7">
        <f t="shared" si="201"/>
        <v>0</v>
      </c>
      <c r="I1335" s="7">
        <f t="shared" si="202"/>
        <v>0</v>
      </c>
      <c r="J1335">
        <f t="shared" si="203"/>
        <v>0</v>
      </c>
      <c r="K1335">
        <f t="shared" si="207"/>
        <v>0</v>
      </c>
      <c r="L1335">
        <f t="shared" si="204"/>
        <v>0</v>
      </c>
      <c r="M1335" s="66" t="str">
        <f t="shared" si="210"/>
        <v xml:space="preserve"> </v>
      </c>
    </row>
    <row r="1336" spans="1:13" x14ac:dyDescent="0.25">
      <c r="A1336" s="25">
        <f t="shared" si="208"/>
        <v>1336</v>
      </c>
      <c r="B1336" s="35">
        <f>+INDEX(Исходные_данные!A:Z,A1336+$X$32-1,$X$30)</f>
        <v>0</v>
      </c>
      <c r="C1336" s="25">
        <f>+IFERROR(_xlfn.NUMBERVALUE(INDEX(Исходные_данные!A:Z,A1336+$X$32-1,$X$31),"."),0)</f>
        <v>0</v>
      </c>
      <c r="D1336" s="51"/>
      <c r="E1336" s="3">
        <f t="shared" si="205"/>
        <v>1289.4580000000001</v>
      </c>
      <c r="F1336" s="3">
        <f t="shared" si="206"/>
        <v>1289.4574600000001</v>
      </c>
      <c r="G1336" s="8">
        <f t="shared" si="209"/>
        <v>0</v>
      </c>
      <c r="H1336" s="7">
        <f t="shared" si="201"/>
        <v>0</v>
      </c>
      <c r="I1336" s="7">
        <f t="shared" si="202"/>
        <v>0</v>
      </c>
      <c r="J1336">
        <f t="shared" si="203"/>
        <v>0</v>
      </c>
      <c r="K1336">
        <f t="shared" si="207"/>
        <v>0</v>
      </c>
      <c r="L1336">
        <f t="shared" si="204"/>
        <v>0</v>
      </c>
      <c r="M1336" s="66" t="str">
        <f t="shared" si="210"/>
        <v xml:space="preserve"> </v>
      </c>
    </row>
    <row r="1337" spans="1:13" x14ac:dyDescent="0.25">
      <c r="A1337" s="25">
        <f t="shared" si="208"/>
        <v>1337</v>
      </c>
      <c r="B1337" s="35">
        <f>+INDEX(Исходные_данные!A:Z,A1337+$X$32-1,$X$30)</f>
        <v>0</v>
      </c>
      <c r="C1337" s="25">
        <f>+IFERROR(_xlfn.NUMBERVALUE(INDEX(Исходные_данные!A:Z,A1337+$X$32-1,$X$31),"."),0)</f>
        <v>0</v>
      </c>
      <c r="D1337" s="51"/>
      <c r="E1337" s="3">
        <f t="shared" si="205"/>
        <v>1289.4580000000001</v>
      </c>
      <c r="F1337" s="3">
        <f t="shared" si="206"/>
        <v>1289.4574600000001</v>
      </c>
      <c r="G1337" s="8">
        <f t="shared" si="209"/>
        <v>0</v>
      </c>
      <c r="H1337" s="7">
        <f t="shared" si="201"/>
        <v>0</v>
      </c>
      <c r="I1337" s="7">
        <f t="shared" si="202"/>
        <v>0</v>
      </c>
      <c r="J1337">
        <f t="shared" si="203"/>
        <v>0</v>
      </c>
      <c r="K1337">
        <f t="shared" si="207"/>
        <v>0</v>
      </c>
      <c r="L1337">
        <f t="shared" si="204"/>
        <v>0</v>
      </c>
      <c r="M1337" s="66" t="str">
        <f t="shared" si="210"/>
        <v xml:space="preserve"> </v>
      </c>
    </row>
    <row r="1338" spans="1:13" x14ac:dyDescent="0.25">
      <c r="A1338" s="25">
        <f t="shared" si="208"/>
        <v>1338</v>
      </c>
      <c r="B1338" s="35">
        <f>+INDEX(Исходные_данные!A:Z,A1338+$X$32-1,$X$30)</f>
        <v>0</v>
      </c>
      <c r="C1338" s="25">
        <f>+IFERROR(_xlfn.NUMBERVALUE(INDEX(Исходные_данные!A:Z,A1338+$X$32-1,$X$31),"."),0)</f>
        <v>0</v>
      </c>
      <c r="D1338" s="51"/>
      <c r="E1338" s="3">
        <f t="shared" si="205"/>
        <v>1289.4580000000001</v>
      </c>
      <c r="F1338" s="3">
        <f t="shared" si="206"/>
        <v>1289.4574600000001</v>
      </c>
      <c r="G1338" s="8">
        <f t="shared" si="209"/>
        <v>0</v>
      </c>
      <c r="H1338" s="7">
        <f t="shared" si="201"/>
        <v>0</v>
      </c>
      <c r="I1338" s="7">
        <f t="shared" si="202"/>
        <v>0</v>
      </c>
      <c r="J1338">
        <f t="shared" si="203"/>
        <v>0</v>
      </c>
      <c r="K1338">
        <f t="shared" si="207"/>
        <v>0</v>
      </c>
      <c r="L1338">
        <f t="shared" si="204"/>
        <v>0</v>
      </c>
      <c r="M1338" s="66" t="str">
        <f t="shared" si="210"/>
        <v xml:space="preserve"> </v>
      </c>
    </row>
    <row r="1339" spans="1:13" x14ac:dyDescent="0.25">
      <c r="A1339" s="25">
        <f t="shared" si="208"/>
        <v>1339</v>
      </c>
      <c r="B1339" s="35">
        <f>+INDEX(Исходные_данные!A:Z,A1339+$X$32-1,$X$30)</f>
        <v>0</v>
      </c>
      <c r="C1339" s="25">
        <f>+IFERROR(_xlfn.NUMBERVALUE(INDEX(Исходные_данные!A:Z,A1339+$X$32-1,$X$31),"."),0)</f>
        <v>0</v>
      </c>
      <c r="D1339" s="51"/>
      <c r="E1339" s="3">
        <f t="shared" si="205"/>
        <v>1289.4580000000001</v>
      </c>
      <c r="F1339" s="3">
        <f t="shared" si="206"/>
        <v>1289.4574600000001</v>
      </c>
      <c r="G1339" s="8">
        <f t="shared" si="209"/>
        <v>0</v>
      </c>
      <c r="H1339" s="7">
        <f t="shared" si="201"/>
        <v>0</v>
      </c>
      <c r="I1339" s="7">
        <f t="shared" si="202"/>
        <v>0</v>
      </c>
      <c r="J1339">
        <f t="shared" si="203"/>
        <v>0</v>
      </c>
      <c r="K1339">
        <f t="shared" si="207"/>
        <v>0</v>
      </c>
      <c r="L1339">
        <f t="shared" si="204"/>
        <v>0</v>
      </c>
      <c r="M1339" s="66" t="str">
        <f t="shared" si="210"/>
        <v xml:space="preserve"> </v>
      </c>
    </row>
    <row r="1340" spans="1:13" x14ac:dyDescent="0.25">
      <c r="A1340" s="25">
        <f t="shared" si="208"/>
        <v>1340</v>
      </c>
      <c r="B1340" s="35">
        <f>+INDEX(Исходные_данные!A:Z,A1340+$X$32-1,$X$30)</f>
        <v>0</v>
      </c>
      <c r="C1340" s="25">
        <f>+IFERROR(_xlfn.NUMBERVALUE(INDEX(Исходные_данные!A:Z,A1340+$X$32-1,$X$31),"."),0)</f>
        <v>0</v>
      </c>
      <c r="D1340" s="51"/>
      <c r="E1340" s="3">
        <f t="shared" si="205"/>
        <v>1289.4580000000001</v>
      </c>
      <c r="F1340" s="3">
        <f t="shared" si="206"/>
        <v>1289.4574600000001</v>
      </c>
      <c r="G1340" s="8">
        <f t="shared" si="209"/>
        <v>0</v>
      </c>
      <c r="H1340" s="7">
        <f t="shared" si="201"/>
        <v>0</v>
      </c>
      <c r="I1340" s="7">
        <f t="shared" si="202"/>
        <v>0</v>
      </c>
      <c r="J1340">
        <f t="shared" si="203"/>
        <v>0</v>
      </c>
      <c r="K1340">
        <f t="shared" si="207"/>
        <v>0</v>
      </c>
      <c r="L1340">
        <f t="shared" si="204"/>
        <v>0</v>
      </c>
      <c r="M1340" s="66" t="str">
        <f t="shared" si="210"/>
        <v xml:space="preserve"> </v>
      </c>
    </row>
    <row r="1341" spans="1:13" x14ac:dyDescent="0.25">
      <c r="A1341" s="25">
        <f t="shared" si="208"/>
        <v>1341</v>
      </c>
      <c r="B1341" s="35">
        <f>+INDEX(Исходные_данные!A:Z,A1341+$X$32-1,$X$30)</f>
        <v>0</v>
      </c>
      <c r="C1341" s="25">
        <f>+IFERROR(_xlfn.NUMBERVALUE(INDEX(Исходные_данные!A:Z,A1341+$X$32-1,$X$31),"."),0)</f>
        <v>0</v>
      </c>
      <c r="D1341" s="51"/>
      <c r="E1341" s="3">
        <f t="shared" si="205"/>
        <v>1289.4580000000001</v>
      </c>
      <c r="F1341" s="3">
        <f t="shared" si="206"/>
        <v>1289.4574600000001</v>
      </c>
      <c r="G1341" s="8">
        <f t="shared" si="209"/>
        <v>0</v>
      </c>
      <c r="H1341" s="7">
        <f t="shared" si="201"/>
        <v>0</v>
      </c>
      <c r="I1341" s="7">
        <f t="shared" si="202"/>
        <v>0</v>
      </c>
      <c r="J1341">
        <f t="shared" si="203"/>
        <v>0</v>
      </c>
      <c r="K1341">
        <f t="shared" si="207"/>
        <v>0</v>
      </c>
      <c r="L1341">
        <f t="shared" si="204"/>
        <v>0</v>
      </c>
      <c r="M1341" s="66" t="str">
        <f t="shared" si="210"/>
        <v xml:space="preserve"> </v>
      </c>
    </row>
    <row r="1342" spans="1:13" x14ac:dyDescent="0.25">
      <c r="A1342" s="25">
        <f t="shared" si="208"/>
        <v>1342</v>
      </c>
      <c r="B1342" s="35">
        <f>+INDEX(Исходные_данные!A:Z,A1342+$X$32-1,$X$30)</f>
        <v>0</v>
      </c>
      <c r="C1342" s="25">
        <f>+IFERROR(_xlfn.NUMBERVALUE(INDEX(Исходные_данные!A:Z,A1342+$X$32-1,$X$31),"."),0)</f>
        <v>0</v>
      </c>
      <c r="D1342" s="51"/>
      <c r="E1342" s="3">
        <f t="shared" si="205"/>
        <v>1289.4580000000001</v>
      </c>
      <c r="F1342" s="3">
        <f t="shared" si="206"/>
        <v>1289.4574600000001</v>
      </c>
      <c r="G1342" s="8">
        <f t="shared" si="209"/>
        <v>0</v>
      </c>
      <c r="H1342" s="7">
        <f t="shared" si="201"/>
        <v>0</v>
      </c>
      <c r="I1342" s="7">
        <f t="shared" si="202"/>
        <v>0</v>
      </c>
      <c r="J1342">
        <f t="shared" si="203"/>
        <v>0</v>
      </c>
      <c r="K1342">
        <f t="shared" si="207"/>
        <v>0</v>
      </c>
      <c r="L1342">
        <f t="shared" si="204"/>
        <v>0</v>
      </c>
      <c r="M1342" s="66" t="str">
        <f t="shared" si="210"/>
        <v xml:space="preserve"> </v>
      </c>
    </row>
    <row r="1343" spans="1:13" x14ac:dyDescent="0.25">
      <c r="A1343" s="25">
        <f t="shared" si="208"/>
        <v>1343</v>
      </c>
      <c r="B1343" s="35">
        <f>+INDEX(Исходные_данные!A:Z,A1343+$X$32-1,$X$30)</f>
        <v>0</v>
      </c>
      <c r="C1343" s="25">
        <f>+IFERROR(_xlfn.NUMBERVALUE(INDEX(Исходные_данные!A:Z,A1343+$X$32-1,$X$31),"."),0)</f>
        <v>0</v>
      </c>
      <c r="D1343" s="51"/>
      <c r="E1343" s="3">
        <f t="shared" si="205"/>
        <v>1289.4580000000001</v>
      </c>
      <c r="F1343" s="3">
        <f t="shared" si="206"/>
        <v>1289.4574600000001</v>
      </c>
      <c r="G1343" s="8">
        <f t="shared" si="209"/>
        <v>0</v>
      </c>
      <c r="H1343" s="7">
        <f t="shared" si="201"/>
        <v>0</v>
      </c>
      <c r="I1343" s="7">
        <f t="shared" si="202"/>
        <v>0</v>
      </c>
      <c r="J1343">
        <f t="shared" si="203"/>
        <v>0</v>
      </c>
      <c r="K1343">
        <f t="shared" si="207"/>
        <v>0</v>
      </c>
      <c r="L1343">
        <f t="shared" si="204"/>
        <v>0</v>
      </c>
      <c r="M1343" s="66" t="str">
        <f t="shared" si="210"/>
        <v xml:space="preserve"> </v>
      </c>
    </row>
    <row r="1344" spans="1:13" x14ac:dyDescent="0.25">
      <c r="A1344" s="25">
        <f t="shared" si="208"/>
        <v>1344</v>
      </c>
      <c r="B1344" s="35">
        <f>+INDEX(Исходные_данные!A:Z,A1344+$X$32-1,$X$30)</f>
        <v>0</v>
      </c>
      <c r="C1344" s="25">
        <f>+IFERROR(_xlfn.NUMBERVALUE(INDEX(Исходные_данные!A:Z,A1344+$X$32-1,$X$31),"."),0)</f>
        <v>0</v>
      </c>
      <c r="D1344" s="51"/>
      <c r="E1344" s="3">
        <f t="shared" si="205"/>
        <v>1289.4580000000001</v>
      </c>
      <c r="F1344" s="3">
        <f t="shared" si="206"/>
        <v>1289.4574600000001</v>
      </c>
      <c r="G1344" s="8">
        <f t="shared" si="209"/>
        <v>0</v>
      </c>
      <c r="H1344" s="7">
        <f t="shared" si="201"/>
        <v>0</v>
      </c>
      <c r="I1344" s="7">
        <f t="shared" si="202"/>
        <v>0</v>
      </c>
      <c r="J1344">
        <f t="shared" si="203"/>
        <v>0</v>
      </c>
      <c r="K1344">
        <f t="shared" si="207"/>
        <v>0</v>
      </c>
      <c r="L1344">
        <f t="shared" si="204"/>
        <v>0</v>
      </c>
      <c r="M1344" s="66" t="str">
        <f t="shared" si="210"/>
        <v xml:space="preserve"> </v>
      </c>
    </row>
    <row r="1345" spans="1:13" x14ac:dyDescent="0.25">
      <c r="A1345" s="25">
        <f t="shared" si="208"/>
        <v>1345</v>
      </c>
      <c r="B1345" s="35">
        <f>+INDEX(Исходные_данные!A:Z,A1345+$X$32-1,$X$30)</f>
        <v>0</v>
      </c>
      <c r="C1345" s="25">
        <f>+IFERROR(_xlfn.NUMBERVALUE(INDEX(Исходные_данные!A:Z,A1345+$X$32-1,$X$31),"."),0)</f>
        <v>0</v>
      </c>
      <c r="D1345" s="51"/>
      <c r="E1345" s="3">
        <f t="shared" si="205"/>
        <v>1289.4580000000001</v>
      </c>
      <c r="F1345" s="3">
        <f t="shared" si="206"/>
        <v>1289.4574600000001</v>
      </c>
      <c r="G1345" s="8">
        <f t="shared" si="209"/>
        <v>0</v>
      </c>
      <c r="H1345" s="7">
        <f t="shared" ref="H1345:H1408" si="211">IF(G1345&gt;$X$35,C1345,0)</f>
        <v>0</v>
      </c>
      <c r="I1345" s="7">
        <f t="shared" ref="I1345:I1408" si="212">IF(AND(A1345&gt;$Q$25,A1345&lt;=$Q$25+$T$25),1,0)</f>
        <v>0</v>
      </c>
      <c r="J1345">
        <f t="shared" ref="J1345:J1408" si="213">IF(I1345=1,IF(H1345*$W$47&lt;=$X$48,H1345*$W$47,0),0)</f>
        <v>0</v>
      </c>
      <c r="K1345">
        <f t="shared" si="207"/>
        <v>0</v>
      </c>
      <c r="L1345">
        <f t="shared" ref="L1345:L1408" si="214">+IF(I1345=1,IF(H1345*$W$47&lt;=$X$48,0,$X$48),0)</f>
        <v>0</v>
      </c>
      <c r="M1345" s="66" t="str">
        <f t="shared" si="210"/>
        <v xml:space="preserve"> </v>
      </c>
    </row>
    <row r="1346" spans="1:13" x14ac:dyDescent="0.25">
      <c r="A1346" s="25">
        <f t="shared" si="208"/>
        <v>1346</v>
      </c>
      <c r="B1346" s="35">
        <f>+INDEX(Исходные_данные!A:Z,A1346+$X$32-1,$X$30)</f>
        <v>0</v>
      </c>
      <c r="C1346" s="25">
        <f>+IFERROR(_xlfn.NUMBERVALUE(INDEX(Исходные_данные!A:Z,A1346+$X$32-1,$X$31),"."),0)</f>
        <v>0</v>
      </c>
      <c r="D1346" s="51"/>
      <c r="E1346" s="3">
        <f t="shared" ref="E1346:E1409" si="215">+IFERROR(IF(_xlfn.NUMBERVALUE(B1346,".")&lt;E1345,E1345,_xlfn.NUMBERVALUE(B1346,".")),E1345)</f>
        <v>1289.4580000000001</v>
      </c>
      <c r="F1346" s="3">
        <f t="shared" ref="F1346:F1409" si="216">(E1346-$X$45*$X$44)/IF($X$44&lt;&gt;0,ABS($X$44),1)*$X$39</f>
        <v>1289.4574600000001</v>
      </c>
      <c r="G1346" s="8">
        <f t="shared" si="209"/>
        <v>0</v>
      </c>
      <c r="H1346" s="7">
        <f t="shared" si="211"/>
        <v>0</v>
      </c>
      <c r="I1346" s="7">
        <f t="shared" si="212"/>
        <v>0</v>
      </c>
      <c r="J1346">
        <f t="shared" si="213"/>
        <v>0</v>
      </c>
      <c r="K1346">
        <f t="shared" ref="K1346:K1409" si="217">+J1346/100</f>
        <v>0</v>
      </c>
      <c r="L1346">
        <f t="shared" si="214"/>
        <v>0</v>
      </c>
      <c r="M1346" s="66" t="str">
        <f t="shared" si="210"/>
        <v xml:space="preserve"> </v>
      </c>
    </row>
    <row r="1347" spans="1:13" x14ac:dyDescent="0.25">
      <c r="A1347" s="25">
        <f t="shared" ref="A1347:A1410" si="218">+A1346+1</f>
        <v>1347</v>
      </c>
      <c r="B1347" s="35">
        <f>+INDEX(Исходные_данные!A:Z,A1347+$X$32-1,$X$30)</f>
        <v>0</v>
      </c>
      <c r="C1347" s="25">
        <f>+IFERROR(_xlfn.NUMBERVALUE(INDEX(Исходные_данные!A:Z,A1347+$X$32-1,$X$31),"."),0)</f>
        <v>0</v>
      </c>
      <c r="D1347" s="51"/>
      <c r="E1347" s="3">
        <f t="shared" si="215"/>
        <v>1289.4580000000001</v>
      </c>
      <c r="F1347" s="3">
        <f t="shared" si="216"/>
        <v>1289.4574600000001</v>
      </c>
      <c r="G1347" s="8">
        <f t="shared" ref="G1347:G1410" si="219">+IF(E1347=E1346,0,_xlfn.NUMBERVALUE(C1347,".")/O$56*100)</f>
        <v>0</v>
      </c>
      <c r="H1347" s="7">
        <f t="shared" si="211"/>
        <v>0</v>
      </c>
      <c r="I1347" s="7">
        <f t="shared" si="212"/>
        <v>0</v>
      </c>
      <c r="J1347">
        <f t="shared" si="213"/>
        <v>0</v>
      </c>
      <c r="K1347">
        <f t="shared" si="217"/>
        <v>0</v>
      </c>
      <c r="L1347">
        <f t="shared" si="214"/>
        <v>0</v>
      </c>
      <c r="M1347" s="66" t="str">
        <f t="shared" si="210"/>
        <v xml:space="preserve"> </v>
      </c>
    </row>
    <row r="1348" spans="1:13" x14ac:dyDescent="0.25">
      <c r="A1348" s="25">
        <f t="shared" si="218"/>
        <v>1348</v>
      </c>
      <c r="B1348" s="35">
        <f>+INDEX(Исходные_данные!A:Z,A1348+$X$32-1,$X$30)</f>
        <v>0</v>
      </c>
      <c r="C1348" s="25">
        <f>+IFERROR(_xlfn.NUMBERVALUE(INDEX(Исходные_данные!A:Z,A1348+$X$32-1,$X$31),"."),0)</f>
        <v>0</v>
      </c>
      <c r="D1348" s="51"/>
      <c r="E1348" s="3">
        <f t="shared" si="215"/>
        <v>1289.4580000000001</v>
      </c>
      <c r="F1348" s="3">
        <f t="shared" si="216"/>
        <v>1289.4574600000001</v>
      </c>
      <c r="G1348" s="8">
        <f t="shared" si="219"/>
        <v>0</v>
      </c>
      <c r="H1348" s="7">
        <f t="shared" si="211"/>
        <v>0</v>
      </c>
      <c r="I1348" s="7">
        <f t="shared" si="212"/>
        <v>0</v>
      </c>
      <c r="J1348">
        <f t="shared" si="213"/>
        <v>0</v>
      </c>
      <c r="K1348">
        <f t="shared" si="217"/>
        <v>0</v>
      </c>
      <c r="L1348">
        <f t="shared" si="214"/>
        <v>0</v>
      </c>
      <c r="M1348" s="66" t="str">
        <f t="shared" si="210"/>
        <v xml:space="preserve"> </v>
      </c>
    </row>
    <row r="1349" spans="1:13" x14ac:dyDescent="0.25">
      <c r="A1349" s="25">
        <f t="shared" si="218"/>
        <v>1349</v>
      </c>
      <c r="B1349" s="35">
        <f>+INDEX(Исходные_данные!A:Z,A1349+$X$32-1,$X$30)</f>
        <v>0</v>
      </c>
      <c r="C1349" s="25">
        <f>+IFERROR(_xlfn.NUMBERVALUE(INDEX(Исходные_данные!A:Z,A1349+$X$32-1,$X$31),"."),0)</f>
        <v>0</v>
      </c>
      <c r="D1349" s="51"/>
      <c r="E1349" s="3">
        <f t="shared" si="215"/>
        <v>1289.4580000000001</v>
      </c>
      <c r="F1349" s="3">
        <f t="shared" si="216"/>
        <v>1289.4574600000001</v>
      </c>
      <c r="G1349" s="8">
        <f t="shared" si="219"/>
        <v>0</v>
      </c>
      <c r="H1349" s="7">
        <f t="shared" si="211"/>
        <v>0</v>
      </c>
      <c r="I1349" s="7">
        <f t="shared" si="212"/>
        <v>0</v>
      </c>
      <c r="J1349">
        <f t="shared" si="213"/>
        <v>0</v>
      </c>
      <c r="K1349">
        <f t="shared" si="217"/>
        <v>0</v>
      </c>
      <c r="L1349">
        <f t="shared" si="214"/>
        <v>0</v>
      </c>
      <c r="M1349" s="66" t="str">
        <f t="shared" si="210"/>
        <v xml:space="preserve"> </v>
      </c>
    </row>
    <row r="1350" spans="1:13" x14ac:dyDescent="0.25">
      <c r="A1350" s="25">
        <f t="shared" si="218"/>
        <v>1350</v>
      </c>
      <c r="B1350" s="35">
        <f>+INDEX(Исходные_данные!A:Z,A1350+$X$32-1,$X$30)</f>
        <v>0</v>
      </c>
      <c r="C1350" s="25">
        <f>+IFERROR(_xlfn.NUMBERVALUE(INDEX(Исходные_данные!A:Z,A1350+$X$32-1,$X$31),"."),0)</f>
        <v>0</v>
      </c>
      <c r="D1350" s="51"/>
      <c r="E1350" s="3">
        <f t="shared" si="215"/>
        <v>1289.4580000000001</v>
      </c>
      <c r="F1350" s="3">
        <f t="shared" si="216"/>
        <v>1289.4574600000001</v>
      </c>
      <c r="G1350" s="8">
        <f t="shared" si="219"/>
        <v>0</v>
      </c>
      <c r="H1350" s="7">
        <f t="shared" si="211"/>
        <v>0</v>
      </c>
      <c r="I1350" s="7">
        <f t="shared" si="212"/>
        <v>0</v>
      </c>
      <c r="J1350">
        <f t="shared" si="213"/>
        <v>0</v>
      </c>
      <c r="K1350">
        <f t="shared" si="217"/>
        <v>0</v>
      </c>
      <c r="L1350">
        <f t="shared" si="214"/>
        <v>0</v>
      </c>
      <c r="M1350" s="66" t="str">
        <f t="shared" si="210"/>
        <v xml:space="preserve"> </v>
      </c>
    </row>
    <row r="1351" spans="1:13" x14ac:dyDescent="0.25">
      <c r="A1351" s="25">
        <f t="shared" si="218"/>
        <v>1351</v>
      </c>
      <c r="B1351" s="35">
        <f>+INDEX(Исходные_данные!A:Z,A1351+$X$32-1,$X$30)</f>
        <v>0</v>
      </c>
      <c r="C1351" s="25">
        <f>+IFERROR(_xlfn.NUMBERVALUE(INDEX(Исходные_данные!A:Z,A1351+$X$32-1,$X$31),"."),0)</f>
        <v>0</v>
      </c>
      <c r="D1351" s="51"/>
      <c r="E1351" s="3">
        <f t="shared" si="215"/>
        <v>1289.4580000000001</v>
      </c>
      <c r="F1351" s="3">
        <f t="shared" si="216"/>
        <v>1289.4574600000001</v>
      </c>
      <c r="G1351" s="8">
        <f t="shared" si="219"/>
        <v>0</v>
      </c>
      <c r="H1351" s="7">
        <f t="shared" si="211"/>
        <v>0</v>
      </c>
      <c r="I1351" s="7">
        <f t="shared" si="212"/>
        <v>0</v>
      </c>
      <c r="J1351">
        <f t="shared" si="213"/>
        <v>0</v>
      </c>
      <c r="K1351">
        <f t="shared" si="217"/>
        <v>0</v>
      </c>
      <c r="L1351">
        <f t="shared" si="214"/>
        <v>0</v>
      </c>
      <c r="M1351" s="66" t="str">
        <f t="shared" si="210"/>
        <v xml:space="preserve"> </v>
      </c>
    </row>
    <row r="1352" spans="1:13" x14ac:dyDescent="0.25">
      <c r="A1352" s="25">
        <f t="shared" si="218"/>
        <v>1352</v>
      </c>
      <c r="B1352" s="35">
        <f>+INDEX(Исходные_данные!A:Z,A1352+$X$32-1,$X$30)</f>
        <v>0</v>
      </c>
      <c r="C1352" s="25">
        <f>+IFERROR(_xlfn.NUMBERVALUE(INDEX(Исходные_данные!A:Z,A1352+$X$32-1,$X$31),"."),0)</f>
        <v>0</v>
      </c>
      <c r="D1352" s="51"/>
      <c r="E1352" s="3">
        <f t="shared" si="215"/>
        <v>1289.4580000000001</v>
      </c>
      <c r="F1352" s="3">
        <f t="shared" si="216"/>
        <v>1289.4574600000001</v>
      </c>
      <c r="G1352" s="8">
        <f t="shared" si="219"/>
        <v>0</v>
      </c>
      <c r="H1352" s="7">
        <f t="shared" si="211"/>
        <v>0</v>
      </c>
      <c r="I1352" s="7">
        <f t="shared" si="212"/>
        <v>0</v>
      </c>
      <c r="J1352">
        <f t="shared" si="213"/>
        <v>0</v>
      </c>
      <c r="K1352">
        <f t="shared" si="217"/>
        <v>0</v>
      </c>
      <c r="L1352">
        <f t="shared" si="214"/>
        <v>0</v>
      </c>
      <c r="M1352" s="66" t="str">
        <f t="shared" si="210"/>
        <v xml:space="preserve"> </v>
      </c>
    </row>
    <row r="1353" spans="1:13" x14ac:dyDescent="0.25">
      <c r="A1353" s="25">
        <f t="shared" si="218"/>
        <v>1353</v>
      </c>
      <c r="B1353" s="35">
        <f>+INDEX(Исходные_данные!A:Z,A1353+$X$32-1,$X$30)</f>
        <v>0</v>
      </c>
      <c r="C1353" s="25">
        <f>+IFERROR(_xlfn.NUMBERVALUE(INDEX(Исходные_данные!A:Z,A1353+$X$32-1,$X$31),"."),0)</f>
        <v>0</v>
      </c>
      <c r="D1353" s="51"/>
      <c r="E1353" s="3">
        <f t="shared" si="215"/>
        <v>1289.4580000000001</v>
      </c>
      <c r="F1353" s="3">
        <f t="shared" si="216"/>
        <v>1289.4574600000001</v>
      </c>
      <c r="G1353" s="8">
        <f t="shared" si="219"/>
        <v>0</v>
      </c>
      <c r="H1353" s="7">
        <f t="shared" si="211"/>
        <v>0</v>
      </c>
      <c r="I1353" s="7">
        <f t="shared" si="212"/>
        <v>0</v>
      </c>
      <c r="J1353">
        <f t="shared" si="213"/>
        <v>0</v>
      </c>
      <c r="K1353">
        <f t="shared" si="217"/>
        <v>0</v>
      </c>
      <c r="L1353">
        <f t="shared" si="214"/>
        <v>0</v>
      </c>
      <c r="M1353" s="66" t="str">
        <f t="shared" si="210"/>
        <v xml:space="preserve"> </v>
      </c>
    </row>
    <row r="1354" spans="1:13" x14ac:dyDescent="0.25">
      <c r="A1354" s="25">
        <f t="shared" si="218"/>
        <v>1354</v>
      </c>
      <c r="B1354" s="35">
        <f>+INDEX(Исходные_данные!A:Z,A1354+$X$32-1,$X$30)</f>
        <v>0</v>
      </c>
      <c r="C1354" s="25">
        <f>+IFERROR(_xlfn.NUMBERVALUE(INDEX(Исходные_данные!A:Z,A1354+$X$32-1,$X$31),"."),0)</f>
        <v>0</v>
      </c>
      <c r="D1354" s="51"/>
      <c r="E1354" s="3">
        <f t="shared" si="215"/>
        <v>1289.4580000000001</v>
      </c>
      <c r="F1354" s="3">
        <f t="shared" si="216"/>
        <v>1289.4574600000001</v>
      </c>
      <c r="G1354" s="8">
        <f t="shared" si="219"/>
        <v>0</v>
      </c>
      <c r="H1354" s="7">
        <f t="shared" si="211"/>
        <v>0</v>
      </c>
      <c r="I1354" s="7">
        <f t="shared" si="212"/>
        <v>0</v>
      </c>
      <c r="J1354">
        <f t="shared" si="213"/>
        <v>0</v>
      </c>
      <c r="K1354">
        <f t="shared" si="217"/>
        <v>0</v>
      </c>
      <c r="L1354">
        <f t="shared" si="214"/>
        <v>0</v>
      </c>
      <c r="M1354" s="66" t="str">
        <f t="shared" si="210"/>
        <v xml:space="preserve"> </v>
      </c>
    </row>
    <row r="1355" spans="1:13" x14ac:dyDescent="0.25">
      <c r="A1355" s="25">
        <f t="shared" si="218"/>
        <v>1355</v>
      </c>
      <c r="B1355" s="35">
        <f>+INDEX(Исходные_данные!A:Z,A1355+$X$32-1,$X$30)</f>
        <v>0</v>
      </c>
      <c r="C1355" s="25">
        <f>+IFERROR(_xlfn.NUMBERVALUE(INDEX(Исходные_данные!A:Z,A1355+$X$32-1,$X$31),"."),0)</f>
        <v>0</v>
      </c>
      <c r="D1355" s="51"/>
      <c r="E1355" s="3">
        <f t="shared" si="215"/>
        <v>1289.4580000000001</v>
      </c>
      <c r="F1355" s="3">
        <f t="shared" si="216"/>
        <v>1289.4574600000001</v>
      </c>
      <c r="G1355" s="8">
        <f t="shared" si="219"/>
        <v>0</v>
      </c>
      <c r="H1355" s="7">
        <f t="shared" si="211"/>
        <v>0</v>
      </c>
      <c r="I1355" s="7">
        <f t="shared" si="212"/>
        <v>0</v>
      </c>
      <c r="J1355">
        <f t="shared" si="213"/>
        <v>0</v>
      </c>
      <c r="K1355">
        <f t="shared" si="217"/>
        <v>0</v>
      </c>
      <c r="L1355">
        <f t="shared" si="214"/>
        <v>0</v>
      </c>
      <c r="M1355" s="66" t="str">
        <f t="shared" si="210"/>
        <v xml:space="preserve"> </v>
      </c>
    </row>
    <row r="1356" spans="1:13" x14ac:dyDescent="0.25">
      <c r="A1356" s="25">
        <f t="shared" si="218"/>
        <v>1356</v>
      </c>
      <c r="B1356" s="35">
        <f>+INDEX(Исходные_данные!A:Z,A1356+$X$32-1,$X$30)</f>
        <v>0</v>
      </c>
      <c r="C1356" s="25">
        <f>+IFERROR(_xlfn.NUMBERVALUE(INDEX(Исходные_данные!A:Z,A1356+$X$32-1,$X$31),"."),0)</f>
        <v>0</v>
      </c>
      <c r="D1356" s="51"/>
      <c r="E1356" s="3">
        <f t="shared" si="215"/>
        <v>1289.4580000000001</v>
      </c>
      <c r="F1356" s="3">
        <f t="shared" si="216"/>
        <v>1289.4574600000001</v>
      </c>
      <c r="G1356" s="8">
        <f t="shared" si="219"/>
        <v>0</v>
      </c>
      <c r="H1356" s="7">
        <f t="shared" si="211"/>
        <v>0</v>
      </c>
      <c r="I1356" s="7">
        <f t="shared" si="212"/>
        <v>0</v>
      </c>
      <c r="J1356">
        <f t="shared" si="213"/>
        <v>0</v>
      </c>
      <c r="K1356">
        <f t="shared" si="217"/>
        <v>0</v>
      </c>
      <c r="L1356">
        <f t="shared" si="214"/>
        <v>0</v>
      </c>
      <c r="M1356" s="66" t="str">
        <f t="shared" si="210"/>
        <v xml:space="preserve"> </v>
      </c>
    </row>
    <row r="1357" spans="1:13" x14ac:dyDescent="0.25">
      <c r="A1357" s="25">
        <f t="shared" si="218"/>
        <v>1357</v>
      </c>
      <c r="B1357" s="35">
        <f>+INDEX(Исходные_данные!A:Z,A1357+$X$32-1,$X$30)</f>
        <v>0</v>
      </c>
      <c r="C1357" s="25">
        <f>+IFERROR(_xlfn.NUMBERVALUE(INDEX(Исходные_данные!A:Z,A1357+$X$32-1,$X$31),"."),0)</f>
        <v>0</v>
      </c>
      <c r="D1357" s="51"/>
      <c r="E1357" s="3">
        <f t="shared" si="215"/>
        <v>1289.4580000000001</v>
      </c>
      <c r="F1357" s="3">
        <f t="shared" si="216"/>
        <v>1289.4574600000001</v>
      </c>
      <c r="G1357" s="8">
        <f t="shared" si="219"/>
        <v>0</v>
      </c>
      <c r="H1357" s="7">
        <f t="shared" si="211"/>
        <v>0</v>
      </c>
      <c r="I1357" s="7">
        <f t="shared" si="212"/>
        <v>0</v>
      </c>
      <c r="J1357">
        <f t="shared" si="213"/>
        <v>0</v>
      </c>
      <c r="K1357">
        <f t="shared" si="217"/>
        <v>0</v>
      </c>
      <c r="L1357">
        <f t="shared" si="214"/>
        <v>0</v>
      </c>
      <c r="M1357" s="66" t="str">
        <f t="shared" si="210"/>
        <v xml:space="preserve"> </v>
      </c>
    </row>
    <row r="1358" spans="1:13" x14ac:dyDescent="0.25">
      <c r="A1358" s="25">
        <f t="shared" si="218"/>
        <v>1358</v>
      </c>
      <c r="B1358" s="35">
        <f>+INDEX(Исходные_данные!A:Z,A1358+$X$32-1,$X$30)</f>
        <v>0</v>
      </c>
      <c r="C1358" s="25">
        <f>+IFERROR(_xlfn.NUMBERVALUE(INDEX(Исходные_данные!A:Z,A1358+$X$32-1,$X$31),"."),0)</f>
        <v>0</v>
      </c>
      <c r="D1358" s="51"/>
      <c r="E1358" s="3">
        <f t="shared" si="215"/>
        <v>1289.4580000000001</v>
      </c>
      <c r="F1358" s="3">
        <f t="shared" si="216"/>
        <v>1289.4574600000001</v>
      </c>
      <c r="G1358" s="8">
        <f t="shared" si="219"/>
        <v>0</v>
      </c>
      <c r="H1358" s="7">
        <f t="shared" si="211"/>
        <v>0</v>
      </c>
      <c r="I1358" s="7">
        <f t="shared" si="212"/>
        <v>0</v>
      </c>
      <c r="J1358">
        <f t="shared" si="213"/>
        <v>0</v>
      </c>
      <c r="K1358">
        <f t="shared" si="217"/>
        <v>0</v>
      </c>
      <c r="L1358">
        <f t="shared" si="214"/>
        <v>0</v>
      </c>
      <c r="M1358" s="66" t="str">
        <f t="shared" si="210"/>
        <v xml:space="preserve"> </v>
      </c>
    </row>
    <row r="1359" spans="1:13" x14ac:dyDescent="0.25">
      <c r="A1359" s="25">
        <f t="shared" si="218"/>
        <v>1359</v>
      </c>
      <c r="B1359" s="35">
        <f>+INDEX(Исходные_данные!A:Z,A1359+$X$32-1,$X$30)</f>
        <v>0</v>
      </c>
      <c r="C1359" s="25">
        <f>+IFERROR(_xlfn.NUMBERVALUE(INDEX(Исходные_данные!A:Z,A1359+$X$32-1,$X$31),"."),0)</f>
        <v>0</v>
      </c>
      <c r="D1359" s="51"/>
      <c r="E1359" s="3">
        <f t="shared" si="215"/>
        <v>1289.4580000000001</v>
      </c>
      <c r="F1359" s="3">
        <f t="shared" si="216"/>
        <v>1289.4574600000001</v>
      </c>
      <c r="G1359" s="8">
        <f t="shared" si="219"/>
        <v>0</v>
      </c>
      <c r="H1359" s="7">
        <f t="shared" si="211"/>
        <v>0</v>
      </c>
      <c r="I1359" s="7">
        <f t="shared" si="212"/>
        <v>0</v>
      </c>
      <c r="J1359">
        <f t="shared" si="213"/>
        <v>0</v>
      </c>
      <c r="K1359">
        <f t="shared" si="217"/>
        <v>0</v>
      </c>
      <c r="L1359">
        <f t="shared" si="214"/>
        <v>0</v>
      </c>
      <c r="M1359" s="66" t="str">
        <f t="shared" si="210"/>
        <v xml:space="preserve"> </v>
      </c>
    </row>
    <row r="1360" spans="1:13" x14ac:dyDescent="0.25">
      <c r="A1360" s="25">
        <f t="shared" si="218"/>
        <v>1360</v>
      </c>
      <c r="B1360" s="35">
        <f>+INDEX(Исходные_данные!A:Z,A1360+$X$32-1,$X$30)</f>
        <v>0</v>
      </c>
      <c r="C1360" s="25">
        <f>+IFERROR(_xlfn.NUMBERVALUE(INDEX(Исходные_данные!A:Z,A1360+$X$32-1,$X$31),"."),0)</f>
        <v>0</v>
      </c>
      <c r="D1360" s="51"/>
      <c r="E1360" s="3">
        <f t="shared" si="215"/>
        <v>1289.4580000000001</v>
      </c>
      <c r="F1360" s="3">
        <f t="shared" si="216"/>
        <v>1289.4574600000001</v>
      </c>
      <c r="G1360" s="8">
        <f t="shared" si="219"/>
        <v>0</v>
      </c>
      <c r="H1360" s="7">
        <f t="shared" si="211"/>
        <v>0</v>
      </c>
      <c r="I1360" s="7">
        <f t="shared" si="212"/>
        <v>0</v>
      </c>
      <c r="J1360">
        <f t="shared" si="213"/>
        <v>0</v>
      </c>
      <c r="K1360">
        <f t="shared" si="217"/>
        <v>0</v>
      </c>
      <c r="L1360">
        <f t="shared" si="214"/>
        <v>0</v>
      </c>
      <c r="M1360" s="66" t="str">
        <f t="shared" si="210"/>
        <v xml:space="preserve"> </v>
      </c>
    </row>
    <row r="1361" spans="1:13" x14ac:dyDescent="0.25">
      <c r="A1361" s="25">
        <f t="shared" si="218"/>
        <v>1361</v>
      </c>
      <c r="B1361" s="35">
        <f>+INDEX(Исходные_данные!A:Z,A1361+$X$32-1,$X$30)</f>
        <v>0</v>
      </c>
      <c r="C1361" s="25">
        <f>+IFERROR(_xlfn.NUMBERVALUE(INDEX(Исходные_данные!A:Z,A1361+$X$32-1,$X$31),"."),0)</f>
        <v>0</v>
      </c>
      <c r="D1361" s="51"/>
      <c r="E1361" s="3">
        <f t="shared" si="215"/>
        <v>1289.4580000000001</v>
      </c>
      <c r="F1361" s="3">
        <f t="shared" si="216"/>
        <v>1289.4574600000001</v>
      </c>
      <c r="G1361" s="8">
        <f t="shared" si="219"/>
        <v>0</v>
      </c>
      <c r="H1361" s="7">
        <f t="shared" si="211"/>
        <v>0</v>
      </c>
      <c r="I1361" s="7">
        <f t="shared" si="212"/>
        <v>0</v>
      </c>
      <c r="J1361">
        <f t="shared" si="213"/>
        <v>0</v>
      </c>
      <c r="K1361">
        <f t="shared" si="217"/>
        <v>0</v>
      </c>
      <c r="L1361">
        <f t="shared" si="214"/>
        <v>0</v>
      </c>
      <c r="M1361" s="66" t="str">
        <f t="shared" si="210"/>
        <v xml:space="preserve"> </v>
      </c>
    </row>
    <row r="1362" spans="1:13" x14ac:dyDescent="0.25">
      <c r="A1362" s="25">
        <f t="shared" si="218"/>
        <v>1362</v>
      </c>
      <c r="B1362" s="35">
        <f>+INDEX(Исходные_данные!A:Z,A1362+$X$32-1,$X$30)</f>
        <v>0</v>
      </c>
      <c r="C1362" s="25">
        <f>+IFERROR(_xlfn.NUMBERVALUE(INDEX(Исходные_данные!A:Z,A1362+$X$32-1,$X$31),"."),0)</f>
        <v>0</v>
      </c>
      <c r="D1362" s="51"/>
      <c r="E1362" s="3">
        <f t="shared" si="215"/>
        <v>1289.4580000000001</v>
      </c>
      <c r="F1362" s="3">
        <f t="shared" si="216"/>
        <v>1289.4574600000001</v>
      </c>
      <c r="G1362" s="8">
        <f t="shared" si="219"/>
        <v>0</v>
      </c>
      <c r="H1362" s="7">
        <f t="shared" si="211"/>
        <v>0</v>
      </c>
      <c r="I1362" s="7">
        <f t="shared" si="212"/>
        <v>0</v>
      </c>
      <c r="J1362">
        <f t="shared" si="213"/>
        <v>0</v>
      </c>
      <c r="K1362">
        <f t="shared" si="217"/>
        <v>0</v>
      </c>
      <c r="L1362">
        <f t="shared" si="214"/>
        <v>0</v>
      </c>
      <c r="M1362" s="66" t="str">
        <f t="shared" si="210"/>
        <v xml:space="preserve"> </v>
      </c>
    </row>
    <row r="1363" spans="1:13" x14ac:dyDescent="0.25">
      <c r="A1363" s="25">
        <f t="shared" si="218"/>
        <v>1363</v>
      </c>
      <c r="B1363" s="35">
        <f>+INDEX(Исходные_данные!A:Z,A1363+$X$32-1,$X$30)</f>
        <v>0</v>
      </c>
      <c r="C1363" s="25">
        <f>+IFERROR(_xlfn.NUMBERVALUE(INDEX(Исходные_данные!A:Z,A1363+$X$32-1,$X$31),"."),0)</f>
        <v>0</v>
      </c>
      <c r="D1363" s="51"/>
      <c r="E1363" s="3">
        <f t="shared" si="215"/>
        <v>1289.4580000000001</v>
      </c>
      <c r="F1363" s="3">
        <f t="shared" si="216"/>
        <v>1289.4574600000001</v>
      </c>
      <c r="G1363" s="8">
        <f t="shared" si="219"/>
        <v>0</v>
      </c>
      <c r="H1363" s="7">
        <f t="shared" si="211"/>
        <v>0</v>
      </c>
      <c r="I1363" s="7">
        <f t="shared" si="212"/>
        <v>0</v>
      </c>
      <c r="J1363">
        <f t="shared" si="213"/>
        <v>0</v>
      </c>
      <c r="K1363">
        <f t="shared" si="217"/>
        <v>0</v>
      </c>
      <c r="L1363">
        <f t="shared" si="214"/>
        <v>0</v>
      </c>
      <c r="M1363" s="66" t="str">
        <f t="shared" si="210"/>
        <v xml:space="preserve"> </v>
      </c>
    </row>
    <row r="1364" spans="1:13" x14ac:dyDescent="0.25">
      <c r="A1364" s="25">
        <f t="shared" si="218"/>
        <v>1364</v>
      </c>
      <c r="B1364" s="35">
        <f>+INDEX(Исходные_данные!A:Z,A1364+$X$32-1,$X$30)</f>
        <v>0</v>
      </c>
      <c r="C1364" s="25">
        <f>+IFERROR(_xlfn.NUMBERVALUE(INDEX(Исходные_данные!A:Z,A1364+$X$32-1,$X$31),"."),0)</f>
        <v>0</v>
      </c>
      <c r="D1364" s="51"/>
      <c r="E1364" s="3">
        <f t="shared" si="215"/>
        <v>1289.4580000000001</v>
      </c>
      <c r="F1364" s="3">
        <f t="shared" si="216"/>
        <v>1289.4574600000001</v>
      </c>
      <c r="G1364" s="8">
        <f t="shared" si="219"/>
        <v>0</v>
      </c>
      <c r="H1364" s="7">
        <f t="shared" si="211"/>
        <v>0</v>
      </c>
      <c r="I1364" s="7">
        <f t="shared" si="212"/>
        <v>0</v>
      </c>
      <c r="J1364">
        <f t="shared" si="213"/>
        <v>0</v>
      </c>
      <c r="K1364">
        <f t="shared" si="217"/>
        <v>0</v>
      </c>
      <c r="L1364">
        <f t="shared" si="214"/>
        <v>0</v>
      </c>
      <c r="M1364" s="66" t="str">
        <f t="shared" si="210"/>
        <v xml:space="preserve"> </v>
      </c>
    </row>
    <row r="1365" spans="1:13" x14ac:dyDescent="0.25">
      <c r="A1365" s="25">
        <f t="shared" si="218"/>
        <v>1365</v>
      </c>
      <c r="B1365" s="35">
        <f>+INDEX(Исходные_данные!A:Z,A1365+$X$32-1,$X$30)</f>
        <v>0</v>
      </c>
      <c r="C1365" s="25">
        <f>+IFERROR(_xlfn.NUMBERVALUE(INDEX(Исходные_данные!A:Z,A1365+$X$32-1,$X$31),"."),0)</f>
        <v>0</v>
      </c>
      <c r="D1365" s="51"/>
      <c r="E1365" s="3">
        <f t="shared" si="215"/>
        <v>1289.4580000000001</v>
      </c>
      <c r="F1365" s="3">
        <f t="shared" si="216"/>
        <v>1289.4574600000001</v>
      </c>
      <c r="G1365" s="8">
        <f t="shared" si="219"/>
        <v>0</v>
      </c>
      <c r="H1365" s="7">
        <f t="shared" si="211"/>
        <v>0</v>
      </c>
      <c r="I1365" s="7">
        <f t="shared" si="212"/>
        <v>0</v>
      </c>
      <c r="J1365">
        <f t="shared" si="213"/>
        <v>0</v>
      </c>
      <c r="K1365">
        <f t="shared" si="217"/>
        <v>0</v>
      </c>
      <c r="L1365">
        <f t="shared" si="214"/>
        <v>0</v>
      </c>
      <c r="M1365" s="66" t="str">
        <f t="shared" si="210"/>
        <v xml:space="preserve"> </v>
      </c>
    </row>
    <row r="1366" spans="1:13" x14ac:dyDescent="0.25">
      <c r="A1366" s="25">
        <f t="shared" si="218"/>
        <v>1366</v>
      </c>
      <c r="B1366" s="35">
        <f>+INDEX(Исходные_данные!A:Z,A1366+$X$32-1,$X$30)</f>
        <v>0</v>
      </c>
      <c r="C1366" s="25">
        <f>+IFERROR(_xlfn.NUMBERVALUE(INDEX(Исходные_данные!A:Z,A1366+$X$32-1,$X$31),"."),0)</f>
        <v>0</v>
      </c>
      <c r="D1366" s="51"/>
      <c r="E1366" s="3">
        <f t="shared" si="215"/>
        <v>1289.4580000000001</v>
      </c>
      <c r="F1366" s="3">
        <f t="shared" si="216"/>
        <v>1289.4574600000001</v>
      </c>
      <c r="G1366" s="8">
        <f t="shared" si="219"/>
        <v>0</v>
      </c>
      <c r="H1366" s="7">
        <f t="shared" si="211"/>
        <v>0</v>
      </c>
      <c r="I1366" s="7">
        <f t="shared" si="212"/>
        <v>0</v>
      </c>
      <c r="J1366">
        <f t="shared" si="213"/>
        <v>0</v>
      </c>
      <c r="K1366">
        <f t="shared" si="217"/>
        <v>0</v>
      </c>
      <c r="L1366">
        <f t="shared" si="214"/>
        <v>0</v>
      </c>
      <c r="M1366" s="66" t="str">
        <f t="shared" si="210"/>
        <v xml:space="preserve"> </v>
      </c>
    </row>
    <row r="1367" spans="1:13" x14ac:dyDescent="0.25">
      <c r="A1367" s="25">
        <f t="shared" si="218"/>
        <v>1367</v>
      </c>
      <c r="B1367" s="35">
        <f>+INDEX(Исходные_данные!A:Z,A1367+$X$32-1,$X$30)</f>
        <v>0</v>
      </c>
      <c r="C1367" s="25">
        <f>+IFERROR(_xlfn.NUMBERVALUE(INDEX(Исходные_данные!A:Z,A1367+$X$32-1,$X$31),"."),0)</f>
        <v>0</v>
      </c>
      <c r="D1367" s="51"/>
      <c r="E1367" s="3">
        <f t="shared" si="215"/>
        <v>1289.4580000000001</v>
      </c>
      <c r="F1367" s="3">
        <f t="shared" si="216"/>
        <v>1289.4574600000001</v>
      </c>
      <c r="G1367" s="8">
        <f t="shared" si="219"/>
        <v>0</v>
      </c>
      <c r="H1367" s="7">
        <f t="shared" si="211"/>
        <v>0</v>
      </c>
      <c r="I1367" s="7">
        <f t="shared" si="212"/>
        <v>0</v>
      </c>
      <c r="J1367">
        <f t="shared" si="213"/>
        <v>0</v>
      </c>
      <c r="K1367">
        <f t="shared" si="217"/>
        <v>0</v>
      </c>
      <c r="L1367">
        <f t="shared" si="214"/>
        <v>0</v>
      </c>
      <c r="M1367" s="66" t="str">
        <f t="shared" si="210"/>
        <v xml:space="preserve"> </v>
      </c>
    </row>
    <row r="1368" spans="1:13" x14ac:dyDescent="0.25">
      <c r="A1368" s="25">
        <f t="shared" si="218"/>
        <v>1368</v>
      </c>
      <c r="B1368" s="35">
        <f>+INDEX(Исходные_данные!A:Z,A1368+$X$32-1,$X$30)</f>
        <v>0</v>
      </c>
      <c r="C1368" s="25">
        <f>+IFERROR(_xlfn.NUMBERVALUE(INDEX(Исходные_данные!A:Z,A1368+$X$32-1,$X$31),"."),0)</f>
        <v>0</v>
      </c>
      <c r="D1368" s="51"/>
      <c r="E1368" s="3">
        <f t="shared" si="215"/>
        <v>1289.4580000000001</v>
      </c>
      <c r="F1368" s="3">
        <f t="shared" si="216"/>
        <v>1289.4574600000001</v>
      </c>
      <c r="G1368" s="8">
        <f t="shared" si="219"/>
        <v>0</v>
      </c>
      <c r="H1368" s="7">
        <f t="shared" si="211"/>
        <v>0</v>
      </c>
      <c r="I1368" s="7">
        <f t="shared" si="212"/>
        <v>0</v>
      </c>
      <c r="J1368">
        <f t="shared" si="213"/>
        <v>0</v>
      </c>
      <c r="K1368">
        <f t="shared" si="217"/>
        <v>0</v>
      </c>
      <c r="L1368">
        <f t="shared" si="214"/>
        <v>0</v>
      </c>
      <c r="M1368" s="66" t="str">
        <f t="shared" si="210"/>
        <v xml:space="preserve"> </v>
      </c>
    </row>
    <row r="1369" spans="1:13" x14ac:dyDescent="0.25">
      <c r="A1369" s="25">
        <f t="shared" si="218"/>
        <v>1369</v>
      </c>
      <c r="B1369" s="35">
        <f>+INDEX(Исходные_данные!A:Z,A1369+$X$32-1,$X$30)</f>
        <v>0</v>
      </c>
      <c r="C1369" s="25">
        <f>+IFERROR(_xlfn.NUMBERVALUE(INDEX(Исходные_данные!A:Z,A1369+$X$32-1,$X$31),"."),0)</f>
        <v>0</v>
      </c>
      <c r="D1369" s="51"/>
      <c r="E1369" s="3">
        <f t="shared" si="215"/>
        <v>1289.4580000000001</v>
      </c>
      <c r="F1369" s="3">
        <f t="shared" si="216"/>
        <v>1289.4574600000001</v>
      </c>
      <c r="G1369" s="8">
        <f t="shared" si="219"/>
        <v>0</v>
      </c>
      <c r="H1369" s="7">
        <f t="shared" si="211"/>
        <v>0</v>
      </c>
      <c r="I1369" s="7">
        <f t="shared" si="212"/>
        <v>0</v>
      </c>
      <c r="J1369">
        <f t="shared" si="213"/>
        <v>0</v>
      </c>
      <c r="K1369">
        <f t="shared" si="217"/>
        <v>0</v>
      </c>
      <c r="L1369">
        <f t="shared" si="214"/>
        <v>0</v>
      </c>
      <c r="M1369" s="66" t="str">
        <f t="shared" si="210"/>
        <v xml:space="preserve"> </v>
      </c>
    </row>
    <row r="1370" spans="1:13" x14ac:dyDescent="0.25">
      <c r="A1370" s="25">
        <f t="shared" si="218"/>
        <v>1370</v>
      </c>
      <c r="B1370" s="35">
        <f>+INDEX(Исходные_данные!A:Z,A1370+$X$32-1,$X$30)</f>
        <v>0</v>
      </c>
      <c r="C1370" s="25">
        <f>+IFERROR(_xlfn.NUMBERVALUE(INDEX(Исходные_данные!A:Z,A1370+$X$32-1,$X$31),"."),0)</f>
        <v>0</v>
      </c>
      <c r="D1370" s="51"/>
      <c r="E1370" s="3">
        <f t="shared" si="215"/>
        <v>1289.4580000000001</v>
      </c>
      <c r="F1370" s="3">
        <f t="shared" si="216"/>
        <v>1289.4574600000001</v>
      </c>
      <c r="G1370" s="8">
        <f t="shared" si="219"/>
        <v>0</v>
      </c>
      <c r="H1370" s="7">
        <f t="shared" si="211"/>
        <v>0</v>
      </c>
      <c r="I1370" s="7">
        <f t="shared" si="212"/>
        <v>0</v>
      </c>
      <c r="J1370">
        <f t="shared" si="213"/>
        <v>0</v>
      </c>
      <c r="K1370">
        <f t="shared" si="217"/>
        <v>0</v>
      </c>
      <c r="L1370">
        <f t="shared" si="214"/>
        <v>0</v>
      </c>
      <c r="M1370" s="66" t="str">
        <f t="shared" si="210"/>
        <v xml:space="preserve"> </v>
      </c>
    </row>
    <row r="1371" spans="1:13" x14ac:dyDescent="0.25">
      <c r="A1371" s="25">
        <f t="shared" si="218"/>
        <v>1371</v>
      </c>
      <c r="B1371" s="35">
        <f>+INDEX(Исходные_данные!A:Z,A1371+$X$32-1,$X$30)</f>
        <v>0</v>
      </c>
      <c r="C1371" s="25">
        <f>+IFERROR(_xlfn.NUMBERVALUE(INDEX(Исходные_данные!A:Z,A1371+$X$32-1,$X$31),"."),0)</f>
        <v>0</v>
      </c>
      <c r="D1371" s="51"/>
      <c r="E1371" s="3">
        <f t="shared" si="215"/>
        <v>1289.4580000000001</v>
      </c>
      <c r="F1371" s="3">
        <f t="shared" si="216"/>
        <v>1289.4574600000001</v>
      </c>
      <c r="G1371" s="8">
        <f t="shared" si="219"/>
        <v>0</v>
      </c>
      <c r="H1371" s="7">
        <f t="shared" si="211"/>
        <v>0</v>
      </c>
      <c r="I1371" s="7">
        <f t="shared" si="212"/>
        <v>0</v>
      </c>
      <c r="J1371">
        <f t="shared" si="213"/>
        <v>0</v>
      </c>
      <c r="K1371">
        <f t="shared" si="217"/>
        <v>0</v>
      </c>
      <c r="L1371">
        <f t="shared" si="214"/>
        <v>0</v>
      </c>
      <c r="M1371" s="66" t="str">
        <f t="shared" si="210"/>
        <v xml:space="preserve"> </v>
      </c>
    </row>
    <row r="1372" spans="1:13" x14ac:dyDescent="0.25">
      <c r="A1372" s="25">
        <f t="shared" si="218"/>
        <v>1372</v>
      </c>
      <c r="B1372" s="35">
        <f>+INDEX(Исходные_данные!A:Z,A1372+$X$32-1,$X$30)</f>
        <v>0</v>
      </c>
      <c r="C1372" s="25">
        <f>+IFERROR(_xlfn.NUMBERVALUE(INDEX(Исходные_данные!A:Z,A1372+$X$32-1,$X$31),"."),0)</f>
        <v>0</v>
      </c>
      <c r="D1372" s="51"/>
      <c r="E1372" s="3">
        <f t="shared" si="215"/>
        <v>1289.4580000000001</v>
      </c>
      <c r="F1372" s="3">
        <f t="shared" si="216"/>
        <v>1289.4574600000001</v>
      </c>
      <c r="G1372" s="8">
        <f t="shared" si="219"/>
        <v>0</v>
      </c>
      <c r="H1372" s="7">
        <f t="shared" si="211"/>
        <v>0</v>
      </c>
      <c r="I1372" s="7">
        <f t="shared" si="212"/>
        <v>0</v>
      </c>
      <c r="J1372">
        <f t="shared" si="213"/>
        <v>0</v>
      </c>
      <c r="K1372">
        <f t="shared" si="217"/>
        <v>0</v>
      </c>
      <c r="L1372">
        <f t="shared" si="214"/>
        <v>0</v>
      </c>
      <c r="M1372" s="66" t="str">
        <f t="shared" ref="M1372:M1435" si="220">IF(AC1387=1,"",+CONCATENATE(IF($AC$43=1,CONCATENATE(D1372," "),""),IF($AC$44=1,CONCATENATE(E1372," (",TEXT(G1372,"0,0"),"%)"),"")))</f>
        <v xml:space="preserve"> </v>
      </c>
    </row>
    <row r="1373" spans="1:13" x14ac:dyDescent="0.25">
      <c r="A1373" s="25">
        <f t="shared" si="218"/>
        <v>1373</v>
      </c>
      <c r="B1373" s="35">
        <f>+INDEX(Исходные_данные!A:Z,A1373+$X$32-1,$X$30)</f>
        <v>0</v>
      </c>
      <c r="C1373" s="25">
        <f>+IFERROR(_xlfn.NUMBERVALUE(INDEX(Исходные_данные!A:Z,A1373+$X$32-1,$X$31),"."),0)</f>
        <v>0</v>
      </c>
      <c r="D1373" s="51"/>
      <c r="E1373" s="3">
        <f t="shared" si="215"/>
        <v>1289.4580000000001</v>
      </c>
      <c r="F1373" s="3">
        <f t="shared" si="216"/>
        <v>1289.4574600000001</v>
      </c>
      <c r="G1373" s="8">
        <f t="shared" si="219"/>
        <v>0</v>
      </c>
      <c r="H1373" s="7">
        <f t="shared" si="211"/>
        <v>0</v>
      </c>
      <c r="I1373" s="7">
        <f t="shared" si="212"/>
        <v>0</v>
      </c>
      <c r="J1373">
        <f t="shared" si="213"/>
        <v>0</v>
      </c>
      <c r="K1373">
        <f t="shared" si="217"/>
        <v>0</v>
      </c>
      <c r="L1373">
        <f t="shared" si="214"/>
        <v>0</v>
      </c>
      <c r="M1373" s="66" t="str">
        <f t="shared" si="220"/>
        <v xml:space="preserve"> </v>
      </c>
    </row>
    <row r="1374" spans="1:13" x14ac:dyDescent="0.25">
      <c r="A1374" s="25">
        <f t="shared" si="218"/>
        <v>1374</v>
      </c>
      <c r="B1374" s="35">
        <f>+INDEX(Исходные_данные!A:Z,A1374+$X$32-1,$X$30)</f>
        <v>0</v>
      </c>
      <c r="C1374" s="25">
        <f>+IFERROR(_xlfn.NUMBERVALUE(INDEX(Исходные_данные!A:Z,A1374+$X$32-1,$X$31),"."),0)</f>
        <v>0</v>
      </c>
      <c r="D1374" s="51"/>
      <c r="E1374" s="3">
        <f t="shared" si="215"/>
        <v>1289.4580000000001</v>
      </c>
      <c r="F1374" s="3">
        <f t="shared" si="216"/>
        <v>1289.4574600000001</v>
      </c>
      <c r="G1374" s="8">
        <f t="shared" si="219"/>
        <v>0</v>
      </c>
      <c r="H1374" s="7">
        <f t="shared" si="211"/>
        <v>0</v>
      </c>
      <c r="I1374" s="7">
        <f t="shared" si="212"/>
        <v>0</v>
      </c>
      <c r="J1374">
        <f t="shared" si="213"/>
        <v>0</v>
      </c>
      <c r="K1374">
        <f t="shared" si="217"/>
        <v>0</v>
      </c>
      <c r="L1374">
        <f t="shared" si="214"/>
        <v>0</v>
      </c>
      <c r="M1374" s="66" t="str">
        <f t="shared" si="220"/>
        <v xml:space="preserve"> </v>
      </c>
    </row>
    <row r="1375" spans="1:13" x14ac:dyDescent="0.25">
      <c r="A1375" s="25">
        <f t="shared" si="218"/>
        <v>1375</v>
      </c>
      <c r="B1375" s="35">
        <f>+INDEX(Исходные_данные!A:Z,A1375+$X$32-1,$X$30)</f>
        <v>0</v>
      </c>
      <c r="C1375" s="25">
        <f>+IFERROR(_xlfn.NUMBERVALUE(INDEX(Исходные_данные!A:Z,A1375+$X$32-1,$X$31),"."),0)</f>
        <v>0</v>
      </c>
      <c r="D1375" s="51"/>
      <c r="E1375" s="3">
        <f t="shared" si="215"/>
        <v>1289.4580000000001</v>
      </c>
      <c r="F1375" s="3">
        <f t="shared" si="216"/>
        <v>1289.4574600000001</v>
      </c>
      <c r="G1375" s="8">
        <f t="shared" si="219"/>
        <v>0</v>
      </c>
      <c r="H1375" s="7">
        <f t="shared" si="211"/>
        <v>0</v>
      </c>
      <c r="I1375" s="7">
        <f t="shared" si="212"/>
        <v>0</v>
      </c>
      <c r="J1375">
        <f t="shared" si="213"/>
        <v>0</v>
      </c>
      <c r="K1375">
        <f t="shared" si="217"/>
        <v>0</v>
      </c>
      <c r="L1375">
        <f t="shared" si="214"/>
        <v>0</v>
      </c>
      <c r="M1375" s="66" t="str">
        <f t="shared" si="220"/>
        <v xml:space="preserve"> </v>
      </c>
    </row>
    <row r="1376" spans="1:13" x14ac:dyDescent="0.25">
      <c r="A1376" s="25">
        <f t="shared" si="218"/>
        <v>1376</v>
      </c>
      <c r="B1376" s="35">
        <f>+INDEX(Исходные_данные!A:Z,A1376+$X$32-1,$X$30)</f>
        <v>0</v>
      </c>
      <c r="C1376" s="25">
        <f>+IFERROR(_xlfn.NUMBERVALUE(INDEX(Исходные_данные!A:Z,A1376+$X$32-1,$X$31),"."),0)</f>
        <v>0</v>
      </c>
      <c r="D1376" s="51"/>
      <c r="E1376" s="3">
        <f t="shared" si="215"/>
        <v>1289.4580000000001</v>
      </c>
      <c r="F1376" s="3">
        <f t="shared" si="216"/>
        <v>1289.4574600000001</v>
      </c>
      <c r="G1376" s="8">
        <f t="shared" si="219"/>
        <v>0</v>
      </c>
      <c r="H1376" s="7">
        <f t="shared" si="211"/>
        <v>0</v>
      </c>
      <c r="I1376" s="7">
        <f t="shared" si="212"/>
        <v>0</v>
      </c>
      <c r="J1376">
        <f t="shared" si="213"/>
        <v>0</v>
      </c>
      <c r="K1376">
        <f t="shared" si="217"/>
        <v>0</v>
      </c>
      <c r="L1376">
        <f t="shared" si="214"/>
        <v>0</v>
      </c>
      <c r="M1376" s="66" t="str">
        <f t="shared" si="220"/>
        <v xml:space="preserve"> </v>
      </c>
    </row>
    <row r="1377" spans="1:13" x14ac:dyDescent="0.25">
      <c r="A1377" s="25">
        <f t="shared" si="218"/>
        <v>1377</v>
      </c>
      <c r="B1377" s="35">
        <f>+INDEX(Исходные_данные!A:Z,A1377+$X$32-1,$X$30)</f>
        <v>0</v>
      </c>
      <c r="C1377" s="25">
        <f>+IFERROR(_xlfn.NUMBERVALUE(INDEX(Исходные_данные!A:Z,A1377+$X$32-1,$X$31),"."),0)</f>
        <v>0</v>
      </c>
      <c r="D1377" s="51"/>
      <c r="E1377" s="3">
        <f t="shared" si="215"/>
        <v>1289.4580000000001</v>
      </c>
      <c r="F1377" s="3">
        <f t="shared" si="216"/>
        <v>1289.4574600000001</v>
      </c>
      <c r="G1377" s="8">
        <f t="shared" si="219"/>
        <v>0</v>
      </c>
      <c r="H1377" s="7">
        <f t="shared" si="211"/>
        <v>0</v>
      </c>
      <c r="I1377" s="7">
        <f t="shared" si="212"/>
        <v>0</v>
      </c>
      <c r="J1377">
        <f t="shared" si="213"/>
        <v>0</v>
      </c>
      <c r="K1377">
        <f t="shared" si="217"/>
        <v>0</v>
      </c>
      <c r="L1377">
        <f t="shared" si="214"/>
        <v>0</v>
      </c>
      <c r="M1377" s="66" t="str">
        <f t="shared" si="220"/>
        <v xml:space="preserve"> </v>
      </c>
    </row>
    <row r="1378" spans="1:13" x14ac:dyDescent="0.25">
      <c r="A1378" s="25">
        <f t="shared" si="218"/>
        <v>1378</v>
      </c>
      <c r="B1378" s="35">
        <f>+INDEX(Исходные_данные!A:Z,A1378+$X$32-1,$X$30)</f>
        <v>0</v>
      </c>
      <c r="C1378" s="25">
        <f>+IFERROR(_xlfn.NUMBERVALUE(INDEX(Исходные_данные!A:Z,A1378+$X$32-1,$X$31),"."),0)</f>
        <v>0</v>
      </c>
      <c r="D1378" s="51"/>
      <c r="E1378" s="3">
        <f t="shared" si="215"/>
        <v>1289.4580000000001</v>
      </c>
      <c r="F1378" s="3">
        <f t="shared" si="216"/>
        <v>1289.4574600000001</v>
      </c>
      <c r="G1378" s="8">
        <f t="shared" si="219"/>
        <v>0</v>
      </c>
      <c r="H1378" s="7">
        <f t="shared" si="211"/>
        <v>0</v>
      </c>
      <c r="I1378" s="7">
        <f t="shared" si="212"/>
        <v>0</v>
      </c>
      <c r="J1378">
        <f t="shared" si="213"/>
        <v>0</v>
      </c>
      <c r="K1378">
        <f t="shared" si="217"/>
        <v>0</v>
      </c>
      <c r="L1378">
        <f t="shared" si="214"/>
        <v>0</v>
      </c>
      <c r="M1378" s="66" t="str">
        <f t="shared" si="220"/>
        <v xml:space="preserve"> </v>
      </c>
    </row>
    <row r="1379" spans="1:13" x14ac:dyDescent="0.25">
      <c r="A1379" s="25">
        <f t="shared" si="218"/>
        <v>1379</v>
      </c>
      <c r="B1379" s="35">
        <f>+INDEX(Исходные_данные!A:Z,A1379+$X$32-1,$X$30)</f>
        <v>0</v>
      </c>
      <c r="C1379" s="25">
        <f>+IFERROR(_xlfn.NUMBERVALUE(INDEX(Исходные_данные!A:Z,A1379+$X$32-1,$X$31),"."),0)</f>
        <v>0</v>
      </c>
      <c r="D1379" s="51"/>
      <c r="E1379" s="3">
        <f t="shared" si="215"/>
        <v>1289.4580000000001</v>
      </c>
      <c r="F1379" s="3">
        <f t="shared" si="216"/>
        <v>1289.4574600000001</v>
      </c>
      <c r="G1379" s="8">
        <f t="shared" si="219"/>
        <v>0</v>
      </c>
      <c r="H1379" s="7">
        <f t="shared" si="211"/>
        <v>0</v>
      </c>
      <c r="I1379" s="7">
        <f t="shared" si="212"/>
        <v>0</v>
      </c>
      <c r="J1379">
        <f t="shared" si="213"/>
        <v>0</v>
      </c>
      <c r="K1379">
        <f t="shared" si="217"/>
        <v>0</v>
      </c>
      <c r="L1379">
        <f t="shared" si="214"/>
        <v>0</v>
      </c>
      <c r="M1379" s="66" t="str">
        <f t="shared" si="220"/>
        <v xml:space="preserve"> </v>
      </c>
    </row>
    <row r="1380" spans="1:13" x14ac:dyDescent="0.25">
      <c r="A1380" s="25">
        <f t="shared" si="218"/>
        <v>1380</v>
      </c>
      <c r="B1380" s="35">
        <f>+INDEX(Исходные_данные!A:Z,A1380+$X$32-1,$X$30)</f>
        <v>0</v>
      </c>
      <c r="C1380" s="25">
        <f>+IFERROR(_xlfn.NUMBERVALUE(INDEX(Исходные_данные!A:Z,A1380+$X$32-1,$X$31),"."),0)</f>
        <v>0</v>
      </c>
      <c r="D1380" s="51"/>
      <c r="E1380" s="3">
        <f t="shared" si="215"/>
        <v>1289.4580000000001</v>
      </c>
      <c r="F1380" s="3">
        <f t="shared" si="216"/>
        <v>1289.4574600000001</v>
      </c>
      <c r="G1380" s="8">
        <f t="shared" si="219"/>
        <v>0</v>
      </c>
      <c r="H1380" s="7">
        <f t="shared" si="211"/>
        <v>0</v>
      </c>
      <c r="I1380" s="7">
        <f t="shared" si="212"/>
        <v>0</v>
      </c>
      <c r="J1380">
        <f t="shared" si="213"/>
        <v>0</v>
      </c>
      <c r="K1380">
        <f t="shared" si="217"/>
        <v>0</v>
      </c>
      <c r="L1380">
        <f t="shared" si="214"/>
        <v>0</v>
      </c>
      <c r="M1380" s="66" t="str">
        <f t="shared" si="220"/>
        <v xml:space="preserve"> </v>
      </c>
    </row>
    <row r="1381" spans="1:13" x14ac:dyDescent="0.25">
      <c r="A1381" s="25">
        <f t="shared" si="218"/>
        <v>1381</v>
      </c>
      <c r="B1381" s="35">
        <f>+INDEX(Исходные_данные!A:Z,A1381+$X$32-1,$X$30)</f>
        <v>0</v>
      </c>
      <c r="C1381" s="25">
        <f>+IFERROR(_xlfn.NUMBERVALUE(INDEX(Исходные_данные!A:Z,A1381+$X$32-1,$X$31),"."),0)</f>
        <v>0</v>
      </c>
      <c r="D1381" s="51"/>
      <c r="E1381" s="3">
        <f t="shared" si="215"/>
        <v>1289.4580000000001</v>
      </c>
      <c r="F1381" s="3">
        <f t="shared" si="216"/>
        <v>1289.4574600000001</v>
      </c>
      <c r="G1381" s="8">
        <f t="shared" si="219"/>
        <v>0</v>
      </c>
      <c r="H1381" s="7">
        <f t="shared" si="211"/>
        <v>0</v>
      </c>
      <c r="I1381" s="7">
        <f t="shared" si="212"/>
        <v>0</v>
      </c>
      <c r="J1381">
        <f t="shared" si="213"/>
        <v>0</v>
      </c>
      <c r="K1381">
        <f t="shared" si="217"/>
        <v>0</v>
      </c>
      <c r="L1381">
        <f t="shared" si="214"/>
        <v>0</v>
      </c>
      <c r="M1381" s="66" t="str">
        <f t="shared" si="220"/>
        <v xml:space="preserve"> </v>
      </c>
    </row>
    <row r="1382" spans="1:13" x14ac:dyDescent="0.25">
      <c r="A1382" s="25">
        <f t="shared" si="218"/>
        <v>1382</v>
      </c>
      <c r="B1382" s="35">
        <f>+INDEX(Исходные_данные!A:Z,A1382+$X$32-1,$X$30)</f>
        <v>0</v>
      </c>
      <c r="C1382" s="25">
        <f>+IFERROR(_xlfn.NUMBERVALUE(INDEX(Исходные_данные!A:Z,A1382+$X$32-1,$X$31),"."),0)</f>
        <v>0</v>
      </c>
      <c r="D1382" s="51"/>
      <c r="E1382" s="3">
        <f t="shared" si="215"/>
        <v>1289.4580000000001</v>
      </c>
      <c r="F1382" s="3">
        <f t="shared" si="216"/>
        <v>1289.4574600000001</v>
      </c>
      <c r="G1382" s="8">
        <f t="shared" si="219"/>
        <v>0</v>
      </c>
      <c r="H1382" s="7">
        <f t="shared" si="211"/>
        <v>0</v>
      </c>
      <c r="I1382" s="7">
        <f t="shared" si="212"/>
        <v>0</v>
      </c>
      <c r="J1382">
        <f t="shared" si="213"/>
        <v>0</v>
      </c>
      <c r="K1382">
        <f t="shared" si="217"/>
        <v>0</v>
      </c>
      <c r="L1382">
        <f t="shared" si="214"/>
        <v>0</v>
      </c>
      <c r="M1382" s="66" t="str">
        <f t="shared" si="220"/>
        <v xml:space="preserve"> </v>
      </c>
    </row>
    <row r="1383" spans="1:13" x14ac:dyDescent="0.25">
      <c r="A1383" s="25">
        <f t="shared" si="218"/>
        <v>1383</v>
      </c>
      <c r="B1383" s="35">
        <f>+INDEX(Исходные_данные!A:Z,A1383+$X$32-1,$X$30)</f>
        <v>0</v>
      </c>
      <c r="C1383" s="25">
        <f>+IFERROR(_xlfn.NUMBERVALUE(INDEX(Исходные_данные!A:Z,A1383+$X$32-1,$X$31),"."),0)</f>
        <v>0</v>
      </c>
      <c r="D1383" s="51"/>
      <c r="E1383" s="3">
        <f t="shared" si="215"/>
        <v>1289.4580000000001</v>
      </c>
      <c r="F1383" s="3">
        <f t="shared" si="216"/>
        <v>1289.4574600000001</v>
      </c>
      <c r="G1383" s="8">
        <f t="shared" si="219"/>
        <v>0</v>
      </c>
      <c r="H1383" s="7">
        <f t="shared" si="211"/>
        <v>0</v>
      </c>
      <c r="I1383" s="7">
        <f t="shared" si="212"/>
        <v>0</v>
      </c>
      <c r="J1383">
        <f t="shared" si="213"/>
        <v>0</v>
      </c>
      <c r="K1383">
        <f t="shared" si="217"/>
        <v>0</v>
      </c>
      <c r="L1383">
        <f t="shared" si="214"/>
        <v>0</v>
      </c>
      <c r="M1383" s="66" t="str">
        <f t="shared" si="220"/>
        <v xml:space="preserve"> </v>
      </c>
    </row>
    <row r="1384" spans="1:13" x14ac:dyDescent="0.25">
      <c r="A1384" s="25">
        <f t="shared" si="218"/>
        <v>1384</v>
      </c>
      <c r="B1384" s="35">
        <f>+INDEX(Исходные_данные!A:Z,A1384+$X$32-1,$X$30)</f>
        <v>0</v>
      </c>
      <c r="C1384" s="25">
        <f>+IFERROR(_xlfn.NUMBERVALUE(INDEX(Исходные_данные!A:Z,A1384+$X$32-1,$X$31),"."),0)</f>
        <v>0</v>
      </c>
      <c r="D1384" s="51"/>
      <c r="E1384" s="3">
        <f t="shared" si="215"/>
        <v>1289.4580000000001</v>
      </c>
      <c r="F1384" s="3">
        <f t="shared" si="216"/>
        <v>1289.4574600000001</v>
      </c>
      <c r="G1384" s="8">
        <f t="shared" si="219"/>
        <v>0</v>
      </c>
      <c r="H1384" s="7">
        <f t="shared" si="211"/>
        <v>0</v>
      </c>
      <c r="I1384" s="7">
        <f t="shared" si="212"/>
        <v>0</v>
      </c>
      <c r="J1384">
        <f t="shared" si="213"/>
        <v>0</v>
      </c>
      <c r="K1384">
        <f t="shared" si="217"/>
        <v>0</v>
      </c>
      <c r="L1384">
        <f t="shared" si="214"/>
        <v>0</v>
      </c>
      <c r="M1384" s="66" t="str">
        <f t="shared" si="220"/>
        <v xml:space="preserve"> </v>
      </c>
    </row>
    <row r="1385" spans="1:13" x14ac:dyDescent="0.25">
      <c r="A1385" s="25">
        <f t="shared" si="218"/>
        <v>1385</v>
      </c>
      <c r="B1385" s="35">
        <f>+INDEX(Исходные_данные!A:Z,A1385+$X$32-1,$X$30)</f>
        <v>0</v>
      </c>
      <c r="C1385" s="25">
        <f>+IFERROR(_xlfn.NUMBERVALUE(INDEX(Исходные_данные!A:Z,A1385+$X$32-1,$X$31),"."),0)</f>
        <v>0</v>
      </c>
      <c r="D1385" s="51"/>
      <c r="E1385" s="3">
        <f t="shared" si="215"/>
        <v>1289.4580000000001</v>
      </c>
      <c r="F1385" s="3">
        <f t="shared" si="216"/>
        <v>1289.4574600000001</v>
      </c>
      <c r="G1385" s="8">
        <f t="shared" si="219"/>
        <v>0</v>
      </c>
      <c r="H1385" s="7">
        <f t="shared" si="211"/>
        <v>0</v>
      </c>
      <c r="I1385" s="7">
        <f t="shared" si="212"/>
        <v>0</v>
      </c>
      <c r="J1385">
        <f t="shared" si="213"/>
        <v>0</v>
      </c>
      <c r="K1385">
        <f t="shared" si="217"/>
        <v>0</v>
      </c>
      <c r="L1385">
        <f t="shared" si="214"/>
        <v>0</v>
      </c>
      <c r="M1385" s="66" t="str">
        <f t="shared" si="220"/>
        <v xml:space="preserve"> </v>
      </c>
    </row>
    <row r="1386" spans="1:13" x14ac:dyDescent="0.25">
      <c r="A1386" s="25">
        <f t="shared" si="218"/>
        <v>1386</v>
      </c>
      <c r="B1386" s="35">
        <f>+INDEX(Исходные_данные!A:Z,A1386+$X$32-1,$X$30)</f>
        <v>0</v>
      </c>
      <c r="C1386" s="25">
        <f>+IFERROR(_xlfn.NUMBERVALUE(INDEX(Исходные_данные!A:Z,A1386+$X$32-1,$X$31),"."),0)</f>
        <v>0</v>
      </c>
      <c r="D1386" s="51"/>
      <c r="E1386" s="3">
        <f t="shared" si="215"/>
        <v>1289.4580000000001</v>
      </c>
      <c r="F1386" s="3">
        <f t="shared" si="216"/>
        <v>1289.4574600000001</v>
      </c>
      <c r="G1386" s="8">
        <f t="shared" si="219"/>
        <v>0</v>
      </c>
      <c r="H1386" s="7">
        <f t="shared" si="211"/>
        <v>0</v>
      </c>
      <c r="I1386" s="7">
        <f t="shared" si="212"/>
        <v>0</v>
      </c>
      <c r="J1386">
        <f t="shared" si="213"/>
        <v>0</v>
      </c>
      <c r="K1386">
        <f t="shared" si="217"/>
        <v>0</v>
      </c>
      <c r="L1386">
        <f t="shared" si="214"/>
        <v>0</v>
      </c>
      <c r="M1386" s="66" t="str">
        <f t="shared" si="220"/>
        <v xml:space="preserve"> </v>
      </c>
    </row>
    <row r="1387" spans="1:13" x14ac:dyDescent="0.25">
      <c r="A1387" s="25">
        <f t="shared" si="218"/>
        <v>1387</v>
      </c>
      <c r="B1387" s="35">
        <f>+INDEX(Исходные_данные!A:Z,A1387+$X$32-1,$X$30)</f>
        <v>0</v>
      </c>
      <c r="C1387" s="25">
        <f>+IFERROR(_xlfn.NUMBERVALUE(INDEX(Исходные_данные!A:Z,A1387+$X$32-1,$X$31),"."),0)</f>
        <v>0</v>
      </c>
      <c r="D1387" s="51"/>
      <c r="E1387" s="3">
        <f t="shared" si="215"/>
        <v>1289.4580000000001</v>
      </c>
      <c r="F1387" s="3">
        <f t="shared" si="216"/>
        <v>1289.4574600000001</v>
      </c>
      <c r="G1387" s="8">
        <f t="shared" si="219"/>
        <v>0</v>
      </c>
      <c r="H1387" s="7">
        <f t="shared" si="211"/>
        <v>0</v>
      </c>
      <c r="I1387" s="7">
        <f t="shared" si="212"/>
        <v>0</v>
      </c>
      <c r="J1387">
        <f t="shared" si="213"/>
        <v>0</v>
      </c>
      <c r="K1387">
        <f t="shared" si="217"/>
        <v>0</v>
      </c>
      <c r="L1387">
        <f t="shared" si="214"/>
        <v>0</v>
      </c>
      <c r="M1387" s="66" t="str">
        <f t="shared" si="220"/>
        <v xml:space="preserve"> </v>
      </c>
    </row>
    <row r="1388" spans="1:13" x14ac:dyDescent="0.25">
      <c r="A1388" s="25">
        <f t="shared" si="218"/>
        <v>1388</v>
      </c>
      <c r="B1388" s="35">
        <f>+INDEX(Исходные_данные!A:Z,A1388+$X$32-1,$X$30)</f>
        <v>0</v>
      </c>
      <c r="C1388" s="25">
        <f>+IFERROR(_xlfn.NUMBERVALUE(INDEX(Исходные_данные!A:Z,A1388+$X$32-1,$X$31),"."),0)</f>
        <v>0</v>
      </c>
      <c r="D1388" s="51"/>
      <c r="E1388" s="3">
        <f t="shared" si="215"/>
        <v>1289.4580000000001</v>
      </c>
      <c r="F1388" s="3">
        <f t="shared" si="216"/>
        <v>1289.4574600000001</v>
      </c>
      <c r="G1388" s="8">
        <f t="shared" si="219"/>
        <v>0</v>
      </c>
      <c r="H1388" s="7">
        <f t="shared" si="211"/>
        <v>0</v>
      </c>
      <c r="I1388" s="7">
        <f t="shared" si="212"/>
        <v>0</v>
      </c>
      <c r="J1388">
        <f t="shared" si="213"/>
        <v>0</v>
      </c>
      <c r="K1388">
        <f t="shared" si="217"/>
        <v>0</v>
      </c>
      <c r="L1388">
        <f t="shared" si="214"/>
        <v>0</v>
      </c>
      <c r="M1388" s="66" t="str">
        <f t="shared" si="220"/>
        <v xml:space="preserve"> </v>
      </c>
    </row>
    <row r="1389" spans="1:13" x14ac:dyDescent="0.25">
      <c r="A1389" s="25">
        <f t="shared" si="218"/>
        <v>1389</v>
      </c>
      <c r="B1389" s="35">
        <f>+INDEX(Исходные_данные!A:Z,A1389+$X$32-1,$X$30)</f>
        <v>0</v>
      </c>
      <c r="C1389" s="25">
        <f>+IFERROR(_xlfn.NUMBERVALUE(INDEX(Исходные_данные!A:Z,A1389+$X$32-1,$X$31),"."),0)</f>
        <v>0</v>
      </c>
      <c r="D1389" s="51"/>
      <c r="E1389" s="3">
        <f t="shared" si="215"/>
        <v>1289.4580000000001</v>
      </c>
      <c r="F1389" s="3">
        <f t="shared" si="216"/>
        <v>1289.4574600000001</v>
      </c>
      <c r="G1389" s="8">
        <f t="shared" si="219"/>
        <v>0</v>
      </c>
      <c r="H1389" s="7">
        <f t="shared" si="211"/>
        <v>0</v>
      </c>
      <c r="I1389" s="7">
        <f t="shared" si="212"/>
        <v>0</v>
      </c>
      <c r="J1389">
        <f t="shared" si="213"/>
        <v>0</v>
      </c>
      <c r="K1389">
        <f t="shared" si="217"/>
        <v>0</v>
      </c>
      <c r="L1389">
        <f t="shared" si="214"/>
        <v>0</v>
      </c>
      <c r="M1389" s="66" t="str">
        <f t="shared" si="220"/>
        <v xml:space="preserve"> </v>
      </c>
    </row>
    <row r="1390" spans="1:13" x14ac:dyDescent="0.25">
      <c r="A1390" s="25">
        <f t="shared" si="218"/>
        <v>1390</v>
      </c>
      <c r="B1390" s="35">
        <f>+INDEX(Исходные_данные!A:Z,A1390+$X$32-1,$X$30)</f>
        <v>0</v>
      </c>
      <c r="C1390" s="25">
        <f>+IFERROR(_xlfn.NUMBERVALUE(INDEX(Исходные_данные!A:Z,A1390+$X$32-1,$X$31),"."),0)</f>
        <v>0</v>
      </c>
      <c r="D1390" s="51"/>
      <c r="E1390" s="3">
        <f t="shared" si="215"/>
        <v>1289.4580000000001</v>
      </c>
      <c r="F1390" s="3">
        <f t="shared" si="216"/>
        <v>1289.4574600000001</v>
      </c>
      <c r="G1390" s="8">
        <f t="shared" si="219"/>
        <v>0</v>
      </c>
      <c r="H1390" s="7">
        <f t="shared" si="211"/>
        <v>0</v>
      </c>
      <c r="I1390" s="7">
        <f t="shared" si="212"/>
        <v>0</v>
      </c>
      <c r="J1390">
        <f t="shared" si="213"/>
        <v>0</v>
      </c>
      <c r="K1390">
        <f t="shared" si="217"/>
        <v>0</v>
      </c>
      <c r="L1390">
        <f t="shared" si="214"/>
        <v>0</v>
      </c>
      <c r="M1390" s="66" t="str">
        <f t="shared" si="220"/>
        <v xml:space="preserve"> </v>
      </c>
    </row>
    <row r="1391" spans="1:13" x14ac:dyDescent="0.25">
      <c r="A1391" s="25">
        <f t="shared" si="218"/>
        <v>1391</v>
      </c>
      <c r="B1391" s="35">
        <f>+INDEX(Исходные_данные!A:Z,A1391+$X$32-1,$X$30)</f>
        <v>0</v>
      </c>
      <c r="C1391" s="25">
        <f>+IFERROR(_xlfn.NUMBERVALUE(INDEX(Исходные_данные!A:Z,A1391+$X$32-1,$X$31),"."),0)</f>
        <v>0</v>
      </c>
      <c r="D1391" s="51"/>
      <c r="E1391" s="3">
        <f t="shared" si="215"/>
        <v>1289.4580000000001</v>
      </c>
      <c r="F1391" s="3">
        <f t="shared" si="216"/>
        <v>1289.4574600000001</v>
      </c>
      <c r="G1391" s="8">
        <f t="shared" si="219"/>
        <v>0</v>
      </c>
      <c r="H1391" s="7">
        <f t="shared" si="211"/>
        <v>0</v>
      </c>
      <c r="I1391" s="7">
        <f t="shared" si="212"/>
        <v>0</v>
      </c>
      <c r="J1391">
        <f t="shared" si="213"/>
        <v>0</v>
      </c>
      <c r="K1391">
        <f t="shared" si="217"/>
        <v>0</v>
      </c>
      <c r="L1391">
        <f t="shared" si="214"/>
        <v>0</v>
      </c>
      <c r="M1391" s="66" t="str">
        <f t="shared" si="220"/>
        <v xml:space="preserve"> </v>
      </c>
    </row>
    <row r="1392" spans="1:13" x14ac:dyDescent="0.25">
      <c r="A1392" s="25">
        <f t="shared" si="218"/>
        <v>1392</v>
      </c>
      <c r="B1392" s="35">
        <f>+INDEX(Исходные_данные!A:Z,A1392+$X$32-1,$X$30)</f>
        <v>0</v>
      </c>
      <c r="C1392" s="25">
        <f>+IFERROR(_xlfn.NUMBERVALUE(INDEX(Исходные_данные!A:Z,A1392+$X$32-1,$X$31),"."),0)</f>
        <v>0</v>
      </c>
      <c r="D1392" s="51"/>
      <c r="E1392" s="3">
        <f t="shared" si="215"/>
        <v>1289.4580000000001</v>
      </c>
      <c r="F1392" s="3">
        <f t="shared" si="216"/>
        <v>1289.4574600000001</v>
      </c>
      <c r="G1392" s="8">
        <f t="shared" si="219"/>
        <v>0</v>
      </c>
      <c r="H1392" s="7">
        <f t="shared" si="211"/>
        <v>0</v>
      </c>
      <c r="I1392" s="7">
        <f t="shared" si="212"/>
        <v>0</v>
      </c>
      <c r="J1392">
        <f t="shared" si="213"/>
        <v>0</v>
      </c>
      <c r="K1392">
        <f t="shared" si="217"/>
        <v>0</v>
      </c>
      <c r="L1392">
        <f t="shared" si="214"/>
        <v>0</v>
      </c>
      <c r="M1392" s="66" t="str">
        <f t="shared" si="220"/>
        <v xml:space="preserve"> </v>
      </c>
    </row>
    <row r="1393" spans="1:13" x14ac:dyDescent="0.25">
      <c r="A1393" s="25">
        <f t="shared" si="218"/>
        <v>1393</v>
      </c>
      <c r="B1393" s="35">
        <f>+INDEX(Исходные_данные!A:Z,A1393+$X$32-1,$X$30)</f>
        <v>0</v>
      </c>
      <c r="C1393" s="25">
        <f>+IFERROR(_xlfn.NUMBERVALUE(INDEX(Исходные_данные!A:Z,A1393+$X$32-1,$X$31),"."),0)</f>
        <v>0</v>
      </c>
      <c r="D1393" s="51"/>
      <c r="E1393" s="3">
        <f t="shared" si="215"/>
        <v>1289.4580000000001</v>
      </c>
      <c r="F1393" s="3">
        <f t="shared" si="216"/>
        <v>1289.4574600000001</v>
      </c>
      <c r="G1393" s="8">
        <f t="shared" si="219"/>
        <v>0</v>
      </c>
      <c r="H1393" s="7">
        <f t="shared" si="211"/>
        <v>0</v>
      </c>
      <c r="I1393" s="7">
        <f t="shared" si="212"/>
        <v>0</v>
      </c>
      <c r="J1393">
        <f t="shared" si="213"/>
        <v>0</v>
      </c>
      <c r="K1393">
        <f t="shared" si="217"/>
        <v>0</v>
      </c>
      <c r="L1393">
        <f t="shared" si="214"/>
        <v>0</v>
      </c>
      <c r="M1393" s="66" t="str">
        <f t="shared" si="220"/>
        <v xml:space="preserve"> </v>
      </c>
    </row>
    <row r="1394" spans="1:13" x14ac:dyDescent="0.25">
      <c r="A1394" s="25">
        <f t="shared" si="218"/>
        <v>1394</v>
      </c>
      <c r="B1394" s="35">
        <f>+INDEX(Исходные_данные!A:Z,A1394+$X$32-1,$X$30)</f>
        <v>0</v>
      </c>
      <c r="C1394" s="25">
        <f>+IFERROR(_xlfn.NUMBERVALUE(INDEX(Исходные_данные!A:Z,A1394+$X$32-1,$X$31),"."),0)</f>
        <v>0</v>
      </c>
      <c r="D1394" s="51"/>
      <c r="E1394" s="3">
        <f t="shared" si="215"/>
        <v>1289.4580000000001</v>
      </c>
      <c r="F1394" s="3">
        <f t="shared" si="216"/>
        <v>1289.4574600000001</v>
      </c>
      <c r="G1394" s="8">
        <f t="shared" si="219"/>
        <v>0</v>
      </c>
      <c r="H1394" s="7">
        <f t="shared" si="211"/>
        <v>0</v>
      </c>
      <c r="I1394" s="7">
        <f t="shared" si="212"/>
        <v>0</v>
      </c>
      <c r="J1394">
        <f t="shared" si="213"/>
        <v>0</v>
      </c>
      <c r="K1394">
        <f t="shared" si="217"/>
        <v>0</v>
      </c>
      <c r="L1394">
        <f t="shared" si="214"/>
        <v>0</v>
      </c>
      <c r="M1394" s="66" t="str">
        <f t="shared" si="220"/>
        <v xml:space="preserve"> </v>
      </c>
    </row>
    <row r="1395" spans="1:13" x14ac:dyDescent="0.25">
      <c r="A1395" s="25">
        <f t="shared" si="218"/>
        <v>1395</v>
      </c>
      <c r="B1395" s="35">
        <f>+INDEX(Исходные_данные!A:Z,A1395+$X$32-1,$X$30)</f>
        <v>0</v>
      </c>
      <c r="C1395" s="25">
        <f>+IFERROR(_xlfn.NUMBERVALUE(INDEX(Исходные_данные!A:Z,A1395+$X$32-1,$X$31),"."),0)</f>
        <v>0</v>
      </c>
      <c r="D1395" s="51"/>
      <c r="E1395" s="3">
        <f t="shared" si="215"/>
        <v>1289.4580000000001</v>
      </c>
      <c r="F1395" s="3">
        <f t="shared" si="216"/>
        <v>1289.4574600000001</v>
      </c>
      <c r="G1395" s="8">
        <f t="shared" si="219"/>
        <v>0</v>
      </c>
      <c r="H1395" s="7">
        <f t="shared" si="211"/>
        <v>0</v>
      </c>
      <c r="I1395" s="7">
        <f t="shared" si="212"/>
        <v>0</v>
      </c>
      <c r="J1395">
        <f t="shared" si="213"/>
        <v>0</v>
      </c>
      <c r="K1395">
        <f t="shared" si="217"/>
        <v>0</v>
      </c>
      <c r="L1395">
        <f t="shared" si="214"/>
        <v>0</v>
      </c>
      <c r="M1395" s="66" t="str">
        <f t="shared" si="220"/>
        <v xml:space="preserve"> </v>
      </c>
    </row>
    <row r="1396" spans="1:13" x14ac:dyDescent="0.25">
      <c r="A1396" s="25">
        <f t="shared" si="218"/>
        <v>1396</v>
      </c>
      <c r="B1396" s="35">
        <f>+INDEX(Исходные_данные!A:Z,A1396+$X$32-1,$X$30)</f>
        <v>0</v>
      </c>
      <c r="C1396" s="25">
        <f>+IFERROR(_xlfn.NUMBERVALUE(INDEX(Исходные_данные!A:Z,A1396+$X$32-1,$X$31),"."),0)</f>
        <v>0</v>
      </c>
      <c r="D1396" s="51"/>
      <c r="E1396" s="3">
        <f t="shared" si="215"/>
        <v>1289.4580000000001</v>
      </c>
      <c r="F1396" s="3">
        <f t="shared" si="216"/>
        <v>1289.4574600000001</v>
      </c>
      <c r="G1396" s="8">
        <f t="shared" si="219"/>
        <v>0</v>
      </c>
      <c r="H1396" s="7">
        <f t="shared" si="211"/>
        <v>0</v>
      </c>
      <c r="I1396" s="7">
        <f t="shared" si="212"/>
        <v>0</v>
      </c>
      <c r="J1396">
        <f t="shared" si="213"/>
        <v>0</v>
      </c>
      <c r="K1396">
        <f t="shared" si="217"/>
        <v>0</v>
      </c>
      <c r="L1396">
        <f t="shared" si="214"/>
        <v>0</v>
      </c>
      <c r="M1396" s="66" t="str">
        <f t="shared" si="220"/>
        <v xml:space="preserve"> </v>
      </c>
    </row>
    <row r="1397" spans="1:13" x14ac:dyDescent="0.25">
      <c r="A1397" s="25">
        <f t="shared" si="218"/>
        <v>1397</v>
      </c>
      <c r="B1397" s="35">
        <f>+INDEX(Исходные_данные!A:Z,A1397+$X$32-1,$X$30)</f>
        <v>0</v>
      </c>
      <c r="C1397" s="25">
        <f>+IFERROR(_xlfn.NUMBERVALUE(INDEX(Исходные_данные!A:Z,A1397+$X$32-1,$X$31),"."),0)</f>
        <v>0</v>
      </c>
      <c r="D1397" s="51"/>
      <c r="E1397" s="3">
        <f t="shared" si="215"/>
        <v>1289.4580000000001</v>
      </c>
      <c r="F1397" s="3">
        <f t="shared" si="216"/>
        <v>1289.4574600000001</v>
      </c>
      <c r="G1397" s="8">
        <f t="shared" si="219"/>
        <v>0</v>
      </c>
      <c r="H1397" s="7">
        <f t="shared" si="211"/>
        <v>0</v>
      </c>
      <c r="I1397" s="7">
        <f t="shared" si="212"/>
        <v>0</v>
      </c>
      <c r="J1397">
        <f t="shared" si="213"/>
        <v>0</v>
      </c>
      <c r="K1397">
        <f t="shared" si="217"/>
        <v>0</v>
      </c>
      <c r="L1397">
        <f t="shared" si="214"/>
        <v>0</v>
      </c>
      <c r="M1397" s="66" t="str">
        <f t="shared" si="220"/>
        <v xml:space="preserve"> </v>
      </c>
    </row>
    <row r="1398" spans="1:13" x14ac:dyDescent="0.25">
      <c r="A1398" s="25">
        <f t="shared" si="218"/>
        <v>1398</v>
      </c>
      <c r="B1398" s="35">
        <f>+INDEX(Исходные_данные!A:Z,A1398+$X$32-1,$X$30)</f>
        <v>0</v>
      </c>
      <c r="C1398" s="25">
        <f>+IFERROR(_xlfn.NUMBERVALUE(INDEX(Исходные_данные!A:Z,A1398+$X$32-1,$X$31),"."),0)</f>
        <v>0</v>
      </c>
      <c r="D1398" s="51"/>
      <c r="E1398" s="3">
        <f t="shared" si="215"/>
        <v>1289.4580000000001</v>
      </c>
      <c r="F1398" s="3">
        <f t="shared" si="216"/>
        <v>1289.4574600000001</v>
      </c>
      <c r="G1398" s="8">
        <f t="shared" si="219"/>
        <v>0</v>
      </c>
      <c r="H1398" s="7">
        <f t="shared" si="211"/>
        <v>0</v>
      </c>
      <c r="I1398" s="7">
        <f t="shared" si="212"/>
        <v>0</v>
      </c>
      <c r="J1398">
        <f t="shared" si="213"/>
        <v>0</v>
      </c>
      <c r="K1398">
        <f t="shared" si="217"/>
        <v>0</v>
      </c>
      <c r="L1398">
        <f t="shared" si="214"/>
        <v>0</v>
      </c>
      <c r="M1398" s="66" t="str">
        <f t="shared" si="220"/>
        <v xml:space="preserve"> </v>
      </c>
    </row>
    <row r="1399" spans="1:13" x14ac:dyDescent="0.25">
      <c r="A1399" s="25">
        <f t="shared" si="218"/>
        <v>1399</v>
      </c>
      <c r="B1399" s="35">
        <f>+INDEX(Исходные_данные!A:Z,A1399+$X$32-1,$X$30)</f>
        <v>0</v>
      </c>
      <c r="C1399" s="25">
        <f>+IFERROR(_xlfn.NUMBERVALUE(INDEX(Исходные_данные!A:Z,A1399+$X$32-1,$X$31),"."),0)</f>
        <v>0</v>
      </c>
      <c r="D1399" s="51"/>
      <c r="E1399" s="3">
        <f t="shared" si="215"/>
        <v>1289.4580000000001</v>
      </c>
      <c r="F1399" s="3">
        <f t="shared" si="216"/>
        <v>1289.4574600000001</v>
      </c>
      <c r="G1399" s="8">
        <f t="shared" si="219"/>
        <v>0</v>
      </c>
      <c r="H1399" s="7">
        <f t="shared" si="211"/>
        <v>0</v>
      </c>
      <c r="I1399" s="7">
        <f t="shared" si="212"/>
        <v>0</v>
      </c>
      <c r="J1399">
        <f t="shared" si="213"/>
        <v>0</v>
      </c>
      <c r="K1399">
        <f t="shared" si="217"/>
        <v>0</v>
      </c>
      <c r="L1399">
        <f t="shared" si="214"/>
        <v>0</v>
      </c>
      <c r="M1399" s="66" t="str">
        <f t="shared" si="220"/>
        <v xml:space="preserve"> </v>
      </c>
    </row>
    <row r="1400" spans="1:13" x14ac:dyDescent="0.25">
      <c r="A1400" s="25">
        <f t="shared" si="218"/>
        <v>1400</v>
      </c>
      <c r="B1400" s="35">
        <f>+INDEX(Исходные_данные!A:Z,A1400+$X$32-1,$X$30)</f>
        <v>0</v>
      </c>
      <c r="C1400" s="25">
        <f>+IFERROR(_xlfn.NUMBERVALUE(INDEX(Исходные_данные!A:Z,A1400+$X$32-1,$X$31),"."),0)</f>
        <v>0</v>
      </c>
      <c r="D1400" s="51"/>
      <c r="E1400" s="3">
        <f t="shared" si="215"/>
        <v>1289.4580000000001</v>
      </c>
      <c r="F1400" s="3">
        <f t="shared" si="216"/>
        <v>1289.4574600000001</v>
      </c>
      <c r="G1400" s="8">
        <f t="shared" si="219"/>
        <v>0</v>
      </c>
      <c r="H1400" s="7">
        <f t="shared" si="211"/>
        <v>0</v>
      </c>
      <c r="I1400" s="7">
        <f t="shared" si="212"/>
        <v>0</v>
      </c>
      <c r="J1400">
        <f t="shared" si="213"/>
        <v>0</v>
      </c>
      <c r="K1400">
        <f t="shared" si="217"/>
        <v>0</v>
      </c>
      <c r="L1400">
        <f t="shared" si="214"/>
        <v>0</v>
      </c>
      <c r="M1400" s="66" t="str">
        <f t="shared" si="220"/>
        <v xml:space="preserve"> </v>
      </c>
    </row>
    <row r="1401" spans="1:13" x14ac:dyDescent="0.25">
      <c r="A1401" s="25">
        <f t="shared" si="218"/>
        <v>1401</v>
      </c>
      <c r="B1401" s="35">
        <f>+INDEX(Исходные_данные!A:Z,A1401+$X$32-1,$X$30)</f>
        <v>0</v>
      </c>
      <c r="C1401" s="25">
        <f>+IFERROR(_xlfn.NUMBERVALUE(INDEX(Исходные_данные!A:Z,A1401+$X$32-1,$X$31),"."),0)</f>
        <v>0</v>
      </c>
      <c r="D1401" s="51"/>
      <c r="E1401" s="3">
        <f t="shared" si="215"/>
        <v>1289.4580000000001</v>
      </c>
      <c r="F1401" s="3">
        <f t="shared" si="216"/>
        <v>1289.4574600000001</v>
      </c>
      <c r="G1401" s="8">
        <f t="shared" si="219"/>
        <v>0</v>
      </c>
      <c r="H1401" s="7">
        <f t="shared" si="211"/>
        <v>0</v>
      </c>
      <c r="I1401" s="7">
        <f t="shared" si="212"/>
        <v>0</v>
      </c>
      <c r="J1401">
        <f t="shared" si="213"/>
        <v>0</v>
      </c>
      <c r="K1401">
        <f t="shared" si="217"/>
        <v>0</v>
      </c>
      <c r="L1401">
        <f t="shared" si="214"/>
        <v>0</v>
      </c>
      <c r="M1401" s="66" t="str">
        <f t="shared" si="220"/>
        <v xml:space="preserve"> </v>
      </c>
    </row>
    <row r="1402" spans="1:13" x14ac:dyDescent="0.25">
      <c r="A1402" s="25">
        <f t="shared" si="218"/>
        <v>1402</v>
      </c>
      <c r="B1402" s="35">
        <f>+INDEX(Исходные_данные!A:Z,A1402+$X$32-1,$X$30)</f>
        <v>0</v>
      </c>
      <c r="C1402" s="25">
        <f>+IFERROR(_xlfn.NUMBERVALUE(INDEX(Исходные_данные!A:Z,A1402+$X$32-1,$X$31),"."),0)</f>
        <v>0</v>
      </c>
      <c r="D1402" s="51"/>
      <c r="E1402" s="3">
        <f t="shared" si="215"/>
        <v>1289.4580000000001</v>
      </c>
      <c r="F1402" s="3">
        <f t="shared" si="216"/>
        <v>1289.4574600000001</v>
      </c>
      <c r="G1402" s="8">
        <f t="shared" si="219"/>
        <v>0</v>
      </c>
      <c r="H1402" s="7">
        <f t="shared" si="211"/>
        <v>0</v>
      </c>
      <c r="I1402" s="7">
        <f t="shared" si="212"/>
        <v>0</v>
      </c>
      <c r="J1402">
        <f t="shared" si="213"/>
        <v>0</v>
      </c>
      <c r="K1402">
        <f t="shared" si="217"/>
        <v>0</v>
      </c>
      <c r="L1402">
        <f t="shared" si="214"/>
        <v>0</v>
      </c>
      <c r="M1402" s="66" t="str">
        <f t="shared" si="220"/>
        <v xml:space="preserve"> </v>
      </c>
    </row>
    <row r="1403" spans="1:13" x14ac:dyDescent="0.25">
      <c r="A1403" s="25">
        <f t="shared" si="218"/>
        <v>1403</v>
      </c>
      <c r="B1403" s="35">
        <f>+INDEX(Исходные_данные!A:Z,A1403+$X$32-1,$X$30)</f>
        <v>0</v>
      </c>
      <c r="C1403" s="25">
        <f>+IFERROR(_xlfn.NUMBERVALUE(INDEX(Исходные_данные!A:Z,A1403+$X$32-1,$X$31),"."),0)</f>
        <v>0</v>
      </c>
      <c r="D1403" s="51"/>
      <c r="E1403" s="3">
        <f t="shared" si="215"/>
        <v>1289.4580000000001</v>
      </c>
      <c r="F1403" s="3">
        <f t="shared" si="216"/>
        <v>1289.4574600000001</v>
      </c>
      <c r="G1403" s="8">
        <f t="shared" si="219"/>
        <v>0</v>
      </c>
      <c r="H1403" s="7">
        <f t="shared" si="211"/>
        <v>0</v>
      </c>
      <c r="I1403" s="7">
        <f t="shared" si="212"/>
        <v>0</v>
      </c>
      <c r="J1403">
        <f t="shared" si="213"/>
        <v>0</v>
      </c>
      <c r="K1403">
        <f t="shared" si="217"/>
        <v>0</v>
      </c>
      <c r="L1403">
        <f t="shared" si="214"/>
        <v>0</v>
      </c>
      <c r="M1403" s="66" t="str">
        <f t="shared" si="220"/>
        <v xml:space="preserve"> </v>
      </c>
    </row>
    <row r="1404" spans="1:13" x14ac:dyDescent="0.25">
      <c r="A1404" s="25">
        <f t="shared" si="218"/>
        <v>1404</v>
      </c>
      <c r="B1404" s="35">
        <f>+INDEX(Исходные_данные!A:Z,A1404+$X$32-1,$X$30)</f>
        <v>0</v>
      </c>
      <c r="C1404" s="25">
        <f>+IFERROR(_xlfn.NUMBERVALUE(INDEX(Исходные_данные!A:Z,A1404+$X$32-1,$X$31),"."),0)</f>
        <v>0</v>
      </c>
      <c r="D1404" s="51"/>
      <c r="E1404" s="3">
        <f t="shared" si="215"/>
        <v>1289.4580000000001</v>
      </c>
      <c r="F1404" s="3">
        <f t="shared" si="216"/>
        <v>1289.4574600000001</v>
      </c>
      <c r="G1404" s="8">
        <f t="shared" si="219"/>
        <v>0</v>
      </c>
      <c r="H1404" s="7">
        <f t="shared" si="211"/>
        <v>0</v>
      </c>
      <c r="I1404" s="7">
        <f t="shared" si="212"/>
        <v>0</v>
      </c>
      <c r="J1404">
        <f t="shared" si="213"/>
        <v>0</v>
      </c>
      <c r="K1404">
        <f t="shared" si="217"/>
        <v>0</v>
      </c>
      <c r="L1404">
        <f t="shared" si="214"/>
        <v>0</v>
      </c>
      <c r="M1404" s="66" t="str">
        <f t="shared" si="220"/>
        <v xml:space="preserve"> </v>
      </c>
    </row>
    <row r="1405" spans="1:13" x14ac:dyDescent="0.25">
      <c r="A1405" s="25">
        <f t="shared" si="218"/>
        <v>1405</v>
      </c>
      <c r="B1405" s="35">
        <f>+INDEX(Исходные_данные!A:Z,A1405+$X$32-1,$X$30)</f>
        <v>0</v>
      </c>
      <c r="C1405" s="25">
        <f>+IFERROR(_xlfn.NUMBERVALUE(INDEX(Исходные_данные!A:Z,A1405+$X$32-1,$X$31),"."),0)</f>
        <v>0</v>
      </c>
      <c r="D1405" s="51"/>
      <c r="E1405" s="3">
        <f t="shared" si="215"/>
        <v>1289.4580000000001</v>
      </c>
      <c r="F1405" s="3">
        <f t="shared" si="216"/>
        <v>1289.4574600000001</v>
      </c>
      <c r="G1405" s="8">
        <f t="shared" si="219"/>
        <v>0</v>
      </c>
      <c r="H1405" s="7">
        <f t="shared" si="211"/>
        <v>0</v>
      </c>
      <c r="I1405" s="7">
        <f t="shared" si="212"/>
        <v>0</v>
      </c>
      <c r="J1405">
        <f t="shared" si="213"/>
        <v>0</v>
      </c>
      <c r="K1405">
        <f t="shared" si="217"/>
        <v>0</v>
      </c>
      <c r="L1405">
        <f t="shared" si="214"/>
        <v>0</v>
      </c>
      <c r="M1405" s="66" t="str">
        <f t="shared" si="220"/>
        <v xml:space="preserve"> </v>
      </c>
    </row>
    <row r="1406" spans="1:13" x14ac:dyDescent="0.25">
      <c r="A1406" s="25">
        <f t="shared" si="218"/>
        <v>1406</v>
      </c>
      <c r="B1406" s="35">
        <f>+INDEX(Исходные_данные!A:Z,A1406+$X$32-1,$X$30)</f>
        <v>0</v>
      </c>
      <c r="C1406" s="25">
        <f>+IFERROR(_xlfn.NUMBERVALUE(INDEX(Исходные_данные!A:Z,A1406+$X$32-1,$X$31),"."),0)</f>
        <v>0</v>
      </c>
      <c r="D1406" s="51"/>
      <c r="E1406" s="3">
        <f t="shared" si="215"/>
        <v>1289.4580000000001</v>
      </c>
      <c r="F1406" s="3">
        <f t="shared" si="216"/>
        <v>1289.4574600000001</v>
      </c>
      <c r="G1406" s="8">
        <f t="shared" si="219"/>
        <v>0</v>
      </c>
      <c r="H1406" s="7">
        <f t="shared" si="211"/>
        <v>0</v>
      </c>
      <c r="I1406" s="7">
        <f t="shared" si="212"/>
        <v>0</v>
      </c>
      <c r="J1406">
        <f t="shared" si="213"/>
        <v>0</v>
      </c>
      <c r="K1406">
        <f t="shared" si="217"/>
        <v>0</v>
      </c>
      <c r="L1406">
        <f t="shared" si="214"/>
        <v>0</v>
      </c>
      <c r="M1406" s="66" t="str">
        <f t="shared" si="220"/>
        <v xml:space="preserve"> </v>
      </c>
    </row>
    <row r="1407" spans="1:13" x14ac:dyDescent="0.25">
      <c r="A1407" s="25">
        <f t="shared" si="218"/>
        <v>1407</v>
      </c>
      <c r="B1407" s="35">
        <f>+INDEX(Исходные_данные!A:Z,A1407+$X$32-1,$X$30)</f>
        <v>0</v>
      </c>
      <c r="C1407" s="25">
        <f>+IFERROR(_xlfn.NUMBERVALUE(INDEX(Исходные_данные!A:Z,A1407+$X$32-1,$X$31),"."),0)</f>
        <v>0</v>
      </c>
      <c r="D1407" s="51"/>
      <c r="E1407" s="3">
        <f t="shared" si="215"/>
        <v>1289.4580000000001</v>
      </c>
      <c r="F1407" s="3">
        <f t="shared" si="216"/>
        <v>1289.4574600000001</v>
      </c>
      <c r="G1407" s="8">
        <f t="shared" si="219"/>
        <v>0</v>
      </c>
      <c r="H1407" s="7">
        <f t="shared" si="211"/>
        <v>0</v>
      </c>
      <c r="I1407" s="7">
        <f t="shared" si="212"/>
        <v>0</v>
      </c>
      <c r="J1407">
        <f t="shared" si="213"/>
        <v>0</v>
      </c>
      <c r="K1407">
        <f t="shared" si="217"/>
        <v>0</v>
      </c>
      <c r="L1407">
        <f t="shared" si="214"/>
        <v>0</v>
      </c>
      <c r="M1407" s="66" t="str">
        <f t="shared" si="220"/>
        <v xml:space="preserve"> </v>
      </c>
    </row>
    <row r="1408" spans="1:13" x14ac:dyDescent="0.25">
      <c r="A1408" s="25">
        <f t="shared" si="218"/>
        <v>1408</v>
      </c>
      <c r="B1408" s="35">
        <f>+INDEX(Исходные_данные!A:Z,A1408+$X$32-1,$X$30)</f>
        <v>0</v>
      </c>
      <c r="C1408" s="25">
        <f>+IFERROR(_xlfn.NUMBERVALUE(INDEX(Исходные_данные!A:Z,A1408+$X$32-1,$X$31),"."),0)</f>
        <v>0</v>
      </c>
      <c r="D1408" s="51"/>
      <c r="E1408" s="3">
        <f t="shared" si="215"/>
        <v>1289.4580000000001</v>
      </c>
      <c r="F1408" s="3">
        <f t="shared" si="216"/>
        <v>1289.4574600000001</v>
      </c>
      <c r="G1408" s="8">
        <f t="shared" si="219"/>
        <v>0</v>
      </c>
      <c r="H1408" s="7">
        <f t="shared" si="211"/>
        <v>0</v>
      </c>
      <c r="I1408" s="7">
        <f t="shared" si="212"/>
        <v>0</v>
      </c>
      <c r="J1408">
        <f t="shared" si="213"/>
        <v>0</v>
      </c>
      <c r="K1408">
        <f t="shared" si="217"/>
        <v>0</v>
      </c>
      <c r="L1408">
        <f t="shared" si="214"/>
        <v>0</v>
      </c>
      <c r="M1408" s="66" t="str">
        <f t="shared" si="220"/>
        <v xml:space="preserve"> </v>
      </c>
    </row>
    <row r="1409" spans="1:13" x14ac:dyDescent="0.25">
      <c r="A1409" s="25">
        <f t="shared" si="218"/>
        <v>1409</v>
      </c>
      <c r="B1409" s="35">
        <f>+INDEX(Исходные_данные!A:Z,A1409+$X$32-1,$X$30)</f>
        <v>0</v>
      </c>
      <c r="C1409" s="25">
        <f>+IFERROR(_xlfn.NUMBERVALUE(INDEX(Исходные_данные!A:Z,A1409+$X$32-1,$X$31),"."),0)</f>
        <v>0</v>
      </c>
      <c r="D1409" s="51"/>
      <c r="E1409" s="3">
        <f t="shared" si="215"/>
        <v>1289.4580000000001</v>
      </c>
      <c r="F1409" s="3">
        <f t="shared" si="216"/>
        <v>1289.4574600000001</v>
      </c>
      <c r="G1409" s="8">
        <f t="shared" si="219"/>
        <v>0</v>
      </c>
      <c r="H1409" s="7">
        <f t="shared" ref="H1409:H1472" si="221">IF(G1409&gt;$X$35,C1409,0)</f>
        <v>0</v>
      </c>
      <c r="I1409" s="7">
        <f t="shared" ref="I1409:I1472" si="222">IF(AND(A1409&gt;$Q$25,A1409&lt;=$Q$25+$T$25),1,0)</f>
        <v>0</v>
      </c>
      <c r="J1409">
        <f t="shared" ref="J1409:J1472" si="223">IF(I1409=1,IF(H1409*$W$47&lt;=$X$48,H1409*$W$47,0),0)</f>
        <v>0</v>
      </c>
      <c r="K1409">
        <f t="shared" si="217"/>
        <v>0</v>
      </c>
      <c r="L1409">
        <f t="shared" ref="L1409:L1472" si="224">+IF(I1409=1,IF(H1409*$W$47&lt;=$X$48,0,$X$48),0)</f>
        <v>0</v>
      </c>
      <c r="M1409" s="66" t="str">
        <f t="shared" si="220"/>
        <v xml:space="preserve"> </v>
      </c>
    </row>
    <row r="1410" spans="1:13" x14ac:dyDescent="0.25">
      <c r="A1410" s="25">
        <f t="shared" si="218"/>
        <v>1410</v>
      </c>
      <c r="B1410" s="35">
        <f>+INDEX(Исходные_данные!A:Z,A1410+$X$32-1,$X$30)</f>
        <v>0</v>
      </c>
      <c r="C1410" s="25">
        <f>+IFERROR(_xlfn.NUMBERVALUE(INDEX(Исходные_данные!A:Z,A1410+$X$32-1,$X$31),"."),0)</f>
        <v>0</v>
      </c>
      <c r="D1410" s="51"/>
      <c r="E1410" s="3">
        <f t="shared" ref="E1410:E1473" si="225">+IFERROR(IF(_xlfn.NUMBERVALUE(B1410,".")&lt;E1409,E1409,_xlfn.NUMBERVALUE(B1410,".")),E1409)</f>
        <v>1289.4580000000001</v>
      </c>
      <c r="F1410" s="3">
        <f t="shared" ref="F1410:F1473" si="226">(E1410-$X$45*$X$44)/IF($X$44&lt;&gt;0,ABS($X$44),1)*$X$39</f>
        <v>1289.4574600000001</v>
      </c>
      <c r="G1410" s="8">
        <f t="shared" si="219"/>
        <v>0</v>
      </c>
      <c r="H1410" s="7">
        <f t="shared" si="221"/>
        <v>0</v>
      </c>
      <c r="I1410" s="7">
        <f t="shared" si="222"/>
        <v>0</v>
      </c>
      <c r="J1410">
        <f t="shared" si="223"/>
        <v>0</v>
      </c>
      <c r="K1410">
        <f t="shared" ref="K1410:K1473" si="227">+J1410/100</f>
        <v>0</v>
      </c>
      <c r="L1410">
        <f t="shared" si="224"/>
        <v>0</v>
      </c>
      <c r="M1410" s="66" t="str">
        <f t="shared" si="220"/>
        <v xml:space="preserve"> </v>
      </c>
    </row>
    <row r="1411" spans="1:13" x14ac:dyDescent="0.25">
      <c r="A1411" s="25">
        <f t="shared" ref="A1411:A1474" si="228">+A1410+1</f>
        <v>1411</v>
      </c>
      <c r="B1411" s="35">
        <f>+INDEX(Исходные_данные!A:Z,A1411+$X$32-1,$X$30)</f>
        <v>0</v>
      </c>
      <c r="C1411" s="25">
        <f>+IFERROR(_xlfn.NUMBERVALUE(INDEX(Исходные_данные!A:Z,A1411+$X$32-1,$X$31),"."),0)</f>
        <v>0</v>
      </c>
      <c r="D1411" s="51"/>
      <c r="E1411" s="3">
        <f t="shared" si="225"/>
        <v>1289.4580000000001</v>
      </c>
      <c r="F1411" s="3">
        <f t="shared" si="226"/>
        <v>1289.4574600000001</v>
      </c>
      <c r="G1411" s="8">
        <f t="shared" ref="G1411:G1474" si="229">+IF(E1411=E1410,0,_xlfn.NUMBERVALUE(C1411,".")/O$56*100)</f>
        <v>0</v>
      </c>
      <c r="H1411" s="7">
        <f t="shared" si="221"/>
        <v>0</v>
      </c>
      <c r="I1411" s="7">
        <f t="shared" si="222"/>
        <v>0</v>
      </c>
      <c r="J1411">
        <f t="shared" si="223"/>
        <v>0</v>
      </c>
      <c r="K1411">
        <f t="shared" si="227"/>
        <v>0</v>
      </c>
      <c r="L1411">
        <f t="shared" si="224"/>
        <v>0</v>
      </c>
      <c r="M1411" s="66" t="str">
        <f t="shared" si="220"/>
        <v xml:space="preserve"> </v>
      </c>
    </row>
    <row r="1412" spans="1:13" x14ac:dyDescent="0.25">
      <c r="A1412" s="25">
        <f t="shared" si="228"/>
        <v>1412</v>
      </c>
      <c r="B1412" s="35">
        <f>+INDEX(Исходные_данные!A:Z,A1412+$X$32-1,$X$30)</f>
        <v>0</v>
      </c>
      <c r="C1412" s="25">
        <f>+IFERROR(_xlfn.NUMBERVALUE(INDEX(Исходные_данные!A:Z,A1412+$X$32-1,$X$31),"."),0)</f>
        <v>0</v>
      </c>
      <c r="D1412" s="51"/>
      <c r="E1412" s="3">
        <f t="shared" si="225"/>
        <v>1289.4580000000001</v>
      </c>
      <c r="F1412" s="3">
        <f t="shared" si="226"/>
        <v>1289.4574600000001</v>
      </c>
      <c r="G1412" s="8">
        <f t="shared" si="229"/>
        <v>0</v>
      </c>
      <c r="H1412" s="7">
        <f t="shared" si="221"/>
        <v>0</v>
      </c>
      <c r="I1412" s="7">
        <f t="shared" si="222"/>
        <v>0</v>
      </c>
      <c r="J1412">
        <f t="shared" si="223"/>
        <v>0</v>
      </c>
      <c r="K1412">
        <f t="shared" si="227"/>
        <v>0</v>
      </c>
      <c r="L1412">
        <f t="shared" si="224"/>
        <v>0</v>
      </c>
      <c r="M1412" s="66" t="str">
        <f t="shared" si="220"/>
        <v xml:space="preserve"> </v>
      </c>
    </row>
    <row r="1413" spans="1:13" x14ac:dyDescent="0.25">
      <c r="A1413" s="25">
        <f t="shared" si="228"/>
        <v>1413</v>
      </c>
      <c r="B1413" s="35">
        <f>+INDEX(Исходные_данные!A:Z,A1413+$X$32-1,$X$30)</f>
        <v>0</v>
      </c>
      <c r="C1413" s="25">
        <f>+IFERROR(_xlfn.NUMBERVALUE(INDEX(Исходные_данные!A:Z,A1413+$X$32-1,$X$31),"."),0)</f>
        <v>0</v>
      </c>
      <c r="D1413" s="51"/>
      <c r="E1413" s="3">
        <f t="shared" si="225"/>
        <v>1289.4580000000001</v>
      </c>
      <c r="F1413" s="3">
        <f t="shared" si="226"/>
        <v>1289.4574600000001</v>
      </c>
      <c r="G1413" s="8">
        <f t="shared" si="229"/>
        <v>0</v>
      </c>
      <c r="H1413" s="7">
        <f t="shared" si="221"/>
        <v>0</v>
      </c>
      <c r="I1413" s="7">
        <f t="shared" si="222"/>
        <v>0</v>
      </c>
      <c r="J1413">
        <f t="shared" si="223"/>
        <v>0</v>
      </c>
      <c r="K1413">
        <f t="shared" si="227"/>
        <v>0</v>
      </c>
      <c r="L1413">
        <f t="shared" si="224"/>
        <v>0</v>
      </c>
      <c r="M1413" s="66" t="str">
        <f t="shared" si="220"/>
        <v xml:space="preserve"> </v>
      </c>
    </row>
    <row r="1414" spans="1:13" x14ac:dyDescent="0.25">
      <c r="A1414" s="25">
        <f t="shared" si="228"/>
        <v>1414</v>
      </c>
      <c r="B1414" s="35">
        <f>+INDEX(Исходные_данные!A:Z,A1414+$X$32-1,$X$30)</f>
        <v>0</v>
      </c>
      <c r="C1414" s="25">
        <f>+IFERROR(_xlfn.NUMBERVALUE(INDEX(Исходные_данные!A:Z,A1414+$X$32-1,$X$31),"."),0)</f>
        <v>0</v>
      </c>
      <c r="D1414" s="51"/>
      <c r="E1414" s="3">
        <f t="shared" si="225"/>
        <v>1289.4580000000001</v>
      </c>
      <c r="F1414" s="3">
        <f t="shared" si="226"/>
        <v>1289.4574600000001</v>
      </c>
      <c r="G1414" s="8">
        <f t="shared" si="229"/>
        <v>0</v>
      </c>
      <c r="H1414" s="7">
        <f t="shared" si="221"/>
        <v>0</v>
      </c>
      <c r="I1414" s="7">
        <f t="shared" si="222"/>
        <v>0</v>
      </c>
      <c r="J1414">
        <f t="shared" si="223"/>
        <v>0</v>
      </c>
      <c r="K1414">
        <f t="shared" si="227"/>
        <v>0</v>
      </c>
      <c r="L1414">
        <f t="shared" si="224"/>
        <v>0</v>
      </c>
      <c r="M1414" s="66" t="str">
        <f t="shared" si="220"/>
        <v xml:space="preserve"> </v>
      </c>
    </row>
    <row r="1415" spans="1:13" x14ac:dyDescent="0.25">
      <c r="A1415" s="25">
        <f t="shared" si="228"/>
        <v>1415</v>
      </c>
      <c r="B1415" s="35">
        <f>+INDEX(Исходные_данные!A:Z,A1415+$X$32-1,$X$30)</f>
        <v>0</v>
      </c>
      <c r="C1415" s="25">
        <f>+IFERROR(_xlfn.NUMBERVALUE(INDEX(Исходные_данные!A:Z,A1415+$X$32-1,$X$31),"."),0)</f>
        <v>0</v>
      </c>
      <c r="D1415" s="51"/>
      <c r="E1415" s="3">
        <f t="shared" si="225"/>
        <v>1289.4580000000001</v>
      </c>
      <c r="F1415" s="3">
        <f t="shared" si="226"/>
        <v>1289.4574600000001</v>
      </c>
      <c r="G1415" s="8">
        <f t="shared" si="229"/>
        <v>0</v>
      </c>
      <c r="H1415" s="7">
        <f t="shared" si="221"/>
        <v>0</v>
      </c>
      <c r="I1415" s="7">
        <f t="shared" si="222"/>
        <v>0</v>
      </c>
      <c r="J1415">
        <f t="shared" si="223"/>
        <v>0</v>
      </c>
      <c r="K1415">
        <f t="shared" si="227"/>
        <v>0</v>
      </c>
      <c r="L1415">
        <f t="shared" si="224"/>
        <v>0</v>
      </c>
      <c r="M1415" s="66" t="str">
        <f t="shared" si="220"/>
        <v xml:space="preserve"> </v>
      </c>
    </row>
    <row r="1416" spans="1:13" x14ac:dyDescent="0.25">
      <c r="A1416" s="25">
        <f t="shared" si="228"/>
        <v>1416</v>
      </c>
      <c r="B1416" s="35">
        <f>+INDEX(Исходные_данные!A:Z,A1416+$X$32-1,$X$30)</f>
        <v>0</v>
      </c>
      <c r="C1416" s="25">
        <f>+IFERROR(_xlfn.NUMBERVALUE(INDEX(Исходные_данные!A:Z,A1416+$X$32-1,$X$31),"."),0)</f>
        <v>0</v>
      </c>
      <c r="D1416" s="51"/>
      <c r="E1416" s="3">
        <f t="shared" si="225"/>
        <v>1289.4580000000001</v>
      </c>
      <c r="F1416" s="3">
        <f t="shared" si="226"/>
        <v>1289.4574600000001</v>
      </c>
      <c r="G1416" s="8">
        <f t="shared" si="229"/>
        <v>0</v>
      </c>
      <c r="H1416" s="7">
        <f t="shared" si="221"/>
        <v>0</v>
      </c>
      <c r="I1416" s="7">
        <f t="shared" si="222"/>
        <v>0</v>
      </c>
      <c r="J1416">
        <f t="shared" si="223"/>
        <v>0</v>
      </c>
      <c r="K1416">
        <f t="shared" si="227"/>
        <v>0</v>
      </c>
      <c r="L1416">
        <f t="shared" si="224"/>
        <v>0</v>
      </c>
      <c r="M1416" s="66" t="str">
        <f t="shared" si="220"/>
        <v xml:space="preserve"> </v>
      </c>
    </row>
    <row r="1417" spans="1:13" x14ac:dyDescent="0.25">
      <c r="A1417" s="25">
        <f t="shared" si="228"/>
        <v>1417</v>
      </c>
      <c r="B1417" s="35">
        <f>+INDEX(Исходные_данные!A:Z,A1417+$X$32-1,$X$30)</f>
        <v>0</v>
      </c>
      <c r="C1417" s="25">
        <f>+IFERROR(_xlfn.NUMBERVALUE(INDEX(Исходные_данные!A:Z,A1417+$X$32-1,$X$31),"."),0)</f>
        <v>0</v>
      </c>
      <c r="D1417" s="51"/>
      <c r="E1417" s="3">
        <f t="shared" si="225"/>
        <v>1289.4580000000001</v>
      </c>
      <c r="F1417" s="3">
        <f t="shared" si="226"/>
        <v>1289.4574600000001</v>
      </c>
      <c r="G1417" s="8">
        <f t="shared" si="229"/>
        <v>0</v>
      </c>
      <c r="H1417" s="7">
        <f t="shared" si="221"/>
        <v>0</v>
      </c>
      <c r="I1417" s="7">
        <f t="shared" si="222"/>
        <v>0</v>
      </c>
      <c r="J1417">
        <f t="shared" si="223"/>
        <v>0</v>
      </c>
      <c r="K1417">
        <f t="shared" si="227"/>
        <v>0</v>
      </c>
      <c r="L1417">
        <f t="shared" si="224"/>
        <v>0</v>
      </c>
      <c r="M1417" s="66" t="str">
        <f t="shared" si="220"/>
        <v xml:space="preserve"> </v>
      </c>
    </row>
    <row r="1418" spans="1:13" x14ac:dyDescent="0.25">
      <c r="A1418" s="25">
        <f t="shared" si="228"/>
        <v>1418</v>
      </c>
      <c r="B1418" s="35">
        <f>+INDEX(Исходные_данные!A:Z,A1418+$X$32-1,$X$30)</f>
        <v>0</v>
      </c>
      <c r="C1418" s="25">
        <f>+IFERROR(_xlfn.NUMBERVALUE(INDEX(Исходные_данные!A:Z,A1418+$X$32-1,$X$31),"."),0)</f>
        <v>0</v>
      </c>
      <c r="D1418" s="51"/>
      <c r="E1418" s="3">
        <f t="shared" si="225"/>
        <v>1289.4580000000001</v>
      </c>
      <c r="F1418" s="3">
        <f t="shared" si="226"/>
        <v>1289.4574600000001</v>
      </c>
      <c r="G1418" s="8">
        <f t="shared" si="229"/>
        <v>0</v>
      </c>
      <c r="H1418" s="7">
        <f t="shared" si="221"/>
        <v>0</v>
      </c>
      <c r="I1418" s="7">
        <f t="shared" si="222"/>
        <v>0</v>
      </c>
      <c r="J1418">
        <f t="shared" si="223"/>
        <v>0</v>
      </c>
      <c r="K1418">
        <f t="shared" si="227"/>
        <v>0</v>
      </c>
      <c r="L1418">
        <f t="shared" si="224"/>
        <v>0</v>
      </c>
      <c r="M1418" s="66" t="str">
        <f t="shared" si="220"/>
        <v xml:space="preserve"> </v>
      </c>
    </row>
    <row r="1419" spans="1:13" x14ac:dyDescent="0.25">
      <c r="A1419" s="25">
        <f t="shared" si="228"/>
        <v>1419</v>
      </c>
      <c r="B1419" s="35">
        <f>+INDEX(Исходные_данные!A:Z,A1419+$X$32-1,$X$30)</f>
        <v>0</v>
      </c>
      <c r="C1419" s="25">
        <f>+IFERROR(_xlfn.NUMBERVALUE(INDEX(Исходные_данные!A:Z,A1419+$X$32-1,$X$31),"."),0)</f>
        <v>0</v>
      </c>
      <c r="D1419" s="51"/>
      <c r="E1419" s="3">
        <f t="shared" si="225"/>
        <v>1289.4580000000001</v>
      </c>
      <c r="F1419" s="3">
        <f t="shared" si="226"/>
        <v>1289.4574600000001</v>
      </c>
      <c r="G1419" s="8">
        <f t="shared" si="229"/>
        <v>0</v>
      </c>
      <c r="H1419" s="7">
        <f t="shared" si="221"/>
        <v>0</v>
      </c>
      <c r="I1419" s="7">
        <f t="shared" si="222"/>
        <v>0</v>
      </c>
      <c r="J1419">
        <f t="shared" si="223"/>
        <v>0</v>
      </c>
      <c r="K1419">
        <f t="shared" si="227"/>
        <v>0</v>
      </c>
      <c r="L1419">
        <f t="shared" si="224"/>
        <v>0</v>
      </c>
      <c r="M1419" s="66" t="str">
        <f t="shared" si="220"/>
        <v xml:space="preserve"> </v>
      </c>
    </row>
    <row r="1420" spans="1:13" x14ac:dyDescent="0.25">
      <c r="A1420" s="25">
        <f t="shared" si="228"/>
        <v>1420</v>
      </c>
      <c r="B1420" s="35">
        <f>+INDEX(Исходные_данные!A:Z,A1420+$X$32-1,$X$30)</f>
        <v>0</v>
      </c>
      <c r="C1420" s="25">
        <f>+IFERROR(_xlfn.NUMBERVALUE(INDEX(Исходные_данные!A:Z,A1420+$X$32-1,$X$31),"."),0)</f>
        <v>0</v>
      </c>
      <c r="D1420" s="51"/>
      <c r="E1420" s="3">
        <f t="shared" si="225"/>
        <v>1289.4580000000001</v>
      </c>
      <c r="F1420" s="3">
        <f t="shared" si="226"/>
        <v>1289.4574600000001</v>
      </c>
      <c r="G1420" s="8">
        <f t="shared" si="229"/>
        <v>0</v>
      </c>
      <c r="H1420" s="7">
        <f t="shared" si="221"/>
        <v>0</v>
      </c>
      <c r="I1420" s="7">
        <f t="shared" si="222"/>
        <v>0</v>
      </c>
      <c r="J1420">
        <f t="shared" si="223"/>
        <v>0</v>
      </c>
      <c r="K1420">
        <f t="shared" si="227"/>
        <v>0</v>
      </c>
      <c r="L1420">
        <f t="shared" si="224"/>
        <v>0</v>
      </c>
      <c r="M1420" s="66" t="str">
        <f t="shared" si="220"/>
        <v xml:space="preserve"> </v>
      </c>
    </row>
    <row r="1421" spans="1:13" x14ac:dyDescent="0.25">
      <c r="A1421" s="25">
        <f t="shared" si="228"/>
        <v>1421</v>
      </c>
      <c r="B1421" s="35">
        <f>+INDEX(Исходные_данные!A:Z,A1421+$X$32-1,$X$30)</f>
        <v>0</v>
      </c>
      <c r="C1421" s="25">
        <f>+IFERROR(_xlfn.NUMBERVALUE(INDEX(Исходные_данные!A:Z,A1421+$X$32-1,$X$31),"."),0)</f>
        <v>0</v>
      </c>
      <c r="D1421" s="51"/>
      <c r="E1421" s="3">
        <f t="shared" si="225"/>
        <v>1289.4580000000001</v>
      </c>
      <c r="F1421" s="3">
        <f t="shared" si="226"/>
        <v>1289.4574600000001</v>
      </c>
      <c r="G1421" s="8">
        <f t="shared" si="229"/>
        <v>0</v>
      </c>
      <c r="H1421" s="7">
        <f t="shared" si="221"/>
        <v>0</v>
      </c>
      <c r="I1421" s="7">
        <f t="shared" si="222"/>
        <v>0</v>
      </c>
      <c r="J1421">
        <f t="shared" si="223"/>
        <v>0</v>
      </c>
      <c r="K1421">
        <f t="shared" si="227"/>
        <v>0</v>
      </c>
      <c r="L1421">
        <f t="shared" si="224"/>
        <v>0</v>
      </c>
      <c r="M1421" s="66" t="str">
        <f t="shared" si="220"/>
        <v xml:space="preserve"> </v>
      </c>
    </row>
    <row r="1422" spans="1:13" x14ac:dyDescent="0.25">
      <c r="A1422" s="25">
        <f t="shared" si="228"/>
        <v>1422</v>
      </c>
      <c r="B1422" s="35">
        <f>+INDEX(Исходные_данные!A:Z,A1422+$X$32-1,$X$30)</f>
        <v>0</v>
      </c>
      <c r="C1422" s="25">
        <f>+IFERROR(_xlfn.NUMBERVALUE(INDEX(Исходные_данные!A:Z,A1422+$X$32-1,$X$31),"."),0)</f>
        <v>0</v>
      </c>
      <c r="D1422" s="51"/>
      <c r="E1422" s="3">
        <f t="shared" si="225"/>
        <v>1289.4580000000001</v>
      </c>
      <c r="F1422" s="3">
        <f t="shared" si="226"/>
        <v>1289.4574600000001</v>
      </c>
      <c r="G1422" s="8">
        <f t="shared" si="229"/>
        <v>0</v>
      </c>
      <c r="H1422" s="7">
        <f t="shared" si="221"/>
        <v>0</v>
      </c>
      <c r="I1422" s="7">
        <f t="shared" si="222"/>
        <v>0</v>
      </c>
      <c r="J1422">
        <f t="shared" si="223"/>
        <v>0</v>
      </c>
      <c r="K1422">
        <f t="shared" si="227"/>
        <v>0</v>
      </c>
      <c r="L1422">
        <f t="shared" si="224"/>
        <v>0</v>
      </c>
      <c r="M1422" s="66" t="str">
        <f t="shared" si="220"/>
        <v xml:space="preserve"> </v>
      </c>
    </row>
    <row r="1423" spans="1:13" x14ac:dyDescent="0.25">
      <c r="A1423" s="25">
        <f t="shared" si="228"/>
        <v>1423</v>
      </c>
      <c r="B1423" s="35">
        <f>+INDEX(Исходные_данные!A:Z,A1423+$X$32-1,$X$30)</f>
        <v>0</v>
      </c>
      <c r="C1423" s="25">
        <f>+IFERROR(_xlfn.NUMBERVALUE(INDEX(Исходные_данные!A:Z,A1423+$X$32-1,$X$31),"."),0)</f>
        <v>0</v>
      </c>
      <c r="D1423" s="51"/>
      <c r="E1423" s="3">
        <f t="shared" si="225"/>
        <v>1289.4580000000001</v>
      </c>
      <c r="F1423" s="3">
        <f t="shared" si="226"/>
        <v>1289.4574600000001</v>
      </c>
      <c r="G1423" s="8">
        <f t="shared" si="229"/>
        <v>0</v>
      </c>
      <c r="H1423" s="7">
        <f t="shared" si="221"/>
        <v>0</v>
      </c>
      <c r="I1423" s="7">
        <f t="shared" si="222"/>
        <v>0</v>
      </c>
      <c r="J1423">
        <f t="shared" si="223"/>
        <v>0</v>
      </c>
      <c r="K1423">
        <f t="shared" si="227"/>
        <v>0</v>
      </c>
      <c r="L1423">
        <f t="shared" si="224"/>
        <v>0</v>
      </c>
      <c r="M1423" s="66" t="str">
        <f t="shared" si="220"/>
        <v xml:space="preserve"> </v>
      </c>
    </row>
    <row r="1424" spans="1:13" x14ac:dyDescent="0.25">
      <c r="A1424" s="25">
        <f t="shared" si="228"/>
        <v>1424</v>
      </c>
      <c r="B1424" s="35">
        <f>+INDEX(Исходные_данные!A:Z,A1424+$X$32-1,$X$30)</f>
        <v>0</v>
      </c>
      <c r="C1424" s="25">
        <f>+IFERROR(_xlfn.NUMBERVALUE(INDEX(Исходные_данные!A:Z,A1424+$X$32-1,$X$31),"."),0)</f>
        <v>0</v>
      </c>
      <c r="D1424" s="51"/>
      <c r="E1424" s="3">
        <f t="shared" si="225"/>
        <v>1289.4580000000001</v>
      </c>
      <c r="F1424" s="3">
        <f t="shared" si="226"/>
        <v>1289.4574600000001</v>
      </c>
      <c r="G1424" s="8">
        <f t="shared" si="229"/>
        <v>0</v>
      </c>
      <c r="H1424" s="7">
        <f t="shared" si="221"/>
        <v>0</v>
      </c>
      <c r="I1424" s="7">
        <f t="shared" si="222"/>
        <v>0</v>
      </c>
      <c r="J1424">
        <f t="shared" si="223"/>
        <v>0</v>
      </c>
      <c r="K1424">
        <f t="shared" si="227"/>
        <v>0</v>
      </c>
      <c r="L1424">
        <f t="shared" si="224"/>
        <v>0</v>
      </c>
      <c r="M1424" s="66" t="str">
        <f t="shared" si="220"/>
        <v xml:space="preserve"> </v>
      </c>
    </row>
    <row r="1425" spans="1:13" x14ac:dyDescent="0.25">
      <c r="A1425" s="25">
        <f t="shared" si="228"/>
        <v>1425</v>
      </c>
      <c r="B1425" s="35">
        <f>+INDEX(Исходные_данные!A:Z,A1425+$X$32-1,$X$30)</f>
        <v>0</v>
      </c>
      <c r="C1425" s="25">
        <f>+IFERROR(_xlfn.NUMBERVALUE(INDEX(Исходные_данные!A:Z,A1425+$X$32-1,$X$31),"."),0)</f>
        <v>0</v>
      </c>
      <c r="D1425" s="51"/>
      <c r="E1425" s="3">
        <f t="shared" si="225"/>
        <v>1289.4580000000001</v>
      </c>
      <c r="F1425" s="3">
        <f t="shared" si="226"/>
        <v>1289.4574600000001</v>
      </c>
      <c r="G1425" s="8">
        <f t="shared" si="229"/>
        <v>0</v>
      </c>
      <c r="H1425" s="7">
        <f t="shared" si="221"/>
        <v>0</v>
      </c>
      <c r="I1425" s="7">
        <f t="shared" si="222"/>
        <v>0</v>
      </c>
      <c r="J1425">
        <f t="shared" si="223"/>
        <v>0</v>
      </c>
      <c r="K1425">
        <f t="shared" si="227"/>
        <v>0</v>
      </c>
      <c r="L1425">
        <f t="shared" si="224"/>
        <v>0</v>
      </c>
      <c r="M1425" s="66" t="str">
        <f t="shared" si="220"/>
        <v xml:space="preserve"> </v>
      </c>
    </row>
    <row r="1426" spans="1:13" x14ac:dyDescent="0.25">
      <c r="A1426" s="25">
        <f t="shared" si="228"/>
        <v>1426</v>
      </c>
      <c r="B1426" s="35">
        <f>+INDEX(Исходные_данные!A:Z,A1426+$X$32-1,$X$30)</f>
        <v>0</v>
      </c>
      <c r="C1426" s="25">
        <f>+IFERROR(_xlfn.NUMBERVALUE(INDEX(Исходные_данные!A:Z,A1426+$X$32-1,$X$31),"."),0)</f>
        <v>0</v>
      </c>
      <c r="D1426" s="51"/>
      <c r="E1426" s="3">
        <f t="shared" si="225"/>
        <v>1289.4580000000001</v>
      </c>
      <c r="F1426" s="3">
        <f t="shared" si="226"/>
        <v>1289.4574600000001</v>
      </c>
      <c r="G1426" s="8">
        <f t="shared" si="229"/>
        <v>0</v>
      </c>
      <c r="H1426" s="7">
        <f t="shared" si="221"/>
        <v>0</v>
      </c>
      <c r="I1426" s="7">
        <f t="shared" si="222"/>
        <v>0</v>
      </c>
      <c r="J1426">
        <f t="shared" si="223"/>
        <v>0</v>
      </c>
      <c r="K1426">
        <f t="shared" si="227"/>
        <v>0</v>
      </c>
      <c r="L1426">
        <f t="shared" si="224"/>
        <v>0</v>
      </c>
      <c r="M1426" s="66" t="str">
        <f t="shared" si="220"/>
        <v xml:space="preserve"> </v>
      </c>
    </row>
    <row r="1427" spans="1:13" x14ac:dyDescent="0.25">
      <c r="A1427" s="25">
        <f t="shared" si="228"/>
        <v>1427</v>
      </c>
      <c r="B1427" s="35">
        <f>+INDEX(Исходные_данные!A:Z,A1427+$X$32-1,$X$30)</f>
        <v>0</v>
      </c>
      <c r="C1427" s="25">
        <f>+IFERROR(_xlfn.NUMBERVALUE(INDEX(Исходные_данные!A:Z,A1427+$X$32-1,$X$31),"."),0)</f>
        <v>0</v>
      </c>
      <c r="D1427" s="51"/>
      <c r="E1427" s="3">
        <f t="shared" si="225"/>
        <v>1289.4580000000001</v>
      </c>
      <c r="F1427" s="3">
        <f t="shared" si="226"/>
        <v>1289.4574600000001</v>
      </c>
      <c r="G1427" s="8">
        <f t="shared" si="229"/>
        <v>0</v>
      </c>
      <c r="H1427" s="7">
        <f t="shared" si="221"/>
        <v>0</v>
      </c>
      <c r="I1427" s="7">
        <f t="shared" si="222"/>
        <v>0</v>
      </c>
      <c r="J1427">
        <f t="shared" si="223"/>
        <v>0</v>
      </c>
      <c r="K1427">
        <f t="shared" si="227"/>
        <v>0</v>
      </c>
      <c r="L1427">
        <f t="shared" si="224"/>
        <v>0</v>
      </c>
      <c r="M1427" s="66" t="str">
        <f t="shared" si="220"/>
        <v xml:space="preserve"> </v>
      </c>
    </row>
    <row r="1428" spans="1:13" x14ac:dyDescent="0.25">
      <c r="A1428" s="25">
        <f t="shared" si="228"/>
        <v>1428</v>
      </c>
      <c r="B1428" s="35">
        <f>+INDEX(Исходные_данные!A:Z,A1428+$X$32-1,$X$30)</f>
        <v>0</v>
      </c>
      <c r="C1428" s="25">
        <f>+IFERROR(_xlfn.NUMBERVALUE(INDEX(Исходные_данные!A:Z,A1428+$X$32-1,$X$31),"."),0)</f>
        <v>0</v>
      </c>
      <c r="D1428" s="51"/>
      <c r="E1428" s="3">
        <f t="shared" si="225"/>
        <v>1289.4580000000001</v>
      </c>
      <c r="F1428" s="3">
        <f t="shared" si="226"/>
        <v>1289.4574600000001</v>
      </c>
      <c r="G1428" s="8">
        <f t="shared" si="229"/>
        <v>0</v>
      </c>
      <c r="H1428" s="7">
        <f t="shared" si="221"/>
        <v>0</v>
      </c>
      <c r="I1428" s="7">
        <f t="shared" si="222"/>
        <v>0</v>
      </c>
      <c r="J1428">
        <f t="shared" si="223"/>
        <v>0</v>
      </c>
      <c r="K1428">
        <f t="shared" si="227"/>
        <v>0</v>
      </c>
      <c r="L1428">
        <f t="shared" si="224"/>
        <v>0</v>
      </c>
      <c r="M1428" s="66" t="str">
        <f t="shared" si="220"/>
        <v xml:space="preserve"> </v>
      </c>
    </row>
    <row r="1429" spans="1:13" x14ac:dyDescent="0.25">
      <c r="A1429" s="25">
        <f t="shared" si="228"/>
        <v>1429</v>
      </c>
      <c r="B1429" s="35">
        <f>+INDEX(Исходные_данные!A:Z,A1429+$X$32-1,$X$30)</f>
        <v>0</v>
      </c>
      <c r="C1429" s="25">
        <f>+IFERROR(_xlfn.NUMBERVALUE(INDEX(Исходные_данные!A:Z,A1429+$X$32-1,$X$31),"."),0)</f>
        <v>0</v>
      </c>
      <c r="D1429" s="51"/>
      <c r="E1429" s="3">
        <f t="shared" si="225"/>
        <v>1289.4580000000001</v>
      </c>
      <c r="F1429" s="3">
        <f t="shared" si="226"/>
        <v>1289.4574600000001</v>
      </c>
      <c r="G1429" s="8">
        <f t="shared" si="229"/>
        <v>0</v>
      </c>
      <c r="H1429" s="7">
        <f t="shared" si="221"/>
        <v>0</v>
      </c>
      <c r="I1429" s="7">
        <f t="shared" si="222"/>
        <v>0</v>
      </c>
      <c r="J1429">
        <f t="shared" si="223"/>
        <v>0</v>
      </c>
      <c r="K1429">
        <f t="shared" si="227"/>
        <v>0</v>
      </c>
      <c r="L1429">
        <f t="shared" si="224"/>
        <v>0</v>
      </c>
      <c r="M1429" s="66" t="str">
        <f t="shared" si="220"/>
        <v xml:space="preserve"> </v>
      </c>
    </row>
    <row r="1430" spans="1:13" x14ac:dyDescent="0.25">
      <c r="A1430" s="25">
        <f t="shared" si="228"/>
        <v>1430</v>
      </c>
      <c r="B1430" s="35">
        <f>+INDEX(Исходные_данные!A:Z,A1430+$X$32-1,$X$30)</f>
        <v>0</v>
      </c>
      <c r="C1430" s="25">
        <f>+IFERROR(_xlfn.NUMBERVALUE(INDEX(Исходные_данные!A:Z,A1430+$X$32-1,$X$31),"."),0)</f>
        <v>0</v>
      </c>
      <c r="D1430" s="51"/>
      <c r="E1430" s="3">
        <f t="shared" si="225"/>
        <v>1289.4580000000001</v>
      </c>
      <c r="F1430" s="3">
        <f t="shared" si="226"/>
        <v>1289.4574600000001</v>
      </c>
      <c r="G1430" s="8">
        <f t="shared" si="229"/>
        <v>0</v>
      </c>
      <c r="H1430" s="7">
        <f t="shared" si="221"/>
        <v>0</v>
      </c>
      <c r="I1430" s="7">
        <f t="shared" si="222"/>
        <v>0</v>
      </c>
      <c r="J1430">
        <f t="shared" si="223"/>
        <v>0</v>
      </c>
      <c r="K1430">
        <f t="shared" si="227"/>
        <v>0</v>
      </c>
      <c r="L1430">
        <f t="shared" si="224"/>
        <v>0</v>
      </c>
      <c r="M1430" s="66" t="str">
        <f t="shared" si="220"/>
        <v xml:space="preserve"> </v>
      </c>
    </row>
    <row r="1431" spans="1:13" x14ac:dyDescent="0.25">
      <c r="A1431" s="25">
        <f t="shared" si="228"/>
        <v>1431</v>
      </c>
      <c r="B1431" s="35">
        <f>+INDEX(Исходные_данные!A:Z,A1431+$X$32-1,$X$30)</f>
        <v>0</v>
      </c>
      <c r="C1431" s="25">
        <f>+IFERROR(_xlfn.NUMBERVALUE(INDEX(Исходные_данные!A:Z,A1431+$X$32-1,$X$31),"."),0)</f>
        <v>0</v>
      </c>
      <c r="D1431" s="51"/>
      <c r="E1431" s="3">
        <f t="shared" si="225"/>
        <v>1289.4580000000001</v>
      </c>
      <c r="F1431" s="3">
        <f t="shared" si="226"/>
        <v>1289.4574600000001</v>
      </c>
      <c r="G1431" s="8">
        <f t="shared" si="229"/>
        <v>0</v>
      </c>
      <c r="H1431" s="7">
        <f t="shared" si="221"/>
        <v>0</v>
      </c>
      <c r="I1431" s="7">
        <f t="shared" si="222"/>
        <v>0</v>
      </c>
      <c r="J1431">
        <f t="shared" si="223"/>
        <v>0</v>
      </c>
      <c r="K1431">
        <f t="shared" si="227"/>
        <v>0</v>
      </c>
      <c r="L1431">
        <f t="shared" si="224"/>
        <v>0</v>
      </c>
      <c r="M1431" s="66" t="str">
        <f t="shared" si="220"/>
        <v xml:space="preserve"> </v>
      </c>
    </row>
    <row r="1432" spans="1:13" x14ac:dyDescent="0.25">
      <c r="A1432" s="25">
        <f t="shared" si="228"/>
        <v>1432</v>
      </c>
      <c r="B1432" s="35">
        <f>+INDEX(Исходные_данные!A:Z,A1432+$X$32-1,$X$30)</f>
        <v>0</v>
      </c>
      <c r="C1432" s="25">
        <f>+IFERROR(_xlfn.NUMBERVALUE(INDEX(Исходные_данные!A:Z,A1432+$X$32-1,$X$31),"."),0)</f>
        <v>0</v>
      </c>
      <c r="D1432" s="51"/>
      <c r="E1432" s="3">
        <f t="shared" si="225"/>
        <v>1289.4580000000001</v>
      </c>
      <c r="F1432" s="3">
        <f t="shared" si="226"/>
        <v>1289.4574600000001</v>
      </c>
      <c r="G1432" s="8">
        <f t="shared" si="229"/>
        <v>0</v>
      </c>
      <c r="H1432" s="7">
        <f t="shared" si="221"/>
        <v>0</v>
      </c>
      <c r="I1432" s="7">
        <f t="shared" si="222"/>
        <v>0</v>
      </c>
      <c r="J1432">
        <f t="shared" si="223"/>
        <v>0</v>
      </c>
      <c r="K1432">
        <f t="shared" si="227"/>
        <v>0</v>
      </c>
      <c r="L1432">
        <f t="shared" si="224"/>
        <v>0</v>
      </c>
      <c r="M1432" s="66" t="str">
        <f t="shared" si="220"/>
        <v xml:space="preserve"> </v>
      </c>
    </row>
    <row r="1433" spans="1:13" x14ac:dyDescent="0.25">
      <c r="A1433" s="25">
        <f t="shared" si="228"/>
        <v>1433</v>
      </c>
      <c r="B1433" s="35">
        <f>+INDEX(Исходные_данные!A:Z,A1433+$X$32-1,$X$30)</f>
        <v>0</v>
      </c>
      <c r="C1433" s="25">
        <f>+IFERROR(_xlfn.NUMBERVALUE(INDEX(Исходные_данные!A:Z,A1433+$X$32-1,$X$31),"."),0)</f>
        <v>0</v>
      </c>
      <c r="D1433" s="51"/>
      <c r="E1433" s="3">
        <f t="shared" si="225"/>
        <v>1289.4580000000001</v>
      </c>
      <c r="F1433" s="3">
        <f t="shared" si="226"/>
        <v>1289.4574600000001</v>
      </c>
      <c r="G1433" s="8">
        <f t="shared" si="229"/>
        <v>0</v>
      </c>
      <c r="H1433" s="7">
        <f t="shared" si="221"/>
        <v>0</v>
      </c>
      <c r="I1433" s="7">
        <f t="shared" si="222"/>
        <v>0</v>
      </c>
      <c r="J1433">
        <f t="shared" si="223"/>
        <v>0</v>
      </c>
      <c r="K1433">
        <f t="shared" si="227"/>
        <v>0</v>
      </c>
      <c r="L1433">
        <f t="shared" si="224"/>
        <v>0</v>
      </c>
      <c r="M1433" s="66" t="str">
        <f t="shared" si="220"/>
        <v xml:space="preserve"> </v>
      </c>
    </row>
    <row r="1434" spans="1:13" x14ac:dyDescent="0.25">
      <c r="A1434" s="25">
        <f t="shared" si="228"/>
        <v>1434</v>
      </c>
      <c r="B1434" s="35">
        <f>+INDEX(Исходные_данные!A:Z,A1434+$X$32-1,$X$30)</f>
        <v>0</v>
      </c>
      <c r="C1434" s="25">
        <f>+IFERROR(_xlfn.NUMBERVALUE(INDEX(Исходные_данные!A:Z,A1434+$X$32-1,$X$31),"."),0)</f>
        <v>0</v>
      </c>
      <c r="D1434" s="51"/>
      <c r="E1434" s="3">
        <f t="shared" si="225"/>
        <v>1289.4580000000001</v>
      </c>
      <c r="F1434" s="3">
        <f t="shared" si="226"/>
        <v>1289.4574600000001</v>
      </c>
      <c r="G1434" s="8">
        <f t="shared" si="229"/>
        <v>0</v>
      </c>
      <c r="H1434" s="7">
        <f t="shared" si="221"/>
        <v>0</v>
      </c>
      <c r="I1434" s="7">
        <f t="shared" si="222"/>
        <v>0</v>
      </c>
      <c r="J1434">
        <f t="shared" si="223"/>
        <v>0</v>
      </c>
      <c r="K1434">
        <f t="shared" si="227"/>
        <v>0</v>
      </c>
      <c r="L1434">
        <f t="shared" si="224"/>
        <v>0</v>
      </c>
      <c r="M1434" s="66" t="str">
        <f t="shared" si="220"/>
        <v xml:space="preserve"> </v>
      </c>
    </row>
    <row r="1435" spans="1:13" x14ac:dyDescent="0.25">
      <c r="A1435" s="25">
        <f t="shared" si="228"/>
        <v>1435</v>
      </c>
      <c r="B1435" s="35">
        <f>+INDEX(Исходные_данные!A:Z,A1435+$X$32-1,$X$30)</f>
        <v>0</v>
      </c>
      <c r="C1435" s="25">
        <f>+IFERROR(_xlfn.NUMBERVALUE(INDEX(Исходные_данные!A:Z,A1435+$X$32-1,$X$31),"."),0)</f>
        <v>0</v>
      </c>
      <c r="D1435" s="51"/>
      <c r="E1435" s="3">
        <f t="shared" si="225"/>
        <v>1289.4580000000001</v>
      </c>
      <c r="F1435" s="3">
        <f t="shared" si="226"/>
        <v>1289.4574600000001</v>
      </c>
      <c r="G1435" s="8">
        <f t="shared" si="229"/>
        <v>0</v>
      </c>
      <c r="H1435" s="7">
        <f t="shared" si="221"/>
        <v>0</v>
      </c>
      <c r="I1435" s="7">
        <f t="shared" si="222"/>
        <v>0</v>
      </c>
      <c r="J1435">
        <f t="shared" si="223"/>
        <v>0</v>
      </c>
      <c r="K1435">
        <f t="shared" si="227"/>
        <v>0</v>
      </c>
      <c r="L1435">
        <f t="shared" si="224"/>
        <v>0</v>
      </c>
      <c r="M1435" s="66" t="str">
        <f t="shared" si="220"/>
        <v xml:space="preserve"> </v>
      </c>
    </row>
    <row r="1436" spans="1:13" x14ac:dyDescent="0.25">
      <c r="A1436" s="25">
        <f t="shared" si="228"/>
        <v>1436</v>
      </c>
      <c r="B1436" s="35">
        <f>+INDEX(Исходные_данные!A:Z,A1436+$X$32-1,$X$30)</f>
        <v>0</v>
      </c>
      <c r="C1436" s="25">
        <f>+IFERROR(_xlfn.NUMBERVALUE(INDEX(Исходные_данные!A:Z,A1436+$X$32-1,$X$31),"."),0)</f>
        <v>0</v>
      </c>
      <c r="D1436" s="51"/>
      <c r="E1436" s="3">
        <f t="shared" si="225"/>
        <v>1289.4580000000001</v>
      </c>
      <c r="F1436" s="3">
        <f t="shared" si="226"/>
        <v>1289.4574600000001</v>
      </c>
      <c r="G1436" s="8">
        <f t="shared" si="229"/>
        <v>0</v>
      </c>
      <c r="H1436" s="7">
        <f t="shared" si="221"/>
        <v>0</v>
      </c>
      <c r="I1436" s="7">
        <f t="shared" si="222"/>
        <v>0</v>
      </c>
      <c r="J1436">
        <f t="shared" si="223"/>
        <v>0</v>
      </c>
      <c r="K1436">
        <f t="shared" si="227"/>
        <v>0</v>
      </c>
      <c r="L1436">
        <f t="shared" si="224"/>
        <v>0</v>
      </c>
      <c r="M1436" s="66" t="str">
        <f t="shared" ref="M1436:M1499" si="230">IF(AC1451=1,"",+CONCATENATE(IF($AC$43=1,CONCATENATE(D1436," "),""),IF($AC$44=1,CONCATENATE(E1436," (",TEXT(G1436,"0,0"),"%)"),"")))</f>
        <v xml:space="preserve"> </v>
      </c>
    </row>
    <row r="1437" spans="1:13" x14ac:dyDescent="0.25">
      <c r="A1437" s="25">
        <f t="shared" si="228"/>
        <v>1437</v>
      </c>
      <c r="B1437" s="35">
        <f>+INDEX(Исходные_данные!A:Z,A1437+$X$32-1,$X$30)</f>
        <v>0</v>
      </c>
      <c r="C1437" s="25">
        <f>+IFERROR(_xlfn.NUMBERVALUE(INDEX(Исходные_данные!A:Z,A1437+$X$32-1,$X$31),"."),0)</f>
        <v>0</v>
      </c>
      <c r="D1437" s="51"/>
      <c r="E1437" s="3">
        <f t="shared" si="225"/>
        <v>1289.4580000000001</v>
      </c>
      <c r="F1437" s="3">
        <f t="shared" si="226"/>
        <v>1289.4574600000001</v>
      </c>
      <c r="G1437" s="8">
        <f t="shared" si="229"/>
        <v>0</v>
      </c>
      <c r="H1437" s="7">
        <f t="shared" si="221"/>
        <v>0</v>
      </c>
      <c r="I1437" s="7">
        <f t="shared" si="222"/>
        <v>0</v>
      </c>
      <c r="J1437">
        <f t="shared" si="223"/>
        <v>0</v>
      </c>
      <c r="K1437">
        <f t="shared" si="227"/>
        <v>0</v>
      </c>
      <c r="L1437">
        <f t="shared" si="224"/>
        <v>0</v>
      </c>
      <c r="M1437" s="66" t="str">
        <f t="shared" si="230"/>
        <v xml:space="preserve"> </v>
      </c>
    </row>
    <row r="1438" spans="1:13" x14ac:dyDescent="0.25">
      <c r="A1438" s="25">
        <f t="shared" si="228"/>
        <v>1438</v>
      </c>
      <c r="B1438" s="35">
        <f>+INDEX(Исходные_данные!A:Z,A1438+$X$32-1,$X$30)</f>
        <v>0</v>
      </c>
      <c r="C1438" s="25">
        <f>+IFERROR(_xlfn.NUMBERVALUE(INDEX(Исходные_данные!A:Z,A1438+$X$32-1,$X$31),"."),0)</f>
        <v>0</v>
      </c>
      <c r="D1438" s="51"/>
      <c r="E1438" s="3">
        <f t="shared" si="225"/>
        <v>1289.4580000000001</v>
      </c>
      <c r="F1438" s="3">
        <f t="shared" si="226"/>
        <v>1289.4574600000001</v>
      </c>
      <c r="G1438" s="8">
        <f t="shared" si="229"/>
        <v>0</v>
      </c>
      <c r="H1438" s="7">
        <f t="shared" si="221"/>
        <v>0</v>
      </c>
      <c r="I1438" s="7">
        <f t="shared" si="222"/>
        <v>0</v>
      </c>
      <c r="J1438">
        <f t="shared" si="223"/>
        <v>0</v>
      </c>
      <c r="K1438">
        <f t="shared" si="227"/>
        <v>0</v>
      </c>
      <c r="L1438">
        <f t="shared" si="224"/>
        <v>0</v>
      </c>
      <c r="M1438" s="66" t="str">
        <f t="shared" si="230"/>
        <v xml:space="preserve"> </v>
      </c>
    </row>
    <row r="1439" spans="1:13" x14ac:dyDescent="0.25">
      <c r="A1439" s="25">
        <f t="shared" si="228"/>
        <v>1439</v>
      </c>
      <c r="B1439" s="35">
        <f>+INDEX(Исходные_данные!A:Z,A1439+$X$32-1,$X$30)</f>
        <v>0</v>
      </c>
      <c r="C1439" s="25">
        <f>+IFERROR(_xlfn.NUMBERVALUE(INDEX(Исходные_данные!A:Z,A1439+$X$32-1,$X$31),"."),0)</f>
        <v>0</v>
      </c>
      <c r="D1439" s="51"/>
      <c r="E1439" s="3">
        <f t="shared" si="225"/>
        <v>1289.4580000000001</v>
      </c>
      <c r="F1439" s="3">
        <f t="shared" si="226"/>
        <v>1289.4574600000001</v>
      </c>
      <c r="G1439" s="8">
        <f t="shared" si="229"/>
        <v>0</v>
      </c>
      <c r="H1439" s="7">
        <f t="shared" si="221"/>
        <v>0</v>
      </c>
      <c r="I1439" s="7">
        <f t="shared" si="222"/>
        <v>0</v>
      </c>
      <c r="J1439">
        <f t="shared" si="223"/>
        <v>0</v>
      </c>
      <c r="K1439">
        <f t="shared" si="227"/>
        <v>0</v>
      </c>
      <c r="L1439">
        <f t="shared" si="224"/>
        <v>0</v>
      </c>
      <c r="M1439" s="66" t="str">
        <f t="shared" si="230"/>
        <v xml:space="preserve"> </v>
      </c>
    </row>
    <row r="1440" spans="1:13" x14ac:dyDescent="0.25">
      <c r="A1440" s="25">
        <f t="shared" si="228"/>
        <v>1440</v>
      </c>
      <c r="B1440" s="35">
        <f>+INDEX(Исходные_данные!A:Z,A1440+$X$32-1,$X$30)</f>
        <v>0</v>
      </c>
      <c r="C1440" s="25">
        <f>+IFERROR(_xlfn.NUMBERVALUE(INDEX(Исходные_данные!A:Z,A1440+$X$32-1,$X$31),"."),0)</f>
        <v>0</v>
      </c>
      <c r="D1440" s="51"/>
      <c r="E1440" s="3">
        <f t="shared" si="225"/>
        <v>1289.4580000000001</v>
      </c>
      <c r="F1440" s="3">
        <f t="shared" si="226"/>
        <v>1289.4574600000001</v>
      </c>
      <c r="G1440" s="8">
        <f t="shared" si="229"/>
        <v>0</v>
      </c>
      <c r="H1440" s="7">
        <f t="shared" si="221"/>
        <v>0</v>
      </c>
      <c r="I1440" s="7">
        <f t="shared" si="222"/>
        <v>0</v>
      </c>
      <c r="J1440">
        <f t="shared" si="223"/>
        <v>0</v>
      </c>
      <c r="K1440">
        <f t="shared" si="227"/>
        <v>0</v>
      </c>
      <c r="L1440">
        <f t="shared" si="224"/>
        <v>0</v>
      </c>
      <c r="M1440" s="66" t="str">
        <f t="shared" si="230"/>
        <v xml:space="preserve"> </v>
      </c>
    </row>
    <row r="1441" spans="1:13" x14ac:dyDescent="0.25">
      <c r="A1441" s="25">
        <f t="shared" si="228"/>
        <v>1441</v>
      </c>
      <c r="B1441" s="35">
        <f>+INDEX(Исходные_данные!A:Z,A1441+$X$32-1,$X$30)</f>
        <v>0</v>
      </c>
      <c r="C1441" s="25">
        <f>+IFERROR(_xlfn.NUMBERVALUE(INDEX(Исходные_данные!A:Z,A1441+$X$32-1,$X$31),"."),0)</f>
        <v>0</v>
      </c>
      <c r="D1441" s="51"/>
      <c r="E1441" s="3">
        <f t="shared" si="225"/>
        <v>1289.4580000000001</v>
      </c>
      <c r="F1441" s="3">
        <f t="shared" si="226"/>
        <v>1289.4574600000001</v>
      </c>
      <c r="G1441" s="8">
        <f t="shared" si="229"/>
        <v>0</v>
      </c>
      <c r="H1441" s="7">
        <f t="shared" si="221"/>
        <v>0</v>
      </c>
      <c r="I1441" s="7">
        <f t="shared" si="222"/>
        <v>0</v>
      </c>
      <c r="J1441">
        <f t="shared" si="223"/>
        <v>0</v>
      </c>
      <c r="K1441">
        <f t="shared" si="227"/>
        <v>0</v>
      </c>
      <c r="L1441">
        <f t="shared" si="224"/>
        <v>0</v>
      </c>
      <c r="M1441" s="66" t="str">
        <f t="shared" si="230"/>
        <v xml:space="preserve"> </v>
      </c>
    </row>
    <row r="1442" spans="1:13" x14ac:dyDescent="0.25">
      <c r="A1442" s="25">
        <f t="shared" si="228"/>
        <v>1442</v>
      </c>
      <c r="B1442" s="35">
        <f>+INDEX(Исходные_данные!A:Z,A1442+$X$32-1,$X$30)</f>
        <v>0</v>
      </c>
      <c r="C1442" s="25">
        <f>+IFERROR(_xlfn.NUMBERVALUE(INDEX(Исходные_данные!A:Z,A1442+$X$32-1,$X$31),"."),0)</f>
        <v>0</v>
      </c>
      <c r="D1442" s="51"/>
      <c r="E1442" s="3">
        <f t="shared" si="225"/>
        <v>1289.4580000000001</v>
      </c>
      <c r="F1442" s="3">
        <f t="shared" si="226"/>
        <v>1289.4574600000001</v>
      </c>
      <c r="G1442" s="8">
        <f t="shared" si="229"/>
        <v>0</v>
      </c>
      <c r="H1442" s="7">
        <f t="shared" si="221"/>
        <v>0</v>
      </c>
      <c r="I1442" s="7">
        <f t="shared" si="222"/>
        <v>0</v>
      </c>
      <c r="J1442">
        <f t="shared" si="223"/>
        <v>0</v>
      </c>
      <c r="K1442">
        <f t="shared" si="227"/>
        <v>0</v>
      </c>
      <c r="L1442">
        <f t="shared" si="224"/>
        <v>0</v>
      </c>
      <c r="M1442" s="66" t="str">
        <f t="shared" si="230"/>
        <v xml:space="preserve"> </v>
      </c>
    </row>
    <row r="1443" spans="1:13" x14ac:dyDescent="0.25">
      <c r="A1443" s="25">
        <f t="shared" si="228"/>
        <v>1443</v>
      </c>
      <c r="B1443" s="35">
        <f>+INDEX(Исходные_данные!A:Z,A1443+$X$32-1,$X$30)</f>
        <v>0</v>
      </c>
      <c r="C1443" s="25">
        <f>+IFERROR(_xlfn.NUMBERVALUE(INDEX(Исходные_данные!A:Z,A1443+$X$32-1,$X$31),"."),0)</f>
        <v>0</v>
      </c>
      <c r="D1443" s="51"/>
      <c r="E1443" s="3">
        <f t="shared" si="225"/>
        <v>1289.4580000000001</v>
      </c>
      <c r="F1443" s="3">
        <f t="shared" si="226"/>
        <v>1289.4574600000001</v>
      </c>
      <c r="G1443" s="8">
        <f t="shared" si="229"/>
        <v>0</v>
      </c>
      <c r="H1443" s="7">
        <f t="shared" si="221"/>
        <v>0</v>
      </c>
      <c r="I1443" s="7">
        <f t="shared" si="222"/>
        <v>0</v>
      </c>
      <c r="J1443">
        <f t="shared" si="223"/>
        <v>0</v>
      </c>
      <c r="K1443">
        <f t="shared" si="227"/>
        <v>0</v>
      </c>
      <c r="L1443">
        <f t="shared" si="224"/>
        <v>0</v>
      </c>
      <c r="M1443" s="66" t="str">
        <f t="shared" si="230"/>
        <v xml:space="preserve"> </v>
      </c>
    </row>
    <row r="1444" spans="1:13" x14ac:dyDescent="0.25">
      <c r="A1444" s="25">
        <f t="shared" si="228"/>
        <v>1444</v>
      </c>
      <c r="B1444" s="35">
        <f>+INDEX(Исходные_данные!A:Z,A1444+$X$32-1,$X$30)</f>
        <v>0</v>
      </c>
      <c r="C1444" s="25">
        <f>+IFERROR(_xlfn.NUMBERVALUE(INDEX(Исходные_данные!A:Z,A1444+$X$32-1,$X$31),"."),0)</f>
        <v>0</v>
      </c>
      <c r="D1444" s="51"/>
      <c r="E1444" s="3">
        <f t="shared" si="225"/>
        <v>1289.4580000000001</v>
      </c>
      <c r="F1444" s="3">
        <f t="shared" si="226"/>
        <v>1289.4574600000001</v>
      </c>
      <c r="G1444" s="8">
        <f t="shared" si="229"/>
        <v>0</v>
      </c>
      <c r="H1444" s="7">
        <f t="shared" si="221"/>
        <v>0</v>
      </c>
      <c r="I1444" s="7">
        <f t="shared" si="222"/>
        <v>0</v>
      </c>
      <c r="J1444">
        <f t="shared" si="223"/>
        <v>0</v>
      </c>
      <c r="K1444">
        <f t="shared" si="227"/>
        <v>0</v>
      </c>
      <c r="L1444">
        <f t="shared" si="224"/>
        <v>0</v>
      </c>
      <c r="M1444" s="66" t="str">
        <f t="shared" si="230"/>
        <v xml:space="preserve"> </v>
      </c>
    </row>
    <row r="1445" spans="1:13" x14ac:dyDescent="0.25">
      <c r="A1445" s="25">
        <f t="shared" si="228"/>
        <v>1445</v>
      </c>
      <c r="B1445" s="35">
        <f>+INDEX(Исходные_данные!A:Z,A1445+$X$32-1,$X$30)</f>
        <v>0</v>
      </c>
      <c r="C1445" s="25">
        <f>+IFERROR(_xlfn.NUMBERVALUE(INDEX(Исходные_данные!A:Z,A1445+$X$32-1,$X$31),"."),0)</f>
        <v>0</v>
      </c>
      <c r="D1445" s="51"/>
      <c r="E1445" s="3">
        <f t="shared" si="225"/>
        <v>1289.4580000000001</v>
      </c>
      <c r="F1445" s="3">
        <f t="shared" si="226"/>
        <v>1289.4574600000001</v>
      </c>
      <c r="G1445" s="8">
        <f t="shared" si="229"/>
        <v>0</v>
      </c>
      <c r="H1445" s="7">
        <f t="shared" si="221"/>
        <v>0</v>
      </c>
      <c r="I1445" s="7">
        <f t="shared" si="222"/>
        <v>0</v>
      </c>
      <c r="J1445">
        <f t="shared" si="223"/>
        <v>0</v>
      </c>
      <c r="K1445">
        <f t="shared" si="227"/>
        <v>0</v>
      </c>
      <c r="L1445">
        <f t="shared" si="224"/>
        <v>0</v>
      </c>
      <c r="M1445" s="66" t="str">
        <f t="shared" si="230"/>
        <v xml:space="preserve"> </v>
      </c>
    </row>
    <row r="1446" spans="1:13" x14ac:dyDescent="0.25">
      <c r="A1446" s="25">
        <f t="shared" si="228"/>
        <v>1446</v>
      </c>
      <c r="B1446" s="35">
        <f>+INDEX(Исходные_данные!A:Z,A1446+$X$32-1,$X$30)</f>
        <v>0</v>
      </c>
      <c r="C1446" s="25">
        <f>+IFERROR(_xlfn.NUMBERVALUE(INDEX(Исходные_данные!A:Z,A1446+$X$32-1,$X$31),"."),0)</f>
        <v>0</v>
      </c>
      <c r="D1446" s="51"/>
      <c r="E1446" s="3">
        <f t="shared" si="225"/>
        <v>1289.4580000000001</v>
      </c>
      <c r="F1446" s="3">
        <f t="shared" si="226"/>
        <v>1289.4574600000001</v>
      </c>
      <c r="G1446" s="8">
        <f t="shared" si="229"/>
        <v>0</v>
      </c>
      <c r="H1446" s="7">
        <f t="shared" si="221"/>
        <v>0</v>
      </c>
      <c r="I1446" s="7">
        <f t="shared" si="222"/>
        <v>0</v>
      </c>
      <c r="J1446">
        <f t="shared" si="223"/>
        <v>0</v>
      </c>
      <c r="K1446">
        <f t="shared" si="227"/>
        <v>0</v>
      </c>
      <c r="L1446">
        <f t="shared" si="224"/>
        <v>0</v>
      </c>
      <c r="M1446" s="66" t="str">
        <f t="shared" si="230"/>
        <v xml:space="preserve"> </v>
      </c>
    </row>
    <row r="1447" spans="1:13" x14ac:dyDescent="0.25">
      <c r="A1447" s="25">
        <f t="shared" si="228"/>
        <v>1447</v>
      </c>
      <c r="B1447" s="35">
        <f>+INDEX(Исходные_данные!A:Z,A1447+$X$32-1,$X$30)</f>
        <v>0</v>
      </c>
      <c r="C1447" s="25">
        <f>+IFERROR(_xlfn.NUMBERVALUE(INDEX(Исходные_данные!A:Z,A1447+$X$32-1,$X$31),"."),0)</f>
        <v>0</v>
      </c>
      <c r="D1447" s="51"/>
      <c r="E1447" s="3">
        <f t="shared" si="225"/>
        <v>1289.4580000000001</v>
      </c>
      <c r="F1447" s="3">
        <f t="shared" si="226"/>
        <v>1289.4574600000001</v>
      </c>
      <c r="G1447" s="8">
        <f t="shared" si="229"/>
        <v>0</v>
      </c>
      <c r="H1447" s="7">
        <f t="shared" si="221"/>
        <v>0</v>
      </c>
      <c r="I1447" s="7">
        <f t="shared" si="222"/>
        <v>0</v>
      </c>
      <c r="J1447">
        <f t="shared" si="223"/>
        <v>0</v>
      </c>
      <c r="K1447">
        <f t="shared" si="227"/>
        <v>0</v>
      </c>
      <c r="L1447">
        <f t="shared" si="224"/>
        <v>0</v>
      </c>
      <c r="M1447" s="66" t="str">
        <f t="shared" si="230"/>
        <v xml:space="preserve"> </v>
      </c>
    </row>
    <row r="1448" spans="1:13" x14ac:dyDescent="0.25">
      <c r="A1448" s="25">
        <f t="shared" si="228"/>
        <v>1448</v>
      </c>
      <c r="B1448" s="35">
        <f>+INDEX(Исходные_данные!A:Z,A1448+$X$32-1,$X$30)</f>
        <v>0</v>
      </c>
      <c r="C1448" s="25">
        <f>+IFERROR(_xlfn.NUMBERVALUE(INDEX(Исходные_данные!A:Z,A1448+$X$32-1,$X$31),"."),0)</f>
        <v>0</v>
      </c>
      <c r="D1448" s="51"/>
      <c r="E1448" s="3">
        <f t="shared" si="225"/>
        <v>1289.4580000000001</v>
      </c>
      <c r="F1448" s="3">
        <f t="shared" si="226"/>
        <v>1289.4574600000001</v>
      </c>
      <c r="G1448" s="8">
        <f t="shared" si="229"/>
        <v>0</v>
      </c>
      <c r="H1448" s="7">
        <f t="shared" si="221"/>
        <v>0</v>
      </c>
      <c r="I1448" s="7">
        <f t="shared" si="222"/>
        <v>0</v>
      </c>
      <c r="J1448">
        <f t="shared" si="223"/>
        <v>0</v>
      </c>
      <c r="K1448">
        <f t="shared" si="227"/>
        <v>0</v>
      </c>
      <c r="L1448">
        <f t="shared" si="224"/>
        <v>0</v>
      </c>
      <c r="M1448" s="66" t="str">
        <f t="shared" si="230"/>
        <v xml:space="preserve"> </v>
      </c>
    </row>
    <row r="1449" spans="1:13" x14ac:dyDescent="0.25">
      <c r="A1449" s="25">
        <f t="shared" si="228"/>
        <v>1449</v>
      </c>
      <c r="B1449" s="35">
        <f>+INDEX(Исходные_данные!A:Z,A1449+$X$32-1,$X$30)</f>
        <v>0</v>
      </c>
      <c r="C1449" s="25">
        <f>+IFERROR(_xlfn.NUMBERVALUE(INDEX(Исходные_данные!A:Z,A1449+$X$32-1,$X$31),"."),0)</f>
        <v>0</v>
      </c>
      <c r="D1449" s="51"/>
      <c r="E1449" s="3">
        <f t="shared" si="225"/>
        <v>1289.4580000000001</v>
      </c>
      <c r="F1449" s="3">
        <f t="shared" si="226"/>
        <v>1289.4574600000001</v>
      </c>
      <c r="G1449" s="8">
        <f t="shared" si="229"/>
        <v>0</v>
      </c>
      <c r="H1449" s="7">
        <f t="shared" si="221"/>
        <v>0</v>
      </c>
      <c r="I1449" s="7">
        <f t="shared" si="222"/>
        <v>0</v>
      </c>
      <c r="J1449">
        <f t="shared" si="223"/>
        <v>0</v>
      </c>
      <c r="K1449">
        <f t="shared" si="227"/>
        <v>0</v>
      </c>
      <c r="L1449">
        <f t="shared" si="224"/>
        <v>0</v>
      </c>
      <c r="M1449" s="66" t="str">
        <f t="shared" si="230"/>
        <v xml:space="preserve"> </v>
      </c>
    </row>
    <row r="1450" spans="1:13" x14ac:dyDescent="0.25">
      <c r="A1450" s="25">
        <f t="shared" si="228"/>
        <v>1450</v>
      </c>
      <c r="B1450" s="35">
        <f>+INDEX(Исходные_данные!A:Z,A1450+$X$32-1,$X$30)</f>
        <v>0</v>
      </c>
      <c r="C1450" s="25">
        <f>+IFERROR(_xlfn.NUMBERVALUE(INDEX(Исходные_данные!A:Z,A1450+$X$32-1,$X$31),"."),0)</f>
        <v>0</v>
      </c>
      <c r="D1450" s="51"/>
      <c r="E1450" s="3">
        <f t="shared" si="225"/>
        <v>1289.4580000000001</v>
      </c>
      <c r="F1450" s="3">
        <f t="shared" si="226"/>
        <v>1289.4574600000001</v>
      </c>
      <c r="G1450" s="8">
        <f t="shared" si="229"/>
        <v>0</v>
      </c>
      <c r="H1450" s="7">
        <f t="shared" si="221"/>
        <v>0</v>
      </c>
      <c r="I1450" s="7">
        <f t="shared" si="222"/>
        <v>0</v>
      </c>
      <c r="J1450">
        <f t="shared" si="223"/>
        <v>0</v>
      </c>
      <c r="K1450">
        <f t="shared" si="227"/>
        <v>0</v>
      </c>
      <c r="L1450">
        <f t="shared" si="224"/>
        <v>0</v>
      </c>
      <c r="M1450" s="66" t="str">
        <f t="shared" si="230"/>
        <v xml:space="preserve"> </v>
      </c>
    </row>
    <row r="1451" spans="1:13" x14ac:dyDescent="0.25">
      <c r="A1451" s="25">
        <f t="shared" si="228"/>
        <v>1451</v>
      </c>
      <c r="B1451" s="35">
        <f>+INDEX(Исходные_данные!A:Z,A1451+$X$32-1,$X$30)</f>
        <v>0</v>
      </c>
      <c r="C1451" s="25">
        <f>+IFERROR(_xlfn.NUMBERVALUE(INDEX(Исходные_данные!A:Z,A1451+$X$32-1,$X$31),"."),0)</f>
        <v>0</v>
      </c>
      <c r="D1451" s="51"/>
      <c r="E1451" s="3">
        <f t="shared" si="225"/>
        <v>1289.4580000000001</v>
      </c>
      <c r="F1451" s="3">
        <f t="shared" si="226"/>
        <v>1289.4574600000001</v>
      </c>
      <c r="G1451" s="8">
        <f t="shared" si="229"/>
        <v>0</v>
      </c>
      <c r="H1451" s="7">
        <f t="shared" si="221"/>
        <v>0</v>
      </c>
      <c r="I1451" s="7">
        <f t="shared" si="222"/>
        <v>0</v>
      </c>
      <c r="J1451">
        <f t="shared" si="223"/>
        <v>0</v>
      </c>
      <c r="K1451">
        <f t="shared" si="227"/>
        <v>0</v>
      </c>
      <c r="L1451">
        <f t="shared" si="224"/>
        <v>0</v>
      </c>
      <c r="M1451" s="66" t="str">
        <f t="shared" si="230"/>
        <v xml:space="preserve"> </v>
      </c>
    </row>
    <row r="1452" spans="1:13" x14ac:dyDescent="0.25">
      <c r="A1452" s="25">
        <f t="shared" si="228"/>
        <v>1452</v>
      </c>
      <c r="B1452" s="35">
        <f>+INDEX(Исходные_данные!A:Z,A1452+$X$32-1,$X$30)</f>
        <v>0</v>
      </c>
      <c r="C1452" s="25">
        <f>+IFERROR(_xlfn.NUMBERVALUE(INDEX(Исходные_данные!A:Z,A1452+$X$32-1,$X$31),"."),0)</f>
        <v>0</v>
      </c>
      <c r="D1452" s="51"/>
      <c r="E1452" s="3">
        <f t="shared" si="225"/>
        <v>1289.4580000000001</v>
      </c>
      <c r="F1452" s="3">
        <f t="shared" si="226"/>
        <v>1289.4574600000001</v>
      </c>
      <c r="G1452" s="8">
        <f t="shared" si="229"/>
        <v>0</v>
      </c>
      <c r="H1452" s="7">
        <f t="shared" si="221"/>
        <v>0</v>
      </c>
      <c r="I1452" s="7">
        <f t="shared" si="222"/>
        <v>0</v>
      </c>
      <c r="J1452">
        <f t="shared" si="223"/>
        <v>0</v>
      </c>
      <c r="K1452">
        <f t="shared" si="227"/>
        <v>0</v>
      </c>
      <c r="L1452">
        <f t="shared" si="224"/>
        <v>0</v>
      </c>
      <c r="M1452" s="66" t="str">
        <f t="shared" si="230"/>
        <v xml:space="preserve"> </v>
      </c>
    </row>
    <row r="1453" spans="1:13" x14ac:dyDescent="0.25">
      <c r="A1453" s="25">
        <f t="shared" si="228"/>
        <v>1453</v>
      </c>
      <c r="B1453" s="35">
        <f>+INDEX(Исходные_данные!A:Z,A1453+$X$32-1,$X$30)</f>
        <v>0</v>
      </c>
      <c r="C1453" s="25">
        <f>+IFERROR(_xlfn.NUMBERVALUE(INDEX(Исходные_данные!A:Z,A1453+$X$32-1,$X$31),"."),0)</f>
        <v>0</v>
      </c>
      <c r="D1453" s="51"/>
      <c r="E1453" s="3">
        <f t="shared" si="225"/>
        <v>1289.4580000000001</v>
      </c>
      <c r="F1453" s="3">
        <f t="shared" si="226"/>
        <v>1289.4574600000001</v>
      </c>
      <c r="G1453" s="8">
        <f t="shared" si="229"/>
        <v>0</v>
      </c>
      <c r="H1453" s="7">
        <f t="shared" si="221"/>
        <v>0</v>
      </c>
      <c r="I1453" s="7">
        <f t="shared" si="222"/>
        <v>0</v>
      </c>
      <c r="J1453">
        <f t="shared" si="223"/>
        <v>0</v>
      </c>
      <c r="K1453">
        <f t="shared" si="227"/>
        <v>0</v>
      </c>
      <c r="L1453">
        <f t="shared" si="224"/>
        <v>0</v>
      </c>
      <c r="M1453" s="66" t="str">
        <f t="shared" si="230"/>
        <v xml:space="preserve"> </v>
      </c>
    </row>
    <row r="1454" spans="1:13" x14ac:dyDescent="0.25">
      <c r="A1454" s="25">
        <f t="shared" si="228"/>
        <v>1454</v>
      </c>
      <c r="B1454" s="35">
        <f>+INDEX(Исходные_данные!A:Z,A1454+$X$32-1,$X$30)</f>
        <v>0</v>
      </c>
      <c r="C1454" s="25">
        <f>+IFERROR(_xlfn.NUMBERVALUE(INDEX(Исходные_данные!A:Z,A1454+$X$32-1,$X$31),"."),0)</f>
        <v>0</v>
      </c>
      <c r="D1454" s="51"/>
      <c r="E1454" s="3">
        <f t="shared" si="225"/>
        <v>1289.4580000000001</v>
      </c>
      <c r="F1454" s="3">
        <f t="shared" si="226"/>
        <v>1289.4574600000001</v>
      </c>
      <c r="G1454" s="8">
        <f t="shared" si="229"/>
        <v>0</v>
      </c>
      <c r="H1454" s="7">
        <f t="shared" si="221"/>
        <v>0</v>
      </c>
      <c r="I1454" s="7">
        <f t="shared" si="222"/>
        <v>0</v>
      </c>
      <c r="J1454">
        <f t="shared" si="223"/>
        <v>0</v>
      </c>
      <c r="K1454">
        <f t="shared" si="227"/>
        <v>0</v>
      </c>
      <c r="L1454">
        <f t="shared" si="224"/>
        <v>0</v>
      </c>
      <c r="M1454" s="66" t="str">
        <f t="shared" si="230"/>
        <v xml:space="preserve"> </v>
      </c>
    </row>
    <row r="1455" spans="1:13" x14ac:dyDescent="0.25">
      <c r="A1455" s="25">
        <f t="shared" si="228"/>
        <v>1455</v>
      </c>
      <c r="B1455" s="35">
        <f>+INDEX(Исходные_данные!A:Z,A1455+$X$32-1,$X$30)</f>
        <v>0</v>
      </c>
      <c r="C1455" s="25">
        <f>+IFERROR(_xlfn.NUMBERVALUE(INDEX(Исходные_данные!A:Z,A1455+$X$32-1,$X$31),"."),0)</f>
        <v>0</v>
      </c>
      <c r="D1455" s="51"/>
      <c r="E1455" s="3">
        <f t="shared" si="225"/>
        <v>1289.4580000000001</v>
      </c>
      <c r="F1455" s="3">
        <f t="shared" si="226"/>
        <v>1289.4574600000001</v>
      </c>
      <c r="G1455" s="8">
        <f t="shared" si="229"/>
        <v>0</v>
      </c>
      <c r="H1455" s="7">
        <f t="shared" si="221"/>
        <v>0</v>
      </c>
      <c r="I1455" s="7">
        <f t="shared" si="222"/>
        <v>0</v>
      </c>
      <c r="J1455">
        <f t="shared" si="223"/>
        <v>0</v>
      </c>
      <c r="K1455">
        <f t="shared" si="227"/>
        <v>0</v>
      </c>
      <c r="L1455">
        <f t="shared" si="224"/>
        <v>0</v>
      </c>
      <c r="M1455" s="66" t="str">
        <f t="shared" si="230"/>
        <v xml:space="preserve"> </v>
      </c>
    </row>
    <row r="1456" spans="1:13" x14ac:dyDescent="0.25">
      <c r="A1456" s="25">
        <f t="shared" si="228"/>
        <v>1456</v>
      </c>
      <c r="B1456" s="35">
        <f>+INDEX(Исходные_данные!A:Z,A1456+$X$32-1,$X$30)</f>
        <v>0</v>
      </c>
      <c r="C1456" s="25">
        <f>+IFERROR(_xlfn.NUMBERVALUE(INDEX(Исходные_данные!A:Z,A1456+$X$32-1,$X$31),"."),0)</f>
        <v>0</v>
      </c>
      <c r="D1456" s="51"/>
      <c r="E1456" s="3">
        <f t="shared" si="225"/>
        <v>1289.4580000000001</v>
      </c>
      <c r="F1456" s="3">
        <f t="shared" si="226"/>
        <v>1289.4574600000001</v>
      </c>
      <c r="G1456" s="8">
        <f t="shared" si="229"/>
        <v>0</v>
      </c>
      <c r="H1456" s="7">
        <f t="shared" si="221"/>
        <v>0</v>
      </c>
      <c r="I1456" s="7">
        <f t="shared" si="222"/>
        <v>0</v>
      </c>
      <c r="J1456">
        <f t="shared" si="223"/>
        <v>0</v>
      </c>
      <c r="K1456">
        <f t="shared" si="227"/>
        <v>0</v>
      </c>
      <c r="L1456">
        <f t="shared" si="224"/>
        <v>0</v>
      </c>
      <c r="M1456" s="66" t="str">
        <f t="shared" si="230"/>
        <v xml:space="preserve"> </v>
      </c>
    </row>
    <row r="1457" spans="1:13" x14ac:dyDescent="0.25">
      <c r="A1457" s="25">
        <f t="shared" si="228"/>
        <v>1457</v>
      </c>
      <c r="B1457" s="35">
        <f>+INDEX(Исходные_данные!A:Z,A1457+$X$32-1,$X$30)</f>
        <v>0</v>
      </c>
      <c r="C1457" s="25">
        <f>+IFERROR(_xlfn.NUMBERVALUE(INDEX(Исходные_данные!A:Z,A1457+$X$32-1,$X$31),"."),0)</f>
        <v>0</v>
      </c>
      <c r="D1457" s="51"/>
      <c r="E1457" s="3">
        <f t="shared" si="225"/>
        <v>1289.4580000000001</v>
      </c>
      <c r="F1457" s="3">
        <f t="shared" si="226"/>
        <v>1289.4574600000001</v>
      </c>
      <c r="G1457" s="8">
        <f t="shared" si="229"/>
        <v>0</v>
      </c>
      <c r="H1457" s="7">
        <f t="shared" si="221"/>
        <v>0</v>
      </c>
      <c r="I1457" s="7">
        <f t="shared" si="222"/>
        <v>0</v>
      </c>
      <c r="J1457">
        <f t="shared" si="223"/>
        <v>0</v>
      </c>
      <c r="K1457">
        <f t="shared" si="227"/>
        <v>0</v>
      </c>
      <c r="L1457">
        <f t="shared" si="224"/>
        <v>0</v>
      </c>
      <c r="M1457" s="66" t="str">
        <f t="shared" si="230"/>
        <v xml:space="preserve"> </v>
      </c>
    </row>
    <row r="1458" spans="1:13" x14ac:dyDescent="0.25">
      <c r="A1458" s="25">
        <f t="shared" si="228"/>
        <v>1458</v>
      </c>
      <c r="B1458" s="35">
        <f>+INDEX(Исходные_данные!A:Z,A1458+$X$32-1,$X$30)</f>
        <v>0</v>
      </c>
      <c r="C1458" s="25">
        <f>+IFERROR(_xlfn.NUMBERVALUE(INDEX(Исходные_данные!A:Z,A1458+$X$32-1,$X$31),"."),0)</f>
        <v>0</v>
      </c>
      <c r="D1458" s="51"/>
      <c r="E1458" s="3">
        <f t="shared" si="225"/>
        <v>1289.4580000000001</v>
      </c>
      <c r="F1458" s="3">
        <f t="shared" si="226"/>
        <v>1289.4574600000001</v>
      </c>
      <c r="G1458" s="8">
        <f t="shared" si="229"/>
        <v>0</v>
      </c>
      <c r="H1458" s="7">
        <f t="shared" si="221"/>
        <v>0</v>
      </c>
      <c r="I1458" s="7">
        <f t="shared" si="222"/>
        <v>0</v>
      </c>
      <c r="J1458">
        <f t="shared" si="223"/>
        <v>0</v>
      </c>
      <c r="K1458">
        <f t="shared" si="227"/>
        <v>0</v>
      </c>
      <c r="L1458">
        <f t="shared" si="224"/>
        <v>0</v>
      </c>
      <c r="M1458" s="66" t="str">
        <f t="shared" si="230"/>
        <v xml:space="preserve"> </v>
      </c>
    </row>
    <row r="1459" spans="1:13" x14ac:dyDescent="0.25">
      <c r="A1459" s="25">
        <f t="shared" si="228"/>
        <v>1459</v>
      </c>
      <c r="B1459" s="35">
        <f>+INDEX(Исходные_данные!A:Z,A1459+$X$32-1,$X$30)</f>
        <v>0</v>
      </c>
      <c r="C1459" s="25">
        <f>+IFERROR(_xlfn.NUMBERVALUE(INDEX(Исходные_данные!A:Z,A1459+$X$32-1,$X$31),"."),0)</f>
        <v>0</v>
      </c>
      <c r="D1459" s="51"/>
      <c r="E1459" s="3">
        <f t="shared" si="225"/>
        <v>1289.4580000000001</v>
      </c>
      <c r="F1459" s="3">
        <f t="shared" si="226"/>
        <v>1289.4574600000001</v>
      </c>
      <c r="G1459" s="8">
        <f t="shared" si="229"/>
        <v>0</v>
      </c>
      <c r="H1459" s="7">
        <f t="shared" si="221"/>
        <v>0</v>
      </c>
      <c r="I1459" s="7">
        <f t="shared" si="222"/>
        <v>0</v>
      </c>
      <c r="J1459">
        <f t="shared" si="223"/>
        <v>0</v>
      </c>
      <c r="K1459">
        <f t="shared" si="227"/>
        <v>0</v>
      </c>
      <c r="L1459">
        <f t="shared" si="224"/>
        <v>0</v>
      </c>
      <c r="M1459" s="66" t="str">
        <f t="shared" si="230"/>
        <v xml:space="preserve"> </v>
      </c>
    </row>
    <row r="1460" spans="1:13" x14ac:dyDescent="0.25">
      <c r="A1460" s="25">
        <f t="shared" si="228"/>
        <v>1460</v>
      </c>
      <c r="B1460" s="35">
        <f>+INDEX(Исходные_данные!A:Z,A1460+$X$32-1,$X$30)</f>
        <v>0</v>
      </c>
      <c r="C1460" s="25">
        <f>+IFERROR(_xlfn.NUMBERVALUE(INDEX(Исходные_данные!A:Z,A1460+$X$32-1,$X$31),"."),0)</f>
        <v>0</v>
      </c>
      <c r="D1460" s="51"/>
      <c r="E1460" s="3">
        <f t="shared" si="225"/>
        <v>1289.4580000000001</v>
      </c>
      <c r="F1460" s="3">
        <f t="shared" si="226"/>
        <v>1289.4574600000001</v>
      </c>
      <c r="G1460" s="8">
        <f t="shared" si="229"/>
        <v>0</v>
      </c>
      <c r="H1460" s="7">
        <f t="shared" si="221"/>
        <v>0</v>
      </c>
      <c r="I1460" s="7">
        <f t="shared" si="222"/>
        <v>0</v>
      </c>
      <c r="J1460">
        <f t="shared" si="223"/>
        <v>0</v>
      </c>
      <c r="K1460">
        <f t="shared" si="227"/>
        <v>0</v>
      </c>
      <c r="L1460">
        <f t="shared" si="224"/>
        <v>0</v>
      </c>
      <c r="M1460" s="66" t="str">
        <f t="shared" si="230"/>
        <v xml:space="preserve"> </v>
      </c>
    </row>
    <row r="1461" spans="1:13" x14ac:dyDescent="0.25">
      <c r="A1461" s="25">
        <f t="shared" si="228"/>
        <v>1461</v>
      </c>
      <c r="B1461" s="35">
        <f>+INDEX(Исходные_данные!A:Z,A1461+$X$32-1,$X$30)</f>
        <v>0</v>
      </c>
      <c r="C1461" s="25">
        <f>+IFERROR(_xlfn.NUMBERVALUE(INDEX(Исходные_данные!A:Z,A1461+$X$32-1,$X$31),"."),0)</f>
        <v>0</v>
      </c>
      <c r="D1461" s="51"/>
      <c r="E1461" s="3">
        <f t="shared" si="225"/>
        <v>1289.4580000000001</v>
      </c>
      <c r="F1461" s="3">
        <f t="shared" si="226"/>
        <v>1289.4574600000001</v>
      </c>
      <c r="G1461" s="8">
        <f t="shared" si="229"/>
        <v>0</v>
      </c>
      <c r="H1461" s="7">
        <f t="shared" si="221"/>
        <v>0</v>
      </c>
      <c r="I1461" s="7">
        <f t="shared" si="222"/>
        <v>0</v>
      </c>
      <c r="J1461">
        <f t="shared" si="223"/>
        <v>0</v>
      </c>
      <c r="K1461">
        <f t="shared" si="227"/>
        <v>0</v>
      </c>
      <c r="L1461">
        <f t="shared" si="224"/>
        <v>0</v>
      </c>
      <c r="M1461" s="66" t="str">
        <f t="shared" si="230"/>
        <v xml:space="preserve"> </v>
      </c>
    </row>
    <row r="1462" spans="1:13" x14ac:dyDescent="0.25">
      <c r="A1462" s="25">
        <f t="shared" si="228"/>
        <v>1462</v>
      </c>
      <c r="B1462" s="35">
        <f>+INDEX(Исходные_данные!A:Z,A1462+$X$32-1,$X$30)</f>
        <v>0</v>
      </c>
      <c r="C1462" s="25">
        <f>+IFERROR(_xlfn.NUMBERVALUE(INDEX(Исходные_данные!A:Z,A1462+$X$32-1,$X$31),"."),0)</f>
        <v>0</v>
      </c>
      <c r="D1462" s="51"/>
      <c r="E1462" s="3">
        <f t="shared" si="225"/>
        <v>1289.4580000000001</v>
      </c>
      <c r="F1462" s="3">
        <f t="shared" si="226"/>
        <v>1289.4574600000001</v>
      </c>
      <c r="G1462" s="8">
        <f t="shared" si="229"/>
        <v>0</v>
      </c>
      <c r="H1462" s="7">
        <f t="shared" si="221"/>
        <v>0</v>
      </c>
      <c r="I1462" s="7">
        <f t="shared" si="222"/>
        <v>0</v>
      </c>
      <c r="J1462">
        <f t="shared" si="223"/>
        <v>0</v>
      </c>
      <c r="K1462">
        <f t="shared" si="227"/>
        <v>0</v>
      </c>
      <c r="L1462">
        <f t="shared" si="224"/>
        <v>0</v>
      </c>
      <c r="M1462" s="66" t="str">
        <f t="shared" si="230"/>
        <v xml:space="preserve"> </v>
      </c>
    </row>
    <row r="1463" spans="1:13" x14ac:dyDescent="0.25">
      <c r="A1463" s="25">
        <f t="shared" si="228"/>
        <v>1463</v>
      </c>
      <c r="B1463" s="35">
        <f>+INDEX(Исходные_данные!A:Z,A1463+$X$32-1,$X$30)</f>
        <v>0</v>
      </c>
      <c r="C1463" s="25">
        <f>+IFERROR(_xlfn.NUMBERVALUE(INDEX(Исходные_данные!A:Z,A1463+$X$32-1,$X$31),"."),0)</f>
        <v>0</v>
      </c>
      <c r="D1463" s="51"/>
      <c r="E1463" s="3">
        <f t="shared" si="225"/>
        <v>1289.4580000000001</v>
      </c>
      <c r="F1463" s="3">
        <f t="shared" si="226"/>
        <v>1289.4574600000001</v>
      </c>
      <c r="G1463" s="8">
        <f t="shared" si="229"/>
        <v>0</v>
      </c>
      <c r="H1463" s="7">
        <f t="shared" si="221"/>
        <v>0</v>
      </c>
      <c r="I1463" s="7">
        <f t="shared" si="222"/>
        <v>0</v>
      </c>
      <c r="J1463">
        <f t="shared" si="223"/>
        <v>0</v>
      </c>
      <c r="K1463">
        <f t="shared" si="227"/>
        <v>0</v>
      </c>
      <c r="L1463">
        <f t="shared" si="224"/>
        <v>0</v>
      </c>
      <c r="M1463" s="66" t="str">
        <f t="shared" si="230"/>
        <v xml:space="preserve"> </v>
      </c>
    </row>
    <row r="1464" spans="1:13" x14ac:dyDescent="0.25">
      <c r="A1464" s="25">
        <f t="shared" si="228"/>
        <v>1464</v>
      </c>
      <c r="B1464" s="35">
        <f>+INDEX(Исходные_данные!A:Z,A1464+$X$32-1,$X$30)</f>
        <v>0</v>
      </c>
      <c r="C1464" s="25">
        <f>+IFERROR(_xlfn.NUMBERVALUE(INDEX(Исходные_данные!A:Z,A1464+$X$32-1,$X$31),"."),0)</f>
        <v>0</v>
      </c>
      <c r="D1464" s="51"/>
      <c r="E1464" s="3">
        <f t="shared" si="225"/>
        <v>1289.4580000000001</v>
      </c>
      <c r="F1464" s="3">
        <f t="shared" si="226"/>
        <v>1289.4574600000001</v>
      </c>
      <c r="G1464" s="8">
        <f t="shared" si="229"/>
        <v>0</v>
      </c>
      <c r="H1464" s="7">
        <f t="shared" si="221"/>
        <v>0</v>
      </c>
      <c r="I1464" s="7">
        <f t="shared" si="222"/>
        <v>0</v>
      </c>
      <c r="J1464">
        <f t="shared" si="223"/>
        <v>0</v>
      </c>
      <c r="K1464">
        <f t="shared" si="227"/>
        <v>0</v>
      </c>
      <c r="L1464">
        <f t="shared" si="224"/>
        <v>0</v>
      </c>
      <c r="M1464" s="66" t="str">
        <f t="shared" si="230"/>
        <v xml:space="preserve"> </v>
      </c>
    </row>
    <row r="1465" spans="1:13" x14ac:dyDescent="0.25">
      <c r="A1465" s="25">
        <f t="shared" si="228"/>
        <v>1465</v>
      </c>
      <c r="B1465" s="35">
        <f>+INDEX(Исходные_данные!A:Z,A1465+$X$32-1,$X$30)</f>
        <v>0</v>
      </c>
      <c r="C1465" s="25">
        <f>+IFERROR(_xlfn.NUMBERVALUE(INDEX(Исходные_данные!A:Z,A1465+$X$32-1,$X$31),"."),0)</f>
        <v>0</v>
      </c>
      <c r="D1465" s="51"/>
      <c r="E1465" s="3">
        <f t="shared" si="225"/>
        <v>1289.4580000000001</v>
      </c>
      <c r="F1465" s="3">
        <f t="shared" si="226"/>
        <v>1289.4574600000001</v>
      </c>
      <c r="G1465" s="8">
        <f t="shared" si="229"/>
        <v>0</v>
      </c>
      <c r="H1465" s="7">
        <f t="shared" si="221"/>
        <v>0</v>
      </c>
      <c r="I1465" s="7">
        <f t="shared" si="222"/>
        <v>0</v>
      </c>
      <c r="J1465">
        <f t="shared" si="223"/>
        <v>0</v>
      </c>
      <c r="K1465">
        <f t="shared" si="227"/>
        <v>0</v>
      </c>
      <c r="L1465">
        <f t="shared" si="224"/>
        <v>0</v>
      </c>
      <c r="M1465" s="66" t="str">
        <f t="shared" si="230"/>
        <v xml:space="preserve"> </v>
      </c>
    </row>
    <row r="1466" spans="1:13" x14ac:dyDescent="0.25">
      <c r="A1466" s="25">
        <f t="shared" si="228"/>
        <v>1466</v>
      </c>
      <c r="B1466" s="35">
        <f>+INDEX(Исходные_данные!A:Z,A1466+$X$32-1,$X$30)</f>
        <v>0</v>
      </c>
      <c r="C1466" s="25">
        <f>+IFERROR(_xlfn.NUMBERVALUE(INDEX(Исходные_данные!A:Z,A1466+$X$32-1,$X$31),"."),0)</f>
        <v>0</v>
      </c>
      <c r="D1466" s="51"/>
      <c r="E1466" s="3">
        <f t="shared" si="225"/>
        <v>1289.4580000000001</v>
      </c>
      <c r="F1466" s="3">
        <f t="shared" si="226"/>
        <v>1289.4574600000001</v>
      </c>
      <c r="G1466" s="8">
        <f t="shared" si="229"/>
        <v>0</v>
      </c>
      <c r="H1466" s="7">
        <f t="shared" si="221"/>
        <v>0</v>
      </c>
      <c r="I1466" s="7">
        <f t="shared" si="222"/>
        <v>0</v>
      </c>
      <c r="J1466">
        <f t="shared" si="223"/>
        <v>0</v>
      </c>
      <c r="K1466">
        <f t="shared" si="227"/>
        <v>0</v>
      </c>
      <c r="L1466">
        <f t="shared" si="224"/>
        <v>0</v>
      </c>
      <c r="M1466" s="66" t="str">
        <f t="shared" si="230"/>
        <v xml:space="preserve"> </v>
      </c>
    </row>
    <row r="1467" spans="1:13" x14ac:dyDescent="0.25">
      <c r="A1467" s="25">
        <f t="shared" si="228"/>
        <v>1467</v>
      </c>
      <c r="B1467" s="35">
        <f>+INDEX(Исходные_данные!A:Z,A1467+$X$32-1,$X$30)</f>
        <v>0</v>
      </c>
      <c r="C1467" s="25">
        <f>+IFERROR(_xlfn.NUMBERVALUE(INDEX(Исходные_данные!A:Z,A1467+$X$32-1,$X$31),"."),0)</f>
        <v>0</v>
      </c>
      <c r="D1467" s="51"/>
      <c r="E1467" s="3">
        <f t="shared" si="225"/>
        <v>1289.4580000000001</v>
      </c>
      <c r="F1467" s="3">
        <f t="shared" si="226"/>
        <v>1289.4574600000001</v>
      </c>
      <c r="G1467" s="8">
        <f t="shared" si="229"/>
        <v>0</v>
      </c>
      <c r="H1467" s="7">
        <f t="shared" si="221"/>
        <v>0</v>
      </c>
      <c r="I1467" s="7">
        <f t="shared" si="222"/>
        <v>0</v>
      </c>
      <c r="J1467">
        <f t="shared" si="223"/>
        <v>0</v>
      </c>
      <c r="K1467">
        <f t="shared" si="227"/>
        <v>0</v>
      </c>
      <c r="L1467">
        <f t="shared" si="224"/>
        <v>0</v>
      </c>
      <c r="M1467" s="66" t="str">
        <f t="shared" si="230"/>
        <v xml:space="preserve"> </v>
      </c>
    </row>
    <row r="1468" spans="1:13" x14ac:dyDescent="0.25">
      <c r="A1468" s="25">
        <f t="shared" si="228"/>
        <v>1468</v>
      </c>
      <c r="B1468" s="35">
        <f>+INDEX(Исходные_данные!A:Z,A1468+$X$32-1,$X$30)</f>
        <v>0</v>
      </c>
      <c r="C1468" s="25">
        <f>+IFERROR(_xlfn.NUMBERVALUE(INDEX(Исходные_данные!A:Z,A1468+$X$32-1,$X$31),"."),0)</f>
        <v>0</v>
      </c>
      <c r="D1468" s="51"/>
      <c r="E1468" s="3">
        <f t="shared" si="225"/>
        <v>1289.4580000000001</v>
      </c>
      <c r="F1468" s="3">
        <f t="shared" si="226"/>
        <v>1289.4574600000001</v>
      </c>
      <c r="G1468" s="8">
        <f t="shared" si="229"/>
        <v>0</v>
      </c>
      <c r="H1468" s="7">
        <f t="shared" si="221"/>
        <v>0</v>
      </c>
      <c r="I1468" s="7">
        <f t="shared" si="222"/>
        <v>0</v>
      </c>
      <c r="J1468">
        <f t="shared" si="223"/>
        <v>0</v>
      </c>
      <c r="K1468">
        <f t="shared" si="227"/>
        <v>0</v>
      </c>
      <c r="L1468">
        <f t="shared" si="224"/>
        <v>0</v>
      </c>
      <c r="M1468" s="66" t="str">
        <f t="shared" si="230"/>
        <v xml:space="preserve"> </v>
      </c>
    </row>
    <row r="1469" spans="1:13" x14ac:dyDescent="0.25">
      <c r="A1469" s="25">
        <f t="shared" si="228"/>
        <v>1469</v>
      </c>
      <c r="B1469" s="35">
        <f>+INDEX(Исходные_данные!A:Z,A1469+$X$32-1,$X$30)</f>
        <v>0</v>
      </c>
      <c r="C1469" s="25">
        <f>+IFERROR(_xlfn.NUMBERVALUE(INDEX(Исходные_данные!A:Z,A1469+$X$32-1,$X$31),"."),0)</f>
        <v>0</v>
      </c>
      <c r="D1469" s="51"/>
      <c r="E1469" s="3">
        <f t="shared" si="225"/>
        <v>1289.4580000000001</v>
      </c>
      <c r="F1469" s="3">
        <f t="shared" si="226"/>
        <v>1289.4574600000001</v>
      </c>
      <c r="G1469" s="8">
        <f t="shared" si="229"/>
        <v>0</v>
      </c>
      <c r="H1469" s="7">
        <f t="shared" si="221"/>
        <v>0</v>
      </c>
      <c r="I1469" s="7">
        <f t="shared" si="222"/>
        <v>0</v>
      </c>
      <c r="J1469">
        <f t="shared" si="223"/>
        <v>0</v>
      </c>
      <c r="K1469">
        <f t="shared" si="227"/>
        <v>0</v>
      </c>
      <c r="L1469">
        <f t="shared" si="224"/>
        <v>0</v>
      </c>
      <c r="M1469" s="66" t="str">
        <f t="shared" si="230"/>
        <v xml:space="preserve"> </v>
      </c>
    </row>
    <row r="1470" spans="1:13" x14ac:dyDescent="0.25">
      <c r="A1470" s="25">
        <f t="shared" si="228"/>
        <v>1470</v>
      </c>
      <c r="B1470" s="35">
        <f>+INDEX(Исходные_данные!A:Z,A1470+$X$32-1,$X$30)</f>
        <v>0</v>
      </c>
      <c r="C1470" s="25">
        <f>+IFERROR(_xlfn.NUMBERVALUE(INDEX(Исходные_данные!A:Z,A1470+$X$32-1,$X$31),"."),0)</f>
        <v>0</v>
      </c>
      <c r="D1470" s="51"/>
      <c r="E1470" s="3">
        <f t="shared" si="225"/>
        <v>1289.4580000000001</v>
      </c>
      <c r="F1470" s="3">
        <f t="shared" si="226"/>
        <v>1289.4574600000001</v>
      </c>
      <c r="G1470" s="8">
        <f t="shared" si="229"/>
        <v>0</v>
      </c>
      <c r="H1470" s="7">
        <f t="shared" si="221"/>
        <v>0</v>
      </c>
      <c r="I1470" s="7">
        <f t="shared" si="222"/>
        <v>0</v>
      </c>
      <c r="J1470">
        <f t="shared" si="223"/>
        <v>0</v>
      </c>
      <c r="K1470">
        <f t="shared" si="227"/>
        <v>0</v>
      </c>
      <c r="L1470">
        <f t="shared" si="224"/>
        <v>0</v>
      </c>
      <c r="M1470" s="66" t="str">
        <f t="shared" si="230"/>
        <v xml:space="preserve"> </v>
      </c>
    </row>
    <row r="1471" spans="1:13" x14ac:dyDescent="0.25">
      <c r="A1471" s="25">
        <f t="shared" si="228"/>
        <v>1471</v>
      </c>
      <c r="B1471" s="35">
        <f>+INDEX(Исходные_данные!A:Z,A1471+$X$32-1,$X$30)</f>
        <v>0</v>
      </c>
      <c r="C1471" s="25">
        <f>+IFERROR(_xlfn.NUMBERVALUE(INDEX(Исходные_данные!A:Z,A1471+$X$32-1,$X$31),"."),0)</f>
        <v>0</v>
      </c>
      <c r="D1471" s="51"/>
      <c r="E1471" s="3">
        <f t="shared" si="225"/>
        <v>1289.4580000000001</v>
      </c>
      <c r="F1471" s="3">
        <f t="shared" si="226"/>
        <v>1289.4574600000001</v>
      </c>
      <c r="G1471" s="8">
        <f t="shared" si="229"/>
        <v>0</v>
      </c>
      <c r="H1471" s="7">
        <f t="shared" si="221"/>
        <v>0</v>
      </c>
      <c r="I1471" s="7">
        <f t="shared" si="222"/>
        <v>0</v>
      </c>
      <c r="J1471">
        <f t="shared" si="223"/>
        <v>0</v>
      </c>
      <c r="K1471">
        <f t="shared" si="227"/>
        <v>0</v>
      </c>
      <c r="L1471">
        <f t="shared" si="224"/>
        <v>0</v>
      </c>
      <c r="M1471" s="66" t="str">
        <f t="shared" si="230"/>
        <v xml:space="preserve"> </v>
      </c>
    </row>
    <row r="1472" spans="1:13" x14ac:dyDescent="0.25">
      <c r="A1472" s="25">
        <f t="shared" si="228"/>
        <v>1472</v>
      </c>
      <c r="B1472" s="35">
        <f>+INDEX(Исходные_данные!A:Z,A1472+$X$32-1,$X$30)</f>
        <v>0</v>
      </c>
      <c r="C1472" s="25">
        <f>+IFERROR(_xlfn.NUMBERVALUE(INDEX(Исходные_данные!A:Z,A1472+$X$32-1,$X$31),"."),0)</f>
        <v>0</v>
      </c>
      <c r="D1472" s="51"/>
      <c r="E1472" s="3">
        <f t="shared" si="225"/>
        <v>1289.4580000000001</v>
      </c>
      <c r="F1472" s="3">
        <f t="shared" si="226"/>
        <v>1289.4574600000001</v>
      </c>
      <c r="G1472" s="8">
        <f t="shared" si="229"/>
        <v>0</v>
      </c>
      <c r="H1472" s="7">
        <f t="shared" si="221"/>
        <v>0</v>
      </c>
      <c r="I1472" s="7">
        <f t="shared" si="222"/>
        <v>0</v>
      </c>
      <c r="J1472">
        <f t="shared" si="223"/>
        <v>0</v>
      </c>
      <c r="K1472">
        <f t="shared" si="227"/>
        <v>0</v>
      </c>
      <c r="L1472">
        <f t="shared" si="224"/>
        <v>0</v>
      </c>
      <c r="M1472" s="66" t="str">
        <f t="shared" si="230"/>
        <v xml:space="preserve"> </v>
      </c>
    </row>
    <row r="1473" spans="1:13" x14ac:dyDescent="0.25">
      <c r="A1473" s="25">
        <f t="shared" si="228"/>
        <v>1473</v>
      </c>
      <c r="B1473" s="35">
        <f>+INDEX(Исходные_данные!A:Z,A1473+$X$32-1,$X$30)</f>
        <v>0</v>
      </c>
      <c r="C1473" s="25">
        <f>+IFERROR(_xlfn.NUMBERVALUE(INDEX(Исходные_данные!A:Z,A1473+$X$32-1,$X$31),"."),0)</f>
        <v>0</v>
      </c>
      <c r="D1473" s="51"/>
      <c r="E1473" s="3">
        <f t="shared" si="225"/>
        <v>1289.4580000000001</v>
      </c>
      <c r="F1473" s="3">
        <f t="shared" si="226"/>
        <v>1289.4574600000001</v>
      </c>
      <c r="G1473" s="8">
        <f t="shared" si="229"/>
        <v>0</v>
      </c>
      <c r="H1473" s="7">
        <f t="shared" ref="H1473:H1536" si="231">IF(G1473&gt;$X$35,C1473,0)</f>
        <v>0</v>
      </c>
      <c r="I1473" s="7">
        <f t="shared" ref="I1473:I1536" si="232">IF(AND(A1473&gt;$Q$25,A1473&lt;=$Q$25+$T$25),1,0)</f>
        <v>0</v>
      </c>
      <c r="J1473">
        <f t="shared" ref="J1473:J1536" si="233">IF(I1473=1,IF(H1473*$W$47&lt;=$X$48,H1473*$W$47,0),0)</f>
        <v>0</v>
      </c>
      <c r="K1473">
        <f t="shared" si="227"/>
        <v>0</v>
      </c>
      <c r="L1473">
        <f t="shared" ref="L1473:L1536" si="234">+IF(I1473=1,IF(H1473*$W$47&lt;=$X$48,0,$X$48),0)</f>
        <v>0</v>
      </c>
      <c r="M1473" s="66" t="str">
        <f t="shared" si="230"/>
        <v xml:space="preserve"> </v>
      </c>
    </row>
    <row r="1474" spans="1:13" x14ac:dyDescent="0.25">
      <c r="A1474" s="25">
        <f t="shared" si="228"/>
        <v>1474</v>
      </c>
      <c r="B1474" s="35">
        <f>+INDEX(Исходные_данные!A:Z,A1474+$X$32-1,$X$30)</f>
        <v>0</v>
      </c>
      <c r="C1474" s="25">
        <f>+IFERROR(_xlfn.NUMBERVALUE(INDEX(Исходные_данные!A:Z,A1474+$X$32-1,$X$31),"."),0)</f>
        <v>0</v>
      </c>
      <c r="D1474" s="51"/>
      <c r="E1474" s="3">
        <f t="shared" ref="E1474:E1537" si="235">+IFERROR(IF(_xlfn.NUMBERVALUE(B1474,".")&lt;E1473,E1473,_xlfn.NUMBERVALUE(B1474,".")),E1473)</f>
        <v>1289.4580000000001</v>
      </c>
      <c r="F1474" s="3">
        <f t="shared" ref="F1474:F1537" si="236">(E1474-$X$45*$X$44)/IF($X$44&lt;&gt;0,ABS($X$44),1)*$X$39</f>
        <v>1289.4574600000001</v>
      </c>
      <c r="G1474" s="8">
        <f t="shared" si="229"/>
        <v>0</v>
      </c>
      <c r="H1474" s="7">
        <f t="shared" si="231"/>
        <v>0</v>
      </c>
      <c r="I1474" s="7">
        <f t="shared" si="232"/>
        <v>0</v>
      </c>
      <c r="J1474">
        <f t="shared" si="233"/>
        <v>0</v>
      </c>
      <c r="K1474">
        <f t="shared" ref="K1474:K1537" si="237">+J1474/100</f>
        <v>0</v>
      </c>
      <c r="L1474">
        <f t="shared" si="234"/>
        <v>0</v>
      </c>
      <c r="M1474" s="66" t="str">
        <f t="shared" si="230"/>
        <v xml:space="preserve"> </v>
      </c>
    </row>
    <row r="1475" spans="1:13" x14ac:dyDescent="0.25">
      <c r="A1475" s="25">
        <f t="shared" ref="A1475:A1538" si="238">+A1474+1</f>
        <v>1475</v>
      </c>
      <c r="B1475" s="35">
        <f>+INDEX(Исходные_данные!A:Z,A1475+$X$32-1,$X$30)</f>
        <v>0</v>
      </c>
      <c r="C1475" s="25">
        <f>+IFERROR(_xlfn.NUMBERVALUE(INDEX(Исходные_данные!A:Z,A1475+$X$32-1,$X$31),"."),0)</f>
        <v>0</v>
      </c>
      <c r="D1475" s="51"/>
      <c r="E1475" s="3">
        <f t="shared" si="235"/>
        <v>1289.4580000000001</v>
      </c>
      <c r="F1475" s="3">
        <f t="shared" si="236"/>
        <v>1289.4574600000001</v>
      </c>
      <c r="G1475" s="8">
        <f t="shared" ref="G1475:G1538" si="239">+IF(E1475=E1474,0,_xlfn.NUMBERVALUE(C1475,".")/O$56*100)</f>
        <v>0</v>
      </c>
      <c r="H1475" s="7">
        <f t="shared" si="231"/>
        <v>0</v>
      </c>
      <c r="I1475" s="7">
        <f t="shared" si="232"/>
        <v>0</v>
      </c>
      <c r="J1475">
        <f t="shared" si="233"/>
        <v>0</v>
      </c>
      <c r="K1475">
        <f t="shared" si="237"/>
        <v>0</v>
      </c>
      <c r="L1475">
        <f t="shared" si="234"/>
        <v>0</v>
      </c>
      <c r="M1475" s="66" t="str">
        <f t="shared" si="230"/>
        <v xml:space="preserve"> </v>
      </c>
    </row>
    <row r="1476" spans="1:13" x14ac:dyDescent="0.25">
      <c r="A1476" s="25">
        <f t="shared" si="238"/>
        <v>1476</v>
      </c>
      <c r="B1476" s="35">
        <f>+INDEX(Исходные_данные!A:Z,A1476+$X$32-1,$X$30)</f>
        <v>0</v>
      </c>
      <c r="C1476" s="25">
        <f>+IFERROR(_xlfn.NUMBERVALUE(INDEX(Исходные_данные!A:Z,A1476+$X$32-1,$X$31),"."),0)</f>
        <v>0</v>
      </c>
      <c r="D1476" s="51"/>
      <c r="E1476" s="3">
        <f t="shared" si="235"/>
        <v>1289.4580000000001</v>
      </c>
      <c r="F1476" s="3">
        <f t="shared" si="236"/>
        <v>1289.4574600000001</v>
      </c>
      <c r="G1476" s="8">
        <f t="shared" si="239"/>
        <v>0</v>
      </c>
      <c r="H1476" s="7">
        <f t="shared" si="231"/>
        <v>0</v>
      </c>
      <c r="I1476" s="7">
        <f t="shared" si="232"/>
        <v>0</v>
      </c>
      <c r="J1476">
        <f t="shared" si="233"/>
        <v>0</v>
      </c>
      <c r="K1476">
        <f t="shared" si="237"/>
        <v>0</v>
      </c>
      <c r="L1476">
        <f t="shared" si="234"/>
        <v>0</v>
      </c>
      <c r="M1476" s="66" t="str">
        <f t="shared" si="230"/>
        <v xml:space="preserve"> </v>
      </c>
    </row>
    <row r="1477" spans="1:13" x14ac:dyDescent="0.25">
      <c r="A1477" s="25">
        <f t="shared" si="238"/>
        <v>1477</v>
      </c>
      <c r="B1477" s="35">
        <f>+INDEX(Исходные_данные!A:Z,A1477+$X$32-1,$X$30)</f>
        <v>0</v>
      </c>
      <c r="C1477" s="25">
        <f>+IFERROR(_xlfn.NUMBERVALUE(INDEX(Исходные_данные!A:Z,A1477+$X$32-1,$X$31),"."),0)</f>
        <v>0</v>
      </c>
      <c r="D1477" s="51"/>
      <c r="E1477" s="3">
        <f t="shared" si="235"/>
        <v>1289.4580000000001</v>
      </c>
      <c r="F1477" s="3">
        <f t="shared" si="236"/>
        <v>1289.4574600000001</v>
      </c>
      <c r="G1477" s="8">
        <f t="shared" si="239"/>
        <v>0</v>
      </c>
      <c r="H1477" s="7">
        <f t="shared" si="231"/>
        <v>0</v>
      </c>
      <c r="I1477" s="7">
        <f t="shared" si="232"/>
        <v>0</v>
      </c>
      <c r="J1477">
        <f t="shared" si="233"/>
        <v>0</v>
      </c>
      <c r="K1477">
        <f t="shared" si="237"/>
        <v>0</v>
      </c>
      <c r="L1477">
        <f t="shared" si="234"/>
        <v>0</v>
      </c>
      <c r="M1477" s="66" t="str">
        <f t="shared" si="230"/>
        <v xml:space="preserve"> </v>
      </c>
    </row>
    <row r="1478" spans="1:13" x14ac:dyDescent="0.25">
      <c r="A1478" s="25">
        <f t="shared" si="238"/>
        <v>1478</v>
      </c>
      <c r="B1478" s="35">
        <f>+INDEX(Исходные_данные!A:Z,A1478+$X$32-1,$X$30)</f>
        <v>0</v>
      </c>
      <c r="C1478" s="25">
        <f>+IFERROR(_xlfn.NUMBERVALUE(INDEX(Исходные_данные!A:Z,A1478+$X$32-1,$X$31),"."),0)</f>
        <v>0</v>
      </c>
      <c r="D1478" s="51"/>
      <c r="E1478" s="3">
        <f t="shared" si="235"/>
        <v>1289.4580000000001</v>
      </c>
      <c r="F1478" s="3">
        <f t="shared" si="236"/>
        <v>1289.4574600000001</v>
      </c>
      <c r="G1478" s="8">
        <f t="shared" si="239"/>
        <v>0</v>
      </c>
      <c r="H1478" s="7">
        <f t="shared" si="231"/>
        <v>0</v>
      </c>
      <c r="I1478" s="7">
        <f t="shared" si="232"/>
        <v>0</v>
      </c>
      <c r="J1478">
        <f t="shared" si="233"/>
        <v>0</v>
      </c>
      <c r="K1478">
        <f t="shared" si="237"/>
        <v>0</v>
      </c>
      <c r="L1478">
        <f t="shared" si="234"/>
        <v>0</v>
      </c>
      <c r="M1478" s="66" t="str">
        <f t="shared" si="230"/>
        <v xml:space="preserve"> </v>
      </c>
    </row>
    <row r="1479" spans="1:13" x14ac:dyDescent="0.25">
      <c r="A1479" s="25">
        <f t="shared" si="238"/>
        <v>1479</v>
      </c>
      <c r="B1479" s="35">
        <f>+INDEX(Исходные_данные!A:Z,A1479+$X$32-1,$X$30)</f>
        <v>0</v>
      </c>
      <c r="C1479" s="25">
        <f>+IFERROR(_xlfn.NUMBERVALUE(INDEX(Исходные_данные!A:Z,A1479+$X$32-1,$X$31),"."),0)</f>
        <v>0</v>
      </c>
      <c r="D1479" s="51"/>
      <c r="E1479" s="3">
        <f t="shared" si="235"/>
        <v>1289.4580000000001</v>
      </c>
      <c r="F1479" s="3">
        <f t="shared" si="236"/>
        <v>1289.4574600000001</v>
      </c>
      <c r="G1479" s="8">
        <f t="shared" si="239"/>
        <v>0</v>
      </c>
      <c r="H1479" s="7">
        <f t="shared" si="231"/>
        <v>0</v>
      </c>
      <c r="I1479" s="7">
        <f t="shared" si="232"/>
        <v>0</v>
      </c>
      <c r="J1479">
        <f t="shared" si="233"/>
        <v>0</v>
      </c>
      <c r="K1479">
        <f t="shared" si="237"/>
        <v>0</v>
      </c>
      <c r="L1479">
        <f t="shared" si="234"/>
        <v>0</v>
      </c>
      <c r="M1479" s="66" t="str">
        <f t="shared" si="230"/>
        <v xml:space="preserve"> </v>
      </c>
    </row>
    <row r="1480" spans="1:13" x14ac:dyDescent="0.25">
      <c r="A1480" s="25">
        <f t="shared" si="238"/>
        <v>1480</v>
      </c>
      <c r="B1480" s="35">
        <f>+INDEX(Исходные_данные!A:Z,A1480+$X$32-1,$X$30)</f>
        <v>0</v>
      </c>
      <c r="C1480" s="25">
        <f>+IFERROR(_xlfn.NUMBERVALUE(INDEX(Исходные_данные!A:Z,A1480+$X$32-1,$X$31),"."),0)</f>
        <v>0</v>
      </c>
      <c r="D1480" s="51"/>
      <c r="E1480" s="3">
        <f t="shared" si="235"/>
        <v>1289.4580000000001</v>
      </c>
      <c r="F1480" s="3">
        <f t="shared" si="236"/>
        <v>1289.4574600000001</v>
      </c>
      <c r="G1480" s="8">
        <f t="shared" si="239"/>
        <v>0</v>
      </c>
      <c r="H1480" s="7">
        <f t="shared" si="231"/>
        <v>0</v>
      </c>
      <c r="I1480" s="7">
        <f t="shared" si="232"/>
        <v>0</v>
      </c>
      <c r="J1480">
        <f t="shared" si="233"/>
        <v>0</v>
      </c>
      <c r="K1480">
        <f t="shared" si="237"/>
        <v>0</v>
      </c>
      <c r="L1480">
        <f t="shared" si="234"/>
        <v>0</v>
      </c>
      <c r="M1480" s="66" t="str">
        <f t="shared" si="230"/>
        <v xml:space="preserve"> </v>
      </c>
    </row>
    <row r="1481" spans="1:13" x14ac:dyDescent="0.25">
      <c r="A1481" s="25">
        <f t="shared" si="238"/>
        <v>1481</v>
      </c>
      <c r="B1481" s="35">
        <f>+INDEX(Исходные_данные!A:Z,A1481+$X$32-1,$X$30)</f>
        <v>0</v>
      </c>
      <c r="C1481" s="25">
        <f>+IFERROR(_xlfn.NUMBERVALUE(INDEX(Исходные_данные!A:Z,A1481+$X$32-1,$X$31),"."),0)</f>
        <v>0</v>
      </c>
      <c r="D1481" s="51"/>
      <c r="E1481" s="3">
        <f t="shared" si="235"/>
        <v>1289.4580000000001</v>
      </c>
      <c r="F1481" s="3">
        <f t="shared" si="236"/>
        <v>1289.4574600000001</v>
      </c>
      <c r="G1481" s="8">
        <f t="shared" si="239"/>
        <v>0</v>
      </c>
      <c r="H1481" s="7">
        <f t="shared" si="231"/>
        <v>0</v>
      </c>
      <c r="I1481" s="7">
        <f t="shared" si="232"/>
        <v>0</v>
      </c>
      <c r="J1481">
        <f t="shared" si="233"/>
        <v>0</v>
      </c>
      <c r="K1481">
        <f t="shared" si="237"/>
        <v>0</v>
      </c>
      <c r="L1481">
        <f t="shared" si="234"/>
        <v>0</v>
      </c>
      <c r="M1481" s="66" t="str">
        <f t="shared" si="230"/>
        <v xml:space="preserve"> </v>
      </c>
    </row>
    <row r="1482" spans="1:13" x14ac:dyDescent="0.25">
      <c r="A1482" s="25">
        <f t="shared" si="238"/>
        <v>1482</v>
      </c>
      <c r="B1482" s="35">
        <f>+INDEX(Исходные_данные!A:Z,A1482+$X$32-1,$X$30)</f>
        <v>0</v>
      </c>
      <c r="C1482" s="25">
        <f>+IFERROR(_xlfn.NUMBERVALUE(INDEX(Исходные_данные!A:Z,A1482+$X$32-1,$X$31),"."),0)</f>
        <v>0</v>
      </c>
      <c r="D1482" s="51"/>
      <c r="E1482" s="3">
        <f t="shared" si="235"/>
        <v>1289.4580000000001</v>
      </c>
      <c r="F1482" s="3">
        <f t="shared" si="236"/>
        <v>1289.4574600000001</v>
      </c>
      <c r="G1482" s="8">
        <f t="shared" si="239"/>
        <v>0</v>
      </c>
      <c r="H1482" s="7">
        <f t="shared" si="231"/>
        <v>0</v>
      </c>
      <c r="I1482" s="7">
        <f t="shared" si="232"/>
        <v>0</v>
      </c>
      <c r="J1482">
        <f t="shared" si="233"/>
        <v>0</v>
      </c>
      <c r="K1482">
        <f t="shared" si="237"/>
        <v>0</v>
      </c>
      <c r="L1482">
        <f t="shared" si="234"/>
        <v>0</v>
      </c>
      <c r="M1482" s="66" t="str">
        <f t="shared" si="230"/>
        <v xml:space="preserve"> </v>
      </c>
    </row>
    <row r="1483" spans="1:13" x14ac:dyDescent="0.25">
      <c r="A1483" s="25">
        <f t="shared" si="238"/>
        <v>1483</v>
      </c>
      <c r="B1483" s="35">
        <f>+INDEX(Исходные_данные!A:Z,A1483+$X$32-1,$X$30)</f>
        <v>0</v>
      </c>
      <c r="C1483" s="25">
        <f>+IFERROR(_xlfn.NUMBERVALUE(INDEX(Исходные_данные!A:Z,A1483+$X$32-1,$X$31),"."),0)</f>
        <v>0</v>
      </c>
      <c r="D1483" s="51"/>
      <c r="E1483" s="3">
        <f t="shared" si="235"/>
        <v>1289.4580000000001</v>
      </c>
      <c r="F1483" s="3">
        <f t="shared" si="236"/>
        <v>1289.4574600000001</v>
      </c>
      <c r="G1483" s="8">
        <f t="shared" si="239"/>
        <v>0</v>
      </c>
      <c r="H1483" s="7">
        <f t="shared" si="231"/>
        <v>0</v>
      </c>
      <c r="I1483" s="7">
        <f t="shared" si="232"/>
        <v>0</v>
      </c>
      <c r="J1483">
        <f t="shared" si="233"/>
        <v>0</v>
      </c>
      <c r="K1483">
        <f t="shared" si="237"/>
        <v>0</v>
      </c>
      <c r="L1483">
        <f t="shared" si="234"/>
        <v>0</v>
      </c>
      <c r="M1483" s="66" t="str">
        <f t="shared" si="230"/>
        <v xml:space="preserve"> </v>
      </c>
    </row>
    <row r="1484" spans="1:13" x14ac:dyDescent="0.25">
      <c r="A1484" s="25">
        <f t="shared" si="238"/>
        <v>1484</v>
      </c>
      <c r="B1484" s="35">
        <f>+INDEX(Исходные_данные!A:Z,A1484+$X$32-1,$X$30)</f>
        <v>0</v>
      </c>
      <c r="C1484" s="25">
        <f>+IFERROR(_xlfn.NUMBERVALUE(INDEX(Исходные_данные!A:Z,A1484+$X$32-1,$X$31),"."),0)</f>
        <v>0</v>
      </c>
      <c r="D1484" s="51"/>
      <c r="E1484" s="3">
        <f t="shared" si="235"/>
        <v>1289.4580000000001</v>
      </c>
      <c r="F1484" s="3">
        <f t="shared" si="236"/>
        <v>1289.4574600000001</v>
      </c>
      <c r="G1484" s="8">
        <f t="shared" si="239"/>
        <v>0</v>
      </c>
      <c r="H1484" s="7">
        <f t="shared" si="231"/>
        <v>0</v>
      </c>
      <c r="I1484" s="7">
        <f t="shared" si="232"/>
        <v>0</v>
      </c>
      <c r="J1484">
        <f t="shared" si="233"/>
        <v>0</v>
      </c>
      <c r="K1484">
        <f t="shared" si="237"/>
        <v>0</v>
      </c>
      <c r="L1484">
        <f t="shared" si="234"/>
        <v>0</v>
      </c>
      <c r="M1484" s="66" t="str">
        <f t="shared" si="230"/>
        <v xml:space="preserve"> </v>
      </c>
    </row>
    <row r="1485" spans="1:13" x14ac:dyDescent="0.25">
      <c r="A1485" s="25">
        <f t="shared" si="238"/>
        <v>1485</v>
      </c>
      <c r="B1485" s="35">
        <f>+INDEX(Исходные_данные!A:Z,A1485+$X$32-1,$X$30)</f>
        <v>0</v>
      </c>
      <c r="C1485" s="25">
        <f>+IFERROR(_xlfn.NUMBERVALUE(INDEX(Исходные_данные!A:Z,A1485+$X$32-1,$X$31),"."),0)</f>
        <v>0</v>
      </c>
      <c r="D1485" s="51"/>
      <c r="E1485" s="3">
        <f t="shared" si="235"/>
        <v>1289.4580000000001</v>
      </c>
      <c r="F1485" s="3">
        <f t="shared" si="236"/>
        <v>1289.4574600000001</v>
      </c>
      <c r="G1485" s="8">
        <f t="shared" si="239"/>
        <v>0</v>
      </c>
      <c r="H1485" s="7">
        <f t="shared" si="231"/>
        <v>0</v>
      </c>
      <c r="I1485" s="7">
        <f t="shared" si="232"/>
        <v>0</v>
      </c>
      <c r="J1485">
        <f t="shared" si="233"/>
        <v>0</v>
      </c>
      <c r="K1485">
        <f t="shared" si="237"/>
        <v>0</v>
      </c>
      <c r="L1485">
        <f t="shared" si="234"/>
        <v>0</v>
      </c>
      <c r="M1485" s="66" t="str">
        <f t="shared" si="230"/>
        <v xml:space="preserve"> </v>
      </c>
    </row>
    <row r="1486" spans="1:13" x14ac:dyDescent="0.25">
      <c r="A1486" s="25">
        <f t="shared" si="238"/>
        <v>1486</v>
      </c>
      <c r="B1486" s="35">
        <f>+INDEX(Исходные_данные!A:Z,A1486+$X$32-1,$X$30)</f>
        <v>0</v>
      </c>
      <c r="C1486" s="25">
        <f>+IFERROR(_xlfn.NUMBERVALUE(INDEX(Исходные_данные!A:Z,A1486+$X$32-1,$X$31),"."),0)</f>
        <v>0</v>
      </c>
      <c r="D1486" s="51"/>
      <c r="E1486" s="3">
        <f t="shared" si="235"/>
        <v>1289.4580000000001</v>
      </c>
      <c r="F1486" s="3">
        <f t="shared" si="236"/>
        <v>1289.4574600000001</v>
      </c>
      <c r="G1486" s="8">
        <f t="shared" si="239"/>
        <v>0</v>
      </c>
      <c r="H1486" s="7">
        <f t="shared" si="231"/>
        <v>0</v>
      </c>
      <c r="I1486" s="7">
        <f t="shared" si="232"/>
        <v>0</v>
      </c>
      <c r="J1486">
        <f t="shared" si="233"/>
        <v>0</v>
      </c>
      <c r="K1486">
        <f t="shared" si="237"/>
        <v>0</v>
      </c>
      <c r="L1486">
        <f t="shared" si="234"/>
        <v>0</v>
      </c>
      <c r="M1486" s="66" t="str">
        <f t="shared" si="230"/>
        <v xml:space="preserve"> </v>
      </c>
    </row>
    <row r="1487" spans="1:13" x14ac:dyDescent="0.25">
      <c r="A1487" s="25">
        <f t="shared" si="238"/>
        <v>1487</v>
      </c>
      <c r="B1487" s="35">
        <f>+INDEX(Исходные_данные!A:Z,A1487+$X$32-1,$X$30)</f>
        <v>0</v>
      </c>
      <c r="C1487" s="25">
        <f>+IFERROR(_xlfn.NUMBERVALUE(INDEX(Исходные_данные!A:Z,A1487+$X$32-1,$X$31),"."),0)</f>
        <v>0</v>
      </c>
      <c r="D1487" s="51"/>
      <c r="E1487" s="3">
        <f t="shared" si="235"/>
        <v>1289.4580000000001</v>
      </c>
      <c r="F1487" s="3">
        <f t="shared" si="236"/>
        <v>1289.4574600000001</v>
      </c>
      <c r="G1487" s="8">
        <f t="shared" si="239"/>
        <v>0</v>
      </c>
      <c r="H1487" s="7">
        <f t="shared" si="231"/>
        <v>0</v>
      </c>
      <c r="I1487" s="7">
        <f t="shared" si="232"/>
        <v>0</v>
      </c>
      <c r="J1487">
        <f t="shared" si="233"/>
        <v>0</v>
      </c>
      <c r="K1487">
        <f t="shared" si="237"/>
        <v>0</v>
      </c>
      <c r="L1487">
        <f t="shared" si="234"/>
        <v>0</v>
      </c>
      <c r="M1487" s="66" t="str">
        <f t="shared" si="230"/>
        <v xml:space="preserve"> </v>
      </c>
    </row>
    <row r="1488" spans="1:13" x14ac:dyDescent="0.25">
      <c r="A1488" s="25">
        <f t="shared" si="238"/>
        <v>1488</v>
      </c>
      <c r="B1488" s="35">
        <f>+INDEX(Исходные_данные!A:Z,A1488+$X$32-1,$X$30)</f>
        <v>0</v>
      </c>
      <c r="C1488" s="25">
        <f>+IFERROR(_xlfn.NUMBERVALUE(INDEX(Исходные_данные!A:Z,A1488+$X$32-1,$X$31),"."),0)</f>
        <v>0</v>
      </c>
      <c r="D1488" s="51"/>
      <c r="E1488" s="3">
        <f t="shared" si="235"/>
        <v>1289.4580000000001</v>
      </c>
      <c r="F1488" s="3">
        <f t="shared" si="236"/>
        <v>1289.4574600000001</v>
      </c>
      <c r="G1488" s="8">
        <f t="shared" si="239"/>
        <v>0</v>
      </c>
      <c r="H1488" s="7">
        <f t="shared" si="231"/>
        <v>0</v>
      </c>
      <c r="I1488" s="7">
        <f t="shared" si="232"/>
        <v>0</v>
      </c>
      <c r="J1488">
        <f t="shared" si="233"/>
        <v>0</v>
      </c>
      <c r="K1488">
        <f t="shared" si="237"/>
        <v>0</v>
      </c>
      <c r="L1488">
        <f t="shared" si="234"/>
        <v>0</v>
      </c>
      <c r="M1488" s="66" t="str">
        <f t="shared" si="230"/>
        <v xml:space="preserve"> </v>
      </c>
    </row>
    <row r="1489" spans="1:13" x14ac:dyDescent="0.25">
      <c r="A1489" s="25">
        <f t="shared" si="238"/>
        <v>1489</v>
      </c>
      <c r="B1489" s="35">
        <f>+INDEX(Исходные_данные!A:Z,A1489+$X$32-1,$X$30)</f>
        <v>0</v>
      </c>
      <c r="C1489" s="25">
        <f>+IFERROR(_xlfn.NUMBERVALUE(INDEX(Исходные_данные!A:Z,A1489+$X$32-1,$X$31),"."),0)</f>
        <v>0</v>
      </c>
      <c r="D1489" s="51"/>
      <c r="E1489" s="3">
        <f t="shared" si="235"/>
        <v>1289.4580000000001</v>
      </c>
      <c r="F1489" s="3">
        <f t="shared" si="236"/>
        <v>1289.4574600000001</v>
      </c>
      <c r="G1489" s="8">
        <f t="shared" si="239"/>
        <v>0</v>
      </c>
      <c r="H1489" s="7">
        <f t="shared" si="231"/>
        <v>0</v>
      </c>
      <c r="I1489" s="7">
        <f t="shared" si="232"/>
        <v>0</v>
      </c>
      <c r="J1489">
        <f t="shared" si="233"/>
        <v>0</v>
      </c>
      <c r="K1489">
        <f t="shared" si="237"/>
        <v>0</v>
      </c>
      <c r="L1489">
        <f t="shared" si="234"/>
        <v>0</v>
      </c>
      <c r="M1489" s="66" t="str">
        <f t="shared" si="230"/>
        <v xml:space="preserve"> </v>
      </c>
    </row>
    <row r="1490" spans="1:13" x14ac:dyDescent="0.25">
      <c r="A1490" s="25">
        <f t="shared" si="238"/>
        <v>1490</v>
      </c>
      <c r="B1490" s="35">
        <f>+INDEX(Исходные_данные!A:Z,A1490+$X$32-1,$X$30)</f>
        <v>0</v>
      </c>
      <c r="C1490" s="25">
        <f>+IFERROR(_xlfn.NUMBERVALUE(INDEX(Исходные_данные!A:Z,A1490+$X$32-1,$X$31),"."),0)</f>
        <v>0</v>
      </c>
      <c r="D1490" s="51"/>
      <c r="E1490" s="3">
        <f t="shared" si="235"/>
        <v>1289.4580000000001</v>
      </c>
      <c r="F1490" s="3">
        <f t="shared" si="236"/>
        <v>1289.4574600000001</v>
      </c>
      <c r="G1490" s="8">
        <f t="shared" si="239"/>
        <v>0</v>
      </c>
      <c r="H1490" s="7">
        <f t="shared" si="231"/>
        <v>0</v>
      </c>
      <c r="I1490" s="7">
        <f t="shared" si="232"/>
        <v>0</v>
      </c>
      <c r="J1490">
        <f t="shared" si="233"/>
        <v>0</v>
      </c>
      <c r="K1490">
        <f t="shared" si="237"/>
        <v>0</v>
      </c>
      <c r="L1490">
        <f t="shared" si="234"/>
        <v>0</v>
      </c>
      <c r="M1490" s="66" t="str">
        <f t="shared" si="230"/>
        <v xml:space="preserve"> </v>
      </c>
    </row>
    <row r="1491" spans="1:13" x14ac:dyDescent="0.25">
      <c r="A1491" s="25">
        <f t="shared" si="238"/>
        <v>1491</v>
      </c>
      <c r="B1491" s="35">
        <f>+INDEX(Исходные_данные!A:Z,A1491+$X$32-1,$X$30)</f>
        <v>0</v>
      </c>
      <c r="C1491" s="25">
        <f>+IFERROR(_xlfn.NUMBERVALUE(INDEX(Исходные_данные!A:Z,A1491+$X$32-1,$X$31),"."),0)</f>
        <v>0</v>
      </c>
      <c r="D1491" s="51"/>
      <c r="E1491" s="3">
        <f t="shared" si="235"/>
        <v>1289.4580000000001</v>
      </c>
      <c r="F1491" s="3">
        <f t="shared" si="236"/>
        <v>1289.4574600000001</v>
      </c>
      <c r="G1491" s="8">
        <f t="shared" si="239"/>
        <v>0</v>
      </c>
      <c r="H1491" s="7">
        <f t="shared" si="231"/>
        <v>0</v>
      </c>
      <c r="I1491" s="7">
        <f t="shared" si="232"/>
        <v>0</v>
      </c>
      <c r="J1491">
        <f t="shared" si="233"/>
        <v>0</v>
      </c>
      <c r="K1491">
        <f t="shared" si="237"/>
        <v>0</v>
      </c>
      <c r="L1491">
        <f t="shared" si="234"/>
        <v>0</v>
      </c>
      <c r="M1491" s="66" t="str">
        <f t="shared" si="230"/>
        <v xml:space="preserve"> </v>
      </c>
    </row>
    <row r="1492" spans="1:13" x14ac:dyDescent="0.25">
      <c r="A1492" s="25">
        <f t="shared" si="238"/>
        <v>1492</v>
      </c>
      <c r="B1492" s="35">
        <f>+INDEX(Исходные_данные!A:Z,A1492+$X$32-1,$X$30)</f>
        <v>0</v>
      </c>
      <c r="C1492" s="25">
        <f>+IFERROR(_xlfn.NUMBERVALUE(INDEX(Исходные_данные!A:Z,A1492+$X$32-1,$X$31),"."),0)</f>
        <v>0</v>
      </c>
      <c r="D1492" s="51"/>
      <c r="E1492" s="3">
        <f t="shared" si="235"/>
        <v>1289.4580000000001</v>
      </c>
      <c r="F1492" s="3">
        <f t="shared" si="236"/>
        <v>1289.4574600000001</v>
      </c>
      <c r="G1492" s="8">
        <f t="shared" si="239"/>
        <v>0</v>
      </c>
      <c r="H1492" s="7">
        <f t="shared" si="231"/>
        <v>0</v>
      </c>
      <c r="I1492" s="7">
        <f t="shared" si="232"/>
        <v>0</v>
      </c>
      <c r="J1492">
        <f t="shared" si="233"/>
        <v>0</v>
      </c>
      <c r="K1492">
        <f t="shared" si="237"/>
        <v>0</v>
      </c>
      <c r="L1492">
        <f t="shared" si="234"/>
        <v>0</v>
      </c>
      <c r="M1492" s="66" t="str">
        <f t="shared" si="230"/>
        <v xml:space="preserve"> </v>
      </c>
    </row>
    <row r="1493" spans="1:13" x14ac:dyDescent="0.25">
      <c r="A1493" s="25">
        <f t="shared" si="238"/>
        <v>1493</v>
      </c>
      <c r="B1493" s="35">
        <f>+INDEX(Исходные_данные!A:Z,A1493+$X$32-1,$X$30)</f>
        <v>0</v>
      </c>
      <c r="C1493" s="25">
        <f>+IFERROR(_xlfn.NUMBERVALUE(INDEX(Исходные_данные!A:Z,A1493+$X$32-1,$X$31),"."),0)</f>
        <v>0</v>
      </c>
      <c r="D1493" s="51"/>
      <c r="E1493" s="3">
        <f t="shared" si="235"/>
        <v>1289.4580000000001</v>
      </c>
      <c r="F1493" s="3">
        <f t="shared" si="236"/>
        <v>1289.4574600000001</v>
      </c>
      <c r="G1493" s="8">
        <f t="shared" si="239"/>
        <v>0</v>
      </c>
      <c r="H1493" s="7">
        <f t="shared" si="231"/>
        <v>0</v>
      </c>
      <c r="I1493" s="7">
        <f t="shared" si="232"/>
        <v>0</v>
      </c>
      <c r="J1493">
        <f t="shared" si="233"/>
        <v>0</v>
      </c>
      <c r="K1493">
        <f t="shared" si="237"/>
        <v>0</v>
      </c>
      <c r="L1493">
        <f t="shared" si="234"/>
        <v>0</v>
      </c>
      <c r="M1493" s="66" t="str">
        <f t="shared" si="230"/>
        <v xml:space="preserve"> </v>
      </c>
    </row>
    <row r="1494" spans="1:13" x14ac:dyDescent="0.25">
      <c r="A1494" s="25">
        <f t="shared" si="238"/>
        <v>1494</v>
      </c>
      <c r="B1494" s="35">
        <f>+INDEX(Исходные_данные!A:Z,A1494+$X$32-1,$X$30)</f>
        <v>0</v>
      </c>
      <c r="C1494" s="25">
        <f>+IFERROR(_xlfn.NUMBERVALUE(INDEX(Исходные_данные!A:Z,A1494+$X$32-1,$X$31),"."),0)</f>
        <v>0</v>
      </c>
      <c r="D1494" s="51"/>
      <c r="E1494" s="3">
        <f t="shared" si="235"/>
        <v>1289.4580000000001</v>
      </c>
      <c r="F1494" s="3">
        <f t="shared" si="236"/>
        <v>1289.4574600000001</v>
      </c>
      <c r="G1494" s="8">
        <f t="shared" si="239"/>
        <v>0</v>
      </c>
      <c r="H1494" s="7">
        <f t="shared" si="231"/>
        <v>0</v>
      </c>
      <c r="I1494" s="7">
        <f t="shared" si="232"/>
        <v>0</v>
      </c>
      <c r="J1494">
        <f t="shared" si="233"/>
        <v>0</v>
      </c>
      <c r="K1494">
        <f t="shared" si="237"/>
        <v>0</v>
      </c>
      <c r="L1494">
        <f t="shared" si="234"/>
        <v>0</v>
      </c>
      <c r="M1494" s="66" t="str">
        <f t="shared" si="230"/>
        <v xml:space="preserve"> </v>
      </c>
    </row>
    <row r="1495" spans="1:13" x14ac:dyDescent="0.25">
      <c r="A1495" s="25">
        <f t="shared" si="238"/>
        <v>1495</v>
      </c>
      <c r="B1495" s="35">
        <f>+INDEX(Исходные_данные!A:Z,A1495+$X$32-1,$X$30)</f>
        <v>0</v>
      </c>
      <c r="C1495" s="25">
        <f>+IFERROR(_xlfn.NUMBERVALUE(INDEX(Исходные_данные!A:Z,A1495+$X$32-1,$X$31),"."),0)</f>
        <v>0</v>
      </c>
      <c r="D1495" s="51"/>
      <c r="E1495" s="3">
        <f t="shared" si="235"/>
        <v>1289.4580000000001</v>
      </c>
      <c r="F1495" s="3">
        <f t="shared" si="236"/>
        <v>1289.4574600000001</v>
      </c>
      <c r="G1495" s="8">
        <f t="shared" si="239"/>
        <v>0</v>
      </c>
      <c r="H1495" s="7">
        <f t="shared" si="231"/>
        <v>0</v>
      </c>
      <c r="I1495" s="7">
        <f t="shared" si="232"/>
        <v>0</v>
      </c>
      <c r="J1495">
        <f t="shared" si="233"/>
        <v>0</v>
      </c>
      <c r="K1495">
        <f t="shared" si="237"/>
        <v>0</v>
      </c>
      <c r="L1495">
        <f t="shared" si="234"/>
        <v>0</v>
      </c>
      <c r="M1495" s="66" t="str">
        <f t="shared" si="230"/>
        <v xml:space="preserve"> </v>
      </c>
    </row>
    <row r="1496" spans="1:13" x14ac:dyDescent="0.25">
      <c r="A1496" s="25">
        <f t="shared" si="238"/>
        <v>1496</v>
      </c>
      <c r="B1496" s="35">
        <f>+INDEX(Исходные_данные!A:Z,A1496+$X$32-1,$X$30)</f>
        <v>0</v>
      </c>
      <c r="C1496" s="25">
        <f>+IFERROR(_xlfn.NUMBERVALUE(INDEX(Исходные_данные!A:Z,A1496+$X$32-1,$X$31),"."),0)</f>
        <v>0</v>
      </c>
      <c r="D1496" s="51"/>
      <c r="E1496" s="3">
        <f t="shared" si="235"/>
        <v>1289.4580000000001</v>
      </c>
      <c r="F1496" s="3">
        <f t="shared" si="236"/>
        <v>1289.4574600000001</v>
      </c>
      <c r="G1496" s="8">
        <f t="shared" si="239"/>
        <v>0</v>
      </c>
      <c r="H1496" s="7">
        <f t="shared" si="231"/>
        <v>0</v>
      </c>
      <c r="I1496" s="7">
        <f t="shared" si="232"/>
        <v>0</v>
      </c>
      <c r="J1496">
        <f t="shared" si="233"/>
        <v>0</v>
      </c>
      <c r="K1496">
        <f t="shared" si="237"/>
        <v>0</v>
      </c>
      <c r="L1496">
        <f t="shared" si="234"/>
        <v>0</v>
      </c>
      <c r="M1496" s="66" t="str">
        <f t="shared" si="230"/>
        <v xml:space="preserve"> </v>
      </c>
    </row>
    <row r="1497" spans="1:13" x14ac:dyDescent="0.25">
      <c r="A1497" s="25">
        <f t="shared" si="238"/>
        <v>1497</v>
      </c>
      <c r="B1497" s="35">
        <f>+INDEX(Исходные_данные!A:Z,A1497+$X$32-1,$X$30)</f>
        <v>0</v>
      </c>
      <c r="C1497" s="25">
        <f>+IFERROR(_xlfn.NUMBERVALUE(INDEX(Исходные_данные!A:Z,A1497+$X$32-1,$X$31),"."),0)</f>
        <v>0</v>
      </c>
      <c r="D1497" s="51"/>
      <c r="E1497" s="3">
        <f t="shared" si="235"/>
        <v>1289.4580000000001</v>
      </c>
      <c r="F1497" s="3">
        <f t="shared" si="236"/>
        <v>1289.4574600000001</v>
      </c>
      <c r="G1497" s="8">
        <f t="shared" si="239"/>
        <v>0</v>
      </c>
      <c r="H1497" s="7">
        <f t="shared" si="231"/>
        <v>0</v>
      </c>
      <c r="I1497" s="7">
        <f t="shared" si="232"/>
        <v>0</v>
      </c>
      <c r="J1497">
        <f t="shared" si="233"/>
        <v>0</v>
      </c>
      <c r="K1497">
        <f t="shared" si="237"/>
        <v>0</v>
      </c>
      <c r="L1497">
        <f t="shared" si="234"/>
        <v>0</v>
      </c>
      <c r="M1497" s="66" t="str">
        <f t="shared" si="230"/>
        <v xml:space="preserve"> </v>
      </c>
    </row>
    <row r="1498" spans="1:13" x14ac:dyDescent="0.25">
      <c r="A1498" s="25">
        <f t="shared" si="238"/>
        <v>1498</v>
      </c>
      <c r="B1498" s="35">
        <f>+INDEX(Исходные_данные!A:Z,A1498+$X$32-1,$X$30)</f>
        <v>0</v>
      </c>
      <c r="C1498" s="25">
        <f>+IFERROR(_xlfn.NUMBERVALUE(INDEX(Исходные_данные!A:Z,A1498+$X$32-1,$X$31),"."),0)</f>
        <v>0</v>
      </c>
      <c r="D1498" s="51"/>
      <c r="E1498" s="3">
        <f t="shared" si="235"/>
        <v>1289.4580000000001</v>
      </c>
      <c r="F1498" s="3">
        <f t="shared" si="236"/>
        <v>1289.4574600000001</v>
      </c>
      <c r="G1498" s="8">
        <f t="shared" si="239"/>
        <v>0</v>
      </c>
      <c r="H1498" s="7">
        <f t="shared" si="231"/>
        <v>0</v>
      </c>
      <c r="I1498" s="7">
        <f t="shared" si="232"/>
        <v>0</v>
      </c>
      <c r="J1498">
        <f t="shared" si="233"/>
        <v>0</v>
      </c>
      <c r="K1498">
        <f t="shared" si="237"/>
        <v>0</v>
      </c>
      <c r="L1498">
        <f t="shared" si="234"/>
        <v>0</v>
      </c>
      <c r="M1498" s="66" t="str">
        <f t="shared" si="230"/>
        <v xml:space="preserve"> </v>
      </c>
    </row>
    <row r="1499" spans="1:13" x14ac:dyDescent="0.25">
      <c r="A1499" s="25">
        <f t="shared" si="238"/>
        <v>1499</v>
      </c>
      <c r="B1499" s="35">
        <f>+INDEX(Исходные_данные!A:Z,A1499+$X$32-1,$X$30)</f>
        <v>0</v>
      </c>
      <c r="C1499" s="25">
        <f>+IFERROR(_xlfn.NUMBERVALUE(INDEX(Исходные_данные!A:Z,A1499+$X$32-1,$X$31),"."),0)</f>
        <v>0</v>
      </c>
      <c r="D1499" s="51"/>
      <c r="E1499" s="3">
        <f t="shared" si="235"/>
        <v>1289.4580000000001</v>
      </c>
      <c r="F1499" s="3">
        <f t="shared" si="236"/>
        <v>1289.4574600000001</v>
      </c>
      <c r="G1499" s="8">
        <f t="shared" si="239"/>
        <v>0</v>
      </c>
      <c r="H1499" s="7">
        <f t="shared" si="231"/>
        <v>0</v>
      </c>
      <c r="I1499" s="7">
        <f t="shared" si="232"/>
        <v>0</v>
      </c>
      <c r="J1499">
        <f t="shared" si="233"/>
        <v>0</v>
      </c>
      <c r="K1499">
        <f t="shared" si="237"/>
        <v>0</v>
      </c>
      <c r="L1499">
        <f t="shared" si="234"/>
        <v>0</v>
      </c>
      <c r="M1499" s="66" t="str">
        <f t="shared" si="230"/>
        <v xml:space="preserve"> </v>
      </c>
    </row>
    <row r="1500" spans="1:13" x14ac:dyDescent="0.25">
      <c r="A1500" s="25">
        <f t="shared" si="238"/>
        <v>1500</v>
      </c>
      <c r="B1500" s="35">
        <f>+INDEX(Исходные_данные!A:Z,A1500+$X$32-1,$X$30)</f>
        <v>0</v>
      </c>
      <c r="C1500" s="25">
        <f>+IFERROR(_xlfn.NUMBERVALUE(INDEX(Исходные_данные!A:Z,A1500+$X$32-1,$X$31),"."),0)</f>
        <v>0</v>
      </c>
      <c r="D1500" s="51"/>
      <c r="E1500" s="3">
        <f t="shared" si="235"/>
        <v>1289.4580000000001</v>
      </c>
      <c r="F1500" s="3">
        <f t="shared" si="236"/>
        <v>1289.4574600000001</v>
      </c>
      <c r="G1500" s="8">
        <f t="shared" si="239"/>
        <v>0</v>
      </c>
      <c r="H1500" s="7">
        <f t="shared" si="231"/>
        <v>0</v>
      </c>
      <c r="I1500" s="7">
        <f t="shared" si="232"/>
        <v>0</v>
      </c>
      <c r="J1500">
        <f t="shared" si="233"/>
        <v>0</v>
      </c>
      <c r="K1500">
        <f t="shared" si="237"/>
        <v>0</v>
      </c>
      <c r="L1500">
        <f t="shared" si="234"/>
        <v>0</v>
      </c>
      <c r="M1500" s="66" t="str">
        <f t="shared" ref="M1500:M1563" si="240">IF(AC1515=1,"",+CONCATENATE(IF($AC$43=1,CONCATENATE(D1500," "),""),IF($AC$44=1,CONCATENATE(E1500," (",TEXT(G1500,"0,0"),"%)"),"")))</f>
        <v xml:space="preserve"> </v>
      </c>
    </row>
    <row r="1501" spans="1:13" x14ac:dyDescent="0.25">
      <c r="A1501" s="25">
        <f t="shared" si="238"/>
        <v>1501</v>
      </c>
      <c r="B1501" s="35">
        <f>+INDEX(Исходные_данные!A:Z,A1501+$X$32-1,$X$30)</f>
        <v>0</v>
      </c>
      <c r="C1501" s="25">
        <f>+IFERROR(_xlfn.NUMBERVALUE(INDEX(Исходные_данные!A:Z,A1501+$X$32-1,$X$31),"."),0)</f>
        <v>0</v>
      </c>
      <c r="D1501" s="51"/>
      <c r="E1501" s="3">
        <f t="shared" si="235"/>
        <v>1289.4580000000001</v>
      </c>
      <c r="F1501" s="3">
        <f t="shared" si="236"/>
        <v>1289.4574600000001</v>
      </c>
      <c r="G1501" s="8">
        <f t="shared" si="239"/>
        <v>0</v>
      </c>
      <c r="H1501" s="7">
        <f t="shared" si="231"/>
        <v>0</v>
      </c>
      <c r="I1501" s="7">
        <f t="shared" si="232"/>
        <v>0</v>
      </c>
      <c r="J1501">
        <f t="shared" si="233"/>
        <v>0</v>
      </c>
      <c r="K1501">
        <f t="shared" si="237"/>
        <v>0</v>
      </c>
      <c r="L1501">
        <f t="shared" si="234"/>
        <v>0</v>
      </c>
      <c r="M1501" s="66" t="str">
        <f t="shared" si="240"/>
        <v xml:space="preserve"> </v>
      </c>
    </row>
    <row r="1502" spans="1:13" x14ac:dyDescent="0.25">
      <c r="A1502" s="25">
        <f t="shared" si="238"/>
        <v>1502</v>
      </c>
      <c r="B1502" s="35">
        <f>+INDEX(Исходные_данные!A:Z,A1502+$X$32-1,$X$30)</f>
        <v>0</v>
      </c>
      <c r="C1502" s="25">
        <f>+IFERROR(_xlfn.NUMBERVALUE(INDEX(Исходные_данные!A:Z,A1502+$X$32-1,$X$31),"."),0)</f>
        <v>0</v>
      </c>
      <c r="D1502" s="51"/>
      <c r="E1502" s="3">
        <f t="shared" si="235"/>
        <v>1289.4580000000001</v>
      </c>
      <c r="F1502" s="3">
        <f t="shared" si="236"/>
        <v>1289.4574600000001</v>
      </c>
      <c r="G1502" s="8">
        <f t="shared" si="239"/>
        <v>0</v>
      </c>
      <c r="H1502" s="7">
        <f t="shared" si="231"/>
        <v>0</v>
      </c>
      <c r="I1502" s="7">
        <f t="shared" si="232"/>
        <v>0</v>
      </c>
      <c r="J1502">
        <f t="shared" si="233"/>
        <v>0</v>
      </c>
      <c r="K1502">
        <f t="shared" si="237"/>
        <v>0</v>
      </c>
      <c r="L1502">
        <f t="shared" si="234"/>
        <v>0</v>
      </c>
      <c r="M1502" s="66" t="str">
        <f t="shared" si="240"/>
        <v xml:space="preserve"> </v>
      </c>
    </row>
    <row r="1503" spans="1:13" x14ac:dyDescent="0.25">
      <c r="A1503" s="25">
        <f t="shared" si="238"/>
        <v>1503</v>
      </c>
      <c r="B1503" s="35">
        <f>+INDEX(Исходные_данные!A:Z,A1503+$X$32-1,$X$30)</f>
        <v>0</v>
      </c>
      <c r="C1503" s="25">
        <f>+IFERROR(_xlfn.NUMBERVALUE(INDEX(Исходные_данные!A:Z,A1503+$X$32-1,$X$31),"."),0)</f>
        <v>0</v>
      </c>
      <c r="D1503" s="51"/>
      <c r="E1503" s="3">
        <f t="shared" si="235"/>
        <v>1289.4580000000001</v>
      </c>
      <c r="F1503" s="3">
        <f t="shared" si="236"/>
        <v>1289.4574600000001</v>
      </c>
      <c r="G1503" s="8">
        <f t="shared" si="239"/>
        <v>0</v>
      </c>
      <c r="H1503" s="7">
        <f t="shared" si="231"/>
        <v>0</v>
      </c>
      <c r="I1503" s="7">
        <f t="shared" si="232"/>
        <v>0</v>
      </c>
      <c r="J1503">
        <f t="shared" si="233"/>
        <v>0</v>
      </c>
      <c r="K1503">
        <f t="shared" si="237"/>
        <v>0</v>
      </c>
      <c r="L1503">
        <f t="shared" si="234"/>
        <v>0</v>
      </c>
      <c r="M1503" s="66" t="str">
        <f t="shared" si="240"/>
        <v xml:space="preserve"> </v>
      </c>
    </row>
    <row r="1504" spans="1:13" x14ac:dyDescent="0.25">
      <c r="A1504" s="25">
        <f t="shared" si="238"/>
        <v>1504</v>
      </c>
      <c r="B1504" s="35">
        <f>+INDEX(Исходные_данные!A:Z,A1504+$X$32-1,$X$30)</f>
        <v>0</v>
      </c>
      <c r="C1504" s="25">
        <f>+IFERROR(_xlfn.NUMBERVALUE(INDEX(Исходные_данные!A:Z,A1504+$X$32-1,$X$31),"."),0)</f>
        <v>0</v>
      </c>
      <c r="D1504" s="51"/>
      <c r="E1504" s="3">
        <f t="shared" si="235"/>
        <v>1289.4580000000001</v>
      </c>
      <c r="F1504" s="3">
        <f t="shared" si="236"/>
        <v>1289.4574600000001</v>
      </c>
      <c r="G1504" s="8">
        <f t="shared" si="239"/>
        <v>0</v>
      </c>
      <c r="H1504" s="7">
        <f t="shared" si="231"/>
        <v>0</v>
      </c>
      <c r="I1504" s="7">
        <f t="shared" si="232"/>
        <v>0</v>
      </c>
      <c r="J1504">
        <f t="shared" si="233"/>
        <v>0</v>
      </c>
      <c r="K1504">
        <f t="shared" si="237"/>
        <v>0</v>
      </c>
      <c r="L1504">
        <f t="shared" si="234"/>
        <v>0</v>
      </c>
      <c r="M1504" s="66" t="str">
        <f t="shared" si="240"/>
        <v xml:space="preserve"> </v>
      </c>
    </row>
    <row r="1505" spans="1:13" x14ac:dyDescent="0.25">
      <c r="A1505" s="25">
        <f t="shared" si="238"/>
        <v>1505</v>
      </c>
      <c r="B1505" s="35">
        <f>+INDEX(Исходные_данные!A:Z,A1505+$X$32-1,$X$30)</f>
        <v>0</v>
      </c>
      <c r="C1505" s="25">
        <f>+IFERROR(_xlfn.NUMBERVALUE(INDEX(Исходные_данные!A:Z,A1505+$X$32-1,$X$31),"."),0)</f>
        <v>0</v>
      </c>
      <c r="D1505" s="51"/>
      <c r="E1505" s="3">
        <f t="shared" si="235"/>
        <v>1289.4580000000001</v>
      </c>
      <c r="F1505" s="3">
        <f t="shared" si="236"/>
        <v>1289.4574600000001</v>
      </c>
      <c r="G1505" s="8">
        <f t="shared" si="239"/>
        <v>0</v>
      </c>
      <c r="H1505" s="7">
        <f t="shared" si="231"/>
        <v>0</v>
      </c>
      <c r="I1505" s="7">
        <f t="shared" si="232"/>
        <v>0</v>
      </c>
      <c r="J1505">
        <f t="shared" si="233"/>
        <v>0</v>
      </c>
      <c r="K1505">
        <f t="shared" si="237"/>
        <v>0</v>
      </c>
      <c r="L1505">
        <f t="shared" si="234"/>
        <v>0</v>
      </c>
      <c r="M1505" s="66" t="str">
        <f t="shared" si="240"/>
        <v xml:space="preserve"> </v>
      </c>
    </row>
    <row r="1506" spans="1:13" x14ac:dyDescent="0.25">
      <c r="A1506" s="25">
        <f t="shared" si="238"/>
        <v>1506</v>
      </c>
      <c r="B1506" s="35">
        <f>+INDEX(Исходные_данные!A:Z,A1506+$X$32-1,$X$30)</f>
        <v>0</v>
      </c>
      <c r="C1506" s="25">
        <f>+IFERROR(_xlfn.NUMBERVALUE(INDEX(Исходные_данные!A:Z,A1506+$X$32-1,$X$31),"."),0)</f>
        <v>0</v>
      </c>
      <c r="D1506" s="51"/>
      <c r="E1506" s="3">
        <f t="shared" si="235"/>
        <v>1289.4580000000001</v>
      </c>
      <c r="F1506" s="3">
        <f t="shared" si="236"/>
        <v>1289.4574600000001</v>
      </c>
      <c r="G1506" s="8">
        <f t="shared" si="239"/>
        <v>0</v>
      </c>
      <c r="H1506" s="7">
        <f t="shared" si="231"/>
        <v>0</v>
      </c>
      <c r="I1506" s="7">
        <f t="shared" si="232"/>
        <v>0</v>
      </c>
      <c r="J1506">
        <f t="shared" si="233"/>
        <v>0</v>
      </c>
      <c r="K1506">
        <f t="shared" si="237"/>
        <v>0</v>
      </c>
      <c r="L1506">
        <f t="shared" si="234"/>
        <v>0</v>
      </c>
      <c r="M1506" s="66" t="str">
        <f t="shared" si="240"/>
        <v xml:space="preserve"> </v>
      </c>
    </row>
    <row r="1507" spans="1:13" x14ac:dyDescent="0.25">
      <c r="A1507" s="25">
        <f t="shared" si="238"/>
        <v>1507</v>
      </c>
      <c r="B1507" s="35">
        <f>+INDEX(Исходные_данные!A:Z,A1507+$X$32-1,$X$30)</f>
        <v>0</v>
      </c>
      <c r="C1507" s="25">
        <f>+IFERROR(_xlfn.NUMBERVALUE(INDEX(Исходные_данные!A:Z,A1507+$X$32-1,$X$31),"."),0)</f>
        <v>0</v>
      </c>
      <c r="D1507" s="51"/>
      <c r="E1507" s="3">
        <f t="shared" si="235"/>
        <v>1289.4580000000001</v>
      </c>
      <c r="F1507" s="3">
        <f t="shared" si="236"/>
        <v>1289.4574600000001</v>
      </c>
      <c r="G1507" s="8">
        <f t="shared" si="239"/>
        <v>0</v>
      </c>
      <c r="H1507" s="7">
        <f t="shared" si="231"/>
        <v>0</v>
      </c>
      <c r="I1507" s="7">
        <f t="shared" si="232"/>
        <v>0</v>
      </c>
      <c r="J1507">
        <f t="shared" si="233"/>
        <v>0</v>
      </c>
      <c r="K1507">
        <f t="shared" si="237"/>
        <v>0</v>
      </c>
      <c r="L1507">
        <f t="shared" si="234"/>
        <v>0</v>
      </c>
      <c r="M1507" s="66" t="str">
        <f t="shared" si="240"/>
        <v xml:space="preserve"> </v>
      </c>
    </row>
    <row r="1508" spans="1:13" x14ac:dyDescent="0.25">
      <c r="A1508" s="25">
        <f t="shared" si="238"/>
        <v>1508</v>
      </c>
      <c r="B1508" s="35">
        <f>+INDEX(Исходные_данные!A:Z,A1508+$X$32-1,$X$30)</f>
        <v>0</v>
      </c>
      <c r="C1508" s="25">
        <f>+IFERROR(_xlfn.NUMBERVALUE(INDEX(Исходные_данные!A:Z,A1508+$X$32-1,$X$31),"."),0)</f>
        <v>0</v>
      </c>
      <c r="D1508" s="51"/>
      <c r="E1508" s="3">
        <f t="shared" si="235"/>
        <v>1289.4580000000001</v>
      </c>
      <c r="F1508" s="3">
        <f t="shared" si="236"/>
        <v>1289.4574600000001</v>
      </c>
      <c r="G1508" s="8">
        <f t="shared" si="239"/>
        <v>0</v>
      </c>
      <c r="H1508" s="7">
        <f t="shared" si="231"/>
        <v>0</v>
      </c>
      <c r="I1508" s="7">
        <f t="shared" si="232"/>
        <v>0</v>
      </c>
      <c r="J1508">
        <f t="shared" si="233"/>
        <v>0</v>
      </c>
      <c r="K1508">
        <f t="shared" si="237"/>
        <v>0</v>
      </c>
      <c r="L1508">
        <f t="shared" si="234"/>
        <v>0</v>
      </c>
      <c r="M1508" s="66" t="str">
        <f t="shared" si="240"/>
        <v xml:space="preserve"> </v>
      </c>
    </row>
    <row r="1509" spans="1:13" x14ac:dyDescent="0.25">
      <c r="A1509" s="25">
        <f t="shared" si="238"/>
        <v>1509</v>
      </c>
      <c r="B1509" s="35">
        <f>+INDEX(Исходные_данные!A:Z,A1509+$X$32-1,$X$30)</f>
        <v>0</v>
      </c>
      <c r="C1509" s="25">
        <f>+IFERROR(_xlfn.NUMBERVALUE(INDEX(Исходные_данные!A:Z,A1509+$X$32-1,$X$31),"."),0)</f>
        <v>0</v>
      </c>
      <c r="D1509" s="51"/>
      <c r="E1509" s="3">
        <f t="shared" si="235"/>
        <v>1289.4580000000001</v>
      </c>
      <c r="F1509" s="3">
        <f t="shared" si="236"/>
        <v>1289.4574600000001</v>
      </c>
      <c r="G1509" s="8">
        <f t="shared" si="239"/>
        <v>0</v>
      </c>
      <c r="H1509" s="7">
        <f t="shared" si="231"/>
        <v>0</v>
      </c>
      <c r="I1509" s="7">
        <f t="shared" si="232"/>
        <v>0</v>
      </c>
      <c r="J1509">
        <f t="shared" si="233"/>
        <v>0</v>
      </c>
      <c r="K1509">
        <f t="shared" si="237"/>
        <v>0</v>
      </c>
      <c r="L1509">
        <f t="shared" si="234"/>
        <v>0</v>
      </c>
      <c r="M1509" s="66" t="str">
        <f t="shared" si="240"/>
        <v xml:space="preserve"> </v>
      </c>
    </row>
    <row r="1510" spans="1:13" x14ac:dyDescent="0.25">
      <c r="A1510" s="25">
        <f t="shared" si="238"/>
        <v>1510</v>
      </c>
      <c r="B1510" s="35">
        <f>+INDEX(Исходные_данные!A:Z,A1510+$X$32-1,$X$30)</f>
        <v>0</v>
      </c>
      <c r="C1510" s="25">
        <f>+IFERROR(_xlfn.NUMBERVALUE(INDEX(Исходные_данные!A:Z,A1510+$X$32-1,$X$31),"."),0)</f>
        <v>0</v>
      </c>
      <c r="D1510" s="51"/>
      <c r="E1510" s="3">
        <f t="shared" si="235"/>
        <v>1289.4580000000001</v>
      </c>
      <c r="F1510" s="3">
        <f t="shared" si="236"/>
        <v>1289.4574600000001</v>
      </c>
      <c r="G1510" s="8">
        <f t="shared" si="239"/>
        <v>0</v>
      </c>
      <c r="H1510" s="7">
        <f t="shared" si="231"/>
        <v>0</v>
      </c>
      <c r="I1510" s="7">
        <f t="shared" si="232"/>
        <v>0</v>
      </c>
      <c r="J1510">
        <f t="shared" si="233"/>
        <v>0</v>
      </c>
      <c r="K1510">
        <f t="shared" si="237"/>
        <v>0</v>
      </c>
      <c r="L1510">
        <f t="shared" si="234"/>
        <v>0</v>
      </c>
      <c r="M1510" s="66" t="str">
        <f t="shared" si="240"/>
        <v xml:space="preserve"> </v>
      </c>
    </row>
    <row r="1511" spans="1:13" x14ac:dyDescent="0.25">
      <c r="A1511" s="25">
        <f t="shared" si="238"/>
        <v>1511</v>
      </c>
      <c r="B1511" s="35">
        <f>+INDEX(Исходные_данные!A:Z,A1511+$X$32-1,$X$30)</f>
        <v>0</v>
      </c>
      <c r="C1511" s="25">
        <f>+IFERROR(_xlfn.NUMBERVALUE(INDEX(Исходные_данные!A:Z,A1511+$X$32-1,$X$31),"."),0)</f>
        <v>0</v>
      </c>
      <c r="D1511" s="51"/>
      <c r="E1511" s="3">
        <f t="shared" si="235"/>
        <v>1289.4580000000001</v>
      </c>
      <c r="F1511" s="3">
        <f t="shared" si="236"/>
        <v>1289.4574600000001</v>
      </c>
      <c r="G1511" s="8">
        <f t="shared" si="239"/>
        <v>0</v>
      </c>
      <c r="H1511" s="7">
        <f t="shared" si="231"/>
        <v>0</v>
      </c>
      <c r="I1511" s="7">
        <f t="shared" si="232"/>
        <v>0</v>
      </c>
      <c r="J1511">
        <f t="shared" si="233"/>
        <v>0</v>
      </c>
      <c r="K1511">
        <f t="shared" si="237"/>
        <v>0</v>
      </c>
      <c r="L1511">
        <f t="shared" si="234"/>
        <v>0</v>
      </c>
      <c r="M1511" s="66" t="str">
        <f t="shared" si="240"/>
        <v xml:space="preserve"> </v>
      </c>
    </row>
    <row r="1512" spans="1:13" x14ac:dyDescent="0.25">
      <c r="A1512" s="25">
        <f t="shared" si="238"/>
        <v>1512</v>
      </c>
      <c r="B1512" s="35">
        <f>+INDEX(Исходные_данные!A:Z,A1512+$X$32-1,$X$30)</f>
        <v>0</v>
      </c>
      <c r="C1512" s="25">
        <f>+IFERROR(_xlfn.NUMBERVALUE(INDEX(Исходные_данные!A:Z,A1512+$X$32-1,$X$31),"."),0)</f>
        <v>0</v>
      </c>
      <c r="D1512" s="51"/>
      <c r="E1512" s="3">
        <f t="shared" si="235"/>
        <v>1289.4580000000001</v>
      </c>
      <c r="F1512" s="3">
        <f t="shared" si="236"/>
        <v>1289.4574600000001</v>
      </c>
      <c r="G1512" s="8">
        <f t="shared" si="239"/>
        <v>0</v>
      </c>
      <c r="H1512" s="7">
        <f t="shared" si="231"/>
        <v>0</v>
      </c>
      <c r="I1512" s="7">
        <f t="shared" si="232"/>
        <v>0</v>
      </c>
      <c r="J1512">
        <f t="shared" si="233"/>
        <v>0</v>
      </c>
      <c r="K1512">
        <f t="shared" si="237"/>
        <v>0</v>
      </c>
      <c r="L1512">
        <f t="shared" si="234"/>
        <v>0</v>
      </c>
      <c r="M1512" s="66" t="str">
        <f t="shared" si="240"/>
        <v xml:space="preserve"> </v>
      </c>
    </row>
    <row r="1513" spans="1:13" x14ac:dyDescent="0.25">
      <c r="A1513" s="25">
        <f t="shared" si="238"/>
        <v>1513</v>
      </c>
      <c r="B1513" s="35">
        <f>+INDEX(Исходные_данные!A:Z,A1513+$X$32-1,$X$30)</f>
        <v>0</v>
      </c>
      <c r="C1513" s="25">
        <f>+IFERROR(_xlfn.NUMBERVALUE(INDEX(Исходные_данные!A:Z,A1513+$X$32-1,$X$31),"."),0)</f>
        <v>0</v>
      </c>
      <c r="D1513" s="51"/>
      <c r="E1513" s="3">
        <f t="shared" si="235"/>
        <v>1289.4580000000001</v>
      </c>
      <c r="F1513" s="3">
        <f t="shared" si="236"/>
        <v>1289.4574600000001</v>
      </c>
      <c r="G1513" s="8">
        <f t="shared" si="239"/>
        <v>0</v>
      </c>
      <c r="H1513" s="7">
        <f t="shared" si="231"/>
        <v>0</v>
      </c>
      <c r="I1513" s="7">
        <f t="shared" si="232"/>
        <v>0</v>
      </c>
      <c r="J1513">
        <f t="shared" si="233"/>
        <v>0</v>
      </c>
      <c r="K1513">
        <f t="shared" si="237"/>
        <v>0</v>
      </c>
      <c r="L1513">
        <f t="shared" si="234"/>
        <v>0</v>
      </c>
      <c r="M1513" s="66" t="str">
        <f t="shared" si="240"/>
        <v xml:space="preserve"> </v>
      </c>
    </row>
    <row r="1514" spans="1:13" x14ac:dyDescent="0.25">
      <c r="A1514" s="25">
        <f t="shared" si="238"/>
        <v>1514</v>
      </c>
      <c r="B1514" s="35">
        <f>+INDEX(Исходные_данные!A:Z,A1514+$X$32-1,$X$30)</f>
        <v>0</v>
      </c>
      <c r="C1514" s="25">
        <f>+IFERROR(_xlfn.NUMBERVALUE(INDEX(Исходные_данные!A:Z,A1514+$X$32-1,$X$31),"."),0)</f>
        <v>0</v>
      </c>
      <c r="D1514" s="51"/>
      <c r="E1514" s="3">
        <f t="shared" si="235"/>
        <v>1289.4580000000001</v>
      </c>
      <c r="F1514" s="3">
        <f t="shared" si="236"/>
        <v>1289.4574600000001</v>
      </c>
      <c r="G1514" s="8">
        <f t="shared" si="239"/>
        <v>0</v>
      </c>
      <c r="H1514" s="7">
        <f t="shared" si="231"/>
        <v>0</v>
      </c>
      <c r="I1514" s="7">
        <f t="shared" si="232"/>
        <v>0</v>
      </c>
      <c r="J1514">
        <f t="shared" si="233"/>
        <v>0</v>
      </c>
      <c r="K1514">
        <f t="shared" si="237"/>
        <v>0</v>
      </c>
      <c r="L1514">
        <f t="shared" si="234"/>
        <v>0</v>
      </c>
      <c r="M1514" s="66" t="str">
        <f t="shared" si="240"/>
        <v xml:space="preserve"> </v>
      </c>
    </row>
    <row r="1515" spans="1:13" x14ac:dyDescent="0.25">
      <c r="A1515" s="25">
        <f t="shared" si="238"/>
        <v>1515</v>
      </c>
      <c r="B1515" s="35">
        <f>+INDEX(Исходные_данные!A:Z,A1515+$X$32-1,$X$30)</f>
        <v>0</v>
      </c>
      <c r="C1515" s="25">
        <f>+IFERROR(_xlfn.NUMBERVALUE(INDEX(Исходные_данные!A:Z,A1515+$X$32-1,$X$31),"."),0)</f>
        <v>0</v>
      </c>
      <c r="D1515" s="51"/>
      <c r="E1515" s="3">
        <f t="shared" si="235"/>
        <v>1289.4580000000001</v>
      </c>
      <c r="F1515" s="3">
        <f t="shared" si="236"/>
        <v>1289.4574600000001</v>
      </c>
      <c r="G1515" s="8">
        <f t="shared" si="239"/>
        <v>0</v>
      </c>
      <c r="H1515" s="7">
        <f t="shared" si="231"/>
        <v>0</v>
      </c>
      <c r="I1515" s="7">
        <f t="shared" si="232"/>
        <v>0</v>
      </c>
      <c r="J1515">
        <f t="shared" si="233"/>
        <v>0</v>
      </c>
      <c r="K1515">
        <f t="shared" si="237"/>
        <v>0</v>
      </c>
      <c r="L1515">
        <f t="shared" si="234"/>
        <v>0</v>
      </c>
      <c r="M1515" s="66" t="str">
        <f t="shared" si="240"/>
        <v xml:space="preserve"> </v>
      </c>
    </row>
    <row r="1516" spans="1:13" x14ac:dyDescent="0.25">
      <c r="A1516" s="25">
        <f t="shared" si="238"/>
        <v>1516</v>
      </c>
      <c r="B1516" s="35">
        <f>+INDEX(Исходные_данные!A:Z,A1516+$X$32-1,$X$30)</f>
        <v>0</v>
      </c>
      <c r="C1516" s="25">
        <f>+IFERROR(_xlfn.NUMBERVALUE(INDEX(Исходные_данные!A:Z,A1516+$X$32-1,$X$31),"."),0)</f>
        <v>0</v>
      </c>
      <c r="D1516" s="51"/>
      <c r="E1516" s="3">
        <f t="shared" si="235"/>
        <v>1289.4580000000001</v>
      </c>
      <c r="F1516" s="3">
        <f t="shared" si="236"/>
        <v>1289.4574600000001</v>
      </c>
      <c r="G1516" s="8">
        <f t="shared" si="239"/>
        <v>0</v>
      </c>
      <c r="H1516" s="7">
        <f t="shared" si="231"/>
        <v>0</v>
      </c>
      <c r="I1516" s="7">
        <f t="shared" si="232"/>
        <v>0</v>
      </c>
      <c r="J1516">
        <f t="shared" si="233"/>
        <v>0</v>
      </c>
      <c r="K1516">
        <f t="shared" si="237"/>
        <v>0</v>
      </c>
      <c r="L1516">
        <f t="shared" si="234"/>
        <v>0</v>
      </c>
      <c r="M1516" s="66" t="str">
        <f t="shared" si="240"/>
        <v xml:space="preserve"> </v>
      </c>
    </row>
    <row r="1517" spans="1:13" x14ac:dyDescent="0.25">
      <c r="A1517" s="25">
        <f t="shared" si="238"/>
        <v>1517</v>
      </c>
      <c r="B1517" s="35">
        <f>+INDEX(Исходные_данные!A:Z,A1517+$X$32-1,$X$30)</f>
        <v>0</v>
      </c>
      <c r="C1517" s="25">
        <f>+IFERROR(_xlfn.NUMBERVALUE(INDEX(Исходные_данные!A:Z,A1517+$X$32-1,$X$31),"."),0)</f>
        <v>0</v>
      </c>
      <c r="D1517" s="51"/>
      <c r="E1517" s="3">
        <f t="shared" si="235"/>
        <v>1289.4580000000001</v>
      </c>
      <c r="F1517" s="3">
        <f t="shared" si="236"/>
        <v>1289.4574600000001</v>
      </c>
      <c r="G1517" s="8">
        <f t="shared" si="239"/>
        <v>0</v>
      </c>
      <c r="H1517" s="7">
        <f t="shared" si="231"/>
        <v>0</v>
      </c>
      <c r="I1517" s="7">
        <f t="shared" si="232"/>
        <v>0</v>
      </c>
      <c r="J1517">
        <f t="shared" si="233"/>
        <v>0</v>
      </c>
      <c r="K1517">
        <f t="shared" si="237"/>
        <v>0</v>
      </c>
      <c r="L1517">
        <f t="shared" si="234"/>
        <v>0</v>
      </c>
      <c r="M1517" s="66" t="str">
        <f t="shared" si="240"/>
        <v xml:space="preserve"> </v>
      </c>
    </row>
    <row r="1518" spans="1:13" x14ac:dyDescent="0.25">
      <c r="A1518" s="25">
        <f t="shared" si="238"/>
        <v>1518</v>
      </c>
      <c r="B1518" s="35">
        <f>+INDEX(Исходные_данные!A:Z,A1518+$X$32-1,$X$30)</f>
        <v>0</v>
      </c>
      <c r="C1518" s="25">
        <f>+IFERROR(_xlfn.NUMBERVALUE(INDEX(Исходные_данные!A:Z,A1518+$X$32-1,$X$31),"."),0)</f>
        <v>0</v>
      </c>
      <c r="D1518" s="51"/>
      <c r="E1518" s="3">
        <f t="shared" si="235"/>
        <v>1289.4580000000001</v>
      </c>
      <c r="F1518" s="3">
        <f t="shared" si="236"/>
        <v>1289.4574600000001</v>
      </c>
      <c r="G1518" s="8">
        <f t="shared" si="239"/>
        <v>0</v>
      </c>
      <c r="H1518" s="7">
        <f t="shared" si="231"/>
        <v>0</v>
      </c>
      <c r="I1518" s="7">
        <f t="shared" si="232"/>
        <v>0</v>
      </c>
      <c r="J1518">
        <f t="shared" si="233"/>
        <v>0</v>
      </c>
      <c r="K1518">
        <f t="shared" si="237"/>
        <v>0</v>
      </c>
      <c r="L1518">
        <f t="shared" si="234"/>
        <v>0</v>
      </c>
      <c r="M1518" s="66" t="str">
        <f t="shared" si="240"/>
        <v xml:space="preserve"> </v>
      </c>
    </row>
    <row r="1519" spans="1:13" x14ac:dyDescent="0.25">
      <c r="A1519" s="25">
        <f t="shared" si="238"/>
        <v>1519</v>
      </c>
      <c r="B1519" s="35">
        <f>+INDEX(Исходные_данные!A:Z,A1519+$X$32-1,$X$30)</f>
        <v>0</v>
      </c>
      <c r="C1519" s="25">
        <f>+IFERROR(_xlfn.NUMBERVALUE(INDEX(Исходные_данные!A:Z,A1519+$X$32-1,$X$31),"."),0)</f>
        <v>0</v>
      </c>
      <c r="D1519" s="51"/>
      <c r="E1519" s="3">
        <f t="shared" si="235"/>
        <v>1289.4580000000001</v>
      </c>
      <c r="F1519" s="3">
        <f t="shared" si="236"/>
        <v>1289.4574600000001</v>
      </c>
      <c r="G1519" s="8">
        <f t="shared" si="239"/>
        <v>0</v>
      </c>
      <c r="H1519" s="7">
        <f t="shared" si="231"/>
        <v>0</v>
      </c>
      <c r="I1519" s="7">
        <f t="shared" si="232"/>
        <v>0</v>
      </c>
      <c r="J1519">
        <f t="shared" si="233"/>
        <v>0</v>
      </c>
      <c r="K1519">
        <f t="shared" si="237"/>
        <v>0</v>
      </c>
      <c r="L1519">
        <f t="shared" si="234"/>
        <v>0</v>
      </c>
      <c r="M1519" s="66" t="str">
        <f t="shared" si="240"/>
        <v xml:space="preserve"> </v>
      </c>
    </row>
    <row r="1520" spans="1:13" x14ac:dyDescent="0.25">
      <c r="A1520" s="25">
        <f t="shared" si="238"/>
        <v>1520</v>
      </c>
      <c r="B1520" s="35">
        <f>+INDEX(Исходные_данные!A:Z,A1520+$X$32-1,$X$30)</f>
        <v>0</v>
      </c>
      <c r="C1520" s="25">
        <f>+IFERROR(_xlfn.NUMBERVALUE(INDEX(Исходные_данные!A:Z,A1520+$X$32-1,$X$31),"."),0)</f>
        <v>0</v>
      </c>
      <c r="D1520" s="51"/>
      <c r="E1520" s="3">
        <f t="shared" si="235"/>
        <v>1289.4580000000001</v>
      </c>
      <c r="F1520" s="3">
        <f t="shared" si="236"/>
        <v>1289.4574600000001</v>
      </c>
      <c r="G1520" s="8">
        <f t="shared" si="239"/>
        <v>0</v>
      </c>
      <c r="H1520" s="7">
        <f t="shared" si="231"/>
        <v>0</v>
      </c>
      <c r="I1520" s="7">
        <f t="shared" si="232"/>
        <v>0</v>
      </c>
      <c r="J1520">
        <f t="shared" si="233"/>
        <v>0</v>
      </c>
      <c r="K1520">
        <f t="shared" si="237"/>
        <v>0</v>
      </c>
      <c r="L1520">
        <f t="shared" si="234"/>
        <v>0</v>
      </c>
      <c r="M1520" s="66" t="str">
        <f t="shared" si="240"/>
        <v xml:space="preserve"> </v>
      </c>
    </row>
    <row r="1521" spans="1:13" x14ac:dyDescent="0.25">
      <c r="A1521" s="25">
        <f t="shared" si="238"/>
        <v>1521</v>
      </c>
      <c r="B1521" s="35">
        <f>+INDEX(Исходные_данные!A:Z,A1521+$X$32-1,$X$30)</f>
        <v>0</v>
      </c>
      <c r="C1521" s="25">
        <f>+IFERROR(_xlfn.NUMBERVALUE(INDEX(Исходные_данные!A:Z,A1521+$X$32-1,$X$31),"."),0)</f>
        <v>0</v>
      </c>
      <c r="D1521" s="51"/>
      <c r="E1521" s="3">
        <f t="shared" si="235"/>
        <v>1289.4580000000001</v>
      </c>
      <c r="F1521" s="3">
        <f t="shared" si="236"/>
        <v>1289.4574600000001</v>
      </c>
      <c r="G1521" s="8">
        <f t="shared" si="239"/>
        <v>0</v>
      </c>
      <c r="H1521" s="7">
        <f t="shared" si="231"/>
        <v>0</v>
      </c>
      <c r="I1521" s="7">
        <f t="shared" si="232"/>
        <v>0</v>
      </c>
      <c r="J1521">
        <f t="shared" si="233"/>
        <v>0</v>
      </c>
      <c r="K1521">
        <f t="shared" si="237"/>
        <v>0</v>
      </c>
      <c r="L1521">
        <f t="shared" si="234"/>
        <v>0</v>
      </c>
      <c r="M1521" s="66" t="str">
        <f t="shared" si="240"/>
        <v xml:space="preserve"> </v>
      </c>
    </row>
    <row r="1522" spans="1:13" x14ac:dyDescent="0.25">
      <c r="A1522" s="25">
        <f t="shared" si="238"/>
        <v>1522</v>
      </c>
      <c r="B1522" s="35">
        <f>+INDEX(Исходные_данные!A:Z,A1522+$X$32-1,$X$30)</f>
        <v>0</v>
      </c>
      <c r="C1522" s="25">
        <f>+IFERROR(_xlfn.NUMBERVALUE(INDEX(Исходные_данные!A:Z,A1522+$X$32-1,$X$31),"."),0)</f>
        <v>0</v>
      </c>
      <c r="D1522" s="51"/>
      <c r="E1522" s="3">
        <f t="shared" si="235"/>
        <v>1289.4580000000001</v>
      </c>
      <c r="F1522" s="3">
        <f t="shared" si="236"/>
        <v>1289.4574600000001</v>
      </c>
      <c r="G1522" s="8">
        <f t="shared" si="239"/>
        <v>0</v>
      </c>
      <c r="H1522" s="7">
        <f t="shared" si="231"/>
        <v>0</v>
      </c>
      <c r="I1522" s="7">
        <f t="shared" si="232"/>
        <v>0</v>
      </c>
      <c r="J1522">
        <f t="shared" si="233"/>
        <v>0</v>
      </c>
      <c r="K1522">
        <f t="shared" si="237"/>
        <v>0</v>
      </c>
      <c r="L1522">
        <f t="shared" si="234"/>
        <v>0</v>
      </c>
      <c r="M1522" s="66" t="str">
        <f t="shared" si="240"/>
        <v xml:space="preserve"> </v>
      </c>
    </row>
    <row r="1523" spans="1:13" x14ac:dyDescent="0.25">
      <c r="A1523" s="25">
        <f t="shared" si="238"/>
        <v>1523</v>
      </c>
      <c r="B1523" s="35">
        <f>+INDEX(Исходные_данные!A:Z,A1523+$X$32-1,$X$30)</f>
        <v>0</v>
      </c>
      <c r="C1523" s="25">
        <f>+IFERROR(_xlfn.NUMBERVALUE(INDEX(Исходные_данные!A:Z,A1523+$X$32-1,$X$31),"."),0)</f>
        <v>0</v>
      </c>
      <c r="D1523" s="51"/>
      <c r="E1523" s="3">
        <f t="shared" si="235"/>
        <v>1289.4580000000001</v>
      </c>
      <c r="F1523" s="3">
        <f t="shared" si="236"/>
        <v>1289.4574600000001</v>
      </c>
      <c r="G1523" s="8">
        <f t="shared" si="239"/>
        <v>0</v>
      </c>
      <c r="H1523" s="7">
        <f t="shared" si="231"/>
        <v>0</v>
      </c>
      <c r="I1523" s="7">
        <f t="shared" si="232"/>
        <v>0</v>
      </c>
      <c r="J1523">
        <f t="shared" si="233"/>
        <v>0</v>
      </c>
      <c r="K1523">
        <f t="shared" si="237"/>
        <v>0</v>
      </c>
      <c r="L1523">
        <f t="shared" si="234"/>
        <v>0</v>
      </c>
      <c r="M1523" s="66" t="str">
        <f t="shared" si="240"/>
        <v xml:space="preserve"> </v>
      </c>
    </row>
    <row r="1524" spans="1:13" x14ac:dyDescent="0.25">
      <c r="A1524" s="25">
        <f t="shared" si="238"/>
        <v>1524</v>
      </c>
      <c r="B1524" s="35">
        <f>+INDEX(Исходные_данные!A:Z,A1524+$X$32-1,$X$30)</f>
        <v>0</v>
      </c>
      <c r="C1524" s="25">
        <f>+IFERROR(_xlfn.NUMBERVALUE(INDEX(Исходные_данные!A:Z,A1524+$X$32-1,$X$31),"."),0)</f>
        <v>0</v>
      </c>
      <c r="D1524" s="51"/>
      <c r="E1524" s="3">
        <f t="shared" si="235"/>
        <v>1289.4580000000001</v>
      </c>
      <c r="F1524" s="3">
        <f t="shared" si="236"/>
        <v>1289.4574600000001</v>
      </c>
      <c r="G1524" s="8">
        <f t="shared" si="239"/>
        <v>0</v>
      </c>
      <c r="H1524" s="7">
        <f t="shared" si="231"/>
        <v>0</v>
      </c>
      <c r="I1524" s="7">
        <f t="shared" si="232"/>
        <v>0</v>
      </c>
      <c r="J1524">
        <f t="shared" si="233"/>
        <v>0</v>
      </c>
      <c r="K1524">
        <f t="shared" si="237"/>
        <v>0</v>
      </c>
      <c r="L1524">
        <f t="shared" si="234"/>
        <v>0</v>
      </c>
      <c r="M1524" s="66" t="str">
        <f t="shared" si="240"/>
        <v xml:space="preserve"> </v>
      </c>
    </row>
    <row r="1525" spans="1:13" x14ac:dyDescent="0.25">
      <c r="A1525" s="25">
        <f t="shared" si="238"/>
        <v>1525</v>
      </c>
      <c r="B1525" s="35">
        <f>+INDEX(Исходные_данные!A:Z,A1525+$X$32-1,$X$30)</f>
        <v>0</v>
      </c>
      <c r="C1525" s="25">
        <f>+IFERROR(_xlfn.NUMBERVALUE(INDEX(Исходные_данные!A:Z,A1525+$X$32-1,$X$31),"."),0)</f>
        <v>0</v>
      </c>
      <c r="D1525" s="51"/>
      <c r="E1525" s="3">
        <f t="shared" si="235"/>
        <v>1289.4580000000001</v>
      </c>
      <c r="F1525" s="3">
        <f t="shared" si="236"/>
        <v>1289.4574600000001</v>
      </c>
      <c r="G1525" s="8">
        <f t="shared" si="239"/>
        <v>0</v>
      </c>
      <c r="H1525" s="7">
        <f t="shared" si="231"/>
        <v>0</v>
      </c>
      <c r="I1525" s="7">
        <f t="shared" si="232"/>
        <v>0</v>
      </c>
      <c r="J1525">
        <f t="shared" si="233"/>
        <v>0</v>
      </c>
      <c r="K1525">
        <f t="shared" si="237"/>
        <v>0</v>
      </c>
      <c r="L1525">
        <f t="shared" si="234"/>
        <v>0</v>
      </c>
      <c r="M1525" s="66" t="str">
        <f t="shared" si="240"/>
        <v xml:space="preserve"> </v>
      </c>
    </row>
    <row r="1526" spans="1:13" x14ac:dyDescent="0.25">
      <c r="A1526" s="25">
        <f t="shared" si="238"/>
        <v>1526</v>
      </c>
      <c r="B1526" s="35">
        <f>+INDEX(Исходные_данные!A:Z,A1526+$X$32-1,$X$30)</f>
        <v>0</v>
      </c>
      <c r="C1526" s="25">
        <f>+IFERROR(_xlfn.NUMBERVALUE(INDEX(Исходные_данные!A:Z,A1526+$X$32-1,$X$31),"."),0)</f>
        <v>0</v>
      </c>
      <c r="D1526" s="51"/>
      <c r="E1526" s="3">
        <f t="shared" si="235"/>
        <v>1289.4580000000001</v>
      </c>
      <c r="F1526" s="3">
        <f t="shared" si="236"/>
        <v>1289.4574600000001</v>
      </c>
      <c r="G1526" s="8">
        <f t="shared" si="239"/>
        <v>0</v>
      </c>
      <c r="H1526" s="7">
        <f t="shared" si="231"/>
        <v>0</v>
      </c>
      <c r="I1526" s="7">
        <f t="shared" si="232"/>
        <v>0</v>
      </c>
      <c r="J1526">
        <f t="shared" si="233"/>
        <v>0</v>
      </c>
      <c r="K1526">
        <f t="shared" si="237"/>
        <v>0</v>
      </c>
      <c r="L1526">
        <f t="shared" si="234"/>
        <v>0</v>
      </c>
      <c r="M1526" s="66" t="str">
        <f t="shared" si="240"/>
        <v xml:space="preserve"> </v>
      </c>
    </row>
    <row r="1527" spans="1:13" x14ac:dyDescent="0.25">
      <c r="A1527" s="25">
        <f t="shared" si="238"/>
        <v>1527</v>
      </c>
      <c r="B1527" s="35">
        <f>+INDEX(Исходные_данные!A:Z,A1527+$X$32-1,$X$30)</f>
        <v>0</v>
      </c>
      <c r="C1527" s="25">
        <f>+IFERROR(_xlfn.NUMBERVALUE(INDEX(Исходные_данные!A:Z,A1527+$X$32-1,$X$31),"."),0)</f>
        <v>0</v>
      </c>
      <c r="D1527" s="51"/>
      <c r="E1527" s="3">
        <f t="shared" si="235"/>
        <v>1289.4580000000001</v>
      </c>
      <c r="F1527" s="3">
        <f t="shared" si="236"/>
        <v>1289.4574600000001</v>
      </c>
      <c r="G1527" s="8">
        <f t="shared" si="239"/>
        <v>0</v>
      </c>
      <c r="H1527" s="7">
        <f t="shared" si="231"/>
        <v>0</v>
      </c>
      <c r="I1527" s="7">
        <f t="shared" si="232"/>
        <v>0</v>
      </c>
      <c r="J1527">
        <f t="shared" si="233"/>
        <v>0</v>
      </c>
      <c r="K1527">
        <f t="shared" si="237"/>
        <v>0</v>
      </c>
      <c r="L1527">
        <f t="shared" si="234"/>
        <v>0</v>
      </c>
      <c r="M1527" s="66" t="str">
        <f t="shared" si="240"/>
        <v xml:space="preserve"> </v>
      </c>
    </row>
    <row r="1528" spans="1:13" x14ac:dyDescent="0.25">
      <c r="A1528" s="25">
        <f t="shared" si="238"/>
        <v>1528</v>
      </c>
      <c r="B1528" s="35">
        <f>+INDEX(Исходные_данные!A:Z,A1528+$X$32-1,$X$30)</f>
        <v>0</v>
      </c>
      <c r="C1528" s="25">
        <f>+IFERROR(_xlfn.NUMBERVALUE(INDEX(Исходные_данные!A:Z,A1528+$X$32-1,$X$31),"."),0)</f>
        <v>0</v>
      </c>
      <c r="D1528" s="51"/>
      <c r="E1528" s="3">
        <f t="shared" si="235"/>
        <v>1289.4580000000001</v>
      </c>
      <c r="F1528" s="3">
        <f t="shared" si="236"/>
        <v>1289.4574600000001</v>
      </c>
      <c r="G1528" s="8">
        <f t="shared" si="239"/>
        <v>0</v>
      </c>
      <c r="H1528" s="7">
        <f t="shared" si="231"/>
        <v>0</v>
      </c>
      <c r="I1528" s="7">
        <f t="shared" si="232"/>
        <v>0</v>
      </c>
      <c r="J1528">
        <f t="shared" si="233"/>
        <v>0</v>
      </c>
      <c r="K1528">
        <f t="shared" si="237"/>
        <v>0</v>
      </c>
      <c r="L1528">
        <f t="shared" si="234"/>
        <v>0</v>
      </c>
      <c r="M1528" s="66" t="str">
        <f t="shared" si="240"/>
        <v xml:space="preserve"> </v>
      </c>
    </row>
    <row r="1529" spans="1:13" x14ac:dyDescent="0.25">
      <c r="A1529" s="25">
        <f t="shared" si="238"/>
        <v>1529</v>
      </c>
      <c r="B1529" s="35">
        <f>+INDEX(Исходные_данные!A:Z,A1529+$X$32-1,$X$30)</f>
        <v>0</v>
      </c>
      <c r="C1529" s="25">
        <f>+IFERROR(_xlfn.NUMBERVALUE(INDEX(Исходные_данные!A:Z,A1529+$X$32-1,$X$31),"."),0)</f>
        <v>0</v>
      </c>
      <c r="D1529" s="51"/>
      <c r="E1529" s="3">
        <f t="shared" si="235"/>
        <v>1289.4580000000001</v>
      </c>
      <c r="F1529" s="3">
        <f t="shared" si="236"/>
        <v>1289.4574600000001</v>
      </c>
      <c r="G1529" s="8">
        <f t="shared" si="239"/>
        <v>0</v>
      </c>
      <c r="H1529" s="7">
        <f t="shared" si="231"/>
        <v>0</v>
      </c>
      <c r="I1529" s="7">
        <f t="shared" si="232"/>
        <v>0</v>
      </c>
      <c r="J1529">
        <f t="shared" si="233"/>
        <v>0</v>
      </c>
      <c r="K1529">
        <f t="shared" si="237"/>
        <v>0</v>
      </c>
      <c r="L1529">
        <f t="shared" si="234"/>
        <v>0</v>
      </c>
      <c r="M1529" s="66" t="str">
        <f t="shared" si="240"/>
        <v xml:space="preserve"> </v>
      </c>
    </row>
    <row r="1530" spans="1:13" x14ac:dyDescent="0.25">
      <c r="A1530" s="25">
        <f t="shared" si="238"/>
        <v>1530</v>
      </c>
      <c r="B1530" s="35">
        <f>+INDEX(Исходные_данные!A:Z,A1530+$X$32-1,$X$30)</f>
        <v>0</v>
      </c>
      <c r="C1530" s="25">
        <f>+IFERROR(_xlfn.NUMBERVALUE(INDEX(Исходные_данные!A:Z,A1530+$X$32-1,$X$31),"."),0)</f>
        <v>0</v>
      </c>
      <c r="D1530" s="51"/>
      <c r="E1530" s="3">
        <f t="shared" si="235"/>
        <v>1289.4580000000001</v>
      </c>
      <c r="F1530" s="3">
        <f t="shared" si="236"/>
        <v>1289.4574600000001</v>
      </c>
      <c r="G1530" s="8">
        <f t="shared" si="239"/>
        <v>0</v>
      </c>
      <c r="H1530" s="7">
        <f t="shared" si="231"/>
        <v>0</v>
      </c>
      <c r="I1530" s="7">
        <f t="shared" si="232"/>
        <v>0</v>
      </c>
      <c r="J1530">
        <f t="shared" si="233"/>
        <v>0</v>
      </c>
      <c r="K1530">
        <f t="shared" si="237"/>
        <v>0</v>
      </c>
      <c r="L1530">
        <f t="shared" si="234"/>
        <v>0</v>
      </c>
      <c r="M1530" s="66" t="str">
        <f t="shared" si="240"/>
        <v xml:space="preserve"> </v>
      </c>
    </row>
    <row r="1531" spans="1:13" x14ac:dyDescent="0.25">
      <c r="A1531" s="25">
        <f t="shared" si="238"/>
        <v>1531</v>
      </c>
      <c r="B1531" s="35">
        <f>+INDEX(Исходные_данные!A:Z,A1531+$X$32-1,$X$30)</f>
        <v>0</v>
      </c>
      <c r="C1531" s="25">
        <f>+IFERROR(_xlfn.NUMBERVALUE(INDEX(Исходные_данные!A:Z,A1531+$X$32-1,$X$31),"."),0)</f>
        <v>0</v>
      </c>
      <c r="D1531" s="51"/>
      <c r="E1531" s="3">
        <f t="shared" si="235"/>
        <v>1289.4580000000001</v>
      </c>
      <c r="F1531" s="3">
        <f t="shared" si="236"/>
        <v>1289.4574600000001</v>
      </c>
      <c r="G1531" s="8">
        <f t="shared" si="239"/>
        <v>0</v>
      </c>
      <c r="H1531" s="7">
        <f t="shared" si="231"/>
        <v>0</v>
      </c>
      <c r="I1531" s="7">
        <f t="shared" si="232"/>
        <v>0</v>
      </c>
      <c r="J1531">
        <f t="shared" si="233"/>
        <v>0</v>
      </c>
      <c r="K1531">
        <f t="shared" si="237"/>
        <v>0</v>
      </c>
      <c r="L1531">
        <f t="shared" si="234"/>
        <v>0</v>
      </c>
      <c r="M1531" s="66" t="str">
        <f t="shared" si="240"/>
        <v xml:space="preserve"> </v>
      </c>
    </row>
    <row r="1532" spans="1:13" x14ac:dyDescent="0.25">
      <c r="A1532" s="25">
        <f t="shared" si="238"/>
        <v>1532</v>
      </c>
      <c r="B1532" s="35">
        <f>+INDEX(Исходные_данные!A:Z,A1532+$X$32-1,$X$30)</f>
        <v>0</v>
      </c>
      <c r="C1532" s="25">
        <f>+IFERROR(_xlfn.NUMBERVALUE(INDEX(Исходные_данные!A:Z,A1532+$X$32-1,$X$31),"."),0)</f>
        <v>0</v>
      </c>
      <c r="D1532" s="51"/>
      <c r="E1532" s="3">
        <f t="shared" si="235"/>
        <v>1289.4580000000001</v>
      </c>
      <c r="F1532" s="3">
        <f t="shared" si="236"/>
        <v>1289.4574600000001</v>
      </c>
      <c r="G1532" s="8">
        <f t="shared" si="239"/>
        <v>0</v>
      </c>
      <c r="H1532" s="7">
        <f t="shared" si="231"/>
        <v>0</v>
      </c>
      <c r="I1532" s="7">
        <f t="shared" si="232"/>
        <v>0</v>
      </c>
      <c r="J1532">
        <f t="shared" si="233"/>
        <v>0</v>
      </c>
      <c r="K1532">
        <f t="shared" si="237"/>
        <v>0</v>
      </c>
      <c r="L1532">
        <f t="shared" si="234"/>
        <v>0</v>
      </c>
      <c r="M1532" s="66" t="str">
        <f t="shared" si="240"/>
        <v xml:space="preserve"> </v>
      </c>
    </row>
    <row r="1533" spans="1:13" x14ac:dyDescent="0.25">
      <c r="A1533" s="25">
        <f t="shared" si="238"/>
        <v>1533</v>
      </c>
      <c r="B1533" s="35">
        <f>+INDEX(Исходные_данные!A:Z,A1533+$X$32-1,$X$30)</f>
        <v>0</v>
      </c>
      <c r="C1533" s="25">
        <f>+IFERROR(_xlfn.NUMBERVALUE(INDEX(Исходные_данные!A:Z,A1533+$X$32-1,$X$31),"."),0)</f>
        <v>0</v>
      </c>
      <c r="D1533" s="51"/>
      <c r="E1533" s="3">
        <f t="shared" si="235"/>
        <v>1289.4580000000001</v>
      </c>
      <c r="F1533" s="3">
        <f t="shared" si="236"/>
        <v>1289.4574600000001</v>
      </c>
      <c r="G1533" s="8">
        <f t="shared" si="239"/>
        <v>0</v>
      </c>
      <c r="H1533" s="7">
        <f t="shared" si="231"/>
        <v>0</v>
      </c>
      <c r="I1533" s="7">
        <f t="shared" si="232"/>
        <v>0</v>
      </c>
      <c r="J1533">
        <f t="shared" si="233"/>
        <v>0</v>
      </c>
      <c r="K1533">
        <f t="shared" si="237"/>
        <v>0</v>
      </c>
      <c r="L1533">
        <f t="shared" si="234"/>
        <v>0</v>
      </c>
      <c r="M1533" s="66" t="str">
        <f t="shared" si="240"/>
        <v xml:space="preserve"> </v>
      </c>
    </row>
    <row r="1534" spans="1:13" x14ac:dyDescent="0.25">
      <c r="A1534" s="25">
        <f t="shared" si="238"/>
        <v>1534</v>
      </c>
      <c r="B1534" s="35">
        <f>+INDEX(Исходные_данные!A:Z,A1534+$X$32-1,$X$30)</f>
        <v>0</v>
      </c>
      <c r="C1534" s="25">
        <f>+IFERROR(_xlfn.NUMBERVALUE(INDEX(Исходные_данные!A:Z,A1534+$X$32-1,$X$31),"."),0)</f>
        <v>0</v>
      </c>
      <c r="D1534" s="51"/>
      <c r="E1534" s="3">
        <f t="shared" si="235"/>
        <v>1289.4580000000001</v>
      </c>
      <c r="F1534" s="3">
        <f t="shared" si="236"/>
        <v>1289.4574600000001</v>
      </c>
      <c r="G1534" s="8">
        <f t="shared" si="239"/>
        <v>0</v>
      </c>
      <c r="H1534" s="7">
        <f t="shared" si="231"/>
        <v>0</v>
      </c>
      <c r="I1534" s="7">
        <f t="shared" si="232"/>
        <v>0</v>
      </c>
      <c r="J1534">
        <f t="shared" si="233"/>
        <v>0</v>
      </c>
      <c r="K1534">
        <f t="shared" si="237"/>
        <v>0</v>
      </c>
      <c r="L1534">
        <f t="shared" si="234"/>
        <v>0</v>
      </c>
      <c r="M1534" s="66" t="str">
        <f t="shared" si="240"/>
        <v xml:space="preserve"> </v>
      </c>
    </row>
    <row r="1535" spans="1:13" x14ac:dyDescent="0.25">
      <c r="A1535" s="25">
        <f t="shared" si="238"/>
        <v>1535</v>
      </c>
      <c r="B1535" s="35">
        <f>+INDEX(Исходные_данные!A:Z,A1535+$X$32-1,$X$30)</f>
        <v>0</v>
      </c>
      <c r="C1535" s="25">
        <f>+IFERROR(_xlfn.NUMBERVALUE(INDEX(Исходные_данные!A:Z,A1535+$X$32-1,$X$31),"."),0)</f>
        <v>0</v>
      </c>
      <c r="D1535" s="51"/>
      <c r="E1535" s="3">
        <f t="shared" si="235"/>
        <v>1289.4580000000001</v>
      </c>
      <c r="F1535" s="3">
        <f t="shared" si="236"/>
        <v>1289.4574600000001</v>
      </c>
      <c r="G1535" s="8">
        <f t="shared" si="239"/>
        <v>0</v>
      </c>
      <c r="H1535" s="7">
        <f t="shared" si="231"/>
        <v>0</v>
      </c>
      <c r="I1535" s="7">
        <f t="shared" si="232"/>
        <v>0</v>
      </c>
      <c r="J1535">
        <f t="shared" si="233"/>
        <v>0</v>
      </c>
      <c r="K1535">
        <f t="shared" si="237"/>
        <v>0</v>
      </c>
      <c r="L1535">
        <f t="shared" si="234"/>
        <v>0</v>
      </c>
      <c r="M1535" s="66" t="str">
        <f t="shared" si="240"/>
        <v xml:space="preserve"> </v>
      </c>
    </row>
    <row r="1536" spans="1:13" x14ac:dyDescent="0.25">
      <c r="A1536" s="25">
        <f t="shared" si="238"/>
        <v>1536</v>
      </c>
      <c r="B1536" s="35">
        <f>+INDEX(Исходные_данные!A:Z,A1536+$X$32-1,$X$30)</f>
        <v>0</v>
      </c>
      <c r="C1536" s="25">
        <f>+IFERROR(_xlfn.NUMBERVALUE(INDEX(Исходные_данные!A:Z,A1536+$X$32-1,$X$31),"."),0)</f>
        <v>0</v>
      </c>
      <c r="D1536" s="51"/>
      <c r="E1536" s="3">
        <f t="shared" si="235"/>
        <v>1289.4580000000001</v>
      </c>
      <c r="F1536" s="3">
        <f t="shared" si="236"/>
        <v>1289.4574600000001</v>
      </c>
      <c r="G1536" s="8">
        <f t="shared" si="239"/>
        <v>0</v>
      </c>
      <c r="H1536" s="7">
        <f t="shared" si="231"/>
        <v>0</v>
      </c>
      <c r="I1536" s="7">
        <f t="shared" si="232"/>
        <v>0</v>
      </c>
      <c r="J1536">
        <f t="shared" si="233"/>
        <v>0</v>
      </c>
      <c r="K1536">
        <f t="shared" si="237"/>
        <v>0</v>
      </c>
      <c r="L1536">
        <f t="shared" si="234"/>
        <v>0</v>
      </c>
      <c r="M1536" s="66" t="str">
        <f t="shared" si="240"/>
        <v xml:space="preserve"> </v>
      </c>
    </row>
    <row r="1537" spans="1:13" x14ac:dyDescent="0.25">
      <c r="A1537" s="25">
        <f t="shared" si="238"/>
        <v>1537</v>
      </c>
      <c r="B1537" s="35">
        <f>+INDEX(Исходные_данные!A:Z,A1537+$X$32-1,$X$30)</f>
        <v>0</v>
      </c>
      <c r="C1537" s="25">
        <f>+IFERROR(_xlfn.NUMBERVALUE(INDEX(Исходные_данные!A:Z,A1537+$X$32-1,$X$31),"."),0)</f>
        <v>0</v>
      </c>
      <c r="D1537" s="51"/>
      <c r="E1537" s="3">
        <f t="shared" si="235"/>
        <v>1289.4580000000001</v>
      </c>
      <c r="F1537" s="3">
        <f t="shared" si="236"/>
        <v>1289.4574600000001</v>
      </c>
      <c r="G1537" s="8">
        <f t="shared" si="239"/>
        <v>0</v>
      </c>
      <c r="H1537" s="7">
        <f t="shared" ref="H1537:H1600" si="241">IF(G1537&gt;$X$35,C1537,0)</f>
        <v>0</v>
      </c>
      <c r="I1537" s="7">
        <f t="shared" ref="I1537:I1600" si="242">IF(AND(A1537&gt;$Q$25,A1537&lt;=$Q$25+$T$25),1,0)</f>
        <v>0</v>
      </c>
      <c r="J1537">
        <f t="shared" ref="J1537:J1600" si="243">IF(I1537=1,IF(H1537*$W$47&lt;=$X$48,H1537*$W$47,0),0)</f>
        <v>0</v>
      </c>
      <c r="K1537">
        <f t="shared" si="237"/>
        <v>0</v>
      </c>
      <c r="L1537">
        <f t="shared" ref="L1537:L1600" si="244">+IF(I1537=1,IF(H1537*$W$47&lt;=$X$48,0,$X$48),0)</f>
        <v>0</v>
      </c>
      <c r="M1537" s="66" t="str">
        <f t="shared" si="240"/>
        <v xml:space="preserve"> </v>
      </c>
    </row>
    <row r="1538" spans="1:13" x14ac:dyDescent="0.25">
      <c r="A1538" s="25">
        <f t="shared" si="238"/>
        <v>1538</v>
      </c>
      <c r="B1538" s="35">
        <f>+INDEX(Исходные_данные!A:Z,A1538+$X$32-1,$X$30)</f>
        <v>0</v>
      </c>
      <c r="C1538" s="25">
        <f>+IFERROR(_xlfn.NUMBERVALUE(INDEX(Исходные_данные!A:Z,A1538+$X$32-1,$X$31),"."),0)</f>
        <v>0</v>
      </c>
      <c r="D1538" s="51"/>
      <c r="E1538" s="3">
        <f t="shared" ref="E1538:E1601" si="245">+IFERROR(IF(_xlfn.NUMBERVALUE(B1538,".")&lt;E1537,E1537,_xlfn.NUMBERVALUE(B1538,".")),E1537)</f>
        <v>1289.4580000000001</v>
      </c>
      <c r="F1538" s="3">
        <f t="shared" ref="F1538:F1601" si="246">(E1538-$X$45*$X$44)/IF($X$44&lt;&gt;0,ABS($X$44),1)*$X$39</f>
        <v>1289.4574600000001</v>
      </c>
      <c r="G1538" s="8">
        <f t="shared" si="239"/>
        <v>0</v>
      </c>
      <c r="H1538" s="7">
        <f t="shared" si="241"/>
        <v>0</v>
      </c>
      <c r="I1538" s="7">
        <f t="shared" si="242"/>
        <v>0</v>
      </c>
      <c r="J1538">
        <f t="shared" si="243"/>
        <v>0</v>
      </c>
      <c r="K1538">
        <f t="shared" ref="K1538:K1601" si="247">+J1538/100</f>
        <v>0</v>
      </c>
      <c r="L1538">
        <f t="shared" si="244"/>
        <v>0</v>
      </c>
      <c r="M1538" s="66" t="str">
        <f t="shared" si="240"/>
        <v xml:space="preserve"> </v>
      </c>
    </row>
    <row r="1539" spans="1:13" x14ac:dyDescent="0.25">
      <c r="A1539" s="25">
        <f t="shared" ref="A1539:A1602" si="248">+A1538+1</f>
        <v>1539</v>
      </c>
      <c r="B1539" s="35">
        <f>+INDEX(Исходные_данные!A:Z,A1539+$X$32-1,$X$30)</f>
        <v>0</v>
      </c>
      <c r="C1539" s="25">
        <f>+IFERROR(_xlfn.NUMBERVALUE(INDEX(Исходные_данные!A:Z,A1539+$X$32-1,$X$31),"."),0)</f>
        <v>0</v>
      </c>
      <c r="D1539" s="51"/>
      <c r="E1539" s="3">
        <f t="shared" si="245"/>
        <v>1289.4580000000001</v>
      </c>
      <c r="F1539" s="3">
        <f t="shared" si="246"/>
        <v>1289.4574600000001</v>
      </c>
      <c r="G1539" s="8">
        <f t="shared" ref="G1539:G1602" si="249">+IF(E1539=E1538,0,_xlfn.NUMBERVALUE(C1539,".")/O$56*100)</f>
        <v>0</v>
      </c>
      <c r="H1539" s="7">
        <f t="shared" si="241"/>
        <v>0</v>
      </c>
      <c r="I1539" s="7">
        <f t="shared" si="242"/>
        <v>0</v>
      </c>
      <c r="J1539">
        <f t="shared" si="243"/>
        <v>0</v>
      </c>
      <c r="K1539">
        <f t="shared" si="247"/>
        <v>0</v>
      </c>
      <c r="L1539">
        <f t="shared" si="244"/>
        <v>0</v>
      </c>
      <c r="M1539" s="66" t="str">
        <f t="shared" si="240"/>
        <v xml:space="preserve"> </v>
      </c>
    </row>
    <row r="1540" spans="1:13" x14ac:dyDescent="0.25">
      <c r="A1540" s="25">
        <f t="shared" si="248"/>
        <v>1540</v>
      </c>
      <c r="B1540" s="35">
        <f>+INDEX(Исходные_данные!A:Z,A1540+$X$32-1,$X$30)</f>
        <v>0</v>
      </c>
      <c r="C1540" s="25">
        <f>+IFERROR(_xlfn.NUMBERVALUE(INDEX(Исходные_данные!A:Z,A1540+$X$32-1,$X$31),"."),0)</f>
        <v>0</v>
      </c>
      <c r="D1540" s="51"/>
      <c r="E1540" s="3">
        <f t="shared" si="245"/>
        <v>1289.4580000000001</v>
      </c>
      <c r="F1540" s="3">
        <f t="shared" si="246"/>
        <v>1289.4574600000001</v>
      </c>
      <c r="G1540" s="8">
        <f t="shared" si="249"/>
        <v>0</v>
      </c>
      <c r="H1540" s="7">
        <f t="shared" si="241"/>
        <v>0</v>
      </c>
      <c r="I1540" s="7">
        <f t="shared" si="242"/>
        <v>0</v>
      </c>
      <c r="J1540">
        <f t="shared" si="243"/>
        <v>0</v>
      </c>
      <c r="K1540">
        <f t="shared" si="247"/>
        <v>0</v>
      </c>
      <c r="L1540">
        <f t="shared" si="244"/>
        <v>0</v>
      </c>
      <c r="M1540" s="66" t="str">
        <f t="shared" si="240"/>
        <v xml:space="preserve"> </v>
      </c>
    </row>
    <row r="1541" spans="1:13" x14ac:dyDescent="0.25">
      <c r="A1541" s="25">
        <f t="shared" si="248"/>
        <v>1541</v>
      </c>
      <c r="B1541" s="35">
        <f>+INDEX(Исходные_данные!A:Z,A1541+$X$32-1,$X$30)</f>
        <v>0</v>
      </c>
      <c r="C1541" s="25">
        <f>+IFERROR(_xlfn.NUMBERVALUE(INDEX(Исходные_данные!A:Z,A1541+$X$32-1,$X$31),"."),0)</f>
        <v>0</v>
      </c>
      <c r="D1541" s="51"/>
      <c r="E1541" s="3">
        <f t="shared" si="245"/>
        <v>1289.4580000000001</v>
      </c>
      <c r="F1541" s="3">
        <f t="shared" si="246"/>
        <v>1289.4574600000001</v>
      </c>
      <c r="G1541" s="8">
        <f t="shared" si="249"/>
        <v>0</v>
      </c>
      <c r="H1541" s="7">
        <f t="shared" si="241"/>
        <v>0</v>
      </c>
      <c r="I1541" s="7">
        <f t="shared" si="242"/>
        <v>0</v>
      </c>
      <c r="J1541">
        <f t="shared" si="243"/>
        <v>0</v>
      </c>
      <c r="K1541">
        <f t="shared" si="247"/>
        <v>0</v>
      </c>
      <c r="L1541">
        <f t="shared" si="244"/>
        <v>0</v>
      </c>
      <c r="M1541" s="66" t="str">
        <f t="shared" si="240"/>
        <v xml:space="preserve"> </v>
      </c>
    </row>
    <row r="1542" spans="1:13" x14ac:dyDescent="0.25">
      <c r="A1542" s="25">
        <f t="shared" si="248"/>
        <v>1542</v>
      </c>
      <c r="B1542" s="35">
        <f>+INDEX(Исходные_данные!A:Z,A1542+$X$32-1,$X$30)</f>
        <v>0</v>
      </c>
      <c r="C1542" s="25">
        <f>+IFERROR(_xlfn.NUMBERVALUE(INDEX(Исходные_данные!A:Z,A1542+$X$32-1,$X$31),"."),0)</f>
        <v>0</v>
      </c>
      <c r="D1542" s="51"/>
      <c r="E1542" s="3">
        <f t="shared" si="245"/>
        <v>1289.4580000000001</v>
      </c>
      <c r="F1542" s="3">
        <f t="shared" si="246"/>
        <v>1289.4574600000001</v>
      </c>
      <c r="G1542" s="8">
        <f t="shared" si="249"/>
        <v>0</v>
      </c>
      <c r="H1542" s="7">
        <f t="shared" si="241"/>
        <v>0</v>
      </c>
      <c r="I1542" s="7">
        <f t="shared" si="242"/>
        <v>0</v>
      </c>
      <c r="J1542">
        <f t="shared" si="243"/>
        <v>0</v>
      </c>
      <c r="K1542">
        <f t="shared" si="247"/>
        <v>0</v>
      </c>
      <c r="L1542">
        <f t="shared" si="244"/>
        <v>0</v>
      </c>
      <c r="M1542" s="66" t="str">
        <f t="shared" si="240"/>
        <v xml:space="preserve"> </v>
      </c>
    </row>
    <row r="1543" spans="1:13" x14ac:dyDescent="0.25">
      <c r="A1543" s="25">
        <f t="shared" si="248"/>
        <v>1543</v>
      </c>
      <c r="B1543" s="35">
        <f>+INDEX(Исходные_данные!A:Z,A1543+$X$32-1,$X$30)</f>
        <v>0</v>
      </c>
      <c r="C1543" s="25">
        <f>+IFERROR(_xlfn.NUMBERVALUE(INDEX(Исходные_данные!A:Z,A1543+$X$32-1,$X$31),"."),0)</f>
        <v>0</v>
      </c>
      <c r="D1543" s="51"/>
      <c r="E1543" s="3">
        <f t="shared" si="245"/>
        <v>1289.4580000000001</v>
      </c>
      <c r="F1543" s="3">
        <f t="shared" si="246"/>
        <v>1289.4574600000001</v>
      </c>
      <c r="G1543" s="8">
        <f t="shared" si="249"/>
        <v>0</v>
      </c>
      <c r="H1543" s="7">
        <f t="shared" si="241"/>
        <v>0</v>
      </c>
      <c r="I1543" s="7">
        <f t="shared" si="242"/>
        <v>0</v>
      </c>
      <c r="J1543">
        <f t="shared" si="243"/>
        <v>0</v>
      </c>
      <c r="K1543">
        <f t="shared" si="247"/>
        <v>0</v>
      </c>
      <c r="L1543">
        <f t="shared" si="244"/>
        <v>0</v>
      </c>
      <c r="M1543" s="66" t="str">
        <f t="shared" si="240"/>
        <v xml:space="preserve"> </v>
      </c>
    </row>
    <row r="1544" spans="1:13" x14ac:dyDescent="0.25">
      <c r="A1544" s="25">
        <f t="shared" si="248"/>
        <v>1544</v>
      </c>
      <c r="B1544" s="35">
        <f>+INDEX(Исходные_данные!A:Z,A1544+$X$32-1,$X$30)</f>
        <v>0</v>
      </c>
      <c r="C1544" s="25">
        <f>+IFERROR(_xlfn.NUMBERVALUE(INDEX(Исходные_данные!A:Z,A1544+$X$32-1,$X$31),"."),0)</f>
        <v>0</v>
      </c>
      <c r="D1544" s="51"/>
      <c r="E1544" s="3">
        <f t="shared" si="245"/>
        <v>1289.4580000000001</v>
      </c>
      <c r="F1544" s="3">
        <f t="shared" si="246"/>
        <v>1289.4574600000001</v>
      </c>
      <c r="G1544" s="8">
        <f t="shared" si="249"/>
        <v>0</v>
      </c>
      <c r="H1544" s="7">
        <f t="shared" si="241"/>
        <v>0</v>
      </c>
      <c r="I1544" s="7">
        <f t="shared" si="242"/>
        <v>0</v>
      </c>
      <c r="J1544">
        <f t="shared" si="243"/>
        <v>0</v>
      </c>
      <c r="K1544">
        <f t="shared" si="247"/>
        <v>0</v>
      </c>
      <c r="L1544">
        <f t="shared" si="244"/>
        <v>0</v>
      </c>
      <c r="M1544" s="66" t="str">
        <f t="shared" si="240"/>
        <v xml:space="preserve"> </v>
      </c>
    </row>
    <row r="1545" spans="1:13" x14ac:dyDescent="0.25">
      <c r="A1545" s="25">
        <f t="shared" si="248"/>
        <v>1545</v>
      </c>
      <c r="B1545" s="35">
        <f>+INDEX(Исходные_данные!A:Z,A1545+$X$32-1,$X$30)</f>
        <v>0</v>
      </c>
      <c r="C1545" s="25">
        <f>+IFERROR(_xlfn.NUMBERVALUE(INDEX(Исходные_данные!A:Z,A1545+$X$32-1,$X$31),"."),0)</f>
        <v>0</v>
      </c>
      <c r="D1545" s="51"/>
      <c r="E1545" s="3">
        <f t="shared" si="245"/>
        <v>1289.4580000000001</v>
      </c>
      <c r="F1545" s="3">
        <f t="shared" si="246"/>
        <v>1289.4574600000001</v>
      </c>
      <c r="G1545" s="8">
        <f t="shared" si="249"/>
        <v>0</v>
      </c>
      <c r="H1545" s="7">
        <f t="shared" si="241"/>
        <v>0</v>
      </c>
      <c r="I1545" s="7">
        <f t="shared" si="242"/>
        <v>0</v>
      </c>
      <c r="J1545">
        <f t="shared" si="243"/>
        <v>0</v>
      </c>
      <c r="K1545">
        <f t="shared" si="247"/>
        <v>0</v>
      </c>
      <c r="L1545">
        <f t="shared" si="244"/>
        <v>0</v>
      </c>
      <c r="M1545" s="66" t="str">
        <f t="shared" si="240"/>
        <v xml:space="preserve"> </v>
      </c>
    </row>
    <row r="1546" spans="1:13" x14ac:dyDescent="0.25">
      <c r="A1546" s="25">
        <f t="shared" si="248"/>
        <v>1546</v>
      </c>
      <c r="B1546" s="35">
        <f>+INDEX(Исходные_данные!A:Z,A1546+$X$32-1,$X$30)</f>
        <v>0</v>
      </c>
      <c r="C1546" s="25">
        <f>+IFERROR(_xlfn.NUMBERVALUE(INDEX(Исходные_данные!A:Z,A1546+$X$32-1,$X$31),"."),0)</f>
        <v>0</v>
      </c>
      <c r="D1546" s="51"/>
      <c r="E1546" s="3">
        <f t="shared" si="245"/>
        <v>1289.4580000000001</v>
      </c>
      <c r="F1546" s="3">
        <f t="shared" si="246"/>
        <v>1289.4574600000001</v>
      </c>
      <c r="G1546" s="8">
        <f t="shared" si="249"/>
        <v>0</v>
      </c>
      <c r="H1546" s="7">
        <f t="shared" si="241"/>
        <v>0</v>
      </c>
      <c r="I1546" s="7">
        <f t="shared" si="242"/>
        <v>0</v>
      </c>
      <c r="J1546">
        <f t="shared" si="243"/>
        <v>0</v>
      </c>
      <c r="K1546">
        <f t="shared" si="247"/>
        <v>0</v>
      </c>
      <c r="L1546">
        <f t="shared" si="244"/>
        <v>0</v>
      </c>
      <c r="M1546" s="66" t="str">
        <f t="shared" si="240"/>
        <v xml:space="preserve"> </v>
      </c>
    </row>
    <row r="1547" spans="1:13" x14ac:dyDescent="0.25">
      <c r="A1547" s="25">
        <f t="shared" si="248"/>
        <v>1547</v>
      </c>
      <c r="B1547" s="35">
        <f>+INDEX(Исходные_данные!A:Z,A1547+$X$32-1,$X$30)</f>
        <v>0</v>
      </c>
      <c r="C1547" s="25">
        <f>+IFERROR(_xlfn.NUMBERVALUE(INDEX(Исходные_данные!A:Z,A1547+$X$32-1,$X$31),"."),0)</f>
        <v>0</v>
      </c>
      <c r="D1547" s="51"/>
      <c r="E1547" s="3">
        <f t="shared" si="245"/>
        <v>1289.4580000000001</v>
      </c>
      <c r="F1547" s="3">
        <f t="shared" si="246"/>
        <v>1289.4574600000001</v>
      </c>
      <c r="G1547" s="8">
        <f t="shared" si="249"/>
        <v>0</v>
      </c>
      <c r="H1547" s="7">
        <f t="shared" si="241"/>
        <v>0</v>
      </c>
      <c r="I1547" s="7">
        <f t="shared" si="242"/>
        <v>0</v>
      </c>
      <c r="J1547">
        <f t="shared" si="243"/>
        <v>0</v>
      </c>
      <c r="K1547">
        <f t="shared" si="247"/>
        <v>0</v>
      </c>
      <c r="L1547">
        <f t="shared" si="244"/>
        <v>0</v>
      </c>
      <c r="M1547" s="66" t="str">
        <f t="shared" si="240"/>
        <v xml:space="preserve"> </v>
      </c>
    </row>
    <row r="1548" spans="1:13" x14ac:dyDescent="0.25">
      <c r="A1548" s="25">
        <f t="shared" si="248"/>
        <v>1548</v>
      </c>
      <c r="B1548" s="35">
        <f>+INDEX(Исходные_данные!A:Z,A1548+$X$32-1,$X$30)</f>
        <v>0</v>
      </c>
      <c r="C1548" s="25">
        <f>+IFERROR(_xlfn.NUMBERVALUE(INDEX(Исходные_данные!A:Z,A1548+$X$32-1,$X$31),"."),0)</f>
        <v>0</v>
      </c>
      <c r="D1548" s="51"/>
      <c r="E1548" s="3">
        <f t="shared" si="245"/>
        <v>1289.4580000000001</v>
      </c>
      <c r="F1548" s="3">
        <f t="shared" si="246"/>
        <v>1289.4574600000001</v>
      </c>
      <c r="G1548" s="8">
        <f t="shared" si="249"/>
        <v>0</v>
      </c>
      <c r="H1548" s="7">
        <f t="shared" si="241"/>
        <v>0</v>
      </c>
      <c r="I1548" s="7">
        <f t="shared" si="242"/>
        <v>0</v>
      </c>
      <c r="J1548">
        <f t="shared" si="243"/>
        <v>0</v>
      </c>
      <c r="K1548">
        <f t="shared" si="247"/>
        <v>0</v>
      </c>
      <c r="L1548">
        <f t="shared" si="244"/>
        <v>0</v>
      </c>
      <c r="M1548" s="66" t="str">
        <f t="shared" si="240"/>
        <v xml:space="preserve"> </v>
      </c>
    </row>
    <row r="1549" spans="1:13" x14ac:dyDescent="0.25">
      <c r="A1549" s="25">
        <f t="shared" si="248"/>
        <v>1549</v>
      </c>
      <c r="B1549" s="35">
        <f>+INDEX(Исходные_данные!A:Z,A1549+$X$32-1,$X$30)</f>
        <v>0</v>
      </c>
      <c r="C1549" s="25">
        <f>+IFERROR(_xlfn.NUMBERVALUE(INDEX(Исходные_данные!A:Z,A1549+$X$32-1,$X$31),"."),0)</f>
        <v>0</v>
      </c>
      <c r="D1549" s="51"/>
      <c r="E1549" s="3">
        <f t="shared" si="245"/>
        <v>1289.4580000000001</v>
      </c>
      <c r="F1549" s="3">
        <f t="shared" si="246"/>
        <v>1289.4574600000001</v>
      </c>
      <c r="G1549" s="8">
        <f t="shared" si="249"/>
        <v>0</v>
      </c>
      <c r="H1549" s="7">
        <f t="shared" si="241"/>
        <v>0</v>
      </c>
      <c r="I1549" s="7">
        <f t="shared" si="242"/>
        <v>0</v>
      </c>
      <c r="J1549">
        <f t="shared" si="243"/>
        <v>0</v>
      </c>
      <c r="K1549">
        <f t="shared" si="247"/>
        <v>0</v>
      </c>
      <c r="L1549">
        <f t="shared" si="244"/>
        <v>0</v>
      </c>
      <c r="M1549" s="66" t="str">
        <f t="shared" si="240"/>
        <v xml:space="preserve"> </v>
      </c>
    </row>
    <row r="1550" spans="1:13" x14ac:dyDescent="0.25">
      <c r="A1550" s="25">
        <f t="shared" si="248"/>
        <v>1550</v>
      </c>
      <c r="B1550" s="35">
        <f>+INDEX(Исходные_данные!A:Z,A1550+$X$32-1,$X$30)</f>
        <v>0</v>
      </c>
      <c r="C1550" s="25">
        <f>+IFERROR(_xlfn.NUMBERVALUE(INDEX(Исходные_данные!A:Z,A1550+$X$32-1,$X$31),"."),0)</f>
        <v>0</v>
      </c>
      <c r="D1550" s="51"/>
      <c r="E1550" s="3">
        <f t="shared" si="245"/>
        <v>1289.4580000000001</v>
      </c>
      <c r="F1550" s="3">
        <f t="shared" si="246"/>
        <v>1289.4574600000001</v>
      </c>
      <c r="G1550" s="8">
        <f t="shared" si="249"/>
        <v>0</v>
      </c>
      <c r="H1550" s="7">
        <f t="shared" si="241"/>
        <v>0</v>
      </c>
      <c r="I1550" s="7">
        <f t="shared" si="242"/>
        <v>0</v>
      </c>
      <c r="J1550">
        <f t="shared" si="243"/>
        <v>0</v>
      </c>
      <c r="K1550">
        <f t="shared" si="247"/>
        <v>0</v>
      </c>
      <c r="L1550">
        <f t="shared" si="244"/>
        <v>0</v>
      </c>
      <c r="M1550" s="66" t="str">
        <f t="shared" si="240"/>
        <v xml:space="preserve"> </v>
      </c>
    </row>
    <row r="1551" spans="1:13" x14ac:dyDescent="0.25">
      <c r="A1551" s="25">
        <f t="shared" si="248"/>
        <v>1551</v>
      </c>
      <c r="B1551" s="35">
        <f>+INDEX(Исходные_данные!A:Z,A1551+$X$32-1,$X$30)</f>
        <v>0</v>
      </c>
      <c r="C1551" s="25">
        <f>+IFERROR(_xlfn.NUMBERVALUE(INDEX(Исходные_данные!A:Z,A1551+$X$32-1,$X$31),"."),0)</f>
        <v>0</v>
      </c>
      <c r="D1551" s="51"/>
      <c r="E1551" s="3">
        <f t="shared" si="245"/>
        <v>1289.4580000000001</v>
      </c>
      <c r="F1551" s="3">
        <f t="shared" si="246"/>
        <v>1289.4574600000001</v>
      </c>
      <c r="G1551" s="8">
        <f t="shared" si="249"/>
        <v>0</v>
      </c>
      <c r="H1551" s="7">
        <f t="shared" si="241"/>
        <v>0</v>
      </c>
      <c r="I1551" s="7">
        <f t="shared" si="242"/>
        <v>0</v>
      </c>
      <c r="J1551">
        <f t="shared" si="243"/>
        <v>0</v>
      </c>
      <c r="K1551">
        <f t="shared" si="247"/>
        <v>0</v>
      </c>
      <c r="L1551">
        <f t="shared" si="244"/>
        <v>0</v>
      </c>
      <c r="M1551" s="66" t="str">
        <f t="shared" si="240"/>
        <v xml:space="preserve"> </v>
      </c>
    </row>
    <row r="1552" spans="1:13" x14ac:dyDescent="0.25">
      <c r="A1552" s="25">
        <f t="shared" si="248"/>
        <v>1552</v>
      </c>
      <c r="B1552" s="35">
        <f>+INDEX(Исходные_данные!A:Z,A1552+$X$32-1,$X$30)</f>
        <v>0</v>
      </c>
      <c r="C1552" s="25">
        <f>+IFERROR(_xlfn.NUMBERVALUE(INDEX(Исходные_данные!A:Z,A1552+$X$32-1,$X$31),"."),0)</f>
        <v>0</v>
      </c>
      <c r="D1552" s="51"/>
      <c r="E1552" s="3">
        <f t="shared" si="245"/>
        <v>1289.4580000000001</v>
      </c>
      <c r="F1552" s="3">
        <f t="shared" si="246"/>
        <v>1289.4574600000001</v>
      </c>
      <c r="G1552" s="8">
        <f t="shared" si="249"/>
        <v>0</v>
      </c>
      <c r="H1552" s="7">
        <f t="shared" si="241"/>
        <v>0</v>
      </c>
      <c r="I1552" s="7">
        <f t="shared" si="242"/>
        <v>0</v>
      </c>
      <c r="J1552">
        <f t="shared" si="243"/>
        <v>0</v>
      </c>
      <c r="K1552">
        <f t="shared" si="247"/>
        <v>0</v>
      </c>
      <c r="L1552">
        <f t="shared" si="244"/>
        <v>0</v>
      </c>
      <c r="M1552" s="66" t="str">
        <f t="shared" si="240"/>
        <v xml:space="preserve"> </v>
      </c>
    </row>
    <row r="1553" spans="1:13" x14ac:dyDescent="0.25">
      <c r="A1553" s="25">
        <f t="shared" si="248"/>
        <v>1553</v>
      </c>
      <c r="B1553" s="35">
        <f>+INDEX(Исходные_данные!A:Z,A1553+$X$32-1,$X$30)</f>
        <v>0</v>
      </c>
      <c r="C1553" s="25">
        <f>+IFERROR(_xlfn.NUMBERVALUE(INDEX(Исходные_данные!A:Z,A1553+$X$32-1,$X$31),"."),0)</f>
        <v>0</v>
      </c>
      <c r="D1553" s="51"/>
      <c r="E1553" s="3">
        <f t="shared" si="245"/>
        <v>1289.4580000000001</v>
      </c>
      <c r="F1553" s="3">
        <f t="shared" si="246"/>
        <v>1289.4574600000001</v>
      </c>
      <c r="G1553" s="8">
        <f t="shared" si="249"/>
        <v>0</v>
      </c>
      <c r="H1553" s="7">
        <f t="shared" si="241"/>
        <v>0</v>
      </c>
      <c r="I1553" s="7">
        <f t="shared" si="242"/>
        <v>0</v>
      </c>
      <c r="J1553">
        <f t="shared" si="243"/>
        <v>0</v>
      </c>
      <c r="K1553">
        <f t="shared" si="247"/>
        <v>0</v>
      </c>
      <c r="L1553">
        <f t="shared" si="244"/>
        <v>0</v>
      </c>
      <c r="M1553" s="66" t="str">
        <f t="shared" si="240"/>
        <v xml:space="preserve"> </v>
      </c>
    </row>
    <row r="1554" spans="1:13" x14ac:dyDescent="0.25">
      <c r="A1554" s="25">
        <f t="shared" si="248"/>
        <v>1554</v>
      </c>
      <c r="B1554" s="35">
        <f>+INDEX(Исходные_данные!A:Z,A1554+$X$32-1,$X$30)</f>
        <v>0</v>
      </c>
      <c r="C1554" s="25">
        <f>+IFERROR(_xlfn.NUMBERVALUE(INDEX(Исходные_данные!A:Z,A1554+$X$32-1,$X$31),"."),0)</f>
        <v>0</v>
      </c>
      <c r="D1554" s="51"/>
      <c r="E1554" s="3">
        <f t="shared" si="245"/>
        <v>1289.4580000000001</v>
      </c>
      <c r="F1554" s="3">
        <f t="shared" si="246"/>
        <v>1289.4574600000001</v>
      </c>
      <c r="G1554" s="8">
        <f t="shared" si="249"/>
        <v>0</v>
      </c>
      <c r="H1554" s="7">
        <f t="shared" si="241"/>
        <v>0</v>
      </c>
      <c r="I1554" s="7">
        <f t="shared" si="242"/>
        <v>0</v>
      </c>
      <c r="J1554">
        <f t="shared" si="243"/>
        <v>0</v>
      </c>
      <c r="K1554">
        <f t="shared" si="247"/>
        <v>0</v>
      </c>
      <c r="L1554">
        <f t="shared" si="244"/>
        <v>0</v>
      </c>
      <c r="M1554" s="66" t="str">
        <f t="shared" si="240"/>
        <v xml:space="preserve"> </v>
      </c>
    </row>
    <row r="1555" spans="1:13" x14ac:dyDescent="0.25">
      <c r="A1555" s="25">
        <f t="shared" si="248"/>
        <v>1555</v>
      </c>
      <c r="B1555" s="35">
        <f>+INDEX(Исходные_данные!A:Z,A1555+$X$32-1,$X$30)</f>
        <v>0</v>
      </c>
      <c r="C1555" s="25">
        <f>+IFERROR(_xlfn.NUMBERVALUE(INDEX(Исходные_данные!A:Z,A1555+$X$32-1,$X$31),"."),0)</f>
        <v>0</v>
      </c>
      <c r="D1555" s="51"/>
      <c r="E1555" s="3">
        <f t="shared" si="245"/>
        <v>1289.4580000000001</v>
      </c>
      <c r="F1555" s="3">
        <f t="shared" si="246"/>
        <v>1289.4574600000001</v>
      </c>
      <c r="G1555" s="8">
        <f t="shared" si="249"/>
        <v>0</v>
      </c>
      <c r="H1555" s="7">
        <f t="shared" si="241"/>
        <v>0</v>
      </c>
      <c r="I1555" s="7">
        <f t="shared" si="242"/>
        <v>0</v>
      </c>
      <c r="J1555">
        <f t="shared" si="243"/>
        <v>0</v>
      </c>
      <c r="K1555">
        <f t="shared" si="247"/>
        <v>0</v>
      </c>
      <c r="L1555">
        <f t="shared" si="244"/>
        <v>0</v>
      </c>
      <c r="M1555" s="66" t="str">
        <f t="shared" si="240"/>
        <v xml:space="preserve"> </v>
      </c>
    </row>
    <row r="1556" spans="1:13" x14ac:dyDescent="0.25">
      <c r="A1556" s="25">
        <f t="shared" si="248"/>
        <v>1556</v>
      </c>
      <c r="B1556" s="35">
        <f>+INDEX(Исходные_данные!A:Z,A1556+$X$32-1,$X$30)</f>
        <v>0</v>
      </c>
      <c r="C1556" s="25">
        <f>+IFERROR(_xlfn.NUMBERVALUE(INDEX(Исходные_данные!A:Z,A1556+$X$32-1,$X$31),"."),0)</f>
        <v>0</v>
      </c>
      <c r="D1556" s="51"/>
      <c r="E1556" s="3">
        <f t="shared" si="245"/>
        <v>1289.4580000000001</v>
      </c>
      <c r="F1556" s="3">
        <f t="shared" si="246"/>
        <v>1289.4574600000001</v>
      </c>
      <c r="G1556" s="8">
        <f t="shared" si="249"/>
        <v>0</v>
      </c>
      <c r="H1556" s="7">
        <f t="shared" si="241"/>
        <v>0</v>
      </c>
      <c r="I1556" s="7">
        <f t="shared" si="242"/>
        <v>0</v>
      </c>
      <c r="J1556">
        <f t="shared" si="243"/>
        <v>0</v>
      </c>
      <c r="K1556">
        <f t="shared" si="247"/>
        <v>0</v>
      </c>
      <c r="L1556">
        <f t="shared" si="244"/>
        <v>0</v>
      </c>
      <c r="M1556" s="66" t="str">
        <f t="shared" si="240"/>
        <v xml:space="preserve"> </v>
      </c>
    </row>
    <row r="1557" spans="1:13" x14ac:dyDescent="0.25">
      <c r="A1557" s="25">
        <f t="shared" si="248"/>
        <v>1557</v>
      </c>
      <c r="B1557" s="35">
        <f>+INDEX(Исходные_данные!A:Z,A1557+$X$32-1,$X$30)</f>
        <v>0</v>
      </c>
      <c r="C1557" s="25">
        <f>+IFERROR(_xlfn.NUMBERVALUE(INDEX(Исходные_данные!A:Z,A1557+$X$32-1,$X$31),"."),0)</f>
        <v>0</v>
      </c>
      <c r="D1557" s="51"/>
      <c r="E1557" s="3">
        <f t="shared" si="245"/>
        <v>1289.4580000000001</v>
      </c>
      <c r="F1557" s="3">
        <f t="shared" si="246"/>
        <v>1289.4574600000001</v>
      </c>
      <c r="G1557" s="8">
        <f t="shared" si="249"/>
        <v>0</v>
      </c>
      <c r="H1557" s="7">
        <f t="shared" si="241"/>
        <v>0</v>
      </c>
      <c r="I1557" s="7">
        <f t="shared" si="242"/>
        <v>0</v>
      </c>
      <c r="J1557">
        <f t="shared" si="243"/>
        <v>0</v>
      </c>
      <c r="K1557">
        <f t="shared" si="247"/>
        <v>0</v>
      </c>
      <c r="L1557">
        <f t="shared" si="244"/>
        <v>0</v>
      </c>
      <c r="M1557" s="66" t="str">
        <f t="shared" si="240"/>
        <v xml:space="preserve"> </v>
      </c>
    </row>
    <row r="1558" spans="1:13" x14ac:dyDescent="0.25">
      <c r="A1558" s="25">
        <f t="shared" si="248"/>
        <v>1558</v>
      </c>
      <c r="B1558" s="35">
        <f>+INDEX(Исходные_данные!A:Z,A1558+$X$32-1,$X$30)</f>
        <v>0</v>
      </c>
      <c r="C1558" s="25">
        <f>+IFERROR(_xlfn.NUMBERVALUE(INDEX(Исходные_данные!A:Z,A1558+$X$32-1,$X$31),"."),0)</f>
        <v>0</v>
      </c>
      <c r="D1558" s="51"/>
      <c r="E1558" s="3">
        <f t="shared" si="245"/>
        <v>1289.4580000000001</v>
      </c>
      <c r="F1558" s="3">
        <f t="shared" si="246"/>
        <v>1289.4574600000001</v>
      </c>
      <c r="G1558" s="8">
        <f t="shared" si="249"/>
        <v>0</v>
      </c>
      <c r="H1558" s="7">
        <f t="shared" si="241"/>
        <v>0</v>
      </c>
      <c r="I1558" s="7">
        <f t="shared" si="242"/>
        <v>0</v>
      </c>
      <c r="J1558">
        <f t="shared" si="243"/>
        <v>0</v>
      </c>
      <c r="K1558">
        <f t="shared" si="247"/>
        <v>0</v>
      </c>
      <c r="L1558">
        <f t="shared" si="244"/>
        <v>0</v>
      </c>
      <c r="M1558" s="66" t="str">
        <f t="shared" si="240"/>
        <v xml:space="preserve"> </v>
      </c>
    </row>
    <row r="1559" spans="1:13" x14ac:dyDescent="0.25">
      <c r="A1559" s="25">
        <f t="shared" si="248"/>
        <v>1559</v>
      </c>
      <c r="B1559" s="35">
        <f>+INDEX(Исходные_данные!A:Z,A1559+$X$32-1,$X$30)</f>
        <v>0</v>
      </c>
      <c r="C1559" s="25">
        <f>+IFERROR(_xlfn.NUMBERVALUE(INDEX(Исходные_данные!A:Z,A1559+$X$32-1,$X$31),"."),0)</f>
        <v>0</v>
      </c>
      <c r="D1559" s="51"/>
      <c r="E1559" s="3">
        <f t="shared" si="245"/>
        <v>1289.4580000000001</v>
      </c>
      <c r="F1559" s="3">
        <f t="shared" si="246"/>
        <v>1289.4574600000001</v>
      </c>
      <c r="G1559" s="8">
        <f t="shared" si="249"/>
        <v>0</v>
      </c>
      <c r="H1559" s="7">
        <f t="shared" si="241"/>
        <v>0</v>
      </c>
      <c r="I1559" s="7">
        <f t="shared" si="242"/>
        <v>0</v>
      </c>
      <c r="J1559">
        <f t="shared" si="243"/>
        <v>0</v>
      </c>
      <c r="K1559">
        <f t="shared" si="247"/>
        <v>0</v>
      </c>
      <c r="L1559">
        <f t="shared" si="244"/>
        <v>0</v>
      </c>
      <c r="M1559" s="66" t="str">
        <f t="shared" si="240"/>
        <v xml:space="preserve"> </v>
      </c>
    </row>
    <row r="1560" spans="1:13" x14ac:dyDescent="0.25">
      <c r="A1560" s="25">
        <f t="shared" si="248"/>
        <v>1560</v>
      </c>
      <c r="B1560" s="35">
        <f>+INDEX(Исходные_данные!A:Z,A1560+$X$32-1,$X$30)</f>
        <v>0</v>
      </c>
      <c r="C1560" s="25">
        <f>+IFERROR(_xlfn.NUMBERVALUE(INDEX(Исходные_данные!A:Z,A1560+$X$32-1,$X$31),"."),0)</f>
        <v>0</v>
      </c>
      <c r="D1560" s="51"/>
      <c r="E1560" s="3">
        <f t="shared" si="245"/>
        <v>1289.4580000000001</v>
      </c>
      <c r="F1560" s="3">
        <f t="shared" si="246"/>
        <v>1289.4574600000001</v>
      </c>
      <c r="G1560" s="8">
        <f t="shared" si="249"/>
        <v>0</v>
      </c>
      <c r="H1560" s="7">
        <f t="shared" si="241"/>
        <v>0</v>
      </c>
      <c r="I1560" s="7">
        <f t="shared" si="242"/>
        <v>0</v>
      </c>
      <c r="J1560">
        <f t="shared" si="243"/>
        <v>0</v>
      </c>
      <c r="K1560">
        <f t="shared" si="247"/>
        <v>0</v>
      </c>
      <c r="L1560">
        <f t="shared" si="244"/>
        <v>0</v>
      </c>
      <c r="M1560" s="66" t="str">
        <f t="shared" si="240"/>
        <v xml:space="preserve"> </v>
      </c>
    </row>
    <row r="1561" spans="1:13" x14ac:dyDescent="0.25">
      <c r="A1561" s="25">
        <f t="shared" si="248"/>
        <v>1561</v>
      </c>
      <c r="B1561" s="35">
        <f>+INDEX(Исходные_данные!A:Z,A1561+$X$32-1,$X$30)</f>
        <v>0</v>
      </c>
      <c r="C1561" s="25">
        <f>+IFERROR(_xlfn.NUMBERVALUE(INDEX(Исходные_данные!A:Z,A1561+$X$32-1,$X$31),"."),0)</f>
        <v>0</v>
      </c>
      <c r="D1561" s="51"/>
      <c r="E1561" s="3">
        <f t="shared" si="245"/>
        <v>1289.4580000000001</v>
      </c>
      <c r="F1561" s="3">
        <f t="shared" si="246"/>
        <v>1289.4574600000001</v>
      </c>
      <c r="G1561" s="8">
        <f t="shared" si="249"/>
        <v>0</v>
      </c>
      <c r="H1561" s="7">
        <f t="shared" si="241"/>
        <v>0</v>
      </c>
      <c r="I1561" s="7">
        <f t="shared" si="242"/>
        <v>0</v>
      </c>
      <c r="J1561">
        <f t="shared" si="243"/>
        <v>0</v>
      </c>
      <c r="K1561">
        <f t="shared" si="247"/>
        <v>0</v>
      </c>
      <c r="L1561">
        <f t="shared" si="244"/>
        <v>0</v>
      </c>
      <c r="M1561" s="66" t="str">
        <f t="shared" si="240"/>
        <v xml:space="preserve"> </v>
      </c>
    </row>
    <row r="1562" spans="1:13" x14ac:dyDescent="0.25">
      <c r="A1562" s="25">
        <f t="shared" si="248"/>
        <v>1562</v>
      </c>
      <c r="B1562" s="35">
        <f>+INDEX(Исходные_данные!A:Z,A1562+$X$32-1,$X$30)</f>
        <v>0</v>
      </c>
      <c r="C1562" s="25">
        <f>+IFERROR(_xlfn.NUMBERVALUE(INDEX(Исходные_данные!A:Z,A1562+$X$32-1,$X$31),"."),0)</f>
        <v>0</v>
      </c>
      <c r="D1562" s="51"/>
      <c r="E1562" s="3">
        <f t="shared" si="245"/>
        <v>1289.4580000000001</v>
      </c>
      <c r="F1562" s="3">
        <f t="shared" si="246"/>
        <v>1289.4574600000001</v>
      </c>
      <c r="G1562" s="8">
        <f t="shared" si="249"/>
        <v>0</v>
      </c>
      <c r="H1562" s="7">
        <f t="shared" si="241"/>
        <v>0</v>
      </c>
      <c r="I1562" s="7">
        <f t="shared" si="242"/>
        <v>0</v>
      </c>
      <c r="J1562">
        <f t="shared" si="243"/>
        <v>0</v>
      </c>
      <c r="K1562">
        <f t="shared" si="247"/>
        <v>0</v>
      </c>
      <c r="L1562">
        <f t="shared" si="244"/>
        <v>0</v>
      </c>
      <c r="M1562" s="66" t="str">
        <f t="shared" si="240"/>
        <v xml:space="preserve"> </v>
      </c>
    </row>
    <row r="1563" spans="1:13" x14ac:dyDescent="0.25">
      <c r="A1563" s="25">
        <f t="shared" si="248"/>
        <v>1563</v>
      </c>
      <c r="B1563" s="35">
        <f>+INDEX(Исходные_данные!A:Z,A1563+$X$32-1,$X$30)</f>
        <v>0</v>
      </c>
      <c r="C1563" s="25">
        <f>+IFERROR(_xlfn.NUMBERVALUE(INDEX(Исходные_данные!A:Z,A1563+$X$32-1,$X$31),"."),0)</f>
        <v>0</v>
      </c>
      <c r="D1563" s="51"/>
      <c r="E1563" s="3">
        <f t="shared" si="245"/>
        <v>1289.4580000000001</v>
      </c>
      <c r="F1563" s="3">
        <f t="shared" si="246"/>
        <v>1289.4574600000001</v>
      </c>
      <c r="G1563" s="8">
        <f t="shared" si="249"/>
        <v>0</v>
      </c>
      <c r="H1563" s="7">
        <f t="shared" si="241"/>
        <v>0</v>
      </c>
      <c r="I1563" s="7">
        <f t="shared" si="242"/>
        <v>0</v>
      </c>
      <c r="J1563">
        <f t="shared" si="243"/>
        <v>0</v>
      </c>
      <c r="K1563">
        <f t="shared" si="247"/>
        <v>0</v>
      </c>
      <c r="L1563">
        <f t="shared" si="244"/>
        <v>0</v>
      </c>
      <c r="M1563" s="66" t="str">
        <f t="shared" si="240"/>
        <v xml:space="preserve"> </v>
      </c>
    </row>
    <row r="1564" spans="1:13" x14ac:dyDescent="0.25">
      <c r="A1564" s="25">
        <f t="shared" si="248"/>
        <v>1564</v>
      </c>
      <c r="B1564" s="35">
        <f>+INDEX(Исходные_данные!A:Z,A1564+$X$32-1,$X$30)</f>
        <v>0</v>
      </c>
      <c r="C1564" s="25">
        <f>+IFERROR(_xlfn.NUMBERVALUE(INDEX(Исходные_данные!A:Z,A1564+$X$32-1,$X$31),"."),0)</f>
        <v>0</v>
      </c>
      <c r="D1564" s="51"/>
      <c r="E1564" s="3">
        <f t="shared" si="245"/>
        <v>1289.4580000000001</v>
      </c>
      <c r="F1564" s="3">
        <f t="shared" si="246"/>
        <v>1289.4574600000001</v>
      </c>
      <c r="G1564" s="8">
        <f t="shared" si="249"/>
        <v>0</v>
      </c>
      <c r="H1564" s="7">
        <f t="shared" si="241"/>
        <v>0</v>
      </c>
      <c r="I1564" s="7">
        <f t="shared" si="242"/>
        <v>0</v>
      </c>
      <c r="J1564">
        <f t="shared" si="243"/>
        <v>0</v>
      </c>
      <c r="K1564">
        <f t="shared" si="247"/>
        <v>0</v>
      </c>
      <c r="L1564">
        <f t="shared" si="244"/>
        <v>0</v>
      </c>
      <c r="M1564" s="66" t="str">
        <f t="shared" ref="M1564:M1627" si="250">IF(AC1579=1,"",+CONCATENATE(IF($AC$43=1,CONCATENATE(D1564," "),""),IF($AC$44=1,CONCATENATE(E1564," (",TEXT(G1564,"0,0"),"%)"),"")))</f>
        <v xml:space="preserve"> </v>
      </c>
    </row>
    <row r="1565" spans="1:13" x14ac:dyDescent="0.25">
      <c r="A1565" s="25">
        <f t="shared" si="248"/>
        <v>1565</v>
      </c>
      <c r="B1565" s="35">
        <f>+INDEX(Исходные_данные!A:Z,A1565+$X$32-1,$X$30)</f>
        <v>0</v>
      </c>
      <c r="C1565" s="25">
        <f>+IFERROR(_xlfn.NUMBERVALUE(INDEX(Исходные_данные!A:Z,A1565+$X$32-1,$X$31),"."),0)</f>
        <v>0</v>
      </c>
      <c r="D1565" s="51"/>
      <c r="E1565" s="3">
        <f t="shared" si="245"/>
        <v>1289.4580000000001</v>
      </c>
      <c r="F1565" s="3">
        <f t="shared" si="246"/>
        <v>1289.4574600000001</v>
      </c>
      <c r="G1565" s="8">
        <f t="shared" si="249"/>
        <v>0</v>
      </c>
      <c r="H1565" s="7">
        <f t="shared" si="241"/>
        <v>0</v>
      </c>
      <c r="I1565" s="7">
        <f t="shared" si="242"/>
        <v>0</v>
      </c>
      <c r="J1565">
        <f t="shared" si="243"/>
        <v>0</v>
      </c>
      <c r="K1565">
        <f t="shared" si="247"/>
        <v>0</v>
      </c>
      <c r="L1565">
        <f t="shared" si="244"/>
        <v>0</v>
      </c>
      <c r="M1565" s="66" t="str">
        <f t="shared" si="250"/>
        <v xml:space="preserve"> </v>
      </c>
    </row>
    <row r="1566" spans="1:13" x14ac:dyDescent="0.25">
      <c r="A1566" s="25">
        <f t="shared" si="248"/>
        <v>1566</v>
      </c>
      <c r="B1566" s="35">
        <f>+INDEX(Исходные_данные!A:Z,A1566+$X$32-1,$X$30)</f>
        <v>0</v>
      </c>
      <c r="C1566" s="25">
        <f>+IFERROR(_xlfn.NUMBERVALUE(INDEX(Исходные_данные!A:Z,A1566+$X$32-1,$X$31),"."),0)</f>
        <v>0</v>
      </c>
      <c r="D1566" s="51"/>
      <c r="E1566" s="3">
        <f t="shared" si="245"/>
        <v>1289.4580000000001</v>
      </c>
      <c r="F1566" s="3">
        <f t="shared" si="246"/>
        <v>1289.4574600000001</v>
      </c>
      <c r="G1566" s="8">
        <f t="shared" si="249"/>
        <v>0</v>
      </c>
      <c r="H1566" s="7">
        <f t="shared" si="241"/>
        <v>0</v>
      </c>
      <c r="I1566" s="7">
        <f t="shared" si="242"/>
        <v>0</v>
      </c>
      <c r="J1566">
        <f t="shared" si="243"/>
        <v>0</v>
      </c>
      <c r="K1566">
        <f t="shared" si="247"/>
        <v>0</v>
      </c>
      <c r="L1566">
        <f t="shared" si="244"/>
        <v>0</v>
      </c>
      <c r="M1566" s="66" t="str">
        <f t="shared" si="250"/>
        <v xml:space="preserve"> </v>
      </c>
    </row>
    <row r="1567" spans="1:13" x14ac:dyDescent="0.25">
      <c r="A1567" s="25">
        <f t="shared" si="248"/>
        <v>1567</v>
      </c>
      <c r="B1567" s="35">
        <f>+INDEX(Исходные_данные!A:Z,A1567+$X$32-1,$X$30)</f>
        <v>0</v>
      </c>
      <c r="C1567" s="25">
        <f>+IFERROR(_xlfn.NUMBERVALUE(INDEX(Исходные_данные!A:Z,A1567+$X$32-1,$X$31),"."),0)</f>
        <v>0</v>
      </c>
      <c r="D1567" s="51"/>
      <c r="E1567" s="3">
        <f t="shared" si="245"/>
        <v>1289.4580000000001</v>
      </c>
      <c r="F1567" s="3">
        <f t="shared" si="246"/>
        <v>1289.4574600000001</v>
      </c>
      <c r="G1567" s="8">
        <f t="shared" si="249"/>
        <v>0</v>
      </c>
      <c r="H1567" s="7">
        <f t="shared" si="241"/>
        <v>0</v>
      </c>
      <c r="I1567" s="7">
        <f t="shared" si="242"/>
        <v>0</v>
      </c>
      <c r="J1567">
        <f t="shared" si="243"/>
        <v>0</v>
      </c>
      <c r="K1567">
        <f t="shared" si="247"/>
        <v>0</v>
      </c>
      <c r="L1567">
        <f t="shared" si="244"/>
        <v>0</v>
      </c>
      <c r="M1567" s="66" t="str">
        <f t="shared" si="250"/>
        <v xml:space="preserve"> </v>
      </c>
    </row>
    <row r="1568" spans="1:13" x14ac:dyDescent="0.25">
      <c r="A1568" s="25">
        <f t="shared" si="248"/>
        <v>1568</v>
      </c>
      <c r="B1568" s="35">
        <f>+INDEX(Исходные_данные!A:Z,A1568+$X$32-1,$X$30)</f>
        <v>0</v>
      </c>
      <c r="C1568" s="25">
        <f>+IFERROR(_xlfn.NUMBERVALUE(INDEX(Исходные_данные!A:Z,A1568+$X$32-1,$X$31),"."),0)</f>
        <v>0</v>
      </c>
      <c r="D1568" s="51"/>
      <c r="E1568" s="3">
        <f t="shared" si="245"/>
        <v>1289.4580000000001</v>
      </c>
      <c r="F1568" s="3">
        <f t="shared" si="246"/>
        <v>1289.4574600000001</v>
      </c>
      <c r="G1568" s="8">
        <f t="shared" si="249"/>
        <v>0</v>
      </c>
      <c r="H1568" s="7">
        <f t="shared" si="241"/>
        <v>0</v>
      </c>
      <c r="I1568" s="7">
        <f t="shared" si="242"/>
        <v>0</v>
      </c>
      <c r="J1568">
        <f t="shared" si="243"/>
        <v>0</v>
      </c>
      <c r="K1568">
        <f t="shared" si="247"/>
        <v>0</v>
      </c>
      <c r="L1568">
        <f t="shared" si="244"/>
        <v>0</v>
      </c>
      <c r="M1568" s="66" t="str">
        <f t="shared" si="250"/>
        <v xml:space="preserve"> </v>
      </c>
    </row>
    <row r="1569" spans="1:13" x14ac:dyDescent="0.25">
      <c r="A1569" s="25">
        <f t="shared" si="248"/>
        <v>1569</v>
      </c>
      <c r="B1569" s="35">
        <f>+INDEX(Исходные_данные!A:Z,A1569+$X$32-1,$X$30)</f>
        <v>0</v>
      </c>
      <c r="C1569" s="25">
        <f>+IFERROR(_xlfn.NUMBERVALUE(INDEX(Исходные_данные!A:Z,A1569+$X$32-1,$X$31),"."),0)</f>
        <v>0</v>
      </c>
      <c r="D1569" s="51"/>
      <c r="E1569" s="3">
        <f t="shared" si="245"/>
        <v>1289.4580000000001</v>
      </c>
      <c r="F1569" s="3">
        <f t="shared" si="246"/>
        <v>1289.4574600000001</v>
      </c>
      <c r="G1569" s="8">
        <f t="shared" si="249"/>
        <v>0</v>
      </c>
      <c r="H1569" s="7">
        <f t="shared" si="241"/>
        <v>0</v>
      </c>
      <c r="I1569" s="7">
        <f t="shared" si="242"/>
        <v>0</v>
      </c>
      <c r="J1569">
        <f t="shared" si="243"/>
        <v>0</v>
      </c>
      <c r="K1569">
        <f t="shared" si="247"/>
        <v>0</v>
      </c>
      <c r="L1569">
        <f t="shared" si="244"/>
        <v>0</v>
      </c>
      <c r="M1569" s="66" t="str">
        <f t="shared" si="250"/>
        <v xml:space="preserve"> </v>
      </c>
    </row>
    <row r="1570" spans="1:13" x14ac:dyDescent="0.25">
      <c r="A1570" s="25">
        <f t="shared" si="248"/>
        <v>1570</v>
      </c>
      <c r="B1570" s="35">
        <f>+INDEX(Исходные_данные!A:Z,A1570+$X$32-1,$X$30)</f>
        <v>0</v>
      </c>
      <c r="C1570" s="25">
        <f>+IFERROR(_xlfn.NUMBERVALUE(INDEX(Исходные_данные!A:Z,A1570+$X$32-1,$X$31),"."),0)</f>
        <v>0</v>
      </c>
      <c r="D1570" s="51"/>
      <c r="E1570" s="3">
        <f t="shared" si="245"/>
        <v>1289.4580000000001</v>
      </c>
      <c r="F1570" s="3">
        <f t="shared" si="246"/>
        <v>1289.4574600000001</v>
      </c>
      <c r="G1570" s="8">
        <f t="shared" si="249"/>
        <v>0</v>
      </c>
      <c r="H1570" s="7">
        <f t="shared" si="241"/>
        <v>0</v>
      </c>
      <c r="I1570" s="7">
        <f t="shared" si="242"/>
        <v>0</v>
      </c>
      <c r="J1570">
        <f t="shared" si="243"/>
        <v>0</v>
      </c>
      <c r="K1570">
        <f t="shared" si="247"/>
        <v>0</v>
      </c>
      <c r="L1570">
        <f t="shared" si="244"/>
        <v>0</v>
      </c>
      <c r="M1570" s="66" t="str">
        <f t="shared" si="250"/>
        <v xml:space="preserve"> </v>
      </c>
    </row>
    <row r="1571" spans="1:13" x14ac:dyDescent="0.25">
      <c r="A1571" s="25">
        <f t="shared" si="248"/>
        <v>1571</v>
      </c>
      <c r="B1571" s="35">
        <f>+INDEX(Исходные_данные!A:Z,A1571+$X$32-1,$X$30)</f>
        <v>0</v>
      </c>
      <c r="C1571" s="25">
        <f>+IFERROR(_xlfn.NUMBERVALUE(INDEX(Исходные_данные!A:Z,A1571+$X$32-1,$X$31),"."),0)</f>
        <v>0</v>
      </c>
      <c r="D1571" s="51"/>
      <c r="E1571" s="3">
        <f t="shared" si="245"/>
        <v>1289.4580000000001</v>
      </c>
      <c r="F1571" s="3">
        <f t="shared" si="246"/>
        <v>1289.4574600000001</v>
      </c>
      <c r="G1571" s="8">
        <f t="shared" si="249"/>
        <v>0</v>
      </c>
      <c r="H1571" s="7">
        <f t="shared" si="241"/>
        <v>0</v>
      </c>
      <c r="I1571" s="7">
        <f t="shared" si="242"/>
        <v>0</v>
      </c>
      <c r="J1571">
        <f t="shared" si="243"/>
        <v>0</v>
      </c>
      <c r="K1571">
        <f t="shared" si="247"/>
        <v>0</v>
      </c>
      <c r="L1571">
        <f t="shared" si="244"/>
        <v>0</v>
      </c>
      <c r="M1571" s="66" t="str">
        <f t="shared" si="250"/>
        <v xml:space="preserve"> </v>
      </c>
    </row>
    <row r="1572" spans="1:13" x14ac:dyDescent="0.25">
      <c r="A1572" s="25">
        <f t="shared" si="248"/>
        <v>1572</v>
      </c>
      <c r="B1572" s="35">
        <f>+INDEX(Исходные_данные!A:Z,A1572+$X$32-1,$X$30)</f>
        <v>0</v>
      </c>
      <c r="C1572" s="25">
        <f>+IFERROR(_xlfn.NUMBERVALUE(INDEX(Исходные_данные!A:Z,A1572+$X$32-1,$X$31),"."),0)</f>
        <v>0</v>
      </c>
      <c r="D1572" s="51"/>
      <c r="E1572" s="3">
        <f t="shared" si="245"/>
        <v>1289.4580000000001</v>
      </c>
      <c r="F1572" s="3">
        <f t="shared" si="246"/>
        <v>1289.4574600000001</v>
      </c>
      <c r="G1572" s="8">
        <f t="shared" si="249"/>
        <v>0</v>
      </c>
      <c r="H1572" s="7">
        <f t="shared" si="241"/>
        <v>0</v>
      </c>
      <c r="I1572" s="7">
        <f t="shared" si="242"/>
        <v>0</v>
      </c>
      <c r="J1572">
        <f t="shared" si="243"/>
        <v>0</v>
      </c>
      <c r="K1572">
        <f t="shared" si="247"/>
        <v>0</v>
      </c>
      <c r="L1572">
        <f t="shared" si="244"/>
        <v>0</v>
      </c>
      <c r="M1572" s="66" t="str">
        <f t="shared" si="250"/>
        <v xml:space="preserve"> </v>
      </c>
    </row>
    <row r="1573" spans="1:13" x14ac:dyDescent="0.25">
      <c r="A1573" s="25">
        <f t="shared" si="248"/>
        <v>1573</v>
      </c>
      <c r="B1573" s="35">
        <f>+INDEX(Исходные_данные!A:Z,A1573+$X$32-1,$X$30)</f>
        <v>0</v>
      </c>
      <c r="C1573" s="25">
        <f>+IFERROR(_xlfn.NUMBERVALUE(INDEX(Исходные_данные!A:Z,A1573+$X$32-1,$X$31),"."),0)</f>
        <v>0</v>
      </c>
      <c r="D1573" s="51"/>
      <c r="E1573" s="3">
        <f t="shared" si="245"/>
        <v>1289.4580000000001</v>
      </c>
      <c r="F1573" s="3">
        <f t="shared" si="246"/>
        <v>1289.4574600000001</v>
      </c>
      <c r="G1573" s="8">
        <f t="shared" si="249"/>
        <v>0</v>
      </c>
      <c r="H1573" s="7">
        <f t="shared" si="241"/>
        <v>0</v>
      </c>
      <c r="I1573" s="7">
        <f t="shared" si="242"/>
        <v>0</v>
      </c>
      <c r="J1573">
        <f t="shared" si="243"/>
        <v>0</v>
      </c>
      <c r="K1573">
        <f t="shared" si="247"/>
        <v>0</v>
      </c>
      <c r="L1573">
        <f t="shared" si="244"/>
        <v>0</v>
      </c>
      <c r="M1573" s="66" t="str">
        <f t="shared" si="250"/>
        <v xml:space="preserve"> </v>
      </c>
    </row>
    <row r="1574" spans="1:13" x14ac:dyDescent="0.25">
      <c r="A1574" s="25">
        <f t="shared" si="248"/>
        <v>1574</v>
      </c>
      <c r="B1574" s="35">
        <f>+INDEX(Исходные_данные!A:Z,A1574+$X$32-1,$X$30)</f>
        <v>0</v>
      </c>
      <c r="C1574" s="25">
        <f>+IFERROR(_xlfn.NUMBERVALUE(INDEX(Исходные_данные!A:Z,A1574+$X$32-1,$X$31),"."),0)</f>
        <v>0</v>
      </c>
      <c r="D1574" s="51"/>
      <c r="E1574" s="3">
        <f t="shared" si="245"/>
        <v>1289.4580000000001</v>
      </c>
      <c r="F1574" s="3">
        <f t="shared" si="246"/>
        <v>1289.4574600000001</v>
      </c>
      <c r="G1574" s="8">
        <f t="shared" si="249"/>
        <v>0</v>
      </c>
      <c r="H1574" s="7">
        <f t="shared" si="241"/>
        <v>0</v>
      </c>
      <c r="I1574" s="7">
        <f t="shared" si="242"/>
        <v>0</v>
      </c>
      <c r="J1574">
        <f t="shared" si="243"/>
        <v>0</v>
      </c>
      <c r="K1574">
        <f t="shared" si="247"/>
        <v>0</v>
      </c>
      <c r="L1574">
        <f t="shared" si="244"/>
        <v>0</v>
      </c>
      <c r="M1574" s="66" t="str">
        <f t="shared" si="250"/>
        <v xml:space="preserve"> </v>
      </c>
    </row>
    <row r="1575" spans="1:13" x14ac:dyDescent="0.25">
      <c r="A1575" s="25">
        <f t="shared" si="248"/>
        <v>1575</v>
      </c>
      <c r="B1575" s="35">
        <f>+INDEX(Исходные_данные!A:Z,A1575+$X$32-1,$X$30)</f>
        <v>0</v>
      </c>
      <c r="C1575" s="25">
        <f>+IFERROR(_xlfn.NUMBERVALUE(INDEX(Исходные_данные!A:Z,A1575+$X$32-1,$X$31),"."),0)</f>
        <v>0</v>
      </c>
      <c r="D1575" s="51"/>
      <c r="E1575" s="3">
        <f t="shared" si="245"/>
        <v>1289.4580000000001</v>
      </c>
      <c r="F1575" s="3">
        <f t="shared" si="246"/>
        <v>1289.4574600000001</v>
      </c>
      <c r="G1575" s="8">
        <f t="shared" si="249"/>
        <v>0</v>
      </c>
      <c r="H1575" s="7">
        <f t="shared" si="241"/>
        <v>0</v>
      </c>
      <c r="I1575" s="7">
        <f t="shared" si="242"/>
        <v>0</v>
      </c>
      <c r="J1575">
        <f t="shared" si="243"/>
        <v>0</v>
      </c>
      <c r="K1575">
        <f t="shared" si="247"/>
        <v>0</v>
      </c>
      <c r="L1575">
        <f t="shared" si="244"/>
        <v>0</v>
      </c>
      <c r="M1575" s="66" t="str">
        <f t="shared" si="250"/>
        <v xml:space="preserve"> </v>
      </c>
    </row>
    <row r="1576" spans="1:13" x14ac:dyDescent="0.25">
      <c r="A1576" s="25">
        <f t="shared" si="248"/>
        <v>1576</v>
      </c>
      <c r="B1576" s="35">
        <f>+INDEX(Исходные_данные!A:Z,A1576+$X$32-1,$X$30)</f>
        <v>0</v>
      </c>
      <c r="C1576" s="25">
        <f>+IFERROR(_xlfn.NUMBERVALUE(INDEX(Исходные_данные!A:Z,A1576+$X$32-1,$X$31),"."),0)</f>
        <v>0</v>
      </c>
      <c r="D1576" s="51"/>
      <c r="E1576" s="3">
        <f t="shared" si="245"/>
        <v>1289.4580000000001</v>
      </c>
      <c r="F1576" s="3">
        <f t="shared" si="246"/>
        <v>1289.4574600000001</v>
      </c>
      <c r="G1576" s="8">
        <f t="shared" si="249"/>
        <v>0</v>
      </c>
      <c r="H1576" s="7">
        <f t="shared" si="241"/>
        <v>0</v>
      </c>
      <c r="I1576" s="7">
        <f t="shared" si="242"/>
        <v>0</v>
      </c>
      <c r="J1576">
        <f t="shared" si="243"/>
        <v>0</v>
      </c>
      <c r="K1576">
        <f t="shared" si="247"/>
        <v>0</v>
      </c>
      <c r="L1576">
        <f t="shared" si="244"/>
        <v>0</v>
      </c>
      <c r="M1576" s="66" t="str">
        <f t="shared" si="250"/>
        <v xml:space="preserve"> </v>
      </c>
    </row>
    <row r="1577" spans="1:13" x14ac:dyDescent="0.25">
      <c r="A1577" s="25">
        <f t="shared" si="248"/>
        <v>1577</v>
      </c>
      <c r="B1577" s="35">
        <f>+INDEX(Исходные_данные!A:Z,A1577+$X$32-1,$X$30)</f>
        <v>0</v>
      </c>
      <c r="C1577" s="25">
        <f>+IFERROR(_xlfn.NUMBERVALUE(INDEX(Исходные_данные!A:Z,A1577+$X$32-1,$X$31),"."),0)</f>
        <v>0</v>
      </c>
      <c r="D1577" s="51"/>
      <c r="E1577" s="3">
        <f t="shared" si="245"/>
        <v>1289.4580000000001</v>
      </c>
      <c r="F1577" s="3">
        <f t="shared" si="246"/>
        <v>1289.4574600000001</v>
      </c>
      <c r="G1577" s="8">
        <f t="shared" si="249"/>
        <v>0</v>
      </c>
      <c r="H1577" s="7">
        <f t="shared" si="241"/>
        <v>0</v>
      </c>
      <c r="I1577" s="7">
        <f t="shared" si="242"/>
        <v>0</v>
      </c>
      <c r="J1577">
        <f t="shared" si="243"/>
        <v>0</v>
      </c>
      <c r="K1577">
        <f t="shared" si="247"/>
        <v>0</v>
      </c>
      <c r="L1577">
        <f t="shared" si="244"/>
        <v>0</v>
      </c>
      <c r="M1577" s="66" t="str">
        <f t="shared" si="250"/>
        <v xml:space="preserve"> </v>
      </c>
    </row>
    <row r="1578" spans="1:13" x14ac:dyDescent="0.25">
      <c r="A1578" s="25">
        <f t="shared" si="248"/>
        <v>1578</v>
      </c>
      <c r="B1578" s="35">
        <f>+INDEX(Исходные_данные!A:Z,A1578+$X$32-1,$X$30)</f>
        <v>0</v>
      </c>
      <c r="C1578" s="25">
        <f>+IFERROR(_xlfn.NUMBERVALUE(INDEX(Исходные_данные!A:Z,A1578+$X$32-1,$X$31),"."),0)</f>
        <v>0</v>
      </c>
      <c r="D1578" s="51"/>
      <c r="E1578" s="3">
        <f t="shared" si="245"/>
        <v>1289.4580000000001</v>
      </c>
      <c r="F1578" s="3">
        <f t="shared" si="246"/>
        <v>1289.4574600000001</v>
      </c>
      <c r="G1578" s="8">
        <f t="shared" si="249"/>
        <v>0</v>
      </c>
      <c r="H1578" s="7">
        <f t="shared" si="241"/>
        <v>0</v>
      </c>
      <c r="I1578" s="7">
        <f t="shared" si="242"/>
        <v>0</v>
      </c>
      <c r="J1578">
        <f t="shared" si="243"/>
        <v>0</v>
      </c>
      <c r="K1578">
        <f t="shared" si="247"/>
        <v>0</v>
      </c>
      <c r="L1578">
        <f t="shared" si="244"/>
        <v>0</v>
      </c>
      <c r="M1578" s="66" t="str">
        <f t="shared" si="250"/>
        <v xml:space="preserve"> </v>
      </c>
    </row>
    <row r="1579" spans="1:13" x14ac:dyDescent="0.25">
      <c r="A1579" s="25">
        <f t="shared" si="248"/>
        <v>1579</v>
      </c>
      <c r="B1579" s="35">
        <f>+INDEX(Исходные_данные!A:Z,A1579+$X$32-1,$X$30)</f>
        <v>0</v>
      </c>
      <c r="C1579" s="25">
        <f>+IFERROR(_xlfn.NUMBERVALUE(INDEX(Исходные_данные!A:Z,A1579+$X$32-1,$X$31),"."),0)</f>
        <v>0</v>
      </c>
      <c r="D1579" s="51"/>
      <c r="E1579" s="3">
        <f t="shared" si="245"/>
        <v>1289.4580000000001</v>
      </c>
      <c r="F1579" s="3">
        <f t="shared" si="246"/>
        <v>1289.4574600000001</v>
      </c>
      <c r="G1579" s="8">
        <f t="shared" si="249"/>
        <v>0</v>
      </c>
      <c r="H1579" s="7">
        <f t="shared" si="241"/>
        <v>0</v>
      </c>
      <c r="I1579" s="7">
        <f t="shared" si="242"/>
        <v>0</v>
      </c>
      <c r="J1579">
        <f t="shared" si="243"/>
        <v>0</v>
      </c>
      <c r="K1579">
        <f t="shared" si="247"/>
        <v>0</v>
      </c>
      <c r="L1579">
        <f t="shared" si="244"/>
        <v>0</v>
      </c>
      <c r="M1579" s="66" t="str">
        <f t="shared" si="250"/>
        <v xml:space="preserve"> </v>
      </c>
    </row>
    <row r="1580" spans="1:13" x14ac:dyDescent="0.25">
      <c r="A1580" s="25">
        <f t="shared" si="248"/>
        <v>1580</v>
      </c>
      <c r="B1580" s="35">
        <f>+INDEX(Исходные_данные!A:Z,A1580+$X$32-1,$X$30)</f>
        <v>0</v>
      </c>
      <c r="C1580" s="25">
        <f>+IFERROR(_xlfn.NUMBERVALUE(INDEX(Исходные_данные!A:Z,A1580+$X$32-1,$X$31),"."),0)</f>
        <v>0</v>
      </c>
      <c r="D1580" s="51"/>
      <c r="E1580" s="3">
        <f t="shared" si="245"/>
        <v>1289.4580000000001</v>
      </c>
      <c r="F1580" s="3">
        <f t="shared" si="246"/>
        <v>1289.4574600000001</v>
      </c>
      <c r="G1580" s="8">
        <f t="shared" si="249"/>
        <v>0</v>
      </c>
      <c r="H1580" s="7">
        <f t="shared" si="241"/>
        <v>0</v>
      </c>
      <c r="I1580" s="7">
        <f t="shared" si="242"/>
        <v>0</v>
      </c>
      <c r="J1580">
        <f t="shared" si="243"/>
        <v>0</v>
      </c>
      <c r="K1580">
        <f t="shared" si="247"/>
        <v>0</v>
      </c>
      <c r="L1580">
        <f t="shared" si="244"/>
        <v>0</v>
      </c>
      <c r="M1580" s="66" t="str">
        <f t="shared" si="250"/>
        <v xml:space="preserve"> </v>
      </c>
    </row>
    <row r="1581" spans="1:13" x14ac:dyDescent="0.25">
      <c r="A1581" s="25">
        <f t="shared" si="248"/>
        <v>1581</v>
      </c>
      <c r="B1581" s="35">
        <f>+INDEX(Исходные_данные!A:Z,A1581+$X$32-1,$X$30)</f>
        <v>0</v>
      </c>
      <c r="C1581" s="25">
        <f>+IFERROR(_xlfn.NUMBERVALUE(INDEX(Исходные_данные!A:Z,A1581+$X$32-1,$X$31),"."),0)</f>
        <v>0</v>
      </c>
      <c r="D1581" s="51"/>
      <c r="E1581" s="3">
        <f t="shared" si="245"/>
        <v>1289.4580000000001</v>
      </c>
      <c r="F1581" s="3">
        <f t="shared" si="246"/>
        <v>1289.4574600000001</v>
      </c>
      <c r="G1581" s="8">
        <f t="shared" si="249"/>
        <v>0</v>
      </c>
      <c r="H1581" s="7">
        <f t="shared" si="241"/>
        <v>0</v>
      </c>
      <c r="I1581" s="7">
        <f t="shared" si="242"/>
        <v>0</v>
      </c>
      <c r="J1581">
        <f t="shared" si="243"/>
        <v>0</v>
      </c>
      <c r="K1581">
        <f t="shared" si="247"/>
        <v>0</v>
      </c>
      <c r="L1581">
        <f t="shared" si="244"/>
        <v>0</v>
      </c>
      <c r="M1581" s="66" t="str">
        <f t="shared" si="250"/>
        <v xml:space="preserve"> </v>
      </c>
    </row>
    <row r="1582" spans="1:13" x14ac:dyDescent="0.25">
      <c r="A1582" s="25">
        <f t="shared" si="248"/>
        <v>1582</v>
      </c>
      <c r="B1582" s="35">
        <f>+INDEX(Исходные_данные!A:Z,A1582+$X$32-1,$X$30)</f>
        <v>0</v>
      </c>
      <c r="C1582" s="25">
        <f>+IFERROR(_xlfn.NUMBERVALUE(INDEX(Исходные_данные!A:Z,A1582+$X$32-1,$X$31),"."),0)</f>
        <v>0</v>
      </c>
      <c r="D1582" s="51"/>
      <c r="E1582" s="3">
        <f t="shared" si="245"/>
        <v>1289.4580000000001</v>
      </c>
      <c r="F1582" s="3">
        <f t="shared" si="246"/>
        <v>1289.4574600000001</v>
      </c>
      <c r="G1582" s="8">
        <f t="shared" si="249"/>
        <v>0</v>
      </c>
      <c r="H1582" s="7">
        <f t="shared" si="241"/>
        <v>0</v>
      </c>
      <c r="I1582" s="7">
        <f t="shared" si="242"/>
        <v>0</v>
      </c>
      <c r="J1582">
        <f t="shared" si="243"/>
        <v>0</v>
      </c>
      <c r="K1582">
        <f t="shared" si="247"/>
        <v>0</v>
      </c>
      <c r="L1582">
        <f t="shared" si="244"/>
        <v>0</v>
      </c>
      <c r="M1582" s="66" t="str">
        <f t="shared" si="250"/>
        <v xml:space="preserve"> </v>
      </c>
    </row>
    <row r="1583" spans="1:13" x14ac:dyDescent="0.25">
      <c r="A1583" s="25">
        <f t="shared" si="248"/>
        <v>1583</v>
      </c>
      <c r="B1583" s="35">
        <f>+INDEX(Исходные_данные!A:Z,A1583+$X$32-1,$X$30)</f>
        <v>0</v>
      </c>
      <c r="C1583" s="25">
        <f>+IFERROR(_xlfn.NUMBERVALUE(INDEX(Исходные_данные!A:Z,A1583+$X$32-1,$X$31),"."),0)</f>
        <v>0</v>
      </c>
      <c r="D1583" s="51"/>
      <c r="E1583" s="3">
        <f t="shared" si="245"/>
        <v>1289.4580000000001</v>
      </c>
      <c r="F1583" s="3">
        <f t="shared" si="246"/>
        <v>1289.4574600000001</v>
      </c>
      <c r="G1583" s="8">
        <f t="shared" si="249"/>
        <v>0</v>
      </c>
      <c r="H1583" s="7">
        <f t="shared" si="241"/>
        <v>0</v>
      </c>
      <c r="I1583" s="7">
        <f t="shared" si="242"/>
        <v>0</v>
      </c>
      <c r="J1583">
        <f t="shared" si="243"/>
        <v>0</v>
      </c>
      <c r="K1583">
        <f t="shared" si="247"/>
        <v>0</v>
      </c>
      <c r="L1583">
        <f t="shared" si="244"/>
        <v>0</v>
      </c>
      <c r="M1583" s="66" t="str">
        <f t="shared" si="250"/>
        <v xml:space="preserve"> </v>
      </c>
    </row>
    <row r="1584" spans="1:13" x14ac:dyDescent="0.25">
      <c r="A1584" s="25">
        <f t="shared" si="248"/>
        <v>1584</v>
      </c>
      <c r="B1584" s="35">
        <f>+INDEX(Исходные_данные!A:Z,A1584+$X$32-1,$X$30)</f>
        <v>0</v>
      </c>
      <c r="C1584" s="25">
        <f>+IFERROR(_xlfn.NUMBERVALUE(INDEX(Исходные_данные!A:Z,A1584+$X$32-1,$X$31),"."),0)</f>
        <v>0</v>
      </c>
      <c r="D1584" s="51"/>
      <c r="E1584" s="3">
        <f t="shared" si="245"/>
        <v>1289.4580000000001</v>
      </c>
      <c r="F1584" s="3">
        <f t="shared" si="246"/>
        <v>1289.4574600000001</v>
      </c>
      <c r="G1584" s="8">
        <f t="shared" si="249"/>
        <v>0</v>
      </c>
      <c r="H1584" s="7">
        <f t="shared" si="241"/>
        <v>0</v>
      </c>
      <c r="I1584" s="7">
        <f t="shared" si="242"/>
        <v>0</v>
      </c>
      <c r="J1584">
        <f t="shared" si="243"/>
        <v>0</v>
      </c>
      <c r="K1584">
        <f t="shared" si="247"/>
        <v>0</v>
      </c>
      <c r="L1584">
        <f t="shared" si="244"/>
        <v>0</v>
      </c>
      <c r="M1584" s="66" t="str">
        <f t="shared" si="250"/>
        <v xml:space="preserve"> </v>
      </c>
    </row>
    <row r="1585" spans="1:13" x14ac:dyDescent="0.25">
      <c r="A1585" s="25">
        <f t="shared" si="248"/>
        <v>1585</v>
      </c>
      <c r="B1585" s="35">
        <f>+INDEX(Исходные_данные!A:Z,A1585+$X$32-1,$X$30)</f>
        <v>0</v>
      </c>
      <c r="C1585" s="25">
        <f>+IFERROR(_xlfn.NUMBERVALUE(INDEX(Исходные_данные!A:Z,A1585+$X$32-1,$X$31),"."),0)</f>
        <v>0</v>
      </c>
      <c r="D1585" s="51"/>
      <c r="E1585" s="3">
        <f t="shared" si="245"/>
        <v>1289.4580000000001</v>
      </c>
      <c r="F1585" s="3">
        <f t="shared" si="246"/>
        <v>1289.4574600000001</v>
      </c>
      <c r="G1585" s="8">
        <f t="shared" si="249"/>
        <v>0</v>
      </c>
      <c r="H1585" s="7">
        <f t="shared" si="241"/>
        <v>0</v>
      </c>
      <c r="I1585" s="7">
        <f t="shared" si="242"/>
        <v>0</v>
      </c>
      <c r="J1585">
        <f t="shared" si="243"/>
        <v>0</v>
      </c>
      <c r="K1585">
        <f t="shared" si="247"/>
        <v>0</v>
      </c>
      <c r="L1585">
        <f t="shared" si="244"/>
        <v>0</v>
      </c>
      <c r="M1585" s="66" t="str">
        <f t="shared" si="250"/>
        <v xml:space="preserve"> </v>
      </c>
    </row>
    <row r="1586" spans="1:13" x14ac:dyDescent="0.25">
      <c r="A1586" s="25">
        <f t="shared" si="248"/>
        <v>1586</v>
      </c>
      <c r="B1586" s="35">
        <f>+INDEX(Исходные_данные!A:Z,A1586+$X$32-1,$X$30)</f>
        <v>0</v>
      </c>
      <c r="C1586" s="25">
        <f>+IFERROR(_xlfn.NUMBERVALUE(INDEX(Исходные_данные!A:Z,A1586+$X$32-1,$X$31),"."),0)</f>
        <v>0</v>
      </c>
      <c r="D1586" s="51"/>
      <c r="E1586" s="3">
        <f t="shared" si="245"/>
        <v>1289.4580000000001</v>
      </c>
      <c r="F1586" s="3">
        <f t="shared" si="246"/>
        <v>1289.4574600000001</v>
      </c>
      <c r="G1586" s="8">
        <f t="shared" si="249"/>
        <v>0</v>
      </c>
      <c r="H1586" s="7">
        <f t="shared" si="241"/>
        <v>0</v>
      </c>
      <c r="I1586" s="7">
        <f t="shared" si="242"/>
        <v>0</v>
      </c>
      <c r="J1586">
        <f t="shared" si="243"/>
        <v>0</v>
      </c>
      <c r="K1586">
        <f t="shared" si="247"/>
        <v>0</v>
      </c>
      <c r="L1586">
        <f t="shared" si="244"/>
        <v>0</v>
      </c>
      <c r="M1586" s="66" t="str">
        <f t="shared" si="250"/>
        <v xml:space="preserve"> </v>
      </c>
    </row>
    <row r="1587" spans="1:13" x14ac:dyDescent="0.25">
      <c r="A1587" s="25">
        <f t="shared" si="248"/>
        <v>1587</v>
      </c>
      <c r="B1587" s="35">
        <f>+INDEX(Исходные_данные!A:Z,A1587+$X$32-1,$X$30)</f>
        <v>0</v>
      </c>
      <c r="C1587" s="25">
        <f>+IFERROR(_xlfn.NUMBERVALUE(INDEX(Исходные_данные!A:Z,A1587+$X$32-1,$X$31),"."),0)</f>
        <v>0</v>
      </c>
      <c r="D1587" s="51"/>
      <c r="E1587" s="3">
        <f t="shared" si="245"/>
        <v>1289.4580000000001</v>
      </c>
      <c r="F1587" s="3">
        <f t="shared" si="246"/>
        <v>1289.4574600000001</v>
      </c>
      <c r="G1587" s="8">
        <f t="shared" si="249"/>
        <v>0</v>
      </c>
      <c r="H1587" s="7">
        <f t="shared" si="241"/>
        <v>0</v>
      </c>
      <c r="I1587" s="7">
        <f t="shared" si="242"/>
        <v>0</v>
      </c>
      <c r="J1587">
        <f t="shared" si="243"/>
        <v>0</v>
      </c>
      <c r="K1587">
        <f t="shared" si="247"/>
        <v>0</v>
      </c>
      <c r="L1587">
        <f t="shared" si="244"/>
        <v>0</v>
      </c>
      <c r="M1587" s="66" t="str">
        <f t="shared" si="250"/>
        <v xml:space="preserve"> </v>
      </c>
    </row>
    <row r="1588" spans="1:13" x14ac:dyDescent="0.25">
      <c r="A1588" s="25">
        <f t="shared" si="248"/>
        <v>1588</v>
      </c>
      <c r="B1588" s="35">
        <f>+INDEX(Исходные_данные!A:Z,A1588+$X$32-1,$X$30)</f>
        <v>0</v>
      </c>
      <c r="C1588" s="25">
        <f>+IFERROR(_xlfn.NUMBERVALUE(INDEX(Исходные_данные!A:Z,A1588+$X$32-1,$X$31),"."),0)</f>
        <v>0</v>
      </c>
      <c r="D1588" s="51"/>
      <c r="E1588" s="3">
        <f t="shared" si="245"/>
        <v>1289.4580000000001</v>
      </c>
      <c r="F1588" s="3">
        <f t="shared" si="246"/>
        <v>1289.4574600000001</v>
      </c>
      <c r="G1588" s="8">
        <f t="shared" si="249"/>
        <v>0</v>
      </c>
      <c r="H1588" s="7">
        <f t="shared" si="241"/>
        <v>0</v>
      </c>
      <c r="I1588" s="7">
        <f t="shared" si="242"/>
        <v>0</v>
      </c>
      <c r="J1588">
        <f t="shared" si="243"/>
        <v>0</v>
      </c>
      <c r="K1588">
        <f t="shared" si="247"/>
        <v>0</v>
      </c>
      <c r="L1588">
        <f t="shared" si="244"/>
        <v>0</v>
      </c>
      <c r="M1588" s="66" t="str">
        <f t="shared" si="250"/>
        <v xml:space="preserve"> </v>
      </c>
    </row>
    <row r="1589" spans="1:13" x14ac:dyDescent="0.25">
      <c r="A1589" s="25">
        <f t="shared" si="248"/>
        <v>1589</v>
      </c>
      <c r="B1589" s="35">
        <f>+INDEX(Исходные_данные!A:Z,A1589+$X$32-1,$X$30)</f>
        <v>0</v>
      </c>
      <c r="C1589" s="25">
        <f>+IFERROR(_xlfn.NUMBERVALUE(INDEX(Исходные_данные!A:Z,A1589+$X$32-1,$X$31),"."),0)</f>
        <v>0</v>
      </c>
      <c r="D1589" s="51"/>
      <c r="E1589" s="3">
        <f t="shared" si="245"/>
        <v>1289.4580000000001</v>
      </c>
      <c r="F1589" s="3">
        <f t="shared" si="246"/>
        <v>1289.4574600000001</v>
      </c>
      <c r="G1589" s="8">
        <f t="shared" si="249"/>
        <v>0</v>
      </c>
      <c r="H1589" s="7">
        <f t="shared" si="241"/>
        <v>0</v>
      </c>
      <c r="I1589" s="7">
        <f t="shared" si="242"/>
        <v>0</v>
      </c>
      <c r="J1589">
        <f t="shared" si="243"/>
        <v>0</v>
      </c>
      <c r="K1589">
        <f t="shared" si="247"/>
        <v>0</v>
      </c>
      <c r="L1589">
        <f t="shared" si="244"/>
        <v>0</v>
      </c>
      <c r="M1589" s="66" t="str">
        <f t="shared" si="250"/>
        <v xml:space="preserve"> </v>
      </c>
    </row>
    <row r="1590" spans="1:13" x14ac:dyDescent="0.25">
      <c r="A1590" s="25">
        <f t="shared" si="248"/>
        <v>1590</v>
      </c>
      <c r="B1590" s="35">
        <f>+INDEX(Исходные_данные!A:Z,A1590+$X$32-1,$X$30)</f>
        <v>0</v>
      </c>
      <c r="C1590" s="25">
        <f>+IFERROR(_xlfn.NUMBERVALUE(INDEX(Исходные_данные!A:Z,A1590+$X$32-1,$X$31),"."),0)</f>
        <v>0</v>
      </c>
      <c r="D1590" s="51"/>
      <c r="E1590" s="3">
        <f t="shared" si="245"/>
        <v>1289.4580000000001</v>
      </c>
      <c r="F1590" s="3">
        <f t="shared" si="246"/>
        <v>1289.4574600000001</v>
      </c>
      <c r="G1590" s="8">
        <f t="shared" si="249"/>
        <v>0</v>
      </c>
      <c r="H1590" s="7">
        <f t="shared" si="241"/>
        <v>0</v>
      </c>
      <c r="I1590" s="7">
        <f t="shared" si="242"/>
        <v>0</v>
      </c>
      <c r="J1590">
        <f t="shared" si="243"/>
        <v>0</v>
      </c>
      <c r="K1590">
        <f t="shared" si="247"/>
        <v>0</v>
      </c>
      <c r="L1590">
        <f t="shared" si="244"/>
        <v>0</v>
      </c>
      <c r="M1590" s="66" t="str">
        <f t="shared" si="250"/>
        <v xml:space="preserve"> </v>
      </c>
    </row>
    <row r="1591" spans="1:13" x14ac:dyDescent="0.25">
      <c r="A1591" s="25">
        <f t="shared" si="248"/>
        <v>1591</v>
      </c>
      <c r="B1591" s="35">
        <f>+INDEX(Исходные_данные!A:Z,A1591+$X$32-1,$X$30)</f>
        <v>0</v>
      </c>
      <c r="C1591" s="25">
        <f>+IFERROR(_xlfn.NUMBERVALUE(INDEX(Исходные_данные!A:Z,A1591+$X$32-1,$X$31),"."),0)</f>
        <v>0</v>
      </c>
      <c r="D1591" s="51"/>
      <c r="E1591" s="3">
        <f t="shared" si="245"/>
        <v>1289.4580000000001</v>
      </c>
      <c r="F1591" s="3">
        <f t="shared" si="246"/>
        <v>1289.4574600000001</v>
      </c>
      <c r="G1591" s="8">
        <f t="shared" si="249"/>
        <v>0</v>
      </c>
      <c r="H1591" s="7">
        <f t="shared" si="241"/>
        <v>0</v>
      </c>
      <c r="I1591" s="7">
        <f t="shared" si="242"/>
        <v>0</v>
      </c>
      <c r="J1591">
        <f t="shared" si="243"/>
        <v>0</v>
      </c>
      <c r="K1591">
        <f t="shared" si="247"/>
        <v>0</v>
      </c>
      <c r="L1591">
        <f t="shared" si="244"/>
        <v>0</v>
      </c>
      <c r="M1591" s="66" t="str">
        <f t="shared" si="250"/>
        <v xml:space="preserve"> </v>
      </c>
    </row>
    <row r="1592" spans="1:13" x14ac:dyDescent="0.25">
      <c r="A1592" s="25">
        <f t="shared" si="248"/>
        <v>1592</v>
      </c>
      <c r="B1592" s="35">
        <f>+INDEX(Исходные_данные!A:Z,A1592+$X$32-1,$X$30)</f>
        <v>0</v>
      </c>
      <c r="C1592" s="25">
        <f>+IFERROR(_xlfn.NUMBERVALUE(INDEX(Исходные_данные!A:Z,A1592+$X$32-1,$X$31),"."),0)</f>
        <v>0</v>
      </c>
      <c r="D1592" s="51"/>
      <c r="E1592" s="3">
        <f t="shared" si="245"/>
        <v>1289.4580000000001</v>
      </c>
      <c r="F1592" s="3">
        <f t="shared" si="246"/>
        <v>1289.4574600000001</v>
      </c>
      <c r="G1592" s="8">
        <f t="shared" si="249"/>
        <v>0</v>
      </c>
      <c r="H1592" s="7">
        <f t="shared" si="241"/>
        <v>0</v>
      </c>
      <c r="I1592" s="7">
        <f t="shared" si="242"/>
        <v>0</v>
      </c>
      <c r="J1592">
        <f t="shared" si="243"/>
        <v>0</v>
      </c>
      <c r="K1592">
        <f t="shared" si="247"/>
        <v>0</v>
      </c>
      <c r="L1592">
        <f t="shared" si="244"/>
        <v>0</v>
      </c>
      <c r="M1592" s="66" t="str">
        <f t="shared" si="250"/>
        <v xml:space="preserve"> </v>
      </c>
    </row>
    <row r="1593" spans="1:13" x14ac:dyDescent="0.25">
      <c r="A1593" s="25">
        <f t="shared" si="248"/>
        <v>1593</v>
      </c>
      <c r="B1593" s="35">
        <f>+INDEX(Исходные_данные!A:Z,A1593+$X$32-1,$X$30)</f>
        <v>0</v>
      </c>
      <c r="C1593" s="25">
        <f>+IFERROR(_xlfn.NUMBERVALUE(INDEX(Исходные_данные!A:Z,A1593+$X$32-1,$X$31),"."),0)</f>
        <v>0</v>
      </c>
      <c r="D1593" s="51"/>
      <c r="E1593" s="3">
        <f t="shared" si="245"/>
        <v>1289.4580000000001</v>
      </c>
      <c r="F1593" s="3">
        <f t="shared" si="246"/>
        <v>1289.4574600000001</v>
      </c>
      <c r="G1593" s="8">
        <f t="shared" si="249"/>
        <v>0</v>
      </c>
      <c r="H1593" s="7">
        <f t="shared" si="241"/>
        <v>0</v>
      </c>
      <c r="I1593" s="7">
        <f t="shared" si="242"/>
        <v>0</v>
      </c>
      <c r="J1593">
        <f t="shared" si="243"/>
        <v>0</v>
      </c>
      <c r="K1593">
        <f t="shared" si="247"/>
        <v>0</v>
      </c>
      <c r="L1593">
        <f t="shared" si="244"/>
        <v>0</v>
      </c>
      <c r="M1593" s="66" t="str">
        <f t="shared" si="250"/>
        <v xml:space="preserve"> </v>
      </c>
    </row>
    <row r="1594" spans="1:13" x14ac:dyDescent="0.25">
      <c r="A1594" s="25">
        <f t="shared" si="248"/>
        <v>1594</v>
      </c>
      <c r="B1594" s="35">
        <f>+INDEX(Исходные_данные!A:Z,A1594+$X$32-1,$X$30)</f>
        <v>0</v>
      </c>
      <c r="C1594" s="25">
        <f>+IFERROR(_xlfn.NUMBERVALUE(INDEX(Исходные_данные!A:Z,A1594+$X$32-1,$X$31),"."),0)</f>
        <v>0</v>
      </c>
      <c r="D1594" s="51"/>
      <c r="E1594" s="3">
        <f t="shared" si="245"/>
        <v>1289.4580000000001</v>
      </c>
      <c r="F1594" s="3">
        <f t="shared" si="246"/>
        <v>1289.4574600000001</v>
      </c>
      <c r="G1594" s="8">
        <f t="shared" si="249"/>
        <v>0</v>
      </c>
      <c r="H1594" s="7">
        <f t="shared" si="241"/>
        <v>0</v>
      </c>
      <c r="I1594" s="7">
        <f t="shared" si="242"/>
        <v>0</v>
      </c>
      <c r="J1594">
        <f t="shared" si="243"/>
        <v>0</v>
      </c>
      <c r="K1594">
        <f t="shared" si="247"/>
        <v>0</v>
      </c>
      <c r="L1594">
        <f t="shared" si="244"/>
        <v>0</v>
      </c>
      <c r="M1594" s="66" t="str">
        <f t="shared" si="250"/>
        <v xml:space="preserve"> </v>
      </c>
    </row>
    <row r="1595" spans="1:13" x14ac:dyDescent="0.25">
      <c r="A1595" s="25">
        <f t="shared" si="248"/>
        <v>1595</v>
      </c>
      <c r="B1595" s="35">
        <f>+INDEX(Исходные_данные!A:Z,A1595+$X$32-1,$X$30)</f>
        <v>0</v>
      </c>
      <c r="C1595" s="25">
        <f>+IFERROR(_xlfn.NUMBERVALUE(INDEX(Исходные_данные!A:Z,A1595+$X$32-1,$X$31),"."),0)</f>
        <v>0</v>
      </c>
      <c r="D1595" s="51"/>
      <c r="E1595" s="3">
        <f t="shared" si="245"/>
        <v>1289.4580000000001</v>
      </c>
      <c r="F1595" s="3">
        <f t="shared" si="246"/>
        <v>1289.4574600000001</v>
      </c>
      <c r="G1595" s="8">
        <f t="shared" si="249"/>
        <v>0</v>
      </c>
      <c r="H1595" s="7">
        <f t="shared" si="241"/>
        <v>0</v>
      </c>
      <c r="I1595" s="7">
        <f t="shared" si="242"/>
        <v>0</v>
      </c>
      <c r="J1595">
        <f t="shared" si="243"/>
        <v>0</v>
      </c>
      <c r="K1595">
        <f t="shared" si="247"/>
        <v>0</v>
      </c>
      <c r="L1595">
        <f t="shared" si="244"/>
        <v>0</v>
      </c>
      <c r="M1595" s="66" t="str">
        <f t="shared" si="250"/>
        <v xml:space="preserve"> </v>
      </c>
    </row>
    <row r="1596" spans="1:13" x14ac:dyDescent="0.25">
      <c r="A1596" s="25">
        <f t="shared" si="248"/>
        <v>1596</v>
      </c>
      <c r="B1596" s="35">
        <f>+INDEX(Исходные_данные!A:Z,A1596+$X$32-1,$X$30)</f>
        <v>0</v>
      </c>
      <c r="C1596" s="25">
        <f>+IFERROR(_xlfn.NUMBERVALUE(INDEX(Исходные_данные!A:Z,A1596+$X$32-1,$X$31),"."),0)</f>
        <v>0</v>
      </c>
      <c r="D1596" s="51"/>
      <c r="E1596" s="3">
        <f t="shared" si="245"/>
        <v>1289.4580000000001</v>
      </c>
      <c r="F1596" s="3">
        <f t="shared" si="246"/>
        <v>1289.4574600000001</v>
      </c>
      <c r="G1596" s="8">
        <f t="shared" si="249"/>
        <v>0</v>
      </c>
      <c r="H1596" s="7">
        <f t="shared" si="241"/>
        <v>0</v>
      </c>
      <c r="I1596" s="7">
        <f t="shared" si="242"/>
        <v>0</v>
      </c>
      <c r="J1596">
        <f t="shared" si="243"/>
        <v>0</v>
      </c>
      <c r="K1596">
        <f t="shared" si="247"/>
        <v>0</v>
      </c>
      <c r="L1596">
        <f t="shared" si="244"/>
        <v>0</v>
      </c>
      <c r="M1596" s="66" t="str">
        <f t="shared" si="250"/>
        <v xml:space="preserve"> </v>
      </c>
    </row>
    <row r="1597" spans="1:13" x14ac:dyDescent="0.25">
      <c r="A1597" s="25">
        <f t="shared" si="248"/>
        <v>1597</v>
      </c>
      <c r="B1597" s="35">
        <f>+INDEX(Исходные_данные!A:Z,A1597+$X$32-1,$X$30)</f>
        <v>0</v>
      </c>
      <c r="C1597" s="25">
        <f>+IFERROR(_xlfn.NUMBERVALUE(INDEX(Исходные_данные!A:Z,A1597+$X$32-1,$X$31),"."),0)</f>
        <v>0</v>
      </c>
      <c r="D1597" s="51"/>
      <c r="E1597" s="3">
        <f t="shared" si="245"/>
        <v>1289.4580000000001</v>
      </c>
      <c r="F1597" s="3">
        <f t="shared" si="246"/>
        <v>1289.4574600000001</v>
      </c>
      <c r="G1597" s="8">
        <f t="shared" si="249"/>
        <v>0</v>
      </c>
      <c r="H1597" s="7">
        <f t="shared" si="241"/>
        <v>0</v>
      </c>
      <c r="I1597" s="7">
        <f t="shared" si="242"/>
        <v>0</v>
      </c>
      <c r="J1597">
        <f t="shared" si="243"/>
        <v>0</v>
      </c>
      <c r="K1597">
        <f t="shared" si="247"/>
        <v>0</v>
      </c>
      <c r="L1597">
        <f t="shared" si="244"/>
        <v>0</v>
      </c>
      <c r="M1597" s="66" t="str">
        <f t="shared" si="250"/>
        <v xml:space="preserve"> </v>
      </c>
    </row>
    <row r="1598" spans="1:13" x14ac:dyDescent="0.25">
      <c r="A1598" s="25">
        <f t="shared" si="248"/>
        <v>1598</v>
      </c>
      <c r="B1598" s="35">
        <f>+INDEX(Исходные_данные!A:Z,A1598+$X$32-1,$X$30)</f>
        <v>0</v>
      </c>
      <c r="C1598" s="25">
        <f>+IFERROR(_xlfn.NUMBERVALUE(INDEX(Исходные_данные!A:Z,A1598+$X$32-1,$X$31),"."),0)</f>
        <v>0</v>
      </c>
      <c r="D1598" s="51"/>
      <c r="E1598" s="3">
        <f t="shared" si="245"/>
        <v>1289.4580000000001</v>
      </c>
      <c r="F1598" s="3">
        <f t="shared" si="246"/>
        <v>1289.4574600000001</v>
      </c>
      <c r="G1598" s="8">
        <f t="shared" si="249"/>
        <v>0</v>
      </c>
      <c r="H1598" s="7">
        <f t="shared" si="241"/>
        <v>0</v>
      </c>
      <c r="I1598" s="7">
        <f t="shared" si="242"/>
        <v>0</v>
      </c>
      <c r="J1598">
        <f t="shared" si="243"/>
        <v>0</v>
      </c>
      <c r="K1598">
        <f t="shared" si="247"/>
        <v>0</v>
      </c>
      <c r="L1598">
        <f t="shared" si="244"/>
        <v>0</v>
      </c>
      <c r="M1598" s="66" t="str">
        <f t="shared" si="250"/>
        <v xml:space="preserve"> </v>
      </c>
    </row>
    <row r="1599" spans="1:13" x14ac:dyDescent="0.25">
      <c r="A1599" s="25">
        <f t="shared" si="248"/>
        <v>1599</v>
      </c>
      <c r="B1599" s="35">
        <f>+INDEX(Исходные_данные!A:Z,A1599+$X$32-1,$X$30)</f>
        <v>0</v>
      </c>
      <c r="C1599" s="25">
        <f>+IFERROR(_xlfn.NUMBERVALUE(INDEX(Исходные_данные!A:Z,A1599+$X$32-1,$X$31),"."),0)</f>
        <v>0</v>
      </c>
      <c r="D1599" s="51"/>
      <c r="E1599" s="3">
        <f t="shared" si="245"/>
        <v>1289.4580000000001</v>
      </c>
      <c r="F1599" s="3">
        <f t="shared" si="246"/>
        <v>1289.4574600000001</v>
      </c>
      <c r="G1599" s="8">
        <f t="shared" si="249"/>
        <v>0</v>
      </c>
      <c r="H1599" s="7">
        <f t="shared" si="241"/>
        <v>0</v>
      </c>
      <c r="I1599" s="7">
        <f t="shared" si="242"/>
        <v>0</v>
      </c>
      <c r="J1599">
        <f t="shared" si="243"/>
        <v>0</v>
      </c>
      <c r="K1599">
        <f t="shared" si="247"/>
        <v>0</v>
      </c>
      <c r="L1599">
        <f t="shared" si="244"/>
        <v>0</v>
      </c>
      <c r="M1599" s="66" t="str">
        <f t="shared" si="250"/>
        <v xml:space="preserve"> </v>
      </c>
    </row>
    <row r="1600" spans="1:13" x14ac:dyDescent="0.25">
      <c r="A1600" s="25">
        <f t="shared" si="248"/>
        <v>1600</v>
      </c>
      <c r="B1600" s="35">
        <f>+INDEX(Исходные_данные!A:Z,A1600+$X$32-1,$X$30)</f>
        <v>0</v>
      </c>
      <c r="C1600" s="25">
        <f>+IFERROR(_xlfn.NUMBERVALUE(INDEX(Исходные_данные!A:Z,A1600+$X$32-1,$X$31),"."),0)</f>
        <v>0</v>
      </c>
      <c r="D1600" s="51"/>
      <c r="E1600" s="3">
        <f t="shared" si="245"/>
        <v>1289.4580000000001</v>
      </c>
      <c r="F1600" s="3">
        <f t="shared" si="246"/>
        <v>1289.4574600000001</v>
      </c>
      <c r="G1600" s="8">
        <f t="shared" si="249"/>
        <v>0</v>
      </c>
      <c r="H1600" s="7">
        <f t="shared" si="241"/>
        <v>0</v>
      </c>
      <c r="I1600" s="7">
        <f t="shared" si="242"/>
        <v>0</v>
      </c>
      <c r="J1600">
        <f t="shared" si="243"/>
        <v>0</v>
      </c>
      <c r="K1600">
        <f t="shared" si="247"/>
        <v>0</v>
      </c>
      <c r="L1600">
        <f t="shared" si="244"/>
        <v>0</v>
      </c>
      <c r="M1600" s="66" t="str">
        <f t="shared" si="250"/>
        <v xml:space="preserve"> </v>
      </c>
    </row>
    <row r="1601" spans="1:13" x14ac:dyDescent="0.25">
      <c r="A1601" s="25">
        <f t="shared" si="248"/>
        <v>1601</v>
      </c>
      <c r="B1601" s="35">
        <f>+INDEX(Исходные_данные!A:Z,A1601+$X$32-1,$X$30)</f>
        <v>0</v>
      </c>
      <c r="C1601" s="25">
        <f>+IFERROR(_xlfn.NUMBERVALUE(INDEX(Исходные_данные!A:Z,A1601+$X$32-1,$X$31),"."),0)</f>
        <v>0</v>
      </c>
      <c r="D1601" s="51"/>
      <c r="E1601" s="3">
        <f t="shared" si="245"/>
        <v>1289.4580000000001</v>
      </c>
      <c r="F1601" s="3">
        <f t="shared" si="246"/>
        <v>1289.4574600000001</v>
      </c>
      <c r="G1601" s="8">
        <f t="shared" si="249"/>
        <v>0</v>
      </c>
      <c r="H1601" s="7">
        <f t="shared" ref="H1601:H1664" si="251">IF(G1601&gt;$X$35,C1601,0)</f>
        <v>0</v>
      </c>
      <c r="I1601" s="7">
        <f t="shared" ref="I1601:I1664" si="252">IF(AND(A1601&gt;$Q$25,A1601&lt;=$Q$25+$T$25),1,0)</f>
        <v>0</v>
      </c>
      <c r="J1601">
        <f t="shared" ref="J1601:J1664" si="253">IF(I1601=1,IF(H1601*$W$47&lt;=$X$48,H1601*$W$47,0),0)</f>
        <v>0</v>
      </c>
      <c r="K1601">
        <f t="shared" si="247"/>
        <v>0</v>
      </c>
      <c r="L1601">
        <f t="shared" ref="L1601:L1664" si="254">+IF(I1601=1,IF(H1601*$W$47&lt;=$X$48,0,$X$48),0)</f>
        <v>0</v>
      </c>
      <c r="M1601" s="66" t="str">
        <f t="shared" si="250"/>
        <v xml:space="preserve"> </v>
      </c>
    </row>
    <row r="1602" spans="1:13" x14ac:dyDescent="0.25">
      <c r="A1602" s="25">
        <f t="shared" si="248"/>
        <v>1602</v>
      </c>
      <c r="B1602" s="35">
        <f>+INDEX(Исходные_данные!A:Z,A1602+$X$32-1,$X$30)</f>
        <v>0</v>
      </c>
      <c r="C1602" s="25">
        <f>+IFERROR(_xlfn.NUMBERVALUE(INDEX(Исходные_данные!A:Z,A1602+$X$32-1,$X$31),"."),0)</f>
        <v>0</v>
      </c>
      <c r="D1602" s="51"/>
      <c r="E1602" s="3">
        <f t="shared" ref="E1602:E1665" si="255">+IFERROR(IF(_xlfn.NUMBERVALUE(B1602,".")&lt;E1601,E1601,_xlfn.NUMBERVALUE(B1602,".")),E1601)</f>
        <v>1289.4580000000001</v>
      </c>
      <c r="F1602" s="3">
        <f t="shared" ref="F1602:F1665" si="256">(E1602-$X$45*$X$44)/IF($X$44&lt;&gt;0,ABS($X$44),1)*$X$39</f>
        <v>1289.4574600000001</v>
      </c>
      <c r="G1602" s="8">
        <f t="shared" si="249"/>
        <v>0</v>
      </c>
      <c r="H1602" s="7">
        <f t="shared" si="251"/>
        <v>0</v>
      </c>
      <c r="I1602" s="7">
        <f t="shared" si="252"/>
        <v>0</v>
      </c>
      <c r="J1602">
        <f t="shared" si="253"/>
        <v>0</v>
      </c>
      <c r="K1602">
        <f t="shared" ref="K1602:K1665" si="257">+J1602/100</f>
        <v>0</v>
      </c>
      <c r="L1602">
        <f t="shared" si="254"/>
        <v>0</v>
      </c>
      <c r="M1602" s="66" t="str">
        <f t="shared" si="250"/>
        <v xml:space="preserve"> </v>
      </c>
    </row>
    <row r="1603" spans="1:13" x14ac:dyDescent="0.25">
      <c r="A1603" s="25">
        <f t="shared" ref="A1603:A1666" si="258">+A1602+1</f>
        <v>1603</v>
      </c>
      <c r="B1603" s="35">
        <f>+INDEX(Исходные_данные!A:Z,A1603+$X$32-1,$X$30)</f>
        <v>0</v>
      </c>
      <c r="C1603" s="25">
        <f>+IFERROR(_xlfn.NUMBERVALUE(INDEX(Исходные_данные!A:Z,A1603+$X$32-1,$X$31),"."),0)</f>
        <v>0</v>
      </c>
      <c r="D1603" s="51"/>
      <c r="E1603" s="3">
        <f t="shared" si="255"/>
        <v>1289.4580000000001</v>
      </c>
      <c r="F1603" s="3">
        <f t="shared" si="256"/>
        <v>1289.4574600000001</v>
      </c>
      <c r="G1603" s="8">
        <f t="shared" ref="G1603:G1666" si="259">+IF(E1603=E1602,0,_xlfn.NUMBERVALUE(C1603,".")/O$56*100)</f>
        <v>0</v>
      </c>
      <c r="H1603" s="7">
        <f t="shared" si="251"/>
        <v>0</v>
      </c>
      <c r="I1603" s="7">
        <f t="shared" si="252"/>
        <v>0</v>
      </c>
      <c r="J1603">
        <f t="shared" si="253"/>
        <v>0</v>
      </c>
      <c r="K1603">
        <f t="shared" si="257"/>
        <v>0</v>
      </c>
      <c r="L1603">
        <f t="shared" si="254"/>
        <v>0</v>
      </c>
      <c r="M1603" s="66" t="str">
        <f t="shared" si="250"/>
        <v xml:space="preserve"> </v>
      </c>
    </row>
    <row r="1604" spans="1:13" x14ac:dyDescent="0.25">
      <c r="A1604" s="25">
        <f t="shared" si="258"/>
        <v>1604</v>
      </c>
      <c r="B1604" s="35">
        <f>+INDEX(Исходные_данные!A:Z,A1604+$X$32-1,$X$30)</f>
        <v>0</v>
      </c>
      <c r="C1604" s="25">
        <f>+IFERROR(_xlfn.NUMBERVALUE(INDEX(Исходные_данные!A:Z,A1604+$X$32-1,$X$31),"."),0)</f>
        <v>0</v>
      </c>
      <c r="D1604" s="51"/>
      <c r="E1604" s="3">
        <f t="shared" si="255"/>
        <v>1289.4580000000001</v>
      </c>
      <c r="F1604" s="3">
        <f t="shared" si="256"/>
        <v>1289.4574600000001</v>
      </c>
      <c r="G1604" s="8">
        <f t="shared" si="259"/>
        <v>0</v>
      </c>
      <c r="H1604" s="7">
        <f t="shared" si="251"/>
        <v>0</v>
      </c>
      <c r="I1604" s="7">
        <f t="shared" si="252"/>
        <v>0</v>
      </c>
      <c r="J1604">
        <f t="shared" si="253"/>
        <v>0</v>
      </c>
      <c r="K1604">
        <f t="shared" si="257"/>
        <v>0</v>
      </c>
      <c r="L1604">
        <f t="shared" si="254"/>
        <v>0</v>
      </c>
      <c r="M1604" s="66" t="str">
        <f t="shared" si="250"/>
        <v xml:space="preserve"> </v>
      </c>
    </row>
    <row r="1605" spans="1:13" x14ac:dyDescent="0.25">
      <c r="A1605" s="25">
        <f t="shared" si="258"/>
        <v>1605</v>
      </c>
      <c r="B1605" s="35">
        <f>+INDEX(Исходные_данные!A:Z,A1605+$X$32-1,$X$30)</f>
        <v>0</v>
      </c>
      <c r="C1605" s="25">
        <f>+IFERROR(_xlfn.NUMBERVALUE(INDEX(Исходные_данные!A:Z,A1605+$X$32-1,$X$31),"."),0)</f>
        <v>0</v>
      </c>
      <c r="D1605" s="51"/>
      <c r="E1605" s="3">
        <f t="shared" si="255"/>
        <v>1289.4580000000001</v>
      </c>
      <c r="F1605" s="3">
        <f t="shared" si="256"/>
        <v>1289.4574600000001</v>
      </c>
      <c r="G1605" s="8">
        <f t="shared" si="259"/>
        <v>0</v>
      </c>
      <c r="H1605" s="7">
        <f t="shared" si="251"/>
        <v>0</v>
      </c>
      <c r="I1605" s="7">
        <f t="shared" si="252"/>
        <v>0</v>
      </c>
      <c r="J1605">
        <f t="shared" si="253"/>
        <v>0</v>
      </c>
      <c r="K1605">
        <f t="shared" si="257"/>
        <v>0</v>
      </c>
      <c r="L1605">
        <f t="shared" si="254"/>
        <v>0</v>
      </c>
      <c r="M1605" s="66" t="str">
        <f t="shared" si="250"/>
        <v xml:space="preserve"> </v>
      </c>
    </row>
    <row r="1606" spans="1:13" x14ac:dyDescent="0.25">
      <c r="A1606" s="25">
        <f t="shared" si="258"/>
        <v>1606</v>
      </c>
      <c r="B1606" s="35">
        <f>+INDEX(Исходные_данные!A:Z,A1606+$X$32-1,$X$30)</f>
        <v>0</v>
      </c>
      <c r="C1606" s="25">
        <f>+IFERROR(_xlfn.NUMBERVALUE(INDEX(Исходные_данные!A:Z,A1606+$X$32-1,$X$31),"."),0)</f>
        <v>0</v>
      </c>
      <c r="D1606" s="51"/>
      <c r="E1606" s="3">
        <f t="shared" si="255"/>
        <v>1289.4580000000001</v>
      </c>
      <c r="F1606" s="3">
        <f t="shared" si="256"/>
        <v>1289.4574600000001</v>
      </c>
      <c r="G1606" s="8">
        <f t="shared" si="259"/>
        <v>0</v>
      </c>
      <c r="H1606" s="7">
        <f t="shared" si="251"/>
        <v>0</v>
      </c>
      <c r="I1606" s="7">
        <f t="shared" si="252"/>
        <v>0</v>
      </c>
      <c r="J1606">
        <f t="shared" si="253"/>
        <v>0</v>
      </c>
      <c r="K1606">
        <f t="shared" si="257"/>
        <v>0</v>
      </c>
      <c r="L1606">
        <f t="shared" si="254"/>
        <v>0</v>
      </c>
      <c r="M1606" s="66" t="str">
        <f t="shared" si="250"/>
        <v xml:space="preserve"> </v>
      </c>
    </row>
    <row r="1607" spans="1:13" x14ac:dyDescent="0.25">
      <c r="A1607" s="25">
        <f t="shared" si="258"/>
        <v>1607</v>
      </c>
      <c r="B1607" s="35">
        <f>+INDEX(Исходные_данные!A:Z,A1607+$X$32-1,$X$30)</f>
        <v>0</v>
      </c>
      <c r="C1607" s="25">
        <f>+IFERROR(_xlfn.NUMBERVALUE(INDEX(Исходные_данные!A:Z,A1607+$X$32-1,$X$31),"."),0)</f>
        <v>0</v>
      </c>
      <c r="D1607" s="51"/>
      <c r="E1607" s="3">
        <f t="shared" si="255"/>
        <v>1289.4580000000001</v>
      </c>
      <c r="F1607" s="3">
        <f t="shared" si="256"/>
        <v>1289.4574600000001</v>
      </c>
      <c r="G1607" s="8">
        <f t="shared" si="259"/>
        <v>0</v>
      </c>
      <c r="H1607" s="7">
        <f t="shared" si="251"/>
        <v>0</v>
      </c>
      <c r="I1607" s="7">
        <f t="shared" si="252"/>
        <v>0</v>
      </c>
      <c r="J1607">
        <f t="shared" si="253"/>
        <v>0</v>
      </c>
      <c r="K1607">
        <f t="shared" si="257"/>
        <v>0</v>
      </c>
      <c r="L1607">
        <f t="shared" si="254"/>
        <v>0</v>
      </c>
      <c r="M1607" s="66" t="str">
        <f t="shared" si="250"/>
        <v xml:space="preserve"> </v>
      </c>
    </row>
    <row r="1608" spans="1:13" x14ac:dyDescent="0.25">
      <c r="A1608" s="25">
        <f t="shared" si="258"/>
        <v>1608</v>
      </c>
      <c r="B1608" s="35">
        <f>+INDEX(Исходные_данные!A:Z,A1608+$X$32-1,$X$30)</f>
        <v>0</v>
      </c>
      <c r="C1608" s="25">
        <f>+IFERROR(_xlfn.NUMBERVALUE(INDEX(Исходные_данные!A:Z,A1608+$X$32-1,$X$31),"."),0)</f>
        <v>0</v>
      </c>
      <c r="D1608" s="51"/>
      <c r="E1608" s="3">
        <f t="shared" si="255"/>
        <v>1289.4580000000001</v>
      </c>
      <c r="F1608" s="3">
        <f t="shared" si="256"/>
        <v>1289.4574600000001</v>
      </c>
      <c r="G1608" s="8">
        <f t="shared" si="259"/>
        <v>0</v>
      </c>
      <c r="H1608" s="7">
        <f t="shared" si="251"/>
        <v>0</v>
      </c>
      <c r="I1608" s="7">
        <f t="shared" si="252"/>
        <v>0</v>
      </c>
      <c r="J1608">
        <f t="shared" si="253"/>
        <v>0</v>
      </c>
      <c r="K1608">
        <f t="shared" si="257"/>
        <v>0</v>
      </c>
      <c r="L1608">
        <f t="shared" si="254"/>
        <v>0</v>
      </c>
      <c r="M1608" s="66" t="str">
        <f t="shared" si="250"/>
        <v xml:space="preserve"> </v>
      </c>
    </row>
    <row r="1609" spans="1:13" x14ac:dyDescent="0.25">
      <c r="A1609" s="25">
        <f t="shared" si="258"/>
        <v>1609</v>
      </c>
      <c r="B1609" s="35">
        <f>+INDEX(Исходные_данные!A:Z,A1609+$X$32-1,$X$30)</f>
        <v>0</v>
      </c>
      <c r="C1609" s="25">
        <f>+IFERROR(_xlfn.NUMBERVALUE(INDEX(Исходные_данные!A:Z,A1609+$X$32-1,$X$31),"."),0)</f>
        <v>0</v>
      </c>
      <c r="D1609" s="51"/>
      <c r="E1609" s="3">
        <f t="shared" si="255"/>
        <v>1289.4580000000001</v>
      </c>
      <c r="F1609" s="3">
        <f t="shared" si="256"/>
        <v>1289.4574600000001</v>
      </c>
      <c r="G1609" s="8">
        <f t="shared" si="259"/>
        <v>0</v>
      </c>
      <c r="H1609" s="7">
        <f t="shared" si="251"/>
        <v>0</v>
      </c>
      <c r="I1609" s="7">
        <f t="shared" si="252"/>
        <v>0</v>
      </c>
      <c r="J1609">
        <f t="shared" si="253"/>
        <v>0</v>
      </c>
      <c r="K1609">
        <f t="shared" si="257"/>
        <v>0</v>
      </c>
      <c r="L1609">
        <f t="shared" si="254"/>
        <v>0</v>
      </c>
      <c r="M1609" s="66" t="str">
        <f t="shared" si="250"/>
        <v xml:space="preserve"> </v>
      </c>
    </row>
    <row r="1610" spans="1:13" x14ac:dyDescent="0.25">
      <c r="A1610" s="25">
        <f t="shared" si="258"/>
        <v>1610</v>
      </c>
      <c r="B1610" s="35">
        <f>+INDEX(Исходные_данные!A:Z,A1610+$X$32-1,$X$30)</f>
        <v>0</v>
      </c>
      <c r="C1610" s="25">
        <f>+IFERROR(_xlfn.NUMBERVALUE(INDEX(Исходные_данные!A:Z,A1610+$X$32-1,$X$31),"."),0)</f>
        <v>0</v>
      </c>
      <c r="D1610" s="51"/>
      <c r="E1610" s="3">
        <f t="shared" si="255"/>
        <v>1289.4580000000001</v>
      </c>
      <c r="F1610" s="3">
        <f t="shared" si="256"/>
        <v>1289.4574600000001</v>
      </c>
      <c r="G1610" s="8">
        <f t="shared" si="259"/>
        <v>0</v>
      </c>
      <c r="H1610" s="7">
        <f t="shared" si="251"/>
        <v>0</v>
      </c>
      <c r="I1610" s="7">
        <f t="shared" si="252"/>
        <v>0</v>
      </c>
      <c r="J1610">
        <f t="shared" si="253"/>
        <v>0</v>
      </c>
      <c r="K1610">
        <f t="shared" si="257"/>
        <v>0</v>
      </c>
      <c r="L1610">
        <f t="shared" si="254"/>
        <v>0</v>
      </c>
      <c r="M1610" s="66" t="str">
        <f t="shared" si="250"/>
        <v xml:space="preserve"> </v>
      </c>
    </row>
    <row r="1611" spans="1:13" x14ac:dyDescent="0.25">
      <c r="A1611" s="25">
        <f t="shared" si="258"/>
        <v>1611</v>
      </c>
      <c r="B1611" s="35">
        <f>+INDEX(Исходные_данные!A:Z,A1611+$X$32-1,$X$30)</f>
        <v>0</v>
      </c>
      <c r="C1611" s="25">
        <f>+IFERROR(_xlfn.NUMBERVALUE(INDEX(Исходные_данные!A:Z,A1611+$X$32-1,$X$31),"."),0)</f>
        <v>0</v>
      </c>
      <c r="D1611" s="51"/>
      <c r="E1611" s="3">
        <f t="shared" si="255"/>
        <v>1289.4580000000001</v>
      </c>
      <c r="F1611" s="3">
        <f t="shared" si="256"/>
        <v>1289.4574600000001</v>
      </c>
      <c r="G1611" s="8">
        <f t="shared" si="259"/>
        <v>0</v>
      </c>
      <c r="H1611" s="7">
        <f t="shared" si="251"/>
        <v>0</v>
      </c>
      <c r="I1611" s="7">
        <f t="shared" si="252"/>
        <v>0</v>
      </c>
      <c r="J1611">
        <f t="shared" si="253"/>
        <v>0</v>
      </c>
      <c r="K1611">
        <f t="shared" si="257"/>
        <v>0</v>
      </c>
      <c r="L1611">
        <f t="shared" si="254"/>
        <v>0</v>
      </c>
      <c r="M1611" s="66" t="str">
        <f t="shared" si="250"/>
        <v xml:space="preserve"> </v>
      </c>
    </row>
    <row r="1612" spans="1:13" x14ac:dyDescent="0.25">
      <c r="A1612" s="25">
        <f t="shared" si="258"/>
        <v>1612</v>
      </c>
      <c r="B1612" s="35">
        <f>+INDEX(Исходные_данные!A:Z,A1612+$X$32-1,$X$30)</f>
        <v>0</v>
      </c>
      <c r="C1612" s="25">
        <f>+IFERROR(_xlfn.NUMBERVALUE(INDEX(Исходные_данные!A:Z,A1612+$X$32-1,$X$31),"."),0)</f>
        <v>0</v>
      </c>
      <c r="D1612" s="51"/>
      <c r="E1612" s="3">
        <f t="shared" si="255"/>
        <v>1289.4580000000001</v>
      </c>
      <c r="F1612" s="3">
        <f t="shared" si="256"/>
        <v>1289.4574600000001</v>
      </c>
      <c r="G1612" s="8">
        <f t="shared" si="259"/>
        <v>0</v>
      </c>
      <c r="H1612" s="7">
        <f t="shared" si="251"/>
        <v>0</v>
      </c>
      <c r="I1612" s="7">
        <f t="shared" si="252"/>
        <v>0</v>
      </c>
      <c r="J1612">
        <f t="shared" si="253"/>
        <v>0</v>
      </c>
      <c r="K1612">
        <f t="shared" si="257"/>
        <v>0</v>
      </c>
      <c r="L1612">
        <f t="shared" si="254"/>
        <v>0</v>
      </c>
      <c r="M1612" s="66" t="str">
        <f t="shared" si="250"/>
        <v xml:space="preserve"> </v>
      </c>
    </row>
    <row r="1613" spans="1:13" x14ac:dyDescent="0.25">
      <c r="A1613" s="25">
        <f t="shared" si="258"/>
        <v>1613</v>
      </c>
      <c r="B1613" s="35">
        <f>+INDEX(Исходные_данные!A:Z,A1613+$X$32-1,$X$30)</f>
        <v>0</v>
      </c>
      <c r="C1613" s="25">
        <f>+IFERROR(_xlfn.NUMBERVALUE(INDEX(Исходные_данные!A:Z,A1613+$X$32-1,$X$31),"."),0)</f>
        <v>0</v>
      </c>
      <c r="D1613" s="51"/>
      <c r="E1613" s="3">
        <f t="shared" si="255"/>
        <v>1289.4580000000001</v>
      </c>
      <c r="F1613" s="3">
        <f t="shared" si="256"/>
        <v>1289.4574600000001</v>
      </c>
      <c r="G1613" s="8">
        <f t="shared" si="259"/>
        <v>0</v>
      </c>
      <c r="H1613" s="7">
        <f t="shared" si="251"/>
        <v>0</v>
      </c>
      <c r="I1613" s="7">
        <f t="shared" si="252"/>
        <v>0</v>
      </c>
      <c r="J1613">
        <f t="shared" si="253"/>
        <v>0</v>
      </c>
      <c r="K1613">
        <f t="shared" si="257"/>
        <v>0</v>
      </c>
      <c r="L1613">
        <f t="shared" si="254"/>
        <v>0</v>
      </c>
      <c r="M1613" s="66" t="str">
        <f t="shared" si="250"/>
        <v xml:space="preserve"> </v>
      </c>
    </row>
    <row r="1614" spans="1:13" x14ac:dyDescent="0.25">
      <c r="A1614" s="25">
        <f t="shared" si="258"/>
        <v>1614</v>
      </c>
      <c r="B1614" s="35">
        <f>+INDEX(Исходные_данные!A:Z,A1614+$X$32-1,$X$30)</f>
        <v>0</v>
      </c>
      <c r="C1614" s="25">
        <f>+IFERROR(_xlfn.NUMBERVALUE(INDEX(Исходные_данные!A:Z,A1614+$X$32-1,$X$31),"."),0)</f>
        <v>0</v>
      </c>
      <c r="D1614" s="51"/>
      <c r="E1614" s="3">
        <f t="shared" si="255"/>
        <v>1289.4580000000001</v>
      </c>
      <c r="F1614" s="3">
        <f t="shared" si="256"/>
        <v>1289.4574600000001</v>
      </c>
      <c r="G1614" s="8">
        <f t="shared" si="259"/>
        <v>0</v>
      </c>
      <c r="H1614" s="7">
        <f t="shared" si="251"/>
        <v>0</v>
      </c>
      <c r="I1614" s="7">
        <f t="shared" si="252"/>
        <v>0</v>
      </c>
      <c r="J1614">
        <f t="shared" si="253"/>
        <v>0</v>
      </c>
      <c r="K1614">
        <f t="shared" si="257"/>
        <v>0</v>
      </c>
      <c r="L1614">
        <f t="shared" si="254"/>
        <v>0</v>
      </c>
      <c r="M1614" s="66" t="str">
        <f t="shared" si="250"/>
        <v xml:space="preserve"> </v>
      </c>
    </row>
    <row r="1615" spans="1:13" x14ac:dyDescent="0.25">
      <c r="A1615" s="25">
        <f t="shared" si="258"/>
        <v>1615</v>
      </c>
      <c r="B1615" s="35">
        <f>+INDEX(Исходные_данные!A:Z,A1615+$X$32-1,$X$30)</f>
        <v>0</v>
      </c>
      <c r="C1615" s="25">
        <f>+IFERROR(_xlfn.NUMBERVALUE(INDEX(Исходные_данные!A:Z,A1615+$X$32-1,$X$31),"."),0)</f>
        <v>0</v>
      </c>
      <c r="D1615" s="51"/>
      <c r="E1615" s="3">
        <f t="shared" si="255"/>
        <v>1289.4580000000001</v>
      </c>
      <c r="F1615" s="3">
        <f t="shared" si="256"/>
        <v>1289.4574600000001</v>
      </c>
      <c r="G1615" s="8">
        <f t="shared" si="259"/>
        <v>0</v>
      </c>
      <c r="H1615" s="7">
        <f t="shared" si="251"/>
        <v>0</v>
      </c>
      <c r="I1615" s="7">
        <f t="shared" si="252"/>
        <v>0</v>
      </c>
      <c r="J1615">
        <f t="shared" si="253"/>
        <v>0</v>
      </c>
      <c r="K1615">
        <f t="shared" si="257"/>
        <v>0</v>
      </c>
      <c r="L1615">
        <f t="shared" si="254"/>
        <v>0</v>
      </c>
      <c r="M1615" s="66" t="str">
        <f t="shared" si="250"/>
        <v xml:space="preserve"> </v>
      </c>
    </row>
    <row r="1616" spans="1:13" x14ac:dyDescent="0.25">
      <c r="A1616" s="25">
        <f t="shared" si="258"/>
        <v>1616</v>
      </c>
      <c r="B1616" s="35">
        <f>+INDEX(Исходные_данные!A:Z,A1616+$X$32-1,$X$30)</f>
        <v>0</v>
      </c>
      <c r="C1616" s="25">
        <f>+IFERROR(_xlfn.NUMBERVALUE(INDEX(Исходные_данные!A:Z,A1616+$X$32-1,$X$31),"."),0)</f>
        <v>0</v>
      </c>
      <c r="D1616" s="51"/>
      <c r="E1616" s="3">
        <f t="shared" si="255"/>
        <v>1289.4580000000001</v>
      </c>
      <c r="F1616" s="3">
        <f t="shared" si="256"/>
        <v>1289.4574600000001</v>
      </c>
      <c r="G1616" s="8">
        <f t="shared" si="259"/>
        <v>0</v>
      </c>
      <c r="H1616" s="7">
        <f t="shared" si="251"/>
        <v>0</v>
      </c>
      <c r="I1616" s="7">
        <f t="shared" si="252"/>
        <v>0</v>
      </c>
      <c r="J1616">
        <f t="shared" si="253"/>
        <v>0</v>
      </c>
      <c r="K1616">
        <f t="shared" si="257"/>
        <v>0</v>
      </c>
      <c r="L1616">
        <f t="shared" si="254"/>
        <v>0</v>
      </c>
      <c r="M1616" s="66" t="str">
        <f t="shared" si="250"/>
        <v xml:space="preserve"> </v>
      </c>
    </row>
    <row r="1617" spans="1:13" x14ac:dyDescent="0.25">
      <c r="A1617" s="25">
        <f t="shared" si="258"/>
        <v>1617</v>
      </c>
      <c r="B1617" s="35">
        <f>+INDEX(Исходные_данные!A:Z,A1617+$X$32-1,$X$30)</f>
        <v>0</v>
      </c>
      <c r="C1617" s="25">
        <f>+IFERROR(_xlfn.NUMBERVALUE(INDEX(Исходные_данные!A:Z,A1617+$X$32-1,$X$31),"."),0)</f>
        <v>0</v>
      </c>
      <c r="D1617" s="51"/>
      <c r="E1617" s="3">
        <f t="shared" si="255"/>
        <v>1289.4580000000001</v>
      </c>
      <c r="F1617" s="3">
        <f t="shared" si="256"/>
        <v>1289.4574600000001</v>
      </c>
      <c r="G1617" s="8">
        <f t="shared" si="259"/>
        <v>0</v>
      </c>
      <c r="H1617" s="7">
        <f t="shared" si="251"/>
        <v>0</v>
      </c>
      <c r="I1617" s="7">
        <f t="shared" si="252"/>
        <v>0</v>
      </c>
      <c r="J1617">
        <f t="shared" si="253"/>
        <v>0</v>
      </c>
      <c r="K1617">
        <f t="shared" si="257"/>
        <v>0</v>
      </c>
      <c r="L1617">
        <f t="shared" si="254"/>
        <v>0</v>
      </c>
      <c r="M1617" s="66" t="str">
        <f t="shared" si="250"/>
        <v xml:space="preserve"> </v>
      </c>
    </row>
    <row r="1618" spans="1:13" x14ac:dyDescent="0.25">
      <c r="A1618" s="25">
        <f t="shared" si="258"/>
        <v>1618</v>
      </c>
      <c r="B1618" s="35">
        <f>+INDEX(Исходные_данные!A:Z,A1618+$X$32-1,$X$30)</f>
        <v>0</v>
      </c>
      <c r="C1618" s="25">
        <f>+IFERROR(_xlfn.NUMBERVALUE(INDEX(Исходные_данные!A:Z,A1618+$X$32-1,$X$31),"."),0)</f>
        <v>0</v>
      </c>
      <c r="D1618" s="51"/>
      <c r="E1618" s="3">
        <f t="shared" si="255"/>
        <v>1289.4580000000001</v>
      </c>
      <c r="F1618" s="3">
        <f t="shared" si="256"/>
        <v>1289.4574600000001</v>
      </c>
      <c r="G1618" s="8">
        <f t="shared" si="259"/>
        <v>0</v>
      </c>
      <c r="H1618" s="7">
        <f t="shared" si="251"/>
        <v>0</v>
      </c>
      <c r="I1618" s="7">
        <f t="shared" si="252"/>
        <v>0</v>
      </c>
      <c r="J1618">
        <f t="shared" si="253"/>
        <v>0</v>
      </c>
      <c r="K1618">
        <f t="shared" si="257"/>
        <v>0</v>
      </c>
      <c r="L1618">
        <f t="shared" si="254"/>
        <v>0</v>
      </c>
      <c r="M1618" s="66" t="str">
        <f t="shared" si="250"/>
        <v xml:space="preserve"> </v>
      </c>
    </row>
    <row r="1619" spans="1:13" x14ac:dyDescent="0.25">
      <c r="A1619" s="25">
        <f t="shared" si="258"/>
        <v>1619</v>
      </c>
      <c r="B1619" s="35">
        <f>+INDEX(Исходные_данные!A:Z,A1619+$X$32-1,$X$30)</f>
        <v>0</v>
      </c>
      <c r="C1619" s="25">
        <f>+IFERROR(_xlfn.NUMBERVALUE(INDEX(Исходные_данные!A:Z,A1619+$X$32-1,$X$31),"."),0)</f>
        <v>0</v>
      </c>
      <c r="D1619" s="51"/>
      <c r="E1619" s="3">
        <f t="shared" si="255"/>
        <v>1289.4580000000001</v>
      </c>
      <c r="F1619" s="3">
        <f t="shared" si="256"/>
        <v>1289.4574600000001</v>
      </c>
      <c r="G1619" s="8">
        <f t="shared" si="259"/>
        <v>0</v>
      </c>
      <c r="H1619" s="7">
        <f t="shared" si="251"/>
        <v>0</v>
      </c>
      <c r="I1619" s="7">
        <f t="shared" si="252"/>
        <v>0</v>
      </c>
      <c r="J1619">
        <f t="shared" si="253"/>
        <v>0</v>
      </c>
      <c r="K1619">
        <f t="shared" si="257"/>
        <v>0</v>
      </c>
      <c r="L1619">
        <f t="shared" si="254"/>
        <v>0</v>
      </c>
      <c r="M1619" s="66" t="str">
        <f t="shared" si="250"/>
        <v xml:space="preserve"> </v>
      </c>
    </row>
    <row r="1620" spans="1:13" x14ac:dyDescent="0.25">
      <c r="A1620" s="25">
        <f t="shared" si="258"/>
        <v>1620</v>
      </c>
      <c r="B1620" s="35">
        <f>+INDEX(Исходные_данные!A:Z,A1620+$X$32-1,$X$30)</f>
        <v>0</v>
      </c>
      <c r="C1620" s="25">
        <f>+IFERROR(_xlfn.NUMBERVALUE(INDEX(Исходные_данные!A:Z,A1620+$X$32-1,$X$31),"."),0)</f>
        <v>0</v>
      </c>
      <c r="D1620" s="51"/>
      <c r="E1620" s="3">
        <f t="shared" si="255"/>
        <v>1289.4580000000001</v>
      </c>
      <c r="F1620" s="3">
        <f t="shared" si="256"/>
        <v>1289.4574600000001</v>
      </c>
      <c r="G1620" s="8">
        <f t="shared" si="259"/>
        <v>0</v>
      </c>
      <c r="H1620" s="7">
        <f t="shared" si="251"/>
        <v>0</v>
      </c>
      <c r="I1620" s="7">
        <f t="shared" si="252"/>
        <v>0</v>
      </c>
      <c r="J1620">
        <f t="shared" si="253"/>
        <v>0</v>
      </c>
      <c r="K1620">
        <f t="shared" si="257"/>
        <v>0</v>
      </c>
      <c r="L1620">
        <f t="shared" si="254"/>
        <v>0</v>
      </c>
      <c r="M1620" s="66" t="str">
        <f t="shared" si="250"/>
        <v xml:space="preserve"> </v>
      </c>
    </row>
    <row r="1621" spans="1:13" x14ac:dyDescent="0.25">
      <c r="A1621" s="25">
        <f t="shared" si="258"/>
        <v>1621</v>
      </c>
      <c r="B1621" s="35">
        <f>+INDEX(Исходные_данные!A:Z,A1621+$X$32-1,$X$30)</f>
        <v>0</v>
      </c>
      <c r="C1621" s="25">
        <f>+IFERROR(_xlfn.NUMBERVALUE(INDEX(Исходные_данные!A:Z,A1621+$X$32-1,$X$31),"."),0)</f>
        <v>0</v>
      </c>
      <c r="D1621" s="51"/>
      <c r="E1621" s="3">
        <f t="shared" si="255"/>
        <v>1289.4580000000001</v>
      </c>
      <c r="F1621" s="3">
        <f t="shared" si="256"/>
        <v>1289.4574600000001</v>
      </c>
      <c r="G1621" s="8">
        <f t="shared" si="259"/>
        <v>0</v>
      </c>
      <c r="H1621" s="7">
        <f t="shared" si="251"/>
        <v>0</v>
      </c>
      <c r="I1621" s="7">
        <f t="shared" si="252"/>
        <v>0</v>
      </c>
      <c r="J1621">
        <f t="shared" si="253"/>
        <v>0</v>
      </c>
      <c r="K1621">
        <f t="shared" si="257"/>
        <v>0</v>
      </c>
      <c r="L1621">
        <f t="shared" si="254"/>
        <v>0</v>
      </c>
      <c r="M1621" s="66" t="str">
        <f t="shared" si="250"/>
        <v xml:space="preserve"> </v>
      </c>
    </row>
    <row r="1622" spans="1:13" x14ac:dyDescent="0.25">
      <c r="A1622" s="25">
        <f t="shared" si="258"/>
        <v>1622</v>
      </c>
      <c r="B1622" s="35">
        <f>+INDEX(Исходные_данные!A:Z,A1622+$X$32-1,$X$30)</f>
        <v>0</v>
      </c>
      <c r="C1622" s="25">
        <f>+IFERROR(_xlfn.NUMBERVALUE(INDEX(Исходные_данные!A:Z,A1622+$X$32-1,$X$31),"."),0)</f>
        <v>0</v>
      </c>
      <c r="D1622" s="51"/>
      <c r="E1622" s="3">
        <f t="shared" si="255"/>
        <v>1289.4580000000001</v>
      </c>
      <c r="F1622" s="3">
        <f t="shared" si="256"/>
        <v>1289.4574600000001</v>
      </c>
      <c r="G1622" s="8">
        <f t="shared" si="259"/>
        <v>0</v>
      </c>
      <c r="H1622" s="7">
        <f t="shared" si="251"/>
        <v>0</v>
      </c>
      <c r="I1622" s="7">
        <f t="shared" si="252"/>
        <v>0</v>
      </c>
      <c r="J1622">
        <f t="shared" si="253"/>
        <v>0</v>
      </c>
      <c r="K1622">
        <f t="shared" si="257"/>
        <v>0</v>
      </c>
      <c r="L1622">
        <f t="shared" si="254"/>
        <v>0</v>
      </c>
      <c r="M1622" s="66" t="str">
        <f t="shared" si="250"/>
        <v xml:space="preserve"> </v>
      </c>
    </row>
    <row r="1623" spans="1:13" x14ac:dyDescent="0.25">
      <c r="A1623" s="25">
        <f t="shared" si="258"/>
        <v>1623</v>
      </c>
      <c r="B1623" s="35">
        <f>+INDEX(Исходные_данные!A:Z,A1623+$X$32-1,$X$30)</f>
        <v>0</v>
      </c>
      <c r="C1623" s="25">
        <f>+IFERROR(_xlfn.NUMBERVALUE(INDEX(Исходные_данные!A:Z,A1623+$X$32-1,$X$31),"."),0)</f>
        <v>0</v>
      </c>
      <c r="D1623" s="51"/>
      <c r="E1623" s="3">
        <f t="shared" si="255"/>
        <v>1289.4580000000001</v>
      </c>
      <c r="F1623" s="3">
        <f t="shared" si="256"/>
        <v>1289.4574600000001</v>
      </c>
      <c r="G1623" s="8">
        <f t="shared" si="259"/>
        <v>0</v>
      </c>
      <c r="H1623" s="7">
        <f t="shared" si="251"/>
        <v>0</v>
      </c>
      <c r="I1623" s="7">
        <f t="shared" si="252"/>
        <v>0</v>
      </c>
      <c r="J1623">
        <f t="shared" si="253"/>
        <v>0</v>
      </c>
      <c r="K1623">
        <f t="shared" si="257"/>
        <v>0</v>
      </c>
      <c r="L1623">
        <f t="shared" si="254"/>
        <v>0</v>
      </c>
      <c r="M1623" s="66" t="str">
        <f t="shared" si="250"/>
        <v xml:space="preserve"> </v>
      </c>
    </row>
    <row r="1624" spans="1:13" x14ac:dyDescent="0.25">
      <c r="A1624" s="25">
        <f t="shared" si="258"/>
        <v>1624</v>
      </c>
      <c r="B1624" s="35">
        <f>+INDEX(Исходные_данные!A:Z,A1624+$X$32-1,$X$30)</f>
        <v>0</v>
      </c>
      <c r="C1624" s="25">
        <f>+IFERROR(_xlfn.NUMBERVALUE(INDEX(Исходные_данные!A:Z,A1624+$X$32-1,$X$31),"."),0)</f>
        <v>0</v>
      </c>
      <c r="D1624" s="51"/>
      <c r="E1624" s="3">
        <f t="shared" si="255"/>
        <v>1289.4580000000001</v>
      </c>
      <c r="F1624" s="3">
        <f t="shared" si="256"/>
        <v>1289.4574600000001</v>
      </c>
      <c r="G1624" s="8">
        <f t="shared" si="259"/>
        <v>0</v>
      </c>
      <c r="H1624" s="7">
        <f t="shared" si="251"/>
        <v>0</v>
      </c>
      <c r="I1624" s="7">
        <f t="shared" si="252"/>
        <v>0</v>
      </c>
      <c r="J1624">
        <f t="shared" si="253"/>
        <v>0</v>
      </c>
      <c r="K1624">
        <f t="shared" si="257"/>
        <v>0</v>
      </c>
      <c r="L1624">
        <f t="shared" si="254"/>
        <v>0</v>
      </c>
      <c r="M1624" s="66" t="str">
        <f t="shared" si="250"/>
        <v xml:space="preserve"> </v>
      </c>
    </row>
    <row r="1625" spans="1:13" x14ac:dyDescent="0.25">
      <c r="A1625" s="25">
        <f t="shared" si="258"/>
        <v>1625</v>
      </c>
      <c r="B1625" s="35">
        <f>+INDEX(Исходные_данные!A:Z,A1625+$X$32-1,$X$30)</f>
        <v>0</v>
      </c>
      <c r="C1625" s="25">
        <f>+IFERROR(_xlfn.NUMBERVALUE(INDEX(Исходные_данные!A:Z,A1625+$X$32-1,$X$31),"."),0)</f>
        <v>0</v>
      </c>
      <c r="D1625" s="51"/>
      <c r="E1625" s="3">
        <f t="shared" si="255"/>
        <v>1289.4580000000001</v>
      </c>
      <c r="F1625" s="3">
        <f t="shared" si="256"/>
        <v>1289.4574600000001</v>
      </c>
      <c r="G1625" s="8">
        <f t="shared" si="259"/>
        <v>0</v>
      </c>
      <c r="H1625" s="7">
        <f t="shared" si="251"/>
        <v>0</v>
      </c>
      <c r="I1625" s="7">
        <f t="shared" si="252"/>
        <v>0</v>
      </c>
      <c r="J1625">
        <f t="shared" si="253"/>
        <v>0</v>
      </c>
      <c r="K1625">
        <f t="shared" si="257"/>
        <v>0</v>
      </c>
      <c r="L1625">
        <f t="shared" si="254"/>
        <v>0</v>
      </c>
      <c r="M1625" s="66" t="str">
        <f t="shared" si="250"/>
        <v xml:space="preserve"> </v>
      </c>
    </row>
    <row r="1626" spans="1:13" x14ac:dyDescent="0.25">
      <c r="A1626" s="25">
        <f t="shared" si="258"/>
        <v>1626</v>
      </c>
      <c r="B1626" s="35">
        <f>+INDEX(Исходные_данные!A:Z,A1626+$X$32-1,$X$30)</f>
        <v>0</v>
      </c>
      <c r="C1626" s="25">
        <f>+IFERROR(_xlfn.NUMBERVALUE(INDEX(Исходные_данные!A:Z,A1626+$X$32-1,$X$31),"."),0)</f>
        <v>0</v>
      </c>
      <c r="D1626" s="51"/>
      <c r="E1626" s="3">
        <f t="shared" si="255"/>
        <v>1289.4580000000001</v>
      </c>
      <c r="F1626" s="3">
        <f t="shared" si="256"/>
        <v>1289.4574600000001</v>
      </c>
      <c r="G1626" s="8">
        <f t="shared" si="259"/>
        <v>0</v>
      </c>
      <c r="H1626" s="7">
        <f t="shared" si="251"/>
        <v>0</v>
      </c>
      <c r="I1626" s="7">
        <f t="shared" si="252"/>
        <v>0</v>
      </c>
      <c r="J1626">
        <f t="shared" si="253"/>
        <v>0</v>
      </c>
      <c r="K1626">
        <f t="shared" si="257"/>
        <v>0</v>
      </c>
      <c r="L1626">
        <f t="shared" si="254"/>
        <v>0</v>
      </c>
      <c r="M1626" s="66" t="str">
        <f t="shared" si="250"/>
        <v xml:space="preserve"> </v>
      </c>
    </row>
    <row r="1627" spans="1:13" x14ac:dyDescent="0.25">
      <c r="A1627" s="25">
        <f t="shared" si="258"/>
        <v>1627</v>
      </c>
      <c r="B1627" s="35">
        <f>+INDEX(Исходные_данные!A:Z,A1627+$X$32-1,$X$30)</f>
        <v>0</v>
      </c>
      <c r="C1627" s="25">
        <f>+IFERROR(_xlfn.NUMBERVALUE(INDEX(Исходные_данные!A:Z,A1627+$X$32-1,$X$31),"."),0)</f>
        <v>0</v>
      </c>
      <c r="D1627" s="51"/>
      <c r="E1627" s="3">
        <f t="shared" si="255"/>
        <v>1289.4580000000001</v>
      </c>
      <c r="F1627" s="3">
        <f t="shared" si="256"/>
        <v>1289.4574600000001</v>
      </c>
      <c r="G1627" s="8">
        <f t="shared" si="259"/>
        <v>0</v>
      </c>
      <c r="H1627" s="7">
        <f t="shared" si="251"/>
        <v>0</v>
      </c>
      <c r="I1627" s="7">
        <f t="shared" si="252"/>
        <v>0</v>
      </c>
      <c r="J1627">
        <f t="shared" si="253"/>
        <v>0</v>
      </c>
      <c r="K1627">
        <f t="shared" si="257"/>
        <v>0</v>
      </c>
      <c r="L1627">
        <f t="shared" si="254"/>
        <v>0</v>
      </c>
      <c r="M1627" s="66" t="str">
        <f t="shared" si="250"/>
        <v xml:space="preserve"> </v>
      </c>
    </row>
    <row r="1628" spans="1:13" x14ac:dyDescent="0.25">
      <c r="A1628" s="25">
        <f t="shared" si="258"/>
        <v>1628</v>
      </c>
      <c r="B1628" s="35">
        <f>+INDEX(Исходные_данные!A:Z,A1628+$X$32-1,$X$30)</f>
        <v>0</v>
      </c>
      <c r="C1628" s="25">
        <f>+IFERROR(_xlfn.NUMBERVALUE(INDEX(Исходные_данные!A:Z,A1628+$X$32-1,$X$31),"."),0)</f>
        <v>0</v>
      </c>
      <c r="D1628" s="51"/>
      <c r="E1628" s="3">
        <f t="shared" si="255"/>
        <v>1289.4580000000001</v>
      </c>
      <c r="F1628" s="3">
        <f t="shared" si="256"/>
        <v>1289.4574600000001</v>
      </c>
      <c r="G1628" s="8">
        <f t="shared" si="259"/>
        <v>0</v>
      </c>
      <c r="H1628" s="7">
        <f t="shared" si="251"/>
        <v>0</v>
      </c>
      <c r="I1628" s="7">
        <f t="shared" si="252"/>
        <v>0</v>
      </c>
      <c r="J1628">
        <f t="shared" si="253"/>
        <v>0</v>
      </c>
      <c r="K1628">
        <f t="shared" si="257"/>
        <v>0</v>
      </c>
      <c r="L1628">
        <f t="shared" si="254"/>
        <v>0</v>
      </c>
      <c r="M1628" s="66" t="str">
        <f t="shared" ref="M1628:M1691" si="260">IF(AC1643=1,"",+CONCATENATE(IF($AC$43=1,CONCATENATE(D1628," "),""),IF($AC$44=1,CONCATENATE(E1628," (",TEXT(G1628,"0,0"),"%)"),"")))</f>
        <v xml:space="preserve"> </v>
      </c>
    </row>
    <row r="1629" spans="1:13" x14ac:dyDescent="0.25">
      <c r="A1629" s="25">
        <f t="shared" si="258"/>
        <v>1629</v>
      </c>
      <c r="B1629" s="35">
        <f>+INDEX(Исходные_данные!A:Z,A1629+$X$32-1,$X$30)</f>
        <v>0</v>
      </c>
      <c r="C1629" s="25">
        <f>+IFERROR(_xlfn.NUMBERVALUE(INDEX(Исходные_данные!A:Z,A1629+$X$32-1,$X$31),"."),0)</f>
        <v>0</v>
      </c>
      <c r="D1629" s="51"/>
      <c r="E1629" s="3">
        <f t="shared" si="255"/>
        <v>1289.4580000000001</v>
      </c>
      <c r="F1629" s="3">
        <f t="shared" si="256"/>
        <v>1289.4574600000001</v>
      </c>
      <c r="G1629" s="8">
        <f t="shared" si="259"/>
        <v>0</v>
      </c>
      <c r="H1629" s="7">
        <f t="shared" si="251"/>
        <v>0</v>
      </c>
      <c r="I1629" s="7">
        <f t="shared" si="252"/>
        <v>0</v>
      </c>
      <c r="J1629">
        <f t="shared" si="253"/>
        <v>0</v>
      </c>
      <c r="K1629">
        <f t="shared" si="257"/>
        <v>0</v>
      </c>
      <c r="L1629">
        <f t="shared" si="254"/>
        <v>0</v>
      </c>
      <c r="M1629" s="66" t="str">
        <f t="shared" si="260"/>
        <v xml:space="preserve"> </v>
      </c>
    </row>
    <row r="1630" spans="1:13" x14ac:dyDescent="0.25">
      <c r="A1630" s="25">
        <f t="shared" si="258"/>
        <v>1630</v>
      </c>
      <c r="B1630" s="35">
        <f>+INDEX(Исходные_данные!A:Z,A1630+$X$32-1,$X$30)</f>
        <v>0</v>
      </c>
      <c r="C1630" s="25">
        <f>+IFERROR(_xlfn.NUMBERVALUE(INDEX(Исходные_данные!A:Z,A1630+$X$32-1,$X$31),"."),0)</f>
        <v>0</v>
      </c>
      <c r="D1630" s="51"/>
      <c r="E1630" s="3">
        <f t="shared" si="255"/>
        <v>1289.4580000000001</v>
      </c>
      <c r="F1630" s="3">
        <f t="shared" si="256"/>
        <v>1289.4574600000001</v>
      </c>
      <c r="G1630" s="8">
        <f t="shared" si="259"/>
        <v>0</v>
      </c>
      <c r="H1630" s="7">
        <f t="shared" si="251"/>
        <v>0</v>
      </c>
      <c r="I1630" s="7">
        <f t="shared" si="252"/>
        <v>0</v>
      </c>
      <c r="J1630">
        <f t="shared" si="253"/>
        <v>0</v>
      </c>
      <c r="K1630">
        <f t="shared" si="257"/>
        <v>0</v>
      </c>
      <c r="L1630">
        <f t="shared" si="254"/>
        <v>0</v>
      </c>
      <c r="M1630" s="66" t="str">
        <f t="shared" si="260"/>
        <v xml:space="preserve"> </v>
      </c>
    </row>
    <row r="1631" spans="1:13" x14ac:dyDescent="0.25">
      <c r="A1631" s="25">
        <f t="shared" si="258"/>
        <v>1631</v>
      </c>
      <c r="B1631" s="35">
        <f>+INDEX(Исходные_данные!A:Z,A1631+$X$32-1,$X$30)</f>
        <v>0</v>
      </c>
      <c r="C1631" s="25">
        <f>+IFERROR(_xlfn.NUMBERVALUE(INDEX(Исходные_данные!A:Z,A1631+$X$32-1,$X$31),"."),0)</f>
        <v>0</v>
      </c>
      <c r="D1631" s="51"/>
      <c r="E1631" s="3">
        <f t="shared" si="255"/>
        <v>1289.4580000000001</v>
      </c>
      <c r="F1631" s="3">
        <f t="shared" si="256"/>
        <v>1289.4574600000001</v>
      </c>
      <c r="G1631" s="8">
        <f t="shared" si="259"/>
        <v>0</v>
      </c>
      <c r="H1631" s="7">
        <f t="shared" si="251"/>
        <v>0</v>
      </c>
      <c r="I1631" s="7">
        <f t="shared" si="252"/>
        <v>0</v>
      </c>
      <c r="J1631">
        <f t="shared" si="253"/>
        <v>0</v>
      </c>
      <c r="K1631">
        <f t="shared" si="257"/>
        <v>0</v>
      </c>
      <c r="L1631">
        <f t="shared" si="254"/>
        <v>0</v>
      </c>
      <c r="M1631" s="66" t="str">
        <f t="shared" si="260"/>
        <v xml:space="preserve"> </v>
      </c>
    </row>
    <row r="1632" spans="1:13" x14ac:dyDescent="0.25">
      <c r="A1632" s="25">
        <f t="shared" si="258"/>
        <v>1632</v>
      </c>
      <c r="B1632" s="35">
        <f>+INDEX(Исходные_данные!A:Z,A1632+$X$32-1,$X$30)</f>
        <v>0</v>
      </c>
      <c r="C1632" s="25">
        <f>+IFERROR(_xlfn.NUMBERVALUE(INDEX(Исходные_данные!A:Z,A1632+$X$32-1,$X$31),"."),0)</f>
        <v>0</v>
      </c>
      <c r="D1632" s="51"/>
      <c r="E1632" s="3">
        <f t="shared" si="255"/>
        <v>1289.4580000000001</v>
      </c>
      <c r="F1632" s="3">
        <f t="shared" si="256"/>
        <v>1289.4574600000001</v>
      </c>
      <c r="G1632" s="8">
        <f t="shared" si="259"/>
        <v>0</v>
      </c>
      <c r="H1632" s="7">
        <f t="shared" si="251"/>
        <v>0</v>
      </c>
      <c r="I1632" s="7">
        <f t="shared" si="252"/>
        <v>0</v>
      </c>
      <c r="J1632">
        <f t="shared" si="253"/>
        <v>0</v>
      </c>
      <c r="K1632">
        <f t="shared" si="257"/>
        <v>0</v>
      </c>
      <c r="L1632">
        <f t="shared" si="254"/>
        <v>0</v>
      </c>
      <c r="M1632" s="66" t="str">
        <f t="shared" si="260"/>
        <v xml:space="preserve"> </v>
      </c>
    </row>
    <row r="1633" spans="1:13" x14ac:dyDescent="0.25">
      <c r="A1633" s="25">
        <f t="shared" si="258"/>
        <v>1633</v>
      </c>
      <c r="B1633" s="35">
        <f>+INDEX(Исходные_данные!A:Z,A1633+$X$32-1,$X$30)</f>
        <v>0</v>
      </c>
      <c r="C1633" s="25">
        <f>+IFERROR(_xlfn.NUMBERVALUE(INDEX(Исходные_данные!A:Z,A1633+$X$32-1,$X$31),"."),0)</f>
        <v>0</v>
      </c>
      <c r="D1633" s="51"/>
      <c r="E1633" s="3">
        <f t="shared" si="255"/>
        <v>1289.4580000000001</v>
      </c>
      <c r="F1633" s="3">
        <f t="shared" si="256"/>
        <v>1289.4574600000001</v>
      </c>
      <c r="G1633" s="8">
        <f t="shared" si="259"/>
        <v>0</v>
      </c>
      <c r="H1633" s="7">
        <f t="shared" si="251"/>
        <v>0</v>
      </c>
      <c r="I1633" s="7">
        <f t="shared" si="252"/>
        <v>0</v>
      </c>
      <c r="J1633">
        <f t="shared" si="253"/>
        <v>0</v>
      </c>
      <c r="K1633">
        <f t="shared" si="257"/>
        <v>0</v>
      </c>
      <c r="L1633">
        <f t="shared" si="254"/>
        <v>0</v>
      </c>
      <c r="M1633" s="66" t="str">
        <f t="shared" si="260"/>
        <v xml:space="preserve"> </v>
      </c>
    </row>
    <row r="1634" spans="1:13" x14ac:dyDescent="0.25">
      <c r="A1634" s="25">
        <f t="shared" si="258"/>
        <v>1634</v>
      </c>
      <c r="B1634" s="35">
        <f>+INDEX(Исходные_данные!A:Z,A1634+$X$32-1,$X$30)</f>
        <v>0</v>
      </c>
      <c r="C1634" s="25">
        <f>+IFERROR(_xlfn.NUMBERVALUE(INDEX(Исходные_данные!A:Z,A1634+$X$32-1,$X$31),"."),0)</f>
        <v>0</v>
      </c>
      <c r="D1634" s="51"/>
      <c r="E1634" s="3">
        <f t="shared" si="255"/>
        <v>1289.4580000000001</v>
      </c>
      <c r="F1634" s="3">
        <f t="shared" si="256"/>
        <v>1289.4574600000001</v>
      </c>
      <c r="G1634" s="8">
        <f t="shared" si="259"/>
        <v>0</v>
      </c>
      <c r="H1634" s="7">
        <f t="shared" si="251"/>
        <v>0</v>
      </c>
      <c r="I1634" s="7">
        <f t="shared" si="252"/>
        <v>0</v>
      </c>
      <c r="J1634">
        <f t="shared" si="253"/>
        <v>0</v>
      </c>
      <c r="K1634">
        <f t="shared" si="257"/>
        <v>0</v>
      </c>
      <c r="L1634">
        <f t="shared" si="254"/>
        <v>0</v>
      </c>
      <c r="M1634" s="66" t="str">
        <f t="shared" si="260"/>
        <v xml:space="preserve"> </v>
      </c>
    </row>
    <row r="1635" spans="1:13" x14ac:dyDescent="0.25">
      <c r="A1635" s="25">
        <f t="shared" si="258"/>
        <v>1635</v>
      </c>
      <c r="B1635" s="35">
        <f>+INDEX(Исходные_данные!A:Z,A1635+$X$32-1,$X$30)</f>
        <v>0</v>
      </c>
      <c r="C1635" s="25">
        <f>+IFERROR(_xlfn.NUMBERVALUE(INDEX(Исходные_данные!A:Z,A1635+$X$32-1,$X$31),"."),0)</f>
        <v>0</v>
      </c>
      <c r="D1635" s="51"/>
      <c r="E1635" s="3">
        <f t="shared" si="255"/>
        <v>1289.4580000000001</v>
      </c>
      <c r="F1635" s="3">
        <f t="shared" si="256"/>
        <v>1289.4574600000001</v>
      </c>
      <c r="G1635" s="8">
        <f t="shared" si="259"/>
        <v>0</v>
      </c>
      <c r="H1635" s="7">
        <f t="shared" si="251"/>
        <v>0</v>
      </c>
      <c r="I1635" s="7">
        <f t="shared" si="252"/>
        <v>0</v>
      </c>
      <c r="J1635">
        <f t="shared" si="253"/>
        <v>0</v>
      </c>
      <c r="K1635">
        <f t="shared" si="257"/>
        <v>0</v>
      </c>
      <c r="L1635">
        <f t="shared" si="254"/>
        <v>0</v>
      </c>
      <c r="M1635" s="66" t="str">
        <f t="shared" si="260"/>
        <v xml:space="preserve"> </v>
      </c>
    </row>
    <row r="1636" spans="1:13" x14ac:dyDescent="0.25">
      <c r="A1636" s="25">
        <f t="shared" si="258"/>
        <v>1636</v>
      </c>
      <c r="B1636" s="35">
        <f>+INDEX(Исходные_данные!A:Z,A1636+$X$32-1,$X$30)</f>
        <v>0</v>
      </c>
      <c r="C1636" s="25">
        <f>+IFERROR(_xlfn.NUMBERVALUE(INDEX(Исходные_данные!A:Z,A1636+$X$32-1,$X$31),"."),0)</f>
        <v>0</v>
      </c>
      <c r="D1636" s="51"/>
      <c r="E1636" s="3">
        <f t="shared" si="255"/>
        <v>1289.4580000000001</v>
      </c>
      <c r="F1636" s="3">
        <f t="shared" si="256"/>
        <v>1289.4574600000001</v>
      </c>
      <c r="G1636" s="8">
        <f t="shared" si="259"/>
        <v>0</v>
      </c>
      <c r="H1636" s="7">
        <f t="shared" si="251"/>
        <v>0</v>
      </c>
      <c r="I1636" s="7">
        <f t="shared" si="252"/>
        <v>0</v>
      </c>
      <c r="J1636">
        <f t="shared" si="253"/>
        <v>0</v>
      </c>
      <c r="K1636">
        <f t="shared" si="257"/>
        <v>0</v>
      </c>
      <c r="L1636">
        <f t="shared" si="254"/>
        <v>0</v>
      </c>
      <c r="M1636" s="66" t="str">
        <f t="shared" si="260"/>
        <v xml:space="preserve"> </v>
      </c>
    </row>
    <row r="1637" spans="1:13" x14ac:dyDescent="0.25">
      <c r="A1637" s="25">
        <f t="shared" si="258"/>
        <v>1637</v>
      </c>
      <c r="B1637" s="35">
        <f>+INDEX(Исходные_данные!A:Z,A1637+$X$32-1,$X$30)</f>
        <v>0</v>
      </c>
      <c r="C1637" s="25">
        <f>+IFERROR(_xlfn.NUMBERVALUE(INDEX(Исходные_данные!A:Z,A1637+$X$32-1,$X$31),"."),0)</f>
        <v>0</v>
      </c>
      <c r="D1637" s="51"/>
      <c r="E1637" s="3">
        <f t="shared" si="255"/>
        <v>1289.4580000000001</v>
      </c>
      <c r="F1637" s="3">
        <f t="shared" si="256"/>
        <v>1289.4574600000001</v>
      </c>
      <c r="G1637" s="8">
        <f t="shared" si="259"/>
        <v>0</v>
      </c>
      <c r="H1637" s="7">
        <f t="shared" si="251"/>
        <v>0</v>
      </c>
      <c r="I1637" s="7">
        <f t="shared" si="252"/>
        <v>0</v>
      </c>
      <c r="J1637">
        <f t="shared" si="253"/>
        <v>0</v>
      </c>
      <c r="K1637">
        <f t="shared" si="257"/>
        <v>0</v>
      </c>
      <c r="L1637">
        <f t="shared" si="254"/>
        <v>0</v>
      </c>
      <c r="M1637" s="66" t="str">
        <f t="shared" si="260"/>
        <v xml:space="preserve"> </v>
      </c>
    </row>
    <row r="1638" spans="1:13" x14ac:dyDescent="0.25">
      <c r="A1638" s="25">
        <f t="shared" si="258"/>
        <v>1638</v>
      </c>
      <c r="B1638" s="35">
        <f>+INDEX(Исходные_данные!A:Z,A1638+$X$32-1,$X$30)</f>
        <v>0</v>
      </c>
      <c r="C1638" s="25">
        <f>+IFERROR(_xlfn.NUMBERVALUE(INDEX(Исходные_данные!A:Z,A1638+$X$32-1,$X$31),"."),0)</f>
        <v>0</v>
      </c>
      <c r="D1638" s="51"/>
      <c r="E1638" s="3">
        <f t="shared" si="255"/>
        <v>1289.4580000000001</v>
      </c>
      <c r="F1638" s="3">
        <f t="shared" si="256"/>
        <v>1289.4574600000001</v>
      </c>
      <c r="G1638" s="8">
        <f t="shared" si="259"/>
        <v>0</v>
      </c>
      <c r="H1638" s="7">
        <f t="shared" si="251"/>
        <v>0</v>
      </c>
      <c r="I1638" s="7">
        <f t="shared" si="252"/>
        <v>0</v>
      </c>
      <c r="J1638">
        <f t="shared" si="253"/>
        <v>0</v>
      </c>
      <c r="K1638">
        <f t="shared" si="257"/>
        <v>0</v>
      </c>
      <c r="L1638">
        <f t="shared" si="254"/>
        <v>0</v>
      </c>
      <c r="M1638" s="66" t="str">
        <f t="shared" si="260"/>
        <v xml:space="preserve"> </v>
      </c>
    </row>
    <row r="1639" spans="1:13" x14ac:dyDescent="0.25">
      <c r="A1639" s="25">
        <f t="shared" si="258"/>
        <v>1639</v>
      </c>
      <c r="B1639" s="35">
        <f>+INDEX(Исходные_данные!A:Z,A1639+$X$32-1,$X$30)</f>
        <v>0</v>
      </c>
      <c r="C1639" s="25">
        <f>+IFERROR(_xlfn.NUMBERVALUE(INDEX(Исходные_данные!A:Z,A1639+$X$32-1,$X$31),"."),0)</f>
        <v>0</v>
      </c>
      <c r="D1639" s="51"/>
      <c r="E1639" s="3">
        <f t="shared" si="255"/>
        <v>1289.4580000000001</v>
      </c>
      <c r="F1639" s="3">
        <f t="shared" si="256"/>
        <v>1289.4574600000001</v>
      </c>
      <c r="G1639" s="8">
        <f t="shared" si="259"/>
        <v>0</v>
      </c>
      <c r="H1639" s="7">
        <f t="shared" si="251"/>
        <v>0</v>
      </c>
      <c r="I1639" s="7">
        <f t="shared" si="252"/>
        <v>0</v>
      </c>
      <c r="J1639">
        <f t="shared" si="253"/>
        <v>0</v>
      </c>
      <c r="K1639">
        <f t="shared" si="257"/>
        <v>0</v>
      </c>
      <c r="L1639">
        <f t="shared" si="254"/>
        <v>0</v>
      </c>
      <c r="M1639" s="66" t="str">
        <f t="shared" si="260"/>
        <v xml:space="preserve"> </v>
      </c>
    </row>
    <row r="1640" spans="1:13" x14ac:dyDescent="0.25">
      <c r="A1640" s="25">
        <f t="shared" si="258"/>
        <v>1640</v>
      </c>
      <c r="B1640" s="35">
        <f>+INDEX(Исходные_данные!A:Z,A1640+$X$32-1,$X$30)</f>
        <v>0</v>
      </c>
      <c r="C1640" s="25">
        <f>+IFERROR(_xlfn.NUMBERVALUE(INDEX(Исходные_данные!A:Z,A1640+$X$32-1,$X$31),"."),0)</f>
        <v>0</v>
      </c>
      <c r="D1640" s="51"/>
      <c r="E1640" s="3">
        <f t="shared" si="255"/>
        <v>1289.4580000000001</v>
      </c>
      <c r="F1640" s="3">
        <f t="shared" si="256"/>
        <v>1289.4574600000001</v>
      </c>
      <c r="G1640" s="8">
        <f t="shared" si="259"/>
        <v>0</v>
      </c>
      <c r="H1640" s="7">
        <f t="shared" si="251"/>
        <v>0</v>
      </c>
      <c r="I1640" s="7">
        <f t="shared" si="252"/>
        <v>0</v>
      </c>
      <c r="J1640">
        <f t="shared" si="253"/>
        <v>0</v>
      </c>
      <c r="K1640">
        <f t="shared" si="257"/>
        <v>0</v>
      </c>
      <c r="L1640">
        <f t="shared" si="254"/>
        <v>0</v>
      </c>
      <c r="M1640" s="66" t="str">
        <f t="shared" si="260"/>
        <v xml:space="preserve"> </v>
      </c>
    </row>
    <row r="1641" spans="1:13" x14ac:dyDescent="0.25">
      <c r="A1641" s="25">
        <f t="shared" si="258"/>
        <v>1641</v>
      </c>
      <c r="B1641" s="35">
        <f>+INDEX(Исходные_данные!A:Z,A1641+$X$32-1,$X$30)</f>
        <v>0</v>
      </c>
      <c r="C1641" s="25">
        <f>+IFERROR(_xlfn.NUMBERVALUE(INDEX(Исходные_данные!A:Z,A1641+$X$32-1,$X$31),"."),0)</f>
        <v>0</v>
      </c>
      <c r="D1641" s="51"/>
      <c r="E1641" s="3">
        <f t="shared" si="255"/>
        <v>1289.4580000000001</v>
      </c>
      <c r="F1641" s="3">
        <f t="shared" si="256"/>
        <v>1289.4574600000001</v>
      </c>
      <c r="G1641" s="8">
        <f t="shared" si="259"/>
        <v>0</v>
      </c>
      <c r="H1641" s="7">
        <f t="shared" si="251"/>
        <v>0</v>
      </c>
      <c r="I1641" s="7">
        <f t="shared" si="252"/>
        <v>0</v>
      </c>
      <c r="J1641">
        <f t="shared" si="253"/>
        <v>0</v>
      </c>
      <c r="K1641">
        <f t="shared" si="257"/>
        <v>0</v>
      </c>
      <c r="L1641">
        <f t="shared" si="254"/>
        <v>0</v>
      </c>
      <c r="M1641" s="66" t="str">
        <f t="shared" si="260"/>
        <v xml:space="preserve"> </v>
      </c>
    </row>
    <row r="1642" spans="1:13" x14ac:dyDescent="0.25">
      <c r="A1642" s="25">
        <f t="shared" si="258"/>
        <v>1642</v>
      </c>
      <c r="B1642" s="35">
        <f>+INDEX(Исходные_данные!A:Z,A1642+$X$32-1,$X$30)</f>
        <v>0</v>
      </c>
      <c r="C1642" s="25">
        <f>+IFERROR(_xlfn.NUMBERVALUE(INDEX(Исходные_данные!A:Z,A1642+$X$32-1,$X$31),"."),0)</f>
        <v>0</v>
      </c>
      <c r="D1642" s="51"/>
      <c r="E1642" s="3">
        <f t="shared" si="255"/>
        <v>1289.4580000000001</v>
      </c>
      <c r="F1642" s="3">
        <f t="shared" si="256"/>
        <v>1289.4574600000001</v>
      </c>
      <c r="G1642" s="8">
        <f t="shared" si="259"/>
        <v>0</v>
      </c>
      <c r="H1642" s="7">
        <f t="shared" si="251"/>
        <v>0</v>
      </c>
      <c r="I1642" s="7">
        <f t="shared" si="252"/>
        <v>0</v>
      </c>
      <c r="J1642">
        <f t="shared" si="253"/>
        <v>0</v>
      </c>
      <c r="K1642">
        <f t="shared" si="257"/>
        <v>0</v>
      </c>
      <c r="L1642">
        <f t="shared" si="254"/>
        <v>0</v>
      </c>
      <c r="M1642" s="66" t="str">
        <f t="shared" si="260"/>
        <v xml:space="preserve"> </v>
      </c>
    </row>
    <row r="1643" spans="1:13" x14ac:dyDescent="0.25">
      <c r="A1643" s="25">
        <f t="shared" si="258"/>
        <v>1643</v>
      </c>
      <c r="B1643" s="35">
        <f>+INDEX(Исходные_данные!A:Z,A1643+$X$32-1,$X$30)</f>
        <v>0</v>
      </c>
      <c r="C1643" s="25">
        <f>+IFERROR(_xlfn.NUMBERVALUE(INDEX(Исходные_данные!A:Z,A1643+$X$32-1,$X$31),"."),0)</f>
        <v>0</v>
      </c>
      <c r="D1643" s="51"/>
      <c r="E1643" s="3">
        <f t="shared" si="255"/>
        <v>1289.4580000000001</v>
      </c>
      <c r="F1643" s="3">
        <f t="shared" si="256"/>
        <v>1289.4574600000001</v>
      </c>
      <c r="G1643" s="8">
        <f t="shared" si="259"/>
        <v>0</v>
      </c>
      <c r="H1643" s="7">
        <f t="shared" si="251"/>
        <v>0</v>
      </c>
      <c r="I1643" s="7">
        <f t="shared" si="252"/>
        <v>0</v>
      </c>
      <c r="J1643">
        <f t="shared" si="253"/>
        <v>0</v>
      </c>
      <c r="K1643">
        <f t="shared" si="257"/>
        <v>0</v>
      </c>
      <c r="L1643">
        <f t="shared" si="254"/>
        <v>0</v>
      </c>
      <c r="M1643" s="66" t="str">
        <f t="shared" si="260"/>
        <v xml:space="preserve"> </v>
      </c>
    </row>
    <row r="1644" spans="1:13" x14ac:dyDescent="0.25">
      <c r="A1644" s="25">
        <f t="shared" si="258"/>
        <v>1644</v>
      </c>
      <c r="B1644" s="35">
        <f>+INDEX(Исходные_данные!A:Z,A1644+$X$32-1,$X$30)</f>
        <v>0</v>
      </c>
      <c r="C1644" s="25">
        <f>+IFERROR(_xlfn.NUMBERVALUE(INDEX(Исходные_данные!A:Z,A1644+$X$32-1,$X$31),"."),0)</f>
        <v>0</v>
      </c>
      <c r="D1644" s="51"/>
      <c r="E1644" s="3">
        <f t="shared" si="255"/>
        <v>1289.4580000000001</v>
      </c>
      <c r="F1644" s="3">
        <f t="shared" si="256"/>
        <v>1289.4574600000001</v>
      </c>
      <c r="G1644" s="8">
        <f t="shared" si="259"/>
        <v>0</v>
      </c>
      <c r="H1644" s="7">
        <f t="shared" si="251"/>
        <v>0</v>
      </c>
      <c r="I1644" s="7">
        <f t="shared" si="252"/>
        <v>0</v>
      </c>
      <c r="J1644">
        <f t="shared" si="253"/>
        <v>0</v>
      </c>
      <c r="K1644">
        <f t="shared" si="257"/>
        <v>0</v>
      </c>
      <c r="L1644">
        <f t="shared" si="254"/>
        <v>0</v>
      </c>
      <c r="M1644" s="66" t="str">
        <f t="shared" si="260"/>
        <v xml:space="preserve"> </v>
      </c>
    </row>
    <row r="1645" spans="1:13" x14ac:dyDescent="0.25">
      <c r="A1645" s="25">
        <f t="shared" si="258"/>
        <v>1645</v>
      </c>
      <c r="B1645" s="35">
        <f>+INDEX(Исходные_данные!A:Z,A1645+$X$32-1,$X$30)</f>
        <v>0</v>
      </c>
      <c r="C1645" s="25">
        <f>+IFERROR(_xlfn.NUMBERVALUE(INDEX(Исходные_данные!A:Z,A1645+$X$32-1,$X$31),"."),0)</f>
        <v>0</v>
      </c>
      <c r="D1645" s="51"/>
      <c r="E1645" s="3">
        <f t="shared" si="255"/>
        <v>1289.4580000000001</v>
      </c>
      <c r="F1645" s="3">
        <f t="shared" si="256"/>
        <v>1289.4574600000001</v>
      </c>
      <c r="G1645" s="8">
        <f t="shared" si="259"/>
        <v>0</v>
      </c>
      <c r="H1645" s="7">
        <f t="shared" si="251"/>
        <v>0</v>
      </c>
      <c r="I1645" s="7">
        <f t="shared" si="252"/>
        <v>0</v>
      </c>
      <c r="J1645">
        <f t="shared" si="253"/>
        <v>0</v>
      </c>
      <c r="K1645">
        <f t="shared" si="257"/>
        <v>0</v>
      </c>
      <c r="L1645">
        <f t="shared" si="254"/>
        <v>0</v>
      </c>
      <c r="M1645" s="66" t="str">
        <f t="shared" si="260"/>
        <v xml:space="preserve"> </v>
      </c>
    </row>
    <row r="1646" spans="1:13" x14ac:dyDescent="0.25">
      <c r="A1646" s="25">
        <f t="shared" si="258"/>
        <v>1646</v>
      </c>
      <c r="B1646" s="35">
        <f>+INDEX(Исходные_данные!A:Z,A1646+$X$32-1,$X$30)</f>
        <v>0</v>
      </c>
      <c r="C1646" s="25">
        <f>+IFERROR(_xlfn.NUMBERVALUE(INDEX(Исходные_данные!A:Z,A1646+$X$32-1,$X$31),"."),0)</f>
        <v>0</v>
      </c>
      <c r="D1646" s="51"/>
      <c r="E1646" s="3">
        <f t="shared" si="255"/>
        <v>1289.4580000000001</v>
      </c>
      <c r="F1646" s="3">
        <f t="shared" si="256"/>
        <v>1289.4574600000001</v>
      </c>
      <c r="G1646" s="8">
        <f t="shared" si="259"/>
        <v>0</v>
      </c>
      <c r="H1646" s="7">
        <f t="shared" si="251"/>
        <v>0</v>
      </c>
      <c r="I1646" s="7">
        <f t="shared" si="252"/>
        <v>0</v>
      </c>
      <c r="J1646">
        <f t="shared" si="253"/>
        <v>0</v>
      </c>
      <c r="K1646">
        <f t="shared" si="257"/>
        <v>0</v>
      </c>
      <c r="L1646">
        <f t="shared" si="254"/>
        <v>0</v>
      </c>
      <c r="M1646" s="66" t="str">
        <f t="shared" si="260"/>
        <v xml:space="preserve"> </v>
      </c>
    </row>
    <row r="1647" spans="1:13" x14ac:dyDescent="0.25">
      <c r="A1647" s="25">
        <f t="shared" si="258"/>
        <v>1647</v>
      </c>
      <c r="B1647" s="35">
        <f>+INDEX(Исходные_данные!A:Z,A1647+$X$32-1,$X$30)</f>
        <v>0</v>
      </c>
      <c r="C1647" s="25">
        <f>+IFERROR(_xlfn.NUMBERVALUE(INDEX(Исходные_данные!A:Z,A1647+$X$32-1,$X$31),"."),0)</f>
        <v>0</v>
      </c>
      <c r="D1647" s="51"/>
      <c r="E1647" s="3">
        <f t="shared" si="255"/>
        <v>1289.4580000000001</v>
      </c>
      <c r="F1647" s="3">
        <f t="shared" si="256"/>
        <v>1289.4574600000001</v>
      </c>
      <c r="G1647" s="8">
        <f t="shared" si="259"/>
        <v>0</v>
      </c>
      <c r="H1647" s="7">
        <f t="shared" si="251"/>
        <v>0</v>
      </c>
      <c r="I1647" s="7">
        <f t="shared" si="252"/>
        <v>0</v>
      </c>
      <c r="J1647">
        <f t="shared" si="253"/>
        <v>0</v>
      </c>
      <c r="K1647">
        <f t="shared" si="257"/>
        <v>0</v>
      </c>
      <c r="L1647">
        <f t="shared" si="254"/>
        <v>0</v>
      </c>
      <c r="M1647" s="66" t="str">
        <f t="shared" si="260"/>
        <v xml:space="preserve"> </v>
      </c>
    </row>
    <row r="1648" spans="1:13" x14ac:dyDescent="0.25">
      <c r="A1648" s="25">
        <f t="shared" si="258"/>
        <v>1648</v>
      </c>
      <c r="B1648" s="35">
        <f>+INDEX(Исходные_данные!A:Z,A1648+$X$32-1,$X$30)</f>
        <v>0</v>
      </c>
      <c r="C1648" s="25">
        <f>+IFERROR(_xlfn.NUMBERVALUE(INDEX(Исходные_данные!A:Z,A1648+$X$32-1,$X$31),"."),0)</f>
        <v>0</v>
      </c>
      <c r="D1648" s="51"/>
      <c r="E1648" s="3">
        <f t="shared" si="255"/>
        <v>1289.4580000000001</v>
      </c>
      <c r="F1648" s="3">
        <f t="shared" si="256"/>
        <v>1289.4574600000001</v>
      </c>
      <c r="G1648" s="8">
        <f t="shared" si="259"/>
        <v>0</v>
      </c>
      <c r="H1648" s="7">
        <f t="shared" si="251"/>
        <v>0</v>
      </c>
      <c r="I1648" s="7">
        <f t="shared" si="252"/>
        <v>0</v>
      </c>
      <c r="J1648">
        <f t="shared" si="253"/>
        <v>0</v>
      </c>
      <c r="K1648">
        <f t="shared" si="257"/>
        <v>0</v>
      </c>
      <c r="L1648">
        <f t="shared" si="254"/>
        <v>0</v>
      </c>
      <c r="M1648" s="66" t="str">
        <f t="shared" si="260"/>
        <v xml:space="preserve"> </v>
      </c>
    </row>
    <row r="1649" spans="1:13" x14ac:dyDescent="0.25">
      <c r="A1649" s="25">
        <f t="shared" si="258"/>
        <v>1649</v>
      </c>
      <c r="B1649" s="35">
        <f>+INDEX(Исходные_данные!A:Z,A1649+$X$32-1,$X$30)</f>
        <v>0</v>
      </c>
      <c r="C1649" s="25">
        <f>+IFERROR(_xlfn.NUMBERVALUE(INDEX(Исходные_данные!A:Z,A1649+$X$32-1,$X$31),"."),0)</f>
        <v>0</v>
      </c>
      <c r="D1649" s="51"/>
      <c r="E1649" s="3">
        <f t="shared" si="255"/>
        <v>1289.4580000000001</v>
      </c>
      <c r="F1649" s="3">
        <f t="shared" si="256"/>
        <v>1289.4574600000001</v>
      </c>
      <c r="G1649" s="8">
        <f t="shared" si="259"/>
        <v>0</v>
      </c>
      <c r="H1649" s="7">
        <f t="shared" si="251"/>
        <v>0</v>
      </c>
      <c r="I1649" s="7">
        <f t="shared" si="252"/>
        <v>0</v>
      </c>
      <c r="J1649">
        <f t="shared" si="253"/>
        <v>0</v>
      </c>
      <c r="K1649">
        <f t="shared" si="257"/>
        <v>0</v>
      </c>
      <c r="L1649">
        <f t="shared" si="254"/>
        <v>0</v>
      </c>
      <c r="M1649" s="66" t="str">
        <f t="shared" si="260"/>
        <v xml:space="preserve"> </v>
      </c>
    </row>
    <row r="1650" spans="1:13" x14ac:dyDescent="0.25">
      <c r="A1650" s="25">
        <f t="shared" si="258"/>
        <v>1650</v>
      </c>
      <c r="B1650" s="35">
        <f>+INDEX(Исходные_данные!A:Z,A1650+$X$32-1,$X$30)</f>
        <v>0</v>
      </c>
      <c r="C1650" s="25">
        <f>+IFERROR(_xlfn.NUMBERVALUE(INDEX(Исходные_данные!A:Z,A1650+$X$32-1,$X$31),"."),0)</f>
        <v>0</v>
      </c>
      <c r="D1650" s="51"/>
      <c r="E1650" s="3">
        <f t="shared" si="255"/>
        <v>1289.4580000000001</v>
      </c>
      <c r="F1650" s="3">
        <f t="shared" si="256"/>
        <v>1289.4574600000001</v>
      </c>
      <c r="G1650" s="8">
        <f t="shared" si="259"/>
        <v>0</v>
      </c>
      <c r="H1650" s="7">
        <f t="shared" si="251"/>
        <v>0</v>
      </c>
      <c r="I1650" s="7">
        <f t="shared" si="252"/>
        <v>0</v>
      </c>
      <c r="J1650">
        <f t="shared" si="253"/>
        <v>0</v>
      </c>
      <c r="K1650">
        <f t="shared" si="257"/>
        <v>0</v>
      </c>
      <c r="L1650">
        <f t="shared" si="254"/>
        <v>0</v>
      </c>
      <c r="M1650" s="66" t="str">
        <f t="shared" si="260"/>
        <v xml:space="preserve"> </v>
      </c>
    </row>
    <row r="1651" spans="1:13" x14ac:dyDescent="0.25">
      <c r="A1651" s="25">
        <f t="shared" si="258"/>
        <v>1651</v>
      </c>
      <c r="B1651" s="35">
        <f>+INDEX(Исходные_данные!A:Z,A1651+$X$32-1,$X$30)</f>
        <v>0</v>
      </c>
      <c r="C1651" s="25">
        <f>+IFERROR(_xlfn.NUMBERVALUE(INDEX(Исходные_данные!A:Z,A1651+$X$32-1,$X$31),"."),0)</f>
        <v>0</v>
      </c>
      <c r="D1651" s="51"/>
      <c r="E1651" s="3">
        <f t="shared" si="255"/>
        <v>1289.4580000000001</v>
      </c>
      <c r="F1651" s="3">
        <f t="shared" si="256"/>
        <v>1289.4574600000001</v>
      </c>
      <c r="G1651" s="8">
        <f t="shared" si="259"/>
        <v>0</v>
      </c>
      <c r="H1651" s="7">
        <f t="shared" si="251"/>
        <v>0</v>
      </c>
      <c r="I1651" s="7">
        <f t="shared" si="252"/>
        <v>0</v>
      </c>
      <c r="J1651">
        <f t="shared" si="253"/>
        <v>0</v>
      </c>
      <c r="K1651">
        <f t="shared" si="257"/>
        <v>0</v>
      </c>
      <c r="L1651">
        <f t="shared" si="254"/>
        <v>0</v>
      </c>
      <c r="M1651" s="66" t="str">
        <f t="shared" si="260"/>
        <v xml:space="preserve"> </v>
      </c>
    </row>
    <row r="1652" spans="1:13" x14ac:dyDescent="0.25">
      <c r="A1652" s="25">
        <f t="shared" si="258"/>
        <v>1652</v>
      </c>
      <c r="B1652" s="35">
        <f>+INDEX(Исходные_данные!A:Z,A1652+$X$32-1,$X$30)</f>
        <v>0</v>
      </c>
      <c r="C1652" s="25">
        <f>+IFERROR(_xlfn.NUMBERVALUE(INDEX(Исходные_данные!A:Z,A1652+$X$32-1,$X$31),"."),0)</f>
        <v>0</v>
      </c>
      <c r="D1652" s="51"/>
      <c r="E1652" s="3">
        <f t="shared" si="255"/>
        <v>1289.4580000000001</v>
      </c>
      <c r="F1652" s="3">
        <f t="shared" si="256"/>
        <v>1289.4574600000001</v>
      </c>
      <c r="G1652" s="8">
        <f t="shared" si="259"/>
        <v>0</v>
      </c>
      <c r="H1652" s="7">
        <f t="shared" si="251"/>
        <v>0</v>
      </c>
      <c r="I1652" s="7">
        <f t="shared" si="252"/>
        <v>0</v>
      </c>
      <c r="J1652">
        <f t="shared" si="253"/>
        <v>0</v>
      </c>
      <c r="K1652">
        <f t="shared" si="257"/>
        <v>0</v>
      </c>
      <c r="L1652">
        <f t="shared" si="254"/>
        <v>0</v>
      </c>
      <c r="M1652" s="66" t="str">
        <f t="shared" si="260"/>
        <v xml:space="preserve"> </v>
      </c>
    </row>
    <row r="1653" spans="1:13" x14ac:dyDescent="0.25">
      <c r="A1653" s="25">
        <f t="shared" si="258"/>
        <v>1653</v>
      </c>
      <c r="B1653" s="35">
        <f>+INDEX(Исходные_данные!A:Z,A1653+$X$32-1,$X$30)</f>
        <v>0</v>
      </c>
      <c r="C1653" s="25">
        <f>+IFERROR(_xlfn.NUMBERVALUE(INDEX(Исходные_данные!A:Z,A1653+$X$32-1,$X$31),"."),0)</f>
        <v>0</v>
      </c>
      <c r="D1653" s="51"/>
      <c r="E1653" s="3">
        <f t="shared" si="255"/>
        <v>1289.4580000000001</v>
      </c>
      <c r="F1653" s="3">
        <f t="shared" si="256"/>
        <v>1289.4574600000001</v>
      </c>
      <c r="G1653" s="8">
        <f t="shared" si="259"/>
        <v>0</v>
      </c>
      <c r="H1653" s="7">
        <f t="shared" si="251"/>
        <v>0</v>
      </c>
      <c r="I1653" s="7">
        <f t="shared" si="252"/>
        <v>0</v>
      </c>
      <c r="J1653">
        <f t="shared" si="253"/>
        <v>0</v>
      </c>
      <c r="K1653">
        <f t="shared" si="257"/>
        <v>0</v>
      </c>
      <c r="L1653">
        <f t="shared" si="254"/>
        <v>0</v>
      </c>
      <c r="M1653" s="66" t="str">
        <f t="shared" si="260"/>
        <v xml:space="preserve"> </v>
      </c>
    </row>
    <row r="1654" spans="1:13" x14ac:dyDescent="0.25">
      <c r="A1654" s="25">
        <f t="shared" si="258"/>
        <v>1654</v>
      </c>
      <c r="B1654" s="35">
        <f>+INDEX(Исходные_данные!A:Z,A1654+$X$32-1,$X$30)</f>
        <v>0</v>
      </c>
      <c r="C1654" s="25">
        <f>+IFERROR(_xlfn.NUMBERVALUE(INDEX(Исходные_данные!A:Z,A1654+$X$32-1,$X$31),"."),0)</f>
        <v>0</v>
      </c>
      <c r="D1654" s="51"/>
      <c r="E1654" s="3">
        <f t="shared" si="255"/>
        <v>1289.4580000000001</v>
      </c>
      <c r="F1654" s="3">
        <f t="shared" si="256"/>
        <v>1289.4574600000001</v>
      </c>
      <c r="G1654" s="8">
        <f t="shared" si="259"/>
        <v>0</v>
      </c>
      <c r="H1654" s="7">
        <f t="shared" si="251"/>
        <v>0</v>
      </c>
      <c r="I1654" s="7">
        <f t="shared" si="252"/>
        <v>0</v>
      </c>
      <c r="J1654">
        <f t="shared" si="253"/>
        <v>0</v>
      </c>
      <c r="K1654">
        <f t="shared" si="257"/>
        <v>0</v>
      </c>
      <c r="L1654">
        <f t="shared" si="254"/>
        <v>0</v>
      </c>
      <c r="M1654" s="66" t="str">
        <f t="shared" si="260"/>
        <v xml:space="preserve"> </v>
      </c>
    </row>
    <row r="1655" spans="1:13" x14ac:dyDescent="0.25">
      <c r="A1655" s="25">
        <f t="shared" si="258"/>
        <v>1655</v>
      </c>
      <c r="B1655" s="35">
        <f>+INDEX(Исходные_данные!A:Z,A1655+$X$32-1,$X$30)</f>
        <v>0</v>
      </c>
      <c r="C1655" s="25">
        <f>+IFERROR(_xlfn.NUMBERVALUE(INDEX(Исходные_данные!A:Z,A1655+$X$32-1,$X$31),"."),0)</f>
        <v>0</v>
      </c>
      <c r="D1655" s="51"/>
      <c r="E1655" s="3">
        <f t="shared" si="255"/>
        <v>1289.4580000000001</v>
      </c>
      <c r="F1655" s="3">
        <f t="shared" si="256"/>
        <v>1289.4574600000001</v>
      </c>
      <c r="G1655" s="8">
        <f t="shared" si="259"/>
        <v>0</v>
      </c>
      <c r="H1655" s="7">
        <f t="shared" si="251"/>
        <v>0</v>
      </c>
      <c r="I1655" s="7">
        <f t="shared" si="252"/>
        <v>0</v>
      </c>
      <c r="J1655">
        <f t="shared" si="253"/>
        <v>0</v>
      </c>
      <c r="K1655">
        <f t="shared" si="257"/>
        <v>0</v>
      </c>
      <c r="L1655">
        <f t="shared" si="254"/>
        <v>0</v>
      </c>
      <c r="M1655" s="66" t="str">
        <f t="shared" si="260"/>
        <v xml:space="preserve"> </v>
      </c>
    </row>
    <row r="1656" spans="1:13" x14ac:dyDescent="0.25">
      <c r="A1656" s="25">
        <f t="shared" si="258"/>
        <v>1656</v>
      </c>
      <c r="B1656" s="35">
        <f>+INDEX(Исходные_данные!A:Z,A1656+$X$32-1,$X$30)</f>
        <v>0</v>
      </c>
      <c r="C1656" s="25">
        <f>+IFERROR(_xlfn.NUMBERVALUE(INDEX(Исходные_данные!A:Z,A1656+$X$32-1,$X$31),"."),0)</f>
        <v>0</v>
      </c>
      <c r="D1656" s="51"/>
      <c r="E1656" s="3">
        <f t="shared" si="255"/>
        <v>1289.4580000000001</v>
      </c>
      <c r="F1656" s="3">
        <f t="shared" si="256"/>
        <v>1289.4574600000001</v>
      </c>
      <c r="G1656" s="8">
        <f t="shared" si="259"/>
        <v>0</v>
      </c>
      <c r="H1656" s="7">
        <f t="shared" si="251"/>
        <v>0</v>
      </c>
      <c r="I1656" s="7">
        <f t="shared" si="252"/>
        <v>0</v>
      </c>
      <c r="J1656">
        <f t="shared" si="253"/>
        <v>0</v>
      </c>
      <c r="K1656">
        <f t="shared" si="257"/>
        <v>0</v>
      </c>
      <c r="L1656">
        <f t="shared" si="254"/>
        <v>0</v>
      </c>
      <c r="M1656" s="66" t="str">
        <f t="shared" si="260"/>
        <v xml:space="preserve"> </v>
      </c>
    </row>
    <row r="1657" spans="1:13" x14ac:dyDescent="0.25">
      <c r="A1657" s="25">
        <f t="shared" si="258"/>
        <v>1657</v>
      </c>
      <c r="B1657" s="35">
        <f>+INDEX(Исходные_данные!A:Z,A1657+$X$32-1,$X$30)</f>
        <v>0</v>
      </c>
      <c r="C1657" s="25">
        <f>+IFERROR(_xlfn.NUMBERVALUE(INDEX(Исходные_данные!A:Z,A1657+$X$32-1,$X$31),"."),0)</f>
        <v>0</v>
      </c>
      <c r="D1657" s="51"/>
      <c r="E1657" s="3">
        <f t="shared" si="255"/>
        <v>1289.4580000000001</v>
      </c>
      <c r="F1657" s="3">
        <f t="shared" si="256"/>
        <v>1289.4574600000001</v>
      </c>
      <c r="G1657" s="8">
        <f t="shared" si="259"/>
        <v>0</v>
      </c>
      <c r="H1657" s="7">
        <f t="shared" si="251"/>
        <v>0</v>
      </c>
      <c r="I1657" s="7">
        <f t="shared" si="252"/>
        <v>0</v>
      </c>
      <c r="J1657">
        <f t="shared" si="253"/>
        <v>0</v>
      </c>
      <c r="K1657">
        <f t="shared" si="257"/>
        <v>0</v>
      </c>
      <c r="L1657">
        <f t="shared" si="254"/>
        <v>0</v>
      </c>
      <c r="M1657" s="66" t="str">
        <f t="shared" si="260"/>
        <v xml:space="preserve"> </v>
      </c>
    </row>
    <row r="1658" spans="1:13" x14ac:dyDescent="0.25">
      <c r="A1658" s="25">
        <f t="shared" si="258"/>
        <v>1658</v>
      </c>
      <c r="B1658" s="35">
        <f>+INDEX(Исходные_данные!A:Z,A1658+$X$32-1,$X$30)</f>
        <v>0</v>
      </c>
      <c r="C1658" s="25">
        <f>+IFERROR(_xlfn.NUMBERVALUE(INDEX(Исходные_данные!A:Z,A1658+$X$32-1,$X$31),"."),0)</f>
        <v>0</v>
      </c>
      <c r="D1658" s="51"/>
      <c r="E1658" s="3">
        <f t="shared" si="255"/>
        <v>1289.4580000000001</v>
      </c>
      <c r="F1658" s="3">
        <f t="shared" si="256"/>
        <v>1289.4574600000001</v>
      </c>
      <c r="G1658" s="8">
        <f t="shared" si="259"/>
        <v>0</v>
      </c>
      <c r="H1658" s="7">
        <f t="shared" si="251"/>
        <v>0</v>
      </c>
      <c r="I1658" s="7">
        <f t="shared" si="252"/>
        <v>0</v>
      </c>
      <c r="J1658">
        <f t="shared" si="253"/>
        <v>0</v>
      </c>
      <c r="K1658">
        <f t="shared" si="257"/>
        <v>0</v>
      </c>
      <c r="L1658">
        <f t="shared" si="254"/>
        <v>0</v>
      </c>
      <c r="M1658" s="66" t="str">
        <f t="shared" si="260"/>
        <v xml:space="preserve"> </v>
      </c>
    </row>
    <row r="1659" spans="1:13" x14ac:dyDescent="0.25">
      <c r="A1659" s="25">
        <f t="shared" si="258"/>
        <v>1659</v>
      </c>
      <c r="B1659" s="35">
        <f>+INDEX(Исходные_данные!A:Z,A1659+$X$32-1,$X$30)</f>
        <v>0</v>
      </c>
      <c r="C1659" s="25">
        <f>+IFERROR(_xlfn.NUMBERVALUE(INDEX(Исходные_данные!A:Z,A1659+$X$32-1,$X$31),"."),0)</f>
        <v>0</v>
      </c>
      <c r="D1659" s="51"/>
      <c r="E1659" s="3">
        <f t="shared" si="255"/>
        <v>1289.4580000000001</v>
      </c>
      <c r="F1659" s="3">
        <f t="shared" si="256"/>
        <v>1289.4574600000001</v>
      </c>
      <c r="G1659" s="8">
        <f t="shared" si="259"/>
        <v>0</v>
      </c>
      <c r="H1659" s="7">
        <f t="shared" si="251"/>
        <v>0</v>
      </c>
      <c r="I1659" s="7">
        <f t="shared" si="252"/>
        <v>0</v>
      </c>
      <c r="J1659">
        <f t="shared" si="253"/>
        <v>0</v>
      </c>
      <c r="K1659">
        <f t="shared" si="257"/>
        <v>0</v>
      </c>
      <c r="L1659">
        <f t="shared" si="254"/>
        <v>0</v>
      </c>
      <c r="M1659" s="66" t="str">
        <f t="shared" si="260"/>
        <v xml:space="preserve"> </v>
      </c>
    </row>
    <row r="1660" spans="1:13" x14ac:dyDescent="0.25">
      <c r="A1660" s="25">
        <f t="shared" si="258"/>
        <v>1660</v>
      </c>
      <c r="B1660" s="35">
        <f>+INDEX(Исходные_данные!A:Z,A1660+$X$32-1,$X$30)</f>
        <v>0</v>
      </c>
      <c r="C1660" s="25">
        <f>+IFERROR(_xlfn.NUMBERVALUE(INDEX(Исходные_данные!A:Z,A1660+$X$32-1,$X$31),"."),0)</f>
        <v>0</v>
      </c>
      <c r="D1660" s="51"/>
      <c r="E1660" s="3">
        <f t="shared" si="255"/>
        <v>1289.4580000000001</v>
      </c>
      <c r="F1660" s="3">
        <f t="shared" si="256"/>
        <v>1289.4574600000001</v>
      </c>
      <c r="G1660" s="8">
        <f t="shared" si="259"/>
        <v>0</v>
      </c>
      <c r="H1660" s="7">
        <f t="shared" si="251"/>
        <v>0</v>
      </c>
      <c r="I1660" s="7">
        <f t="shared" si="252"/>
        <v>0</v>
      </c>
      <c r="J1660">
        <f t="shared" si="253"/>
        <v>0</v>
      </c>
      <c r="K1660">
        <f t="shared" si="257"/>
        <v>0</v>
      </c>
      <c r="L1660">
        <f t="shared" si="254"/>
        <v>0</v>
      </c>
      <c r="M1660" s="66" t="str">
        <f t="shared" si="260"/>
        <v xml:space="preserve"> </v>
      </c>
    </row>
    <row r="1661" spans="1:13" x14ac:dyDescent="0.25">
      <c r="A1661" s="25">
        <f t="shared" si="258"/>
        <v>1661</v>
      </c>
      <c r="B1661" s="35">
        <f>+INDEX(Исходные_данные!A:Z,A1661+$X$32-1,$X$30)</f>
        <v>0</v>
      </c>
      <c r="C1661" s="25">
        <f>+IFERROR(_xlfn.NUMBERVALUE(INDEX(Исходные_данные!A:Z,A1661+$X$32-1,$X$31),"."),0)</f>
        <v>0</v>
      </c>
      <c r="D1661" s="51"/>
      <c r="E1661" s="3">
        <f t="shared" si="255"/>
        <v>1289.4580000000001</v>
      </c>
      <c r="F1661" s="3">
        <f t="shared" si="256"/>
        <v>1289.4574600000001</v>
      </c>
      <c r="G1661" s="8">
        <f t="shared" si="259"/>
        <v>0</v>
      </c>
      <c r="H1661" s="7">
        <f t="shared" si="251"/>
        <v>0</v>
      </c>
      <c r="I1661" s="7">
        <f t="shared" si="252"/>
        <v>0</v>
      </c>
      <c r="J1661">
        <f t="shared" si="253"/>
        <v>0</v>
      </c>
      <c r="K1661">
        <f t="shared" si="257"/>
        <v>0</v>
      </c>
      <c r="L1661">
        <f t="shared" si="254"/>
        <v>0</v>
      </c>
      <c r="M1661" s="66" t="str">
        <f t="shared" si="260"/>
        <v xml:space="preserve"> </v>
      </c>
    </row>
    <row r="1662" spans="1:13" x14ac:dyDescent="0.25">
      <c r="A1662" s="25">
        <f t="shared" si="258"/>
        <v>1662</v>
      </c>
      <c r="B1662" s="35">
        <f>+INDEX(Исходные_данные!A:Z,A1662+$X$32-1,$X$30)</f>
        <v>0</v>
      </c>
      <c r="C1662" s="25">
        <f>+IFERROR(_xlfn.NUMBERVALUE(INDEX(Исходные_данные!A:Z,A1662+$X$32-1,$X$31),"."),0)</f>
        <v>0</v>
      </c>
      <c r="D1662" s="51"/>
      <c r="E1662" s="3">
        <f t="shared" si="255"/>
        <v>1289.4580000000001</v>
      </c>
      <c r="F1662" s="3">
        <f t="shared" si="256"/>
        <v>1289.4574600000001</v>
      </c>
      <c r="G1662" s="8">
        <f t="shared" si="259"/>
        <v>0</v>
      </c>
      <c r="H1662" s="7">
        <f t="shared" si="251"/>
        <v>0</v>
      </c>
      <c r="I1662" s="7">
        <f t="shared" si="252"/>
        <v>0</v>
      </c>
      <c r="J1662">
        <f t="shared" si="253"/>
        <v>0</v>
      </c>
      <c r="K1662">
        <f t="shared" si="257"/>
        <v>0</v>
      </c>
      <c r="L1662">
        <f t="shared" si="254"/>
        <v>0</v>
      </c>
      <c r="M1662" s="66" t="str">
        <f t="shared" si="260"/>
        <v xml:space="preserve"> </v>
      </c>
    </row>
    <row r="1663" spans="1:13" x14ac:dyDescent="0.25">
      <c r="A1663" s="25">
        <f t="shared" si="258"/>
        <v>1663</v>
      </c>
      <c r="B1663" s="35">
        <f>+INDEX(Исходные_данные!A:Z,A1663+$X$32-1,$X$30)</f>
        <v>0</v>
      </c>
      <c r="C1663" s="25">
        <f>+IFERROR(_xlfn.NUMBERVALUE(INDEX(Исходные_данные!A:Z,A1663+$X$32-1,$X$31),"."),0)</f>
        <v>0</v>
      </c>
      <c r="D1663" s="51"/>
      <c r="E1663" s="3">
        <f t="shared" si="255"/>
        <v>1289.4580000000001</v>
      </c>
      <c r="F1663" s="3">
        <f t="shared" si="256"/>
        <v>1289.4574600000001</v>
      </c>
      <c r="G1663" s="8">
        <f t="shared" si="259"/>
        <v>0</v>
      </c>
      <c r="H1663" s="7">
        <f t="shared" si="251"/>
        <v>0</v>
      </c>
      <c r="I1663" s="7">
        <f t="shared" si="252"/>
        <v>0</v>
      </c>
      <c r="J1663">
        <f t="shared" si="253"/>
        <v>0</v>
      </c>
      <c r="K1663">
        <f t="shared" si="257"/>
        <v>0</v>
      </c>
      <c r="L1663">
        <f t="shared" si="254"/>
        <v>0</v>
      </c>
      <c r="M1663" s="66" t="str">
        <f t="shared" si="260"/>
        <v xml:space="preserve"> </v>
      </c>
    </row>
    <row r="1664" spans="1:13" x14ac:dyDescent="0.25">
      <c r="A1664" s="25">
        <f t="shared" si="258"/>
        <v>1664</v>
      </c>
      <c r="B1664" s="35">
        <f>+INDEX(Исходные_данные!A:Z,A1664+$X$32-1,$X$30)</f>
        <v>0</v>
      </c>
      <c r="C1664" s="25">
        <f>+IFERROR(_xlfn.NUMBERVALUE(INDEX(Исходные_данные!A:Z,A1664+$X$32-1,$X$31),"."),0)</f>
        <v>0</v>
      </c>
      <c r="D1664" s="51"/>
      <c r="E1664" s="3">
        <f t="shared" si="255"/>
        <v>1289.4580000000001</v>
      </c>
      <c r="F1664" s="3">
        <f t="shared" si="256"/>
        <v>1289.4574600000001</v>
      </c>
      <c r="G1664" s="8">
        <f t="shared" si="259"/>
        <v>0</v>
      </c>
      <c r="H1664" s="7">
        <f t="shared" si="251"/>
        <v>0</v>
      </c>
      <c r="I1664" s="7">
        <f t="shared" si="252"/>
        <v>0</v>
      </c>
      <c r="J1664">
        <f t="shared" si="253"/>
        <v>0</v>
      </c>
      <c r="K1664">
        <f t="shared" si="257"/>
        <v>0</v>
      </c>
      <c r="L1664">
        <f t="shared" si="254"/>
        <v>0</v>
      </c>
      <c r="M1664" s="66" t="str">
        <f t="shared" si="260"/>
        <v xml:space="preserve"> </v>
      </c>
    </row>
    <row r="1665" spans="1:13" x14ac:dyDescent="0.25">
      <c r="A1665" s="25">
        <f t="shared" si="258"/>
        <v>1665</v>
      </c>
      <c r="B1665" s="35">
        <f>+INDEX(Исходные_данные!A:Z,A1665+$X$32-1,$X$30)</f>
        <v>0</v>
      </c>
      <c r="C1665" s="25">
        <f>+IFERROR(_xlfn.NUMBERVALUE(INDEX(Исходные_данные!A:Z,A1665+$X$32-1,$X$31),"."),0)</f>
        <v>0</v>
      </c>
      <c r="D1665" s="51"/>
      <c r="E1665" s="3">
        <f t="shared" si="255"/>
        <v>1289.4580000000001</v>
      </c>
      <c r="F1665" s="3">
        <f t="shared" si="256"/>
        <v>1289.4574600000001</v>
      </c>
      <c r="G1665" s="8">
        <f t="shared" si="259"/>
        <v>0</v>
      </c>
      <c r="H1665" s="7">
        <f t="shared" ref="H1665:H1728" si="261">IF(G1665&gt;$X$35,C1665,0)</f>
        <v>0</v>
      </c>
      <c r="I1665" s="7">
        <f t="shared" ref="I1665:I1728" si="262">IF(AND(A1665&gt;$Q$25,A1665&lt;=$Q$25+$T$25),1,0)</f>
        <v>0</v>
      </c>
      <c r="J1665">
        <f t="shared" ref="J1665:J1728" si="263">IF(I1665=1,IF(H1665*$W$47&lt;=$X$48,H1665*$W$47,0),0)</f>
        <v>0</v>
      </c>
      <c r="K1665">
        <f t="shared" si="257"/>
        <v>0</v>
      </c>
      <c r="L1665">
        <f t="shared" ref="L1665:L1728" si="264">+IF(I1665=1,IF(H1665*$W$47&lt;=$X$48,0,$X$48),0)</f>
        <v>0</v>
      </c>
      <c r="M1665" s="66" t="str">
        <f t="shared" si="260"/>
        <v xml:space="preserve"> </v>
      </c>
    </row>
    <row r="1666" spans="1:13" x14ac:dyDescent="0.25">
      <c r="A1666" s="25">
        <f t="shared" si="258"/>
        <v>1666</v>
      </c>
      <c r="B1666" s="35">
        <f>+INDEX(Исходные_данные!A:Z,A1666+$X$32-1,$X$30)</f>
        <v>0</v>
      </c>
      <c r="C1666" s="25">
        <f>+IFERROR(_xlfn.NUMBERVALUE(INDEX(Исходные_данные!A:Z,A1666+$X$32-1,$X$31),"."),0)</f>
        <v>0</v>
      </c>
      <c r="D1666" s="51"/>
      <c r="E1666" s="3">
        <f t="shared" ref="E1666:E1729" si="265">+IFERROR(IF(_xlfn.NUMBERVALUE(B1666,".")&lt;E1665,E1665,_xlfn.NUMBERVALUE(B1666,".")),E1665)</f>
        <v>1289.4580000000001</v>
      </c>
      <c r="F1666" s="3">
        <f t="shared" ref="F1666:F1729" si="266">(E1666-$X$45*$X$44)/IF($X$44&lt;&gt;0,ABS($X$44),1)*$X$39</f>
        <v>1289.4574600000001</v>
      </c>
      <c r="G1666" s="8">
        <f t="shared" si="259"/>
        <v>0</v>
      </c>
      <c r="H1666" s="7">
        <f t="shared" si="261"/>
        <v>0</v>
      </c>
      <c r="I1666" s="7">
        <f t="shared" si="262"/>
        <v>0</v>
      </c>
      <c r="J1666">
        <f t="shared" si="263"/>
        <v>0</v>
      </c>
      <c r="K1666">
        <f t="shared" ref="K1666:K1729" si="267">+J1666/100</f>
        <v>0</v>
      </c>
      <c r="L1666">
        <f t="shared" si="264"/>
        <v>0</v>
      </c>
      <c r="M1666" s="66" t="str">
        <f t="shared" si="260"/>
        <v xml:space="preserve"> </v>
      </c>
    </row>
    <row r="1667" spans="1:13" x14ac:dyDescent="0.25">
      <c r="A1667" s="25">
        <f t="shared" ref="A1667:A1730" si="268">+A1666+1</f>
        <v>1667</v>
      </c>
      <c r="B1667" s="35">
        <f>+INDEX(Исходные_данные!A:Z,A1667+$X$32-1,$X$30)</f>
        <v>0</v>
      </c>
      <c r="C1667" s="25">
        <f>+IFERROR(_xlfn.NUMBERVALUE(INDEX(Исходные_данные!A:Z,A1667+$X$32-1,$X$31),"."),0)</f>
        <v>0</v>
      </c>
      <c r="D1667" s="51"/>
      <c r="E1667" s="3">
        <f t="shared" si="265"/>
        <v>1289.4580000000001</v>
      </c>
      <c r="F1667" s="3">
        <f t="shared" si="266"/>
        <v>1289.4574600000001</v>
      </c>
      <c r="G1667" s="8">
        <f t="shared" ref="G1667:G1730" si="269">+IF(E1667=E1666,0,_xlfn.NUMBERVALUE(C1667,".")/O$56*100)</f>
        <v>0</v>
      </c>
      <c r="H1667" s="7">
        <f t="shared" si="261"/>
        <v>0</v>
      </c>
      <c r="I1667" s="7">
        <f t="shared" si="262"/>
        <v>0</v>
      </c>
      <c r="J1667">
        <f t="shared" si="263"/>
        <v>0</v>
      </c>
      <c r="K1667">
        <f t="shared" si="267"/>
        <v>0</v>
      </c>
      <c r="L1667">
        <f t="shared" si="264"/>
        <v>0</v>
      </c>
      <c r="M1667" s="66" t="str">
        <f t="shared" si="260"/>
        <v xml:space="preserve"> </v>
      </c>
    </row>
    <row r="1668" spans="1:13" x14ac:dyDescent="0.25">
      <c r="A1668" s="25">
        <f t="shared" si="268"/>
        <v>1668</v>
      </c>
      <c r="B1668" s="35">
        <f>+INDEX(Исходные_данные!A:Z,A1668+$X$32-1,$X$30)</f>
        <v>0</v>
      </c>
      <c r="C1668" s="25">
        <f>+IFERROR(_xlfn.NUMBERVALUE(INDEX(Исходные_данные!A:Z,A1668+$X$32-1,$X$31),"."),0)</f>
        <v>0</v>
      </c>
      <c r="D1668" s="51"/>
      <c r="E1668" s="3">
        <f t="shared" si="265"/>
        <v>1289.4580000000001</v>
      </c>
      <c r="F1668" s="3">
        <f t="shared" si="266"/>
        <v>1289.4574600000001</v>
      </c>
      <c r="G1668" s="8">
        <f t="shared" si="269"/>
        <v>0</v>
      </c>
      <c r="H1668" s="7">
        <f t="shared" si="261"/>
        <v>0</v>
      </c>
      <c r="I1668" s="7">
        <f t="shared" si="262"/>
        <v>0</v>
      </c>
      <c r="J1668">
        <f t="shared" si="263"/>
        <v>0</v>
      </c>
      <c r="K1668">
        <f t="shared" si="267"/>
        <v>0</v>
      </c>
      <c r="L1668">
        <f t="shared" si="264"/>
        <v>0</v>
      </c>
      <c r="M1668" s="66" t="str">
        <f t="shared" si="260"/>
        <v xml:space="preserve"> </v>
      </c>
    </row>
    <row r="1669" spans="1:13" x14ac:dyDescent="0.25">
      <c r="A1669" s="25">
        <f t="shared" si="268"/>
        <v>1669</v>
      </c>
      <c r="B1669" s="35">
        <f>+INDEX(Исходные_данные!A:Z,A1669+$X$32-1,$X$30)</f>
        <v>0</v>
      </c>
      <c r="C1669" s="25">
        <f>+IFERROR(_xlfn.NUMBERVALUE(INDEX(Исходные_данные!A:Z,A1669+$X$32-1,$X$31),"."),0)</f>
        <v>0</v>
      </c>
      <c r="D1669" s="51"/>
      <c r="E1669" s="3">
        <f t="shared" si="265"/>
        <v>1289.4580000000001</v>
      </c>
      <c r="F1669" s="3">
        <f t="shared" si="266"/>
        <v>1289.4574600000001</v>
      </c>
      <c r="G1669" s="8">
        <f t="shared" si="269"/>
        <v>0</v>
      </c>
      <c r="H1669" s="7">
        <f t="shared" si="261"/>
        <v>0</v>
      </c>
      <c r="I1669" s="7">
        <f t="shared" si="262"/>
        <v>0</v>
      </c>
      <c r="J1669">
        <f t="shared" si="263"/>
        <v>0</v>
      </c>
      <c r="K1669">
        <f t="shared" si="267"/>
        <v>0</v>
      </c>
      <c r="L1669">
        <f t="shared" si="264"/>
        <v>0</v>
      </c>
      <c r="M1669" s="66" t="str">
        <f t="shared" si="260"/>
        <v xml:space="preserve"> </v>
      </c>
    </row>
    <row r="1670" spans="1:13" x14ac:dyDescent="0.25">
      <c r="A1670" s="25">
        <f t="shared" si="268"/>
        <v>1670</v>
      </c>
      <c r="B1670" s="35">
        <f>+INDEX(Исходные_данные!A:Z,A1670+$X$32-1,$X$30)</f>
        <v>0</v>
      </c>
      <c r="C1670" s="25">
        <f>+IFERROR(_xlfn.NUMBERVALUE(INDEX(Исходные_данные!A:Z,A1670+$X$32-1,$X$31),"."),0)</f>
        <v>0</v>
      </c>
      <c r="D1670" s="51"/>
      <c r="E1670" s="3">
        <f t="shared" si="265"/>
        <v>1289.4580000000001</v>
      </c>
      <c r="F1670" s="3">
        <f t="shared" si="266"/>
        <v>1289.4574600000001</v>
      </c>
      <c r="G1670" s="8">
        <f t="shared" si="269"/>
        <v>0</v>
      </c>
      <c r="H1670" s="7">
        <f t="shared" si="261"/>
        <v>0</v>
      </c>
      <c r="I1670" s="7">
        <f t="shared" si="262"/>
        <v>0</v>
      </c>
      <c r="J1670">
        <f t="shared" si="263"/>
        <v>0</v>
      </c>
      <c r="K1670">
        <f t="shared" si="267"/>
        <v>0</v>
      </c>
      <c r="L1670">
        <f t="shared" si="264"/>
        <v>0</v>
      </c>
      <c r="M1670" s="66" t="str">
        <f t="shared" si="260"/>
        <v xml:space="preserve"> </v>
      </c>
    </row>
    <row r="1671" spans="1:13" x14ac:dyDescent="0.25">
      <c r="A1671" s="25">
        <f t="shared" si="268"/>
        <v>1671</v>
      </c>
      <c r="B1671" s="35">
        <f>+INDEX(Исходные_данные!A:Z,A1671+$X$32-1,$X$30)</f>
        <v>0</v>
      </c>
      <c r="C1671" s="25">
        <f>+IFERROR(_xlfn.NUMBERVALUE(INDEX(Исходные_данные!A:Z,A1671+$X$32-1,$X$31),"."),0)</f>
        <v>0</v>
      </c>
      <c r="D1671" s="51"/>
      <c r="E1671" s="3">
        <f t="shared" si="265"/>
        <v>1289.4580000000001</v>
      </c>
      <c r="F1671" s="3">
        <f t="shared" si="266"/>
        <v>1289.4574600000001</v>
      </c>
      <c r="G1671" s="8">
        <f t="shared" si="269"/>
        <v>0</v>
      </c>
      <c r="H1671" s="7">
        <f t="shared" si="261"/>
        <v>0</v>
      </c>
      <c r="I1671" s="7">
        <f t="shared" si="262"/>
        <v>0</v>
      </c>
      <c r="J1671">
        <f t="shared" si="263"/>
        <v>0</v>
      </c>
      <c r="K1671">
        <f t="shared" si="267"/>
        <v>0</v>
      </c>
      <c r="L1671">
        <f t="shared" si="264"/>
        <v>0</v>
      </c>
      <c r="M1671" s="66" t="str">
        <f t="shared" si="260"/>
        <v xml:space="preserve"> </v>
      </c>
    </row>
    <row r="1672" spans="1:13" x14ac:dyDescent="0.25">
      <c r="A1672" s="25">
        <f t="shared" si="268"/>
        <v>1672</v>
      </c>
      <c r="B1672" s="35">
        <f>+INDEX(Исходные_данные!A:Z,A1672+$X$32-1,$X$30)</f>
        <v>0</v>
      </c>
      <c r="C1672" s="25">
        <f>+IFERROR(_xlfn.NUMBERVALUE(INDEX(Исходные_данные!A:Z,A1672+$X$32-1,$X$31),"."),0)</f>
        <v>0</v>
      </c>
      <c r="D1672" s="51"/>
      <c r="E1672" s="3">
        <f t="shared" si="265"/>
        <v>1289.4580000000001</v>
      </c>
      <c r="F1672" s="3">
        <f t="shared" si="266"/>
        <v>1289.4574600000001</v>
      </c>
      <c r="G1672" s="8">
        <f t="shared" si="269"/>
        <v>0</v>
      </c>
      <c r="H1672" s="7">
        <f t="shared" si="261"/>
        <v>0</v>
      </c>
      <c r="I1672" s="7">
        <f t="shared" si="262"/>
        <v>0</v>
      </c>
      <c r="J1672">
        <f t="shared" si="263"/>
        <v>0</v>
      </c>
      <c r="K1672">
        <f t="shared" si="267"/>
        <v>0</v>
      </c>
      <c r="L1672">
        <f t="shared" si="264"/>
        <v>0</v>
      </c>
      <c r="M1672" s="66" t="str">
        <f t="shared" si="260"/>
        <v xml:space="preserve"> </v>
      </c>
    </row>
    <row r="1673" spans="1:13" x14ac:dyDescent="0.25">
      <c r="A1673" s="25">
        <f t="shared" si="268"/>
        <v>1673</v>
      </c>
      <c r="B1673" s="35">
        <f>+INDEX(Исходные_данные!A:Z,A1673+$X$32-1,$X$30)</f>
        <v>0</v>
      </c>
      <c r="C1673" s="25">
        <f>+IFERROR(_xlfn.NUMBERVALUE(INDEX(Исходные_данные!A:Z,A1673+$X$32-1,$X$31),"."),0)</f>
        <v>0</v>
      </c>
      <c r="D1673" s="51"/>
      <c r="E1673" s="3">
        <f t="shared" si="265"/>
        <v>1289.4580000000001</v>
      </c>
      <c r="F1673" s="3">
        <f t="shared" si="266"/>
        <v>1289.4574600000001</v>
      </c>
      <c r="G1673" s="8">
        <f t="shared" si="269"/>
        <v>0</v>
      </c>
      <c r="H1673" s="7">
        <f t="shared" si="261"/>
        <v>0</v>
      </c>
      <c r="I1673" s="7">
        <f t="shared" si="262"/>
        <v>0</v>
      </c>
      <c r="J1673">
        <f t="shared" si="263"/>
        <v>0</v>
      </c>
      <c r="K1673">
        <f t="shared" si="267"/>
        <v>0</v>
      </c>
      <c r="L1673">
        <f t="shared" si="264"/>
        <v>0</v>
      </c>
      <c r="M1673" s="66" t="str">
        <f t="shared" si="260"/>
        <v xml:space="preserve"> </v>
      </c>
    </row>
    <row r="1674" spans="1:13" x14ac:dyDescent="0.25">
      <c r="A1674" s="25">
        <f t="shared" si="268"/>
        <v>1674</v>
      </c>
      <c r="B1674" s="35">
        <f>+INDEX(Исходные_данные!A:Z,A1674+$X$32-1,$X$30)</f>
        <v>0</v>
      </c>
      <c r="C1674" s="25">
        <f>+IFERROR(_xlfn.NUMBERVALUE(INDEX(Исходные_данные!A:Z,A1674+$X$32-1,$X$31),"."),0)</f>
        <v>0</v>
      </c>
      <c r="D1674" s="51"/>
      <c r="E1674" s="3">
        <f t="shared" si="265"/>
        <v>1289.4580000000001</v>
      </c>
      <c r="F1674" s="3">
        <f t="shared" si="266"/>
        <v>1289.4574600000001</v>
      </c>
      <c r="G1674" s="8">
        <f t="shared" si="269"/>
        <v>0</v>
      </c>
      <c r="H1674" s="7">
        <f t="shared" si="261"/>
        <v>0</v>
      </c>
      <c r="I1674" s="7">
        <f t="shared" si="262"/>
        <v>0</v>
      </c>
      <c r="J1674">
        <f t="shared" si="263"/>
        <v>0</v>
      </c>
      <c r="K1674">
        <f t="shared" si="267"/>
        <v>0</v>
      </c>
      <c r="L1674">
        <f t="shared" si="264"/>
        <v>0</v>
      </c>
      <c r="M1674" s="66" t="str">
        <f t="shared" si="260"/>
        <v xml:space="preserve"> </v>
      </c>
    </row>
    <row r="1675" spans="1:13" x14ac:dyDescent="0.25">
      <c r="A1675" s="25">
        <f t="shared" si="268"/>
        <v>1675</v>
      </c>
      <c r="B1675" s="35">
        <f>+INDEX(Исходные_данные!A:Z,A1675+$X$32-1,$X$30)</f>
        <v>0</v>
      </c>
      <c r="C1675" s="25">
        <f>+IFERROR(_xlfn.NUMBERVALUE(INDEX(Исходные_данные!A:Z,A1675+$X$32-1,$X$31),"."),0)</f>
        <v>0</v>
      </c>
      <c r="D1675" s="51"/>
      <c r="E1675" s="3">
        <f t="shared" si="265"/>
        <v>1289.4580000000001</v>
      </c>
      <c r="F1675" s="3">
        <f t="shared" si="266"/>
        <v>1289.4574600000001</v>
      </c>
      <c r="G1675" s="8">
        <f t="shared" si="269"/>
        <v>0</v>
      </c>
      <c r="H1675" s="7">
        <f t="shared" si="261"/>
        <v>0</v>
      </c>
      <c r="I1675" s="7">
        <f t="shared" si="262"/>
        <v>0</v>
      </c>
      <c r="J1675">
        <f t="shared" si="263"/>
        <v>0</v>
      </c>
      <c r="K1675">
        <f t="shared" si="267"/>
        <v>0</v>
      </c>
      <c r="L1675">
        <f t="shared" si="264"/>
        <v>0</v>
      </c>
      <c r="M1675" s="66" t="str">
        <f t="shared" si="260"/>
        <v xml:space="preserve"> </v>
      </c>
    </row>
    <row r="1676" spans="1:13" x14ac:dyDescent="0.25">
      <c r="A1676" s="25">
        <f t="shared" si="268"/>
        <v>1676</v>
      </c>
      <c r="B1676" s="35">
        <f>+INDEX(Исходные_данные!A:Z,A1676+$X$32-1,$X$30)</f>
        <v>0</v>
      </c>
      <c r="C1676" s="25">
        <f>+IFERROR(_xlfn.NUMBERVALUE(INDEX(Исходные_данные!A:Z,A1676+$X$32-1,$X$31),"."),0)</f>
        <v>0</v>
      </c>
      <c r="D1676" s="51"/>
      <c r="E1676" s="3">
        <f t="shared" si="265"/>
        <v>1289.4580000000001</v>
      </c>
      <c r="F1676" s="3">
        <f t="shared" si="266"/>
        <v>1289.4574600000001</v>
      </c>
      <c r="G1676" s="8">
        <f t="shared" si="269"/>
        <v>0</v>
      </c>
      <c r="H1676" s="7">
        <f t="shared" si="261"/>
        <v>0</v>
      </c>
      <c r="I1676" s="7">
        <f t="shared" si="262"/>
        <v>0</v>
      </c>
      <c r="J1676">
        <f t="shared" si="263"/>
        <v>0</v>
      </c>
      <c r="K1676">
        <f t="shared" si="267"/>
        <v>0</v>
      </c>
      <c r="L1676">
        <f t="shared" si="264"/>
        <v>0</v>
      </c>
      <c r="M1676" s="66" t="str">
        <f t="shared" si="260"/>
        <v xml:space="preserve"> </v>
      </c>
    </row>
    <row r="1677" spans="1:13" x14ac:dyDescent="0.25">
      <c r="A1677" s="25">
        <f t="shared" si="268"/>
        <v>1677</v>
      </c>
      <c r="B1677" s="35">
        <f>+INDEX(Исходные_данные!A:Z,A1677+$X$32-1,$X$30)</f>
        <v>0</v>
      </c>
      <c r="C1677" s="25">
        <f>+IFERROR(_xlfn.NUMBERVALUE(INDEX(Исходные_данные!A:Z,A1677+$X$32-1,$X$31),"."),0)</f>
        <v>0</v>
      </c>
      <c r="D1677" s="51"/>
      <c r="E1677" s="3">
        <f t="shared" si="265"/>
        <v>1289.4580000000001</v>
      </c>
      <c r="F1677" s="3">
        <f t="shared" si="266"/>
        <v>1289.4574600000001</v>
      </c>
      <c r="G1677" s="8">
        <f t="shared" si="269"/>
        <v>0</v>
      </c>
      <c r="H1677" s="7">
        <f t="shared" si="261"/>
        <v>0</v>
      </c>
      <c r="I1677" s="7">
        <f t="shared" si="262"/>
        <v>0</v>
      </c>
      <c r="J1677">
        <f t="shared" si="263"/>
        <v>0</v>
      </c>
      <c r="K1677">
        <f t="shared" si="267"/>
        <v>0</v>
      </c>
      <c r="L1677">
        <f t="shared" si="264"/>
        <v>0</v>
      </c>
      <c r="M1677" s="66" t="str">
        <f t="shared" si="260"/>
        <v xml:space="preserve"> </v>
      </c>
    </row>
    <row r="1678" spans="1:13" x14ac:dyDescent="0.25">
      <c r="A1678" s="25">
        <f t="shared" si="268"/>
        <v>1678</v>
      </c>
      <c r="B1678" s="35">
        <f>+INDEX(Исходные_данные!A:Z,A1678+$X$32-1,$X$30)</f>
        <v>0</v>
      </c>
      <c r="C1678" s="25">
        <f>+IFERROR(_xlfn.NUMBERVALUE(INDEX(Исходные_данные!A:Z,A1678+$X$32-1,$X$31),"."),0)</f>
        <v>0</v>
      </c>
      <c r="D1678" s="51"/>
      <c r="E1678" s="3">
        <f t="shared" si="265"/>
        <v>1289.4580000000001</v>
      </c>
      <c r="F1678" s="3">
        <f t="shared" si="266"/>
        <v>1289.4574600000001</v>
      </c>
      <c r="G1678" s="8">
        <f t="shared" si="269"/>
        <v>0</v>
      </c>
      <c r="H1678" s="7">
        <f t="shared" si="261"/>
        <v>0</v>
      </c>
      <c r="I1678" s="7">
        <f t="shared" si="262"/>
        <v>0</v>
      </c>
      <c r="J1678">
        <f t="shared" si="263"/>
        <v>0</v>
      </c>
      <c r="K1678">
        <f t="shared" si="267"/>
        <v>0</v>
      </c>
      <c r="L1678">
        <f t="shared" si="264"/>
        <v>0</v>
      </c>
      <c r="M1678" s="66" t="str">
        <f t="shared" si="260"/>
        <v xml:space="preserve"> </v>
      </c>
    </row>
    <row r="1679" spans="1:13" x14ac:dyDescent="0.25">
      <c r="A1679" s="25">
        <f t="shared" si="268"/>
        <v>1679</v>
      </c>
      <c r="B1679" s="35">
        <f>+INDEX(Исходные_данные!A:Z,A1679+$X$32-1,$X$30)</f>
        <v>0</v>
      </c>
      <c r="C1679" s="25">
        <f>+IFERROR(_xlfn.NUMBERVALUE(INDEX(Исходные_данные!A:Z,A1679+$X$32-1,$X$31),"."),0)</f>
        <v>0</v>
      </c>
      <c r="D1679" s="51"/>
      <c r="E1679" s="3">
        <f t="shared" si="265"/>
        <v>1289.4580000000001</v>
      </c>
      <c r="F1679" s="3">
        <f t="shared" si="266"/>
        <v>1289.4574600000001</v>
      </c>
      <c r="G1679" s="8">
        <f t="shared" si="269"/>
        <v>0</v>
      </c>
      <c r="H1679" s="7">
        <f t="shared" si="261"/>
        <v>0</v>
      </c>
      <c r="I1679" s="7">
        <f t="shared" si="262"/>
        <v>0</v>
      </c>
      <c r="J1679">
        <f t="shared" si="263"/>
        <v>0</v>
      </c>
      <c r="K1679">
        <f t="shared" si="267"/>
        <v>0</v>
      </c>
      <c r="L1679">
        <f t="shared" si="264"/>
        <v>0</v>
      </c>
      <c r="M1679" s="66" t="str">
        <f t="shared" si="260"/>
        <v xml:space="preserve"> </v>
      </c>
    </row>
    <row r="1680" spans="1:13" x14ac:dyDescent="0.25">
      <c r="A1680" s="25">
        <f t="shared" si="268"/>
        <v>1680</v>
      </c>
      <c r="B1680" s="35">
        <f>+INDEX(Исходные_данные!A:Z,A1680+$X$32-1,$X$30)</f>
        <v>0</v>
      </c>
      <c r="C1680" s="25">
        <f>+IFERROR(_xlfn.NUMBERVALUE(INDEX(Исходные_данные!A:Z,A1680+$X$32-1,$X$31),"."),0)</f>
        <v>0</v>
      </c>
      <c r="D1680" s="51"/>
      <c r="E1680" s="3">
        <f t="shared" si="265"/>
        <v>1289.4580000000001</v>
      </c>
      <c r="F1680" s="3">
        <f t="shared" si="266"/>
        <v>1289.4574600000001</v>
      </c>
      <c r="G1680" s="8">
        <f t="shared" si="269"/>
        <v>0</v>
      </c>
      <c r="H1680" s="7">
        <f t="shared" si="261"/>
        <v>0</v>
      </c>
      <c r="I1680" s="7">
        <f t="shared" si="262"/>
        <v>0</v>
      </c>
      <c r="J1680">
        <f t="shared" si="263"/>
        <v>0</v>
      </c>
      <c r="K1680">
        <f t="shared" si="267"/>
        <v>0</v>
      </c>
      <c r="L1680">
        <f t="shared" si="264"/>
        <v>0</v>
      </c>
      <c r="M1680" s="66" t="str">
        <f t="shared" si="260"/>
        <v xml:space="preserve"> </v>
      </c>
    </row>
    <row r="1681" spans="1:13" x14ac:dyDescent="0.25">
      <c r="A1681" s="25">
        <f t="shared" si="268"/>
        <v>1681</v>
      </c>
      <c r="B1681" s="35">
        <f>+INDEX(Исходные_данные!A:Z,A1681+$X$32-1,$X$30)</f>
        <v>0</v>
      </c>
      <c r="C1681" s="25">
        <f>+IFERROR(_xlfn.NUMBERVALUE(INDEX(Исходные_данные!A:Z,A1681+$X$32-1,$X$31),"."),0)</f>
        <v>0</v>
      </c>
      <c r="D1681" s="51"/>
      <c r="E1681" s="3">
        <f t="shared" si="265"/>
        <v>1289.4580000000001</v>
      </c>
      <c r="F1681" s="3">
        <f t="shared" si="266"/>
        <v>1289.4574600000001</v>
      </c>
      <c r="G1681" s="8">
        <f t="shared" si="269"/>
        <v>0</v>
      </c>
      <c r="H1681" s="7">
        <f t="shared" si="261"/>
        <v>0</v>
      </c>
      <c r="I1681" s="7">
        <f t="shared" si="262"/>
        <v>0</v>
      </c>
      <c r="J1681">
        <f t="shared" si="263"/>
        <v>0</v>
      </c>
      <c r="K1681">
        <f t="shared" si="267"/>
        <v>0</v>
      </c>
      <c r="L1681">
        <f t="shared" si="264"/>
        <v>0</v>
      </c>
      <c r="M1681" s="66" t="str">
        <f t="shared" si="260"/>
        <v xml:space="preserve"> </v>
      </c>
    </row>
    <row r="1682" spans="1:13" x14ac:dyDescent="0.25">
      <c r="A1682" s="25">
        <f t="shared" si="268"/>
        <v>1682</v>
      </c>
      <c r="B1682" s="35">
        <f>+INDEX(Исходные_данные!A:Z,A1682+$X$32-1,$X$30)</f>
        <v>0</v>
      </c>
      <c r="C1682" s="25">
        <f>+IFERROR(_xlfn.NUMBERVALUE(INDEX(Исходные_данные!A:Z,A1682+$X$32-1,$X$31),"."),0)</f>
        <v>0</v>
      </c>
      <c r="D1682" s="51"/>
      <c r="E1682" s="3">
        <f t="shared" si="265"/>
        <v>1289.4580000000001</v>
      </c>
      <c r="F1682" s="3">
        <f t="shared" si="266"/>
        <v>1289.4574600000001</v>
      </c>
      <c r="G1682" s="8">
        <f t="shared" si="269"/>
        <v>0</v>
      </c>
      <c r="H1682" s="7">
        <f t="shared" si="261"/>
        <v>0</v>
      </c>
      <c r="I1682" s="7">
        <f t="shared" si="262"/>
        <v>0</v>
      </c>
      <c r="J1682">
        <f t="shared" si="263"/>
        <v>0</v>
      </c>
      <c r="K1682">
        <f t="shared" si="267"/>
        <v>0</v>
      </c>
      <c r="L1682">
        <f t="shared" si="264"/>
        <v>0</v>
      </c>
      <c r="M1682" s="66" t="str">
        <f t="shared" si="260"/>
        <v xml:space="preserve"> </v>
      </c>
    </row>
    <row r="1683" spans="1:13" x14ac:dyDescent="0.25">
      <c r="A1683" s="25">
        <f t="shared" si="268"/>
        <v>1683</v>
      </c>
      <c r="B1683" s="35">
        <f>+INDEX(Исходные_данные!A:Z,A1683+$X$32-1,$X$30)</f>
        <v>0</v>
      </c>
      <c r="C1683" s="25">
        <f>+IFERROR(_xlfn.NUMBERVALUE(INDEX(Исходные_данные!A:Z,A1683+$X$32-1,$X$31),"."),0)</f>
        <v>0</v>
      </c>
      <c r="D1683" s="51"/>
      <c r="E1683" s="3">
        <f t="shared" si="265"/>
        <v>1289.4580000000001</v>
      </c>
      <c r="F1683" s="3">
        <f t="shared" si="266"/>
        <v>1289.4574600000001</v>
      </c>
      <c r="G1683" s="8">
        <f t="shared" si="269"/>
        <v>0</v>
      </c>
      <c r="H1683" s="7">
        <f t="shared" si="261"/>
        <v>0</v>
      </c>
      <c r="I1683" s="7">
        <f t="shared" si="262"/>
        <v>0</v>
      </c>
      <c r="J1683">
        <f t="shared" si="263"/>
        <v>0</v>
      </c>
      <c r="K1683">
        <f t="shared" si="267"/>
        <v>0</v>
      </c>
      <c r="L1683">
        <f t="shared" si="264"/>
        <v>0</v>
      </c>
      <c r="M1683" s="66" t="str">
        <f t="shared" si="260"/>
        <v xml:space="preserve"> </v>
      </c>
    </row>
    <row r="1684" spans="1:13" x14ac:dyDescent="0.25">
      <c r="A1684" s="25">
        <f t="shared" si="268"/>
        <v>1684</v>
      </c>
      <c r="B1684" s="35">
        <f>+INDEX(Исходные_данные!A:Z,A1684+$X$32-1,$X$30)</f>
        <v>0</v>
      </c>
      <c r="C1684" s="25">
        <f>+IFERROR(_xlfn.NUMBERVALUE(INDEX(Исходные_данные!A:Z,A1684+$X$32-1,$X$31),"."),0)</f>
        <v>0</v>
      </c>
      <c r="D1684" s="51"/>
      <c r="E1684" s="3">
        <f t="shared" si="265"/>
        <v>1289.4580000000001</v>
      </c>
      <c r="F1684" s="3">
        <f t="shared" si="266"/>
        <v>1289.4574600000001</v>
      </c>
      <c r="G1684" s="8">
        <f t="shared" si="269"/>
        <v>0</v>
      </c>
      <c r="H1684" s="7">
        <f t="shared" si="261"/>
        <v>0</v>
      </c>
      <c r="I1684" s="7">
        <f t="shared" si="262"/>
        <v>0</v>
      </c>
      <c r="J1684">
        <f t="shared" si="263"/>
        <v>0</v>
      </c>
      <c r="K1684">
        <f t="shared" si="267"/>
        <v>0</v>
      </c>
      <c r="L1684">
        <f t="shared" si="264"/>
        <v>0</v>
      </c>
      <c r="M1684" s="66" t="str">
        <f t="shared" si="260"/>
        <v xml:space="preserve"> </v>
      </c>
    </row>
    <row r="1685" spans="1:13" x14ac:dyDescent="0.25">
      <c r="A1685" s="25">
        <f t="shared" si="268"/>
        <v>1685</v>
      </c>
      <c r="B1685" s="35">
        <f>+INDEX(Исходные_данные!A:Z,A1685+$X$32-1,$X$30)</f>
        <v>0</v>
      </c>
      <c r="C1685" s="25">
        <f>+IFERROR(_xlfn.NUMBERVALUE(INDEX(Исходные_данные!A:Z,A1685+$X$32-1,$X$31),"."),0)</f>
        <v>0</v>
      </c>
      <c r="D1685" s="51"/>
      <c r="E1685" s="3">
        <f t="shared" si="265"/>
        <v>1289.4580000000001</v>
      </c>
      <c r="F1685" s="3">
        <f t="shared" si="266"/>
        <v>1289.4574600000001</v>
      </c>
      <c r="G1685" s="8">
        <f t="shared" si="269"/>
        <v>0</v>
      </c>
      <c r="H1685" s="7">
        <f t="shared" si="261"/>
        <v>0</v>
      </c>
      <c r="I1685" s="7">
        <f t="shared" si="262"/>
        <v>0</v>
      </c>
      <c r="J1685">
        <f t="shared" si="263"/>
        <v>0</v>
      </c>
      <c r="K1685">
        <f t="shared" si="267"/>
        <v>0</v>
      </c>
      <c r="L1685">
        <f t="shared" si="264"/>
        <v>0</v>
      </c>
      <c r="M1685" s="66" t="str">
        <f t="shared" si="260"/>
        <v xml:space="preserve"> </v>
      </c>
    </row>
    <row r="1686" spans="1:13" x14ac:dyDescent="0.25">
      <c r="A1686" s="25">
        <f t="shared" si="268"/>
        <v>1686</v>
      </c>
      <c r="B1686" s="35">
        <f>+INDEX(Исходные_данные!A:Z,A1686+$X$32-1,$X$30)</f>
        <v>0</v>
      </c>
      <c r="C1686" s="25">
        <f>+IFERROR(_xlfn.NUMBERVALUE(INDEX(Исходные_данные!A:Z,A1686+$X$32-1,$X$31),"."),0)</f>
        <v>0</v>
      </c>
      <c r="D1686" s="51"/>
      <c r="E1686" s="3">
        <f t="shared" si="265"/>
        <v>1289.4580000000001</v>
      </c>
      <c r="F1686" s="3">
        <f t="shared" si="266"/>
        <v>1289.4574600000001</v>
      </c>
      <c r="G1686" s="8">
        <f t="shared" si="269"/>
        <v>0</v>
      </c>
      <c r="H1686" s="7">
        <f t="shared" si="261"/>
        <v>0</v>
      </c>
      <c r="I1686" s="7">
        <f t="shared" si="262"/>
        <v>0</v>
      </c>
      <c r="J1686">
        <f t="shared" si="263"/>
        <v>0</v>
      </c>
      <c r="K1686">
        <f t="shared" si="267"/>
        <v>0</v>
      </c>
      <c r="L1686">
        <f t="shared" si="264"/>
        <v>0</v>
      </c>
      <c r="M1686" s="66" t="str">
        <f t="shared" si="260"/>
        <v xml:space="preserve"> </v>
      </c>
    </row>
    <row r="1687" spans="1:13" x14ac:dyDescent="0.25">
      <c r="A1687" s="25">
        <f t="shared" si="268"/>
        <v>1687</v>
      </c>
      <c r="B1687" s="35">
        <f>+INDEX(Исходные_данные!A:Z,A1687+$X$32-1,$X$30)</f>
        <v>0</v>
      </c>
      <c r="C1687" s="25">
        <f>+IFERROR(_xlfn.NUMBERVALUE(INDEX(Исходные_данные!A:Z,A1687+$X$32-1,$X$31),"."),0)</f>
        <v>0</v>
      </c>
      <c r="D1687" s="51"/>
      <c r="E1687" s="3">
        <f t="shared" si="265"/>
        <v>1289.4580000000001</v>
      </c>
      <c r="F1687" s="3">
        <f t="shared" si="266"/>
        <v>1289.4574600000001</v>
      </c>
      <c r="G1687" s="8">
        <f t="shared" si="269"/>
        <v>0</v>
      </c>
      <c r="H1687" s="7">
        <f t="shared" si="261"/>
        <v>0</v>
      </c>
      <c r="I1687" s="7">
        <f t="shared" si="262"/>
        <v>0</v>
      </c>
      <c r="J1687">
        <f t="shared" si="263"/>
        <v>0</v>
      </c>
      <c r="K1687">
        <f t="shared" si="267"/>
        <v>0</v>
      </c>
      <c r="L1687">
        <f t="shared" si="264"/>
        <v>0</v>
      </c>
      <c r="M1687" s="66" t="str">
        <f t="shared" si="260"/>
        <v xml:space="preserve"> </v>
      </c>
    </row>
    <row r="1688" spans="1:13" x14ac:dyDescent="0.25">
      <c r="A1688" s="25">
        <f t="shared" si="268"/>
        <v>1688</v>
      </c>
      <c r="B1688" s="35">
        <f>+INDEX(Исходные_данные!A:Z,A1688+$X$32-1,$X$30)</f>
        <v>0</v>
      </c>
      <c r="C1688" s="25">
        <f>+IFERROR(_xlfn.NUMBERVALUE(INDEX(Исходные_данные!A:Z,A1688+$X$32-1,$X$31),"."),0)</f>
        <v>0</v>
      </c>
      <c r="D1688" s="51"/>
      <c r="E1688" s="3">
        <f t="shared" si="265"/>
        <v>1289.4580000000001</v>
      </c>
      <c r="F1688" s="3">
        <f t="shared" si="266"/>
        <v>1289.4574600000001</v>
      </c>
      <c r="G1688" s="8">
        <f t="shared" si="269"/>
        <v>0</v>
      </c>
      <c r="H1688" s="7">
        <f t="shared" si="261"/>
        <v>0</v>
      </c>
      <c r="I1688" s="7">
        <f t="shared" si="262"/>
        <v>0</v>
      </c>
      <c r="J1688">
        <f t="shared" si="263"/>
        <v>0</v>
      </c>
      <c r="K1688">
        <f t="shared" si="267"/>
        <v>0</v>
      </c>
      <c r="L1688">
        <f t="shared" si="264"/>
        <v>0</v>
      </c>
      <c r="M1688" s="66" t="str">
        <f t="shared" si="260"/>
        <v xml:space="preserve"> </v>
      </c>
    </row>
    <row r="1689" spans="1:13" x14ac:dyDescent="0.25">
      <c r="A1689" s="25">
        <f t="shared" si="268"/>
        <v>1689</v>
      </c>
      <c r="B1689" s="35">
        <f>+INDEX(Исходные_данные!A:Z,A1689+$X$32-1,$X$30)</f>
        <v>0</v>
      </c>
      <c r="C1689" s="25">
        <f>+IFERROR(_xlfn.NUMBERVALUE(INDEX(Исходные_данные!A:Z,A1689+$X$32-1,$X$31),"."),0)</f>
        <v>0</v>
      </c>
      <c r="D1689" s="51"/>
      <c r="E1689" s="3">
        <f t="shared" si="265"/>
        <v>1289.4580000000001</v>
      </c>
      <c r="F1689" s="3">
        <f t="shared" si="266"/>
        <v>1289.4574600000001</v>
      </c>
      <c r="G1689" s="8">
        <f t="shared" si="269"/>
        <v>0</v>
      </c>
      <c r="H1689" s="7">
        <f t="shared" si="261"/>
        <v>0</v>
      </c>
      <c r="I1689" s="7">
        <f t="shared" si="262"/>
        <v>0</v>
      </c>
      <c r="J1689">
        <f t="shared" si="263"/>
        <v>0</v>
      </c>
      <c r="K1689">
        <f t="shared" si="267"/>
        <v>0</v>
      </c>
      <c r="L1689">
        <f t="shared" si="264"/>
        <v>0</v>
      </c>
      <c r="M1689" s="66" t="str">
        <f t="shared" si="260"/>
        <v xml:space="preserve"> </v>
      </c>
    </row>
    <row r="1690" spans="1:13" x14ac:dyDescent="0.25">
      <c r="A1690" s="25">
        <f t="shared" si="268"/>
        <v>1690</v>
      </c>
      <c r="B1690" s="35">
        <f>+INDEX(Исходные_данные!A:Z,A1690+$X$32-1,$X$30)</f>
        <v>0</v>
      </c>
      <c r="C1690" s="25">
        <f>+IFERROR(_xlfn.NUMBERVALUE(INDEX(Исходные_данные!A:Z,A1690+$X$32-1,$X$31),"."),0)</f>
        <v>0</v>
      </c>
      <c r="D1690" s="51"/>
      <c r="E1690" s="3">
        <f t="shared" si="265"/>
        <v>1289.4580000000001</v>
      </c>
      <c r="F1690" s="3">
        <f t="shared" si="266"/>
        <v>1289.4574600000001</v>
      </c>
      <c r="G1690" s="8">
        <f t="shared" si="269"/>
        <v>0</v>
      </c>
      <c r="H1690" s="7">
        <f t="shared" si="261"/>
        <v>0</v>
      </c>
      <c r="I1690" s="7">
        <f t="shared" si="262"/>
        <v>0</v>
      </c>
      <c r="J1690">
        <f t="shared" si="263"/>
        <v>0</v>
      </c>
      <c r="K1690">
        <f t="shared" si="267"/>
        <v>0</v>
      </c>
      <c r="L1690">
        <f t="shared" si="264"/>
        <v>0</v>
      </c>
      <c r="M1690" s="66" t="str">
        <f t="shared" si="260"/>
        <v xml:space="preserve"> </v>
      </c>
    </row>
    <row r="1691" spans="1:13" x14ac:dyDescent="0.25">
      <c r="A1691" s="25">
        <f t="shared" si="268"/>
        <v>1691</v>
      </c>
      <c r="B1691" s="35">
        <f>+INDEX(Исходные_данные!A:Z,A1691+$X$32-1,$X$30)</f>
        <v>0</v>
      </c>
      <c r="C1691" s="25">
        <f>+IFERROR(_xlfn.NUMBERVALUE(INDEX(Исходные_данные!A:Z,A1691+$X$32-1,$X$31),"."),0)</f>
        <v>0</v>
      </c>
      <c r="D1691" s="51"/>
      <c r="E1691" s="3">
        <f t="shared" si="265"/>
        <v>1289.4580000000001</v>
      </c>
      <c r="F1691" s="3">
        <f t="shared" si="266"/>
        <v>1289.4574600000001</v>
      </c>
      <c r="G1691" s="8">
        <f t="shared" si="269"/>
        <v>0</v>
      </c>
      <c r="H1691" s="7">
        <f t="shared" si="261"/>
        <v>0</v>
      </c>
      <c r="I1691" s="7">
        <f t="shared" si="262"/>
        <v>0</v>
      </c>
      <c r="J1691">
        <f t="shared" si="263"/>
        <v>0</v>
      </c>
      <c r="K1691">
        <f t="shared" si="267"/>
        <v>0</v>
      </c>
      <c r="L1691">
        <f t="shared" si="264"/>
        <v>0</v>
      </c>
      <c r="M1691" s="66" t="str">
        <f t="shared" si="260"/>
        <v xml:space="preserve"> </v>
      </c>
    </row>
    <row r="1692" spans="1:13" x14ac:dyDescent="0.25">
      <c r="A1692" s="25">
        <f t="shared" si="268"/>
        <v>1692</v>
      </c>
      <c r="B1692" s="35">
        <f>+INDEX(Исходные_данные!A:Z,A1692+$X$32-1,$X$30)</f>
        <v>0</v>
      </c>
      <c r="C1692" s="25">
        <f>+IFERROR(_xlfn.NUMBERVALUE(INDEX(Исходные_данные!A:Z,A1692+$X$32-1,$X$31),"."),0)</f>
        <v>0</v>
      </c>
      <c r="D1692" s="51"/>
      <c r="E1692" s="3">
        <f t="shared" si="265"/>
        <v>1289.4580000000001</v>
      </c>
      <c r="F1692" s="3">
        <f t="shared" si="266"/>
        <v>1289.4574600000001</v>
      </c>
      <c r="G1692" s="8">
        <f t="shared" si="269"/>
        <v>0</v>
      </c>
      <c r="H1692" s="7">
        <f t="shared" si="261"/>
        <v>0</v>
      </c>
      <c r="I1692" s="7">
        <f t="shared" si="262"/>
        <v>0</v>
      </c>
      <c r="J1692">
        <f t="shared" si="263"/>
        <v>0</v>
      </c>
      <c r="K1692">
        <f t="shared" si="267"/>
        <v>0</v>
      </c>
      <c r="L1692">
        <f t="shared" si="264"/>
        <v>0</v>
      </c>
      <c r="M1692" s="66" t="str">
        <f t="shared" ref="M1692:M1755" si="270">IF(AC1707=1,"",+CONCATENATE(IF($AC$43=1,CONCATENATE(D1692," "),""),IF($AC$44=1,CONCATENATE(E1692," (",TEXT(G1692,"0,0"),"%)"),"")))</f>
        <v xml:space="preserve"> </v>
      </c>
    </row>
    <row r="1693" spans="1:13" x14ac:dyDescent="0.25">
      <c r="A1693" s="25">
        <f t="shared" si="268"/>
        <v>1693</v>
      </c>
      <c r="B1693" s="35">
        <f>+INDEX(Исходные_данные!A:Z,A1693+$X$32-1,$X$30)</f>
        <v>0</v>
      </c>
      <c r="C1693" s="25">
        <f>+IFERROR(_xlfn.NUMBERVALUE(INDEX(Исходные_данные!A:Z,A1693+$X$32-1,$X$31),"."),0)</f>
        <v>0</v>
      </c>
      <c r="D1693" s="51"/>
      <c r="E1693" s="3">
        <f t="shared" si="265"/>
        <v>1289.4580000000001</v>
      </c>
      <c r="F1693" s="3">
        <f t="shared" si="266"/>
        <v>1289.4574600000001</v>
      </c>
      <c r="G1693" s="8">
        <f t="shared" si="269"/>
        <v>0</v>
      </c>
      <c r="H1693" s="7">
        <f t="shared" si="261"/>
        <v>0</v>
      </c>
      <c r="I1693" s="7">
        <f t="shared" si="262"/>
        <v>0</v>
      </c>
      <c r="J1693">
        <f t="shared" si="263"/>
        <v>0</v>
      </c>
      <c r="K1693">
        <f t="shared" si="267"/>
        <v>0</v>
      </c>
      <c r="L1693">
        <f t="shared" si="264"/>
        <v>0</v>
      </c>
      <c r="M1693" s="66" t="str">
        <f t="shared" si="270"/>
        <v xml:space="preserve"> </v>
      </c>
    </row>
    <row r="1694" spans="1:13" x14ac:dyDescent="0.25">
      <c r="A1694" s="25">
        <f t="shared" si="268"/>
        <v>1694</v>
      </c>
      <c r="B1694" s="35">
        <f>+INDEX(Исходные_данные!A:Z,A1694+$X$32-1,$X$30)</f>
        <v>0</v>
      </c>
      <c r="C1694" s="25">
        <f>+IFERROR(_xlfn.NUMBERVALUE(INDEX(Исходные_данные!A:Z,A1694+$X$32-1,$X$31),"."),0)</f>
        <v>0</v>
      </c>
      <c r="D1694" s="51"/>
      <c r="E1694" s="3">
        <f t="shared" si="265"/>
        <v>1289.4580000000001</v>
      </c>
      <c r="F1694" s="3">
        <f t="shared" si="266"/>
        <v>1289.4574600000001</v>
      </c>
      <c r="G1694" s="8">
        <f t="shared" si="269"/>
        <v>0</v>
      </c>
      <c r="H1694" s="7">
        <f t="shared" si="261"/>
        <v>0</v>
      </c>
      <c r="I1694" s="7">
        <f t="shared" si="262"/>
        <v>0</v>
      </c>
      <c r="J1694">
        <f t="shared" si="263"/>
        <v>0</v>
      </c>
      <c r="K1694">
        <f t="shared" si="267"/>
        <v>0</v>
      </c>
      <c r="L1694">
        <f t="shared" si="264"/>
        <v>0</v>
      </c>
      <c r="M1694" s="66" t="str">
        <f t="shared" si="270"/>
        <v xml:space="preserve"> </v>
      </c>
    </row>
    <row r="1695" spans="1:13" x14ac:dyDescent="0.25">
      <c r="A1695" s="25">
        <f t="shared" si="268"/>
        <v>1695</v>
      </c>
      <c r="B1695" s="35">
        <f>+INDEX(Исходные_данные!A:Z,A1695+$X$32-1,$X$30)</f>
        <v>0</v>
      </c>
      <c r="C1695" s="25">
        <f>+IFERROR(_xlfn.NUMBERVALUE(INDEX(Исходные_данные!A:Z,A1695+$X$32-1,$X$31),"."),0)</f>
        <v>0</v>
      </c>
      <c r="D1695" s="51"/>
      <c r="E1695" s="3">
        <f t="shared" si="265"/>
        <v>1289.4580000000001</v>
      </c>
      <c r="F1695" s="3">
        <f t="shared" si="266"/>
        <v>1289.4574600000001</v>
      </c>
      <c r="G1695" s="8">
        <f t="shared" si="269"/>
        <v>0</v>
      </c>
      <c r="H1695" s="7">
        <f t="shared" si="261"/>
        <v>0</v>
      </c>
      <c r="I1695" s="7">
        <f t="shared" si="262"/>
        <v>0</v>
      </c>
      <c r="J1695">
        <f t="shared" si="263"/>
        <v>0</v>
      </c>
      <c r="K1695">
        <f t="shared" si="267"/>
        <v>0</v>
      </c>
      <c r="L1695">
        <f t="shared" si="264"/>
        <v>0</v>
      </c>
      <c r="M1695" s="66" t="str">
        <f t="shared" si="270"/>
        <v xml:space="preserve"> </v>
      </c>
    </row>
    <row r="1696" spans="1:13" x14ac:dyDescent="0.25">
      <c r="A1696" s="25">
        <f t="shared" si="268"/>
        <v>1696</v>
      </c>
      <c r="B1696" s="35">
        <f>+INDEX(Исходные_данные!A:Z,A1696+$X$32-1,$X$30)</f>
        <v>0</v>
      </c>
      <c r="C1696" s="25">
        <f>+IFERROR(_xlfn.NUMBERVALUE(INDEX(Исходные_данные!A:Z,A1696+$X$32-1,$X$31),"."),0)</f>
        <v>0</v>
      </c>
      <c r="D1696" s="51"/>
      <c r="E1696" s="3">
        <f t="shared" si="265"/>
        <v>1289.4580000000001</v>
      </c>
      <c r="F1696" s="3">
        <f t="shared" si="266"/>
        <v>1289.4574600000001</v>
      </c>
      <c r="G1696" s="8">
        <f t="shared" si="269"/>
        <v>0</v>
      </c>
      <c r="H1696" s="7">
        <f t="shared" si="261"/>
        <v>0</v>
      </c>
      <c r="I1696" s="7">
        <f t="shared" si="262"/>
        <v>0</v>
      </c>
      <c r="J1696">
        <f t="shared" si="263"/>
        <v>0</v>
      </c>
      <c r="K1696">
        <f t="shared" si="267"/>
        <v>0</v>
      </c>
      <c r="L1696">
        <f t="shared" si="264"/>
        <v>0</v>
      </c>
      <c r="M1696" s="66" t="str">
        <f t="shared" si="270"/>
        <v xml:space="preserve"> </v>
      </c>
    </row>
    <row r="1697" spans="1:13" x14ac:dyDescent="0.25">
      <c r="A1697" s="25">
        <f t="shared" si="268"/>
        <v>1697</v>
      </c>
      <c r="B1697" s="35">
        <f>+INDEX(Исходные_данные!A:Z,A1697+$X$32-1,$X$30)</f>
        <v>0</v>
      </c>
      <c r="C1697" s="25">
        <f>+IFERROR(_xlfn.NUMBERVALUE(INDEX(Исходные_данные!A:Z,A1697+$X$32-1,$X$31),"."),0)</f>
        <v>0</v>
      </c>
      <c r="D1697" s="51"/>
      <c r="E1697" s="3">
        <f t="shared" si="265"/>
        <v>1289.4580000000001</v>
      </c>
      <c r="F1697" s="3">
        <f t="shared" si="266"/>
        <v>1289.4574600000001</v>
      </c>
      <c r="G1697" s="8">
        <f t="shared" si="269"/>
        <v>0</v>
      </c>
      <c r="H1697" s="7">
        <f t="shared" si="261"/>
        <v>0</v>
      </c>
      <c r="I1697" s="7">
        <f t="shared" si="262"/>
        <v>0</v>
      </c>
      <c r="J1697">
        <f t="shared" si="263"/>
        <v>0</v>
      </c>
      <c r="K1697">
        <f t="shared" si="267"/>
        <v>0</v>
      </c>
      <c r="L1697">
        <f t="shared" si="264"/>
        <v>0</v>
      </c>
      <c r="M1697" s="66" t="str">
        <f t="shared" si="270"/>
        <v xml:space="preserve"> </v>
      </c>
    </row>
    <row r="1698" spans="1:13" x14ac:dyDescent="0.25">
      <c r="A1698" s="25">
        <f t="shared" si="268"/>
        <v>1698</v>
      </c>
      <c r="B1698" s="35">
        <f>+INDEX(Исходные_данные!A:Z,A1698+$X$32-1,$X$30)</f>
        <v>0</v>
      </c>
      <c r="C1698" s="25">
        <f>+IFERROR(_xlfn.NUMBERVALUE(INDEX(Исходные_данные!A:Z,A1698+$X$32-1,$X$31),"."),0)</f>
        <v>0</v>
      </c>
      <c r="D1698" s="51"/>
      <c r="E1698" s="3">
        <f t="shared" si="265"/>
        <v>1289.4580000000001</v>
      </c>
      <c r="F1698" s="3">
        <f t="shared" si="266"/>
        <v>1289.4574600000001</v>
      </c>
      <c r="G1698" s="8">
        <f t="shared" si="269"/>
        <v>0</v>
      </c>
      <c r="H1698" s="7">
        <f t="shared" si="261"/>
        <v>0</v>
      </c>
      <c r="I1698" s="7">
        <f t="shared" si="262"/>
        <v>0</v>
      </c>
      <c r="J1698">
        <f t="shared" si="263"/>
        <v>0</v>
      </c>
      <c r="K1698">
        <f t="shared" si="267"/>
        <v>0</v>
      </c>
      <c r="L1698">
        <f t="shared" si="264"/>
        <v>0</v>
      </c>
      <c r="M1698" s="66" t="str">
        <f t="shared" si="270"/>
        <v xml:space="preserve"> </v>
      </c>
    </row>
    <row r="1699" spans="1:13" x14ac:dyDescent="0.25">
      <c r="A1699" s="25">
        <f t="shared" si="268"/>
        <v>1699</v>
      </c>
      <c r="B1699" s="35">
        <f>+INDEX(Исходные_данные!A:Z,A1699+$X$32-1,$X$30)</f>
        <v>0</v>
      </c>
      <c r="C1699" s="25">
        <f>+IFERROR(_xlfn.NUMBERVALUE(INDEX(Исходные_данные!A:Z,A1699+$X$32-1,$X$31),"."),0)</f>
        <v>0</v>
      </c>
      <c r="D1699" s="51"/>
      <c r="E1699" s="3">
        <f t="shared" si="265"/>
        <v>1289.4580000000001</v>
      </c>
      <c r="F1699" s="3">
        <f t="shared" si="266"/>
        <v>1289.4574600000001</v>
      </c>
      <c r="G1699" s="8">
        <f t="shared" si="269"/>
        <v>0</v>
      </c>
      <c r="H1699" s="7">
        <f t="shared" si="261"/>
        <v>0</v>
      </c>
      <c r="I1699" s="7">
        <f t="shared" si="262"/>
        <v>0</v>
      </c>
      <c r="J1699">
        <f t="shared" si="263"/>
        <v>0</v>
      </c>
      <c r="K1699">
        <f t="shared" si="267"/>
        <v>0</v>
      </c>
      <c r="L1699">
        <f t="shared" si="264"/>
        <v>0</v>
      </c>
      <c r="M1699" s="66" t="str">
        <f t="shared" si="270"/>
        <v xml:space="preserve"> </v>
      </c>
    </row>
    <row r="1700" spans="1:13" x14ac:dyDescent="0.25">
      <c r="A1700" s="25">
        <f t="shared" si="268"/>
        <v>1700</v>
      </c>
      <c r="B1700" s="35">
        <f>+INDEX(Исходные_данные!A:Z,A1700+$X$32-1,$X$30)</f>
        <v>0</v>
      </c>
      <c r="C1700" s="25">
        <f>+IFERROR(_xlfn.NUMBERVALUE(INDEX(Исходные_данные!A:Z,A1700+$X$32-1,$X$31),"."),0)</f>
        <v>0</v>
      </c>
      <c r="D1700" s="51"/>
      <c r="E1700" s="3">
        <f t="shared" si="265"/>
        <v>1289.4580000000001</v>
      </c>
      <c r="F1700" s="3">
        <f t="shared" si="266"/>
        <v>1289.4574600000001</v>
      </c>
      <c r="G1700" s="8">
        <f t="shared" si="269"/>
        <v>0</v>
      </c>
      <c r="H1700" s="7">
        <f t="shared" si="261"/>
        <v>0</v>
      </c>
      <c r="I1700" s="7">
        <f t="shared" si="262"/>
        <v>0</v>
      </c>
      <c r="J1700">
        <f t="shared" si="263"/>
        <v>0</v>
      </c>
      <c r="K1700">
        <f t="shared" si="267"/>
        <v>0</v>
      </c>
      <c r="L1700">
        <f t="shared" si="264"/>
        <v>0</v>
      </c>
      <c r="M1700" s="66" t="str">
        <f t="shared" si="270"/>
        <v xml:space="preserve"> </v>
      </c>
    </row>
    <row r="1701" spans="1:13" x14ac:dyDescent="0.25">
      <c r="A1701" s="25">
        <f t="shared" si="268"/>
        <v>1701</v>
      </c>
      <c r="B1701" s="35">
        <f>+INDEX(Исходные_данные!A:Z,A1701+$X$32-1,$X$30)</f>
        <v>0</v>
      </c>
      <c r="C1701" s="25">
        <f>+IFERROR(_xlfn.NUMBERVALUE(INDEX(Исходные_данные!A:Z,A1701+$X$32-1,$X$31),"."),0)</f>
        <v>0</v>
      </c>
      <c r="D1701" s="51"/>
      <c r="E1701" s="3">
        <f t="shared" si="265"/>
        <v>1289.4580000000001</v>
      </c>
      <c r="F1701" s="3">
        <f t="shared" si="266"/>
        <v>1289.4574600000001</v>
      </c>
      <c r="G1701" s="8">
        <f t="shared" si="269"/>
        <v>0</v>
      </c>
      <c r="H1701" s="7">
        <f t="shared" si="261"/>
        <v>0</v>
      </c>
      <c r="I1701" s="7">
        <f t="shared" si="262"/>
        <v>0</v>
      </c>
      <c r="J1701">
        <f t="shared" si="263"/>
        <v>0</v>
      </c>
      <c r="K1701">
        <f t="shared" si="267"/>
        <v>0</v>
      </c>
      <c r="L1701">
        <f t="shared" si="264"/>
        <v>0</v>
      </c>
      <c r="M1701" s="66" t="str">
        <f t="shared" si="270"/>
        <v xml:space="preserve"> </v>
      </c>
    </row>
    <row r="1702" spans="1:13" x14ac:dyDescent="0.25">
      <c r="A1702" s="25">
        <f t="shared" si="268"/>
        <v>1702</v>
      </c>
      <c r="B1702" s="35">
        <f>+INDEX(Исходные_данные!A:Z,A1702+$X$32-1,$X$30)</f>
        <v>0</v>
      </c>
      <c r="C1702" s="25">
        <f>+IFERROR(_xlfn.NUMBERVALUE(INDEX(Исходные_данные!A:Z,A1702+$X$32-1,$X$31),"."),0)</f>
        <v>0</v>
      </c>
      <c r="D1702" s="51"/>
      <c r="E1702" s="3">
        <f t="shared" si="265"/>
        <v>1289.4580000000001</v>
      </c>
      <c r="F1702" s="3">
        <f t="shared" si="266"/>
        <v>1289.4574600000001</v>
      </c>
      <c r="G1702" s="8">
        <f t="shared" si="269"/>
        <v>0</v>
      </c>
      <c r="H1702" s="7">
        <f t="shared" si="261"/>
        <v>0</v>
      </c>
      <c r="I1702" s="7">
        <f t="shared" si="262"/>
        <v>0</v>
      </c>
      <c r="J1702">
        <f t="shared" si="263"/>
        <v>0</v>
      </c>
      <c r="K1702">
        <f t="shared" si="267"/>
        <v>0</v>
      </c>
      <c r="L1702">
        <f t="shared" si="264"/>
        <v>0</v>
      </c>
      <c r="M1702" s="66" t="str">
        <f t="shared" si="270"/>
        <v xml:space="preserve"> </v>
      </c>
    </row>
    <row r="1703" spans="1:13" x14ac:dyDescent="0.25">
      <c r="A1703" s="25">
        <f t="shared" si="268"/>
        <v>1703</v>
      </c>
      <c r="B1703" s="35">
        <f>+INDEX(Исходные_данные!A:Z,A1703+$X$32-1,$X$30)</f>
        <v>0</v>
      </c>
      <c r="C1703" s="25">
        <f>+IFERROR(_xlfn.NUMBERVALUE(INDEX(Исходные_данные!A:Z,A1703+$X$32-1,$X$31),"."),0)</f>
        <v>0</v>
      </c>
      <c r="D1703" s="51"/>
      <c r="E1703" s="3">
        <f t="shared" si="265"/>
        <v>1289.4580000000001</v>
      </c>
      <c r="F1703" s="3">
        <f t="shared" si="266"/>
        <v>1289.4574600000001</v>
      </c>
      <c r="G1703" s="8">
        <f t="shared" si="269"/>
        <v>0</v>
      </c>
      <c r="H1703" s="7">
        <f t="shared" si="261"/>
        <v>0</v>
      </c>
      <c r="I1703" s="7">
        <f t="shared" si="262"/>
        <v>0</v>
      </c>
      <c r="J1703">
        <f t="shared" si="263"/>
        <v>0</v>
      </c>
      <c r="K1703">
        <f t="shared" si="267"/>
        <v>0</v>
      </c>
      <c r="L1703">
        <f t="shared" si="264"/>
        <v>0</v>
      </c>
      <c r="M1703" s="66" t="str">
        <f t="shared" si="270"/>
        <v xml:space="preserve"> </v>
      </c>
    </row>
    <row r="1704" spans="1:13" x14ac:dyDescent="0.25">
      <c r="A1704" s="25">
        <f t="shared" si="268"/>
        <v>1704</v>
      </c>
      <c r="B1704" s="35">
        <f>+INDEX(Исходные_данные!A:Z,A1704+$X$32-1,$X$30)</f>
        <v>0</v>
      </c>
      <c r="C1704" s="25">
        <f>+IFERROR(_xlfn.NUMBERVALUE(INDEX(Исходные_данные!A:Z,A1704+$X$32-1,$X$31),"."),0)</f>
        <v>0</v>
      </c>
      <c r="D1704" s="51"/>
      <c r="E1704" s="3">
        <f t="shared" si="265"/>
        <v>1289.4580000000001</v>
      </c>
      <c r="F1704" s="3">
        <f t="shared" si="266"/>
        <v>1289.4574600000001</v>
      </c>
      <c r="G1704" s="8">
        <f t="shared" si="269"/>
        <v>0</v>
      </c>
      <c r="H1704" s="7">
        <f t="shared" si="261"/>
        <v>0</v>
      </c>
      <c r="I1704" s="7">
        <f t="shared" si="262"/>
        <v>0</v>
      </c>
      <c r="J1704">
        <f t="shared" si="263"/>
        <v>0</v>
      </c>
      <c r="K1704">
        <f t="shared" si="267"/>
        <v>0</v>
      </c>
      <c r="L1704">
        <f t="shared" si="264"/>
        <v>0</v>
      </c>
      <c r="M1704" s="66" t="str">
        <f t="shared" si="270"/>
        <v xml:space="preserve"> </v>
      </c>
    </row>
    <row r="1705" spans="1:13" x14ac:dyDescent="0.25">
      <c r="A1705" s="25">
        <f t="shared" si="268"/>
        <v>1705</v>
      </c>
      <c r="B1705" s="35">
        <f>+INDEX(Исходные_данные!A:Z,A1705+$X$32-1,$X$30)</f>
        <v>0</v>
      </c>
      <c r="C1705" s="25">
        <f>+IFERROR(_xlfn.NUMBERVALUE(INDEX(Исходные_данные!A:Z,A1705+$X$32-1,$X$31),"."),0)</f>
        <v>0</v>
      </c>
      <c r="D1705" s="51"/>
      <c r="E1705" s="3">
        <f t="shared" si="265"/>
        <v>1289.4580000000001</v>
      </c>
      <c r="F1705" s="3">
        <f t="shared" si="266"/>
        <v>1289.4574600000001</v>
      </c>
      <c r="G1705" s="8">
        <f t="shared" si="269"/>
        <v>0</v>
      </c>
      <c r="H1705" s="7">
        <f t="shared" si="261"/>
        <v>0</v>
      </c>
      <c r="I1705" s="7">
        <f t="shared" si="262"/>
        <v>0</v>
      </c>
      <c r="J1705">
        <f t="shared" si="263"/>
        <v>0</v>
      </c>
      <c r="K1705">
        <f t="shared" si="267"/>
        <v>0</v>
      </c>
      <c r="L1705">
        <f t="shared" si="264"/>
        <v>0</v>
      </c>
      <c r="M1705" s="66" t="str">
        <f t="shared" si="270"/>
        <v xml:space="preserve"> </v>
      </c>
    </row>
    <row r="1706" spans="1:13" x14ac:dyDescent="0.25">
      <c r="A1706" s="25">
        <f t="shared" si="268"/>
        <v>1706</v>
      </c>
      <c r="B1706" s="35">
        <f>+INDEX(Исходные_данные!A:Z,A1706+$X$32-1,$X$30)</f>
        <v>0</v>
      </c>
      <c r="C1706" s="25">
        <f>+IFERROR(_xlfn.NUMBERVALUE(INDEX(Исходные_данные!A:Z,A1706+$X$32-1,$X$31),"."),0)</f>
        <v>0</v>
      </c>
      <c r="D1706" s="51"/>
      <c r="E1706" s="3">
        <f t="shared" si="265"/>
        <v>1289.4580000000001</v>
      </c>
      <c r="F1706" s="3">
        <f t="shared" si="266"/>
        <v>1289.4574600000001</v>
      </c>
      <c r="G1706" s="8">
        <f t="shared" si="269"/>
        <v>0</v>
      </c>
      <c r="H1706" s="7">
        <f t="shared" si="261"/>
        <v>0</v>
      </c>
      <c r="I1706" s="7">
        <f t="shared" si="262"/>
        <v>0</v>
      </c>
      <c r="J1706">
        <f t="shared" si="263"/>
        <v>0</v>
      </c>
      <c r="K1706">
        <f t="shared" si="267"/>
        <v>0</v>
      </c>
      <c r="L1706">
        <f t="shared" si="264"/>
        <v>0</v>
      </c>
      <c r="M1706" s="66" t="str">
        <f t="shared" si="270"/>
        <v xml:space="preserve"> </v>
      </c>
    </row>
    <row r="1707" spans="1:13" x14ac:dyDescent="0.25">
      <c r="A1707" s="25">
        <f t="shared" si="268"/>
        <v>1707</v>
      </c>
      <c r="B1707" s="35">
        <f>+INDEX(Исходные_данные!A:Z,A1707+$X$32-1,$X$30)</f>
        <v>0</v>
      </c>
      <c r="C1707" s="25">
        <f>+IFERROR(_xlfn.NUMBERVALUE(INDEX(Исходные_данные!A:Z,A1707+$X$32-1,$X$31),"."),0)</f>
        <v>0</v>
      </c>
      <c r="D1707" s="51"/>
      <c r="E1707" s="3">
        <f t="shared" si="265"/>
        <v>1289.4580000000001</v>
      </c>
      <c r="F1707" s="3">
        <f t="shared" si="266"/>
        <v>1289.4574600000001</v>
      </c>
      <c r="G1707" s="8">
        <f t="shared" si="269"/>
        <v>0</v>
      </c>
      <c r="H1707" s="7">
        <f t="shared" si="261"/>
        <v>0</v>
      </c>
      <c r="I1707" s="7">
        <f t="shared" si="262"/>
        <v>0</v>
      </c>
      <c r="J1707">
        <f t="shared" si="263"/>
        <v>0</v>
      </c>
      <c r="K1707">
        <f t="shared" si="267"/>
        <v>0</v>
      </c>
      <c r="L1707">
        <f t="shared" si="264"/>
        <v>0</v>
      </c>
      <c r="M1707" s="66" t="str">
        <f t="shared" si="270"/>
        <v xml:space="preserve"> </v>
      </c>
    </row>
    <row r="1708" spans="1:13" x14ac:dyDescent="0.25">
      <c r="A1708" s="25">
        <f t="shared" si="268"/>
        <v>1708</v>
      </c>
      <c r="B1708" s="35">
        <f>+INDEX(Исходные_данные!A:Z,A1708+$X$32-1,$X$30)</f>
        <v>0</v>
      </c>
      <c r="C1708" s="25">
        <f>+IFERROR(_xlfn.NUMBERVALUE(INDEX(Исходные_данные!A:Z,A1708+$X$32-1,$X$31),"."),0)</f>
        <v>0</v>
      </c>
      <c r="D1708" s="51"/>
      <c r="E1708" s="3">
        <f t="shared" si="265"/>
        <v>1289.4580000000001</v>
      </c>
      <c r="F1708" s="3">
        <f t="shared" si="266"/>
        <v>1289.4574600000001</v>
      </c>
      <c r="G1708" s="8">
        <f t="shared" si="269"/>
        <v>0</v>
      </c>
      <c r="H1708" s="7">
        <f t="shared" si="261"/>
        <v>0</v>
      </c>
      <c r="I1708" s="7">
        <f t="shared" si="262"/>
        <v>0</v>
      </c>
      <c r="J1708">
        <f t="shared" si="263"/>
        <v>0</v>
      </c>
      <c r="K1708">
        <f t="shared" si="267"/>
        <v>0</v>
      </c>
      <c r="L1708">
        <f t="shared" si="264"/>
        <v>0</v>
      </c>
      <c r="M1708" s="66" t="str">
        <f t="shared" si="270"/>
        <v xml:space="preserve"> </v>
      </c>
    </row>
    <row r="1709" spans="1:13" x14ac:dyDescent="0.25">
      <c r="A1709" s="25">
        <f t="shared" si="268"/>
        <v>1709</v>
      </c>
      <c r="B1709" s="35">
        <f>+INDEX(Исходные_данные!A:Z,A1709+$X$32-1,$X$30)</f>
        <v>0</v>
      </c>
      <c r="C1709" s="25">
        <f>+IFERROR(_xlfn.NUMBERVALUE(INDEX(Исходные_данные!A:Z,A1709+$X$32-1,$X$31),"."),0)</f>
        <v>0</v>
      </c>
      <c r="D1709" s="51"/>
      <c r="E1709" s="3">
        <f t="shared" si="265"/>
        <v>1289.4580000000001</v>
      </c>
      <c r="F1709" s="3">
        <f t="shared" si="266"/>
        <v>1289.4574600000001</v>
      </c>
      <c r="G1709" s="8">
        <f t="shared" si="269"/>
        <v>0</v>
      </c>
      <c r="H1709" s="7">
        <f t="shared" si="261"/>
        <v>0</v>
      </c>
      <c r="I1709" s="7">
        <f t="shared" si="262"/>
        <v>0</v>
      </c>
      <c r="J1709">
        <f t="shared" si="263"/>
        <v>0</v>
      </c>
      <c r="K1709">
        <f t="shared" si="267"/>
        <v>0</v>
      </c>
      <c r="L1709">
        <f t="shared" si="264"/>
        <v>0</v>
      </c>
      <c r="M1709" s="66" t="str">
        <f t="shared" si="270"/>
        <v xml:space="preserve"> </v>
      </c>
    </row>
    <row r="1710" spans="1:13" x14ac:dyDescent="0.25">
      <c r="A1710" s="25">
        <f t="shared" si="268"/>
        <v>1710</v>
      </c>
      <c r="B1710" s="35">
        <f>+INDEX(Исходные_данные!A:Z,A1710+$X$32-1,$X$30)</f>
        <v>0</v>
      </c>
      <c r="C1710" s="25">
        <f>+IFERROR(_xlfn.NUMBERVALUE(INDEX(Исходные_данные!A:Z,A1710+$X$32-1,$X$31),"."),0)</f>
        <v>0</v>
      </c>
      <c r="D1710" s="51"/>
      <c r="E1710" s="3">
        <f t="shared" si="265"/>
        <v>1289.4580000000001</v>
      </c>
      <c r="F1710" s="3">
        <f t="shared" si="266"/>
        <v>1289.4574600000001</v>
      </c>
      <c r="G1710" s="8">
        <f t="shared" si="269"/>
        <v>0</v>
      </c>
      <c r="H1710" s="7">
        <f t="shared" si="261"/>
        <v>0</v>
      </c>
      <c r="I1710" s="7">
        <f t="shared" si="262"/>
        <v>0</v>
      </c>
      <c r="J1710">
        <f t="shared" si="263"/>
        <v>0</v>
      </c>
      <c r="K1710">
        <f t="shared" si="267"/>
        <v>0</v>
      </c>
      <c r="L1710">
        <f t="shared" si="264"/>
        <v>0</v>
      </c>
      <c r="M1710" s="66" t="str">
        <f t="shared" si="270"/>
        <v xml:space="preserve"> </v>
      </c>
    </row>
    <row r="1711" spans="1:13" x14ac:dyDescent="0.25">
      <c r="A1711" s="25">
        <f t="shared" si="268"/>
        <v>1711</v>
      </c>
      <c r="B1711" s="35">
        <f>+INDEX(Исходные_данные!A:Z,A1711+$X$32-1,$X$30)</f>
        <v>0</v>
      </c>
      <c r="C1711" s="25">
        <f>+IFERROR(_xlfn.NUMBERVALUE(INDEX(Исходные_данные!A:Z,A1711+$X$32-1,$X$31),"."),0)</f>
        <v>0</v>
      </c>
      <c r="D1711" s="51"/>
      <c r="E1711" s="3">
        <f t="shared" si="265"/>
        <v>1289.4580000000001</v>
      </c>
      <c r="F1711" s="3">
        <f t="shared" si="266"/>
        <v>1289.4574600000001</v>
      </c>
      <c r="G1711" s="8">
        <f t="shared" si="269"/>
        <v>0</v>
      </c>
      <c r="H1711" s="7">
        <f t="shared" si="261"/>
        <v>0</v>
      </c>
      <c r="I1711" s="7">
        <f t="shared" si="262"/>
        <v>0</v>
      </c>
      <c r="J1711">
        <f t="shared" si="263"/>
        <v>0</v>
      </c>
      <c r="K1711">
        <f t="shared" si="267"/>
        <v>0</v>
      </c>
      <c r="L1711">
        <f t="shared" si="264"/>
        <v>0</v>
      </c>
      <c r="M1711" s="66" t="str">
        <f t="shared" si="270"/>
        <v xml:space="preserve"> </v>
      </c>
    </row>
    <row r="1712" spans="1:13" x14ac:dyDescent="0.25">
      <c r="A1712" s="25">
        <f t="shared" si="268"/>
        <v>1712</v>
      </c>
      <c r="B1712" s="35">
        <f>+INDEX(Исходные_данные!A:Z,A1712+$X$32-1,$X$30)</f>
        <v>0</v>
      </c>
      <c r="C1712" s="25">
        <f>+IFERROR(_xlfn.NUMBERVALUE(INDEX(Исходные_данные!A:Z,A1712+$X$32-1,$X$31),"."),0)</f>
        <v>0</v>
      </c>
      <c r="D1712" s="51"/>
      <c r="E1712" s="3">
        <f t="shared" si="265"/>
        <v>1289.4580000000001</v>
      </c>
      <c r="F1712" s="3">
        <f t="shared" si="266"/>
        <v>1289.4574600000001</v>
      </c>
      <c r="G1712" s="8">
        <f t="shared" si="269"/>
        <v>0</v>
      </c>
      <c r="H1712" s="7">
        <f t="shared" si="261"/>
        <v>0</v>
      </c>
      <c r="I1712" s="7">
        <f t="shared" si="262"/>
        <v>0</v>
      </c>
      <c r="J1712">
        <f t="shared" si="263"/>
        <v>0</v>
      </c>
      <c r="K1712">
        <f t="shared" si="267"/>
        <v>0</v>
      </c>
      <c r="L1712">
        <f t="shared" si="264"/>
        <v>0</v>
      </c>
      <c r="M1712" s="66" t="str">
        <f t="shared" si="270"/>
        <v xml:space="preserve"> </v>
      </c>
    </row>
    <row r="1713" spans="1:13" x14ac:dyDescent="0.25">
      <c r="A1713" s="25">
        <f t="shared" si="268"/>
        <v>1713</v>
      </c>
      <c r="B1713" s="35">
        <f>+INDEX(Исходные_данные!A:Z,A1713+$X$32-1,$X$30)</f>
        <v>0</v>
      </c>
      <c r="C1713" s="25">
        <f>+IFERROR(_xlfn.NUMBERVALUE(INDEX(Исходные_данные!A:Z,A1713+$X$32-1,$X$31),"."),0)</f>
        <v>0</v>
      </c>
      <c r="D1713" s="51"/>
      <c r="E1713" s="3">
        <f t="shared" si="265"/>
        <v>1289.4580000000001</v>
      </c>
      <c r="F1713" s="3">
        <f t="shared" si="266"/>
        <v>1289.4574600000001</v>
      </c>
      <c r="G1713" s="8">
        <f t="shared" si="269"/>
        <v>0</v>
      </c>
      <c r="H1713" s="7">
        <f t="shared" si="261"/>
        <v>0</v>
      </c>
      <c r="I1713" s="7">
        <f t="shared" si="262"/>
        <v>0</v>
      </c>
      <c r="J1713">
        <f t="shared" si="263"/>
        <v>0</v>
      </c>
      <c r="K1713">
        <f t="shared" si="267"/>
        <v>0</v>
      </c>
      <c r="L1713">
        <f t="shared" si="264"/>
        <v>0</v>
      </c>
      <c r="M1713" s="66" t="str">
        <f t="shared" si="270"/>
        <v xml:space="preserve"> </v>
      </c>
    </row>
    <row r="1714" spans="1:13" x14ac:dyDescent="0.25">
      <c r="A1714" s="25">
        <f t="shared" si="268"/>
        <v>1714</v>
      </c>
      <c r="B1714" s="35">
        <f>+INDEX(Исходные_данные!A:Z,A1714+$X$32-1,$X$30)</f>
        <v>0</v>
      </c>
      <c r="C1714" s="25">
        <f>+IFERROR(_xlfn.NUMBERVALUE(INDEX(Исходные_данные!A:Z,A1714+$X$32-1,$X$31),"."),0)</f>
        <v>0</v>
      </c>
      <c r="D1714" s="51"/>
      <c r="E1714" s="3">
        <f t="shared" si="265"/>
        <v>1289.4580000000001</v>
      </c>
      <c r="F1714" s="3">
        <f t="shared" si="266"/>
        <v>1289.4574600000001</v>
      </c>
      <c r="G1714" s="8">
        <f t="shared" si="269"/>
        <v>0</v>
      </c>
      <c r="H1714" s="7">
        <f t="shared" si="261"/>
        <v>0</v>
      </c>
      <c r="I1714" s="7">
        <f t="shared" si="262"/>
        <v>0</v>
      </c>
      <c r="J1714">
        <f t="shared" si="263"/>
        <v>0</v>
      </c>
      <c r="K1714">
        <f t="shared" si="267"/>
        <v>0</v>
      </c>
      <c r="L1714">
        <f t="shared" si="264"/>
        <v>0</v>
      </c>
      <c r="M1714" s="66" t="str">
        <f t="shared" si="270"/>
        <v xml:space="preserve"> </v>
      </c>
    </row>
    <row r="1715" spans="1:13" x14ac:dyDescent="0.25">
      <c r="A1715" s="25">
        <f t="shared" si="268"/>
        <v>1715</v>
      </c>
      <c r="B1715" s="35">
        <f>+INDEX(Исходные_данные!A:Z,A1715+$X$32-1,$X$30)</f>
        <v>0</v>
      </c>
      <c r="C1715" s="25">
        <f>+IFERROR(_xlfn.NUMBERVALUE(INDEX(Исходные_данные!A:Z,A1715+$X$32-1,$X$31),"."),0)</f>
        <v>0</v>
      </c>
      <c r="D1715" s="51"/>
      <c r="E1715" s="3">
        <f t="shared" si="265"/>
        <v>1289.4580000000001</v>
      </c>
      <c r="F1715" s="3">
        <f t="shared" si="266"/>
        <v>1289.4574600000001</v>
      </c>
      <c r="G1715" s="8">
        <f t="shared" si="269"/>
        <v>0</v>
      </c>
      <c r="H1715" s="7">
        <f t="shared" si="261"/>
        <v>0</v>
      </c>
      <c r="I1715" s="7">
        <f t="shared" si="262"/>
        <v>0</v>
      </c>
      <c r="J1715">
        <f t="shared" si="263"/>
        <v>0</v>
      </c>
      <c r="K1715">
        <f t="shared" si="267"/>
        <v>0</v>
      </c>
      <c r="L1715">
        <f t="shared" si="264"/>
        <v>0</v>
      </c>
      <c r="M1715" s="66" t="str">
        <f t="shared" si="270"/>
        <v xml:space="preserve"> </v>
      </c>
    </row>
    <row r="1716" spans="1:13" x14ac:dyDescent="0.25">
      <c r="A1716" s="25">
        <f t="shared" si="268"/>
        <v>1716</v>
      </c>
      <c r="B1716" s="35">
        <f>+INDEX(Исходные_данные!A:Z,A1716+$X$32-1,$X$30)</f>
        <v>0</v>
      </c>
      <c r="C1716" s="25">
        <f>+IFERROR(_xlfn.NUMBERVALUE(INDEX(Исходные_данные!A:Z,A1716+$X$32-1,$X$31),"."),0)</f>
        <v>0</v>
      </c>
      <c r="D1716" s="51"/>
      <c r="E1716" s="3">
        <f t="shared" si="265"/>
        <v>1289.4580000000001</v>
      </c>
      <c r="F1716" s="3">
        <f t="shared" si="266"/>
        <v>1289.4574600000001</v>
      </c>
      <c r="G1716" s="8">
        <f t="shared" si="269"/>
        <v>0</v>
      </c>
      <c r="H1716" s="7">
        <f t="shared" si="261"/>
        <v>0</v>
      </c>
      <c r="I1716" s="7">
        <f t="shared" si="262"/>
        <v>0</v>
      </c>
      <c r="J1716">
        <f t="shared" si="263"/>
        <v>0</v>
      </c>
      <c r="K1716">
        <f t="shared" si="267"/>
        <v>0</v>
      </c>
      <c r="L1716">
        <f t="shared" si="264"/>
        <v>0</v>
      </c>
      <c r="M1716" s="66" t="str">
        <f t="shared" si="270"/>
        <v xml:space="preserve"> </v>
      </c>
    </row>
    <row r="1717" spans="1:13" x14ac:dyDescent="0.25">
      <c r="A1717" s="25">
        <f t="shared" si="268"/>
        <v>1717</v>
      </c>
      <c r="B1717" s="35">
        <f>+INDEX(Исходные_данные!A:Z,A1717+$X$32-1,$X$30)</f>
        <v>0</v>
      </c>
      <c r="C1717" s="25">
        <f>+IFERROR(_xlfn.NUMBERVALUE(INDEX(Исходные_данные!A:Z,A1717+$X$32-1,$X$31),"."),0)</f>
        <v>0</v>
      </c>
      <c r="D1717" s="51"/>
      <c r="E1717" s="3">
        <f t="shared" si="265"/>
        <v>1289.4580000000001</v>
      </c>
      <c r="F1717" s="3">
        <f t="shared" si="266"/>
        <v>1289.4574600000001</v>
      </c>
      <c r="G1717" s="8">
        <f t="shared" si="269"/>
        <v>0</v>
      </c>
      <c r="H1717" s="7">
        <f t="shared" si="261"/>
        <v>0</v>
      </c>
      <c r="I1717" s="7">
        <f t="shared" si="262"/>
        <v>0</v>
      </c>
      <c r="J1717">
        <f t="shared" si="263"/>
        <v>0</v>
      </c>
      <c r="K1717">
        <f t="shared" si="267"/>
        <v>0</v>
      </c>
      <c r="L1717">
        <f t="shared" si="264"/>
        <v>0</v>
      </c>
      <c r="M1717" s="66" t="str">
        <f t="shared" si="270"/>
        <v xml:space="preserve"> </v>
      </c>
    </row>
    <row r="1718" spans="1:13" x14ac:dyDescent="0.25">
      <c r="A1718" s="25">
        <f t="shared" si="268"/>
        <v>1718</v>
      </c>
      <c r="B1718" s="35">
        <f>+INDEX(Исходные_данные!A:Z,A1718+$X$32-1,$X$30)</f>
        <v>0</v>
      </c>
      <c r="C1718" s="25">
        <f>+IFERROR(_xlfn.NUMBERVALUE(INDEX(Исходные_данные!A:Z,A1718+$X$32-1,$X$31),"."),0)</f>
        <v>0</v>
      </c>
      <c r="D1718" s="51"/>
      <c r="E1718" s="3">
        <f t="shared" si="265"/>
        <v>1289.4580000000001</v>
      </c>
      <c r="F1718" s="3">
        <f t="shared" si="266"/>
        <v>1289.4574600000001</v>
      </c>
      <c r="G1718" s="8">
        <f t="shared" si="269"/>
        <v>0</v>
      </c>
      <c r="H1718" s="7">
        <f t="shared" si="261"/>
        <v>0</v>
      </c>
      <c r="I1718" s="7">
        <f t="shared" si="262"/>
        <v>0</v>
      </c>
      <c r="J1718">
        <f t="shared" si="263"/>
        <v>0</v>
      </c>
      <c r="K1718">
        <f t="shared" si="267"/>
        <v>0</v>
      </c>
      <c r="L1718">
        <f t="shared" si="264"/>
        <v>0</v>
      </c>
      <c r="M1718" s="66" t="str">
        <f t="shared" si="270"/>
        <v xml:space="preserve"> </v>
      </c>
    </row>
    <row r="1719" spans="1:13" x14ac:dyDescent="0.25">
      <c r="A1719" s="25">
        <f t="shared" si="268"/>
        <v>1719</v>
      </c>
      <c r="B1719" s="35">
        <f>+INDEX(Исходные_данные!A:Z,A1719+$X$32-1,$X$30)</f>
        <v>0</v>
      </c>
      <c r="C1719" s="25">
        <f>+IFERROR(_xlfn.NUMBERVALUE(INDEX(Исходные_данные!A:Z,A1719+$X$32-1,$X$31),"."),0)</f>
        <v>0</v>
      </c>
      <c r="D1719" s="51"/>
      <c r="E1719" s="3">
        <f t="shared" si="265"/>
        <v>1289.4580000000001</v>
      </c>
      <c r="F1719" s="3">
        <f t="shared" si="266"/>
        <v>1289.4574600000001</v>
      </c>
      <c r="G1719" s="8">
        <f t="shared" si="269"/>
        <v>0</v>
      </c>
      <c r="H1719" s="7">
        <f t="shared" si="261"/>
        <v>0</v>
      </c>
      <c r="I1719" s="7">
        <f t="shared" si="262"/>
        <v>0</v>
      </c>
      <c r="J1719">
        <f t="shared" si="263"/>
        <v>0</v>
      </c>
      <c r="K1719">
        <f t="shared" si="267"/>
        <v>0</v>
      </c>
      <c r="L1719">
        <f t="shared" si="264"/>
        <v>0</v>
      </c>
      <c r="M1719" s="66" t="str">
        <f t="shared" si="270"/>
        <v xml:space="preserve"> </v>
      </c>
    </row>
    <row r="1720" spans="1:13" x14ac:dyDescent="0.25">
      <c r="A1720" s="25">
        <f t="shared" si="268"/>
        <v>1720</v>
      </c>
      <c r="B1720" s="35">
        <f>+INDEX(Исходные_данные!A:Z,A1720+$X$32-1,$X$30)</f>
        <v>0</v>
      </c>
      <c r="C1720" s="25">
        <f>+IFERROR(_xlfn.NUMBERVALUE(INDEX(Исходные_данные!A:Z,A1720+$X$32-1,$X$31),"."),0)</f>
        <v>0</v>
      </c>
      <c r="D1720" s="51"/>
      <c r="E1720" s="3">
        <f t="shared" si="265"/>
        <v>1289.4580000000001</v>
      </c>
      <c r="F1720" s="3">
        <f t="shared" si="266"/>
        <v>1289.4574600000001</v>
      </c>
      <c r="G1720" s="8">
        <f t="shared" si="269"/>
        <v>0</v>
      </c>
      <c r="H1720" s="7">
        <f t="shared" si="261"/>
        <v>0</v>
      </c>
      <c r="I1720" s="7">
        <f t="shared" si="262"/>
        <v>0</v>
      </c>
      <c r="J1720">
        <f t="shared" si="263"/>
        <v>0</v>
      </c>
      <c r="K1720">
        <f t="shared" si="267"/>
        <v>0</v>
      </c>
      <c r="L1720">
        <f t="shared" si="264"/>
        <v>0</v>
      </c>
      <c r="M1720" s="66" t="str">
        <f t="shared" si="270"/>
        <v xml:space="preserve"> </v>
      </c>
    </row>
    <row r="1721" spans="1:13" x14ac:dyDescent="0.25">
      <c r="A1721" s="25">
        <f t="shared" si="268"/>
        <v>1721</v>
      </c>
      <c r="B1721" s="35">
        <f>+INDEX(Исходные_данные!A:Z,A1721+$X$32-1,$X$30)</f>
        <v>0</v>
      </c>
      <c r="C1721" s="25">
        <f>+IFERROR(_xlfn.NUMBERVALUE(INDEX(Исходные_данные!A:Z,A1721+$X$32-1,$X$31),"."),0)</f>
        <v>0</v>
      </c>
      <c r="D1721" s="51"/>
      <c r="E1721" s="3">
        <f t="shared" si="265"/>
        <v>1289.4580000000001</v>
      </c>
      <c r="F1721" s="3">
        <f t="shared" si="266"/>
        <v>1289.4574600000001</v>
      </c>
      <c r="G1721" s="8">
        <f t="shared" si="269"/>
        <v>0</v>
      </c>
      <c r="H1721" s="7">
        <f t="shared" si="261"/>
        <v>0</v>
      </c>
      <c r="I1721" s="7">
        <f t="shared" si="262"/>
        <v>0</v>
      </c>
      <c r="J1721">
        <f t="shared" si="263"/>
        <v>0</v>
      </c>
      <c r="K1721">
        <f t="shared" si="267"/>
        <v>0</v>
      </c>
      <c r="L1721">
        <f t="shared" si="264"/>
        <v>0</v>
      </c>
      <c r="M1721" s="66" t="str">
        <f t="shared" si="270"/>
        <v xml:space="preserve"> </v>
      </c>
    </row>
    <row r="1722" spans="1:13" x14ac:dyDescent="0.25">
      <c r="A1722" s="25">
        <f t="shared" si="268"/>
        <v>1722</v>
      </c>
      <c r="B1722" s="35">
        <f>+INDEX(Исходные_данные!A:Z,A1722+$X$32-1,$X$30)</f>
        <v>0</v>
      </c>
      <c r="C1722" s="25">
        <f>+IFERROR(_xlfn.NUMBERVALUE(INDEX(Исходные_данные!A:Z,A1722+$X$32-1,$X$31),"."),0)</f>
        <v>0</v>
      </c>
      <c r="D1722" s="51"/>
      <c r="E1722" s="3">
        <f t="shared" si="265"/>
        <v>1289.4580000000001</v>
      </c>
      <c r="F1722" s="3">
        <f t="shared" si="266"/>
        <v>1289.4574600000001</v>
      </c>
      <c r="G1722" s="8">
        <f t="shared" si="269"/>
        <v>0</v>
      </c>
      <c r="H1722" s="7">
        <f t="shared" si="261"/>
        <v>0</v>
      </c>
      <c r="I1722" s="7">
        <f t="shared" si="262"/>
        <v>0</v>
      </c>
      <c r="J1722">
        <f t="shared" si="263"/>
        <v>0</v>
      </c>
      <c r="K1722">
        <f t="shared" si="267"/>
        <v>0</v>
      </c>
      <c r="L1722">
        <f t="shared" si="264"/>
        <v>0</v>
      </c>
      <c r="M1722" s="66" t="str">
        <f t="shared" si="270"/>
        <v xml:space="preserve"> </v>
      </c>
    </row>
    <row r="1723" spans="1:13" x14ac:dyDescent="0.25">
      <c r="A1723" s="25">
        <f t="shared" si="268"/>
        <v>1723</v>
      </c>
      <c r="B1723" s="35">
        <f>+INDEX(Исходные_данные!A:Z,A1723+$X$32-1,$X$30)</f>
        <v>0</v>
      </c>
      <c r="C1723" s="25">
        <f>+IFERROR(_xlfn.NUMBERVALUE(INDEX(Исходные_данные!A:Z,A1723+$X$32-1,$X$31),"."),0)</f>
        <v>0</v>
      </c>
      <c r="D1723" s="51"/>
      <c r="E1723" s="3">
        <f t="shared" si="265"/>
        <v>1289.4580000000001</v>
      </c>
      <c r="F1723" s="3">
        <f t="shared" si="266"/>
        <v>1289.4574600000001</v>
      </c>
      <c r="G1723" s="8">
        <f t="shared" si="269"/>
        <v>0</v>
      </c>
      <c r="H1723" s="7">
        <f t="shared" si="261"/>
        <v>0</v>
      </c>
      <c r="I1723" s="7">
        <f t="shared" si="262"/>
        <v>0</v>
      </c>
      <c r="J1723">
        <f t="shared" si="263"/>
        <v>0</v>
      </c>
      <c r="K1723">
        <f t="shared" si="267"/>
        <v>0</v>
      </c>
      <c r="L1723">
        <f t="shared" si="264"/>
        <v>0</v>
      </c>
      <c r="M1723" s="66" t="str">
        <f t="shared" si="270"/>
        <v xml:space="preserve"> </v>
      </c>
    </row>
    <row r="1724" spans="1:13" x14ac:dyDescent="0.25">
      <c r="A1724" s="25">
        <f t="shared" si="268"/>
        <v>1724</v>
      </c>
      <c r="B1724" s="35">
        <f>+INDEX(Исходные_данные!A:Z,A1724+$X$32-1,$X$30)</f>
        <v>0</v>
      </c>
      <c r="C1724" s="25">
        <f>+IFERROR(_xlfn.NUMBERVALUE(INDEX(Исходные_данные!A:Z,A1724+$X$32-1,$X$31),"."),0)</f>
        <v>0</v>
      </c>
      <c r="D1724" s="51"/>
      <c r="E1724" s="3">
        <f t="shared" si="265"/>
        <v>1289.4580000000001</v>
      </c>
      <c r="F1724" s="3">
        <f t="shared" si="266"/>
        <v>1289.4574600000001</v>
      </c>
      <c r="G1724" s="8">
        <f t="shared" si="269"/>
        <v>0</v>
      </c>
      <c r="H1724" s="7">
        <f t="shared" si="261"/>
        <v>0</v>
      </c>
      <c r="I1724" s="7">
        <f t="shared" si="262"/>
        <v>0</v>
      </c>
      <c r="J1724">
        <f t="shared" si="263"/>
        <v>0</v>
      </c>
      <c r="K1724">
        <f t="shared" si="267"/>
        <v>0</v>
      </c>
      <c r="L1724">
        <f t="shared" si="264"/>
        <v>0</v>
      </c>
      <c r="M1724" s="66" t="str">
        <f t="shared" si="270"/>
        <v xml:space="preserve"> </v>
      </c>
    </row>
    <row r="1725" spans="1:13" x14ac:dyDescent="0.25">
      <c r="A1725" s="25">
        <f t="shared" si="268"/>
        <v>1725</v>
      </c>
      <c r="B1725" s="35">
        <f>+INDEX(Исходные_данные!A:Z,A1725+$X$32-1,$X$30)</f>
        <v>0</v>
      </c>
      <c r="C1725" s="25">
        <f>+IFERROR(_xlfn.NUMBERVALUE(INDEX(Исходные_данные!A:Z,A1725+$X$32-1,$X$31),"."),0)</f>
        <v>0</v>
      </c>
      <c r="D1725" s="51"/>
      <c r="E1725" s="3">
        <f t="shared" si="265"/>
        <v>1289.4580000000001</v>
      </c>
      <c r="F1725" s="3">
        <f t="shared" si="266"/>
        <v>1289.4574600000001</v>
      </c>
      <c r="G1725" s="8">
        <f t="shared" si="269"/>
        <v>0</v>
      </c>
      <c r="H1725" s="7">
        <f t="shared" si="261"/>
        <v>0</v>
      </c>
      <c r="I1725" s="7">
        <f t="shared" si="262"/>
        <v>0</v>
      </c>
      <c r="J1725">
        <f t="shared" si="263"/>
        <v>0</v>
      </c>
      <c r="K1725">
        <f t="shared" si="267"/>
        <v>0</v>
      </c>
      <c r="L1725">
        <f t="shared" si="264"/>
        <v>0</v>
      </c>
      <c r="M1725" s="66" t="str">
        <f t="shared" si="270"/>
        <v xml:space="preserve"> </v>
      </c>
    </row>
    <row r="1726" spans="1:13" x14ac:dyDescent="0.25">
      <c r="A1726" s="25">
        <f t="shared" si="268"/>
        <v>1726</v>
      </c>
      <c r="B1726" s="35">
        <f>+INDEX(Исходные_данные!A:Z,A1726+$X$32-1,$X$30)</f>
        <v>0</v>
      </c>
      <c r="C1726" s="25">
        <f>+IFERROR(_xlfn.NUMBERVALUE(INDEX(Исходные_данные!A:Z,A1726+$X$32-1,$X$31),"."),0)</f>
        <v>0</v>
      </c>
      <c r="D1726" s="51"/>
      <c r="E1726" s="3">
        <f t="shared" si="265"/>
        <v>1289.4580000000001</v>
      </c>
      <c r="F1726" s="3">
        <f t="shared" si="266"/>
        <v>1289.4574600000001</v>
      </c>
      <c r="G1726" s="8">
        <f t="shared" si="269"/>
        <v>0</v>
      </c>
      <c r="H1726" s="7">
        <f t="shared" si="261"/>
        <v>0</v>
      </c>
      <c r="I1726" s="7">
        <f t="shared" si="262"/>
        <v>0</v>
      </c>
      <c r="J1726">
        <f t="shared" si="263"/>
        <v>0</v>
      </c>
      <c r="K1726">
        <f t="shared" si="267"/>
        <v>0</v>
      </c>
      <c r="L1726">
        <f t="shared" si="264"/>
        <v>0</v>
      </c>
      <c r="M1726" s="66" t="str">
        <f t="shared" si="270"/>
        <v xml:space="preserve"> </v>
      </c>
    </row>
    <row r="1727" spans="1:13" x14ac:dyDescent="0.25">
      <c r="A1727" s="25">
        <f t="shared" si="268"/>
        <v>1727</v>
      </c>
      <c r="B1727" s="35">
        <f>+INDEX(Исходные_данные!A:Z,A1727+$X$32-1,$X$30)</f>
        <v>0</v>
      </c>
      <c r="C1727" s="25">
        <f>+IFERROR(_xlfn.NUMBERVALUE(INDEX(Исходные_данные!A:Z,A1727+$X$32-1,$X$31),"."),0)</f>
        <v>0</v>
      </c>
      <c r="D1727" s="51"/>
      <c r="E1727" s="3">
        <f t="shared" si="265"/>
        <v>1289.4580000000001</v>
      </c>
      <c r="F1727" s="3">
        <f t="shared" si="266"/>
        <v>1289.4574600000001</v>
      </c>
      <c r="G1727" s="8">
        <f t="shared" si="269"/>
        <v>0</v>
      </c>
      <c r="H1727" s="7">
        <f t="shared" si="261"/>
        <v>0</v>
      </c>
      <c r="I1727" s="7">
        <f t="shared" si="262"/>
        <v>0</v>
      </c>
      <c r="J1727">
        <f t="shared" si="263"/>
        <v>0</v>
      </c>
      <c r="K1727">
        <f t="shared" si="267"/>
        <v>0</v>
      </c>
      <c r="L1727">
        <f t="shared" si="264"/>
        <v>0</v>
      </c>
      <c r="M1727" s="66" t="str">
        <f t="shared" si="270"/>
        <v xml:space="preserve"> </v>
      </c>
    </row>
    <row r="1728" spans="1:13" x14ac:dyDescent="0.25">
      <c r="A1728" s="25">
        <f t="shared" si="268"/>
        <v>1728</v>
      </c>
      <c r="B1728" s="35">
        <f>+INDEX(Исходные_данные!A:Z,A1728+$X$32-1,$X$30)</f>
        <v>0</v>
      </c>
      <c r="C1728" s="25">
        <f>+IFERROR(_xlfn.NUMBERVALUE(INDEX(Исходные_данные!A:Z,A1728+$X$32-1,$X$31),"."),0)</f>
        <v>0</v>
      </c>
      <c r="D1728" s="51"/>
      <c r="E1728" s="3">
        <f t="shared" si="265"/>
        <v>1289.4580000000001</v>
      </c>
      <c r="F1728" s="3">
        <f t="shared" si="266"/>
        <v>1289.4574600000001</v>
      </c>
      <c r="G1728" s="8">
        <f t="shared" si="269"/>
        <v>0</v>
      </c>
      <c r="H1728" s="7">
        <f t="shared" si="261"/>
        <v>0</v>
      </c>
      <c r="I1728" s="7">
        <f t="shared" si="262"/>
        <v>0</v>
      </c>
      <c r="J1728">
        <f t="shared" si="263"/>
        <v>0</v>
      </c>
      <c r="K1728">
        <f t="shared" si="267"/>
        <v>0</v>
      </c>
      <c r="L1728">
        <f t="shared" si="264"/>
        <v>0</v>
      </c>
      <c r="M1728" s="66" t="str">
        <f t="shared" si="270"/>
        <v xml:space="preserve"> </v>
      </c>
    </row>
    <row r="1729" spans="1:13" x14ac:dyDescent="0.25">
      <c r="A1729" s="25">
        <f t="shared" si="268"/>
        <v>1729</v>
      </c>
      <c r="B1729" s="35">
        <f>+INDEX(Исходные_данные!A:Z,A1729+$X$32-1,$X$30)</f>
        <v>0</v>
      </c>
      <c r="C1729" s="25">
        <f>+IFERROR(_xlfn.NUMBERVALUE(INDEX(Исходные_данные!A:Z,A1729+$X$32-1,$X$31),"."),0)</f>
        <v>0</v>
      </c>
      <c r="D1729" s="51"/>
      <c r="E1729" s="3">
        <f t="shared" si="265"/>
        <v>1289.4580000000001</v>
      </c>
      <c r="F1729" s="3">
        <f t="shared" si="266"/>
        <v>1289.4574600000001</v>
      </c>
      <c r="G1729" s="8">
        <f t="shared" si="269"/>
        <v>0</v>
      </c>
      <c r="H1729" s="7">
        <f t="shared" ref="H1729:H1792" si="271">IF(G1729&gt;$X$35,C1729,0)</f>
        <v>0</v>
      </c>
      <c r="I1729" s="7">
        <f t="shared" ref="I1729:I1792" si="272">IF(AND(A1729&gt;$Q$25,A1729&lt;=$Q$25+$T$25),1,0)</f>
        <v>0</v>
      </c>
      <c r="J1729">
        <f t="shared" ref="J1729:J1792" si="273">IF(I1729=1,IF(H1729*$W$47&lt;=$X$48,H1729*$W$47,0),0)</f>
        <v>0</v>
      </c>
      <c r="K1729">
        <f t="shared" si="267"/>
        <v>0</v>
      </c>
      <c r="L1729">
        <f t="shared" ref="L1729:L1792" si="274">+IF(I1729=1,IF(H1729*$W$47&lt;=$X$48,0,$X$48),0)</f>
        <v>0</v>
      </c>
      <c r="M1729" s="66" t="str">
        <f t="shared" si="270"/>
        <v xml:space="preserve"> </v>
      </c>
    </row>
    <row r="1730" spans="1:13" x14ac:dyDescent="0.25">
      <c r="A1730" s="25">
        <f t="shared" si="268"/>
        <v>1730</v>
      </c>
      <c r="B1730" s="35">
        <f>+INDEX(Исходные_данные!A:Z,A1730+$X$32-1,$X$30)</f>
        <v>0</v>
      </c>
      <c r="C1730" s="25">
        <f>+IFERROR(_xlfn.NUMBERVALUE(INDEX(Исходные_данные!A:Z,A1730+$X$32-1,$X$31),"."),0)</f>
        <v>0</v>
      </c>
      <c r="D1730" s="51"/>
      <c r="E1730" s="3">
        <f t="shared" ref="E1730:E1793" si="275">+IFERROR(IF(_xlfn.NUMBERVALUE(B1730,".")&lt;E1729,E1729,_xlfn.NUMBERVALUE(B1730,".")),E1729)</f>
        <v>1289.4580000000001</v>
      </c>
      <c r="F1730" s="3">
        <f t="shared" ref="F1730:F1793" si="276">(E1730-$X$45*$X$44)/IF($X$44&lt;&gt;0,ABS($X$44),1)*$X$39</f>
        <v>1289.4574600000001</v>
      </c>
      <c r="G1730" s="8">
        <f t="shared" si="269"/>
        <v>0</v>
      </c>
      <c r="H1730" s="7">
        <f t="shared" si="271"/>
        <v>0</v>
      </c>
      <c r="I1730" s="7">
        <f t="shared" si="272"/>
        <v>0</v>
      </c>
      <c r="J1730">
        <f t="shared" si="273"/>
        <v>0</v>
      </c>
      <c r="K1730">
        <f t="shared" ref="K1730:K1793" si="277">+J1730/100</f>
        <v>0</v>
      </c>
      <c r="L1730">
        <f t="shared" si="274"/>
        <v>0</v>
      </c>
      <c r="M1730" s="66" t="str">
        <f t="shared" si="270"/>
        <v xml:space="preserve"> </v>
      </c>
    </row>
    <row r="1731" spans="1:13" x14ac:dyDescent="0.25">
      <c r="A1731" s="25">
        <f t="shared" ref="A1731:A1794" si="278">+A1730+1</f>
        <v>1731</v>
      </c>
      <c r="B1731" s="35">
        <f>+INDEX(Исходные_данные!A:Z,A1731+$X$32-1,$X$30)</f>
        <v>0</v>
      </c>
      <c r="C1731" s="25">
        <f>+IFERROR(_xlfn.NUMBERVALUE(INDEX(Исходные_данные!A:Z,A1731+$X$32-1,$X$31),"."),0)</f>
        <v>0</v>
      </c>
      <c r="D1731" s="51"/>
      <c r="E1731" s="3">
        <f t="shared" si="275"/>
        <v>1289.4580000000001</v>
      </c>
      <c r="F1731" s="3">
        <f t="shared" si="276"/>
        <v>1289.4574600000001</v>
      </c>
      <c r="G1731" s="8">
        <f t="shared" ref="G1731:G1794" si="279">+IF(E1731=E1730,0,_xlfn.NUMBERVALUE(C1731,".")/O$56*100)</f>
        <v>0</v>
      </c>
      <c r="H1731" s="7">
        <f t="shared" si="271"/>
        <v>0</v>
      </c>
      <c r="I1731" s="7">
        <f t="shared" si="272"/>
        <v>0</v>
      </c>
      <c r="J1731">
        <f t="shared" si="273"/>
        <v>0</v>
      </c>
      <c r="K1731">
        <f t="shared" si="277"/>
        <v>0</v>
      </c>
      <c r="L1731">
        <f t="shared" si="274"/>
        <v>0</v>
      </c>
      <c r="M1731" s="66" t="str">
        <f t="shared" si="270"/>
        <v xml:space="preserve"> </v>
      </c>
    </row>
    <row r="1732" spans="1:13" x14ac:dyDescent="0.25">
      <c r="A1732" s="25">
        <f t="shared" si="278"/>
        <v>1732</v>
      </c>
      <c r="B1732" s="35">
        <f>+INDEX(Исходные_данные!A:Z,A1732+$X$32-1,$X$30)</f>
        <v>0</v>
      </c>
      <c r="C1732" s="25">
        <f>+IFERROR(_xlfn.NUMBERVALUE(INDEX(Исходные_данные!A:Z,A1732+$X$32-1,$X$31),"."),0)</f>
        <v>0</v>
      </c>
      <c r="D1732" s="51"/>
      <c r="E1732" s="3">
        <f t="shared" si="275"/>
        <v>1289.4580000000001</v>
      </c>
      <c r="F1732" s="3">
        <f t="shared" si="276"/>
        <v>1289.4574600000001</v>
      </c>
      <c r="G1732" s="8">
        <f t="shared" si="279"/>
        <v>0</v>
      </c>
      <c r="H1732" s="7">
        <f t="shared" si="271"/>
        <v>0</v>
      </c>
      <c r="I1732" s="7">
        <f t="shared" si="272"/>
        <v>0</v>
      </c>
      <c r="J1732">
        <f t="shared" si="273"/>
        <v>0</v>
      </c>
      <c r="K1732">
        <f t="shared" si="277"/>
        <v>0</v>
      </c>
      <c r="L1732">
        <f t="shared" si="274"/>
        <v>0</v>
      </c>
      <c r="M1732" s="66" t="str">
        <f t="shared" si="270"/>
        <v xml:space="preserve"> </v>
      </c>
    </row>
    <row r="1733" spans="1:13" x14ac:dyDescent="0.25">
      <c r="A1733" s="25">
        <f t="shared" si="278"/>
        <v>1733</v>
      </c>
      <c r="B1733" s="35">
        <f>+INDEX(Исходные_данные!A:Z,A1733+$X$32-1,$X$30)</f>
        <v>0</v>
      </c>
      <c r="C1733" s="25">
        <f>+IFERROR(_xlfn.NUMBERVALUE(INDEX(Исходные_данные!A:Z,A1733+$X$32-1,$X$31),"."),0)</f>
        <v>0</v>
      </c>
      <c r="D1733" s="51"/>
      <c r="E1733" s="3">
        <f t="shared" si="275"/>
        <v>1289.4580000000001</v>
      </c>
      <c r="F1733" s="3">
        <f t="shared" si="276"/>
        <v>1289.4574600000001</v>
      </c>
      <c r="G1733" s="8">
        <f t="shared" si="279"/>
        <v>0</v>
      </c>
      <c r="H1733" s="7">
        <f t="shared" si="271"/>
        <v>0</v>
      </c>
      <c r="I1733" s="7">
        <f t="shared" si="272"/>
        <v>0</v>
      </c>
      <c r="J1733">
        <f t="shared" si="273"/>
        <v>0</v>
      </c>
      <c r="K1733">
        <f t="shared" si="277"/>
        <v>0</v>
      </c>
      <c r="L1733">
        <f t="shared" si="274"/>
        <v>0</v>
      </c>
      <c r="M1733" s="66" t="str">
        <f t="shared" si="270"/>
        <v xml:space="preserve"> </v>
      </c>
    </row>
    <row r="1734" spans="1:13" x14ac:dyDescent="0.25">
      <c r="A1734" s="25">
        <f t="shared" si="278"/>
        <v>1734</v>
      </c>
      <c r="B1734" s="35">
        <f>+INDEX(Исходные_данные!A:Z,A1734+$X$32-1,$X$30)</f>
        <v>0</v>
      </c>
      <c r="C1734" s="25">
        <f>+IFERROR(_xlfn.NUMBERVALUE(INDEX(Исходные_данные!A:Z,A1734+$X$32-1,$X$31),"."),0)</f>
        <v>0</v>
      </c>
      <c r="D1734" s="51"/>
      <c r="E1734" s="3">
        <f t="shared" si="275"/>
        <v>1289.4580000000001</v>
      </c>
      <c r="F1734" s="3">
        <f t="shared" si="276"/>
        <v>1289.4574600000001</v>
      </c>
      <c r="G1734" s="8">
        <f t="shared" si="279"/>
        <v>0</v>
      </c>
      <c r="H1734" s="7">
        <f t="shared" si="271"/>
        <v>0</v>
      </c>
      <c r="I1734" s="7">
        <f t="shared" si="272"/>
        <v>0</v>
      </c>
      <c r="J1734">
        <f t="shared" si="273"/>
        <v>0</v>
      </c>
      <c r="K1734">
        <f t="shared" si="277"/>
        <v>0</v>
      </c>
      <c r="L1734">
        <f t="shared" si="274"/>
        <v>0</v>
      </c>
      <c r="M1734" s="66" t="str">
        <f t="shared" si="270"/>
        <v xml:space="preserve"> </v>
      </c>
    </row>
    <row r="1735" spans="1:13" x14ac:dyDescent="0.25">
      <c r="A1735" s="25">
        <f t="shared" si="278"/>
        <v>1735</v>
      </c>
      <c r="B1735" s="35">
        <f>+INDEX(Исходные_данные!A:Z,A1735+$X$32-1,$X$30)</f>
        <v>0</v>
      </c>
      <c r="C1735" s="25">
        <f>+IFERROR(_xlfn.NUMBERVALUE(INDEX(Исходные_данные!A:Z,A1735+$X$32-1,$X$31),"."),0)</f>
        <v>0</v>
      </c>
      <c r="D1735" s="51"/>
      <c r="E1735" s="3">
        <f t="shared" si="275"/>
        <v>1289.4580000000001</v>
      </c>
      <c r="F1735" s="3">
        <f t="shared" si="276"/>
        <v>1289.4574600000001</v>
      </c>
      <c r="G1735" s="8">
        <f t="shared" si="279"/>
        <v>0</v>
      </c>
      <c r="H1735" s="7">
        <f t="shared" si="271"/>
        <v>0</v>
      </c>
      <c r="I1735" s="7">
        <f t="shared" si="272"/>
        <v>0</v>
      </c>
      <c r="J1735">
        <f t="shared" si="273"/>
        <v>0</v>
      </c>
      <c r="K1735">
        <f t="shared" si="277"/>
        <v>0</v>
      </c>
      <c r="L1735">
        <f t="shared" si="274"/>
        <v>0</v>
      </c>
      <c r="M1735" s="66" t="str">
        <f t="shared" si="270"/>
        <v xml:space="preserve"> </v>
      </c>
    </row>
    <row r="1736" spans="1:13" x14ac:dyDescent="0.25">
      <c r="A1736" s="25">
        <f t="shared" si="278"/>
        <v>1736</v>
      </c>
      <c r="B1736" s="35">
        <f>+INDEX(Исходные_данные!A:Z,A1736+$X$32-1,$X$30)</f>
        <v>0</v>
      </c>
      <c r="C1736" s="25">
        <f>+IFERROR(_xlfn.NUMBERVALUE(INDEX(Исходные_данные!A:Z,A1736+$X$32-1,$X$31),"."),0)</f>
        <v>0</v>
      </c>
      <c r="D1736" s="51"/>
      <c r="E1736" s="3">
        <f t="shared" si="275"/>
        <v>1289.4580000000001</v>
      </c>
      <c r="F1736" s="3">
        <f t="shared" si="276"/>
        <v>1289.4574600000001</v>
      </c>
      <c r="G1736" s="8">
        <f t="shared" si="279"/>
        <v>0</v>
      </c>
      <c r="H1736" s="7">
        <f t="shared" si="271"/>
        <v>0</v>
      </c>
      <c r="I1736" s="7">
        <f t="shared" si="272"/>
        <v>0</v>
      </c>
      <c r="J1736">
        <f t="shared" si="273"/>
        <v>0</v>
      </c>
      <c r="K1736">
        <f t="shared" si="277"/>
        <v>0</v>
      </c>
      <c r="L1736">
        <f t="shared" si="274"/>
        <v>0</v>
      </c>
      <c r="M1736" s="66" t="str">
        <f t="shared" si="270"/>
        <v xml:space="preserve"> </v>
      </c>
    </row>
    <row r="1737" spans="1:13" x14ac:dyDescent="0.25">
      <c r="A1737" s="25">
        <f t="shared" si="278"/>
        <v>1737</v>
      </c>
      <c r="B1737" s="35">
        <f>+INDEX(Исходные_данные!A:Z,A1737+$X$32-1,$X$30)</f>
        <v>0</v>
      </c>
      <c r="C1737" s="25">
        <f>+IFERROR(_xlfn.NUMBERVALUE(INDEX(Исходные_данные!A:Z,A1737+$X$32-1,$X$31),"."),0)</f>
        <v>0</v>
      </c>
      <c r="D1737" s="51"/>
      <c r="E1737" s="3">
        <f t="shared" si="275"/>
        <v>1289.4580000000001</v>
      </c>
      <c r="F1737" s="3">
        <f t="shared" si="276"/>
        <v>1289.4574600000001</v>
      </c>
      <c r="G1737" s="8">
        <f t="shared" si="279"/>
        <v>0</v>
      </c>
      <c r="H1737" s="7">
        <f t="shared" si="271"/>
        <v>0</v>
      </c>
      <c r="I1737" s="7">
        <f t="shared" si="272"/>
        <v>0</v>
      </c>
      <c r="J1737">
        <f t="shared" si="273"/>
        <v>0</v>
      </c>
      <c r="K1737">
        <f t="shared" si="277"/>
        <v>0</v>
      </c>
      <c r="L1737">
        <f t="shared" si="274"/>
        <v>0</v>
      </c>
      <c r="M1737" s="66" t="str">
        <f t="shared" si="270"/>
        <v xml:space="preserve"> </v>
      </c>
    </row>
    <row r="1738" spans="1:13" x14ac:dyDescent="0.25">
      <c r="A1738" s="25">
        <f t="shared" si="278"/>
        <v>1738</v>
      </c>
      <c r="B1738" s="35">
        <f>+INDEX(Исходные_данные!A:Z,A1738+$X$32-1,$X$30)</f>
        <v>0</v>
      </c>
      <c r="C1738" s="25">
        <f>+IFERROR(_xlfn.NUMBERVALUE(INDEX(Исходные_данные!A:Z,A1738+$X$32-1,$X$31),"."),0)</f>
        <v>0</v>
      </c>
      <c r="D1738" s="51"/>
      <c r="E1738" s="3">
        <f t="shared" si="275"/>
        <v>1289.4580000000001</v>
      </c>
      <c r="F1738" s="3">
        <f t="shared" si="276"/>
        <v>1289.4574600000001</v>
      </c>
      <c r="G1738" s="8">
        <f t="shared" si="279"/>
        <v>0</v>
      </c>
      <c r="H1738" s="7">
        <f t="shared" si="271"/>
        <v>0</v>
      </c>
      <c r="I1738" s="7">
        <f t="shared" si="272"/>
        <v>0</v>
      </c>
      <c r="J1738">
        <f t="shared" si="273"/>
        <v>0</v>
      </c>
      <c r="K1738">
        <f t="shared" si="277"/>
        <v>0</v>
      </c>
      <c r="L1738">
        <f t="shared" si="274"/>
        <v>0</v>
      </c>
      <c r="M1738" s="66" t="str">
        <f t="shared" si="270"/>
        <v xml:space="preserve"> </v>
      </c>
    </row>
    <row r="1739" spans="1:13" x14ac:dyDescent="0.25">
      <c r="A1739" s="25">
        <f t="shared" si="278"/>
        <v>1739</v>
      </c>
      <c r="B1739" s="35">
        <f>+INDEX(Исходные_данные!A:Z,A1739+$X$32-1,$X$30)</f>
        <v>0</v>
      </c>
      <c r="C1739" s="25">
        <f>+IFERROR(_xlfn.NUMBERVALUE(INDEX(Исходные_данные!A:Z,A1739+$X$32-1,$X$31),"."),0)</f>
        <v>0</v>
      </c>
      <c r="D1739" s="51"/>
      <c r="E1739" s="3">
        <f t="shared" si="275"/>
        <v>1289.4580000000001</v>
      </c>
      <c r="F1739" s="3">
        <f t="shared" si="276"/>
        <v>1289.4574600000001</v>
      </c>
      <c r="G1739" s="8">
        <f t="shared" si="279"/>
        <v>0</v>
      </c>
      <c r="H1739" s="7">
        <f t="shared" si="271"/>
        <v>0</v>
      </c>
      <c r="I1739" s="7">
        <f t="shared" si="272"/>
        <v>0</v>
      </c>
      <c r="J1739">
        <f t="shared" si="273"/>
        <v>0</v>
      </c>
      <c r="K1739">
        <f t="shared" si="277"/>
        <v>0</v>
      </c>
      <c r="L1739">
        <f t="shared" si="274"/>
        <v>0</v>
      </c>
      <c r="M1739" s="66" t="str">
        <f t="shared" si="270"/>
        <v xml:space="preserve"> </v>
      </c>
    </row>
    <row r="1740" spans="1:13" x14ac:dyDescent="0.25">
      <c r="A1740" s="25">
        <f t="shared" si="278"/>
        <v>1740</v>
      </c>
      <c r="B1740" s="35">
        <f>+INDEX(Исходные_данные!A:Z,A1740+$X$32-1,$X$30)</f>
        <v>0</v>
      </c>
      <c r="C1740" s="25">
        <f>+IFERROR(_xlfn.NUMBERVALUE(INDEX(Исходные_данные!A:Z,A1740+$X$32-1,$X$31),"."),0)</f>
        <v>0</v>
      </c>
      <c r="D1740" s="51"/>
      <c r="E1740" s="3">
        <f t="shared" si="275"/>
        <v>1289.4580000000001</v>
      </c>
      <c r="F1740" s="3">
        <f t="shared" si="276"/>
        <v>1289.4574600000001</v>
      </c>
      <c r="G1740" s="8">
        <f t="shared" si="279"/>
        <v>0</v>
      </c>
      <c r="H1740" s="7">
        <f t="shared" si="271"/>
        <v>0</v>
      </c>
      <c r="I1740" s="7">
        <f t="shared" si="272"/>
        <v>0</v>
      </c>
      <c r="J1740">
        <f t="shared" si="273"/>
        <v>0</v>
      </c>
      <c r="K1740">
        <f t="shared" si="277"/>
        <v>0</v>
      </c>
      <c r="L1740">
        <f t="shared" si="274"/>
        <v>0</v>
      </c>
      <c r="M1740" s="66" t="str">
        <f t="shared" si="270"/>
        <v xml:space="preserve"> </v>
      </c>
    </row>
    <row r="1741" spans="1:13" x14ac:dyDescent="0.25">
      <c r="A1741" s="25">
        <f t="shared" si="278"/>
        <v>1741</v>
      </c>
      <c r="B1741" s="35">
        <f>+INDEX(Исходные_данные!A:Z,A1741+$X$32-1,$X$30)</f>
        <v>0</v>
      </c>
      <c r="C1741" s="25">
        <f>+IFERROR(_xlfn.NUMBERVALUE(INDEX(Исходные_данные!A:Z,A1741+$X$32-1,$X$31),"."),0)</f>
        <v>0</v>
      </c>
      <c r="D1741" s="51"/>
      <c r="E1741" s="3">
        <f t="shared" si="275"/>
        <v>1289.4580000000001</v>
      </c>
      <c r="F1741" s="3">
        <f t="shared" si="276"/>
        <v>1289.4574600000001</v>
      </c>
      <c r="G1741" s="8">
        <f t="shared" si="279"/>
        <v>0</v>
      </c>
      <c r="H1741" s="7">
        <f t="shared" si="271"/>
        <v>0</v>
      </c>
      <c r="I1741" s="7">
        <f t="shared" si="272"/>
        <v>0</v>
      </c>
      <c r="J1741">
        <f t="shared" si="273"/>
        <v>0</v>
      </c>
      <c r="K1741">
        <f t="shared" si="277"/>
        <v>0</v>
      </c>
      <c r="L1741">
        <f t="shared" si="274"/>
        <v>0</v>
      </c>
      <c r="M1741" s="66" t="str">
        <f t="shared" si="270"/>
        <v xml:space="preserve"> </v>
      </c>
    </row>
    <row r="1742" spans="1:13" x14ac:dyDescent="0.25">
      <c r="A1742" s="25">
        <f t="shared" si="278"/>
        <v>1742</v>
      </c>
      <c r="B1742" s="35">
        <f>+INDEX(Исходные_данные!A:Z,A1742+$X$32-1,$X$30)</f>
        <v>0</v>
      </c>
      <c r="C1742" s="25">
        <f>+IFERROR(_xlfn.NUMBERVALUE(INDEX(Исходные_данные!A:Z,A1742+$X$32-1,$X$31),"."),0)</f>
        <v>0</v>
      </c>
      <c r="D1742" s="51"/>
      <c r="E1742" s="3">
        <f t="shared" si="275"/>
        <v>1289.4580000000001</v>
      </c>
      <c r="F1742" s="3">
        <f t="shared" si="276"/>
        <v>1289.4574600000001</v>
      </c>
      <c r="G1742" s="8">
        <f t="shared" si="279"/>
        <v>0</v>
      </c>
      <c r="H1742" s="7">
        <f t="shared" si="271"/>
        <v>0</v>
      </c>
      <c r="I1742" s="7">
        <f t="shared" si="272"/>
        <v>0</v>
      </c>
      <c r="J1742">
        <f t="shared" si="273"/>
        <v>0</v>
      </c>
      <c r="K1742">
        <f t="shared" si="277"/>
        <v>0</v>
      </c>
      <c r="L1742">
        <f t="shared" si="274"/>
        <v>0</v>
      </c>
      <c r="M1742" s="66" t="str">
        <f t="shared" si="270"/>
        <v xml:space="preserve"> </v>
      </c>
    </row>
    <row r="1743" spans="1:13" x14ac:dyDescent="0.25">
      <c r="A1743" s="25">
        <f t="shared" si="278"/>
        <v>1743</v>
      </c>
      <c r="B1743" s="35">
        <f>+INDEX(Исходные_данные!A:Z,A1743+$X$32-1,$X$30)</f>
        <v>0</v>
      </c>
      <c r="C1743" s="25">
        <f>+IFERROR(_xlfn.NUMBERVALUE(INDEX(Исходные_данные!A:Z,A1743+$X$32-1,$X$31),"."),0)</f>
        <v>0</v>
      </c>
      <c r="D1743" s="51"/>
      <c r="E1743" s="3">
        <f t="shared" si="275"/>
        <v>1289.4580000000001</v>
      </c>
      <c r="F1743" s="3">
        <f t="shared" si="276"/>
        <v>1289.4574600000001</v>
      </c>
      <c r="G1743" s="8">
        <f t="shared" si="279"/>
        <v>0</v>
      </c>
      <c r="H1743" s="7">
        <f t="shared" si="271"/>
        <v>0</v>
      </c>
      <c r="I1743" s="7">
        <f t="shared" si="272"/>
        <v>0</v>
      </c>
      <c r="J1743">
        <f t="shared" si="273"/>
        <v>0</v>
      </c>
      <c r="K1743">
        <f t="shared" si="277"/>
        <v>0</v>
      </c>
      <c r="L1743">
        <f t="shared" si="274"/>
        <v>0</v>
      </c>
      <c r="M1743" s="66" t="str">
        <f t="shared" si="270"/>
        <v xml:space="preserve"> </v>
      </c>
    </row>
    <row r="1744" spans="1:13" x14ac:dyDescent="0.25">
      <c r="A1744" s="25">
        <f t="shared" si="278"/>
        <v>1744</v>
      </c>
      <c r="B1744" s="35">
        <f>+INDEX(Исходные_данные!A:Z,A1744+$X$32-1,$X$30)</f>
        <v>0</v>
      </c>
      <c r="C1744" s="25">
        <f>+IFERROR(_xlfn.NUMBERVALUE(INDEX(Исходные_данные!A:Z,A1744+$X$32-1,$X$31),"."),0)</f>
        <v>0</v>
      </c>
      <c r="D1744" s="51"/>
      <c r="E1744" s="3">
        <f t="shared" si="275"/>
        <v>1289.4580000000001</v>
      </c>
      <c r="F1744" s="3">
        <f t="shared" si="276"/>
        <v>1289.4574600000001</v>
      </c>
      <c r="G1744" s="8">
        <f t="shared" si="279"/>
        <v>0</v>
      </c>
      <c r="H1744" s="7">
        <f t="shared" si="271"/>
        <v>0</v>
      </c>
      <c r="I1744" s="7">
        <f t="shared" si="272"/>
        <v>0</v>
      </c>
      <c r="J1744">
        <f t="shared" si="273"/>
        <v>0</v>
      </c>
      <c r="K1744">
        <f t="shared" si="277"/>
        <v>0</v>
      </c>
      <c r="L1744">
        <f t="shared" si="274"/>
        <v>0</v>
      </c>
      <c r="M1744" s="66" t="str">
        <f t="shared" si="270"/>
        <v xml:space="preserve"> </v>
      </c>
    </row>
    <row r="1745" spans="1:13" x14ac:dyDescent="0.25">
      <c r="A1745" s="25">
        <f t="shared" si="278"/>
        <v>1745</v>
      </c>
      <c r="B1745" s="35">
        <f>+INDEX(Исходные_данные!A:Z,A1745+$X$32-1,$X$30)</f>
        <v>0</v>
      </c>
      <c r="C1745" s="25">
        <f>+IFERROR(_xlfn.NUMBERVALUE(INDEX(Исходные_данные!A:Z,A1745+$X$32-1,$X$31),"."),0)</f>
        <v>0</v>
      </c>
      <c r="D1745" s="51"/>
      <c r="E1745" s="3">
        <f t="shared" si="275"/>
        <v>1289.4580000000001</v>
      </c>
      <c r="F1745" s="3">
        <f t="shared" si="276"/>
        <v>1289.4574600000001</v>
      </c>
      <c r="G1745" s="8">
        <f t="shared" si="279"/>
        <v>0</v>
      </c>
      <c r="H1745" s="7">
        <f t="shared" si="271"/>
        <v>0</v>
      </c>
      <c r="I1745" s="7">
        <f t="shared" si="272"/>
        <v>0</v>
      </c>
      <c r="J1745">
        <f t="shared" si="273"/>
        <v>0</v>
      </c>
      <c r="K1745">
        <f t="shared" si="277"/>
        <v>0</v>
      </c>
      <c r="L1745">
        <f t="shared" si="274"/>
        <v>0</v>
      </c>
      <c r="M1745" s="66" t="str">
        <f t="shared" si="270"/>
        <v xml:space="preserve"> </v>
      </c>
    </row>
    <row r="1746" spans="1:13" x14ac:dyDescent="0.25">
      <c r="A1746" s="25">
        <f t="shared" si="278"/>
        <v>1746</v>
      </c>
      <c r="B1746" s="35">
        <f>+INDEX(Исходные_данные!A:Z,A1746+$X$32-1,$X$30)</f>
        <v>0</v>
      </c>
      <c r="C1746" s="25">
        <f>+IFERROR(_xlfn.NUMBERVALUE(INDEX(Исходные_данные!A:Z,A1746+$X$32-1,$X$31),"."),0)</f>
        <v>0</v>
      </c>
      <c r="D1746" s="51"/>
      <c r="E1746" s="3">
        <f t="shared" si="275"/>
        <v>1289.4580000000001</v>
      </c>
      <c r="F1746" s="3">
        <f t="shared" si="276"/>
        <v>1289.4574600000001</v>
      </c>
      <c r="G1746" s="8">
        <f t="shared" si="279"/>
        <v>0</v>
      </c>
      <c r="H1746" s="7">
        <f t="shared" si="271"/>
        <v>0</v>
      </c>
      <c r="I1746" s="7">
        <f t="shared" si="272"/>
        <v>0</v>
      </c>
      <c r="J1746">
        <f t="shared" si="273"/>
        <v>0</v>
      </c>
      <c r="K1746">
        <f t="shared" si="277"/>
        <v>0</v>
      </c>
      <c r="L1746">
        <f t="shared" si="274"/>
        <v>0</v>
      </c>
      <c r="M1746" s="66" t="str">
        <f t="shared" si="270"/>
        <v xml:space="preserve"> </v>
      </c>
    </row>
    <row r="1747" spans="1:13" x14ac:dyDescent="0.25">
      <c r="A1747" s="25">
        <f t="shared" si="278"/>
        <v>1747</v>
      </c>
      <c r="B1747" s="35">
        <f>+INDEX(Исходные_данные!A:Z,A1747+$X$32-1,$X$30)</f>
        <v>0</v>
      </c>
      <c r="C1747" s="25">
        <f>+IFERROR(_xlfn.NUMBERVALUE(INDEX(Исходные_данные!A:Z,A1747+$X$32-1,$X$31),"."),0)</f>
        <v>0</v>
      </c>
      <c r="D1747" s="51"/>
      <c r="E1747" s="3">
        <f t="shared" si="275"/>
        <v>1289.4580000000001</v>
      </c>
      <c r="F1747" s="3">
        <f t="shared" si="276"/>
        <v>1289.4574600000001</v>
      </c>
      <c r="G1747" s="8">
        <f t="shared" si="279"/>
        <v>0</v>
      </c>
      <c r="H1747" s="7">
        <f t="shared" si="271"/>
        <v>0</v>
      </c>
      <c r="I1747" s="7">
        <f t="shared" si="272"/>
        <v>0</v>
      </c>
      <c r="J1747">
        <f t="shared" si="273"/>
        <v>0</v>
      </c>
      <c r="K1747">
        <f t="shared" si="277"/>
        <v>0</v>
      </c>
      <c r="L1747">
        <f t="shared" si="274"/>
        <v>0</v>
      </c>
      <c r="M1747" s="66" t="str">
        <f t="shared" si="270"/>
        <v xml:space="preserve"> </v>
      </c>
    </row>
    <row r="1748" spans="1:13" x14ac:dyDescent="0.25">
      <c r="A1748" s="25">
        <f t="shared" si="278"/>
        <v>1748</v>
      </c>
      <c r="B1748" s="35">
        <f>+INDEX(Исходные_данные!A:Z,A1748+$X$32-1,$X$30)</f>
        <v>0</v>
      </c>
      <c r="C1748" s="25">
        <f>+IFERROR(_xlfn.NUMBERVALUE(INDEX(Исходные_данные!A:Z,A1748+$X$32-1,$X$31),"."),0)</f>
        <v>0</v>
      </c>
      <c r="D1748" s="51"/>
      <c r="E1748" s="3">
        <f t="shared" si="275"/>
        <v>1289.4580000000001</v>
      </c>
      <c r="F1748" s="3">
        <f t="shared" si="276"/>
        <v>1289.4574600000001</v>
      </c>
      <c r="G1748" s="8">
        <f t="shared" si="279"/>
        <v>0</v>
      </c>
      <c r="H1748" s="7">
        <f t="shared" si="271"/>
        <v>0</v>
      </c>
      <c r="I1748" s="7">
        <f t="shared" si="272"/>
        <v>0</v>
      </c>
      <c r="J1748">
        <f t="shared" si="273"/>
        <v>0</v>
      </c>
      <c r="K1748">
        <f t="shared" si="277"/>
        <v>0</v>
      </c>
      <c r="L1748">
        <f t="shared" si="274"/>
        <v>0</v>
      </c>
      <c r="M1748" s="66" t="str">
        <f t="shared" si="270"/>
        <v xml:space="preserve"> </v>
      </c>
    </row>
    <row r="1749" spans="1:13" x14ac:dyDescent="0.25">
      <c r="A1749" s="25">
        <f t="shared" si="278"/>
        <v>1749</v>
      </c>
      <c r="B1749" s="35">
        <f>+INDEX(Исходные_данные!A:Z,A1749+$X$32-1,$X$30)</f>
        <v>0</v>
      </c>
      <c r="C1749" s="25">
        <f>+IFERROR(_xlfn.NUMBERVALUE(INDEX(Исходные_данные!A:Z,A1749+$X$32-1,$X$31),"."),0)</f>
        <v>0</v>
      </c>
      <c r="D1749" s="51"/>
      <c r="E1749" s="3">
        <f t="shared" si="275"/>
        <v>1289.4580000000001</v>
      </c>
      <c r="F1749" s="3">
        <f t="shared" si="276"/>
        <v>1289.4574600000001</v>
      </c>
      <c r="G1749" s="8">
        <f t="shared" si="279"/>
        <v>0</v>
      </c>
      <c r="H1749" s="7">
        <f t="shared" si="271"/>
        <v>0</v>
      </c>
      <c r="I1749" s="7">
        <f t="shared" si="272"/>
        <v>0</v>
      </c>
      <c r="J1749">
        <f t="shared" si="273"/>
        <v>0</v>
      </c>
      <c r="K1749">
        <f t="shared" si="277"/>
        <v>0</v>
      </c>
      <c r="L1749">
        <f t="shared" si="274"/>
        <v>0</v>
      </c>
      <c r="M1749" s="66" t="str">
        <f t="shared" si="270"/>
        <v xml:space="preserve"> </v>
      </c>
    </row>
    <row r="1750" spans="1:13" x14ac:dyDescent="0.25">
      <c r="A1750" s="25">
        <f t="shared" si="278"/>
        <v>1750</v>
      </c>
      <c r="B1750" s="35">
        <f>+INDEX(Исходные_данные!A:Z,A1750+$X$32-1,$X$30)</f>
        <v>0</v>
      </c>
      <c r="C1750" s="25">
        <f>+IFERROR(_xlfn.NUMBERVALUE(INDEX(Исходные_данные!A:Z,A1750+$X$32-1,$X$31),"."),0)</f>
        <v>0</v>
      </c>
      <c r="D1750" s="51"/>
      <c r="E1750" s="3">
        <f t="shared" si="275"/>
        <v>1289.4580000000001</v>
      </c>
      <c r="F1750" s="3">
        <f t="shared" si="276"/>
        <v>1289.4574600000001</v>
      </c>
      <c r="G1750" s="8">
        <f t="shared" si="279"/>
        <v>0</v>
      </c>
      <c r="H1750" s="7">
        <f t="shared" si="271"/>
        <v>0</v>
      </c>
      <c r="I1750" s="7">
        <f t="shared" si="272"/>
        <v>0</v>
      </c>
      <c r="J1750">
        <f t="shared" si="273"/>
        <v>0</v>
      </c>
      <c r="K1750">
        <f t="shared" si="277"/>
        <v>0</v>
      </c>
      <c r="L1750">
        <f t="shared" si="274"/>
        <v>0</v>
      </c>
      <c r="M1750" s="66" t="str">
        <f t="shared" si="270"/>
        <v xml:space="preserve"> </v>
      </c>
    </row>
    <row r="1751" spans="1:13" x14ac:dyDescent="0.25">
      <c r="A1751" s="25">
        <f t="shared" si="278"/>
        <v>1751</v>
      </c>
      <c r="B1751" s="35">
        <f>+INDEX(Исходные_данные!A:Z,A1751+$X$32-1,$X$30)</f>
        <v>0</v>
      </c>
      <c r="C1751" s="25">
        <f>+IFERROR(_xlfn.NUMBERVALUE(INDEX(Исходные_данные!A:Z,A1751+$X$32-1,$X$31),"."),0)</f>
        <v>0</v>
      </c>
      <c r="D1751" s="51"/>
      <c r="E1751" s="3">
        <f t="shared" si="275"/>
        <v>1289.4580000000001</v>
      </c>
      <c r="F1751" s="3">
        <f t="shared" si="276"/>
        <v>1289.4574600000001</v>
      </c>
      <c r="G1751" s="8">
        <f t="shared" si="279"/>
        <v>0</v>
      </c>
      <c r="H1751" s="7">
        <f t="shared" si="271"/>
        <v>0</v>
      </c>
      <c r="I1751" s="7">
        <f t="shared" si="272"/>
        <v>0</v>
      </c>
      <c r="J1751">
        <f t="shared" si="273"/>
        <v>0</v>
      </c>
      <c r="K1751">
        <f t="shared" si="277"/>
        <v>0</v>
      </c>
      <c r="L1751">
        <f t="shared" si="274"/>
        <v>0</v>
      </c>
      <c r="M1751" s="66" t="str">
        <f t="shared" si="270"/>
        <v xml:space="preserve"> </v>
      </c>
    </row>
    <row r="1752" spans="1:13" x14ac:dyDescent="0.25">
      <c r="A1752" s="25">
        <f t="shared" si="278"/>
        <v>1752</v>
      </c>
      <c r="B1752" s="35">
        <f>+INDEX(Исходные_данные!A:Z,A1752+$X$32-1,$X$30)</f>
        <v>0</v>
      </c>
      <c r="C1752" s="25">
        <f>+IFERROR(_xlfn.NUMBERVALUE(INDEX(Исходные_данные!A:Z,A1752+$X$32-1,$X$31),"."),0)</f>
        <v>0</v>
      </c>
      <c r="D1752" s="51"/>
      <c r="E1752" s="3">
        <f t="shared" si="275"/>
        <v>1289.4580000000001</v>
      </c>
      <c r="F1752" s="3">
        <f t="shared" si="276"/>
        <v>1289.4574600000001</v>
      </c>
      <c r="G1752" s="8">
        <f t="shared" si="279"/>
        <v>0</v>
      </c>
      <c r="H1752" s="7">
        <f t="shared" si="271"/>
        <v>0</v>
      </c>
      <c r="I1752" s="7">
        <f t="shared" si="272"/>
        <v>0</v>
      </c>
      <c r="J1752">
        <f t="shared" si="273"/>
        <v>0</v>
      </c>
      <c r="K1752">
        <f t="shared" si="277"/>
        <v>0</v>
      </c>
      <c r="L1752">
        <f t="shared" si="274"/>
        <v>0</v>
      </c>
      <c r="M1752" s="66" t="str">
        <f t="shared" si="270"/>
        <v xml:space="preserve"> </v>
      </c>
    </row>
    <row r="1753" spans="1:13" x14ac:dyDescent="0.25">
      <c r="A1753" s="25">
        <f t="shared" si="278"/>
        <v>1753</v>
      </c>
      <c r="B1753" s="35">
        <f>+INDEX(Исходные_данные!A:Z,A1753+$X$32-1,$X$30)</f>
        <v>0</v>
      </c>
      <c r="C1753" s="25">
        <f>+IFERROR(_xlfn.NUMBERVALUE(INDEX(Исходные_данные!A:Z,A1753+$X$32-1,$X$31),"."),0)</f>
        <v>0</v>
      </c>
      <c r="D1753" s="51"/>
      <c r="E1753" s="3">
        <f t="shared" si="275"/>
        <v>1289.4580000000001</v>
      </c>
      <c r="F1753" s="3">
        <f t="shared" si="276"/>
        <v>1289.4574600000001</v>
      </c>
      <c r="G1753" s="8">
        <f t="shared" si="279"/>
        <v>0</v>
      </c>
      <c r="H1753" s="7">
        <f t="shared" si="271"/>
        <v>0</v>
      </c>
      <c r="I1753" s="7">
        <f t="shared" si="272"/>
        <v>0</v>
      </c>
      <c r="J1753">
        <f t="shared" si="273"/>
        <v>0</v>
      </c>
      <c r="K1753">
        <f t="shared" si="277"/>
        <v>0</v>
      </c>
      <c r="L1753">
        <f t="shared" si="274"/>
        <v>0</v>
      </c>
      <c r="M1753" s="66" t="str">
        <f t="shared" si="270"/>
        <v xml:space="preserve"> </v>
      </c>
    </row>
    <row r="1754" spans="1:13" x14ac:dyDescent="0.25">
      <c r="A1754" s="25">
        <f t="shared" si="278"/>
        <v>1754</v>
      </c>
      <c r="B1754" s="35">
        <f>+INDEX(Исходные_данные!A:Z,A1754+$X$32-1,$X$30)</f>
        <v>0</v>
      </c>
      <c r="C1754" s="25">
        <f>+IFERROR(_xlfn.NUMBERVALUE(INDEX(Исходные_данные!A:Z,A1754+$X$32-1,$X$31),"."),0)</f>
        <v>0</v>
      </c>
      <c r="D1754" s="51"/>
      <c r="E1754" s="3">
        <f t="shared" si="275"/>
        <v>1289.4580000000001</v>
      </c>
      <c r="F1754" s="3">
        <f t="shared" si="276"/>
        <v>1289.4574600000001</v>
      </c>
      <c r="G1754" s="8">
        <f t="shared" si="279"/>
        <v>0</v>
      </c>
      <c r="H1754" s="7">
        <f t="shared" si="271"/>
        <v>0</v>
      </c>
      <c r="I1754" s="7">
        <f t="shared" si="272"/>
        <v>0</v>
      </c>
      <c r="J1754">
        <f t="shared" si="273"/>
        <v>0</v>
      </c>
      <c r="K1754">
        <f t="shared" si="277"/>
        <v>0</v>
      </c>
      <c r="L1754">
        <f t="shared" si="274"/>
        <v>0</v>
      </c>
      <c r="M1754" s="66" t="str">
        <f t="shared" si="270"/>
        <v xml:space="preserve"> </v>
      </c>
    </row>
    <row r="1755" spans="1:13" x14ac:dyDescent="0.25">
      <c r="A1755" s="25">
        <f t="shared" si="278"/>
        <v>1755</v>
      </c>
      <c r="B1755" s="35">
        <f>+INDEX(Исходные_данные!A:Z,A1755+$X$32-1,$X$30)</f>
        <v>0</v>
      </c>
      <c r="C1755" s="25">
        <f>+IFERROR(_xlfn.NUMBERVALUE(INDEX(Исходные_данные!A:Z,A1755+$X$32-1,$X$31),"."),0)</f>
        <v>0</v>
      </c>
      <c r="D1755" s="51"/>
      <c r="E1755" s="3">
        <f t="shared" si="275"/>
        <v>1289.4580000000001</v>
      </c>
      <c r="F1755" s="3">
        <f t="shared" si="276"/>
        <v>1289.4574600000001</v>
      </c>
      <c r="G1755" s="8">
        <f t="shared" si="279"/>
        <v>0</v>
      </c>
      <c r="H1755" s="7">
        <f t="shared" si="271"/>
        <v>0</v>
      </c>
      <c r="I1755" s="7">
        <f t="shared" si="272"/>
        <v>0</v>
      </c>
      <c r="J1755">
        <f t="shared" si="273"/>
        <v>0</v>
      </c>
      <c r="K1755">
        <f t="shared" si="277"/>
        <v>0</v>
      </c>
      <c r="L1755">
        <f t="shared" si="274"/>
        <v>0</v>
      </c>
      <c r="M1755" s="66" t="str">
        <f t="shared" si="270"/>
        <v xml:space="preserve"> </v>
      </c>
    </row>
    <row r="1756" spans="1:13" x14ac:dyDescent="0.25">
      <c r="A1756" s="25">
        <f t="shared" si="278"/>
        <v>1756</v>
      </c>
      <c r="B1756" s="35">
        <f>+INDEX(Исходные_данные!A:Z,A1756+$X$32-1,$X$30)</f>
        <v>0</v>
      </c>
      <c r="C1756" s="25">
        <f>+IFERROR(_xlfn.NUMBERVALUE(INDEX(Исходные_данные!A:Z,A1756+$X$32-1,$X$31),"."),0)</f>
        <v>0</v>
      </c>
      <c r="D1756" s="51"/>
      <c r="E1756" s="3">
        <f t="shared" si="275"/>
        <v>1289.4580000000001</v>
      </c>
      <c r="F1756" s="3">
        <f t="shared" si="276"/>
        <v>1289.4574600000001</v>
      </c>
      <c r="G1756" s="8">
        <f t="shared" si="279"/>
        <v>0</v>
      </c>
      <c r="H1756" s="7">
        <f t="shared" si="271"/>
        <v>0</v>
      </c>
      <c r="I1756" s="7">
        <f t="shared" si="272"/>
        <v>0</v>
      </c>
      <c r="J1756">
        <f t="shared" si="273"/>
        <v>0</v>
      </c>
      <c r="K1756">
        <f t="shared" si="277"/>
        <v>0</v>
      </c>
      <c r="L1756">
        <f t="shared" si="274"/>
        <v>0</v>
      </c>
      <c r="M1756" s="66" t="str">
        <f t="shared" ref="M1756:M1819" si="280">IF(AC1771=1,"",+CONCATENATE(IF($AC$43=1,CONCATENATE(D1756," "),""),IF($AC$44=1,CONCATENATE(E1756," (",TEXT(G1756,"0,0"),"%)"),"")))</f>
        <v xml:space="preserve"> </v>
      </c>
    </row>
    <row r="1757" spans="1:13" x14ac:dyDescent="0.25">
      <c r="A1757" s="25">
        <f t="shared" si="278"/>
        <v>1757</v>
      </c>
      <c r="B1757" s="35">
        <f>+INDEX(Исходные_данные!A:Z,A1757+$X$32-1,$X$30)</f>
        <v>0</v>
      </c>
      <c r="C1757" s="25">
        <f>+IFERROR(_xlfn.NUMBERVALUE(INDEX(Исходные_данные!A:Z,A1757+$X$32-1,$X$31),"."),0)</f>
        <v>0</v>
      </c>
      <c r="D1757" s="51"/>
      <c r="E1757" s="3">
        <f t="shared" si="275"/>
        <v>1289.4580000000001</v>
      </c>
      <c r="F1757" s="3">
        <f t="shared" si="276"/>
        <v>1289.4574600000001</v>
      </c>
      <c r="G1757" s="8">
        <f t="shared" si="279"/>
        <v>0</v>
      </c>
      <c r="H1757" s="7">
        <f t="shared" si="271"/>
        <v>0</v>
      </c>
      <c r="I1757" s="7">
        <f t="shared" si="272"/>
        <v>0</v>
      </c>
      <c r="J1757">
        <f t="shared" si="273"/>
        <v>0</v>
      </c>
      <c r="K1757">
        <f t="shared" si="277"/>
        <v>0</v>
      </c>
      <c r="L1757">
        <f t="shared" si="274"/>
        <v>0</v>
      </c>
      <c r="M1757" s="66" t="str">
        <f t="shared" si="280"/>
        <v xml:space="preserve"> </v>
      </c>
    </row>
    <row r="1758" spans="1:13" x14ac:dyDescent="0.25">
      <c r="A1758" s="25">
        <f t="shared" si="278"/>
        <v>1758</v>
      </c>
      <c r="B1758" s="35">
        <f>+INDEX(Исходные_данные!A:Z,A1758+$X$32-1,$X$30)</f>
        <v>0</v>
      </c>
      <c r="C1758" s="25">
        <f>+IFERROR(_xlfn.NUMBERVALUE(INDEX(Исходные_данные!A:Z,A1758+$X$32-1,$X$31),"."),0)</f>
        <v>0</v>
      </c>
      <c r="D1758" s="51"/>
      <c r="E1758" s="3">
        <f t="shared" si="275"/>
        <v>1289.4580000000001</v>
      </c>
      <c r="F1758" s="3">
        <f t="shared" si="276"/>
        <v>1289.4574600000001</v>
      </c>
      <c r="G1758" s="8">
        <f t="shared" si="279"/>
        <v>0</v>
      </c>
      <c r="H1758" s="7">
        <f t="shared" si="271"/>
        <v>0</v>
      </c>
      <c r="I1758" s="7">
        <f t="shared" si="272"/>
        <v>0</v>
      </c>
      <c r="J1758">
        <f t="shared" si="273"/>
        <v>0</v>
      </c>
      <c r="K1758">
        <f t="shared" si="277"/>
        <v>0</v>
      </c>
      <c r="L1758">
        <f t="shared" si="274"/>
        <v>0</v>
      </c>
      <c r="M1758" s="66" t="str">
        <f t="shared" si="280"/>
        <v xml:space="preserve"> </v>
      </c>
    </row>
    <row r="1759" spans="1:13" x14ac:dyDescent="0.25">
      <c r="A1759" s="25">
        <f t="shared" si="278"/>
        <v>1759</v>
      </c>
      <c r="B1759" s="35">
        <f>+INDEX(Исходные_данные!A:Z,A1759+$X$32-1,$X$30)</f>
        <v>0</v>
      </c>
      <c r="C1759" s="25">
        <f>+IFERROR(_xlfn.NUMBERVALUE(INDEX(Исходные_данные!A:Z,A1759+$X$32-1,$X$31),"."),0)</f>
        <v>0</v>
      </c>
      <c r="D1759" s="51"/>
      <c r="E1759" s="3">
        <f t="shared" si="275"/>
        <v>1289.4580000000001</v>
      </c>
      <c r="F1759" s="3">
        <f t="shared" si="276"/>
        <v>1289.4574600000001</v>
      </c>
      <c r="G1759" s="8">
        <f t="shared" si="279"/>
        <v>0</v>
      </c>
      <c r="H1759" s="7">
        <f t="shared" si="271"/>
        <v>0</v>
      </c>
      <c r="I1759" s="7">
        <f t="shared" si="272"/>
        <v>0</v>
      </c>
      <c r="J1759">
        <f t="shared" si="273"/>
        <v>0</v>
      </c>
      <c r="K1759">
        <f t="shared" si="277"/>
        <v>0</v>
      </c>
      <c r="L1759">
        <f t="shared" si="274"/>
        <v>0</v>
      </c>
      <c r="M1759" s="66" t="str">
        <f t="shared" si="280"/>
        <v xml:space="preserve"> </v>
      </c>
    </row>
    <row r="1760" spans="1:13" x14ac:dyDescent="0.25">
      <c r="A1760" s="25">
        <f t="shared" si="278"/>
        <v>1760</v>
      </c>
      <c r="B1760" s="35">
        <f>+INDEX(Исходные_данные!A:Z,A1760+$X$32-1,$X$30)</f>
        <v>0</v>
      </c>
      <c r="C1760" s="25">
        <f>+IFERROR(_xlfn.NUMBERVALUE(INDEX(Исходные_данные!A:Z,A1760+$X$32-1,$X$31),"."),0)</f>
        <v>0</v>
      </c>
      <c r="D1760" s="51"/>
      <c r="E1760" s="3">
        <f t="shared" si="275"/>
        <v>1289.4580000000001</v>
      </c>
      <c r="F1760" s="3">
        <f t="shared" si="276"/>
        <v>1289.4574600000001</v>
      </c>
      <c r="G1760" s="8">
        <f t="shared" si="279"/>
        <v>0</v>
      </c>
      <c r="H1760" s="7">
        <f t="shared" si="271"/>
        <v>0</v>
      </c>
      <c r="I1760" s="7">
        <f t="shared" si="272"/>
        <v>0</v>
      </c>
      <c r="J1760">
        <f t="shared" si="273"/>
        <v>0</v>
      </c>
      <c r="K1760">
        <f t="shared" si="277"/>
        <v>0</v>
      </c>
      <c r="L1760">
        <f t="shared" si="274"/>
        <v>0</v>
      </c>
      <c r="M1760" s="66" t="str">
        <f t="shared" si="280"/>
        <v xml:space="preserve"> </v>
      </c>
    </row>
    <row r="1761" spans="1:13" x14ac:dyDescent="0.25">
      <c r="A1761" s="25">
        <f t="shared" si="278"/>
        <v>1761</v>
      </c>
      <c r="B1761" s="35">
        <f>+INDEX(Исходные_данные!A:Z,A1761+$X$32-1,$X$30)</f>
        <v>0</v>
      </c>
      <c r="C1761" s="25">
        <f>+IFERROR(_xlfn.NUMBERVALUE(INDEX(Исходные_данные!A:Z,A1761+$X$32-1,$X$31),"."),0)</f>
        <v>0</v>
      </c>
      <c r="D1761" s="51"/>
      <c r="E1761" s="3">
        <f t="shared" si="275"/>
        <v>1289.4580000000001</v>
      </c>
      <c r="F1761" s="3">
        <f t="shared" si="276"/>
        <v>1289.4574600000001</v>
      </c>
      <c r="G1761" s="8">
        <f t="shared" si="279"/>
        <v>0</v>
      </c>
      <c r="H1761" s="7">
        <f t="shared" si="271"/>
        <v>0</v>
      </c>
      <c r="I1761" s="7">
        <f t="shared" si="272"/>
        <v>0</v>
      </c>
      <c r="J1761">
        <f t="shared" si="273"/>
        <v>0</v>
      </c>
      <c r="K1761">
        <f t="shared" si="277"/>
        <v>0</v>
      </c>
      <c r="L1761">
        <f t="shared" si="274"/>
        <v>0</v>
      </c>
      <c r="M1761" s="66" t="str">
        <f t="shared" si="280"/>
        <v xml:space="preserve"> </v>
      </c>
    </row>
    <row r="1762" spans="1:13" x14ac:dyDescent="0.25">
      <c r="A1762" s="25">
        <f t="shared" si="278"/>
        <v>1762</v>
      </c>
      <c r="B1762" s="35">
        <f>+INDEX(Исходные_данные!A:Z,A1762+$X$32-1,$X$30)</f>
        <v>0</v>
      </c>
      <c r="C1762" s="25">
        <f>+IFERROR(_xlfn.NUMBERVALUE(INDEX(Исходные_данные!A:Z,A1762+$X$32-1,$X$31),"."),0)</f>
        <v>0</v>
      </c>
      <c r="D1762" s="51"/>
      <c r="E1762" s="3">
        <f t="shared" si="275"/>
        <v>1289.4580000000001</v>
      </c>
      <c r="F1762" s="3">
        <f t="shared" si="276"/>
        <v>1289.4574600000001</v>
      </c>
      <c r="G1762" s="8">
        <f t="shared" si="279"/>
        <v>0</v>
      </c>
      <c r="H1762" s="7">
        <f t="shared" si="271"/>
        <v>0</v>
      </c>
      <c r="I1762" s="7">
        <f t="shared" si="272"/>
        <v>0</v>
      </c>
      <c r="J1762">
        <f t="shared" si="273"/>
        <v>0</v>
      </c>
      <c r="K1762">
        <f t="shared" si="277"/>
        <v>0</v>
      </c>
      <c r="L1762">
        <f t="shared" si="274"/>
        <v>0</v>
      </c>
      <c r="M1762" s="66" t="str">
        <f t="shared" si="280"/>
        <v xml:space="preserve"> </v>
      </c>
    </row>
    <row r="1763" spans="1:13" x14ac:dyDescent="0.25">
      <c r="A1763" s="25">
        <f t="shared" si="278"/>
        <v>1763</v>
      </c>
      <c r="B1763" s="35">
        <f>+INDEX(Исходные_данные!A:Z,A1763+$X$32-1,$X$30)</f>
        <v>0</v>
      </c>
      <c r="C1763" s="25">
        <f>+IFERROR(_xlfn.NUMBERVALUE(INDEX(Исходные_данные!A:Z,A1763+$X$32-1,$X$31),"."),0)</f>
        <v>0</v>
      </c>
      <c r="D1763" s="51"/>
      <c r="E1763" s="3">
        <f t="shared" si="275"/>
        <v>1289.4580000000001</v>
      </c>
      <c r="F1763" s="3">
        <f t="shared" si="276"/>
        <v>1289.4574600000001</v>
      </c>
      <c r="G1763" s="8">
        <f t="shared" si="279"/>
        <v>0</v>
      </c>
      <c r="H1763" s="7">
        <f t="shared" si="271"/>
        <v>0</v>
      </c>
      <c r="I1763" s="7">
        <f t="shared" si="272"/>
        <v>0</v>
      </c>
      <c r="J1763">
        <f t="shared" si="273"/>
        <v>0</v>
      </c>
      <c r="K1763">
        <f t="shared" si="277"/>
        <v>0</v>
      </c>
      <c r="L1763">
        <f t="shared" si="274"/>
        <v>0</v>
      </c>
      <c r="M1763" s="66" t="str">
        <f t="shared" si="280"/>
        <v xml:space="preserve"> </v>
      </c>
    </row>
    <row r="1764" spans="1:13" x14ac:dyDescent="0.25">
      <c r="A1764" s="25">
        <f t="shared" si="278"/>
        <v>1764</v>
      </c>
      <c r="B1764" s="35">
        <f>+INDEX(Исходные_данные!A:Z,A1764+$X$32-1,$X$30)</f>
        <v>0</v>
      </c>
      <c r="C1764" s="25">
        <f>+IFERROR(_xlfn.NUMBERVALUE(INDEX(Исходные_данные!A:Z,A1764+$X$32-1,$X$31),"."),0)</f>
        <v>0</v>
      </c>
      <c r="D1764" s="51"/>
      <c r="E1764" s="3">
        <f t="shared" si="275"/>
        <v>1289.4580000000001</v>
      </c>
      <c r="F1764" s="3">
        <f t="shared" si="276"/>
        <v>1289.4574600000001</v>
      </c>
      <c r="G1764" s="8">
        <f t="shared" si="279"/>
        <v>0</v>
      </c>
      <c r="H1764" s="7">
        <f t="shared" si="271"/>
        <v>0</v>
      </c>
      <c r="I1764" s="7">
        <f t="shared" si="272"/>
        <v>0</v>
      </c>
      <c r="J1764">
        <f t="shared" si="273"/>
        <v>0</v>
      </c>
      <c r="K1764">
        <f t="shared" si="277"/>
        <v>0</v>
      </c>
      <c r="L1764">
        <f t="shared" si="274"/>
        <v>0</v>
      </c>
      <c r="M1764" s="66" t="str">
        <f t="shared" si="280"/>
        <v xml:space="preserve"> </v>
      </c>
    </row>
    <row r="1765" spans="1:13" x14ac:dyDescent="0.25">
      <c r="A1765" s="25">
        <f t="shared" si="278"/>
        <v>1765</v>
      </c>
      <c r="B1765" s="35">
        <f>+INDEX(Исходные_данные!A:Z,A1765+$X$32-1,$X$30)</f>
        <v>0</v>
      </c>
      <c r="C1765" s="25">
        <f>+IFERROR(_xlfn.NUMBERVALUE(INDEX(Исходные_данные!A:Z,A1765+$X$32-1,$X$31),"."),0)</f>
        <v>0</v>
      </c>
      <c r="D1765" s="51"/>
      <c r="E1765" s="3">
        <f t="shared" si="275"/>
        <v>1289.4580000000001</v>
      </c>
      <c r="F1765" s="3">
        <f t="shared" si="276"/>
        <v>1289.4574600000001</v>
      </c>
      <c r="G1765" s="8">
        <f t="shared" si="279"/>
        <v>0</v>
      </c>
      <c r="H1765" s="7">
        <f t="shared" si="271"/>
        <v>0</v>
      </c>
      <c r="I1765" s="7">
        <f t="shared" si="272"/>
        <v>0</v>
      </c>
      <c r="J1765">
        <f t="shared" si="273"/>
        <v>0</v>
      </c>
      <c r="K1765">
        <f t="shared" si="277"/>
        <v>0</v>
      </c>
      <c r="L1765">
        <f t="shared" si="274"/>
        <v>0</v>
      </c>
      <c r="M1765" s="66" t="str">
        <f t="shared" si="280"/>
        <v xml:space="preserve"> </v>
      </c>
    </row>
    <row r="1766" spans="1:13" x14ac:dyDescent="0.25">
      <c r="A1766" s="25">
        <f t="shared" si="278"/>
        <v>1766</v>
      </c>
      <c r="B1766" s="35">
        <f>+INDEX(Исходные_данные!A:Z,A1766+$X$32-1,$X$30)</f>
        <v>0</v>
      </c>
      <c r="C1766" s="25">
        <f>+IFERROR(_xlfn.NUMBERVALUE(INDEX(Исходные_данные!A:Z,A1766+$X$32-1,$X$31),"."),0)</f>
        <v>0</v>
      </c>
      <c r="D1766" s="51"/>
      <c r="E1766" s="3">
        <f t="shared" si="275"/>
        <v>1289.4580000000001</v>
      </c>
      <c r="F1766" s="3">
        <f t="shared" si="276"/>
        <v>1289.4574600000001</v>
      </c>
      <c r="G1766" s="8">
        <f t="shared" si="279"/>
        <v>0</v>
      </c>
      <c r="H1766" s="7">
        <f t="shared" si="271"/>
        <v>0</v>
      </c>
      <c r="I1766" s="7">
        <f t="shared" si="272"/>
        <v>0</v>
      </c>
      <c r="J1766">
        <f t="shared" si="273"/>
        <v>0</v>
      </c>
      <c r="K1766">
        <f t="shared" si="277"/>
        <v>0</v>
      </c>
      <c r="L1766">
        <f t="shared" si="274"/>
        <v>0</v>
      </c>
      <c r="M1766" s="66" t="str">
        <f t="shared" si="280"/>
        <v xml:space="preserve"> </v>
      </c>
    </row>
    <row r="1767" spans="1:13" x14ac:dyDescent="0.25">
      <c r="A1767" s="25">
        <f t="shared" si="278"/>
        <v>1767</v>
      </c>
      <c r="B1767" s="35">
        <f>+INDEX(Исходные_данные!A:Z,A1767+$X$32-1,$X$30)</f>
        <v>0</v>
      </c>
      <c r="C1767" s="25">
        <f>+IFERROR(_xlfn.NUMBERVALUE(INDEX(Исходные_данные!A:Z,A1767+$X$32-1,$X$31),"."),0)</f>
        <v>0</v>
      </c>
      <c r="D1767" s="51"/>
      <c r="E1767" s="3">
        <f t="shared" si="275"/>
        <v>1289.4580000000001</v>
      </c>
      <c r="F1767" s="3">
        <f t="shared" si="276"/>
        <v>1289.4574600000001</v>
      </c>
      <c r="G1767" s="8">
        <f t="shared" si="279"/>
        <v>0</v>
      </c>
      <c r="H1767" s="7">
        <f t="shared" si="271"/>
        <v>0</v>
      </c>
      <c r="I1767" s="7">
        <f t="shared" si="272"/>
        <v>0</v>
      </c>
      <c r="J1767">
        <f t="shared" si="273"/>
        <v>0</v>
      </c>
      <c r="K1767">
        <f t="shared" si="277"/>
        <v>0</v>
      </c>
      <c r="L1767">
        <f t="shared" si="274"/>
        <v>0</v>
      </c>
      <c r="M1767" s="66" t="str">
        <f t="shared" si="280"/>
        <v xml:space="preserve"> </v>
      </c>
    </row>
    <row r="1768" spans="1:13" x14ac:dyDescent="0.25">
      <c r="A1768" s="25">
        <f t="shared" si="278"/>
        <v>1768</v>
      </c>
      <c r="B1768" s="35">
        <f>+INDEX(Исходные_данные!A:Z,A1768+$X$32-1,$X$30)</f>
        <v>0</v>
      </c>
      <c r="C1768" s="25">
        <f>+IFERROR(_xlfn.NUMBERVALUE(INDEX(Исходные_данные!A:Z,A1768+$X$32-1,$X$31),"."),0)</f>
        <v>0</v>
      </c>
      <c r="D1768" s="51"/>
      <c r="E1768" s="3">
        <f t="shared" si="275"/>
        <v>1289.4580000000001</v>
      </c>
      <c r="F1768" s="3">
        <f t="shared" si="276"/>
        <v>1289.4574600000001</v>
      </c>
      <c r="G1768" s="8">
        <f t="shared" si="279"/>
        <v>0</v>
      </c>
      <c r="H1768" s="7">
        <f t="shared" si="271"/>
        <v>0</v>
      </c>
      <c r="I1768" s="7">
        <f t="shared" si="272"/>
        <v>0</v>
      </c>
      <c r="J1768">
        <f t="shared" si="273"/>
        <v>0</v>
      </c>
      <c r="K1768">
        <f t="shared" si="277"/>
        <v>0</v>
      </c>
      <c r="L1768">
        <f t="shared" si="274"/>
        <v>0</v>
      </c>
      <c r="M1768" s="66" t="str">
        <f t="shared" si="280"/>
        <v xml:space="preserve"> </v>
      </c>
    </row>
    <row r="1769" spans="1:13" x14ac:dyDescent="0.25">
      <c r="A1769" s="25">
        <f t="shared" si="278"/>
        <v>1769</v>
      </c>
      <c r="B1769" s="35">
        <f>+INDEX(Исходные_данные!A:Z,A1769+$X$32-1,$X$30)</f>
        <v>0</v>
      </c>
      <c r="C1769" s="25">
        <f>+IFERROR(_xlfn.NUMBERVALUE(INDEX(Исходные_данные!A:Z,A1769+$X$32-1,$X$31),"."),0)</f>
        <v>0</v>
      </c>
      <c r="D1769" s="51"/>
      <c r="E1769" s="3">
        <f t="shared" si="275"/>
        <v>1289.4580000000001</v>
      </c>
      <c r="F1769" s="3">
        <f t="shared" si="276"/>
        <v>1289.4574600000001</v>
      </c>
      <c r="G1769" s="8">
        <f t="shared" si="279"/>
        <v>0</v>
      </c>
      <c r="H1769" s="7">
        <f t="shared" si="271"/>
        <v>0</v>
      </c>
      <c r="I1769" s="7">
        <f t="shared" si="272"/>
        <v>0</v>
      </c>
      <c r="J1769">
        <f t="shared" si="273"/>
        <v>0</v>
      </c>
      <c r="K1769">
        <f t="shared" si="277"/>
        <v>0</v>
      </c>
      <c r="L1769">
        <f t="shared" si="274"/>
        <v>0</v>
      </c>
      <c r="M1769" s="66" t="str">
        <f t="shared" si="280"/>
        <v xml:space="preserve"> </v>
      </c>
    </row>
    <row r="1770" spans="1:13" x14ac:dyDescent="0.25">
      <c r="A1770" s="25">
        <f t="shared" si="278"/>
        <v>1770</v>
      </c>
      <c r="B1770" s="35">
        <f>+INDEX(Исходные_данные!A:Z,A1770+$X$32-1,$X$30)</f>
        <v>0</v>
      </c>
      <c r="C1770" s="25">
        <f>+IFERROR(_xlfn.NUMBERVALUE(INDEX(Исходные_данные!A:Z,A1770+$X$32-1,$X$31),"."),0)</f>
        <v>0</v>
      </c>
      <c r="D1770" s="51"/>
      <c r="E1770" s="3">
        <f t="shared" si="275"/>
        <v>1289.4580000000001</v>
      </c>
      <c r="F1770" s="3">
        <f t="shared" si="276"/>
        <v>1289.4574600000001</v>
      </c>
      <c r="G1770" s="8">
        <f t="shared" si="279"/>
        <v>0</v>
      </c>
      <c r="H1770" s="7">
        <f t="shared" si="271"/>
        <v>0</v>
      </c>
      <c r="I1770" s="7">
        <f t="shared" si="272"/>
        <v>0</v>
      </c>
      <c r="J1770">
        <f t="shared" si="273"/>
        <v>0</v>
      </c>
      <c r="K1770">
        <f t="shared" si="277"/>
        <v>0</v>
      </c>
      <c r="L1770">
        <f t="shared" si="274"/>
        <v>0</v>
      </c>
      <c r="M1770" s="66" t="str">
        <f t="shared" si="280"/>
        <v xml:space="preserve"> </v>
      </c>
    </row>
    <row r="1771" spans="1:13" x14ac:dyDescent="0.25">
      <c r="A1771" s="25">
        <f t="shared" si="278"/>
        <v>1771</v>
      </c>
      <c r="B1771" s="35">
        <f>+INDEX(Исходные_данные!A:Z,A1771+$X$32-1,$X$30)</f>
        <v>0</v>
      </c>
      <c r="C1771" s="25">
        <f>+IFERROR(_xlfn.NUMBERVALUE(INDEX(Исходные_данные!A:Z,A1771+$X$32-1,$X$31),"."),0)</f>
        <v>0</v>
      </c>
      <c r="D1771" s="51"/>
      <c r="E1771" s="3">
        <f t="shared" si="275"/>
        <v>1289.4580000000001</v>
      </c>
      <c r="F1771" s="3">
        <f t="shared" si="276"/>
        <v>1289.4574600000001</v>
      </c>
      <c r="G1771" s="8">
        <f t="shared" si="279"/>
        <v>0</v>
      </c>
      <c r="H1771" s="7">
        <f t="shared" si="271"/>
        <v>0</v>
      </c>
      <c r="I1771" s="7">
        <f t="shared" si="272"/>
        <v>0</v>
      </c>
      <c r="J1771">
        <f t="shared" si="273"/>
        <v>0</v>
      </c>
      <c r="K1771">
        <f t="shared" si="277"/>
        <v>0</v>
      </c>
      <c r="L1771">
        <f t="shared" si="274"/>
        <v>0</v>
      </c>
      <c r="M1771" s="66" t="str">
        <f t="shared" si="280"/>
        <v xml:space="preserve"> </v>
      </c>
    </row>
    <row r="1772" spans="1:13" x14ac:dyDescent="0.25">
      <c r="A1772" s="25">
        <f t="shared" si="278"/>
        <v>1772</v>
      </c>
      <c r="B1772" s="35">
        <f>+INDEX(Исходные_данные!A:Z,A1772+$X$32-1,$X$30)</f>
        <v>0</v>
      </c>
      <c r="C1772" s="25">
        <f>+IFERROR(_xlfn.NUMBERVALUE(INDEX(Исходные_данные!A:Z,A1772+$X$32-1,$X$31),"."),0)</f>
        <v>0</v>
      </c>
      <c r="D1772" s="51"/>
      <c r="E1772" s="3">
        <f t="shared" si="275"/>
        <v>1289.4580000000001</v>
      </c>
      <c r="F1772" s="3">
        <f t="shared" si="276"/>
        <v>1289.4574600000001</v>
      </c>
      <c r="G1772" s="8">
        <f t="shared" si="279"/>
        <v>0</v>
      </c>
      <c r="H1772" s="7">
        <f t="shared" si="271"/>
        <v>0</v>
      </c>
      <c r="I1772" s="7">
        <f t="shared" si="272"/>
        <v>0</v>
      </c>
      <c r="J1772">
        <f t="shared" si="273"/>
        <v>0</v>
      </c>
      <c r="K1772">
        <f t="shared" si="277"/>
        <v>0</v>
      </c>
      <c r="L1772">
        <f t="shared" si="274"/>
        <v>0</v>
      </c>
      <c r="M1772" s="66" t="str">
        <f t="shared" si="280"/>
        <v xml:space="preserve"> </v>
      </c>
    </row>
    <row r="1773" spans="1:13" x14ac:dyDescent="0.25">
      <c r="A1773" s="25">
        <f t="shared" si="278"/>
        <v>1773</v>
      </c>
      <c r="B1773" s="35">
        <f>+INDEX(Исходные_данные!A:Z,A1773+$X$32-1,$X$30)</f>
        <v>0</v>
      </c>
      <c r="C1773" s="25">
        <f>+IFERROR(_xlfn.NUMBERVALUE(INDEX(Исходные_данные!A:Z,A1773+$X$32-1,$X$31),"."),0)</f>
        <v>0</v>
      </c>
      <c r="D1773" s="51"/>
      <c r="E1773" s="3">
        <f t="shared" si="275"/>
        <v>1289.4580000000001</v>
      </c>
      <c r="F1773" s="3">
        <f t="shared" si="276"/>
        <v>1289.4574600000001</v>
      </c>
      <c r="G1773" s="8">
        <f t="shared" si="279"/>
        <v>0</v>
      </c>
      <c r="H1773" s="7">
        <f t="shared" si="271"/>
        <v>0</v>
      </c>
      <c r="I1773" s="7">
        <f t="shared" si="272"/>
        <v>0</v>
      </c>
      <c r="J1773">
        <f t="shared" si="273"/>
        <v>0</v>
      </c>
      <c r="K1773">
        <f t="shared" si="277"/>
        <v>0</v>
      </c>
      <c r="L1773">
        <f t="shared" si="274"/>
        <v>0</v>
      </c>
      <c r="M1773" s="66" t="str">
        <f t="shared" si="280"/>
        <v xml:space="preserve"> </v>
      </c>
    </row>
    <row r="1774" spans="1:13" x14ac:dyDescent="0.25">
      <c r="A1774" s="25">
        <f t="shared" si="278"/>
        <v>1774</v>
      </c>
      <c r="B1774" s="35">
        <f>+INDEX(Исходные_данные!A:Z,A1774+$X$32-1,$X$30)</f>
        <v>0</v>
      </c>
      <c r="C1774" s="25">
        <f>+IFERROR(_xlfn.NUMBERVALUE(INDEX(Исходные_данные!A:Z,A1774+$X$32-1,$X$31),"."),0)</f>
        <v>0</v>
      </c>
      <c r="D1774" s="51"/>
      <c r="E1774" s="3">
        <f t="shared" si="275"/>
        <v>1289.4580000000001</v>
      </c>
      <c r="F1774" s="3">
        <f t="shared" si="276"/>
        <v>1289.4574600000001</v>
      </c>
      <c r="G1774" s="8">
        <f t="shared" si="279"/>
        <v>0</v>
      </c>
      <c r="H1774" s="7">
        <f t="shared" si="271"/>
        <v>0</v>
      </c>
      <c r="I1774" s="7">
        <f t="shared" si="272"/>
        <v>0</v>
      </c>
      <c r="J1774">
        <f t="shared" si="273"/>
        <v>0</v>
      </c>
      <c r="K1774">
        <f t="shared" si="277"/>
        <v>0</v>
      </c>
      <c r="L1774">
        <f t="shared" si="274"/>
        <v>0</v>
      </c>
      <c r="M1774" s="66" t="str">
        <f t="shared" si="280"/>
        <v xml:space="preserve"> </v>
      </c>
    </row>
    <row r="1775" spans="1:13" x14ac:dyDescent="0.25">
      <c r="A1775" s="25">
        <f t="shared" si="278"/>
        <v>1775</v>
      </c>
      <c r="B1775" s="35">
        <f>+INDEX(Исходные_данные!A:Z,A1775+$X$32-1,$X$30)</f>
        <v>0</v>
      </c>
      <c r="C1775" s="25">
        <f>+IFERROR(_xlfn.NUMBERVALUE(INDEX(Исходные_данные!A:Z,A1775+$X$32-1,$X$31),"."),0)</f>
        <v>0</v>
      </c>
      <c r="D1775" s="51"/>
      <c r="E1775" s="3">
        <f t="shared" si="275"/>
        <v>1289.4580000000001</v>
      </c>
      <c r="F1775" s="3">
        <f t="shared" si="276"/>
        <v>1289.4574600000001</v>
      </c>
      <c r="G1775" s="8">
        <f t="shared" si="279"/>
        <v>0</v>
      </c>
      <c r="H1775" s="7">
        <f t="shared" si="271"/>
        <v>0</v>
      </c>
      <c r="I1775" s="7">
        <f t="shared" si="272"/>
        <v>0</v>
      </c>
      <c r="J1775">
        <f t="shared" si="273"/>
        <v>0</v>
      </c>
      <c r="K1775">
        <f t="shared" si="277"/>
        <v>0</v>
      </c>
      <c r="L1775">
        <f t="shared" si="274"/>
        <v>0</v>
      </c>
      <c r="M1775" s="66" t="str">
        <f t="shared" si="280"/>
        <v xml:space="preserve"> </v>
      </c>
    </row>
    <row r="1776" spans="1:13" x14ac:dyDescent="0.25">
      <c r="A1776" s="25">
        <f t="shared" si="278"/>
        <v>1776</v>
      </c>
      <c r="B1776" s="35">
        <f>+INDEX(Исходные_данные!A:Z,A1776+$X$32-1,$X$30)</f>
        <v>0</v>
      </c>
      <c r="C1776" s="25">
        <f>+IFERROR(_xlfn.NUMBERVALUE(INDEX(Исходные_данные!A:Z,A1776+$X$32-1,$X$31),"."),0)</f>
        <v>0</v>
      </c>
      <c r="D1776" s="51"/>
      <c r="E1776" s="3">
        <f t="shared" si="275"/>
        <v>1289.4580000000001</v>
      </c>
      <c r="F1776" s="3">
        <f t="shared" si="276"/>
        <v>1289.4574600000001</v>
      </c>
      <c r="G1776" s="8">
        <f t="shared" si="279"/>
        <v>0</v>
      </c>
      <c r="H1776" s="7">
        <f t="shared" si="271"/>
        <v>0</v>
      </c>
      <c r="I1776" s="7">
        <f t="shared" si="272"/>
        <v>0</v>
      </c>
      <c r="J1776">
        <f t="shared" si="273"/>
        <v>0</v>
      </c>
      <c r="K1776">
        <f t="shared" si="277"/>
        <v>0</v>
      </c>
      <c r="L1776">
        <f t="shared" si="274"/>
        <v>0</v>
      </c>
      <c r="M1776" s="66" t="str">
        <f t="shared" si="280"/>
        <v xml:space="preserve"> </v>
      </c>
    </row>
    <row r="1777" spans="1:13" x14ac:dyDescent="0.25">
      <c r="A1777" s="25">
        <f t="shared" si="278"/>
        <v>1777</v>
      </c>
      <c r="B1777" s="35">
        <f>+INDEX(Исходные_данные!A:Z,A1777+$X$32-1,$X$30)</f>
        <v>0</v>
      </c>
      <c r="C1777" s="25">
        <f>+IFERROR(_xlfn.NUMBERVALUE(INDEX(Исходные_данные!A:Z,A1777+$X$32-1,$X$31),"."),0)</f>
        <v>0</v>
      </c>
      <c r="D1777" s="51"/>
      <c r="E1777" s="3">
        <f t="shared" si="275"/>
        <v>1289.4580000000001</v>
      </c>
      <c r="F1777" s="3">
        <f t="shared" si="276"/>
        <v>1289.4574600000001</v>
      </c>
      <c r="G1777" s="8">
        <f t="shared" si="279"/>
        <v>0</v>
      </c>
      <c r="H1777" s="7">
        <f t="shared" si="271"/>
        <v>0</v>
      </c>
      <c r="I1777" s="7">
        <f t="shared" si="272"/>
        <v>0</v>
      </c>
      <c r="J1777">
        <f t="shared" si="273"/>
        <v>0</v>
      </c>
      <c r="K1777">
        <f t="shared" si="277"/>
        <v>0</v>
      </c>
      <c r="L1777">
        <f t="shared" si="274"/>
        <v>0</v>
      </c>
      <c r="M1777" s="66" t="str">
        <f t="shared" si="280"/>
        <v xml:space="preserve"> </v>
      </c>
    </row>
    <row r="1778" spans="1:13" x14ac:dyDescent="0.25">
      <c r="A1778" s="25">
        <f t="shared" si="278"/>
        <v>1778</v>
      </c>
      <c r="B1778" s="35">
        <f>+INDEX(Исходные_данные!A:Z,A1778+$X$32-1,$X$30)</f>
        <v>0</v>
      </c>
      <c r="C1778" s="25">
        <f>+IFERROR(_xlfn.NUMBERVALUE(INDEX(Исходные_данные!A:Z,A1778+$X$32-1,$X$31),"."),0)</f>
        <v>0</v>
      </c>
      <c r="D1778" s="51"/>
      <c r="E1778" s="3">
        <f t="shared" si="275"/>
        <v>1289.4580000000001</v>
      </c>
      <c r="F1778" s="3">
        <f t="shared" si="276"/>
        <v>1289.4574600000001</v>
      </c>
      <c r="G1778" s="8">
        <f t="shared" si="279"/>
        <v>0</v>
      </c>
      <c r="H1778" s="7">
        <f t="shared" si="271"/>
        <v>0</v>
      </c>
      <c r="I1778" s="7">
        <f t="shared" si="272"/>
        <v>0</v>
      </c>
      <c r="J1778">
        <f t="shared" si="273"/>
        <v>0</v>
      </c>
      <c r="K1778">
        <f t="shared" si="277"/>
        <v>0</v>
      </c>
      <c r="L1778">
        <f t="shared" si="274"/>
        <v>0</v>
      </c>
      <c r="M1778" s="66" t="str">
        <f t="shared" si="280"/>
        <v xml:space="preserve"> </v>
      </c>
    </row>
    <row r="1779" spans="1:13" x14ac:dyDescent="0.25">
      <c r="A1779" s="25">
        <f t="shared" si="278"/>
        <v>1779</v>
      </c>
      <c r="B1779" s="35">
        <f>+INDEX(Исходные_данные!A:Z,A1779+$X$32-1,$X$30)</f>
        <v>0</v>
      </c>
      <c r="C1779" s="25">
        <f>+IFERROR(_xlfn.NUMBERVALUE(INDEX(Исходные_данные!A:Z,A1779+$X$32-1,$X$31),"."),0)</f>
        <v>0</v>
      </c>
      <c r="D1779" s="51"/>
      <c r="E1779" s="3">
        <f t="shared" si="275"/>
        <v>1289.4580000000001</v>
      </c>
      <c r="F1779" s="3">
        <f t="shared" si="276"/>
        <v>1289.4574600000001</v>
      </c>
      <c r="G1779" s="8">
        <f t="shared" si="279"/>
        <v>0</v>
      </c>
      <c r="H1779" s="7">
        <f t="shared" si="271"/>
        <v>0</v>
      </c>
      <c r="I1779" s="7">
        <f t="shared" si="272"/>
        <v>0</v>
      </c>
      <c r="J1779">
        <f t="shared" si="273"/>
        <v>0</v>
      </c>
      <c r="K1779">
        <f t="shared" si="277"/>
        <v>0</v>
      </c>
      <c r="L1779">
        <f t="shared" si="274"/>
        <v>0</v>
      </c>
      <c r="M1779" s="66" t="str">
        <f t="shared" si="280"/>
        <v xml:space="preserve"> </v>
      </c>
    </row>
    <row r="1780" spans="1:13" x14ac:dyDescent="0.25">
      <c r="A1780" s="25">
        <f t="shared" si="278"/>
        <v>1780</v>
      </c>
      <c r="B1780" s="35">
        <f>+INDEX(Исходные_данные!A:Z,A1780+$X$32-1,$X$30)</f>
        <v>0</v>
      </c>
      <c r="C1780" s="25">
        <f>+IFERROR(_xlfn.NUMBERVALUE(INDEX(Исходные_данные!A:Z,A1780+$X$32-1,$X$31),"."),0)</f>
        <v>0</v>
      </c>
      <c r="D1780" s="51"/>
      <c r="E1780" s="3">
        <f t="shared" si="275"/>
        <v>1289.4580000000001</v>
      </c>
      <c r="F1780" s="3">
        <f t="shared" si="276"/>
        <v>1289.4574600000001</v>
      </c>
      <c r="G1780" s="8">
        <f t="shared" si="279"/>
        <v>0</v>
      </c>
      <c r="H1780" s="7">
        <f t="shared" si="271"/>
        <v>0</v>
      </c>
      <c r="I1780" s="7">
        <f t="shared" si="272"/>
        <v>0</v>
      </c>
      <c r="J1780">
        <f t="shared" si="273"/>
        <v>0</v>
      </c>
      <c r="K1780">
        <f t="shared" si="277"/>
        <v>0</v>
      </c>
      <c r="L1780">
        <f t="shared" si="274"/>
        <v>0</v>
      </c>
      <c r="M1780" s="66" t="str">
        <f t="shared" si="280"/>
        <v xml:space="preserve"> </v>
      </c>
    </row>
    <row r="1781" spans="1:13" x14ac:dyDescent="0.25">
      <c r="A1781" s="25">
        <f t="shared" si="278"/>
        <v>1781</v>
      </c>
      <c r="B1781" s="35">
        <f>+INDEX(Исходные_данные!A:Z,A1781+$X$32-1,$X$30)</f>
        <v>0</v>
      </c>
      <c r="C1781" s="25">
        <f>+IFERROR(_xlfn.NUMBERVALUE(INDEX(Исходные_данные!A:Z,A1781+$X$32-1,$X$31),"."),0)</f>
        <v>0</v>
      </c>
      <c r="D1781" s="51"/>
      <c r="E1781" s="3">
        <f t="shared" si="275"/>
        <v>1289.4580000000001</v>
      </c>
      <c r="F1781" s="3">
        <f t="shared" si="276"/>
        <v>1289.4574600000001</v>
      </c>
      <c r="G1781" s="8">
        <f t="shared" si="279"/>
        <v>0</v>
      </c>
      <c r="H1781" s="7">
        <f t="shared" si="271"/>
        <v>0</v>
      </c>
      <c r="I1781" s="7">
        <f t="shared" si="272"/>
        <v>0</v>
      </c>
      <c r="J1781">
        <f t="shared" si="273"/>
        <v>0</v>
      </c>
      <c r="K1781">
        <f t="shared" si="277"/>
        <v>0</v>
      </c>
      <c r="L1781">
        <f t="shared" si="274"/>
        <v>0</v>
      </c>
      <c r="M1781" s="66" t="str">
        <f t="shared" si="280"/>
        <v xml:space="preserve"> </v>
      </c>
    </row>
    <row r="1782" spans="1:13" x14ac:dyDescent="0.25">
      <c r="A1782" s="25">
        <f t="shared" si="278"/>
        <v>1782</v>
      </c>
      <c r="B1782" s="35">
        <f>+INDEX(Исходные_данные!A:Z,A1782+$X$32-1,$X$30)</f>
        <v>0</v>
      </c>
      <c r="C1782" s="25">
        <f>+IFERROR(_xlfn.NUMBERVALUE(INDEX(Исходные_данные!A:Z,A1782+$X$32-1,$X$31),"."),0)</f>
        <v>0</v>
      </c>
      <c r="D1782" s="51"/>
      <c r="E1782" s="3">
        <f t="shared" si="275"/>
        <v>1289.4580000000001</v>
      </c>
      <c r="F1782" s="3">
        <f t="shared" si="276"/>
        <v>1289.4574600000001</v>
      </c>
      <c r="G1782" s="8">
        <f t="shared" si="279"/>
        <v>0</v>
      </c>
      <c r="H1782" s="7">
        <f t="shared" si="271"/>
        <v>0</v>
      </c>
      <c r="I1782" s="7">
        <f t="shared" si="272"/>
        <v>0</v>
      </c>
      <c r="J1782">
        <f t="shared" si="273"/>
        <v>0</v>
      </c>
      <c r="K1782">
        <f t="shared" si="277"/>
        <v>0</v>
      </c>
      <c r="L1782">
        <f t="shared" si="274"/>
        <v>0</v>
      </c>
      <c r="M1782" s="66" t="str">
        <f t="shared" si="280"/>
        <v xml:space="preserve"> </v>
      </c>
    </row>
    <row r="1783" spans="1:13" x14ac:dyDescent="0.25">
      <c r="A1783" s="25">
        <f t="shared" si="278"/>
        <v>1783</v>
      </c>
      <c r="B1783" s="35">
        <f>+INDEX(Исходные_данные!A:Z,A1783+$X$32-1,$X$30)</f>
        <v>0</v>
      </c>
      <c r="C1783" s="25">
        <f>+IFERROR(_xlfn.NUMBERVALUE(INDEX(Исходные_данные!A:Z,A1783+$X$32-1,$X$31),"."),0)</f>
        <v>0</v>
      </c>
      <c r="D1783" s="51"/>
      <c r="E1783" s="3">
        <f t="shared" si="275"/>
        <v>1289.4580000000001</v>
      </c>
      <c r="F1783" s="3">
        <f t="shared" si="276"/>
        <v>1289.4574600000001</v>
      </c>
      <c r="G1783" s="8">
        <f t="shared" si="279"/>
        <v>0</v>
      </c>
      <c r="H1783" s="7">
        <f t="shared" si="271"/>
        <v>0</v>
      </c>
      <c r="I1783" s="7">
        <f t="shared" si="272"/>
        <v>0</v>
      </c>
      <c r="J1783">
        <f t="shared" si="273"/>
        <v>0</v>
      </c>
      <c r="K1783">
        <f t="shared" si="277"/>
        <v>0</v>
      </c>
      <c r="L1783">
        <f t="shared" si="274"/>
        <v>0</v>
      </c>
      <c r="M1783" s="66" t="str">
        <f t="shared" si="280"/>
        <v xml:space="preserve"> </v>
      </c>
    </row>
    <row r="1784" spans="1:13" x14ac:dyDescent="0.25">
      <c r="A1784" s="25">
        <f t="shared" si="278"/>
        <v>1784</v>
      </c>
      <c r="B1784" s="35">
        <f>+INDEX(Исходные_данные!A:Z,A1784+$X$32-1,$X$30)</f>
        <v>0</v>
      </c>
      <c r="C1784" s="25">
        <f>+IFERROR(_xlfn.NUMBERVALUE(INDEX(Исходные_данные!A:Z,A1784+$X$32-1,$X$31),"."),0)</f>
        <v>0</v>
      </c>
      <c r="D1784" s="51"/>
      <c r="E1784" s="3">
        <f t="shared" si="275"/>
        <v>1289.4580000000001</v>
      </c>
      <c r="F1784" s="3">
        <f t="shared" si="276"/>
        <v>1289.4574600000001</v>
      </c>
      <c r="G1784" s="8">
        <f t="shared" si="279"/>
        <v>0</v>
      </c>
      <c r="H1784" s="7">
        <f t="shared" si="271"/>
        <v>0</v>
      </c>
      <c r="I1784" s="7">
        <f t="shared" si="272"/>
        <v>0</v>
      </c>
      <c r="J1784">
        <f t="shared" si="273"/>
        <v>0</v>
      </c>
      <c r="K1784">
        <f t="shared" si="277"/>
        <v>0</v>
      </c>
      <c r="L1784">
        <f t="shared" si="274"/>
        <v>0</v>
      </c>
      <c r="M1784" s="66" t="str">
        <f t="shared" si="280"/>
        <v xml:space="preserve"> </v>
      </c>
    </row>
    <row r="1785" spans="1:13" x14ac:dyDescent="0.25">
      <c r="A1785" s="25">
        <f t="shared" si="278"/>
        <v>1785</v>
      </c>
      <c r="B1785" s="35">
        <f>+INDEX(Исходные_данные!A:Z,A1785+$X$32-1,$X$30)</f>
        <v>0</v>
      </c>
      <c r="C1785" s="25">
        <f>+IFERROR(_xlfn.NUMBERVALUE(INDEX(Исходные_данные!A:Z,A1785+$X$32-1,$X$31),"."),0)</f>
        <v>0</v>
      </c>
      <c r="D1785" s="51"/>
      <c r="E1785" s="3">
        <f t="shared" si="275"/>
        <v>1289.4580000000001</v>
      </c>
      <c r="F1785" s="3">
        <f t="shared" si="276"/>
        <v>1289.4574600000001</v>
      </c>
      <c r="G1785" s="8">
        <f t="shared" si="279"/>
        <v>0</v>
      </c>
      <c r="H1785" s="7">
        <f t="shared" si="271"/>
        <v>0</v>
      </c>
      <c r="I1785" s="7">
        <f t="shared" si="272"/>
        <v>0</v>
      </c>
      <c r="J1785">
        <f t="shared" si="273"/>
        <v>0</v>
      </c>
      <c r="K1785">
        <f t="shared" si="277"/>
        <v>0</v>
      </c>
      <c r="L1785">
        <f t="shared" si="274"/>
        <v>0</v>
      </c>
      <c r="M1785" s="66" t="str">
        <f t="shared" si="280"/>
        <v xml:space="preserve"> </v>
      </c>
    </row>
    <row r="1786" spans="1:13" x14ac:dyDescent="0.25">
      <c r="A1786" s="25">
        <f t="shared" si="278"/>
        <v>1786</v>
      </c>
      <c r="B1786" s="35">
        <f>+INDEX(Исходные_данные!A:Z,A1786+$X$32-1,$X$30)</f>
        <v>0</v>
      </c>
      <c r="C1786" s="25">
        <f>+IFERROR(_xlfn.NUMBERVALUE(INDEX(Исходные_данные!A:Z,A1786+$X$32-1,$X$31),"."),0)</f>
        <v>0</v>
      </c>
      <c r="D1786" s="51"/>
      <c r="E1786" s="3">
        <f t="shared" si="275"/>
        <v>1289.4580000000001</v>
      </c>
      <c r="F1786" s="3">
        <f t="shared" si="276"/>
        <v>1289.4574600000001</v>
      </c>
      <c r="G1786" s="8">
        <f t="shared" si="279"/>
        <v>0</v>
      </c>
      <c r="H1786" s="7">
        <f t="shared" si="271"/>
        <v>0</v>
      </c>
      <c r="I1786" s="7">
        <f t="shared" si="272"/>
        <v>0</v>
      </c>
      <c r="J1786">
        <f t="shared" si="273"/>
        <v>0</v>
      </c>
      <c r="K1786">
        <f t="shared" si="277"/>
        <v>0</v>
      </c>
      <c r="L1786">
        <f t="shared" si="274"/>
        <v>0</v>
      </c>
      <c r="M1786" s="66" t="str">
        <f t="shared" si="280"/>
        <v xml:space="preserve"> </v>
      </c>
    </row>
    <row r="1787" spans="1:13" x14ac:dyDescent="0.25">
      <c r="A1787" s="25">
        <f t="shared" si="278"/>
        <v>1787</v>
      </c>
      <c r="B1787" s="35">
        <f>+INDEX(Исходные_данные!A:Z,A1787+$X$32-1,$X$30)</f>
        <v>0</v>
      </c>
      <c r="C1787" s="25">
        <f>+IFERROR(_xlfn.NUMBERVALUE(INDEX(Исходные_данные!A:Z,A1787+$X$32-1,$X$31),"."),0)</f>
        <v>0</v>
      </c>
      <c r="D1787" s="51"/>
      <c r="E1787" s="3">
        <f t="shared" si="275"/>
        <v>1289.4580000000001</v>
      </c>
      <c r="F1787" s="3">
        <f t="shared" si="276"/>
        <v>1289.4574600000001</v>
      </c>
      <c r="G1787" s="8">
        <f t="shared" si="279"/>
        <v>0</v>
      </c>
      <c r="H1787" s="7">
        <f t="shared" si="271"/>
        <v>0</v>
      </c>
      <c r="I1787" s="7">
        <f t="shared" si="272"/>
        <v>0</v>
      </c>
      <c r="J1787">
        <f t="shared" si="273"/>
        <v>0</v>
      </c>
      <c r="K1787">
        <f t="shared" si="277"/>
        <v>0</v>
      </c>
      <c r="L1787">
        <f t="shared" si="274"/>
        <v>0</v>
      </c>
      <c r="M1787" s="66" t="str">
        <f t="shared" si="280"/>
        <v xml:space="preserve"> </v>
      </c>
    </row>
    <row r="1788" spans="1:13" x14ac:dyDescent="0.25">
      <c r="A1788" s="25">
        <f t="shared" si="278"/>
        <v>1788</v>
      </c>
      <c r="B1788" s="35">
        <f>+INDEX(Исходные_данные!A:Z,A1788+$X$32-1,$X$30)</f>
        <v>0</v>
      </c>
      <c r="C1788" s="25">
        <f>+IFERROR(_xlfn.NUMBERVALUE(INDEX(Исходные_данные!A:Z,A1788+$X$32-1,$X$31),"."),0)</f>
        <v>0</v>
      </c>
      <c r="D1788" s="51"/>
      <c r="E1788" s="3">
        <f t="shared" si="275"/>
        <v>1289.4580000000001</v>
      </c>
      <c r="F1788" s="3">
        <f t="shared" si="276"/>
        <v>1289.4574600000001</v>
      </c>
      <c r="G1788" s="8">
        <f t="shared" si="279"/>
        <v>0</v>
      </c>
      <c r="H1788" s="7">
        <f t="shared" si="271"/>
        <v>0</v>
      </c>
      <c r="I1788" s="7">
        <f t="shared" si="272"/>
        <v>0</v>
      </c>
      <c r="J1788">
        <f t="shared" si="273"/>
        <v>0</v>
      </c>
      <c r="K1788">
        <f t="shared" si="277"/>
        <v>0</v>
      </c>
      <c r="L1788">
        <f t="shared" si="274"/>
        <v>0</v>
      </c>
      <c r="M1788" s="66" t="str">
        <f t="shared" si="280"/>
        <v xml:space="preserve"> </v>
      </c>
    </row>
    <row r="1789" spans="1:13" x14ac:dyDescent="0.25">
      <c r="A1789" s="25">
        <f t="shared" si="278"/>
        <v>1789</v>
      </c>
      <c r="B1789" s="35">
        <f>+INDEX(Исходные_данные!A:Z,A1789+$X$32-1,$X$30)</f>
        <v>0</v>
      </c>
      <c r="C1789" s="25">
        <f>+IFERROR(_xlfn.NUMBERVALUE(INDEX(Исходные_данные!A:Z,A1789+$X$32-1,$X$31),"."),0)</f>
        <v>0</v>
      </c>
      <c r="D1789" s="51"/>
      <c r="E1789" s="3">
        <f t="shared" si="275"/>
        <v>1289.4580000000001</v>
      </c>
      <c r="F1789" s="3">
        <f t="shared" si="276"/>
        <v>1289.4574600000001</v>
      </c>
      <c r="G1789" s="8">
        <f t="shared" si="279"/>
        <v>0</v>
      </c>
      <c r="H1789" s="7">
        <f t="shared" si="271"/>
        <v>0</v>
      </c>
      <c r="I1789" s="7">
        <f t="shared" si="272"/>
        <v>0</v>
      </c>
      <c r="J1789">
        <f t="shared" si="273"/>
        <v>0</v>
      </c>
      <c r="K1789">
        <f t="shared" si="277"/>
        <v>0</v>
      </c>
      <c r="L1789">
        <f t="shared" si="274"/>
        <v>0</v>
      </c>
      <c r="M1789" s="66" t="str">
        <f t="shared" si="280"/>
        <v xml:space="preserve"> </v>
      </c>
    </row>
    <row r="1790" spans="1:13" x14ac:dyDescent="0.25">
      <c r="A1790" s="25">
        <f t="shared" si="278"/>
        <v>1790</v>
      </c>
      <c r="B1790" s="35">
        <f>+INDEX(Исходные_данные!A:Z,A1790+$X$32-1,$X$30)</f>
        <v>0</v>
      </c>
      <c r="C1790" s="25">
        <f>+IFERROR(_xlfn.NUMBERVALUE(INDEX(Исходные_данные!A:Z,A1790+$X$32-1,$X$31),"."),0)</f>
        <v>0</v>
      </c>
      <c r="D1790" s="51"/>
      <c r="E1790" s="3">
        <f t="shared" si="275"/>
        <v>1289.4580000000001</v>
      </c>
      <c r="F1790" s="3">
        <f t="shared" si="276"/>
        <v>1289.4574600000001</v>
      </c>
      <c r="G1790" s="8">
        <f t="shared" si="279"/>
        <v>0</v>
      </c>
      <c r="H1790" s="7">
        <f t="shared" si="271"/>
        <v>0</v>
      </c>
      <c r="I1790" s="7">
        <f t="shared" si="272"/>
        <v>0</v>
      </c>
      <c r="J1790">
        <f t="shared" si="273"/>
        <v>0</v>
      </c>
      <c r="K1790">
        <f t="shared" si="277"/>
        <v>0</v>
      </c>
      <c r="L1790">
        <f t="shared" si="274"/>
        <v>0</v>
      </c>
      <c r="M1790" s="66" t="str">
        <f t="shared" si="280"/>
        <v xml:space="preserve"> </v>
      </c>
    </row>
    <row r="1791" spans="1:13" x14ac:dyDescent="0.25">
      <c r="A1791" s="25">
        <f t="shared" si="278"/>
        <v>1791</v>
      </c>
      <c r="B1791" s="35">
        <f>+INDEX(Исходные_данные!A:Z,A1791+$X$32-1,$X$30)</f>
        <v>0</v>
      </c>
      <c r="C1791" s="25">
        <f>+IFERROR(_xlfn.NUMBERVALUE(INDEX(Исходные_данные!A:Z,A1791+$X$32-1,$X$31),"."),0)</f>
        <v>0</v>
      </c>
      <c r="D1791" s="51"/>
      <c r="E1791" s="3">
        <f t="shared" si="275"/>
        <v>1289.4580000000001</v>
      </c>
      <c r="F1791" s="3">
        <f t="shared" si="276"/>
        <v>1289.4574600000001</v>
      </c>
      <c r="G1791" s="8">
        <f t="shared" si="279"/>
        <v>0</v>
      </c>
      <c r="H1791" s="7">
        <f t="shared" si="271"/>
        <v>0</v>
      </c>
      <c r="I1791" s="7">
        <f t="shared" si="272"/>
        <v>0</v>
      </c>
      <c r="J1791">
        <f t="shared" si="273"/>
        <v>0</v>
      </c>
      <c r="K1791">
        <f t="shared" si="277"/>
        <v>0</v>
      </c>
      <c r="L1791">
        <f t="shared" si="274"/>
        <v>0</v>
      </c>
      <c r="M1791" s="66" t="str">
        <f t="shared" si="280"/>
        <v xml:space="preserve"> </v>
      </c>
    </row>
    <row r="1792" spans="1:13" x14ac:dyDescent="0.25">
      <c r="A1792" s="25">
        <f t="shared" si="278"/>
        <v>1792</v>
      </c>
      <c r="B1792" s="35">
        <f>+INDEX(Исходные_данные!A:Z,A1792+$X$32-1,$X$30)</f>
        <v>0</v>
      </c>
      <c r="C1792" s="25">
        <f>+IFERROR(_xlfn.NUMBERVALUE(INDEX(Исходные_данные!A:Z,A1792+$X$32-1,$X$31),"."),0)</f>
        <v>0</v>
      </c>
      <c r="D1792" s="51"/>
      <c r="E1792" s="3">
        <f t="shared" si="275"/>
        <v>1289.4580000000001</v>
      </c>
      <c r="F1792" s="3">
        <f t="shared" si="276"/>
        <v>1289.4574600000001</v>
      </c>
      <c r="G1792" s="8">
        <f t="shared" si="279"/>
        <v>0</v>
      </c>
      <c r="H1792" s="7">
        <f t="shared" si="271"/>
        <v>0</v>
      </c>
      <c r="I1792" s="7">
        <f t="shared" si="272"/>
        <v>0</v>
      </c>
      <c r="J1792">
        <f t="shared" si="273"/>
        <v>0</v>
      </c>
      <c r="K1792">
        <f t="shared" si="277"/>
        <v>0</v>
      </c>
      <c r="L1792">
        <f t="shared" si="274"/>
        <v>0</v>
      </c>
      <c r="M1792" s="66" t="str">
        <f t="shared" si="280"/>
        <v xml:space="preserve"> </v>
      </c>
    </row>
    <row r="1793" spans="1:13" x14ac:dyDescent="0.25">
      <c r="A1793" s="25">
        <f t="shared" si="278"/>
        <v>1793</v>
      </c>
      <c r="B1793" s="35">
        <f>+INDEX(Исходные_данные!A:Z,A1793+$X$32-1,$X$30)</f>
        <v>0</v>
      </c>
      <c r="C1793" s="25">
        <f>+IFERROR(_xlfn.NUMBERVALUE(INDEX(Исходные_данные!A:Z,A1793+$X$32-1,$X$31),"."),0)</f>
        <v>0</v>
      </c>
      <c r="D1793" s="51"/>
      <c r="E1793" s="3">
        <f t="shared" si="275"/>
        <v>1289.4580000000001</v>
      </c>
      <c r="F1793" s="3">
        <f t="shared" si="276"/>
        <v>1289.4574600000001</v>
      </c>
      <c r="G1793" s="8">
        <f t="shared" si="279"/>
        <v>0</v>
      </c>
      <c r="H1793" s="7">
        <f t="shared" ref="H1793:H1856" si="281">IF(G1793&gt;$X$35,C1793,0)</f>
        <v>0</v>
      </c>
      <c r="I1793" s="7">
        <f t="shared" ref="I1793:I1856" si="282">IF(AND(A1793&gt;$Q$25,A1793&lt;=$Q$25+$T$25),1,0)</f>
        <v>0</v>
      </c>
      <c r="J1793">
        <f t="shared" ref="J1793:J1856" si="283">IF(I1793=1,IF(H1793*$W$47&lt;=$X$48,H1793*$W$47,0),0)</f>
        <v>0</v>
      </c>
      <c r="K1793">
        <f t="shared" si="277"/>
        <v>0</v>
      </c>
      <c r="L1793">
        <f t="shared" ref="L1793:L1856" si="284">+IF(I1793=1,IF(H1793*$W$47&lt;=$X$48,0,$X$48),0)</f>
        <v>0</v>
      </c>
      <c r="M1793" s="66" t="str">
        <f t="shared" si="280"/>
        <v xml:space="preserve"> </v>
      </c>
    </row>
    <row r="1794" spans="1:13" x14ac:dyDescent="0.25">
      <c r="A1794" s="25">
        <f t="shared" si="278"/>
        <v>1794</v>
      </c>
      <c r="B1794" s="35">
        <f>+INDEX(Исходные_данные!A:Z,A1794+$X$32-1,$X$30)</f>
        <v>0</v>
      </c>
      <c r="C1794" s="25">
        <f>+IFERROR(_xlfn.NUMBERVALUE(INDEX(Исходные_данные!A:Z,A1794+$X$32-1,$X$31),"."),0)</f>
        <v>0</v>
      </c>
      <c r="D1794" s="51"/>
      <c r="E1794" s="3">
        <f t="shared" ref="E1794:E1857" si="285">+IFERROR(IF(_xlfn.NUMBERVALUE(B1794,".")&lt;E1793,E1793,_xlfn.NUMBERVALUE(B1794,".")),E1793)</f>
        <v>1289.4580000000001</v>
      </c>
      <c r="F1794" s="3">
        <f t="shared" ref="F1794:F1857" si="286">(E1794-$X$45*$X$44)/IF($X$44&lt;&gt;0,ABS($X$44),1)*$X$39</f>
        <v>1289.4574600000001</v>
      </c>
      <c r="G1794" s="8">
        <f t="shared" si="279"/>
        <v>0</v>
      </c>
      <c r="H1794" s="7">
        <f t="shared" si="281"/>
        <v>0</v>
      </c>
      <c r="I1794" s="7">
        <f t="shared" si="282"/>
        <v>0</v>
      </c>
      <c r="J1794">
        <f t="shared" si="283"/>
        <v>0</v>
      </c>
      <c r="K1794">
        <f t="shared" ref="K1794:K1857" si="287">+J1794/100</f>
        <v>0</v>
      </c>
      <c r="L1794">
        <f t="shared" si="284"/>
        <v>0</v>
      </c>
      <c r="M1794" s="66" t="str">
        <f t="shared" si="280"/>
        <v xml:space="preserve"> </v>
      </c>
    </row>
    <row r="1795" spans="1:13" x14ac:dyDescent="0.25">
      <c r="A1795" s="25">
        <f t="shared" ref="A1795:A1858" si="288">+A1794+1</f>
        <v>1795</v>
      </c>
      <c r="B1795" s="35">
        <f>+INDEX(Исходные_данные!A:Z,A1795+$X$32-1,$X$30)</f>
        <v>0</v>
      </c>
      <c r="C1795" s="25">
        <f>+IFERROR(_xlfn.NUMBERVALUE(INDEX(Исходные_данные!A:Z,A1795+$X$32-1,$X$31),"."),0)</f>
        <v>0</v>
      </c>
      <c r="D1795" s="51"/>
      <c r="E1795" s="3">
        <f t="shared" si="285"/>
        <v>1289.4580000000001</v>
      </c>
      <c r="F1795" s="3">
        <f t="shared" si="286"/>
        <v>1289.4574600000001</v>
      </c>
      <c r="G1795" s="8">
        <f t="shared" ref="G1795:G1858" si="289">+IF(E1795=E1794,0,_xlfn.NUMBERVALUE(C1795,".")/O$56*100)</f>
        <v>0</v>
      </c>
      <c r="H1795" s="7">
        <f t="shared" si="281"/>
        <v>0</v>
      </c>
      <c r="I1795" s="7">
        <f t="shared" si="282"/>
        <v>0</v>
      </c>
      <c r="J1795">
        <f t="shared" si="283"/>
        <v>0</v>
      </c>
      <c r="K1795">
        <f t="shared" si="287"/>
        <v>0</v>
      </c>
      <c r="L1795">
        <f t="shared" si="284"/>
        <v>0</v>
      </c>
      <c r="M1795" s="66" t="str">
        <f t="shared" si="280"/>
        <v xml:space="preserve"> </v>
      </c>
    </row>
    <row r="1796" spans="1:13" x14ac:dyDescent="0.25">
      <c r="A1796" s="25">
        <f t="shared" si="288"/>
        <v>1796</v>
      </c>
      <c r="B1796" s="35">
        <f>+INDEX(Исходные_данные!A:Z,A1796+$X$32-1,$X$30)</f>
        <v>0</v>
      </c>
      <c r="C1796" s="25">
        <f>+IFERROR(_xlfn.NUMBERVALUE(INDEX(Исходные_данные!A:Z,A1796+$X$32-1,$X$31),"."),0)</f>
        <v>0</v>
      </c>
      <c r="D1796" s="51"/>
      <c r="E1796" s="3">
        <f t="shared" si="285"/>
        <v>1289.4580000000001</v>
      </c>
      <c r="F1796" s="3">
        <f t="shared" si="286"/>
        <v>1289.4574600000001</v>
      </c>
      <c r="G1796" s="8">
        <f t="shared" si="289"/>
        <v>0</v>
      </c>
      <c r="H1796" s="7">
        <f t="shared" si="281"/>
        <v>0</v>
      </c>
      <c r="I1796" s="7">
        <f t="shared" si="282"/>
        <v>0</v>
      </c>
      <c r="J1796">
        <f t="shared" si="283"/>
        <v>0</v>
      </c>
      <c r="K1796">
        <f t="shared" si="287"/>
        <v>0</v>
      </c>
      <c r="L1796">
        <f t="shared" si="284"/>
        <v>0</v>
      </c>
      <c r="M1796" s="66" t="str">
        <f t="shared" si="280"/>
        <v xml:space="preserve"> </v>
      </c>
    </row>
    <row r="1797" spans="1:13" x14ac:dyDescent="0.25">
      <c r="A1797" s="25">
        <f t="shared" si="288"/>
        <v>1797</v>
      </c>
      <c r="B1797" s="35">
        <f>+INDEX(Исходные_данные!A:Z,A1797+$X$32-1,$X$30)</f>
        <v>0</v>
      </c>
      <c r="C1797" s="25">
        <f>+IFERROR(_xlfn.NUMBERVALUE(INDEX(Исходные_данные!A:Z,A1797+$X$32-1,$X$31),"."),0)</f>
        <v>0</v>
      </c>
      <c r="D1797" s="51"/>
      <c r="E1797" s="3">
        <f t="shared" si="285"/>
        <v>1289.4580000000001</v>
      </c>
      <c r="F1797" s="3">
        <f t="shared" si="286"/>
        <v>1289.4574600000001</v>
      </c>
      <c r="G1797" s="8">
        <f t="shared" si="289"/>
        <v>0</v>
      </c>
      <c r="H1797" s="7">
        <f t="shared" si="281"/>
        <v>0</v>
      </c>
      <c r="I1797" s="7">
        <f t="shared" si="282"/>
        <v>0</v>
      </c>
      <c r="J1797">
        <f t="shared" si="283"/>
        <v>0</v>
      </c>
      <c r="K1797">
        <f t="shared" si="287"/>
        <v>0</v>
      </c>
      <c r="L1797">
        <f t="shared" si="284"/>
        <v>0</v>
      </c>
      <c r="M1797" s="66" t="str">
        <f t="shared" si="280"/>
        <v xml:space="preserve"> </v>
      </c>
    </row>
    <row r="1798" spans="1:13" x14ac:dyDescent="0.25">
      <c r="A1798" s="25">
        <f t="shared" si="288"/>
        <v>1798</v>
      </c>
      <c r="B1798" s="35">
        <f>+INDEX(Исходные_данные!A:Z,A1798+$X$32-1,$X$30)</f>
        <v>0</v>
      </c>
      <c r="C1798" s="25">
        <f>+IFERROR(_xlfn.NUMBERVALUE(INDEX(Исходные_данные!A:Z,A1798+$X$32-1,$X$31),"."),0)</f>
        <v>0</v>
      </c>
      <c r="D1798" s="51"/>
      <c r="E1798" s="3">
        <f t="shared" si="285"/>
        <v>1289.4580000000001</v>
      </c>
      <c r="F1798" s="3">
        <f t="shared" si="286"/>
        <v>1289.4574600000001</v>
      </c>
      <c r="G1798" s="8">
        <f t="shared" si="289"/>
        <v>0</v>
      </c>
      <c r="H1798" s="7">
        <f t="shared" si="281"/>
        <v>0</v>
      </c>
      <c r="I1798" s="7">
        <f t="shared" si="282"/>
        <v>0</v>
      </c>
      <c r="J1798">
        <f t="shared" si="283"/>
        <v>0</v>
      </c>
      <c r="K1798">
        <f t="shared" si="287"/>
        <v>0</v>
      </c>
      <c r="L1798">
        <f t="shared" si="284"/>
        <v>0</v>
      </c>
      <c r="M1798" s="66" t="str">
        <f t="shared" si="280"/>
        <v xml:space="preserve"> </v>
      </c>
    </row>
    <row r="1799" spans="1:13" x14ac:dyDescent="0.25">
      <c r="A1799" s="25">
        <f t="shared" si="288"/>
        <v>1799</v>
      </c>
      <c r="B1799" s="35">
        <f>+INDEX(Исходные_данные!A:Z,A1799+$X$32-1,$X$30)</f>
        <v>0</v>
      </c>
      <c r="C1799" s="25">
        <f>+IFERROR(_xlfn.NUMBERVALUE(INDEX(Исходные_данные!A:Z,A1799+$X$32-1,$X$31),"."),0)</f>
        <v>0</v>
      </c>
      <c r="D1799" s="51"/>
      <c r="E1799" s="3">
        <f t="shared" si="285"/>
        <v>1289.4580000000001</v>
      </c>
      <c r="F1799" s="3">
        <f t="shared" si="286"/>
        <v>1289.4574600000001</v>
      </c>
      <c r="G1799" s="8">
        <f t="shared" si="289"/>
        <v>0</v>
      </c>
      <c r="H1799" s="7">
        <f t="shared" si="281"/>
        <v>0</v>
      </c>
      <c r="I1799" s="7">
        <f t="shared" si="282"/>
        <v>0</v>
      </c>
      <c r="J1799">
        <f t="shared" si="283"/>
        <v>0</v>
      </c>
      <c r="K1799">
        <f t="shared" si="287"/>
        <v>0</v>
      </c>
      <c r="L1799">
        <f t="shared" si="284"/>
        <v>0</v>
      </c>
      <c r="M1799" s="66" t="str">
        <f t="shared" si="280"/>
        <v xml:space="preserve"> </v>
      </c>
    </row>
    <row r="1800" spans="1:13" x14ac:dyDescent="0.25">
      <c r="A1800" s="25">
        <f t="shared" si="288"/>
        <v>1800</v>
      </c>
      <c r="B1800" s="35">
        <f>+INDEX(Исходные_данные!A:Z,A1800+$X$32-1,$X$30)</f>
        <v>0</v>
      </c>
      <c r="C1800" s="25">
        <f>+IFERROR(_xlfn.NUMBERVALUE(INDEX(Исходные_данные!A:Z,A1800+$X$32-1,$X$31),"."),0)</f>
        <v>0</v>
      </c>
      <c r="D1800" s="51"/>
      <c r="E1800" s="3">
        <f t="shared" si="285"/>
        <v>1289.4580000000001</v>
      </c>
      <c r="F1800" s="3">
        <f t="shared" si="286"/>
        <v>1289.4574600000001</v>
      </c>
      <c r="G1800" s="8">
        <f t="shared" si="289"/>
        <v>0</v>
      </c>
      <c r="H1800" s="7">
        <f t="shared" si="281"/>
        <v>0</v>
      </c>
      <c r="I1800" s="7">
        <f t="shared" si="282"/>
        <v>0</v>
      </c>
      <c r="J1800">
        <f t="shared" si="283"/>
        <v>0</v>
      </c>
      <c r="K1800">
        <f t="shared" si="287"/>
        <v>0</v>
      </c>
      <c r="L1800">
        <f t="shared" si="284"/>
        <v>0</v>
      </c>
      <c r="M1800" s="66" t="str">
        <f t="shared" si="280"/>
        <v xml:space="preserve"> </v>
      </c>
    </row>
    <row r="1801" spans="1:13" x14ac:dyDescent="0.25">
      <c r="A1801" s="25">
        <f t="shared" si="288"/>
        <v>1801</v>
      </c>
      <c r="B1801" s="35">
        <f>+INDEX(Исходные_данные!A:Z,A1801+$X$32-1,$X$30)</f>
        <v>0</v>
      </c>
      <c r="C1801" s="25">
        <f>+IFERROR(_xlfn.NUMBERVALUE(INDEX(Исходные_данные!A:Z,A1801+$X$32-1,$X$31),"."),0)</f>
        <v>0</v>
      </c>
      <c r="D1801" s="51"/>
      <c r="E1801" s="3">
        <f t="shared" si="285"/>
        <v>1289.4580000000001</v>
      </c>
      <c r="F1801" s="3">
        <f t="shared" si="286"/>
        <v>1289.4574600000001</v>
      </c>
      <c r="G1801" s="8">
        <f t="shared" si="289"/>
        <v>0</v>
      </c>
      <c r="H1801" s="7">
        <f t="shared" si="281"/>
        <v>0</v>
      </c>
      <c r="I1801" s="7">
        <f t="shared" si="282"/>
        <v>0</v>
      </c>
      <c r="J1801">
        <f t="shared" si="283"/>
        <v>0</v>
      </c>
      <c r="K1801">
        <f t="shared" si="287"/>
        <v>0</v>
      </c>
      <c r="L1801">
        <f t="shared" si="284"/>
        <v>0</v>
      </c>
      <c r="M1801" s="66" t="str">
        <f t="shared" si="280"/>
        <v xml:space="preserve"> </v>
      </c>
    </row>
    <row r="1802" spans="1:13" x14ac:dyDescent="0.25">
      <c r="A1802" s="25">
        <f t="shared" si="288"/>
        <v>1802</v>
      </c>
      <c r="B1802" s="35">
        <f>+INDEX(Исходные_данные!A:Z,A1802+$X$32-1,$X$30)</f>
        <v>0</v>
      </c>
      <c r="C1802" s="25">
        <f>+IFERROR(_xlfn.NUMBERVALUE(INDEX(Исходные_данные!A:Z,A1802+$X$32-1,$X$31),"."),0)</f>
        <v>0</v>
      </c>
      <c r="D1802" s="51"/>
      <c r="E1802" s="3">
        <f t="shared" si="285"/>
        <v>1289.4580000000001</v>
      </c>
      <c r="F1802" s="3">
        <f t="shared" si="286"/>
        <v>1289.4574600000001</v>
      </c>
      <c r="G1802" s="8">
        <f t="shared" si="289"/>
        <v>0</v>
      </c>
      <c r="H1802" s="7">
        <f t="shared" si="281"/>
        <v>0</v>
      </c>
      <c r="I1802" s="7">
        <f t="shared" si="282"/>
        <v>0</v>
      </c>
      <c r="J1802">
        <f t="shared" si="283"/>
        <v>0</v>
      </c>
      <c r="K1802">
        <f t="shared" si="287"/>
        <v>0</v>
      </c>
      <c r="L1802">
        <f t="shared" si="284"/>
        <v>0</v>
      </c>
      <c r="M1802" s="66" t="str">
        <f t="shared" si="280"/>
        <v xml:space="preserve"> </v>
      </c>
    </row>
    <row r="1803" spans="1:13" x14ac:dyDescent="0.25">
      <c r="A1803" s="25">
        <f t="shared" si="288"/>
        <v>1803</v>
      </c>
      <c r="B1803" s="35">
        <f>+INDEX(Исходные_данные!A:Z,A1803+$X$32-1,$X$30)</f>
        <v>0</v>
      </c>
      <c r="C1803" s="25">
        <f>+IFERROR(_xlfn.NUMBERVALUE(INDEX(Исходные_данные!A:Z,A1803+$X$32-1,$X$31),"."),0)</f>
        <v>0</v>
      </c>
      <c r="D1803" s="51"/>
      <c r="E1803" s="3">
        <f t="shared" si="285"/>
        <v>1289.4580000000001</v>
      </c>
      <c r="F1803" s="3">
        <f t="shared" si="286"/>
        <v>1289.4574600000001</v>
      </c>
      <c r="G1803" s="8">
        <f t="shared" si="289"/>
        <v>0</v>
      </c>
      <c r="H1803" s="7">
        <f t="shared" si="281"/>
        <v>0</v>
      </c>
      <c r="I1803" s="7">
        <f t="shared" si="282"/>
        <v>0</v>
      </c>
      <c r="J1803">
        <f t="shared" si="283"/>
        <v>0</v>
      </c>
      <c r="K1803">
        <f t="shared" si="287"/>
        <v>0</v>
      </c>
      <c r="L1803">
        <f t="shared" si="284"/>
        <v>0</v>
      </c>
      <c r="M1803" s="66" t="str">
        <f t="shared" si="280"/>
        <v xml:space="preserve"> </v>
      </c>
    </row>
    <row r="1804" spans="1:13" x14ac:dyDescent="0.25">
      <c r="A1804" s="25">
        <f t="shared" si="288"/>
        <v>1804</v>
      </c>
      <c r="B1804" s="35">
        <f>+INDEX(Исходные_данные!A:Z,A1804+$X$32-1,$X$30)</f>
        <v>0</v>
      </c>
      <c r="C1804" s="25">
        <f>+IFERROR(_xlfn.NUMBERVALUE(INDEX(Исходные_данные!A:Z,A1804+$X$32-1,$X$31),"."),0)</f>
        <v>0</v>
      </c>
      <c r="D1804" s="51"/>
      <c r="E1804" s="3">
        <f t="shared" si="285"/>
        <v>1289.4580000000001</v>
      </c>
      <c r="F1804" s="3">
        <f t="shared" si="286"/>
        <v>1289.4574600000001</v>
      </c>
      <c r="G1804" s="8">
        <f t="shared" si="289"/>
        <v>0</v>
      </c>
      <c r="H1804" s="7">
        <f t="shared" si="281"/>
        <v>0</v>
      </c>
      <c r="I1804" s="7">
        <f t="shared" si="282"/>
        <v>0</v>
      </c>
      <c r="J1804">
        <f t="shared" si="283"/>
        <v>0</v>
      </c>
      <c r="K1804">
        <f t="shared" si="287"/>
        <v>0</v>
      </c>
      <c r="L1804">
        <f t="shared" si="284"/>
        <v>0</v>
      </c>
      <c r="M1804" s="66" t="str">
        <f t="shared" si="280"/>
        <v xml:space="preserve"> </v>
      </c>
    </row>
    <row r="1805" spans="1:13" x14ac:dyDescent="0.25">
      <c r="A1805" s="25">
        <f t="shared" si="288"/>
        <v>1805</v>
      </c>
      <c r="B1805" s="35">
        <f>+INDEX(Исходные_данные!A:Z,A1805+$X$32-1,$X$30)</f>
        <v>0</v>
      </c>
      <c r="C1805" s="25">
        <f>+IFERROR(_xlfn.NUMBERVALUE(INDEX(Исходные_данные!A:Z,A1805+$X$32-1,$X$31),"."),0)</f>
        <v>0</v>
      </c>
      <c r="D1805" s="51"/>
      <c r="E1805" s="3">
        <f t="shared" si="285"/>
        <v>1289.4580000000001</v>
      </c>
      <c r="F1805" s="3">
        <f t="shared" si="286"/>
        <v>1289.4574600000001</v>
      </c>
      <c r="G1805" s="8">
        <f t="shared" si="289"/>
        <v>0</v>
      </c>
      <c r="H1805" s="7">
        <f t="shared" si="281"/>
        <v>0</v>
      </c>
      <c r="I1805" s="7">
        <f t="shared" si="282"/>
        <v>0</v>
      </c>
      <c r="J1805">
        <f t="shared" si="283"/>
        <v>0</v>
      </c>
      <c r="K1805">
        <f t="shared" si="287"/>
        <v>0</v>
      </c>
      <c r="L1805">
        <f t="shared" si="284"/>
        <v>0</v>
      </c>
      <c r="M1805" s="66" t="str">
        <f t="shared" si="280"/>
        <v xml:space="preserve"> </v>
      </c>
    </row>
    <row r="1806" spans="1:13" x14ac:dyDescent="0.25">
      <c r="A1806" s="25">
        <f t="shared" si="288"/>
        <v>1806</v>
      </c>
      <c r="B1806" s="35">
        <f>+INDEX(Исходные_данные!A:Z,A1806+$X$32-1,$X$30)</f>
        <v>0</v>
      </c>
      <c r="C1806" s="25">
        <f>+IFERROR(_xlfn.NUMBERVALUE(INDEX(Исходные_данные!A:Z,A1806+$X$32-1,$X$31),"."),0)</f>
        <v>0</v>
      </c>
      <c r="D1806" s="51"/>
      <c r="E1806" s="3">
        <f t="shared" si="285"/>
        <v>1289.4580000000001</v>
      </c>
      <c r="F1806" s="3">
        <f t="shared" si="286"/>
        <v>1289.4574600000001</v>
      </c>
      <c r="G1806" s="8">
        <f t="shared" si="289"/>
        <v>0</v>
      </c>
      <c r="H1806" s="7">
        <f t="shared" si="281"/>
        <v>0</v>
      </c>
      <c r="I1806" s="7">
        <f t="shared" si="282"/>
        <v>0</v>
      </c>
      <c r="J1806">
        <f t="shared" si="283"/>
        <v>0</v>
      </c>
      <c r="K1806">
        <f t="shared" si="287"/>
        <v>0</v>
      </c>
      <c r="L1806">
        <f t="shared" si="284"/>
        <v>0</v>
      </c>
      <c r="M1806" s="66" t="str">
        <f t="shared" si="280"/>
        <v xml:space="preserve"> </v>
      </c>
    </row>
    <row r="1807" spans="1:13" x14ac:dyDescent="0.25">
      <c r="A1807" s="25">
        <f t="shared" si="288"/>
        <v>1807</v>
      </c>
      <c r="B1807" s="35">
        <f>+INDEX(Исходные_данные!A:Z,A1807+$X$32-1,$X$30)</f>
        <v>0</v>
      </c>
      <c r="C1807" s="25">
        <f>+IFERROR(_xlfn.NUMBERVALUE(INDEX(Исходные_данные!A:Z,A1807+$X$32-1,$X$31),"."),0)</f>
        <v>0</v>
      </c>
      <c r="D1807" s="51"/>
      <c r="E1807" s="3">
        <f t="shared" si="285"/>
        <v>1289.4580000000001</v>
      </c>
      <c r="F1807" s="3">
        <f t="shared" si="286"/>
        <v>1289.4574600000001</v>
      </c>
      <c r="G1807" s="8">
        <f t="shared" si="289"/>
        <v>0</v>
      </c>
      <c r="H1807" s="7">
        <f t="shared" si="281"/>
        <v>0</v>
      </c>
      <c r="I1807" s="7">
        <f t="shared" si="282"/>
        <v>0</v>
      </c>
      <c r="J1807">
        <f t="shared" si="283"/>
        <v>0</v>
      </c>
      <c r="K1807">
        <f t="shared" si="287"/>
        <v>0</v>
      </c>
      <c r="L1807">
        <f t="shared" si="284"/>
        <v>0</v>
      </c>
      <c r="M1807" s="66" t="str">
        <f t="shared" si="280"/>
        <v xml:space="preserve"> </v>
      </c>
    </row>
    <row r="1808" spans="1:13" x14ac:dyDescent="0.25">
      <c r="A1808" s="25">
        <f t="shared" si="288"/>
        <v>1808</v>
      </c>
      <c r="B1808" s="35">
        <f>+INDEX(Исходные_данные!A:Z,A1808+$X$32-1,$X$30)</f>
        <v>0</v>
      </c>
      <c r="C1808" s="25">
        <f>+IFERROR(_xlfn.NUMBERVALUE(INDEX(Исходные_данные!A:Z,A1808+$X$32-1,$X$31),"."),0)</f>
        <v>0</v>
      </c>
      <c r="D1808" s="51"/>
      <c r="E1808" s="3">
        <f t="shared" si="285"/>
        <v>1289.4580000000001</v>
      </c>
      <c r="F1808" s="3">
        <f t="shared" si="286"/>
        <v>1289.4574600000001</v>
      </c>
      <c r="G1808" s="8">
        <f t="shared" si="289"/>
        <v>0</v>
      </c>
      <c r="H1808" s="7">
        <f t="shared" si="281"/>
        <v>0</v>
      </c>
      <c r="I1808" s="7">
        <f t="shared" si="282"/>
        <v>0</v>
      </c>
      <c r="J1808">
        <f t="shared" si="283"/>
        <v>0</v>
      </c>
      <c r="K1808">
        <f t="shared" si="287"/>
        <v>0</v>
      </c>
      <c r="L1808">
        <f t="shared" si="284"/>
        <v>0</v>
      </c>
      <c r="M1808" s="66" t="str">
        <f t="shared" si="280"/>
        <v xml:space="preserve"> </v>
      </c>
    </row>
    <row r="1809" spans="1:13" x14ac:dyDescent="0.25">
      <c r="A1809" s="25">
        <f t="shared" si="288"/>
        <v>1809</v>
      </c>
      <c r="B1809" s="35">
        <f>+INDEX(Исходные_данные!A:Z,A1809+$X$32-1,$X$30)</f>
        <v>0</v>
      </c>
      <c r="C1809" s="25">
        <f>+IFERROR(_xlfn.NUMBERVALUE(INDEX(Исходные_данные!A:Z,A1809+$X$32-1,$X$31),"."),0)</f>
        <v>0</v>
      </c>
      <c r="D1809" s="51"/>
      <c r="E1809" s="3">
        <f t="shared" si="285"/>
        <v>1289.4580000000001</v>
      </c>
      <c r="F1809" s="3">
        <f t="shared" si="286"/>
        <v>1289.4574600000001</v>
      </c>
      <c r="G1809" s="8">
        <f t="shared" si="289"/>
        <v>0</v>
      </c>
      <c r="H1809" s="7">
        <f t="shared" si="281"/>
        <v>0</v>
      </c>
      <c r="I1809" s="7">
        <f t="shared" si="282"/>
        <v>0</v>
      </c>
      <c r="J1809">
        <f t="shared" si="283"/>
        <v>0</v>
      </c>
      <c r="K1809">
        <f t="shared" si="287"/>
        <v>0</v>
      </c>
      <c r="L1809">
        <f t="shared" si="284"/>
        <v>0</v>
      </c>
      <c r="M1809" s="66" t="str">
        <f t="shared" si="280"/>
        <v xml:space="preserve"> </v>
      </c>
    </row>
    <row r="1810" spans="1:13" x14ac:dyDescent="0.25">
      <c r="A1810" s="25">
        <f t="shared" si="288"/>
        <v>1810</v>
      </c>
      <c r="B1810" s="35">
        <f>+INDEX(Исходные_данные!A:Z,A1810+$X$32-1,$X$30)</f>
        <v>0</v>
      </c>
      <c r="C1810" s="25">
        <f>+IFERROR(_xlfn.NUMBERVALUE(INDEX(Исходные_данные!A:Z,A1810+$X$32-1,$X$31),"."),0)</f>
        <v>0</v>
      </c>
      <c r="D1810" s="51"/>
      <c r="E1810" s="3">
        <f t="shared" si="285"/>
        <v>1289.4580000000001</v>
      </c>
      <c r="F1810" s="3">
        <f t="shared" si="286"/>
        <v>1289.4574600000001</v>
      </c>
      <c r="G1810" s="8">
        <f t="shared" si="289"/>
        <v>0</v>
      </c>
      <c r="H1810" s="7">
        <f t="shared" si="281"/>
        <v>0</v>
      </c>
      <c r="I1810" s="7">
        <f t="shared" si="282"/>
        <v>0</v>
      </c>
      <c r="J1810">
        <f t="shared" si="283"/>
        <v>0</v>
      </c>
      <c r="K1810">
        <f t="shared" si="287"/>
        <v>0</v>
      </c>
      <c r="L1810">
        <f t="shared" si="284"/>
        <v>0</v>
      </c>
      <c r="M1810" s="66" t="str">
        <f t="shared" si="280"/>
        <v xml:space="preserve"> </v>
      </c>
    </row>
    <row r="1811" spans="1:13" x14ac:dyDescent="0.25">
      <c r="A1811" s="25">
        <f t="shared" si="288"/>
        <v>1811</v>
      </c>
      <c r="B1811" s="35">
        <f>+INDEX(Исходные_данные!A:Z,A1811+$X$32-1,$X$30)</f>
        <v>0</v>
      </c>
      <c r="C1811" s="25">
        <f>+IFERROR(_xlfn.NUMBERVALUE(INDEX(Исходные_данные!A:Z,A1811+$X$32-1,$X$31),"."),0)</f>
        <v>0</v>
      </c>
      <c r="D1811" s="51"/>
      <c r="E1811" s="3">
        <f t="shared" si="285"/>
        <v>1289.4580000000001</v>
      </c>
      <c r="F1811" s="3">
        <f t="shared" si="286"/>
        <v>1289.4574600000001</v>
      </c>
      <c r="G1811" s="8">
        <f t="shared" si="289"/>
        <v>0</v>
      </c>
      <c r="H1811" s="7">
        <f t="shared" si="281"/>
        <v>0</v>
      </c>
      <c r="I1811" s="7">
        <f t="shared" si="282"/>
        <v>0</v>
      </c>
      <c r="J1811">
        <f t="shared" si="283"/>
        <v>0</v>
      </c>
      <c r="K1811">
        <f t="shared" si="287"/>
        <v>0</v>
      </c>
      <c r="L1811">
        <f t="shared" si="284"/>
        <v>0</v>
      </c>
      <c r="M1811" s="66" t="str">
        <f t="shared" si="280"/>
        <v xml:space="preserve"> </v>
      </c>
    </row>
    <row r="1812" spans="1:13" x14ac:dyDescent="0.25">
      <c r="A1812" s="25">
        <f t="shared" si="288"/>
        <v>1812</v>
      </c>
      <c r="B1812" s="35">
        <f>+INDEX(Исходные_данные!A:Z,A1812+$X$32-1,$X$30)</f>
        <v>0</v>
      </c>
      <c r="C1812" s="25">
        <f>+IFERROR(_xlfn.NUMBERVALUE(INDEX(Исходные_данные!A:Z,A1812+$X$32-1,$X$31),"."),0)</f>
        <v>0</v>
      </c>
      <c r="D1812" s="51"/>
      <c r="E1812" s="3">
        <f t="shared" si="285"/>
        <v>1289.4580000000001</v>
      </c>
      <c r="F1812" s="3">
        <f t="shared" si="286"/>
        <v>1289.4574600000001</v>
      </c>
      <c r="G1812" s="8">
        <f t="shared" si="289"/>
        <v>0</v>
      </c>
      <c r="H1812" s="7">
        <f t="shared" si="281"/>
        <v>0</v>
      </c>
      <c r="I1812" s="7">
        <f t="shared" si="282"/>
        <v>0</v>
      </c>
      <c r="J1812">
        <f t="shared" si="283"/>
        <v>0</v>
      </c>
      <c r="K1812">
        <f t="shared" si="287"/>
        <v>0</v>
      </c>
      <c r="L1812">
        <f t="shared" si="284"/>
        <v>0</v>
      </c>
      <c r="M1812" s="66" t="str">
        <f t="shared" si="280"/>
        <v xml:space="preserve"> </v>
      </c>
    </row>
    <row r="1813" spans="1:13" x14ac:dyDescent="0.25">
      <c r="A1813" s="25">
        <f t="shared" si="288"/>
        <v>1813</v>
      </c>
      <c r="B1813" s="35">
        <f>+INDEX(Исходные_данные!A:Z,A1813+$X$32-1,$X$30)</f>
        <v>0</v>
      </c>
      <c r="C1813" s="25">
        <f>+IFERROR(_xlfn.NUMBERVALUE(INDEX(Исходные_данные!A:Z,A1813+$X$32-1,$X$31),"."),0)</f>
        <v>0</v>
      </c>
      <c r="D1813" s="51"/>
      <c r="E1813" s="3">
        <f t="shared" si="285"/>
        <v>1289.4580000000001</v>
      </c>
      <c r="F1813" s="3">
        <f t="shared" si="286"/>
        <v>1289.4574600000001</v>
      </c>
      <c r="G1813" s="8">
        <f t="shared" si="289"/>
        <v>0</v>
      </c>
      <c r="H1813" s="7">
        <f t="shared" si="281"/>
        <v>0</v>
      </c>
      <c r="I1813" s="7">
        <f t="shared" si="282"/>
        <v>0</v>
      </c>
      <c r="J1813">
        <f t="shared" si="283"/>
        <v>0</v>
      </c>
      <c r="K1813">
        <f t="shared" si="287"/>
        <v>0</v>
      </c>
      <c r="L1813">
        <f t="shared" si="284"/>
        <v>0</v>
      </c>
      <c r="M1813" s="66" t="str">
        <f t="shared" si="280"/>
        <v xml:space="preserve"> </v>
      </c>
    </row>
    <row r="1814" spans="1:13" x14ac:dyDescent="0.25">
      <c r="A1814" s="25">
        <f t="shared" si="288"/>
        <v>1814</v>
      </c>
      <c r="B1814" s="35">
        <f>+INDEX(Исходные_данные!A:Z,A1814+$X$32-1,$X$30)</f>
        <v>0</v>
      </c>
      <c r="C1814" s="25">
        <f>+IFERROR(_xlfn.NUMBERVALUE(INDEX(Исходные_данные!A:Z,A1814+$X$32-1,$X$31),"."),0)</f>
        <v>0</v>
      </c>
      <c r="D1814" s="51"/>
      <c r="E1814" s="3">
        <f t="shared" si="285"/>
        <v>1289.4580000000001</v>
      </c>
      <c r="F1814" s="3">
        <f t="shared" si="286"/>
        <v>1289.4574600000001</v>
      </c>
      <c r="G1814" s="8">
        <f t="shared" si="289"/>
        <v>0</v>
      </c>
      <c r="H1814" s="7">
        <f t="shared" si="281"/>
        <v>0</v>
      </c>
      <c r="I1814" s="7">
        <f t="shared" si="282"/>
        <v>0</v>
      </c>
      <c r="J1814">
        <f t="shared" si="283"/>
        <v>0</v>
      </c>
      <c r="K1814">
        <f t="shared" si="287"/>
        <v>0</v>
      </c>
      <c r="L1814">
        <f t="shared" si="284"/>
        <v>0</v>
      </c>
      <c r="M1814" s="66" t="str">
        <f t="shared" si="280"/>
        <v xml:space="preserve"> </v>
      </c>
    </row>
    <row r="1815" spans="1:13" x14ac:dyDescent="0.25">
      <c r="A1815" s="25">
        <f t="shared" si="288"/>
        <v>1815</v>
      </c>
      <c r="B1815" s="35">
        <f>+INDEX(Исходные_данные!A:Z,A1815+$X$32-1,$X$30)</f>
        <v>0</v>
      </c>
      <c r="C1815" s="25">
        <f>+IFERROR(_xlfn.NUMBERVALUE(INDEX(Исходные_данные!A:Z,A1815+$X$32-1,$X$31),"."),0)</f>
        <v>0</v>
      </c>
      <c r="D1815" s="51"/>
      <c r="E1815" s="3">
        <f t="shared" si="285"/>
        <v>1289.4580000000001</v>
      </c>
      <c r="F1815" s="3">
        <f t="shared" si="286"/>
        <v>1289.4574600000001</v>
      </c>
      <c r="G1815" s="8">
        <f t="shared" si="289"/>
        <v>0</v>
      </c>
      <c r="H1815" s="7">
        <f t="shared" si="281"/>
        <v>0</v>
      </c>
      <c r="I1815" s="7">
        <f t="shared" si="282"/>
        <v>0</v>
      </c>
      <c r="J1815">
        <f t="shared" si="283"/>
        <v>0</v>
      </c>
      <c r="K1815">
        <f t="shared" si="287"/>
        <v>0</v>
      </c>
      <c r="L1815">
        <f t="shared" si="284"/>
        <v>0</v>
      </c>
      <c r="M1815" s="66" t="str">
        <f t="shared" si="280"/>
        <v xml:space="preserve"> </v>
      </c>
    </row>
    <row r="1816" spans="1:13" x14ac:dyDescent="0.25">
      <c r="A1816" s="25">
        <f t="shared" si="288"/>
        <v>1816</v>
      </c>
      <c r="B1816" s="35">
        <f>+INDEX(Исходные_данные!A:Z,A1816+$X$32-1,$X$30)</f>
        <v>0</v>
      </c>
      <c r="C1816" s="25">
        <f>+IFERROR(_xlfn.NUMBERVALUE(INDEX(Исходные_данные!A:Z,A1816+$X$32-1,$X$31),"."),0)</f>
        <v>0</v>
      </c>
      <c r="D1816" s="51"/>
      <c r="E1816" s="3">
        <f t="shared" si="285"/>
        <v>1289.4580000000001</v>
      </c>
      <c r="F1816" s="3">
        <f t="shared" si="286"/>
        <v>1289.4574600000001</v>
      </c>
      <c r="G1816" s="8">
        <f t="shared" si="289"/>
        <v>0</v>
      </c>
      <c r="H1816" s="7">
        <f t="shared" si="281"/>
        <v>0</v>
      </c>
      <c r="I1816" s="7">
        <f t="shared" si="282"/>
        <v>0</v>
      </c>
      <c r="J1816">
        <f t="shared" si="283"/>
        <v>0</v>
      </c>
      <c r="K1816">
        <f t="shared" si="287"/>
        <v>0</v>
      </c>
      <c r="L1816">
        <f t="shared" si="284"/>
        <v>0</v>
      </c>
      <c r="M1816" s="66" t="str">
        <f t="shared" si="280"/>
        <v xml:space="preserve"> </v>
      </c>
    </row>
    <row r="1817" spans="1:13" x14ac:dyDescent="0.25">
      <c r="A1817" s="25">
        <f t="shared" si="288"/>
        <v>1817</v>
      </c>
      <c r="B1817" s="35">
        <f>+INDEX(Исходные_данные!A:Z,A1817+$X$32-1,$X$30)</f>
        <v>0</v>
      </c>
      <c r="C1817" s="25">
        <f>+IFERROR(_xlfn.NUMBERVALUE(INDEX(Исходные_данные!A:Z,A1817+$X$32-1,$X$31),"."),0)</f>
        <v>0</v>
      </c>
      <c r="D1817" s="51"/>
      <c r="E1817" s="3">
        <f t="shared" si="285"/>
        <v>1289.4580000000001</v>
      </c>
      <c r="F1817" s="3">
        <f t="shared" si="286"/>
        <v>1289.4574600000001</v>
      </c>
      <c r="G1817" s="8">
        <f t="shared" si="289"/>
        <v>0</v>
      </c>
      <c r="H1817" s="7">
        <f t="shared" si="281"/>
        <v>0</v>
      </c>
      <c r="I1817" s="7">
        <f t="shared" si="282"/>
        <v>0</v>
      </c>
      <c r="J1817">
        <f t="shared" si="283"/>
        <v>0</v>
      </c>
      <c r="K1817">
        <f t="shared" si="287"/>
        <v>0</v>
      </c>
      <c r="L1817">
        <f t="shared" si="284"/>
        <v>0</v>
      </c>
      <c r="M1817" s="66" t="str">
        <f t="shared" si="280"/>
        <v xml:space="preserve"> </v>
      </c>
    </row>
    <row r="1818" spans="1:13" x14ac:dyDescent="0.25">
      <c r="A1818" s="25">
        <f t="shared" si="288"/>
        <v>1818</v>
      </c>
      <c r="B1818" s="35">
        <f>+INDEX(Исходные_данные!A:Z,A1818+$X$32-1,$X$30)</f>
        <v>0</v>
      </c>
      <c r="C1818" s="25">
        <f>+IFERROR(_xlfn.NUMBERVALUE(INDEX(Исходные_данные!A:Z,A1818+$X$32-1,$X$31),"."),0)</f>
        <v>0</v>
      </c>
      <c r="D1818" s="51"/>
      <c r="E1818" s="3">
        <f t="shared" si="285"/>
        <v>1289.4580000000001</v>
      </c>
      <c r="F1818" s="3">
        <f t="shared" si="286"/>
        <v>1289.4574600000001</v>
      </c>
      <c r="G1818" s="8">
        <f t="shared" si="289"/>
        <v>0</v>
      </c>
      <c r="H1818" s="7">
        <f t="shared" si="281"/>
        <v>0</v>
      </c>
      <c r="I1818" s="7">
        <f t="shared" si="282"/>
        <v>0</v>
      </c>
      <c r="J1818">
        <f t="shared" si="283"/>
        <v>0</v>
      </c>
      <c r="K1818">
        <f t="shared" si="287"/>
        <v>0</v>
      </c>
      <c r="L1818">
        <f t="shared" si="284"/>
        <v>0</v>
      </c>
      <c r="M1818" s="66" t="str">
        <f t="shared" si="280"/>
        <v xml:space="preserve"> </v>
      </c>
    </row>
    <row r="1819" spans="1:13" x14ac:dyDescent="0.25">
      <c r="A1819" s="25">
        <f t="shared" si="288"/>
        <v>1819</v>
      </c>
      <c r="B1819" s="35">
        <f>+INDEX(Исходные_данные!A:Z,A1819+$X$32-1,$X$30)</f>
        <v>0</v>
      </c>
      <c r="C1819" s="25">
        <f>+IFERROR(_xlfn.NUMBERVALUE(INDEX(Исходные_данные!A:Z,A1819+$X$32-1,$X$31),"."),0)</f>
        <v>0</v>
      </c>
      <c r="D1819" s="51"/>
      <c r="E1819" s="3">
        <f t="shared" si="285"/>
        <v>1289.4580000000001</v>
      </c>
      <c r="F1819" s="3">
        <f t="shared" si="286"/>
        <v>1289.4574600000001</v>
      </c>
      <c r="G1819" s="8">
        <f t="shared" si="289"/>
        <v>0</v>
      </c>
      <c r="H1819" s="7">
        <f t="shared" si="281"/>
        <v>0</v>
      </c>
      <c r="I1819" s="7">
        <f t="shared" si="282"/>
        <v>0</v>
      </c>
      <c r="J1819">
        <f t="shared" si="283"/>
        <v>0</v>
      </c>
      <c r="K1819">
        <f t="shared" si="287"/>
        <v>0</v>
      </c>
      <c r="L1819">
        <f t="shared" si="284"/>
        <v>0</v>
      </c>
      <c r="M1819" s="66" t="str">
        <f t="shared" si="280"/>
        <v xml:space="preserve"> </v>
      </c>
    </row>
    <row r="1820" spans="1:13" x14ac:dyDescent="0.25">
      <c r="A1820" s="25">
        <f t="shared" si="288"/>
        <v>1820</v>
      </c>
      <c r="B1820" s="35">
        <f>+INDEX(Исходные_данные!A:Z,A1820+$X$32-1,$X$30)</f>
        <v>0</v>
      </c>
      <c r="C1820" s="25">
        <f>+IFERROR(_xlfn.NUMBERVALUE(INDEX(Исходные_данные!A:Z,A1820+$X$32-1,$X$31),"."),0)</f>
        <v>0</v>
      </c>
      <c r="D1820" s="51"/>
      <c r="E1820" s="3">
        <f t="shared" si="285"/>
        <v>1289.4580000000001</v>
      </c>
      <c r="F1820" s="3">
        <f t="shared" si="286"/>
        <v>1289.4574600000001</v>
      </c>
      <c r="G1820" s="8">
        <f t="shared" si="289"/>
        <v>0</v>
      </c>
      <c r="H1820" s="7">
        <f t="shared" si="281"/>
        <v>0</v>
      </c>
      <c r="I1820" s="7">
        <f t="shared" si="282"/>
        <v>0</v>
      </c>
      <c r="J1820">
        <f t="shared" si="283"/>
        <v>0</v>
      </c>
      <c r="K1820">
        <f t="shared" si="287"/>
        <v>0</v>
      </c>
      <c r="L1820">
        <f t="shared" si="284"/>
        <v>0</v>
      </c>
      <c r="M1820" s="66" t="str">
        <f t="shared" ref="M1820:M1883" si="290">IF(AC1835=1,"",+CONCATENATE(IF($AC$43=1,CONCATENATE(D1820," "),""),IF($AC$44=1,CONCATENATE(E1820," (",TEXT(G1820,"0,0"),"%)"),"")))</f>
        <v xml:space="preserve"> </v>
      </c>
    </row>
    <row r="1821" spans="1:13" x14ac:dyDescent="0.25">
      <c r="A1821" s="25">
        <f t="shared" si="288"/>
        <v>1821</v>
      </c>
      <c r="B1821" s="35">
        <f>+INDEX(Исходные_данные!A:Z,A1821+$X$32-1,$X$30)</f>
        <v>0</v>
      </c>
      <c r="C1821" s="25">
        <f>+IFERROR(_xlfn.NUMBERVALUE(INDEX(Исходные_данные!A:Z,A1821+$X$32-1,$X$31),"."),0)</f>
        <v>0</v>
      </c>
      <c r="D1821" s="51"/>
      <c r="E1821" s="3">
        <f t="shared" si="285"/>
        <v>1289.4580000000001</v>
      </c>
      <c r="F1821" s="3">
        <f t="shared" si="286"/>
        <v>1289.4574600000001</v>
      </c>
      <c r="G1821" s="8">
        <f t="shared" si="289"/>
        <v>0</v>
      </c>
      <c r="H1821" s="7">
        <f t="shared" si="281"/>
        <v>0</v>
      </c>
      <c r="I1821" s="7">
        <f t="shared" si="282"/>
        <v>0</v>
      </c>
      <c r="J1821">
        <f t="shared" si="283"/>
        <v>0</v>
      </c>
      <c r="K1821">
        <f t="shared" si="287"/>
        <v>0</v>
      </c>
      <c r="L1821">
        <f t="shared" si="284"/>
        <v>0</v>
      </c>
      <c r="M1821" s="66" t="str">
        <f t="shared" si="290"/>
        <v xml:space="preserve"> </v>
      </c>
    </row>
    <row r="1822" spans="1:13" x14ac:dyDescent="0.25">
      <c r="A1822" s="25">
        <f t="shared" si="288"/>
        <v>1822</v>
      </c>
      <c r="B1822" s="35">
        <f>+INDEX(Исходные_данные!A:Z,A1822+$X$32-1,$X$30)</f>
        <v>0</v>
      </c>
      <c r="C1822" s="25">
        <f>+IFERROR(_xlfn.NUMBERVALUE(INDEX(Исходные_данные!A:Z,A1822+$X$32-1,$X$31),"."),0)</f>
        <v>0</v>
      </c>
      <c r="D1822" s="51"/>
      <c r="E1822" s="3">
        <f t="shared" si="285"/>
        <v>1289.4580000000001</v>
      </c>
      <c r="F1822" s="3">
        <f t="shared" si="286"/>
        <v>1289.4574600000001</v>
      </c>
      <c r="G1822" s="8">
        <f t="shared" si="289"/>
        <v>0</v>
      </c>
      <c r="H1822" s="7">
        <f t="shared" si="281"/>
        <v>0</v>
      </c>
      <c r="I1822" s="7">
        <f t="shared" si="282"/>
        <v>0</v>
      </c>
      <c r="J1822">
        <f t="shared" si="283"/>
        <v>0</v>
      </c>
      <c r="K1822">
        <f t="shared" si="287"/>
        <v>0</v>
      </c>
      <c r="L1822">
        <f t="shared" si="284"/>
        <v>0</v>
      </c>
      <c r="M1822" s="66" t="str">
        <f t="shared" si="290"/>
        <v xml:space="preserve"> </v>
      </c>
    </row>
    <row r="1823" spans="1:13" x14ac:dyDescent="0.25">
      <c r="A1823" s="25">
        <f t="shared" si="288"/>
        <v>1823</v>
      </c>
      <c r="B1823" s="35">
        <f>+INDEX(Исходные_данные!A:Z,A1823+$X$32-1,$X$30)</f>
        <v>0</v>
      </c>
      <c r="C1823" s="25">
        <f>+IFERROR(_xlfn.NUMBERVALUE(INDEX(Исходные_данные!A:Z,A1823+$X$32-1,$X$31),"."),0)</f>
        <v>0</v>
      </c>
      <c r="D1823" s="51"/>
      <c r="E1823" s="3">
        <f t="shared" si="285"/>
        <v>1289.4580000000001</v>
      </c>
      <c r="F1823" s="3">
        <f t="shared" si="286"/>
        <v>1289.4574600000001</v>
      </c>
      <c r="G1823" s="8">
        <f t="shared" si="289"/>
        <v>0</v>
      </c>
      <c r="H1823" s="7">
        <f t="shared" si="281"/>
        <v>0</v>
      </c>
      <c r="I1823" s="7">
        <f t="shared" si="282"/>
        <v>0</v>
      </c>
      <c r="J1823">
        <f t="shared" si="283"/>
        <v>0</v>
      </c>
      <c r="K1823">
        <f t="shared" si="287"/>
        <v>0</v>
      </c>
      <c r="L1823">
        <f t="shared" si="284"/>
        <v>0</v>
      </c>
      <c r="M1823" s="66" t="str">
        <f t="shared" si="290"/>
        <v xml:space="preserve"> </v>
      </c>
    </row>
    <row r="1824" spans="1:13" x14ac:dyDescent="0.25">
      <c r="A1824" s="25">
        <f t="shared" si="288"/>
        <v>1824</v>
      </c>
      <c r="B1824" s="35">
        <f>+INDEX(Исходные_данные!A:Z,A1824+$X$32-1,$X$30)</f>
        <v>0</v>
      </c>
      <c r="C1824" s="25">
        <f>+IFERROR(_xlfn.NUMBERVALUE(INDEX(Исходные_данные!A:Z,A1824+$X$32-1,$X$31),"."),0)</f>
        <v>0</v>
      </c>
      <c r="D1824" s="51"/>
      <c r="E1824" s="3">
        <f t="shared" si="285"/>
        <v>1289.4580000000001</v>
      </c>
      <c r="F1824" s="3">
        <f t="shared" si="286"/>
        <v>1289.4574600000001</v>
      </c>
      <c r="G1824" s="8">
        <f t="shared" si="289"/>
        <v>0</v>
      </c>
      <c r="H1824" s="7">
        <f t="shared" si="281"/>
        <v>0</v>
      </c>
      <c r="I1824" s="7">
        <f t="shared" si="282"/>
        <v>0</v>
      </c>
      <c r="J1824">
        <f t="shared" si="283"/>
        <v>0</v>
      </c>
      <c r="K1824">
        <f t="shared" si="287"/>
        <v>0</v>
      </c>
      <c r="L1824">
        <f t="shared" si="284"/>
        <v>0</v>
      </c>
      <c r="M1824" s="66" t="str">
        <f t="shared" si="290"/>
        <v xml:space="preserve"> </v>
      </c>
    </row>
    <row r="1825" spans="1:13" x14ac:dyDescent="0.25">
      <c r="A1825" s="25">
        <f t="shared" si="288"/>
        <v>1825</v>
      </c>
      <c r="B1825" s="35">
        <f>+INDEX(Исходные_данные!A:Z,A1825+$X$32-1,$X$30)</f>
        <v>0</v>
      </c>
      <c r="C1825" s="25">
        <f>+IFERROR(_xlfn.NUMBERVALUE(INDEX(Исходные_данные!A:Z,A1825+$X$32-1,$X$31),"."),0)</f>
        <v>0</v>
      </c>
      <c r="D1825" s="51"/>
      <c r="E1825" s="3">
        <f t="shared" si="285"/>
        <v>1289.4580000000001</v>
      </c>
      <c r="F1825" s="3">
        <f t="shared" si="286"/>
        <v>1289.4574600000001</v>
      </c>
      <c r="G1825" s="8">
        <f t="shared" si="289"/>
        <v>0</v>
      </c>
      <c r="H1825" s="7">
        <f t="shared" si="281"/>
        <v>0</v>
      </c>
      <c r="I1825" s="7">
        <f t="shared" si="282"/>
        <v>0</v>
      </c>
      <c r="J1825">
        <f t="shared" si="283"/>
        <v>0</v>
      </c>
      <c r="K1825">
        <f t="shared" si="287"/>
        <v>0</v>
      </c>
      <c r="L1825">
        <f t="shared" si="284"/>
        <v>0</v>
      </c>
      <c r="M1825" s="66" t="str">
        <f t="shared" si="290"/>
        <v xml:space="preserve"> </v>
      </c>
    </row>
    <row r="1826" spans="1:13" x14ac:dyDescent="0.25">
      <c r="A1826" s="25">
        <f t="shared" si="288"/>
        <v>1826</v>
      </c>
      <c r="B1826" s="35">
        <f>+INDEX(Исходные_данные!A:Z,A1826+$X$32-1,$X$30)</f>
        <v>0</v>
      </c>
      <c r="C1826" s="25">
        <f>+IFERROR(_xlfn.NUMBERVALUE(INDEX(Исходные_данные!A:Z,A1826+$X$32-1,$X$31),"."),0)</f>
        <v>0</v>
      </c>
      <c r="D1826" s="51"/>
      <c r="E1826" s="3">
        <f t="shared" si="285"/>
        <v>1289.4580000000001</v>
      </c>
      <c r="F1826" s="3">
        <f t="shared" si="286"/>
        <v>1289.4574600000001</v>
      </c>
      <c r="G1826" s="8">
        <f t="shared" si="289"/>
        <v>0</v>
      </c>
      <c r="H1826" s="7">
        <f t="shared" si="281"/>
        <v>0</v>
      </c>
      <c r="I1826" s="7">
        <f t="shared" si="282"/>
        <v>0</v>
      </c>
      <c r="J1826">
        <f t="shared" si="283"/>
        <v>0</v>
      </c>
      <c r="K1826">
        <f t="shared" si="287"/>
        <v>0</v>
      </c>
      <c r="L1826">
        <f t="shared" si="284"/>
        <v>0</v>
      </c>
      <c r="M1826" s="66" t="str">
        <f t="shared" si="290"/>
        <v xml:space="preserve"> </v>
      </c>
    </row>
    <row r="1827" spans="1:13" x14ac:dyDescent="0.25">
      <c r="A1827" s="25">
        <f t="shared" si="288"/>
        <v>1827</v>
      </c>
      <c r="B1827" s="35">
        <f>+INDEX(Исходные_данные!A:Z,A1827+$X$32-1,$X$30)</f>
        <v>0</v>
      </c>
      <c r="C1827" s="25">
        <f>+IFERROR(_xlfn.NUMBERVALUE(INDEX(Исходные_данные!A:Z,A1827+$X$32-1,$X$31),"."),0)</f>
        <v>0</v>
      </c>
      <c r="D1827" s="51"/>
      <c r="E1827" s="3">
        <f t="shared" si="285"/>
        <v>1289.4580000000001</v>
      </c>
      <c r="F1827" s="3">
        <f t="shared" si="286"/>
        <v>1289.4574600000001</v>
      </c>
      <c r="G1827" s="8">
        <f t="shared" si="289"/>
        <v>0</v>
      </c>
      <c r="H1827" s="7">
        <f t="shared" si="281"/>
        <v>0</v>
      </c>
      <c r="I1827" s="7">
        <f t="shared" si="282"/>
        <v>0</v>
      </c>
      <c r="J1827">
        <f t="shared" si="283"/>
        <v>0</v>
      </c>
      <c r="K1827">
        <f t="shared" si="287"/>
        <v>0</v>
      </c>
      <c r="L1827">
        <f t="shared" si="284"/>
        <v>0</v>
      </c>
      <c r="M1827" s="66" t="str">
        <f t="shared" si="290"/>
        <v xml:space="preserve"> </v>
      </c>
    </row>
    <row r="1828" spans="1:13" x14ac:dyDescent="0.25">
      <c r="A1828" s="25">
        <f t="shared" si="288"/>
        <v>1828</v>
      </c>
      <c r="B1828" s="35">
        <f>+INDEX(Исходные_данные!A:Z,A1828+$X$32-1,$X$30)</f>
        <v>0</v>
      </c>
      <c r="C1828" s="25">
        <f>+IFERROR(_xlfn.NUMBERVALUE(INDEX(Исходные_данные!A:Z,A1828+$X$32-1,$X$31),"."),0)</f>
        <v>0</v>
      </c>
      <c r="D1828" s="51"/>
      <c r="E1828" s="3">
        <f t="shared" si="285"/>
        <v>1289.4580000000001</v>
      </c>
      <c r="F1828" s="3">
        <f t="shared" si="286"/>
        <v>1289.4574600000001</v>
      </c>
      <c r="G1828" s="8">
        <f t="shared" si="289"/>
        <v>0</v>
      </c>
      <c r="H1828" s="7">
        <f t="shared" si="281"/>
        <v>0</v>
      </c>
      <c r="I1828" s="7">
        <f t="shared" si="282"/>
        <v>0</v>
      </c>
      <c r="J1828">
        <f t="shared" si="283"/>
        <v>0</v>
      </c>
      <c r="K1828">
        <f t="shared" si="287"/>
        <v>0</v>
      </c>
      <c r="L1828">
        <f t="shared" si="284"/>
        <v>0</v>
      </c>
      <c r="M1828" s="66" t="str">
        <f t="shared" si="290"/>
        <v xml:space="preserve"> </v>
      </c>
    </row>
    <row r="1829" spans="1:13" x14ac:dyDescent="0.25">
      <c r="A1829" s="25">
        <f t="shared" si="288"/>
        <v>1829</v>
      </c>
      <c r="B1829" s="35">
        <f>+INDEX(Исходные_данные!A:Z,A1829+$X$32-1,$X$30)</f>
        <v>0</v>
      </c>
      <c r="C1829" s="25">
        <f>+IFERROR(_xlfn.NUMBERVALUE(INDEX(Исходные_данные!A:Z,A1829+$X$32-1,$X$31),"."),0)</f>
        <v>0</v>
      </c>
      <c r="D1829" s="51"/>
      <c r="E1829" s="3">
        <f t="shared" si="285"/>
        <v>1289.4580000000001</v>
      </c>
      <c r="F1829" s="3">
        <f t="shared" si="286"/>
        <v>1289.4574600000001</v>
      </c>
      <c r="G1829" s="8">
        <f t="shared" si="289"/>
        <v>0</v>
      </c>
      <c r="H1829" s="7">
        <f t="shared" si="281"/>
        <v>0</v>
      </c>
      <c r="I1829" s="7">
        <f t="shared" si="282"/>
        <v>0</v>
      </c>
      <c r="J1829">
        <f t="shared" si="283"/>
        <v>0</v>
      </c>
      <c r="K1829">
        <f t="shared" si="287"/>
        <v>0</v>
      </c>
      <c r="L1829">
        <f t="shared" si="284"/>
        <v>0</v>
      </c>
      <c r="M1829" s="66" t="str">
        <f t="shared" si="290"/>
        <v xml:space="preserve"> </v>
      </c>
    </row>
    <row r="1830" spans="1:13" x14ac:dyDescent="0.25">
      <c r="A1830" s="25">
        <f t="shared" si="288"/>
        <v>1830</v>
      </c>
      <c r="B1830" s="35">
        <f>+INDEX(Исходные_данные!A:Z,A1830+$X$32-1,$X$30)</f>
        <v>0</v>
      </c>
      <c r="C1830" s="25">
        <f>+IFERROR(_xlfn.NUMBERVALUE(INDEX(Исходные_данные!A:Z,A1830+$X$32-1,$X$31),"."),0)</f>
        <v>0</v>
      </c>
      <c r="D1830" s="51"/>
      <c r="E1830" s="3">
        <f t="shared" si="285"/>
        <v>1289.4580000000001</v>
      </c>
      <c r="F1830" s="3">
        <f t="shared" si="286"/>
        <v>1289.4574600000001</v>
      </c>
      <c r="G1830" s="8">
        <f t="shared" si="289"/>
        <v>0</v>
      </c>
      <c r="H1830" s="7">
        <f t="shared" si="281"/>
        <v>0</v>
      </c>
      <c r="I1830" s="7">
        <f t="shared" si="282"/>
        <v>0</v>
      </c>
      <c r="J1830">
        <f t="shared" si="283"/>
        <v>0</v>
      </c>
      <c r="K1830">
        <f t="shared" si="287"/>
        <v>0</v>
      </c>
      <c r="L1830">
        <f t="shared" si="284"/>
        <v>0</v>
      </c>
      <c r="M1830" s="66" t="str">
        <f t="shared" si="290"/>
        <v xml:space="preserve"> </v>
      </c>
    </row>
    <row r="1831" spans="1:13" x14ac:dyDescent="0.25">
      <c r="A1831" s="25">
        <f t="shared" si="288"/>
        <v>1831</v>
      </c>
      <c r="B1831" s="35">
        <f>+INDEX(Исходные_данные!A:Z,A1831+$X$32-1,$X$30)</f>
        <v>0</v>
      </c>
      <c r="C1831" s="25">
        <f>+IFERROR(_xlfn.NUMBERVALUE(INDEX(Исходные_данные!A:Z,A1831+$X$32-1,$X$31),"."),0)</f>
        <v>0</v>
      </c>
      <c r="D1831" s="51"/>
      <c r="E1831" s="3">
        <f t="shared" si="285"/>
        <v>1289.4580000000001</v>
      </c>
      <c r="F1831" s="3">
        <f t="shared" si="286"/>
        <v>1289.4574600000001</v>
      </c>
      <c r="G1831" s="8">
        <f t="shared" si="289"/>
        <v>0</v>
      </c>
      <c r="H1831" s="7">
        <f t="shared" si="281"/>
        <v>0</v>
      </c>
      <c r="I1831" s="7">
        <f t="shared" si="282"/>
        <v>0</v>
      </c>
      <c r="J1831">
        <f t="shared" si="283"/>
        <v>0</v>
      </c>
      <c r="K1831">
        <f t="shared" si="287"/>
        <v>0</v>
      </c>
      <c r="L1831">
        <f t="shared" si="284"/>
        <v>0</v>
      </c>
      <c r="M1831" s="66" t="str">
        <f t="shared" si="290"/>
        <v xml:space="preserve"> </v>
      </c>
    </row>
    <row r="1832" spans="1:13" x14ac:dyDescent="0.25">
      <c r="A1832" s="25">
        <f t="shared" si="288"/>
        <v>1832</v>
      </c>
      <c r="B1832" s="35">
        <f>+INDEX(Исходные_данные!A:Z,A1832+$X$32-1,$X$30)</f>
        <v>0</v>
      </c>
      <c r="C1832" s="25">
        <f>+IFERROR(_xlfn.NUMBERVALUE(INDEX(Исходные_данные!A:Z,A1832+$X$32-1,$X$31),"."),0)</f>
        <v>0</v>
      </c>
      <c r="D1832" s="51"/>
      <c r="E1832" s="3">
        <f t="shared" si="285"/>
        <v>1289.4580000000001</v>
      </c>
      <c r="F1832" s="3">
        <f t="shared" si="286"/>
        <v>1289.4574600000001</v>
      </c>
      <c r="G1832" s="8">
        <f t="shared" si="289"/>
        <v>0</v>
      </c>
      <c r="H1832" s="7">
        <f t="shared" si="281"/>
        <v>0</v>
      </c>
      <c r="I1832" s="7">
        <f t="shared" si="282"/>
        <v>0</v>
      </c>
      <c r="J1832">
        <f t="shared" si="283"/>
        <v>0</v>
      </c>
      <c r="K1832">
        <f t="shared" si="287"/>
        <v>0</v>
      </c>
      <c r="L1832">
        <f t="shared" si="284"/>
        <v>0</v>
      </c>
      <c r="M1832" s="66" t="str">
        <f t="shared" si="290"/>
        <v xml:space="preserve"> </v>
      </c>
    </row>
    <row r="1833" spans="1:13" x14ac:dyDescent="0.25">
      <c r="A1833" s="25">
        <f t="shared" si="288"/>
        <v>1833</v>
      </c>
      <c r="B1833" s="35">
        <f>+INDEX(Исходные_данные!A:Z,A1833+$X$32-1,$X$30)</f>
        <v>0</v>
      </c>
      <c r="C1833" s="25">
        <f>+IFERROR(_xlfn.NUMBERVALUE(INDEX(Исходные_данные!A:Z,A1833+$X$32-1,$X$31),"."),0)</f>
        <v>0</v>
      </c>
      <c r="D1833" s="51"/>
      <c r="E1833" s="3">
        <f t="shared" si="285"/>
        <v>1289.4580000000001</v>
      </c>
      <c r="F1833" s="3">
        <f t="shared" si="286"/>
        <v>1289.4574600000001</v>
      </c>
      <c r="G1833" s="8">
        <f t="shared" si="289"/>
        <v>0</v>
      </c>
      <c r="H1833" s="7">
        <f t="shared" si="281"/>
        <v>0</v>
      </c>
      <c r="I1833" s="7">
        <f t="shared" si="282"/>
        <v>0</v>
      </c>
      <c r="J1833">
        <f t="shared" si="283"/>
        <v>0</v>
      </c>
      <c r="K1833">
        <f t="shared" si="287"/>
        <v>0</v>
      </c>
      <c r="L1833">
        <f t="shared" si="284"/>
        <v>0</v>
      </c>
      <c r="M1833" s="66" t="str">
        <f t="shared" si="290"/>
        <v xml:space="preserve"> </v>
      </c>
    </row>
    <row r="1834" spans="1:13" x14ac:dyDescent="0.25">
      <c r="A1834" s="25">
        <f t="shared" si="288"/>
        <v>1834</v>
      </c>
      <c r="B1834" s="35">
        <f>+INDEX(Исходные_данные!A:Z,A1834+$X$32-1,$X$30)</f>
        <v>0</v>
      </c>
      <c r="C1834" s="25">
        <f>+IFERROR(_xlfn.NUMBERVALUE(INDEX(Исходные_данные!A:Z,A1834+$X$32-1,$X$31),"."),0)</f>
        <v>0</v>
      </c>
      <c r="D1834" s="51"/>
      <c r="E1834" s="3">
        <f t="shared" si="285"/>
        <v>1289.4580000000001</v>
      </c>
      <c r="F1834" s="3">
        <f t="shared" si="286"/>
        <v>1289.4574600000001</v>
      </c>
      <c r="G1834" s="8">
        <f t="shared" si="289"/>
        <v>0</v>
      </c>
      <c r="H1834" s="7">
        <f t="shared" si="281"/>
        <v>0</v>
      </c>
      <c r="I1834" s="7">
        <f t="shared" si="282"/>
        <v>0</v>
      </c>
      <c r="J1834">
        <f t="shared" si="283"/>
        <v>0</v>
      </c>
      <c r="K1834">
        <f t="shared" si="287"/>
        <v>0</v>
      </c>
      <c r="L1834">
        <f t="shared" si="284"/>
        <v>0</v>
      </c>
      <c r="M1834" s="66" t="str">
        <f t="shared" si="290"/>
        <v xml:space="preserve"> </v>
      </c>
    </row>
    <row r="1835" spans="1:13" x14ac:dyDescent="0.25">
      <c r="A1835" s="25">
        <f t="shared" si="288"/>
        <v>1835</v>
      </c>
      <c r="B1835" s="35">
        <f>+INDEX(Исходные_данные!A:Z,A1835+$X$32-1,$X$30)</f>
        <v>0</v>
      </c>
      <c r="C1835" s="25">
        <f>+IFERROR(_xlfn.NUMBERVALUE(INDEX(Исходные_данные!A:Z,A1835+$X$32-1,$X$31),"."),0)</f>
        <v>0</v>
      </c>
      <c r="D1835" s="51"/>
      <c r="E1835" s="3">
        <f t="shared" si="285"/>
        <v>1289.4580000000001</v>
      </c>
      <c r="F1835" s="3">
        <f t="shared" si="286"/>
        <v>1289.4574600000001</v>
      </c>
      <c r="G1835" s="8">
        <f t="shared" si="289"/>
        <v>0</v>
      </c>
      <c r="H1835" s="7">
        <f t="shared" si="281"/>
        <v>0</v>
      </c>
      <c r="I1835" s="7">
        <f t="shared" si="282"/>
        <v>0</v>
      </c>
      <c r="J1835">
        <f t="shared" si="283"/>
        <v>0</v>
      </c>
      <c r="K1835">
        <f t="shared" si="287"/>
        <v>0</v>
      </c>
      <c r="L1835">
        <f t="shared" si="284"/>
        <v>0</v>
      </c>
      <c r="M1835" s="66" t="str">
        <f t="shared" si="290"/>
        <v xml:space="preserve"> </v>
      </c>
    </row>
    <row r="1836" spans="1:13" x14ac:dyDescent="0.25">
      <c r="A1836" s="25">
        <f t="shared" si="288"/>
        <v>1836</v>
      </c>
      <c r="B1836" s="35">
        <f>+INDEX(Исходные_данные!A:Z,A1836+$X$32-1,$X$30)</f>
        <v>0</v>
      </c>
      <c r="C1836" s="25">
        <f>+IFERROR(_xlfn.NUMBERVALUE(INDEX(Исходные_данные!A:Z,A1836+$X$32-1,$X$31),"."),0)</f>
        <v>0</v>
      </c>
      <c r="D1836" s="51"/>
      <c r="E1836" s="3">
        <f t="shared" si="285"/>
        <v>1289.4580000000001</v>
      </c>
      <c r="F1836" s="3">
        <f t="shared" si="286"/>
        <v>1289.4574600000001</v>
      </c>
      <c r="G1836" s="8">
        <f t="shared" si="289"/>
        <v>0</v>
      </c>
      <c r="H1836" s="7">
        <f t="shared" si="281"/>
        <v>0</v>
      </c>
      <c r="I1836" s="7">
        <f t="shared" si="282"/>
        <v>0</v>
      </c>
      <c r="J1836">
        <f t="shared" si="283"/>
        <v>0</v>
      </c>
      <c r="K1836">
        <f t="shared" si="287"/>
        <v>0</v>
      </c>
      <c r="L1836">
        <f t="shared" si="284"/>
        <v>0</v>
      </c>
      <c r="M1836" s="66" t="str">
        <f t="shared" si="290"/>
        <v xml:space="preserve"> </v>
      </c>
    </row>
    <row r="1837" spans="1:13" x14ac:dyDescent="0.25">
      <c r="A1837" s="25">
        <f t="shared" si="288"/>
        <v>1837</v>
      </c>
      <c r="B1837" s="35">
        <f>+INDEX(Исходные_данные!A:Z,A1837+$X$32-1,$X$30)</f>
        <v>0</v>
      </c>
      <c r="C1837" s="25">
        <f>+IFERROR(_xlfn.NUMBERVALUE(INDEX(Исходные_данные!A:Z,A1837+$X$32-1,$X$31),"."),0)</f>
        <v>0</v>
      </c>
      <c r="D1837" s="51"/>
      <c r="E1837" s="3">
        <f t="shared" si="285"/>
        <v>1289.4580000000001</v>
      </c>
      <c r="F1837" s="3">
        <f t="shared" si="286"/>
        <v>1289.4574600000001</v>
      </c>
      <c r="G1837" s="8">
        <f t="shared" si="289"/>
        <v>0</v>
      </c>
      <c r="H1837" s="7">
        <f t="shared" si="281"/>
        <v>0</v>
      </c>
      <c r="I1837" s="7">
        <f t="shared" si="282"/>
        <v>0</v>
      </c>
      <c r="J1837">
        <f t="shared" si="283"/>
        <v>0</v>
      </c>
      <c r="K1837">
        <f t="shared" si="287"/>
        <v>0</v>
      </c>
      <c r="L1837">
        <f t="shared" si="284"/>
        <v>0</v>
      </c>
      <c r="M1837" s="66" t="str">
        <f t="shared" si="290"/>
        <v xml:space="preserve"> </v>
      </c>
    </row>
    <row r="1838" spans="1:13" x14ac:dyDescent="0.25">
      <c r="A1838" s="25">
        <f t="shared" si="288"/>
        <v>1838</v>
      </c>
      <c r="B1838" s="35">
        <f>+INDEX(Исходные_данные!A:Z,A1838+$X$32-1,$X$30)</f>
        <v>0</v>
      </c>
      <c r="C1838" s="25">
        <f>+IFERROR(_xlfn.NUMBERVALUE(INDEX(Исходные_данные!A:Z,A1838+$X$32-1,$X$31),"."),0)</f>
        <v>0</v>
      </c>
      <c r="D1838" s="51"/>
      <c r="E1838" s="3">
        <f t="shared" si="285"/>
        <v>1289.4580000000001</v>
      </c>
      <c r="F1838" s="3">
        <f t="shared" si="286"/>
        <v>1289.4574600000001</v>
      </c>
      <c r="G1838" s="8">
        <f t="shared" si="289"/>
        <v>0</v>
      </c>
      <c r="H1838" s="7">
        <f t="shared" si="281"/>
        <v>0</v>
      </c>
      <c r="I1838" s="7">
        <f t="shared" si="282"/>
        <v>0</v>
      </c>
      <c r="J1838">
        <f t="shared" si="283"/>
        <v>0</v>
      </c>
      <c r="K1838">
        <f t="shared" si="287"/>
        <v>0</v>
      </c>
      <c r="L1838">
        <f t="shared" si="284"/>
        <v>0</v>
      </c>
      <c r="M1838" s="66" t="str">
        <f t="shared" si="290"/>
        <v xml:space="preserve"> </v>
      </c>
    </row>
    <row r="1839" spans="1:13" x14ac:dyDescent="0.25">
      <c r="A1839" s="25">
        <f t="shared" si="288"/>
        <v>1839</v>
      </c>
      <c r="B1839" s="35">
        <f>+INDEX(Исходные_данные!A:Z,A1839+$X$32-1,$X$30)</f>
        <v>0</v>
      </c>
      <c r="C1839" s="25">
        <f>+IFERROR(_xlfn.NUMBERVALUE(INDEX(Исходные_данные!A:Z,A1839+$X$32-1,$X$31),"."),0)</f>
        <v>0</v>
      </c>
      <c r="D1839" s="51"/>
      <c r="E1839" s="3">
        <f t="shared" si="285"/>
        <v>1289.4580000000001</v>
      </c>
      <c r="F1839" s="3">
        <f t="shared" si="286"/>
        <v>1289.4574600000001</v>
      </c>
      <c r="G1839" s="8">
        <f t="shared" si="289"/>
        <v>0</v>
      </c>
      <c r="H1839" s="7">
        <f t="shared" si="281"/>
        <v>0</v>
      </c>
      <c r="I1839" s="7">
        <f t="shared" si="282"/>
        <v>0</v>
      </c>
      <c r="J1839">
        <f t="shared" si="283"/>
        <v>0</v>
      </c>
      <c r="K1839">
        <f t="shared" si="287"/>
        <v>0</v>
      </c>
      <c r="L1839">
        <f t="shared" si="284"/>
        <v>0</v>
      </c>
      <c r="M1839" s="66" t="str">
        <f t="shared" si="290"/>
        <v xml:space="preserve"> </v>
      </c>
    </row>
    <row r="1840" spans="1:13" x14ac:dyDescent="0.25">
      <c r="A1840" s="25">
        <f t="shared" si="288"/>
        <v>1840</v>
      </c>
      <c r="B1840" s="35">
        <f>+INDEX(Исходные_данные!A:Z,A1840+$X$32-1,$X$30)</f>
        <v>0</v>
      </c>
      <c r="C1840" s="25">
        <f>+IFERROR(_xlfn.NUMBERVALUE(INDEX(Исходные_данные!A:Z,A1840+$X$32-1,$X$31),"."),0)</f>
        <v>0</v>
      </c>
      <c r="D1840" s="51"/>
      <c r="E1840" s="3">
        <f t="shared" si="285"/>
        <v>1289.4580000000001</v>
      </c>
      <c r="F1840" s="3">
        <f t="shared" si="286"/>
        <v>1289.4574600000001</v>
      </c>
      <c r="G1840" s="8">
        <f t="shared" si="289"/>
        <v>0</v>
      </c>
      <c r="H1840" s="7">
        <f t="shared" si="281"/>
        <v>0</v>
      </c>
      <c r="I1840" s="7">
        <f t="shared" si="282"/>
        <v>0</v>
      </c>
      <c r="J1840">
        <f t="shared" si="283"/>
        <v>0</v>
      </c>
      <c r="K1840">
        <f t="shared" si="287"/>
        <v>0</v>
      </c>
      <c r="L1840">
        <f t="shared" si="284"/>
        <v>0</v>
      </c>
      <c r="M1840" s="66" t="str">
        <f t="shared" si="290"/>
        <v xml:space="preserve"> </v>
      </c>
    </row>
    <row r="1841" spans="1:13" x14ac:dyDescent="0.25">
      <c r="A1841" s="25">
        <f t="shared" si="288"/>
        <v>1841</v>
      </c>
      <c r="B1841" s="35">
        <f>+INDEX(Исходные_данные!A:Z,A1841+$X$32-1,$X$30)</f>
        <v>0</v>
      </c>
      <c r="C1841" s="25">
        <f>+IFERROR(_xlfn.NUMBERVALUE(INDEX(Исходные_данные!A:Z,A1841+$X$32-1,$X$31),"."),0)</f>
        <v>0</v>
      </c>
      <c r="D1841" s="51"/>
      <c r="E1841" s="3">
        <f t="shared" si="285"/>
        <v>1289.4580000000001</v>
      </c>
      <c r="F1841" s="3">
        <f t="shared" si="286"/>
        <v>1289.4574600000001</v>
      </c>
      <c r="G1841" s="8">
        <f t="shared" si="289"/>
        <v>0</v>
      </c>
      <c r="H1841" s="7">
        <f t="shared" si="281"/>
        <v>0</v>
      </c>
      <c r="I1841" s="7">
        <f t="shared" si="282"/>
        <v>0</v>
      </c>
      <c r="J1841">
        <f t="shared" si="283"/>
        <v>0</v>
      </c>
      <c r="K1841">
        <f t="shared" si="287"/>
        <v>0</v>
      </c>
      <c r="L1841">
        <f t="shared" si="284"/>
        <v>0</v>
      </c>
      <c r="M1841" s="66" t="str">
        <f t="shared" si="290"/>
        <v xml:space="preserve"> </v>
      </c>
    </row>
    <row r="1842" spans="1:13" x14ac:dyDescent="0.25">
      <c r="A1842" s="25">
        <f t="shared" si="288"/>
        <v>1842</v>
      </c>
      <c r="B1842" s="35">
        <f>+INDEX(Исходные_данные!A:Z,A1842+$X$32-1,$X$30)</f>
        <v>0</v>
      </c>
      <c r="C1842" s="25">
        <f>+IFERROR(_xlfn.NUMBERVALUE(INDEX(Исходные_данные!A:Z,A1842+$X$32-1,$X$31),"."),0)</f>
        <v>0</v>
      </c>
      <c r="D1842" s="51"/>
      <c r="E1842" s="3">
        <f t="shared" si="285"/>
        <v>1289.4580000000001</v>
      </c>
      <c r="F1842" s="3">
        <f t="shared" si="286"/>
        <v>1289.4574600000001</v>
      </c>
      <c r="G1842" s="8">
        <f t="shared" si="289"/>
        <v>0</v>
      </c>
      <c r="H1842" s="7">
        <f t="shared" si="281"/>
        <v>0</v>
      </c>
      <c r="I1842" s="7">
        <f t="shared" si="282"/>
        <v>0</v>
      </c>
      <c r="J1842">
        <f t="shared" si="283"/>
        <v>0</v>
      </c>
      <c r="K1842">
        <f t="shared" si="287"/>
        <v>0</v>
      </c>
      <c r="L1842">
        <f t="shared" si="284"/>
        <v>0</v>
      </c>
      <c r="M1842" s="66" t="str">
        <f t="shared" si="290"/>
        <v xml:space="preserve"> </v>
      </c>
    </row>
    <row r="1843" spans="1:13" x14ac:dyDescent="0.25">
      <c r="A1843" s="25">
        <f t="shared" si="288"/>
        <v>1843</v>
      </c>
      <c r="B1843" s="35">
        <f>+INDEX(Исходные_данные!A:Z,A1843+$X$32-1,$X$30)</f>
        <v>0</v>
      </c>
      <c r="C1843" s="25">
        <f>+IFERROR(_xlfn.NUMBERVALUE(INDEX(Исходные_данные!A:Z,A1843+$X$32-1,$X$31),"."),0)</f>
        <v>0</v>
      </c>
      <c r="D1843" s="51"/>
      <c r="E1843" s="3">
        <f t="shared" si="285"/>
        <v>1289.4580000000001</v>
      </c>
      <c r="F1843" s="3">
        <f t="shared" si="286"/>
        <v>1289.4574600000001</v>
      </c>
      <c r="G1843" s="8">
        <f t="shared" si="289"/>
        <v>0</v>
      </c>
      <c r="H1843" s="7">
        <f t="shared" si="281"/>
        <v>0</v>
      </c>
      <c r="I1843" s="7">
        <f t="shared" si="282"/>
        <v>0</v>
      </c>
      <c r="J1843">
        <f t="shared" si="283"/>
        <v>0</v>
      </c>
      <c r="K1843">
        <f t="shared" si="287"/>
        <v>0</v>
      </c>
      <c r="L1843">
        <f t="shared" si="284"/>
        <v>0</v>
      </c>
      <c r="M1843" s="66" t="str">
        <f t="shared" si="290"/>
        <v xml:space="preserve"> </v>
      </c>
    </row>
    <row r="1844" spans="1:13" x14ac:dyDescent="0.25">
      <c r="A1844" s="25">
        <f t="shared" si="288"/>
        <v>1844</v>
      </c>
      <c r="B1844" s="35">
        <f>+INDEX(Исходные_данные!A:Z,A1844+$X$32-1,$X$30)</f>
        <v>0</v>
      </c>
      <c r="C1844" s="25">
        <f>+IFERROR(_xlfn.NUMBERVALUE(INDEX(Исходные_данные!A:Z,A1844+$X$32-1,$X$31),"."),0)</f>
        <v>0</v>
      </c>
      <c r="D1844" s="51"/>
      <c r="E1844" s="3">
        <f t="shared" si="285"/>
        <v>1289.4580000000001</v>
      </c>
      <c r="F1844" s="3">
        <f t="shared" si="286"/>
        <v>1289.4574600000001</v>
      </c>
      <c r="G1844" s="8">
        <f t="shared" si="289"/>
        <v>0</v>
      </c>
      <c r="H1844" s="7">
        <f t="shared" si="281"/>
        <v>0</v>
      </c>
      <c r="I1844" s="7">
        <f t="shared" si="282"/>
        <v>0</v>
      </c>
      <c r="J1844">
        <f t="shared" si="283"/>
        <v>0</v>
      </c>
      <c r="K1844">
        <f t="shared" si="287"/>
        <v>0</v>
      </c>
      <c r="L1844">
        <f t="shared" si="284"/>
        <v>0</v>
      </c>
      <c r="M1844" s="66" t="str">
        <f t="shared" si="290"/>
        <v xml:space="preserve"> </v>
      </c>
    </row>
    <row r="1845" spans="1:13" x14ac:dyDescent="0.25">
      <c r="A1845" s="25">
        <f t="shared" si="288"/>
        <v>1845</v>
      </c>
      <c r="B1845" s="35">
        <f>+INDEX(Исходные_данные!A:Z,A1845+$X$32-1,$X$30)</f>
        <v>0</v>
      </c>
      <c r="C1845" s="25">
        <f>+IFERROR(_xlfn.NUMBERVALUE(INDEX(Исходные_данные!A:Z,A1845+$X$32-1,$X$31),"."),0)</f>
        <v>0</v>
      </c>
      <c r="D1845" s="51"/>
      <c r="E1845" s="3">
        <f t="shared" si="285"/>
        <v>1289.4580000000001</v>
      </c>
      <c r="F1845" s="3">
        <f t="shared" si="286"/>
        <v>1289.4574600000001</v>
      </c>
      <c r="G1845" s="8">
        <f t="shared" si="289"/>
        <v>0</v>
      </c>
      <c r="H1845" s="7">
        <f t="shared" si="281"/>
        <v>0</v>
      </c>
      <c r="I1845" s="7">
        <f t="shared" si="282"/>
        <v>0</v>
      </c>
      <c r="J1845">
        <f t="shared" si="283"/>
        <v>0</v>
      </c>
      <c r="K1845">
        <f t="shared" si="287"/>
        <v>0</v>
      </c>
      <c r="L1845">
        <f t="shared" si="284"/>
        <v>0</v>
      </c>
      <c r="M1845" s="66" t="str">
        <f t="shared" si="290"/>
        <v xml:space="preserve"> </v>
      </c>
    </row>
    <row r="1846" spans="1:13" x14ac:dyDescent="0.25">
      <c r="A1846" s="25">
        <f t="shared" si="288"/>
        <v>1846</v>
      </c>
      <c r="B1846" s="35">
        <f>+INDEX(Исходные_данные!A:Z,A1846+$X$32-1,$X$30)</f>
        <v>0</v>
      </c>
      <c r="C1846" s="25">
        <f>+IFERROR(_xlfn.NUMBERVALUE(INDEX(Исходные_данные!A:Z,A1846+$X$32-1,$X$31),"."),0)</f>
        <v>0</v>
      </c>
      <c r="D1846" s="51"/>
      <c r="E1846" s="3">
        <f t="shared" si="285"/>
        <v>1289.4580000000001</v>
      </c>
      <c r="F1846" s="3">
        <f t="shared" si="286"/>
        <v>1289.4574600000001</v>
      </c>
      <c r="G1846" s="8">
        <f t="shared" si="289"/>
        <v>0</v>
      </c>
      <c r="H1846" s="7">
        <f t="shared" si="281"/>
        <v>0</v>
      </c>
      <c r="I1846" s="7">
        <f t="shared" si="282"/>
        <v>0</v>
      </c>
      <c r="J1846">
        <f t="shared" si="283"/>
        <v>0</v>
      </c>
      <c r="K1846">
        <f t="shared" si="287"/>
        <v>0</v>
      </c>
      <c r="L1846">
        <f t="shared" si="284"/>
        <v>0</v>
      </c>
      <c r="M1846" s="66" t="str">
        <f t="shared" si="290"/>
        <v xml:space="preserve"> </v>
      </c>
    </row>
    <row r="1847" spans="1:13" x14ac:dyDescent="0.25">
      <c r="A1847" s="25">
        <f t="shared" si="288"/>
        <v>1847</v>
      </c>
      <c r="B1847" s="35">
        <f>+INDEX(Исходные_данные!A:Z,A1847+$X$32-1,$X$30)</f>
        <v>0</v>
      </c>
      <c r="C1847" s="25">
        <f>+IFERROR(_xlfn.NUMBERVALUE(INDEX(Исходные_данные!A:Z,A1847+$X$32-1,$X$31),"."),0)</f>
        <v>0</v>
      </c>
      <c r="D1847" s="51"/>
      <c r="E1847" s="3">
        <f t="shared" si="285"/>
        <v>1289.4580000000001</v>
      </c>
      <c r="F1847" s="3">
        <f t="shared" si="286"/>
        <v>1289.4574600000001</v>
      </c>
      <c r="G1847" s="8">
        <f t="shared" si="289"/>
        <v>0</v>
      </c>
      <c r="H1847" s="7">
        <f t="shared" si="281"/>
        <v>0</v>
      </c>
      <c r="I1847" s="7">
        <f t="shared" si="282"/>
        <v>0</v>
      </c>
      <c r="J1847">
        <f t="shared" si="283"/>
        <v>0</v>
      </c>
      <c r="K1847">
        <f t="shared" si="287"/>
        <v>0</v>
      </c>
      <c r="L1847">
        <f t="shared" si="284"/>
        <v>0</v>
      </c>
      <c r="M1847" s="66" t="str">
        <f t="shared" si="290"/>
        <v xml:space="preserve"> </v>
      </c>
    </row>
    <row r="1848" spans="1:13" x14ac:dyDescent="0.25">
      <c r="A1848" s="25">
        <f t="shared" si="288"/>
        <v>1848</v>
      </c>
      <c r="B1848" s="35">
        <f>+INDEX(Исходные_данные!A:Z,A1848+$X$32-1,$X$30)</f>
        <v>0</v>
      </c>
      <c r="C1848" s="25">
        <f>+IFERROR(_xlfn.NUMBERVALUE(INDEX(Исходные_данные!A:Z,A1848+$X$32-1,$X$31),"."),0)</f>
        <v>0</v>
      </c>
      <c r="D1848" s="51"/>
      <c r="E1848" s="3">
        <f t="shared" si="285"/>
        <v>1289.4580000000001</v>
      </c>
      <c r="F1848" s="3">
        <f t="shared" si="286"/>
        <v>1289.4574600000001</v>
      </c>
      <c r="G1848" s="8">
        <f t="shared" si="289"/>
        <v>0</v>
      </c>
      <c r="H1848" s="7">
        <f t="shared" si="281"/>
        <v>0</v>
      </c>
      <c r="I1848" s="7">
        <f t="shared" si="282"/>
        <v>0</v>
      </c>
      <c r="J1848">
        <f t="shared" si="283"/>
        <v>0</v>
      </c>
      <c r="K1848">
        <f t="shared" si="287"/>
        <v>0</v>
      </c>
      <c r="L1848">
        <f t="shared" si="284"/>
        <v>0</v>
      </c>
      <c r="M1848" s="66" t="str">
        <f t="shared" si="290"/>
        <v xml:space="preserve"> </v>
      </c>
    </row>
    <row r="1849" spans="1:13" x14ac:dyDescent="0.25">
      <c r="A1849" s="25">
        <f t="shared" si="288"/>
        <v>1849</v>
      </c>
      <c r="B1849" s="35">
        <f>+INDEX(Исходные_данные!A:Z,A1849+$X$32-1,$X$30)</f>
        <v>0</v>
      </c>
      <c r="C1849" s="25">
        <f>+IFERROR(_xlfn.NUMBERVALUE(INDEX(Исходные_данные!A:Z,A1849+$X$32-1,$X$31),"."),0)</f>
        <v>0</v>
      </c>
      <c r="D1849" s="51"/>
      <c r="E1849" s="3">
        <f t="shared" si="285"/>
        <v>1289.4580000000001</v>
      </c>
      <c r="F1849" s="3">
        <f t="shared" si="286"/>
        <v>1289.4574600000001</v>
      </c>
      <c r="G1849" s="8">
        <f t="shared" si="289"/>
        <v>0</v>
      </c>
      <c r="H1849" s="7">
        <f t="shared" si="281"/>
        <v>0</v>
      </c>
      <c r="I1849" s="7">
        <f t="shared" si="282"/>
        <v>0</v>
      </c>
      <c r="J1849">
        <f t="shared" si="283"/>
        <v>0</v>
      </c>
      <c r="K1849">
        <f t="shared" si="287"/>
        <v>0</v>
      </c>
      <c r="L1849">
        <f t="shared" si="284"/>
        <v>0</v>
      </c>
      <c r="M1849" s="66" t="str">
        <f t="shared" si="290"/>
        <v xml:space="preserve"> </v>
      </c>
    </row>
    <row r="1850" spans="1:13" x14ac:dyDescent="0.25">
      <c r="A1850" s="25">
        <f t="shared" si="288"/>
        <v>1850</v>
      </c>
      <c r="B1850" s="35">
        <f>+INDEX(Исходные_данные!A:Z,A1850+$X$32-1,$X$30)</f>
        <v>0</v>
      </c>
      <c r="C1850" s="25">
        <f>+IFERROR(_xlfn.NUMBERVALUE(INDEX(Исходные_данные!A:Z,A1850+$X$32-1,$X$31),"."),0)</f>
        <v>0</v>
      </c>
      <c r="D1850" s="51"/>
      <c r="E1850" s="3">
        <f t="shared" si="285"/>
        <v>1289.4580000000001</v>
      </c>
      <c r="F1850" s="3">
        <f t="shared" si="286"/>
        <v>1289.4574600000001</v>
      </c>
      <c r="G1850" s="8">
        <f t="shared" si="289"/>
        <v>0</v>
      </c>
      <c r="H1850" s="7">
        <f t="shared" si="281"/>
        <v>0</v>
      </c>
      <c r="I1850" s="7">
        <f t="shared" si="282"/>
        <v>0</v>
      </c>
      <c r="J1850">
        <f t="shared" si="283"/>
        <v>0</v>
      </c>
      <c r="K1850">
        <f t="shared" si="287"/>
        <v>0</v>
      </c>
      <c r="L1850">
        <f t="shared" si="284"/>
        <v>0</v>
      </c>
      <c r="M1850" s="66" t="str">
        <f t="shared" si="290"/>
        <v xml:space="preserve"> </v>
      </c>
    </row>
    <row r="1851" spans="1:13" x14ac:dyDescent="0.25">
      <c r="A1851" s="25">
        <f t="shared" si="288"/>
        <v>1851</v>
      </c>
      <c r="B1851" s="35">
        <f>+INDEX(Исходные_данные!A:Z,A1851+$X$32-1,$X$30)</f>
        <v>0</v>
      </c>
      <c r="C1851" s="25">
        <f>+IFERROR(_xlfn.NUMBERVALUE(INDEX(Исходные_данные!A:Z,A1851+$X$32-1,$X$31),"."),0)</f>
        <v>0</v>
      </c>
      <c r="D1851" s="51"/>
      <c r="E1851" s="3">
        <f t="shared" si="285"/>
        <v>1289.4580000000001</v>
      </c>
      <c r="F1851" s="3">
        <f t="shared" si="286"/>
        <v>1289.4574600000001</v>
      </c>
      <c r="G1851" s="8">
        <f t="shared" si="289"/>
        <v>0</v>
      </c>
      <c r="H1851" s="7">
        <f t="shared" si="281"/>
        <v>0</v>
      </c>
      <c r="I1851" s="7">
        <f t="shared" si="282"/>
        <v>0</v>
      </c>
      <c r="J1851">
        <f t="shared" si="283"/>
        <v>0</v>
      </c>
      <c r="K1851">
        <f t="shared" si="287"/>
        <v>0</v>
      </c>
      <c r="L1851">
        <f t="shared" si="284"/>
        <v>0</v>
      </c>
      <c r="M1851" s="66" t="str">
        <f t="shared" si="290"/>
        <v xml:space="preserve"> </v>
      </c>
    </row>
    <row r="1852" spans="1:13" x14ac:dyDescent="0.25">
      <c r="A1852" s="25">
        <f t="shared" si="288"/>
        <v>1852</v>
      </c>
      <c r="B1852" s="35">
        <f>+INDEX(Исходные_данные!A:Z,A1852+$X$32-1,$X$30)</f>
        <v>0</v>
      </c>
      <c r="C1852" s="25">
        <f>+IFERROR(_xlfn.NUMBERVALUE(INDEX(Исходные_данные!A:Z,A1852+$X$32-1,$X$31),"."),0)</f>
        <v>0</v>
      </c>
      <c r="D1852" s="51"/>
      <c r="E1852" s="3">
        <f t="shared" si="285"/>
        <v>1289.4580000000001</v>
      </c>
      <c r="F1852" s="3">
        <f t="shared" si="286"/>
        <v>1289.4574600000001</v>
      </c>
      <c r="G1852" s="8">
        <f t="shared" si="289"/>
        <v>0</v>
      </c>
      <c r="H1852" s="7">
        <f t="shared" si="281"/>
        <v>0</v>
      </c>
      <c r="I1852" s="7">
        <f t="shared" si="282"/>
        <v>0</v>
      </c>
      <c r="J1852">
        <f t="shared" si="283"/>
        <v>0</v>
      </c>
      <c r="K1852">
        <f t="shared" si="287"/>
        <v>0</v>
      </c>
      <c r="L1852">
        <f t="shared" si="284"/>
        <v>0</v>
      </c>
      <c r="M1852" s="66" t="str">
        <f t="shared" si="290"/>
        <v xml:space="preserve"> </v>
      </c>
    </row>
    <row r="1853" spans="1:13" x14ac:dyDescent="0.25">
      <c r="A1853" s="25">
        <f t="shared" si="288"/>
        <v>1853</v>
      </c>
      <c r="B1853" s="35">
        <f>+INDEX(Исходные_данные!A:Z,A1853+$X$32-1,$X$30)</f>
        <v>0</v>
      </c>
      <c r="C1853" s="25">
        <f>+IFERROR(_xlfn.NUMBERVALUE(INDEX(Исходные_данные!A:Z,A1853+$X$32-1,$X$31),"."),0)</f>
        <v>0</v>
      </c>
      <c r="D1853" s="51"/>
      <c r="E1853" s="3">
        <f t="shared" si="285"/>
        <v>1289.4580000000001</v>
      </c>
      <c r="F1853" s="3">
        <f t="shared" si="286"/>
        <v>1289.4574600000001</v>
      </c>
      <c r="G1853" s="8">
        <f t="shared" si="289"/>
        <v>0</v>
      </c>
      <c r="H1853" s="7">
        <f t="shared" si="281"/>
        <v>0</v>
      </c>
      <c r="I1853" s="7">
        <f t="shared" si="282"/>
        <v>0</v>
      </c>
      <c r="J1853">
        <f t="shared" si="283"/>
        <v>0</v>
      </c>
      <c r="K1853">
        <f t="shared" si="287"/>
        <v>0</v>
      </c>
      <c r="L1853">
        <f t="shared" si="284"/>
        <v>0</v>
      </c>
      <c r="M1853" s="66" t="str">
        <f t="shared" si="290"/>
        <v xml:space="preserve"> </v>
      </c>
    </row>
    <row r="1854" spans="1:13" x14ac:dyDescent="0.25">
      <c r="A1854" s="25">
        <f t="shared" si="288"/>
        <v>1854</v>
      </c>
      <c r="B1854" s="35">
        <f>+INDEX(Исходные_данные!A:Z,A1854+$X$32-1,$X$30)</f>
        <v>0</v>
      </c>
      <c r="C1854" s="25">
        <f>+IFERROR(_xlfn.NUMBERVALUE(INDEX(Исходные_данные!A:Z,A1854+$X$32-1,$X$31),"."),0)</f>
        <v>0</v>
      </c>
      <c r="D1854" s="51"/>
      <c r="E1854" s="3">
        <f t="shared" si="285"/>
        <v>1289.4580000000001</v>
      </c>
      <c r="F1854" s="3">
        <f t="shared" si="286"/>
        <v>1289.4574600000001</v>
      </c>
      <c r="G1854" s="8">
        <f t="shared" si="289"/>
        <v>0</v>
      </c>
      <c r="H1854" s="7">
        <f t="shared" si="281"/>
        <v>0</v>
      </c>
      <c r="I1854" s="7">
        <f t="shared" si="282"/>
        <v>0</v>
      </c>
      <c r="J1854">
        <f t="shared" si="283"/>
        <v>0</v>
      </c>
      <c r="K1854">
        <f t="shared" si="287"/>
        <v>0</v>
      </c>
      <c r="L1854">
        <f t="shared" si="284"/>
        <v>0</v>
      </c>
      <c r="M1854" s="66" t="str">
        <f t="shared" si="290"/>
        <v xml:space="preserve"> </v>
      </c>
    </row>
    <row r="1855" spans="1:13" x14ac:dyDescent="0.25">
      <c r="A1855" s="25">
        <f t="shared" si="288"/>
        <v>1855</v>
      </c>
      <c r="B1855" s="35">
        <f>+INDEX(Исходные_данные!A:Z,A1855+$X$32-1,$X$30)</f>
        <v>0</v>
      </c>
      <c r="C1855" s="25">
        <f>+IFERROR(_xlfn.NUMBERVALUE(INDEX(Исходные_данные!A:Z,A1855+$X$32-1,$X$31),"."),0)</f>
        <v>0</v>
      </c>
      <c r="D1855" s="51"/>
      <c r="E1855" s="3">
        <f t="shared" si="285"/>
        <v>1289.4580000000001</v>
      </c>
      <c r="F1855" s="3">
        <f t="shared" si="286"/>
        <v>1289.4574600000001</v>
      </c>
      <c r="G1855" s="8">
        <f t="shared" si="289"/>
        <v>0</v>
      </c>
      <c r="H1855" s="7">
        <f t="shared" si="281"/>
        <v>0</v>
      </c>
      <c r="I1855" s="7">
        <f t="shared" si="282"/>
        <v>0</v>
      </c>
      <c r="J1855">
        <f t="shared" si="283"/>
        <v>0</v>
      </c>
      <c r="K1855">
        <f t="shared" si="287"/>
        <v>0</v>
      </c>
      <c r="L1855">
        <f t="shared" si="284"/>
        <v>0</v>
      </c>
      <c r="M1855" s="66" t="str">
        <f t="shared" si="290"/>
        <v xml:space="preserve"> </v>
      </c>
    </row>
    <row r="1856" spans="1:13" x14ac:dyDescent="0.25">
      <c r="A1856" s="25">
        <f t="shared" si="288"/>
        <v>1856</v>
      </c>
      <c r="B1856" s="35">
        <f>+INDEX(Исходные_данные!A:Z,A1856+$X$32-1,$X$30)</f>
        <v>0</v>
      </c>
      <c r="C1856" s="25">
        <f>+IFERROR(_xlfn.NUMBERVALUE(INDEX(Исходные_данные!A:Z,A1856+$X$32-1,$X$31),"."),0)</f>
        <v>0</v>
      </c>
      <c r="D1856" s="51"/>
      <c r="E1856" s="3">
        <f t="shared" si="285"/>
        <v>1289.4580000000001</v>
      </c>
      <c r="F1856" s="3">
        <f t="shared" si="286"/>
        <v>1289.4574600000001</v>
      </c>
      <c r="G1856" s="8">
        <f t="shared" si="289"/>
        <v>0</v>
      </c>
      <c r="H1856" s="7">
        <f t="shared" si="281"/>
        <v>0</v>
      </c>
      <c r="I1856" s="7">
        <f t="shared" si="282"/>
        <v>0</v>
      </c>
      <c r="J1856">
        <f t="shared" si="283"/>
        <v>0</v>
      </c>
      <c r="K1856">
        <f t="shared" si="287"/>
        <v>0</v>
      </c>
      <c r="L1856">
        <f t="shared" si="284"/>
        <v>0</v>
      </c>
      <c r="M1856" s="66" t="str">
        <f t="shared" si="290"/>
        <v xml:space="preserve"> </v>
      </c>
    </row>
    <row r="1857" spans="1:13" x14ac:dyDescent="0.25">
      <c r="A1857" s="25">
        <f t="shared" si="288"/>
        <v>1857</v>
      </c>
      <c r="B1857" s="35">
        <f>+INDEX(Исходные_данные!A:Z,A1857+$X$32-1,$X$30)</f>
        <v>0</v>
      </c>
      <c r="C1857" s="25">
        <f>+IFERROR(_xlfn.NUMBERVALUE(INDEX(Исходные_данные!A:Z,A1857+$X$32-1,$X$31),"."),0)</f>
        <v>0</v>
      </c>
      <c r="D1857" s="51"/>
      <c r="E1857" s="3">
        <f t="shared" si="285"/>
        <v>1289.4580000000001</v>
      </c>
      <c r="F1857" s="3">
        <f t="shared" si="286"/>
        <v>1289.4574600000001</v>
      </c>
      <c r="G1857" s="8">
        <f t="shared" si="289"/>
        <v>0</v>
      </c>
      <c r="H1857" s="7">
        <f t="shared" ref="H1857:H1920" si="291">IF(G1857&gt;$X$35,C1857,0)</f>
        <v>0</v>
      </c>
      <c r="I1857" s="7">
        <f t="shared" ref="I1857:I1920" si="292">IF(AND(A1857&gt;$Q$25,A1857&lt;=$Q$25+$T$25),1,0)</f>
        <v>0</v>
      </c>
      <c r="J1857">
        <f t="shared" ref="J1857:J1920" si="293">IF(I1857=1,IF(H1857*$W$47&lt;=$X$48,H1857*$W$47,0),0)</f>
        <v>0</v>
      </c>
      <c r="K1857">
        <f t="shared" si="287"/>
        <v>0</v>
      </c>
      <c r="L1857">
        <f t="shared" ref="L1857:L1920" si="294">+IF(I1857=1,IF(H1857*$W$47&lt;=$X$48,0,$X$48),0)</f>
        <v>0</v>
      </c>
      <c r="M1857" s="66" t="str">
        <f t="shared" si="290"/>
        <v xml:space="preserve"> </v>
      </c>
    </row>
    <row r="1858" spans="1:13" x14ac:dyDescent="0.25">
      <c r="A1858" s="25">
        <f t="shared" si="288"/>
        <v>1858</v>
      </c>
      <c r="B1858" s="35">
        <f>+INDEX(Исходные_данные!A:Z,A1858+$X$32-1,$X$30)</f>
        <v>0</v>
      </c>
      <c r="C1858" s="25">
        <f>+IFERROR(_xlfn.NUMBERVALUE(INDEX(Исходные_данные!A:Z,A1858+$X$32-1,$X$31),"."),0)</f>
        <v>0</v>
      </c>
      <c r="D1858" s="51"/>
      <c r="E1858" s="3">
        <f t="shared" ref="E1858:E1921" si="295">+IFERROR(IF(_xlfn.NUMBERVALUE(B1858,".")&lt;E1857,E1857,_xlfn.NUMBERVALUE(B1858,".")),E1857)</f>
        <v>1289.4580000000001</v>
      </c>
      <c r="F1858" s="3">
        <f t="shared" ref="F1858:F1921" si="296">(E1858-$X$45*$X$44)/IF($X$44&lt;&gt;0,ABS($X$44),1)*$X$39</f>
        <v>1289.4574600000001</v>
      </c>
      <c r="G1858" s="8">
        <f t="shared" si="289"/>
        <v>0</v>
      </c>
      <c r="H1858" s="7">
        <f t="shared" si="291"/>
        <v>0</v>
      </c>
      <c r="I1858" s="7">
        <f t="shared" si="292"/>
        <v>0</v>
      </c>
      <c r="J1858">
        <f t="shared" si="293"/>
        <v>0</v>
      </c>
      <c r="K1858">
        <f t="shared" ref="K1858:K1921" si="297">+J1858/100</f>
        <v>0</v>
      </c>
      <c r="L1858">
        <f t="shared" si="294"/>
        <v>0</v>
      </c>
      <c r="M1858" s="66" t="str">
        <f t="shared" si="290"/>
        <v xml:space="preserve"> </v>
      </c>
    </row>
    <row r="1859" spans="1:13" x14ac:dyDescent="0.25">
      <c r="A1859" s="25">
        <f t="shared" ref="A1859:A1922" si="298">+A1858+1</f>
        <v>1859</v>
      </c>
      <c r="B1859" s="35">
        <f>+INDEX(Исходные_данные!A:Z,A1859+$X$32-1,$X$30)</f>
        <v>0</v>
      </c>
      <c r="C1859" s="25">
        <f>+IFERROR(_xlfn.NUMBERVALUE(INDEX(Исходные_данные!A:Z,A1859+$X$32-1,$X$31),"."),0)</f>
        <v>0</v>
      </c>
      <c r="D1859" s="51"/>
      <c r="E1859" s="3">
        <f t="shared" si="295"/>
        <v>1289.4580000000001</v>
      </c>
      <c r="F1859" s="3">
        <f t="shared" si="296"/>
        <v>1289.4574600000001</v>
      </c>
      <c r="G1859" s="8">
        <f t="shared" ref="G1859:G1922" si="299">+IF(E1859=E1858,0,_xlfn.NUMBERVALUE(C1859,".")/O$56*100)</f>
        <v>0</v>
      </c>
      <c r="H1859" s="7">
        <f t="shared" si="291"/>
        <v>0</v>
      </c>
      <c r="I1859" s="7">
        <f t="shared" si="292"/>
        <v>0</v>
      </c>
      <c r="J1859">
        <f t="shared" si="293"/>
        <v>0</v>
      </c>
      <c r="K1859">
        <f t="shared" si="297"/>
        <v>0</v>
      </c>
      <c r="L1859">
        <f t="shared" si="294"/>
        <v>0</v>
      </c>
      <c r="M1859" s="66" t="str">
        <f t="shared" si="290"/>
        <v xml:space="preserve"> </v>
      </c>
    </row>
    <row r="1860" spans="1:13" x14ac:dyDescent="0.25">
      <c r="A1860" s="25">
        <f t="shared" si="298"/>
        <v>1860</v>
      </c>
      <c r="B1860" s="35">
        <f>+INDEX(Исходные_данные!A:Z,A1860+$X$32-1,$X$30)</f>
        <v>0</v>
      </c>
      <c r="C1860" s="25">
        <f>+IFERROR(_xlfn.NUMBERVALUE(INDEX(Исходные_данные!A:Z,A1860+$X$32-1,$X$31),"."),0)</f>
        <v>0</v>
      </c>
      <c r="D1860" s="51"/>
      <c r="E1860" s="3">
        <f t="shared" si="295"/>
        <v>1289.4580000000001</v>
      </c>
      <c r="F1860" s="3">
        <f t="shared" si="296"/>
        <v>1289.4574600000001</v>
      </c>
      <c r="G1860" s="8">
        <f t="shared" si="299"/>
        <v>0</v>
      </c>
      <c r="H1860" s="7">
        <f t="shared" si="291"/>
        <v>0</v>
      </c>
      <c r="I1860" s="7">
        <f t="shared" si="292"/>
        <v>0</v>
      </c>
      <c r="J1860">
        <f t="shared" si="293"/>
        <v>0</v>
      </c>
      <c r="K1860">
        <f t="shared" si="297"/>
        <v>0</v>
      </c>
      <c r="L1860">
        <f t="shared" si="294"/>
        <v>0</v>
      </c>
      <c r="M1860" s="66" t="str">
        <f t="shared" si="290"/>
        <v xml:space="preserve"> </v>
      </c>
    </row>
    <row r="1861" spans="1:13" x14ac:dyDescent="0.25">
      <c r="A1861" s="25">
        <f t="shared" si="298"/>
        <v>1861</v>
      </c>
      <c r="B1861" s="35">
        <f>+INDEX(Исходные_данные!A:Z,A1861+$X$32-1,$X$30)</f>
        <v>0</v>
      </c>
      <c r="C1861" s="25">
        <f>+IFERROR(_xlfn.NUMBERVALUE(INDEX(Исходные_данные!A:Z,A1861+$X$32-1,$X$31),"."),0)</f>
        <v>0</v>
      </c>
      <c r="D1861" s="51"/>
      <c r="E1861" s="3">
        <f t="shared" si="295"/>
        <v>1289.4580000000001</v>
      </c>
      <c r="F1861" s="3">
        <f t="shared" si="296"/>
        <v>1289.4574600000001</v>
      </c>
      <c r="G1861" s="8">
        <f t="shared" si="299"/>
        <v>0</v>
      </c>
      <c r="H1861" s="7">
        <f t="shared" si="291"/>
        <v>0</v>
      </c>
      <c r="I1861" s="7">
        <f t="shared" si="292"/>
        <v>0</v>
      </c>
      <c r="J1861">
        <f t="shared" si="293"/>
        <v>0</v>
      </c>
      <c r="K1861">
        <f t="shared" si="297"/>
        <v>0</v>
      </c>
      <c r="L1861">
        <f t="shared" si="294"/>
        <v>0</v>
      </c>
      <c r="M1861" s="66" t="str">
        <f t="shared" si="290"/>
        <v xml:space="preserve"> </v>
      </c>
    </row>
    <row r="1862" spans="1:13" x14ac:dyDescent="0.25">
      <c r="A1862" s="25">
        <f t="shared" si="298"/>
        <v>1862</v>
      </c>
      <c r="B1862" s="35">
        <f>+INDEX(Исходные_данные!A:Z,A1862+$X$32-1,$X$30)</f>
        <v>0</v>
      </c>
      <c r="C1862" s="25">
        <f>+IFERROR(_xlfn.NUMBERVALUE(INDEX(Исходные_данные!A:Z,A1862+$X$32-1,$X$31),"."),0)</f>
        <v>0</v>
      </c>
      <c r="D1862" s="51"/>
      <c r="E1862" s="3">
        <f t="shared" si="295"/>
        <v>1289.4580000000001</v>
      </c>
      <c r="F1862" s="3">
        <f t="shared" si="296"/>
        <v>1289.4574600000001</v>
      </c>
      <c r="G1862" s="8">
        <f t="shared" si="299"/>
        <v>0</v>
      </c>
      <c r="H1862" s="7">
        <f t="shared" si="291"/>
        <v>0</v>
      </c>
      <c r="I1862" s="7">
        <f t="shared" si="292"/>
        <v>0</v>
      </c>
      <c r="J1862">
        <f t="shared" si="293"/>
        <v>0</v>
      </c>
      <c r="K1862">
        <f t="shared" si="297"/>
        <v>0</v>
      </c>
      <c r="L1862">
        <f t="shared" si="294"/>
        <v>0</v>
      </c>
      <c r="M1862" s="66" t="str">
        <f t="shared" si="290"/>
        <v xml:space="preserve"> </v>
      </c>
    </row>
    <row r="1863" spans="1:13" x14ac:dyDescent="0.25">
      <c r="A1863" s="25">
        <f t="shared" si="298"/>
        <v>1863</v>
      </c>
      <c r="B1863" s="35">
        <f>+INDEX(Исходные_данные!A:Z,A1863+$X$32-1,$X$30)</f>
        <v>0</v>
      </c>
      <c r="C1863" s="25">
        <f>+IFERROR(_xlfn.NUMBERVALUE(INDEX(Исходные_данные!A:Z,A1863+$X$32-1,$X$31),"."),0)</f>
        <v>0</v>
      </c>
      <c r="D1863" s="51"/>
      <c r="E1863" s="3">
        <f t="shared" si="295"/>
        <v>1289.4580000000001</v>
      </c>
      <c r="F1863" s="3">
        <f t="shared" si="296"/>
        <v>1289.4574600000001</v>
      </c>
      <c r="G1863" s="8">
        <f t="shared" si="299"/>
        <v>0</v>
      </c>
      <c r="H1863" s="7">
        <f t="shared" si="291"/>
        <v>0</v>
      </c>
      <c r="I1863" s="7">
        <f t="shared" si="292"/>
        <v>0</v>
      </c>
      <c r="J1863">
        <f t="shared" si="293"/>
        <v>0</v>
      </c>
      <c r="K1863">
        <f t="shared" si="297"/>
        <v>0</v>
      </c>
      <c r="L1863">
        <f t="shared" si="294"/>
        <v>0</v>
      </c>
      <c r="M1863" s="66" t="str">
        <f t="shared" si="290"/>
        <v xml:space="preserve"> </v>
      </c>
    </row>
    <row r="1864" spans="1:13" x14ac:dyDescent="0.25">
      <c r="A1864" s="25">
        <f t="shared" si="298"/>
        <v>1864</v>
      </c>
      <c r="B1864" s="35">
        <f>+INDEX(Исходные_данные!A:Z,A1864+$X$32-1,$X$30)</f>
        <v>0</v>
      </c>
      <c r="C1864" s="25">
        <f>+IFERROR(_xlfn.NUMBERVALUE(INDEX(Исходные_данные!A:Z,A1864+$X$32-1,$X$31),"."),0)</f>
        <v>0</v>
      </c>
      <c r="D1864" s="51"/>
      <c r="E1864" s="3">
        <f t="shared" si="295"/>
        <v>1289.4580000000001</v>
      </c>
      <c r="F1864" s="3">
        <f t="shared" si="296"/>
        <v>1289.4574600000001</v>
      </c>
      <c r="G1864" s="8">
        <f t="shared" si="299"/>
        <v>0</v>
      </c>
      <c r="H1864" s="7">
        <f t="shared" si="291"/>
        <v>0</v>
      </c>
      <c r="I1864" s="7">
        <f t="shared" si="292"/>
        <v>0</v>
      </c>
      <c r="J1864">
        <f t="shared" si="293"/>
        <v>0</v>
      </c>
      <c r="K1864">
        <f t="shared" si="297"/>
        <v>0</v>
      </c>
      <c r="L1864">
        <f t="shared" si="294"/>
        <v>0</v>
      </c>
      <c r="M1864" s="66" t="str">
        <f t="shared" si="290"/>
        <v xml:space="preserve"> </v>
      </c>
    </row>
    <row r="1865" spans="1:13" x14ac:dyDescent="0.25">
      <c r="A1865" s="25">
        <f t="shared" si="298"/>
        <v>1865</v>
      </c>
      <c r="B1865" s="35">
        <f>+INDEX(Исходные_данные!A:Z,A1865+$X$32-1,$X$30)</f>
        <v>0</v>
      </c>
      <c r="C1865" s="25">
        <f>+IFERROR(_xlfn.NUMBERVALUE(INDEX(Исходные_данные!A:Z,A1865+$X$32-1,$X$31),"."),0)</f>
        <v>0</v>
      </c>
      <c r="D1865" s="51"/>
      <c r="E1865" s="3">
        <f t="shared" si="295"/>
        <v>1289.4580000000001</v>
      </c>
      <c r="F1865" s="3">
        <f t="shared" si="296"/>
        <v>1289.4574600000001</v>
      </c>
      <c r="G1865" s="8">
        <f t="shared" si="299"/>
        <v>0</v>
      </c>
      <c r="H1865" s="7">
        <f t="shared" si="291"/>
        <v>0</v>
      </c>
      <c r="I1865" s="7">
        <f t="shared" si="292"/>
        <v>0</v>
      </c>
      <c r="J1865">
        <f t="shared" si="293"/>
        <v>0</v>
      </c>
      <c r="K1865">
        <f t="shared" si="297"/>
        <v>0</v>
      </c>
      <c r="L1865">
        <f t="shared" si="294"/>
        <v>0</v>
      </c>
      <c r="M1865" s="66" t="str">
        <f t="shared" si="290"/>
        <v xml:space="preserve"> </v>
      </c>
    </row>
    <row r="1866" spans="1:13" x14ac:dyDescent="0.25">
      <c r="A1866" s="25">
        <f t="shared" si="298"/>
        <v>1866</v>
      </c>
      <c r="B1866" s="35">
        <f>+INDEX(Исходные_данные!A:Z,A1866+$X$32-1,$X$30)</f>
        <v>0</v>
      </c>
      <c r="C1866" s="25">
        <f>+IFERROR(_xlfn.NUMBERVALUE(INDEX(Исходные_данные!A:Z,A1866+$X$32-1,$X$31),"."),0)</f>
        <v>0</v>
      </c>
      <c r="D1866" s="51"/>
      <c r="E1866" s="3">
        <f t="shared" si="295"/>
        <v>1289.4580000000001</v>
      </c>
      <c r="F1866" s="3">
        <f t="shared" si="296"/>
        <v>1289.4574600000001</v>
      </c>
      <c r="G1866" s="8">
        <f t="shared" si="299"/>
        <v>0</v>
      </c>
      <c r="H1866" s="7">
        <f t="shared" si="291"/>
        <v>0</v>
      </c>
      <c r="I1866" s="7">
        <f t="shared" si="292"/>
        <v>0</v>
      </c>
      <c r="J1866">
        <f t="shared" si="293"/>
        <v>0</v>
      </c>
      <c r="K1866">
        <f t="shared" si="297"/>
        <v>0</v>
      </c>
      <c r="L1866">
        <f t="shared" si="294"/>
        <v>0</v>
      </c>
      <c r="M1866" s="66" t="str">
        <f t="shared" si="290"/>
        <v xml:space="preserve"> </v>
      </c>
    </row>
    <row r="1867" spans="1:13" x14ac:dyDescent="0.25">
      <c r="A1867" s="25">
        <f t="shared" si="298"/>
        <v>1867</v>
      </c>
      <c r="B1867" s="35">
        <f>+INDEX(Исходные_данные!A:Z,A1867+$X$32-1,$X$30)</f>
        <v>0</v>
      </c>
      <c r="C1867" s="25">
        <f>+IFERROR(_xlfn.NUMBERVALUE(INDEX(Исходные_данные!A:Z,A1867+$X$32-1,$X$31),"."),0)</f>
        <v>0</v>
      </c>
      <c r="D1867" s="51"/>
      <c r="E1867" s="3">
        <f t="shared" si="295"/>
        <v>1289.4580000000001</v>
      </c>
      <c r="F1867" s="3">
        <f t="shared" si="296"/>
        <v>1289.4574600000001</v>
      </c>
      <c r="G1867" s="8">
        <f t="shared" si="299"/>
        <v>0</v>
      </c>
      <c r="H1867" s="7">
        <f t="shared" si="291"/>
        <v>0</v>
      </c>
      <c r="I1867" s="7">
        <f t="shared" si="292"/>
        <v>0</v>
      </c>
      <c r="J1867">
        <f t="shared" si="293"/>
        <v>0</v>
      </c>
      <c r="K1867">
        <f t="shared" si="297"/>
        <v>0</v>
      </c>
      <c r="L1867">
        <f t="shared" si="294"/>
        <v>0</v>
      </c>
      <c r="M1867" s="66" t="str">
        <f t="shared" si="290"/>
        <v xml:space="preserve"> </v>
      </c>
    </row>
    <row r="1868" spans="1:13" x14ac:dyDescent="0.25">
      <c r="A1868" s="25">
        <f t="shared" si="298"/>
        <v>1868</v>
      </c>
      <c r="B1868" s="35">
        <f>+INDEX(Исходные_данные!A:Z,A1868+$X$32-1,$X$30)</f>
        <v>0</v>
      </c>
      <c r="C1868" s="25">
        <f>+IFERROR(_xlfn.NUMBERVALUE(INDEX(Исходные_данные!A:Z,A1868+$X$32-1,$X$31),"."),0)</f>
        <v>0</v>
      </c>
      <c r="D1868" s="51"/>
      <c r="E1868" s="3">
        <f t="shared" si="295"/>
        <v>1289.4580000000001</v>
      </c>
      <c r="F1868" s="3">
        <f t="shared" si="296"/>
        <v>1289.4574600000001</v>
      </c>
      <c r="G1868" s="8">
        <f t="shared" si="299"/>
        <v>0</v>
      </c>
      <c r="H1868" s="7">
        <f t="shared" si="291"/>
        <v>0</v>
      </c>
      <c r="I1868" s="7">
        <f t="shared" si="292"/>
        <v>0</v>
      </c>
      <c r="J1868">
        <f t="shared" si="293"/>
        <v>0</v>
      </c>
      <c r="K1868">
        <f t="shared" si="297"/>
        <v>0</v>
      </c>
      <c r="L1868">
        <f t="shared" si="294"/>
        <v>0</v>
      </c>
      <c r="M1868" s="66" t="str">
        <f t="shared" si="290"/>
        <v xml:space="preserve"> </v>
      </c>
    </row>
    <row r="1869" spans="1:13" x14ac:dyDescent="0.25">
      <c r="A1869" s="25">
        <f t="shared" si="298"/>
        <v>1869</v>
      </c>
      <c r="B1869" s="35">
        <f>+INDEX(Исходные_данные!A:Z,A1869+$X$32-1,$X$30)</f>
        <v>0</v>
      </c>
      <c r="C1869" s="25">
        <f>+IFERROR(_xlfn.NUMBERVALUE(INDEX(Исходные_данные!A:Z,A1869+$X$32-1,$X$31),"."),0)</f>
        <v>0</v>
      </c>
      <c r="D1869" s="51"/>
      <c r="E1869" s="3">
        <f t="shared" si="295"/>
        <v>1289.4580000000001</v>
      </c>
      <c r="F1869" s="3">
        <f t="shared" si="296"/>
        <v>1289.4574600000001</v>
      </c>
      <c r="G1869" s="8">
        <f t="shared" si="299"/>
        <v>0</v>
      </c>
      <c r="H1869" s="7">
        <f t="shared" si="291"/>
        <v>0</v>
      </c>
      <c r="I1869" s="7">
        <f t="shared" si="292"/>
        <v>0</v>
      </c>
      <c r="J1869">
        <f t="shared" si="293"/>
        <v>0</v>
      </c>
      <c r="K1869">
        <f t="shared" si="297"/>
        <v>0</v>
      </c>
      <c r="L1869">
        <f t="shared" si="294"/>
        <v>0</v>
      </c>
      <c r="M1869" s="66" t="str">
        <f t="shared" si="290"/>
        <v xml:space="preserve"> </v>
      </c>
    </row>
    <row r="1870" spans="1:13" x14ac:dyDescent="0.25">
      <c r="A1870" s="25">
        <f t="shared" si="298"/>
        <v>1870</v>
      </c>
      <c r="B1870" s="35">
        <f>+INDEX(Исходные_данные!A:Z,A1870+$X$32-1,$X$30)</f>
        <v>0</v>
      </c>
      <c r="C1870" s="25">
        <f>+IFERROR(_xlfn.NUMBERVALUE(INDEX(Исходные_данные!A:Z,A1870+$X$32-1,$X$31),"."),0)</f>
        <v>0</v>
      </c>
      <c r="D1870" s="51"/>
      <c r="E1870" s="3">
        <f t="shared" si="295"/>
        <v>1289.4580000000001</v>
      </c>
      <c r="F1870" s="3">
        <f t="shared" si="296"/>
        <v>1289.4574600000001</v>
      </c>
      <c r="G1870" s="8">
        <f t="shared" si="299"/>
        <v>0</v>
      </c>
      <c r="H1870" s="7">
        <f t="shared" si="291"/>
        <v>0</v>
      </c>
      <c r="I1870" s="7">
        <f t="shared" si="292"/>
        <v>0</v>
      </c>
      <c r="J1870">
        <f t="shared" si="293"/>
        <v>0</v>
      </c>
      <c r="K1870">
        <f t="shared" si="297"/>
        <v>0</v>
      </c>
      <c r="L1870">
        <f t="shared" si="294"/>
        <v>0</v>
      </c>
      <c r="M1870" s="66" t="str">
        <f t="shared" si="290"/>
        <v xml:space="preserve"> </v>
      </c>
    </row>
    <row r="1871" spans="1:13" x14ac:dyDescent="0.25">
      <c r="A1871" s="25">
        <f t="shared" si="298"/>
        <v>1871</v>
      </c>
      <c r="B1871" s="35">
        <f>+INDEX(Исходные_данные!A:Z,A1871+$X$32-1,$X$30)</f>
        <v>0</v>
      </c>
      <c r="C1871" s="25">
        <f>+IFERROR(_xlfn.NUMBERVALUE(INDEX(Исходные_данные!A:Z,A1871+$X$32-1,$X$31),"."),0)</f>
        <v>0</v>
      </c>
      <c r="D1871" s="51"/>
      <c r="E1871" s="3">
        <f t="shared" si="295"/>
        <v>1289.4580000000001</v>
      </c>
      <c r="F1871" s="3">
        <f t="shared" si="296"/>
        <v>1289.4574600000001</v>
      </c>
      <c r="G1871" s="8">
        <f t="shared" si="299"/>
        <v>0</v>
      </c>
      <c r="H1871" s="7">
        <f t="shared" si="291"/>
        <v>0</v>
      </c>
      <c r="I1871" s="7">
        <f t="shared" si="292"/>
        <v>0</v>
      </c>
      <c r="J1871">
        <f t="shared" si="293"/>
        <v>0</v>
      </c>
      <c r="K1871">
        <f t="shared" si="297"/>
        <v>0</v>
      </c>
      <c r="L1871">
        <f t="shared" si="294"/>
        <v>0</v>
      </c>
      <c r="M1871" s="66" t="str">
        <f t="shared" si="290"/>
        <v xml:space="preserve"> </v>
      </c>
    </row>
    <row r="1872" spans="1:13" x14ac:dyDescent="0.25">
      <c r="A1872" s="25">
        <f t="shared" si="298"/>
        <v>1872</v>
      </c>
      <c r="B1872" s="35">
        <f>+INDEX(Исходные_данные!A:Z,A1872+$X$32-1,$X$30)</f>
        <v>0</v>
      </c>
      <c r="C1872" s="25">
        <f>+IFERROR(_xlfn.NUMBERVALUE(INDEX(Исходные_данные!A:Z,A1872+$X$32-1,$X$31),"."),0)</f>
        <v>0</v>
      </c>
      <c r="D1872" s="51"/>
      <c r="E1872" s="3">
        <f t="shared" si="295"/>
        <v>1289.4580000000001</v>
      </c>
      <c r="F1872" s="3">
        <f t="shared" si="296"/>
        <v>1289.4574600000001</v>
      </c>
      <c r="G1872" s="8">
        <f t="shared" si="299"/>
        <v>0</v>
      </c>
      <c r="H1872" s="7">
        <f t="shared" si="291"/>
        <v>0</v>
      </c>
      <c r="I1872" s="7">
        <f t="shared" si="292"/>
        <v>0</v>
      </c>
      <c r="J1872">
        <f t="shared" si="293"/>
        <v>0</v>
      </c>
      <c r="K1872">
        <f t="shared" si="297"/>
        <v>0</v>
      </c>
      <c r="L1872">
        <f t="shared" si="294"/>
        <v>0</v>
      </c>
      <c r="M1872" s="66" t="str">
        <f t="shared" si="290"/>
        <v xml:space="preserve"> </v>
      </c>
    </row>
    <row r="1873" spans="1:13" x14ac:dyDescent="0.25">
      <c r="A1873" s="25">
        <f t="shared" si="298"/>
        <v>1873</v>
      </c>
      <c r="B1873" s="35">
        <f>+INDEX(Исходные_данные!A:Z,A1873+$X$32-1,$X$30)</f>
        <v>0</v>
      </c>
      <c r="C1873" s="25">
        <f>+IFERROR(_xlfn.NUMBERVALUE(INDEX(Исходные_данные!A:Z,A1873+$X$32-1,$X$31),"."),0)</f>
        <v>0</v>
      </c>
      <c r="D1873" s="51"/>
      <c r="E1873" s="3">
        <f t="shared" si="295"/>
        <v>1289.4580000000001</v>
      </c>
      <c r="F1873" s="3">
        <f t="shared" si="296"/>
        <v>1289.4574600000001</v>
      </c>
      <c r="G1873" s="8">
        <f t="shared" si="299"/>
        <v>0</v>
      </c>
      <c r="H1873" s="7">
        <f t="shared" si="291"/>
        <v>0</v>
      </c>
      <c r="I1873" s="7">
        <f t="shared" si="292"/>
        <v>0</v>
      </c>
      <c r="J1873">
        <f t="shared" si="293"/>
        <v>0</v>
      </c>
      <c r="K1873">
        <f t="shared" si="297"/>
        <v>0</v>
      </c>
      <c r="L1873">
        <f t="shared" si="294"/>
        <v>0</v>
      </c>
      <c r="M1873" s="66" t="str">
        <f t="shared" si="290"/>
        <v xml:space="preserve"> </v>
      </c>
    </row>
    <row r="1874" spans="1:13" x14ac:dyDescent="0.25">
      <c r="A1874" s="25">
        <f t="shared" si="298"/>
        <v>1874</v>
      </c>
      <c r="B1874" s="35">
        <f>+INDEX(Исходные_данные!A:Z,A1874+$X$32-1,$X$30)</f>
        <v>0</v>
      </c>
      <c r="C1874" s="25">
        <f>+IFERROR(_xlfn.NUMBERVALUE(INDEX(Исходные_данные!A:Z,A1874+$X$32-1,$X$31),"."),0)</f>
        <v>0</v>
      </c>
      <c r="D1874" s="51"/>
      <c r="E1874" s="3">
        <f t="shared" si="295"/>
        <v>1289.4580000000001</v>
      </c>
      <c r="F1874" s="3">
        <f t="shared" si="296"/>
        <v>1289.4574600000001</v>
      </c>
      <c r="G1874" s="8">
        <f t="shared" si="299"/>
        <v>0</v>
      </c>
      <c r="H1874" s="7">
        <f t="shared" si="291"/>
        <v>0</v>
      </c>
      <c r="I1874" s="7">
        <f t="shared" si="292"/>
        <v>0</v>
      </c>
      <c r="J1874">
        <f t="shared" si="293"/>
        <v>0</v>
      </c>
      <c r="K1874">
        <f t="shared" si="297"/>
        <v>0</v>
      </c>
      <c r="L1874">
        <f t="shared" si="294"/>
        <v>0</v>
      </c>
      <c r="M1874" s="66" t="str">
        <f t="shared" si="290"/>
        <v xml:space="preserve"> </v>
      </c>
    </row>
    <row r="1875" spans="1:13" x14ac:dyDescent="0.25">
      <c r="A1875" s="25">
        <f t="shared" si="298"/>
        <v>1875</v>
      </c>
      <c r="B1875" s="35">
        <f>+INDEX(Исходные_данные!A:Z,A1875+$X$32-1,$X$30)</f>
        <v>0</v>
      </c>
      <c r="C1875" s="25">
        <f>+IFERROR(_xlfn.NUMBERVALUE(INDEX(Исходные_данные!A:Z,A1875+$X$32-1,$X$31),"."),0)</f>
        <v>0</v>
      </c>
      <c r="D1875" s="51"/>
      <c r="E1875" s="3">
        <f t="shared" si="295"/>
        <v>1289.4580000000001</v>
      </c>
      <c r="F1875" s="3">
        <f t="shared" si="296"/>
        <v>1289.4574600000001</v>
      </c>
      <c r="G1875" s="8">
        <f t="shared" si="299"/>
        <v>0</v>
      </c>
      <c r="H1875" s="7">
        <f t="shared" si="291"/>
        <v>0</v>
      </c>
      <c r="I1875" s="7">
        <f t="shared" si="292"/>
        <v>0</v>
      </c>
      <c r="J1875">
        <f t="shared" si="293"/>
        <v>0</v>
      </c>
      <c r="K1875">
        <f t="shared" si="297"/>
        <v>0</v>
      </c>
      <c r="L1875">
        <f t="shared" si="294"/>
        <v>0</v>
      </c>
      <c r="M1875" s="66" t="str">
        <f t="shared" si="290"/>
        <v xml:space="preserve"> </v>
      </c>
    </row>
    <row r="1876" spans="1:13" x14ac:dyDescent="0.25">
      <c r="A1876" s="25">
        <f t="shared" si="298"/>
        <v>1876</v>
      </c>
      <c r="B1876" s="35">
        <f>+INDEX(Исходные_данные!A:Z,A1876+$X$32-1,$X$30)</f>
        <v>0</v>
      </c>
      <c r="C1876" s="25">
        <f>+IFERROR(_xlfn.NUMBERVALUE(INDEX(Исходные_данные!A:Z,A1876+$X$32-1,$X$31),"."),0)</f>
        <v>0</v>
      </c>
      <c r="D1876" s="51"/>
      <c r="E1876" s="3">
        <f t="shared" si="295"/>
        <v>1289.4580000000001</v>
      </c>
      <c r="F1876" s="3">
        <f t="shared" si="296"/>
        <v>1289.4574600000001</v>
      </c>
      <c r="G1876" s="8">
        <f t="shared" si="299"/>
        <v>0</v>
      </c>
      <c r="H1876" s="7">
        <f t="shared" si="291"/>
        <v>0</v>
      </c>
      <c r="I1876" s="7">
        <f t="shared" si="292"/>
        <v>0</v>
      </c>
      <c r="J1876">
        <f t="shared" si="293"/>
        <v>0</v>
      </c>
      <c r="K1876">
        <f t="shared" si="297"/>
        <v>0</v>
      </c>
      <c r="L1876">
        <f t="shared" si="294"/>
        <v>0</v>
      </c>
      <c r="M1876" s="66" t="str">
        <f t="shared" si="290"/>
        <v xml:space="preserve"> </v>
      </c>
    </row>
    <row r="1877" spans="1:13" x14ac:dyDescent="0.25">
      <c r="A1877" s="25">
        <f t="shared" si="298"/>
        <v>1877</v>
      </c>
      <c r="B1877" s="35">
        <f>+INDEX(Исходные_данные!A:Z,A1877+$X$32-1,$X$30)</f>
        <v>0</v>
      </c>
      <c r="C1877" s="25">
        <f>+IFERROR(_xlfn.NUMBERVALUE(INDEX(Исходные_данные!A:Z,A1877+$X$32-1,$X$31),"."),0)</f>
        <v>0</v>
      </c>
      <c r="D1877" s="51"/>
      <c r="E1877" s="3">
        <f t="shared" si="295"/>
        <v>1289.4580000000001</v>
      </c>
      <c r="F1877" s="3">
        <f t="shared" si="296"/>
        <v>1289.4574600000001</v>
      </c>
      <c r="G1877" s="8">
        <f t="shared" si="299"/>
        <v>0</v>
      </c>
      <c r="H1877" s="7">
        <f t="shared" si="291"/>
        <v>0</v>
      </c>
      <c r="I1877" s="7">
        <f t="shared" si="292"/>
        <v>0</v>
      </c>
      <c r="J1877">
        <f t="shared" si="293"/>
        <v>0</v>
      </c>
      <c r="K1877">
        <f t="shared" si="297"/>
        <v>0</v>
      </c>
      <c r="L1877">
        <f t="shared" si="294"/>
        <v>0</v>
      </c>
      <c r="M1877" s="66" t="str">
        <f t="shared" si="290"/>
        <v xml:space="preserve"> </v>
      </c>
    </row>
    <row r="1878" spans="1:13" x14ac:dyDescent="0.25">
      <c r="A1878" s="25">
        <f t="shared" si="298"/>
        <v>1878</v>
      </c>
      <c r="B1878" s="35">
        <f>+INDEX(Исходные_данные!A:Z,A1878+$X$32-1,$X$30)</f>
        <v>0</v>
      </c>
      <c r="C1878" s="25">
        <f>+IFERROR(_xlfn.NUMBERVALUE(INDEX(Исходные_данные!A:Z,A1878+$X$32-1,$X$31),"."),0)</f>
        <v>0</v>
      </c>
      <c r="D1878" s="51"/>
      <c r="E1878" s="3">
        <f t="shared" si="295"/>
        <v>1289.4580000000001</v>
      </c>
      <c r="F1878" s="3">
        <f t="shared" si="296"/>
        <v>1289.4574600000001</v>
      </c>
      <c r="G1878" s="8">
        <f t="shared" si="299"/>
        <v>0</v>
      </c>
      <c r="H1878" s="7">
        <f t="shared" si="291"/>
        <v>0</v>
      </c>
      <c r="I1878" s="7">
        <f t="shared" si="292"/>
        <v>0</v>
      </c>
      <c r="J1878">
        <f t="shared" si="293"/>
        <v>0</v>
      </c>
      <c r="K1878">
        <f t="shared" si="297"/>
        <v>0</v>
      </c>
      <c r="L1878">
        <f t="shared" si="294"/>
        <v>0</v>
      </c>
      <c r="M1878" s="66" t="str">
        <f t="shared" si="290"/>
        <v xml:space="preserve"> </v>
      </c>
    </row>
    <row r="1879" spans="1:13" x14ac:dyDescent="0.25">
      <c r="A1879" s="25">
        <f t="shared" si="298"/>
        <v>1879</v>
      </c>
      <c r="B1879" s="35">
        <f>+INDEX(Исходные_данные!A:Z,A1879+$X$32-1,$X$30)</f>
        <v>0</v>
      </c>
      <c r="C1879" s="25">
        <f>+IFERROR(_xlfn.NUMBERVALUE(INDEX(Исходные_данные!A:Z,A1879+$X$32-1,$X$31),"."),0)</f>
        <v>0</v>
      </c>
      <c r="D1879" s="51"/>
      <c r="E1879" s="3">
        <f t="shared" si="295"/>
        <v>1289.4580000000001</v>
      </c>
      <c r="F1879" s="3">
        <f t="shared" si="296"/>
        <v>1289.4574600000001</v>
      </c>
      <c r="G1879" s="8">
        <f t="shared" si="299"/>
        <v>0</v>
      </c>
      <c r="H1879" s="7">
        <f t="shared" si="291"/>
        <v>0</v>
      </c>
      <c r="I1879" s="7">
        <f t="shared" si="292"/>
        <v>0</v>
      </c>
      <c r="J1879">
        <f t="shared" si="293"/>
        <v>0</v>
      </c>
      <c r="K1879">
        <f t="shared" si="297"/>
        <v>0</v>
      </c>
      <c r="L1879">
        <f t="shared" si="294"/>
        <v>0</v>
      </c>
      <c r="M1879" s="66" t="str">
        <f t="shared" si="290"/>
        <v xml:space="preserve"> </v>
      </c>
    </row>
    <row r="1880" spans="1:13" x14ac:dyDescent="0.25">
      <c r="A1880" s="25">
        <f t="shared" si="298"/>
        <v>1880</v>
      </c>
      <c r="B1880" s="35">
        <f>+INDEX(Исходные_данные!A:Z,A1880+$X$32-1,$X$30)</f>
        <v>0</v>
      </c>
      <c r="C1880" s="25">
        <f>+IFERROR(_xlfn.NUMBERVALUE(INDEX(Исходные_данные!A:Z,A1880+$X$32-1,$X$31),"."),0)</f>
        <v>0</v>
      </c>
      <c r="D1880" s="51"/>
      <c r="E1880" s="3">
        <f t="shared" si="295"/>
        <v>1289.4580000000001</v>
      </c>
      <c r="F1880" s="3">
        <f t="shared" si="296"/>
        <v>1289.4574600000001</v>
      </c>
      <c r="G1880" s="8">
        <f t="shared" si="299"/>
        <v>0</v>
      </c>
      <c r="H1880" s="7">
        <f t="shared" si="291"/>
        <v>0</v>
      </c>
      <c r="I1880" s="7">
        <f t="shared" si="292"/>
        <v>0</v>
      </c>
      <c r="J1880">
        <f t="shared" si="293"/>
        <v>0</v>
      </c>
      <c r="K1880">
        <f t="shared" si="297"/>
        <v>0</v>
      </c>
      <c r="L1880">
        <f t="shared" si="294"/>
        <v>0</v>
      </c>
      <c r="M1880" s="66" t="str">
        <f t="shared" si="290"/>
        <v xml:space="preserve"> </v>
      </c>
    </row>
    <row r="1881" spans="1:13" x14ac:dyDescent="0.25">
      <c r="A1881" s="25">
        <f t="shared" si="298"/>
        <v>1881</v>
      </c>
      <c r="B1881" s="35">
        <f>+INDEX(Исходные_данные!A:Z,A1881+$X$32-1,$X$30)</f>
        <v>0</v>
      </c>
      <c r="C1881" s="25">
        <f>+IFERROR(_xlfn.NUMBERVALUE(INDEX(Исходные_данные!A:Z,A1881+$X$32-1,$X$31),"."),0)</f>
        <v>0</v>
      </c>
      <c r="D1881" s="51"/>
      <c r="E1881" s="3">
        <f t="shared" si="295"/>
        <v>1289.4580000000001</v>
      </c>
      <c r="F1881" s="3">
        <f t="shared" si="296"/>
        <v>1289.4574600000001</v>
      </c>
      <c r="G1881" s="8">
        <f t="shared" si="299"/>
        <v>0</v>
      </c>
      <c r="H1881" s="7">
        <f t="shared" si="291"/>
        <v>0</v>
      </c>
      <c r="I1881" s="7">
        <f t="shared" si="292"/>
        <v>0</v>
      </c>
      <c r="J1881">
        <f t="shared" si="293"/>
        <v>0</v>
      </c>
      <c r="K1881">
        <f t="shared" si="297"/>
        <v>0</v>
      </c>
      <c r="L1881">
        <f t="shared" si="294"/>
        <v>0</v>
      </c>
      <c r="M1881" s="66" t="str">
        <f t="shared" si="290"/>
        <v xml:space="preserve"> </v>
      </c>
    </row>
    <row r="1882" spans="1:13" x14ac:dyDescent="0.25">
      <c r="A1882" s="25">
        <f t="shared" si="298"/>
        <v>1882</v>
      </c>
      <c r="B1882" s="35">
        <f>+INDEX(Исходные_данные!A:Z,A1882+$X$32-1,$X$30)</f>
        <v>0</v>
      </c>
      <c r="C1882" s="25">
        <f>+IFERROR(_xlfn.NUMBERVALUE(INDEX(Исходные_данные!A:Z,A1882+$X$32-1,$X$31),"."),0)</f>
        <v>0</v>
      </c>
      <c r="D1882" s="51"/>
      <c r="E1882" s="3">
        <f t="shared" si="295"/>
        <v>1289.4580000000001</v>
      </c>
      <c r="F1882" s="3">
        <f t="shared" si="296"/>
        <v>1289.4574600000001</v>
      </c>
      <c r="G1882" s="8">
        <f t="shared" si="299"/>
        <v>0</v>
      </c>
      <c r="H1882" s="7">
        <f t="shared" si="291"/>
        <v>0</v>
      </c>
      <c r="I1882" s="7">
        <f t="shared" si="292"/>
        <v>0</v>
      </c>
      <c r="J1882">
        <f t="shared" si="293"/>
        <v>0</v>
      </c>
      <c r="K1882">
        <f t="shared" si="297"/>
        <v>0</v>
      </c>
      <c r="L1882">
        <f t="shared" si="294"/>
        <v>0</v>
      </c>
      <c r="M1882" s="66" t="str">
        <f t="shared" si="290"/>
        <v xml:space="preserve"> </v>
      </c>
    </row>
    <row r="1883" spans="1:13" x14ac:dyDescent="0.25">
      <c r="A1883" s="25">
        <f t="shared" si="298"/>
        <v>1883</v>
      </c>
      <c r="B1883" s="35">
        <f>+INDEX(Исходные_данные!A:Z,A1883+$X$32-1,$X$30)</f>
        <v>0</v>
      </c>
      <c r="C1883" s="25">
        <f>+IFERROR(_xlfn.NUMBERVALUE(INDEX(Исходные_данные!A:Z,A1883+$X$32-1,$X$31),"."),0)</f>
        <v>0</v>
      </c>
      <c r="D1883" s="51"/>
      <c r="E1883" s="3">
        <f t="shared" si="295"/>
        <v>1289.4580000000001</v>
      </c>
      <c r="F1883" s="3">
        <f t="shared" si="296"/>
        <v>1289.4574600000001</v>
      </c>
      <c r="G1883" s="8">
        <f t="shared" si="299"/>
        <v>0</v>
      </c>
      <c r="H1883" s="7">
        <f t="shared" si="291"/>
        <v>0</v>
      </c>
      <c r="I1883" s="7">
        <f t="shared" si="292"/>
        <v>0</v>
      </c>
      <c r="J1883">
        <f t="shared" si="293"/>
        <v>0</v>
      </c>
      <c r="K1883">
        <f t="shared" si="297"/>
        <v>0</v>
      </c>
      <c r="L1883">
        <f t="shared" si="294"/>
        <v>0</v>
      </c>
      <c r="M1883" s="66" t="str">
        <f t="shared" si="290"/>
        <v xml:space="preserve"> </v>
      </c>
    </row>
    <row r="1884" spans="1:13" x14ac:dyDescent="0.25">
      <c r="A1884" s="25">
        <f t="shared" si="298"/>
        <v>1884</v>
      </c>
      <c r="B1884" s="35">
        <f>+INDEX(Исходные_данные!A:Z,A1884+$X$32-1,$X$30)</f>
        <v>0</v>
      </c>
      <c r="C1884" s="25">
        <f>+IFERROR(_xlfn.NUMBERVALUE(INDEX(Исходные_данные!A:Z,A1884+$X$32-1,$X$31),"."),0)</f>
        <v>0</v>
      </c>
      <c r="D1884" s="51"/>
      <c r="E1884" s="3">
        <f t="shared" si="295"/>
        <v>1289.4580000000001</v>
      </c>
      <c r="F1884" s="3">
        <f t="shared" si="296"/>
        <v>1289.4574600000001</v>
      </c>
      <c r="G1884" s="8">
        <f t="shared" si="299"/>
        <v>0</v>
      </c>
      <c r="H1884" s="7">
        <f t="shared" si="291"/>
        <v>0</v>
      </c>
      <c r="I1884" s="7">
        <f t="shared" si="292"/>
        <v>0</v>
      </c>
      <c r="J1884">
        <f t="shared" si="293"/>
        <v>0</v>
      </c>
      <c r="K1884">
        <f t="shared" si="297"/>
        <v>0</v>
      </c>
      <c r="L1884">
        <f t="shared" si="294"/>
        <v>0</v>
      </c>
      <c r="M1884" s="66" t="str">
        <f t="shared" ref="M1884:M1947" si="300">IF(AC1899=1,"",+CONCATENATE(IF($AC$43=1,CONCATENATE(D1884," "),""),IF($AC$44=1,CONCATENATE(E1884," (",TEXT(G1884,"0,0"),"%)"),"")))</f>
        <v xml:space="preserve"> </v>
      </c>
    </row>
    <row r="1885" spans="1:13" x14ac:dyDescent="0.25">
      <c r="A1885" s="25">
        <f t="shared" si="298"/>
        <v>1885</v>
      </c>
      <c r="B1885" s="35">
        <f>+INDEX(Исходные_данные!A:Z,A1885+$X$32-1,$X$30)</f>
        <v>0</v>
      </c>
      <c r="C1885" s="25">
        <f>+IFERROR(_xlfn.NUMBERVALUE(INDEX(Исходные_данные!A:Z,A1885+$X$32-1,$X$31),"."),0)</f>
        <v>0</v>
      </c>
      <c r="D1885" s="51"/>
      <c r="E1885" s="3">
        <f t="shared" si="295"/>
        <v>1289.4580000000001</v>
      </c>
      <c r="F1885" s="3">
        <f t="shared" si="296"/>
        <v>1289.4574600000001</v>
      </c>
      <c r="G1885" s="8">
        <f t="shared" si="299"/>
        <v>0</v>
      </c>
      <c r="H1885" s="7">
        <f t="shared" si="291"/>
        <v>0</v>
      </c>
      <c r="I1885" s="7">
        <f t="shared" si="292"/>
        <v>0</v>
      </c>
      <c r="J1885">
        <f t="shared" si="293"/>
        <v>0</v>
      </c>
      <c r="K1885">
        <f t="shared" si="297"/>
        <v>0</v>
      </c>
      <c r="L1885">
        <f t="shared" si="294"/>
        <v>0</v>
      </c>
      <c r="M1885" s="66" t="str">
        <f t="shared" si="300"/>
        <v xml:space="preserve"> </v>
      </c>
    </row>
    <row r="1886" spans="1:13" x14ac:dyDescent="0.25">
      <c r="A1886" s="25">
        <f t="shared" si="298"/>
        <v>1886</v>
      </c>
      <c r="B1886" s="35">
        <f>+INDEX(Исходные_данные!A:Z,A1886+$X$32-1,$X$30)</f>
        <v>0</v>
      </c>
      <c r="C1886" s="25">
        <f>+IFERROR(_xlfn.NUMBERVALUE(INDEX(Исходные_данные!A:Z,A1886+$X$32-1,$X$31),"."),0)</f>
        <v>0</v>
      </c>
      <c r="D1886" s="51"/>
      <c r="E1886" s="3">
        <f t="shared" si="295"/>
        <v>1289.4580000000001</v>
      </c>
      <c r="F1886" s="3">
        <f t="shared" si="296"/>
        <v>1289.4574600000001</v>
      </c>
      <c r="G1886" s="8">
        <f t="shared" si="299"/>
        <v>0</v>
      </c>
      <c r="H1886" s="7">
        <f t="shared" si="291"/>
        <v>0</v>
      </c>
      <c r="I1886" s="7">
        <f t="shared" si="292"/>
        <v>0</v>
      </c>
      <c r="J1886">
        <f t="shared" si="293"/>
        <v>0</v>
      </c>
      <c r="K1886">
        <f t="shared" si="297"/>
        <v>0</v>
      </c>
      <c r="L1886">
        <f t="shared" si="294"/>
        <v>0</v>
      </c>
      <c r="M1886" s="66" t="str">
        <f t="shared" si="300"/>
        <v xml:space="preserve"> </v>
      </c>
    </row>
    <row r="1887" spans="1:13" x14ac:dyDescent="0.25">
      <c r="A1887" s="25">
        <f t="shared" si="298"/>
        <v>1887</v>
      </c>
      <c r="B1887" s="35">
        <f>+INDEX(Исходные_данные!A:Z,A1887+$X$32-1,$X$30)</f>
        <v>0</v>
      </c>
      <c r="C1887" s="25">
        <f>+IFERROR(_xlfn.NUMBERVALUE(INDEX(Исходные_данные!A:Z,A1887+$X$32-1,$X$31),"."),0)</f>
        <v>0</v>
      </c>
      <c r="D1887" s="51"/>
      <c r="E1887" s="3">
        <f t="shared" si="295"/>
        <v>1289.4580000000001</v>
      </c>
      <c r="F1887" s="3">
        <f t="shared" si="296"/>
        <v>1289.4574600000001</v>
      </c>
      <c r="G1887" s="8">
        <f t="shared" si="299"/>
        <v>0</v>
      </c>
      <c r="H1887" s="7">
        <f t="shared" si="291"/>
        <v>0</v>
      </c>
      <c r="I1887" s="7">
        <f t="shared" si="292"/>
        <v>0</v>
      </c>
      <c r="J1887">
        <f t="shared" si="293"/>
        <v>0</v>
      </c>
      <c r="K1887">
        <f t="shared" si="297"/>
        <v>0</v>
      </c>
      <c r="L1887">
        <f t="shared" si="294"/>
        <v>0</v>
      </c>
      <c r="M1887" s="66" t="str">
        <f t="shared" si="300"/>
        <v xml:space="preserve"> </v>
      </c>
    </row>
    <row r="1888" spans="1:13" x14ac:dyDescent="0.25">
      <c r="A1888" s="25">
        <f t="shared" si="298"/>
        <v>1888</v>
      </c>
      <c r="B1888" s="35">
        <f>+INDEX(Исходные_данные!A:Z,A1888+$X$32-1,$X$30)</f>
        <v>0</v>
      </c>
      <c r="C1888" s="25">
        <f>+IFERROR(_xlfn.NUMBERVALUE(INDEX(Исходные_данные!A:Z,A1888+$X$32-1,$X$31),"."),0)</f>
        <v>0</v>
      </c>
      <c r="D1888" s="51"/>
      <c r="E1888" s="3">
        <f t="shared" si="295"/>
        <v>1289.4580000000001</v>
      </c>
      <c r="F1888" s="3">
        <f t="shared" si="296"/>
        <v>1289.4574600000001</v>
      </c>
      <c r="G1888" s="8">
        <f t="shared" si="299"/>
        <v>0</v>
      </c>
      <c r="H1888" s="7">
        <f t="shared" si="291"/>
        <v>0</v>
      </c>
      <c r="I1888" s="7">
        <f t="shared" si="292"/>
        <v>0</v>
      </c>
      <c r="J1888">
        <f t="shared" si="293"/>
        <v>0</v>
      </c>
      <c r="K1888">
        <f t="shared" si="297"/>
        <v>0</v>
      </c>
      <c r="L1888">
        <f t="shared" si="294"/>
        <v>0</v>
      </c>
      <c r="M1888" s="66" t="str">
        <f t="shared" si="300"/>
        <v xml:space="preserve"> </v>
      </c>
    </row>
    <row r="1889" spans="1:13" x14ac:dyDescent="0.25">
      <c r="A1889" s="25">
        <f t="shared" si="298"/>
        <v>1889</v>
      </c>
      <c r="B1889" s="35">
        <f>+INDEX(Исходные_данные!A:Z,A1889+$X$32-1,$X$30)</f>
        <v>0</v>
      </c>
      <c r="C1889" s="25">
        <f>+IFERROR(_xlfn.NUMBERVALUE(INDEX(Исходные_данные!A:Z,A1889+$X$32-1,$X$31),"."),0)</f>
        <v>0</v>
      </c>
      <c r="D1889" s="51"/>
      <c r="E1889" s="3">
        <f t="shared" si="295"/>
        <v>1289.4580000000001</v>
      </c>
      <c r="F1889" s="3">
        <f t="shared" si="296"/>
        <v>1289.4574600000001</v>
      </c>
      <c r="G1889" s="8">
        <f t="shared" si="299"/>
        <v>0</v>
      </c>
      <c r="H1889" s="7">
        <f t="shared" si="291"/>
        <v>0</v>
      </c>
      <c r="I1889" s="7">
        <f t="shared" si="292"/>
        <v>0</v>
      </c>
      <c r="J1889">
        <f t="shared" si="293"/>
        <v>0</v>
      </c>
      <c r="K1889">
        <f t="shared" si="297"/>
        <v>0</v>
      </c>
      <c r="L1889">
        <f t="shared" si="294"/>
        <v>0</v>
      </c>
      <c r="M1889" s="66" t="str">
        <f t="shared" si="300"/>
        <v xml:space="preserve"> </v>
      </c>
    </row>
    <row r="1890" spans="1:13" x14ac:dyDescent="0.25">
      <c r="A1890" s="25">
        <f t="shared" si="298"/>
        <v>1890</v>
      </c>
      <c r="B1890" s="35">
        <f>+INDEX(Исходные_данные!A:Z,A1890+$X$32-1,$X$30)</f>
        <v>0</v>
      </c>
      <c r="C1890" s="25">
        <f>+IFERROR(_xlfn.NUMBERVALUE(INDEX(Исходные_данные!A:Z,A1890+$X$32-1,$X$31),"."),0)</f>
        <v>0</v>
      </c>
      <c r="D1890" s="51"/>
      <c r="E1890" s="3">
        <f t="shared" si="295"/>
        <v>1289.4580000000001</v>
      </c>
      <c r="F1890" s="3">
        <f t="shared" si="296"/>
        <v>1289.4574600000001</v>
      </c>
      <c r="G1890" s="8">
        <f t="shared" si="299"/>
        <v>0</v>
      </c>
      <c r="H1890" s="7">
        <f t="shared" si="291"/>
        <v>0</v>
      </c>
      <c r="I1890" s="7">
        <f t="shared" si="292"/>
        <v>0</v>
      </c>
      <c r="J1890">
        <f t="shared" si="293"/>
        <v>0</v>
      </c>
      <c r="K1890">
        <f t="shared" si="297"/>
        <v>0</v>
      </c>
      <c r="L1890">
        <f t="shared" si="294"/>
        <v>0</v>
      </c>
      <c r="M1890" s="66" t="str">
        <f t="shared" si="300"/>
        <v xml:space="preserve"> </v>
      </c>
    </row>
    <row r="1891" spans="1:13" x14ac:dyDescent="0.25">
      <c r="A1891" s="25">
        <f t="shared" si="298"/>
        <v>1891</v>
      </c>
      <c r="B1891" s="35">
        <f>+INDEX(Исходные_данные!A:Z,A1891+$X$32-1,$X$30)</f>
        <v>0</v>
      </c>
      <c r="C1891" s="25">
        <f>+IFERROR(_xlfn.NUMBERVALUE(INDEX(Исходные_данные!A:Z,A1891+$X$32-1,$X$31),"."),0)</f>
        <v>0</v>
      </c>
      <c r="D1891" s="51"/>
      <c r="E1891" s="3">
        <f t="shared" si="295"/>
        <v>1289.4580000000001</v>
      </c>
      <c r="F1891" s="3">
        <f t="shared" si="296"/>
        <v>1289.4574600000001</v>
      </c>
      <c r="G1891" s="8">
        <f t="shared" si="299"/>
        <v>0</v>
      </c>
      <c r="H1891" s="7">
        <f t="shared" si="291"/>
        <v>0</v>
      </c>
      <c r="I1891" s="7">
        <f t="shared" si="292"/>
        <v>0</v>
      </c>
      <c r="J1891">
        <f t="shared" si="293"/>
        <v>0</v>
      </c>
      <c r="K1891">
        <f t="shared" si="297"/>
        <v>0</v>
      </c>
      <c r="L1891">
        <f t="shared" si="294"/>
        <v>0</v>
      </c>
      <c r="M1891" s="66" t="str">
        <f t="shared" si="300"/>
        <v xml:space="preserve"> </v>
      </c>
    </row>
    <row r="1892" spans="1:13" x14ac:dyDescent="0.25">
      <c r="A1892" s="25">
        <f t="shared" si="298"/>
        <v>1892</v>
      </c>
      <c r="B1892" s="35">
        <f>+INDEX(Исходные_данные!A:Z,A1892+$X$32-1,$X$30)</f>
        <v>0</v>
      </c>
      <c r="C1892" s="25">
        <f>+IFERROR(_xlfn.NUMBERVALUE(INDEX(Исходные_данные!A:Z,A1892+$X$32-1,$X$31),"."),0)</f>
        <v>0</v>
      </c>
      <c r="D1892" s="51"/>
      <c r="E1892" s="3">
        <f t="shared" si="295"/>
        <v>1289.4580000000001</v>
      </c>
      <c r="F1892" s="3">
        <f t="shared" si="296"/>
        <v>1289.4574600000001</v>
      </c>
      <c r="G1892" s="8">
        <f t="shared" si="299"/>
        <v>0</v>
      </c>
      <c r="H1892" s="7">
        <f t="shared" si="291"/>
        <v>0</v>
      </c>
      <c r="I1892" s="7">
        <f t="shared" si="292"/>
        <v>0</v>
      </c>
      <c r="J1892">
        <f t="shared" si="293"/>
        <v>0</v>
      </c>
      <c r="K1892">
        <f t="shared" si="297"/>
        <v>0</v>
      </c>
      <c r="L1892">
        <f t="shared" si="294"/>
        <v>0</v>
      </c>
      <c r="M1892" s="66" t="str">
        <f t="shared" si="300"/>
        <v xml:space="preserve"> </v>
      </c>
    </row>
    <row r="1893" spans="1:13" x14ac:dyDescent="0.25">
      <c r="A1893" s="25">
        <f t="shared" si="298"/>
        <v>1893</v>
      </c>
      <c r="B1893" s="35">
        <f>+INDEX(Исходные_данные!A:Z,A1893+$X$32-1,$X$30)</f>
        <v>0</v>
      </c>
      <c r="C1893" s="25">
        <f>+IFERROR(_xlfn.NUMBERVALUE(INDEX(Исходные_данные!A:Z,A1893+$X$32-1,$X$31),"."),0)</f>
        <v>0</v>
      </c>
      <c r="D1893" s="51"/>
      <c r="E1893" s="3">
        <f t="shared" si="295"/>
        <v>1289.4580000000001</v>
      </c>
      <c r="F1893" s="3">
        <f t="shared" si="296"/>
        <v>1289.4574600000001</v>
      </c>
      <c r="G1893" s="8">
        <f t="shared" si="299"/>
        <v>0</v>
      </c>
      <c r="H1893" s="7">
        <f t="shared" si="291"/>
        <v>0</v>
      </c>
      <c r="I1893" s="7">
        <f t="shared" si="292"/>
        <v>0</v>
      </c>
      <c r="J1893">
        <f t="shared" si="293"/>
        <v>0</v>
      </c>
      <c r="K1893">
        <f t="shared" si="297"/>
        <v>0</v>
      </c>
      <c r="L1893">
        <f t="shared" si="294"/>
        <v>0</v>
      </c>
      <c r="M1893" s="66" t="str">
        <f t="shared" si="300"/>
        <v xml:space="preserve"> </v>
      </c>
    </row>
    <row r="1894" spans="1:13" x14ac:dyDescent="0.25">
      <c r="A1894" s="25">
        <f t="shared" si="298"/>
        <v>1894</v>
      </c>
      <c r="B1894" s="35">
        <f>+INDEX(Исходные_данные!A:Z,A1894+$X$32-1,$X$30)</f>
        <v>0</v>
      </c>
      <c r="C1894" s="25">
        <f>+IFERROR(_xlfn.NUMBERVALUE(INDEX(Исходные_данные!A:Z,A1894+$X$32-1,$X$31),"."),0)</f>
        <v>0</v>
      </c>
      <c r="D1894" s="51"/>
      <c r="E1894" s="3">
        <f t="shared" si="295"/>
        <v>1289.4580000000001</v>
      </c>
      <c r="F1894" s="3">
        <f t="shared" si="296"/>
        <v>1289.4574600000001</v>
      </c>
      <c r="G1894" s="8">
        <f t="shared" si="299"/>
        <v>0</v>
      </c>
      <c r="H1894" s="7">
        <f t="shared" si="291"/>
        <v>0</v>
      </c>
      <c r="I1894" s="7">
        <f t="shared" si="292"/>
        <v>0</v>
      </c>
      <c r="J1894">
        <f t="shared" si="293"/>
        <v>0</v>
      </c>
      <c r="K1894">
        <f t="shared" si="297"/>
        <v>0</v>
      </c>
      <c r="L1894">
        <f t="shared" si="294"/>
        <v>0</v>
      </c>
      <c r="M1894" s="66" t="str">
        <f t="shared" si="300"/>
        <v xml:space="preserve"> </v>
      </c>
    </row>
    <row r="1895" spans="1:13" x14ac:dyDescent="0.25">
      <c r="A1895" s="25">
        <f t="shared" si="298"/>
        <v>1895</v>
      </c>
      <c r="B1895" s="35">
        <f>+INDEX(Исходные_данные!A:Z,A1895+$X$32-1,$X$30)</f>
        <v>0</v>
      </c>
      <c r="C1895" s="25">
        <f>+IFERROR(_xlfn.NUMBERVALUE(INDEX(Исходные_данные!A:Z,A1895+$X$32-1,$X$31),"."),0)</f>
        <v>0</v>
      </c>
      <c r="D1895" s="51"/>
      <c r="E1895" s="3">
        <f t="shared" si="295"/>
        <v>1289.4580000000001</v>
      </c>
      <c r="F1895" s="3">
        <f t="shared" si="296"/>
        <v>1289.4574600000001</v>
      </c>
      <c r="G1895" s="8">
        <f t="shared" si="299"/>
        <v>0</v>
      </c>
      <c r="H1895" s="7">
        <f t="shared" si="291"/>
        <v>0</v>
      </c>
      <c r="I1895" s="7">
        <f t="shared" si="292"/>
        <v>0</v>
      </c>
      <c r="J1895">
        <f t="shared" si="293"/>
        <v>0</v>
      </c>
      <c r="K1895">
        <f t="shared" si="297"/>
        <v>0</v>
      </c>
      <c r="L1895">
        <f t="shared" si="294"/>
        <v>0</v>
      </c>
      <c r="M1895" s="66" t="str">
        <f t="shared" si="300"/>
        <v xml:space="preserve"> </v>
      </c>
    </row>
    <row r="1896" spans="1:13" x14ac:dyDescent="0.25">
      <c r="A1896" s="25">
        <f t="shared" si="298"/>
        <v>1896</v>
      </c>
      <c r="B1896" s="35">
        <f>+INDEX(Исходные_данные!A:Z,A1896+$X$32-1,$X$30)</f>
        <v>0</v>
      </c>
      <c r="C1896" s="25">
        <f>+IFERROR(_xlfn.NUMBERVALUE(INDEX(Исходные_данные!A:Z,A1896+$X$32-1,$X$31),"."),0)</f>
        <v>0</v>
      </c>
      <c r="D1896" s="51"/>
      <c r="E1896" s="3">
        <f t="shared" si="295"/>
        <v>1289.4580000000001</v>
      </c>
      <c r="F1896" s="3">
        <f t="shared" si="296"/>
        <v>1289.4574600000001</v>
      </c>
      <c r="G1896" s="8">
        <f t="shared" si="299"/>
        <v>0</v>
      </c>
      <c r="H1896" s="7">
        <f t="shared" si="291"/>
        <v>0</v>
      </c>
      <c r="I1896" s="7">
        <f t="shared" si="292"/>
        <v>0</v>
      </c>
      <c r="J1896">
        <f t="shared" si="293"/>
        <v>0</v>
      </c>
      <c r="K1896">
        <f t="shared" si="297"/>
        <v>0</v>
      </c>
      <c r="L1896">
        <f t="shared" si="294"/>
        <v>0</v>
      </c>
      <c r="M1896" s="66" t="str">
        <f t="shared" si="300"/>
        <v xml:space="preserve"> </v>
      </c>
    </row>
    <row r="1897" spans="1:13" x14ac:dyDescent="0.25">
      <c r="A1897" s="25">
        <f t="shared" si="298"/>
        <v>1897</v>
      </c>
      <c r="B1897" s="35">
        <f>+INDEX(Исходные_данные!A:Z,A1897+$X$32-1,$X$30)</f>
        <v>0</v>
      </c>
      <c r="C1897" s="25">
        <f>+IFERROR(_xlfn.NUMBERVALUE(INDEX(Исходные_данные!A:Z,A1897+$X$32-1,$X$31),"."),0)</f>
        <v>0</v>
      </c>
      <c r="D1897" s="51"/>
      <c r="E1897" s="3">
        <f t="shared" si="295"/>
        <v>1289.4580000000001</v>
      </c>
      <c r="F1897" s="3">
        <f t="shared" si="296"/>
        <v>1289.4574600000001</v>
      </c>
      <c r="G1897" s="8">
        <f t="shared" si="299"/>
        <v>0</v>
      </c>
      <c r="H1897" s="7">
        <f t="shared" si="291"/>
        <v>0</v>
      </c>
      <c r="I1897" s="7">
        <f t="shared" si="292"/>
        <v>0</v>
      </c>
      <c r="J1897">
        <f t="shared" si="293"/>
        <v>0</v>
      </c>
      <c r="K1897">
        <f t="shared" si="297"/>
        <v>0</v>
      </c>
      <c r="L1897">
        <f t="shared" si="294"/>
        <v>0</v>
      </c>
      <c r="M1897" s="66" t="str">
        <f t="shared" si="300"/>
        <v xml:space="preserve"> </v>
      </c>
    </row>
    <row r="1898" spans="1:13" x14ac:dyDescent="0.25">
      <c r="A1898" s="25">
        <f t="shared" si="298"/>
        <v>1898</v>
      </c>
      <c r="B1898" s="35">
        <f>+INDEX(Исходные_данные!A:Z,A1898+$X$32-1,$X$30)</f>
        <v>0</v>
      </c>
      <c r="C1898" s="25">
        <f>+IFERROR(_xlfn.NUMBERVALUE(INDEX(Исходные_данные!A:Z,A1898+$X$32-1,$X$31),"."),0)</f>
        <v>0</v>
      </c>
      <c r="D1898" s="51"/>
      <c r="E1898" s="3">
        <f t="shared" si="295"/>
        <v>1289.4580000000001</v>
      </c>
      <c r="F1898" s="3">
        <f t="shared" si="296"/>
        <v>1289.4574600000001</v>
      </c>
      <c r="G1898" s="8">
        <f t="shared" si="299"/>
        <v>0</v>
      </c>
      <c r="H1898" s="7">
        <f t="shared" si="291"/>
        <v>0</v>
      </c>
      <c r="I1898" s="7">
        <f t="shared" si="292"/>
        <v>0</v>
      </c>
      <c r="J1898">
        <f t="shared" si="293"/>
        <v>0</v>
      </c>
      <c r="K1898">
        <f t="shared" si="297"/>
        <v>0</v>
      </c>
      <c r="L1898">
        <f t="shared" si="294"/>
        <v>0</v>
      </c>
      <c r="M1898" s="66" t="str">
        <f t="shared" si="300"/>
        <v xml:space="preserve"> </v>
      </c>
    </row>
    <row r="1899" spans="1:13" x14ac:dyDescent="0.25">
      <c r="A1899" s="25">
        <f t="shared" si="298"/>
        <v>1899</v>
      </c>
      <c r="B1899" s="35">
        <f>+INDEX(Исходные_данные!A:Z,A1899+$X$32-1,$X$30)</f>
        <v>0</v>
      </c>
      <c r="C1899" s="25">
        <f>+IFERROR(_xlfn.NUMBERVALUE(INDEX(Исходные_данные!A:Z,A1899+$X$32-1,$X$31),"."),0)</f>
        <v>0</v>
      </c>
      <c r="D1899" s="51"/>
      <c r="E1899" s="3">
        <f t="shared" si="295"/>
        <v>1289.4580000000001</v>
      </c>
      <c r="F1899" s="3">
        <f t="shared" si="296"/>
        <v>1289.4574600000001</v>
      </c>
      <c r="G1899" s="8">
        <f t="shared" si="299"/>
        <v>0</v>
      </c>
      <c r="H1899" s="7">
        <f t="shared" si="291"/>
        <v>0</v>
      </c>
      <c r="I1899" s="7">
        <f t="shared" si="292"/>
        <v>0</v>
      </c>
      <c r="J1899">
        <f t="shared" si="293"/>
        <v>0</v>
      </c>
      <c r="K1899">
        <f t="shared" si="297"/>
        <v>0</v>
      </c>
      <c r="L1899">
        <f t="shared" si="294"/>
        <v>0</v>
      </c>
      <c r="M1899" s="66" t="str">
        <f t="shared" si="300"/>
        <v xml:space="preserve"> </v>
      </c>
    </row>
    <row r="1900" spans="1:13" x14ac:dyDescent="0.25">
      <c r="A1900" s="25">
        <f t="shared" si="298"/>
        <v>1900</v>
      </c>
      <c r="B1900" s="35">
        <f>+INDEX(Исходные_данные!A:Z,A1900+$X$32-1,$X$30)</f>
        <v>0</v>
      </c>
      <c r="C1900" s="25">
        <f>+IFERROR(_xlfn.NUMBERVALUE(INDEX(Исходные_данные!A:Z,A1900+$X$32-1,$X$31),"."),0)</f>
        <v>0</v>
      </c>
      <c r="D1900" s="51"/>
      <c r="E1900" s="3">
        <f t="shared" si="295"/>
        <v>1289.4580000000001</v>
      </c>
      <c r="F1900" s="3">
        <f t="shared" si="296"/>
        <v>1289.4574600000001</v>
      </c>
      <c r="G1900" s="8">
        <f t="shared" si="299"/>
        <v>0</v>
      </c>
      <c r="H1900" s="7">
        <f t="shared" si="291"/>
        <v>0</v>
      </c>
      <c r="I1900" s="7">
        <f t="shared" si="292"/>
        <v>0</v>
      </c>
      <c r="J1900">
        <f t="shared" si="293"/>
        <v>0</v>
      </c>
      <c r="K1900">
        <f t="shared" si="297"/>
        <v>0</v>
      </c>
      <c r="L1900">
        <f t="shared" si="294"/>
        <v>0</v>
      </c>
      <c r="M1900" s="66" t="str">
        <f t="shared" si="300"/>
        <v xml:space="preserve"> </v>
      </c>
    </row>
    <row r="1901" spans="1:13" x14ac:dyDescent="0.25">
      <c r="A1901" s="25">
        <f t="shared" si="298"/>
        <v>1901</v>
      </c>
      <c r="B1901" s="35">
        <f>+INDEX(Исходные_данные!A:Z,A1901+$X$32-1,$X$30)</f>
        <v>0</v>
      </c>
      <c r="C1901" s="25">
        <f>+IFERROR(_xlfn.NUMBERVALUE(INDEX(Исходные_данные!A:Z,A1901+$X$32-1,$X$31),"."),0)</f>
        <v>0</v>
      </c>
      <c r="D1901" s="51"/>
      <c r="E1901" s="3">
        <f t="shared" si="295"/>
        <v>1289.4580000000001</v>
      </c>
      <c r="F1901" s="3">
        <f t="shared" si="296"/>
        <v>1289.4574600000001</v>
      </c>
      <c r="G1901" s="8">
        <f t="shared" si="299"/>
        <v>0</v>
      </c>
      <c r="H1901" s="7">
        <f t="shared" si="291"/>
        <v>0</v>
      </c>
      <c r="I1901" s="7">
        <f t="shared" si="292"/>
        <v>0</v>
      </c>
      <c r="J1901">
        <f t="shared" si="293"/>
        <v>0</v>
      </c>
      <c r="K1901">
        <f t="shared" si="297"/>
        <v>0</v>
      </c>
      <c r="L1901">
        <f t="shared" si="294"/>
        <v>0</v>
      </c>
      <c r="M1901" s="66" t="str">
        <f t="shared" si="300"/>
        <v xml:space="preserve"> </v>
      </c>
    </row>
    <row r="1902" spans="1:13" x14ac:dyDescent="0.25">
      <c r="A1902" s="25">
        <f t="shared" si="298"/>
        <v>1902</v>
      </c>
      <c r="B1902" s="35">
        <f>+INDEX(Исходные_данные!A:Z,A1902+$X$32-1,$X$30)</f>
        <v>0</v>
      </c>
      <c r="C1902" s="25">
        <f>+IFERROR(_xlfn.NUMBERVALUE(INDEX(Исходные_данные!A:Z,A1902+$X$32-1,$X$31),"."),0)</f>
        <v>0</v>
      </c>
      <c r="D1902" s="51"/>
      <c r="E1902" s="3">
        <f t="shared" si="295"/>
        <v>1289.4580000000001</v>
      </c>
      <c r="F1902" s="3">
        <f t="shared" si="296"/>
        <v>1289.4574600000001</v>
      </c>
      <c r="G1902" s="8">
        <f t="shared" si="299"/>
        <v>0</v>
      </c>
      <c r="H1902" s="7">
        <f t="shared" si="291"/>
        <v>0</v>
      </c>
      <c r="I1902" s="7">
        <f t="shared" si="292"/>
        <v>0</v>
      </c>
      <c r="J1902">
        <f t="shared" si="293"/>
        <v>0</v>
      </c>
      <c r="K1902">
        <f t="shared" si="297"/>
        <v>0</v>
      </c>
      <c r="L1902">
        <f t="shared" si="294"/>
        <v>0</v>
      </c>
      <c r="M1902" s="66" t="str">
        <f t="shared" si="300"/>
        <v xml:space="preserve"> </v>
      </c>
    </row>
    <row r="1903" spans="1:13" x14ac:dyDescent="0.25">
      <c r="A1903" s="25">
        <f t="shared" si="298"/>
        <v>1903</v>
      </c>
      <c r="B1903" s="35">
        <f>+INDEX(Исходные_данные!A:Z,A1903+$X$32-1,$X$30)</f>
        <v>0</v>
      </c>
      <c r="C1903" s="25">
        <f>+IFERROR(_xlfn.NUMBERVALUE(INDEX(Исходные_данные!A:Z,A1903+$X$32-1,$X$31),"."),0)</f>
        <v>0</v>
      </c>
      <c r="D1903" s="51"/>
      <c r="E1903" s="3">
        <f t="shared" si="295"/>
        <v>1289.4580000000001</v>
      </c>
      <c r="F1903" s="3">
        <f t="shared" si="296"/>
        <v>1289.4574600000001</v>
      </c>
      <c r="G1903" s="8">
        <f t="shared" si="299"/>
        <v>0</v>
      </c>
      <c r="H1903" s="7">
        <f t="shared" si="291"/>
        <v>0</v>
      </c>
      <c r="I1903" s="7">
        <f t="shared" si="292"/>
        <v>0</v>
      </c>
      <c r="J1903">
        <f t="shared" si="293"/>
        <v>0</v>
      </c>
      <c r="K1903">
        <f t="shared" si="297"/>
        <v>0</v>
      </c>
      <c r="L1903">
        <f t="shared" si="294"/>
        <v>0</v>
      </c>
      <c r="M1903" s="66" t="str">
        <f t="shared" si="300"/>
        <v xml:space="preserve"> </v>
      </c>
    </row>
    <row r="1904" spans="1:13" x14ac:dyDescent="0.25">
      <c r="A1904" s="25">
        <f t="shared" si="298"/>
        <v>1904</v>
      </c>
      <c r="B1904" s="35">
        <f>+INDEX(Исходные_данные!A:Z,A1904+$X$32-1,$X$30)</f>
        <v>0</v>
      </c>
      <c r="C1904" s="25">
        <f>+IFERROR(_xlfn.NUMBERVALUE(INDEX(Исходные_данные!A:Z,A1904+$X$32-1,$X$31),"."),0)</f>
        <v>0</v>
      </c>
      <c r="D1904" s="51"/>
      <c r="E1904" s="3">
        <f t="shared" si="295"/>
        <v>1289.4580000000001</v>
      </c>
      <c r="F1904" s="3">
        <f t="shared" si="296"/>
        <v>1289.4574600000001</v>
      </c>
      <c r="G1904" s="8">
        <f t="shared" si="299"/>
        <v>0</v>
      </c>
      <c r="H1904" s="7">
        <f t="shared" si="291"/>
        <v>0</v>
      </c>
      <c r="I1904" s="7">
        <f t="shared" si="292"/>
        <v>0</v>
      </c>
      <c r="J1904">
        <f t="shared" si="293"/>
        <v>0</v>
      </c>
      <c r="K1904">
        <f t="shared" si="297"/>
        <v>0</v>
      </c>
      <c r="L1904">
        <f t="shared" si="294"/>
        <v>0</v>
      </c>
      <c r="M1904" s="66" t="str">
        <f t="shared" si="300"/>
        <v xml:space="preserve"> </v>
      </c>
    </row>
    <row r="1905" spans="1:13" x14ac:dyDescent="0.25">
      <c r="A1905" s="25">
        <f t="shared" si="298"/>
        <v>1905</v>
      </c>
      <c r="B1905" s="35">
        <f>+INDEX(Исходные_данные!A:Z,A1905+$X$32-1,$X$30)</f>
        <v>0</v>
      </c>
      <c r="C1905" s="25">
        <f>+IFERROR(_xlfn.NUMBERVALUE(INDEX(Исходные_данные!A:Z,A1905+$X$32-1,$X$31),"."),0)</f>
        <v>0</v>
      </c>
      <c r="D1905" s="51"/>
      <c r="E1905" s="3">
        <f t="shared" si="295"/>
        <v>1289.4580000000001</v>
      </c>
      <c r="F1905" s="3">
        <f t="shared" si="296"/>
        <v>1289.4574600000001</v>
      </c>
      <c r="G1905" s="8">
        <f t="shared" si="299"/>
        <v>0</v>
      </c>
      <c r="H1905" s="7">
        <f t="shared" si="291"/>
        <v>0</v>
      </c>
      <c r="I1905" s="7">
        <f t="shared" si="292"/>
        <v>0</v>
      </c>
      <c r="J1905">
        <f t="shared" si="293"/>
        <v>0</v>
      </c>
      <c r="K1905">
        <f t="shared" si="297"/>
        <v>0</v>
      </c>
      <c r="L1905">
        <f t="shared" si="294"/>
        <v>0</v>
      </c>
      <c r="M1905" s="66" t="str">
        <f t="shared" si="300"/>
        <v xml:space="preserve"> </v>
      </c>
    </row>
    <row r="1906" spans="1:13" x14ac:dyDescent="0.25">
      <c r="A1906" s="25">
        <f t="shared" si="298"/>
        <v>1906</v>
      </c>
      <c r="B1906" s="35">
        <f>+INDEX(Исходные_данные!A:Z,A1906+$X$32-1,$X$30)</f>
        <v>0</v>
      </c>
      <c r="C1906" s="25">
        <f>+IFERROR(_xlfn.NUMBERVALUE(INDEX(Исходные_данные!A:Z,A1906+$X$32-1,$X$31),"."),0)</f>
        <v>0</v>
      </c>
      <c r="D1906" s="51"/>
      <c r="E1906" s="3">
        <f t="shared" si="295"/>
        <v>1289.4580000000001</v>
      </c>
      <c r="F1906" s="3">
        <f t="shared" si="296"/>
        <v>1289.4574600000001</v>
      </c>
      <c r="G1906" s="8">
        <f t="shared" si="299"/>
        <v>0</v>
      </c>
      <c r="H1906" s="7">
        <f t="shared" si="291"/>
        <v>0</v>
      </c>
      <c r="I1906" s="7">
        <f t="shared" si="292"/>
        <v>0</v>
      </c>
      <c r="J1906">
        <f t="shared" si="293"/>
        <v>0</v>
      </c>
      <c r="K1906">
        <f t="shared" si="297"/>
        <v>0</v>
      </c>
      <c r="L1906">
        <f t="shared" si="294"/>
        <v>0</v>
      </c>
      <c r="M1906" s="66" t="str">
        <f t="shared" si="300"/>
        <v xml:space="preserve"> </v>
      </c>
    </row>
    <row r="1907" spans="1:13" x14ac:dyDescent="0.25">
      <c r="A1907" s="25">
        <f t="shared" si="298"/>
        <v>1907</v>
      </c>
      <c r="B1907" s="35">
        <f>+INDEX(Исходные_данные!A:Z,A1907+$X$32-1,$X$30)</f>
        <v>0</v>
      </c>
      <c r="C1907" s="25">
        <f>+IFERROR(_xlfn.NUMBERVALUE(INDEX(Исходные_данные!A:Z,A1907+$X$32-1,$X$31),"."),0)</f>
        <v>0</v>
      </c>
      <c r="D1907" s="51"/>
      <c r="E1907" s="3">
        <f t="shared" si="295"/>
        <v>1289.4580000000001</v>
      </c>
      <c r="F1907" s="3">
        <f t="shared" si="296"/>
        <v>1289.4574600000001</v>
      </c>
      <c r="G1907" s="8">
        <f t="shared" si="299"/>
        <v>0</v>
      </c>
      <c r="H1907" s="7">
        <f t="shared" si="291"/>
        <v>0</v>
      </c>
      <c r="I1907" s="7">
        <f t="shared" si="292"/>
        <v>0</v>
      </c>
      <c r="J1907">
        <f t="shared" si="293"/>
        <v>0</v>
      </c>
      <c r="K1907">
        <f t="shared" si="297"/>
        <v>0</v>
      </c>
      <c r="L1907">
        <f t="shared" si="294"/>
        <v>0</v>
      </c>
      <c r="M1907" s="66" t="str">
        <f t="shared" si="300"/>
        <v xml:space="preserve"> </v>
      </c>
    </row>
    <row r="1908" spans="1:13" x14ac:dyDescent="0.25">
      <c r="A1908" s="25">
        <f t="shared" si="298"/>
        <v>1908</v>
      </c>
      <c r="B1908" s="35">
        <f>+INDEX(Исходные_данные!A:Z,A1908+$X$32-1,$X$30)</f>
        <v>0</v>
      </c>
      <c r="C1908" s="25">
        <f>+IFERROR(_xlfn.NUMBERVALUE(INDEX(Исходные_данные!A:Z,A1908+$X$32-1,$X$31),"."),0)</f>
        <v>0</v>
      </c>
      <c r="D1908" s="51"/>
      <c r="E1908" s="3">
        <f t="shared" si="295"/>
        <v>1289.4580000000001</v>
      </c>
      <c r="F1908" s="3">
        <f t="shared" si="296"/>
        <v>1289.4574600000001</v>
      </c>
      <c r="G1908" s="8">
        <f t="shared" si="299"/>
        <v>0</v>
      </c>
      <c r="H1908" s="7">
        <f t="shared" si="291"/>
        <v>0</v>
      </c>
      <c r="I1908" s="7">
        <f t="shared" si="292"/>
        <v>0</v>
      </c>
      <c r="J1908">
        <f t="shared" si="293"/>
        <v>0</v>
      </c>
      <c r="K1908">
        <f t="shared" si="297"/>
        <v>0</v>
      </c>
      <c r="L1908">
        <f t="shared" si="294"/>
        <v>0</v>
      </c>
      <c r="M1908" s="66" t="str">
        <f t="shared" si="300"/>
        <v xml:space="preserve"> </v>
      </c>
    </row>
    <row r="1909" spans="1:13" x14ac:dyDescent="0.25">
      <c r="A1909" s="25">
        <f t="shared" si="298"/>
        <v>1909</v>
      </c>
      <c r="B1909" s="35">
        <f>+INDEX(Исходные_данные!A:Z,A1909+$X$32-1,$X$30)</f>
        <v>0</v>
      </c>
      <c r="C1909" s="25">
        <f>+IFERROR(_xlfn.NUMBERVALUE(INDEX(Исходные_данные!A:Z,A1909+$X$32-1,$X$31),"."),0)</f>
        <v>0</v>
      </c>
      <c r="D1909" s="51"/>
      <c r="E1909" s="3">
        <f t="shared" si="295"/>
        <v>1289.4580000000001</v>
      </c>
      <c r="F1909" s="3">
        <f t="shared" si="296"/>
        <v>1289.4574600000001</v>
      </c>
      <c r="G1909" s="8">
        <f t="shared" si="299"/>
        <v>0</v>
      </c>
      <c r="H1909" s="7">
        <f t="shared" si="291"/>
        <v>0</v>
      </c>
      <c r="I1909" s="7">
        <f t="shared" si="292"/>
        <v>0</v>
      </c>
      <c r="J1909">
        <f t="shared" si="293"/>
        <v>0</v>
      </c>
      <c r="K1909">
        <f t="shared" si="297"/>
        <v>0</v>
      </c>
      <c r="L1909">
        <f t="shared" si="294"/>
        <v>0</v>
      </c>
      <c r="M1909" s="66" t="str">
        <f t="shared" si="300"/>
        <v xml:space="preserve"> </v>
      </c>
    </row>
    <row r="1910" spans="1:13" x14ac:dyDescent="0.25">
      <c r="A1910" s="25">
        <f t="shared" si="298"/>
        <v>1910</v>
      </c>
      <c r="B1910" s="35">
        <f>+INDEX(Исходные_данные!A:Z,A1910+$X$32-1,$X$30)</f>
        <v>0</v>
      </c>
      <c r="C1910" s="25">
        <f>+IFERROR(_xlfn.NUMBERVALUE(INDEX(Исходные_данные!A:Z,A1910+$X$32-1,$X$31),"."),0)</f>
        <v>0</v>
      </c>
      <c r="D1910" s="51"/>
      <c r="E1910" s="3">
        <f t="shared" si="295"/>
        <v>1289.4580000000001</v>
      </c>
      <c r="F1910" s="3">
        <f t="shared" si="296"/>
        <v>1289.4574600000001</v>
      </c>
      <c r="G1910" s="8">
        <f t="shared" si="299"/>
        <v>0</v>
      </c>
      <c r="H1910" s="7">
        <f t="shared" si="291"/>
        <v>0</v>
      </c>
      <c r="I1910" s="7">
        <f t="shared" si="292"/>
        <v>0</v>
      </c>
      <c r="J1910">
        <f t="shared" si="293"/>
        <v>0</v>
      </c>
      <c r="K1910">
        <f t="shared" si="297"/>
        <v>0</v>
      </c>
      <c r="L1910">
        <f t="shared" si="294"/>
        <v>0</v>
      </c>
      <c r="M1910" s="66" t="str">
        <f t="shared" si="300"/>
        <v xml:space="preserve"> </v>
      </c>
    </row>
    <row r="1911" spans="1:13" x14ac:dyDescent="0.25">
      <c r="A1911" s="25">
        <f t="shared" si="298"/>
        <v>1911</v>
      </c>
      <c r="B1911" s="35">
        <f>+INDEX(Исходные_данные!A:Z,A1911+$X$32-1,$X$30)</f>
        <v>0</v>
      </c>
      <c r="C1911" s="25">
        <f>+IFERROR(_xlfn.NUMBERVALUE(INDEX(Исходные_данные!A:Z,A1911+$X$32-1,$X$31),"."),0)</f>
        <v>0</v>
      </c>
      <c r="D1911" s="51"/>
      <c r="E1911" s="3">
        <f t="shared" si="295"/>
        <v>1289.4580000000001</v>
      </c>
      <c r="F1911" s="3">
        <f t="shared" si="296"/>
        <v>1289.4574600000001</v>
      </c>
      <c r="G1911" s="8">
        <f t="shared" si="299"/>
        <v>0</v>
      </c>
      <c r="H1911" s="7">
        <f t="shared" si="291"/>
        <v>0</v>
      </c>
      <c r="I1911" s="7">
        <f t="shared" si="292"/>
        <v>0</v>
      </c>
      <c r="J1911">
        <f t="shared" si="293"/>
        <v>0</v>
      </c>
      <c r="K1911">
        <f t="shared" si="297"/>
        <v>0</v>
      </c>
      <c r="L1911">
        <f t="shared" si="294"/>
        <v>0</v>
      </c>
      <c r="M1911" s="66" t="str">
        <f t="shared" si="300"/>
        <v xml:space="preserve"> </v>
      </c>
    </row>
    <row r="1912" spans="1:13" x14ac:dyDescent="0.25">
      <c r="A1912" s="25">
        <f t="shared" si="298"/>
        <v>1912</v>
      </c>
      <c r="B1912" s="35">
        <f>+INDEX(Исходные_данные!A:Z,A1912+$X$32-1,$X$30)</f>
        <v>0</v>
      </c>
      <c r="C1912" s="25">
        <f>+IFERROR(_xlfn.NUMBERVALUE(INDEX(Исходные_данные!A:Z,A1912+$X$32-1,$X$31),"."),0)</f>
        <v>0</v>
      </c>
      <c r="D1912" s="51"/>
      <c r="E1912" s="3">
        <f t="shared" si="295"/>
        <v>1289.4580000000001</v>
      </c>
      <c r="F1912" s="3">
        <f t="shared" si="296"/>
        <v>1289.4574600000001</v>
      </c>
      <c r="G1912" s="8">
        <f t="shared" si="299"/>
        <v>0</v>
      </c>
      <c r="H1912" s="7">
        <f t="shared" si="291"/>
        <v>0</v>
      </c>
      <c r="I1912" s="7">
        <f t="shared" si="292"/>
        <v>0</v>
      </c>
      <c r="J1912">
        <f t="shared" si="293"/>
        <v>0</v>
      </c>
      <c r="K1912">
        <f t="shared" si="297"/>
        <v>0</v>
      </c>
      <c r="L1912">
        <f t="shared" si="294"/>
        <v>0</v>
      </c>
      <c r="M1912" s="66" t="str">
        <f t="shared" si="300"/>
        <v xml:space="preserve"> </v>
      </c>
    </row>
    <row r="1913" spans="1:13" x14ac:dyDescent="0.25">
      <c r="A1913" s="25">
        <f t="shared" si="298"/>
        <v>1913</v>
      </c>
      <c r="B1913" s="35">
        <f>+INDEX(Исходные_данные!A:Z,A1913+$X$32-1,$X$30)</f>
        <v>0</v>
      </c>
      <c r="C1913" s="25">
        <f>+IFERROR(_xlfn.NUMBERVALUE(INDEX(Исходные_данные!A:Z,A1913+$X$32-1,$X$31),"."),0)</f>
        <v>0</v>
      </c>
      <c r="D1913" s="51"/>
      <c r="E1913" s="3">
        <f t="shared" si="295"/>
        <v>1289.4580000000001</v>
      </c>
      <c r="F1913" s="3">
        <f t="shared" si="296"/>
        <v>1289.4574600000001</v>
      </c>
      <c r="G1913" s="8">
        <f t="shared" si="299"/>
        <v>0</v>
      </c>
      <c r="H1913" s="7">
        <f t="shared" si="291"/>
        <v>0</v>
      </c>
      <c r="I1913" s="7">
        <f t="shared" si="292"/>
        <v>0</v>
      </c>
      <c r="J1913">
        <f t="shared" si="293"/>
        <v>0</v>
      </c>
      <c r="K1913">
        <f t="shared" si="297"/>
        <v>0</v>
      </c>
      <c r="L1913">
        <f t="shared" si="294"/>
        <v>0</v>
      </c>
      <c r="M1913" s="66" t="str">
        <f t="shared" si="300"/>
        <v xml:space="preserve"> </v>
      </c>
    </row>
    <row r="1914" spans="1:13" x14ac:dyDescent="0.25">
      <c r="A1914" s="25">
        <f t="shared" si="298"/>
        <v>1914</v>
      </c>
      <c r="B1914" s="35">
        <f>+INDEX(Исходные_данные!A:Z,A1914+$X$32-1,$X$30)</f>
        <v>0</v>
      </c>
      <c r="C1914" s="25">
        <f>+IFERROR(_xlfn.NUMBERVALUE(INDEX(Исходные_данные!A:Z,A1914+$X$32-1,$X$31),"."),0)</f>
        <v>0</v>
      </c>
      <c r="D1914" s="51"/>
      <c r="E1914" s="3">
        <f t="shared" si="295"/>
        <v>1289.4580000000001</v>
      </c>
      <c r="F1914" s="3">
        <f t="shared" si="296"/>
        <v>1289.4574600000001</v>
      </c>
      <c r="G1914" s="8">
        <f t="shared" si="299"/>
        <v>0</v>
      </c>
      <c r="H1914" s="7">
        <f t="shared" si="291"/>
        <v>0</v>
      </c>
      <c r="I1914" s="7">
        <f t="shared" si="292"/>
        <v>0</v>
      </c>
      <c r="J1914">
        <f t="shared" si="293"/>
        <v>0</v>
      </c>
      <c r="K1914">
        <f t="shared" si="297"/>
        <v>0</v>
      </c>
      <c r="L1914">
        <f t="shared" si="294"/>
        <v>0</v>
      </c>
      <c r="M1914" s="66" t="str">
        <f t="shared" si="300"/>
        <v xml:space="preserve"> </v>
      </c>
    </row>
    <row r="1915" spans="1:13" x14ac:dyDescent="0.25">
      <c r="A1915" s="25">
        <f t="shared" si="298"/>
        <v>1915</v>
      </c>
      <c r="B1915" s="35">
        <f>+INDEX(Исходные_данные!A:Z,A1915+$X$32-1,$X$30)</f>
        <v>0</v>
      </c>
      <c r="C1915" s="25">
        <f>+IFERROR(_xlfn.NUMBERVALUE(INDEX(Исходные_данные!A:Z,A1915+$X$32-1,$X$31),"."),0)</f>
        <v>0</v>
      </c>
      <c r="D1915" s="51"/>
      <c r="E1915" s="3">
        <f t="shared" si="295"/>
        <v>1289.4580000000001</v>
      </c>
      <c r="F1915" s="3">
        <f t="shared" si="296"/>
        <v>1289.4574600000001</v>
      </c>
      <c r="G1915" s="8">
        <f t="shared" si="299"/>
        <v>0</v>
      </c>
      <c r="H1915" s="7">
        <f t="shared" si="291"/>
        <v>0</v>
      </c>
      <c r="I1915" s="7">
        <f t="shared" si="292"/>
        <v>0</v>
      </c>
      <c r="J1915">
        <f t="shared" si="293"/>
        <v>0</v>
      </c>
      <c r="K1915">
        <f t="shared" si="297"/>
        <v>0</v>
      </c>
      <c r="L1915">
        <f t="shared" si="294"/>
        <v>0</v>
      </c>
      <c r="M1915" s="66" t="str">
        <f t="shared" si="300"/>
        <v xml:space="preserve"> </v>
      </c>
    </row>
    <row r="1916" spans="1:13" x14ac:dyDescent="0.25">
      <c r="A1916" s="25">
        <f t="shared" si="298"/>
        <v>1916</v>
      </c>
      <c r="B1916" s="35">
        <f>+INDEX(Исходные_данные!A:Z,A1916+$X$32-1,$X$30)</f>
        <v>0</v>
      </c>
      <c r="C1916" s="25">
        <f>+IFERROR(_xlfn.NUMBERVALUE(INDEX(Исходные_данные!A:Z,A1916+$X$32-1,$X$31),"."),0)</f>
        <v>0</v>
      </c>
      <c r="D1916" s="51"/>
      <c r="E1916" s="3">
        <f t="shared" si="295"/>
        <v>1289.4580000000001</v>
      </c>
      <c r="F1916" s="3">
        <f t="shared" si="296"/>
        <v>1289.4574600000001</v>
      </c>
      <c r="G1916" s="8">
        <f t="shared" si="299"/>
        <v>0</v>
      </c>
      <c r="H1916" s="7">
        <f t="shared" si="291"/>
        <v>0</v>
      </c>
      <c r="I1916" s="7">
        <f t="shared" si="292"/>
        <v>0</v>
      </c>
      <c r="J1916">
        <f t="shared" si="293"/>
        <v>0</v>
      </c>
      <c r="K1916">
        <f t="shared" si="297"/>
        <v>0</v>
      </c>
      <c r="L1916">
        <f t="shared" si="294"/>
        <v>0</v>
      </c>
      <c r="M1916" s="66" t="str">
        <f t="shared" si="300"/>
        <v xml:space="preserve"> </v>
      </c>
    </row>
    <row r="1917" spans="1:13" x14ac:dyDescent="0.25">
      <c r="A1917" s="25">
        <f t="shared" si="298"/>
        <v>1917</v>
      </c>
      <c r="B1917" s="35">
        <f>+INDEX(Исходные_данные!A:Z,A1917+$X$32-1,$X$30)</f>
        <v>0</v>
      </c>
      <c r="C1917" s="25">
        <f>+IFERROR(_xlfn.NUMBERVALUE(INDEX(Исходные_данные!A:Z,A1917+$X$32-1,$X$31),"."),0)</f>
        <v>0</v>
      </c>
      <c r="D1917" s="51"/>
      <c r="E1917" s="3">
        <f t="shared" si="295"/>
        <v>1289.4580000000001</v>
      </c>
      <c r="F1917" s="3">
        <f t="shared" si="296"/>
        <v>1289.4574600000001</v>
      </c>
      <c r="G1917" s="8">
        <f t="shared" si="299"/>
        <v>0</v>
      </c>
      <c r="H1917" s="7">
        <f t="shared" si="291"/>
        <v>0</v>
      </c>
      <c r="I1917" s="7">
        <f t="shared" si="292"/>
        <v>0</v>
      </c>
      <c r="J1917">
        <f t="shared" si="293"/>
        <v>0</v>
      </c>
      <c r="K1917">
        <f t="shared" si="297"/>
        <v>0</v>
      </c>
      <c r="L1917">
        <f t="shared" si="294"/>
        <v>0</v>
      </c>
      <c r="M1917" s="66" t="str">
        <f t="shared" si="300"/>
        <v xml:space="preserve"> </v>
      </c>
    </row>
    <row r="1918" spans="1:13" x14ac:dyDescent="0.25">
      <c r="A1918" s="25">
        <f t="shared" si="298"/>
        <v>1918</v>
      </c>
      <c r="B1918" s="35">
        <f>+INDEX(Исходные_данные!A:Z,A1918+$X$32-1,$X$30)</f>
        <v>0</v>
      </c>
      <c r="C1918" s="25">
        <f>+IFERROR(_xlfn.NUMBERVALUE(INDEX(Исходные_данные!A:Z,A1918+$X$32-1,$X$31),"."),0)</f>
        <v>0</v>
      </c>
      <c r="D1918" s="51"/>
      <c r="E1918" s="3">
        <f t="shared" si="295"/>
        <v>1289.4580000000001</v>
      </c>
      <c r="F1918" s="3">
        <f t="shared" si="296"/>
        <v>1289.4574600000001</v>
      </c>
      <c r="G1918" s="8">
        <f t="shared" si="299"/>
        <v>0</v>
      </c>
      <c r="H1918" s="7">
        <f t="shared" si="291"/>
        <v>0</v>
      </c>
      <c r="I1918" s="7">
        <f t="shared" si="292"/>
        <v>0</v>
      </c>
      <c r="J1918">
        <f t="shared" si="293"/>
        <v>0</v>
      </c>
      <c r="K1918">
        <f t="shared" si="297"/>
        <v>0</v>
      </c>
      <c r="L1918">
        <f t="shared" si="294"/>
        <v>0</v>
      </c>
      <c r="M1918" s="66" t="str">
        <f t="shared" si="300"/>
        <v xml:space="preserve"> </v>
      </c>
    </row>
    <row r="1919" spans="1:13" x14ac:dyDescent="0.25">
      <c r="A1919" s="25">
        <f t="shared" si="298"/>
        <v>1919</v>
      </c>
      <c r="B1919" s="35">
        <f>+INDEX(Исходные_данные!A:Z,A1919+$X$32-1,$X$30)</f>
        <v>0</v>
      </c>
      <c r="C1919" s="25">
        <f>+IFERROR(_xlfn.NUMBERVALUE(INDEX(Исходные_данные!A:Z,A1919+$X$32-1,$X$31),"."),0)</f>
        <v>0</v>
      </c>
      <c r="D1919" s="51"/>
      <c r="E1919" s="3">
        <f t="shared" si="295"/>
        <v>1289.4580000000001</v>
      </c>
      <c r="F1919" s="3">
        <f t="shared" si="296"/>
        <v>1289.4574600000001</v>
      </c>
      <c r="G1919" s="8">
        <f t="shared" si="299"/>
        <v>0</v>
      </c>
      <c r="H1919" s="7">
        <f t="shared" si="291"/>
        <v>0</v>
      </c>
      <c r="I1919" s="7">
        <f t="shared" si="292"/>
        <v>0</v>
      </c>
      <c r="J1919">
        <f t="shared" si="293"/>
        <v>0</v>
      </c>
      <c r="K1919">
        <f t="shared" si="297"/>
        <v>0</v>
      </c>
      <c r="L1919">
        <f t="shared" si="294"/>
        <v>0</v>
      </c>
      <c r="M1919" s="66" t="str">
        <f t="shared" si="300"/>
        <v xml:space="preserve"> </v>
      </c>
    </row>
    <row r="1920" spans="1:13" x14ac:dyDescent="0.25">
      <c r="A1920" s="25">
        <f t="shared" si="298"/>
        <v>1920</v>
      </c>
      <c r="B1920" s="35">
        <f>+INDEX(Исходные_данные!A:Z,A1920+$X$32-1,$X$30)</f>
        <v>0</v>
      </c>
      <c r="C1920" s="25">
        <f>+IFERROR(_xlfn.NUMBERVALUE(INDEX(Исходные_данные!A:Z,A1920+$X$32-1,$X$31),"."),0)</f>
        <v>0</v>
      </c>
      <c r="D1920" s="51"/>
      <c r="E1920" s="3">
        <f t="shared" si="295"/>
        <v>1289.4580000000001</v>
      </c>
      <c r="F1920" s="3">
        <f t="shared" si="296"/>
        <v>1289.4574600000001</v>
      </c>
      <c r="G1920" s="8">
        <f t="shared" si="299"/>
        <v>0</v>
      </c>
      <c r="H1920" s="7">
        <f t="shared" si="291"/>
        <v>0</v>
      </c>
      <c r="I1920" s="7">
        <f t="shared" si="292"/>
        <v>0</v>
      </c>
      <c r="J1920">
        <f t="shared" si="293"/>
        <v>0</v>
      </c>
      <c r="K1920">
        <f t="shared" si="297"/>
        <v>0</v>
      </c>
      <c r="L1920">
        <f t="shared" si="294"/>
        <v>0</v>
      </c>
      <c r="M1920" s="66" t="str">
        <f t="shared" si="300"/>
        <v xml:space="preserve"> </v>
      </c>
    </row>
    <row r="1921" spans="1:13" x14ac:dyDescent="0.25">
      <c r="A1921" s="25">
        <f t="shared" si="298"/>
        <v>1921</v>
      </c>
      <c r="B1921" s="35">
        <f>+INDEX(Исходные_данные!A:Z,A1921+$X$32-1,$X$30)</f>
        <v>0</v>
      </c>
      <c r="C1921" s="25">
        <f>+IFERROR(_xlfn.NUMBERVALUE(INDEX(Исходные_данные!A:Z,A1921+$X$32-1,$X$31),"."),0)</f>
        <v>0</v>
      </c>
      <c r="D1921" s="51"/>
      <c r="E1921" s="3">
        <f t="shared" si="295"/>
        <v>1289.4580000000001</v>
      </c>
      <c r="F1921" s="3">
        <f t="shared" si="296"/>
        <v>1289.4574600000001</v>
      </c>
      <c r="G1921" s="8">
        <f t="shared" si="299"/>
        <v>0</v>
      </c>
      <c r="H1921" s="7">
        <f t="shared" ref="H1921:H1984" si="301">IF(G1921&gt;$X$35,C1921,0)</f>
        <v>0</v>
      </c>
      <c r="I1921" s="7">
        <f t="shared" ref="I1921:I1984" si="302">IF(AND(A1921&gt;$Q$25,A1921&lt;=$Q$25+$T$25),1,0)</f>
        <v>0</v>
      </c>
      <c r="J1921">
        <f t="shared" ref="J1921:J1984" si="303">IF(I1921=1,IF(H1921*$W$47&lt;=$X$48,H1921*$W$47,0),0)</f>
        <v>0</v>
      </c>
      <c r="K1921">
        <f t="shared" si="297"/>
        <v>0</v>
      </c>
      <c r="L1921">
        <f t="shared" ref="L1921:L1984" si="304">+IF(I1921=1,IF(H1921*$W$47&lt;=$X$48,0,$X$48),0)</f>
        <v>0</v>
      </c>
      <c r="M1921" s="66" t="str">
        <f t="shared" si="300"/>
        <v xml:space="preserve"> </v>
      </c>
    </row>
    <row r="1922" spans="1:13" x14ac:dyDescent="0.25">
      <c r="A1922" s="25">
        <f t="shared" si="298"/>
        <v>1922</v>
      </c>
      <c r="B1922" s="35">
        <f>+INDEX(Исходные_данные!A:Z,A1922+$X$32-1,$X$30)</f>
        <v>0</v>
      </c>
      <c r="C1922" s="25">
        <f>+IFERROR(_xlfn.NUMBERVALUE(INDEX(Исходные_данные!A:Z,A1922+$X$32-1,$X$31),"."),0)</f>
        <v>0</v>
      </c>
      <c r="D1922" s="51"/>
      <c r="E1922" s="3">
        <f t="shared" ref="E1922:E1985" si="305">+IFERROR(IF(_xlfn.NUMBERVALUE(B1922,".")&lt;E1921,E1921,_xlfn.NUMBERVALUE(B1922,".")),E1921)</f>
        <v>1289.4580000000001</v>
      </c>
      <c r="F1922" s="3">
        <f t="shared" ref="F1922:F1985" si="306">(E1922-$X$45*$X$44)/IF($X$44&lt;&gt;0,ABS($X$44),1)*$X$39</f>
        <v>1289.4574600000001</v>
      </c>
      <c r="G1922" s="8">
        <f t="shared" si="299"/>
        <v>0</v>
      </c>
      <c r="H1922" s="7">
        <f t="shared" si="301"/>
        <v>0</v>
      </c>
      <c r="I1922" s="7">
        <f t="shared" si="302"/>
        <v>0</v>
      </c>
      <c r="J1922">
        <f t="shared" si="303"/>
        <v>0</v>
      </c>
      <c r="K1922">
        <f t="shared" ref="K1922:K1985" si="307">+J1922/100</f>
        <v>0</v>
      </c>
      <c r="L1922">
        <f t="shared" si="304"/>
        <v>0</v>
      </c>
      <c r="M1922" s="66" t="str">
        <f t="shared" si="300"/>
        <v xml:space="preserve"> </v>
      </c>
    </row>
    <row r="1923" spans="1:13" x14ac:dyDescent="0.25">
      <c r="A1923" s="25">
        <f t="shared" ref="A1923:A1986" si="308">+A1922+1</f>
        <v>1923</v>
      </c>
      <c r="B1923" s="35">
        <f>+INDEX(Исходные_данные!A:Z,A1923+$X$32-1,$X$30)</f>
        <v>0</v>
      </c>
      <c r="C1923" s="25">
        <f>+IFERROR(_xlfn.NUMBERVALUE(INDEX(Исходные_данные!A:Z,A1923+$X$32-1,$X$31),"."),0)</f>
        <v>0</v>
      </c>
      <c r="D1923" s="51"/>
      <c r="E1923" s="3">
        <f t="shared" si="305"/>
        <v>1289.4580000000001</v>
      </c>
      <c r="F1923" s="3">
        <f t="shared" si="306"/>
        <v>1289.4574600000001</v>
      </c>
      <c r="G1923" s="8">
        <f t="shared" ref="G1923:G1986" si="309">+IF(E1923=E1922,0,_xlfn.NUMBERVALUE(C1923,".")/O$56*100)</f>
        <v>0</v>
      </c>
      <c r="H1923" s="7">
        <f t="shared" si="301"/>
        <v>0</v>
      </c>
      <c r="I1923" s="7">
        <f t="shared" si="302"/>
        <v>0</v>
      </c>
      <c r="J1923">
        <f t="shared" si="303"/>
        <v>0</v>
      </c>
      <c r="K1923">
        <f t="shared" si="307"/>
        <v>0</v>
      </c>
      <c r="L1923">
        <f t="shared" si="304"/>
        <v>0</v>
      </c>
      <c r="M1923" s="66" t="str">
        <f t="shared" si="300"/>
        <v xml:space="preserve"> </v>
      </c>
    </row>
    <row r="1924" spans="1:13" x14ac:dyDescent="0.25">
      <c r="A1924" s="25">
        <f t="shared" si="308"/>
        <v>1924</v>
      </c>
      <c r="B1924" s="35">
        <f>+INDEX(Исходные_данные!A:Z,A1924+$X$32-1,$X$30)</f>
        <v>0</v>
      </c>
      <c r="C1924" s="25">
        <f>+IFERROR(_xlfn.NUMBERVALUE(INDEX(Исходные_данные!A:Z,A1924+$X$32-1,$X$31),"."),0)</f>
        <v>0</v>
      </c>
      <c r="D1924" s="51"/>
      <c r="E1924" s="3">
        <f t="shared" si="305"/>
        <v>1289.4580000000001</v>
      </c>
      <c r="F1924" s="3">
        <f t="shared" si="306"/>
        <v>1289.4574600000001</v>
      </c>
      <c r="G1924" s="8">
        <f t="shared" si="309"/>
        <v>0</v>
      </c>
      <c r="H1924" s="7">
        <f t="shared" si="301"/>
        <v>0</v>
      </c>
      <c r="I1924" s="7">
        <f t="shared" si="302"/>
        <v>0</v>
      </c>
      <c r="J1924">
        <f t="shared" si="303"/>
        <v>0</v>
      </c>
      <c r="K1924">
        <f t="shared" si="307"/>
        <v>0</v>
      </c>
      <c r="L1924">
        <f t="shared" si="304"/>
        <v>0</v>
      </c>
      <c r="M1924" s="66" t="str">
        <f t="shared" si="300"/>
        <v xml:space="preserve"> </v>
      </c>
    </row>
    <row r="1925" spans="1:13" x14ac:dyDescent="0.25">
      <c r="A1925" s="25">
        <f t="shared" si="308"/>
        <v>1925</v>
      </c>
      <c r="B1925" s="35">
        <f>+INDEX(Исходные_данные!A:Z,A1925+$X$32-1,$X$30)</f>
        <v>0</v>
      </c>
      <c r="C1925" s="25">
        <f>+IFERROR(_xlfn.NUMBERVALUE(INDEX(Исходные_данные!A:Z,A1925+$X$32-1,$X$31),"."),0)</f>
        <v>0</v>
      </c>
      <c r="D1925" s="51"/>
      <c r="E1925" s="3">
        <f t="shared" si="305"/>
        <v>1289.4580000000001</v>
      </c>
      <c r="F1925" s="3">
        <f t="shared" si="306"/>
        <v>1289.4574600000001</v>
      </c>
      <c r="G1925" s="8">
        <f t="shared" si="309"/>
        <v>0</v>
      </c>
      <c r="H1925" s="7">
        <f t="shared" si="301"/>
        <v>0</v>
      </c>
      <c r="I1925" s="7">
        <f t="shared" si="302"/>
        <v>0</v>
      </c>
      <c r="J1925">
        <f t="shared" si="303"/>
        <v>0</v>
      </c>
      <c r="K1925">
        <f t="shared" si="307"/>
        <v>0</v>
      </c>
      <c r="L1925">
        <f t="shared" si="304"/>
        <v>0</v>
      </c>
      <c r="M1925" s="66" t="str">
        <f t="shared" si="300"/>
        <v xml:space="preserve"> </v>
      </c>
    </row>
    <row r="1926" spans="1:13" x14ac:dyDescent="0.25">
      <c r="A1926" s="25">
        <f t="shared" si="308"/>
        <v>1926</v>
      </c>
      <c r="B1926" s="35">
        <f>+INDEX(Исходные_данные!A:Z,A1926+$X$32-1,$X$30)</f>
        <v>0</v>
      </c>
      <c r="C1926" s="25">
        <f>+IFERROR(_xlfn.NUMBERVALUE(INDEX(Исходные_данные!A:Z,A1926+$X$32-1,$X$31),"."),0)</f>
        <v>0</v>
      </c>
      <c r="D1926" s="51"/>
      <c r="E1926" s="3">
        <f t="shared" si="305"/>
        <v>1289.4580000000001</v>
      </c>
      <c r="F1926" s="3">
        <f t="shared" si="306"/>
        <v>1289.4574600000001</v>
      </c>
      <c r="G1926" s="8">
        <f t="shared" si="309"/>
        <v>0</v>
      </c>
      <c r="H1926" s="7">
        <f t="shared" si="301"/>
        <v>0</v>
      </c>
      <c r="I1926" s="7">
        <f t="shared" si="302"/>
        <v>0</v>
      </c>
      <c r="J1926">
        <f t="shared" si="303"/>
        <v>0</v>
      </c>
      <c r="K1926">
        <f t="shared" si="307"/>
        <v>0</v>
      </c>
      <c r="L1926">
        <f t="shared" si="304"/>
        <v>0</v>
      </c>
      <c r="M1926" s="66" t="str">
        <f t="shared" si="300"/>
        <v xml:space="preserve"> </v>
      </c>
    </row>
    <row r="1927" spans="1:13" x14ac:dyDescent="0.25">
      <c r="A1927" s="25">
        <f t="shared" si="308"/>
        <v>1927</v>
      </c>
      <c r="B1927" s="35">
        <f>+INDEX(Исходные_данные!A:Z,A1927+$X$32-1,$X$30)</f>
        <v>0</v>
      </c>
      <c r="C1927" s="25">
        <f>+IFERROR(_xlfn.NUMBERVALUE(INDEX(Исходные_данные!A:Z,A1927+$X$32-1,$X$31),"."),0)</f>
        <v>0</v>
      </c>
      <c r="D1927" s="51"/>
      <c r="E1927" s="3">
        <f t="shared" si="305"/>
        <v>1289.4580000000001</v>
      </c>
      <c r="F1927" s="3">
        <f t="shared" si="306"/>
        <v>1289.4574600000001</v>
      </c>
      <c r="G1927" s="8">
        <f t="shared" si="309"/>
        <v>0</v>
      </c>
      <c r="H1927" s="7">
        <f t="shared" si="301"/>
        <v>0</v>
      </c>
      <c r="I1927" s="7">
        <f t="shared" si="302"/>
        <v>0</v>
      </c>
      <c r="J1927">
        <f t="shared" si="303"/>
        <v>0</v>
      </c>
      <c r="K1927">
        <f t="shared" si="307"/>
        <v>0</v>
      </c>
      <c r="L1927">
        <f t="shared" si="304"/>
        <v>0</v>
      </c>
      <c r="M1927" s="66" t="str">
        <f t="shared" si="300"/>
        <v xml:space="preserve"> </v>
      </c>
    </row>
    <row r="1928" spans="1:13" x14ac:dyDescent="0.25">
      <c r="A1928" s="25">
        <f t="shared" si="308"/>
        <v>1928</v>
      </c>
      <c r="B1928" s="35">
        <f>+INDEX(Исходные_данные!A:Z,A1928+$X$32-1,$X$30)</f>
        <v>0</v>
      </c>
      <c r="C1928" s="25">
        <f>+IFERROR(_xlfn.NUMBERVALUE(INDEX(Исходные_данные!A:Z,A1928+$X$32-1,$X$31),"."),0)</f>
        <v>0</v>
      </c>
      <c r="D1928" s="51"/>
      <c r="E1928" s="3">
        <f t="shared" si="305"/>
        <v>1289.4580000000001</v>
      </c>
      <c r="F1928" s="3">
        <f t="shared" si="306"/>
        <v>1289.4574600000001</v>
      </c>
      <c r="G1928" s="8">
        <f t="shared" si="309"/>
        <v>0</v>
      </c>
      <c r="H1928" s="7">
        <f t="shared" si="301"/>
        <v>0</v>
      </c>
      <c r="I1928" s="7">
        <f t="shared" si="302"/>
        <v>0</v>
      </c>
      <c r="J1928">
        <f t="shared" si="303"/>
        <v>0</v>
      </c>
      <c r="K1928">
        <f t="shared" si="307"/>
        <v>0</v>
      </c>
      <c r="L1928">
        <f t="shared" si="304"/>
        <v>0</v>
      </c>
      <c r="M1928" s="66" t="str">
        <f t="shared" si="300"/>
        <v xml:space="preserve"> </v>
      </c>
    </row>
    <row r="1929" spans="1:13" x14ac:dyDescent="0.25">
      <c r="A1929" s="25">
        <f t="shared" si="308"/>
        <v>1929</v>
      </c>
      <c r="B1929" s="35">
        <f>+INDEX(Исходные_данные!A:Z,A1929+$X$32-1,$X$30)</f>
        <v>0</v>
      </c>
      <c r="C1929" s="25">
        <f>+IFERROR(_xlfn.NUMBERVALUE(INDEX(Исходные_данные!A:Z,A1929+$X$32-1,$X$31),"."),0)</f>
        <v>0</v>
      </c>
      <c r="D1929" s="51"/>
      <c r="E1929" s="3">
        <f t="shared" si="305"/>
        <v>1289.4580000000001</v>
      </c>
      <c r="F1929" s="3">
        <f t="shared" si="306"/>
        <v>1289.4574600000001</v>
      </c>
      <c r="G1929" s="8">
        <f t="shared" si="309"/>
        <v>0</v>
      </c>
      <c r="H1929" s="7">
        <f t="shared" si="301"/>
        <v>0</v>
      </c>
      <c r="I1929" s="7">
        <f t="shared" si="302"/>
        <v>0</v>
      </c>
      <c r="J1929">
        <f t="shared" si="303"/>
        <v>0</v>
      </c>
      <c r="K1929">
        <f t="shared" si="307"/>
        <v>0</v>
      </c>
      <c r="L1929">
        <f t="shared" si="304"/>
        <v>0</v>
      </c>
      <c r="M1929" s="66" t="str">
        <f t="shared" si="300"/>
        <v xml:space="preserve"> </v>
      </c>
    </row>
    <row r="1930" spans="1:13" x14ac:dyDescent="0.25">
      <c r="A1930" s="25">
        <f t="shared" si="308"/>
        <v>1930</v>
      </c>
      <c r="B1930" s="35">
        <f>+INDEX(Исходные_данные!A:Z,A1930+$X$32-1,$X$30)</f>
        <v>0</v>
      </c>
      <c r="C1930" s="25">
        <f>+IFERROR(_xlfn.NUMBERVALUE(INDEX(Исходные_данные!A:Z,A1930+$X$32-1,$X$31),"."),0)</f>
        <v>0</v>
      </c>
      <c r="D1930" s="51"/>
      <c r="E1930" s="3">
        <f t="shared" si="305"/>
        <v>1289.4580000000001</v>
      </c>
      <c r="F1930" s="3">
        <f t="shared" si="306"/>
        <v>1289.4574600000001</v>
      </c>
      <c r="G1930" s="8">
        <f t="shared" si="309"/>
        <v>0</v>
      </c>
      <c r="H1930" s="7">
        <f t="shared" si="301"/>
        <v>0</v>
      </c>
      <c r="I1930" s="7">
        <f t="shared" si="302"/>
        <v>0</v>
      </c>
      <c r="J1930">
        <f t="shared" si="303"/>
        <v>0</v>
      </c>
      <c r="K1930">
        <f t="shared" si="307"/>
        <v>0</v>
      </c>
      <c r="L1930">
        <f t="shared" si="304"/>
        <v>0</v>
      </c>
      <c r="M1930" s="66" t="str">
        <f t="shared" si="300"/>
        <v xml:space="preserve"> </v>
      </c>
    </row>
    <row r="1931" spans="1:13" x14ac:dyDescent="0.25">
      <c r="A1931" s="25">
        <f t="shared" si="308"/>
        <v>1931</v>
      </c>
      <c r="B1931" s="35">
        <f>+INDEX(Исходные_данные!A:Z,A1931+$X$32-1,$X$30)</f>
        <v>0</v>
      </c>
      <c r="C1931" s="25">
        <f>+IFERROR(_xlfn.NUMBERVALUE(INDEX(Исходные_данные!A:Z,A1931+$X$32-1,$X$31),"."),0)</f>
        <v>0</v>
      </c>
      <c r="D1931" s="51"/>
      <c r="E1931" s="3">
        <f t="shared" si="305"/>
        <v>1289.4580000000001</v>
      </c>
      <c r="F1931" s="3">
        <f t="shared" si="306"/>
        <v>1289.4574600000001</v>
      </c>
      <c r="G1931" s="8">
        <f t="shared" si="309"/>
        <v>0</v>
      </c>
      <c r="H1931" s="7">
        <f t="shared" si="301"/>
        <v>0</v>
      </c>
      <c r="I1931" s="7">
        <f t="shared" si="302"/>
        <v>0</v>
      </c>
      <c r="J1931">
        <f t="shared" si="303"/>
        <v>0</v>
      </c>
      <c r="K1931">
        <f t="shared" si="307"/>
        <v>0</v>
      </c>
      <c r="L1931">
        <f t="shared" si="304"/>
        <v>0</v>
      </c>
      <c r="M1931" s="66" t="str">
        <f t="shared" si="300"/>
        <v xml:space="preserve"> </v>
      </c>
    </row>
    <row r="1932" spans="1:13" x14ac:dyDescent="0.25">
      <c r="A1932" s="25">
        <f t="shared" si="308"/>
        <v>1932</v>
      </c>
      <c r="B1932" s="35">
        <f>+INDEX(Исходные_данные!A:Z,A1932+$X$32-1,$X$30)</f>
        <v>0</v>
      </c>
      <c r="C1932" s="25">
        <f>+IFERROR(_xlfn.NUMBERVALUE(INDEX(Исходные_данные!A:Z,A1932+$X$32-1,$X$31),"."),0)</f>
        <v>0</v>
      </c>
      <c r="D1932" s="51"/>
      <c r="E1932" s="3">
        <f t="shared" si="305"/>
        <v>1289.4580000000001</v>
      </c>
      <c r="F1932" s="3">
        <f t="shared" si="306"/>
        <v>1289.4574600000001</v>
      </c>
      <c r="G1932" s="8">
        <f t="shared" si="309"/>
        <v>0</v>
      </c>
      <c r="H1932" s="7">
        <f t="shared" si="301"/>
        <v>0</v>
      </c>
      <c r="I1932" s="7">
        <f t="shared" si="302"/>
        <v>0</v>
      </c>
      <c r="J1932">
        <f t="shared" si="303"/>
        <v>0</v>
      </c>
      <c r="K1932">
        <f t="shared" si="307"/>
        <v>0</v>
      </c>
      <c r="L1932">
        <f t="shared" si="304"/>
        <v>0</v>
      </c>
      <c r="M1932" s="66" t="str">
        <f t="shared" si="300"/>
        <v xml:space="preserve"> </v>
      </c>
    </row>
    <row r="1933" spans="1:13" x14ac:dyDescent="0.25">
      <c r="A1933" s="25">
        <f t="shared" si="308"/>
        <v>1933</v>
      </c>
      <c r="B1933" s="35">
        <f>+INDEX(Исходные_данные!A:Z,A1933+$X$32-1,$X$30)</f>
        <v>0</v>
      </c>
      <c r="C1933" s="25">
        <f>+IFERROR(_xlfn.NUMBERVALUE(INDEX(Исходные_данные!A:Z,A1933+$X$32-1,$X$31),"."),0)</f>
        <v>0</v>
      </c>
      <c r="D1933" s="51"/>
      <c r="E1933" s="3">
        <f t="shared" si="305"/>
        <v>1289.4580000000001</v>
      </c>
      <c r="F1933" s="3">
        <f t="shared" si="306"/>
        <v>1289.4574600000001</v>
      </c>
      <c r="G1933" s="8">
        <f t="shared" si="309"/>
        <v>0</v>
      </c>
      <c r="H1933" s="7">
        <f t="shared" si="301"/>
        <v>0</v>
      </c>
      <c r="I1933" s="7">
        <f t="shared" si="302"/>
        <v>0</v>
      </c>
      <c r="J1933">
        <f t="shared" si="303"/>
        <v>0</v>
      </c>
      <c r="K1933">
        <f t="shared" si="307"/>
        <v>0</v>
      </c>
      <c r="L1933">
        <f t="shared" si="304"/>
        <v>0</v>
      </c>
      <c r="M1933" s="66" t="str">
        <f t="shared" si="300"/>
        <v xml:space="preserve"> </v>
      </c>
    </row>
    <row r="1934" spans="1:13" x14ac:dyDescent="0.25">
      <c r="A1934" s="25">
        <f t="shared" si="308"/>
        <v>1934</v>
      </c>
      <c r="B1934" s="35">
        <f>+INDEX(Исходные_данные!A:Z,A1934+$X$32-1,$X$30)</f>
        <v>0</v>
      </c>
      <c r="C1934" s="25">
        <f>+IFERROR(_xlfn.NUMBERVALUE(INDEX(Исходные_данные!A:Z,A1934+$X$32-1,$X$31),"."),0)</f>
        <v>0</v>
      </c>
      <c r="D1934" s="51"/>
      <c r="E1934" s="3">
        <f t="shared" si="305"/>
        <v>1289.4580000000001</v>
      </c>
      <c r="F1934" s="3">
        <f t="shared" si="306"/>
        <v>1289.4574600000001</v>
      </c>
      <c r="G1934" s="8">
        <f t="shared" si="309"/>
        <v>0</v>
      </c>
      <c r="H1934" s="7">
        <f t="shared" si="301"/>
        <v>0</v>
      </c>
      <c r="I1934" s="7">
        <f t="shared" si="302"/>
        <v>0</v>
      </c>
      <c r="J1934">
        <f t="shared" si="303"/>
        <v>0</v>
      </c>
      <c r="K1934">
        <f t="shared" si="307"/>
        <v>0</v>
      </c>
      <c r="L1934">
        <f t="shared" si="304"/>
        <v>0</v>
      </c>
      <c r="M1934" s="66" t="str">
        <f t="shared" si="300"/>
        <v xml:space="preserve"> </v>
      </c>
    </row>
    <row r="1935" spans="1:13" x14ac:dyDescent="0.25">
      <c r="A1935" s="25">
        <f t="shared" si="308"/>
        <v>1935</v>
      </c>
      <c r="B1935" s="35">
        <f>+INDEX(Исходные_данные!A:Z,A1935+$X$32-1,$X$30)</f>
        <v>0</v>
      </c>
      <c r="C1935" s="25">
        <f>+IFERROR(_xlfn.NUMBERVALUE(INDEX(Исходные_данные!A:Z,A1935+$X$32-1,$X$31),"."),0)</f>
        <v>0</v>
      </c>
      <c r="D1935" s="51"/>
      <c r="E1935" s="3">
        <f t="shared" si="305"/>
        <v>1289.4580000000001</v>
      </c>
      <c r="F1935" s="3">
        <f t="shared" si="306"/>
        <v>1289.4574600000001</v>
      </c>
      <c r="G1935" s="8">
        <f t="shared" si="309"/>
        <v>0</v>
      </c>
      <c r="H1935" s="7">
        <f t="shared" si="301"/>
        <v>0</v>
      </c>
      <c r="I1935" s="7">
        <f t="shared" si="302"/>
        <v>0</v>
      </c>
      <c r="J1935">
        <f t="shared" si="303"/>
        <v>0</v>
      </c>
      <c r="K1935">
        <f t="shared" si="307"/>
        <v>0</v>
      </c>
      <c r="L1935">
        <f t="shared" si="304"/>
        <v>0</v>
      </c>
      <c r="M1935" s="66" t="str">
        <f t="shared" si="300"/>
        <v xml:space="preserve"> </v>
      </c>
    </row>
    <row r="1936" spans="1:13" x14ac:dyDescent="0.25">
      <c r="A1936" s="25">
        <f t="shared" si="308"/>
        <v>1936</v>
      </c>
      <c r="B1936" s="35">
        <f>+INDEX(Исходные_данные!A:Z,A1936+$X$32-1,$X$30)</f>
        <v>0</v>
      </c>
      <c r="C1936" s="25">
        <f>+IFERROR(_xlfn.NUMBERVALUE(INDEX(Исходные_данные!A:Z,A1936+$X$32-1,$X$31),"."),0)</f>
        <v>0</v>
      </c>
      <c r="D1936" s="51"/>
      <c r="E1936" s="3">
        <f t="shared" si="305"/>
        <v>1289.4580000000001</v>
      </c>
      <c r="F1936" s="3">
        <f t="shared" si="306"/>
        <v>1289.4574600000001</v>
      </c>
      <c r="G1936" s="8">
        <f t="shared" si="309"/>
        <v>0</v>
      </c>
      <c r="H1936" s="7">
        <f t="shared" si="301"/>
        <v>0</v>
      </c>
      <c r="I1936" s="7">
        <f t="shared" si="302"/>
        <v>0</v>
      </c>
      <c r="J1936">
        <f t="shared" si="303"/>
        <v>0</v>
      </c>
      <c r="K1936">
        <f t="shared" si="307"/>
        <v>0</v>
      </c>
      <c r="L1936">
        <f t="shared" si="304"/>
        <v>0</v>
      </c>
      <c r="M1936" s="66" t="str">
        <f t="shared" si="300"/>
        <v xml:space="preserve"> </v>
      </c>
    </row>
    <row r="1937" spans="1:13" x14ac:dyDescent="0.25">
      <c r="A1937" s="25">
        <f t="shared" si="308"/>
        <v>1937</v>
      </c>
      <c r="B1937" s="35">
        <f>+INDEX(Исходные_данные!A:Z,A1937+$X$32-1,$X$30)</f>
        <v>0</v>
      </c>
      <c r="C1937" s="25">
        <f>+IFERROR(_xlfn.NUMBERVALUE(INDEX(Исходные_данные!A:Z,A1937+$X$32-1,$X$31),"."),0)</f>
        <v>0</v>
      </c>
      <c r="D1937" s="51"/>
      <c r="E1937" s="3">
        <f t="shared" si="305"/>
        <v>1289.4580000000001</v>
      </c>
      <c r="F1937" s="3">
        <f t="shared" si="306"/>
        <v>1289.4574600000001</v>
      </c>
      <c r="G1937" s="8">
        <f t="shared" si="309"/>
        <v>0</v>
      </c>
      <c r="H1937" s="7">
        <f t="shared" si="301"/>
        <v>0</v>
      </c>
      <c r="I1937" s="7">
        <f t="shared" si="302"/>
        <v>0</v>
      </c>
      <c r="J1937">
        <f t="shared" si="303"/>
        <v>0</v>
      </c>
      <c r="K1937">
        <f t="shared" si="307"/>
        <v>0</v>
      </c>
      <c r="L1937">
        <f t="shared" si="304"/>
        <v>0</v>
      </c>
      <c r="M1937" s="66" t="str">
        <f t="shared" si="300"/>
        <v xml:space="preserve"> </v>
      </c>
    </row>
    <row r="1938" spans="1:13" x14ac:dyDescent="0.25">
      <c r="A1938" s="25">
        <f t="shared" si="308"/>
        <v>1938</v>
      </c>
      <c r="B1938" s="35">
        <f>+INDEX(Исходные_данные!A:Z,A1938+$X$32-1,$X$30)</f>
        <v>0</v>
      </c>
      <c r="C1938" s="25">
        <f>+IFERROR(_xlfn.NUMBERVALUE(INDEX(Исходные_данные!A:Z,A1938+$X$32-1,$X$31),"."),0)</f>
        <v>0</v>
      </c>
      <c r="D1938" s="51"/>
      <c r="E1938" s="3">
        <f t="shared" si="305"/>
        <v>1289.4580000000001</v>
      </c>
      <c r="F1938" s="3">
        <f t="shared" si="306"/>
        <v>1289.4574600000001</v>
      </c>
      <c r="G1938" s="8">
        <f t="shared" si="309"/>
        <v>0</v>
      </c>
      <c r="H1938" s="7">
        <f t="shared" si="301"/>
        <v>0</v>
      </c>
      <c r="I1938" s="7">
        <f t="shared" si="302"/>
        <v>0</v>
      </c>
      <c r="J1938">
        <f t="shared" si="303"/>
        <v>0</v>
      </c>
      <c r="K1938">
        <f t="shared" si="307"/>
        <v>0</v>
      </c>
      <c r="L1938">
        <f t="shared" si="304"/>
        <v>0</v>
      </c>
      <c r="M1938" s="66" t="str">
        <f t="shared" si="300"/>
        <v xml:space="preserve"> </v>
      </c>
    </row>
    <row r="1939" spans="1:13" x14ac:dyDescent="0.25">
      <c r="A1939" s="25">
        <f t="shared" si="308"/>
        <v>1939</v>
      </c>
      <c r="B1939" s="35">
        <f>+INDEX(Исходные_данные!A:Z,A1939+$X$32-1,$X$30)</f>
        <v>0</v>
      </c>
      <c r="C1939" s="25">
        <f>+IFERROR(_xlfn.NUMBERVALUE(INDEX(Исходные_данные!A:Z,A1939+$X$32-1,$X$31),"."),0)</f>
        <v>0</v>
      </c>
      <c r="D1939" s="51"/>
      <c r="E1939" s="3">
        <f t="shared" si="305"/>
        <v>1289.4580000000001</v>
      </c>
      <c r="F1939" s="3">
        <f t="shared" si="306"/>
        <v>1289.4574600000001</v>
      </c>
      <c r="G1939" s="8">
        <f t="shared" si="309"/>
        <v>0</v>
      </c>
      <c r="H1939" s="7">
        <f t="shared" si="301"/>
        <v>0</v>
      </c>
      <c r="I1939" s="7">
        <f t="shared" si="302"/>
        <v>0</v>
      </c>
      <c r="J1939">
        <f t="shared" si="303"/>
        <v>0</v>
      </c>
      <c r="K1939">
        <f t="shared" si="307"/>
        <v>0</v>
      </c>
      <c r="L1939">
        <f t="shared" si="304"/>
        <v>0</v>
      </c>
      <c r="M1939" s="66" t="str">
        <f t="shared" si="300"/>
        <v xml:space="preserve"> </v>
      </c>
    </row>
    <row r="1940" spans="1:13" x14ac:dyDescent="0.25">
      <c r="A1940" s="25">
        <f t="shared" si="308"/>
        <v>1940</v>
      </c>
      <c r="B1940" s="35">
        <f>+INDEX(Исходные_данные!A:Z,A1940+$X$32-1,$X$30)</f>
        <v>0</v>
      </c>
      <c r="C1940" s="25">
        <f>+IFERROR(_xlfn.NUMBERVALUE(INDEX(Исходные_данные!A:Z,A1940+$X$32-1,$X$31),"."),0)</f>
        <v>0</v>
      </c>
      <c r="D1940" s="51"/>
      <c r="E1940" s="3">
        <f t="shared" si="305"/>
        <v>1289.4580000000001</v>
      </c>
      <c r="F1940" s="3">
        <f t="shared" si="306"/>
        <v>1289.4574600000001</v>
      </c>
      <c r="G1940" s="8">
        <f t="shared" si="309"/>
        <v>0</v>
      </c>
      <c r="H1940" s="7">
        <f t="shared" si="301"/>
        <v>0</v>
      </c>
      <c r="I1940" s="7">
        <f t="shared" si="302"/>
        <v>0</v>
      </c>
      <c r="J1940">
        <f t="shared" si="303"/>
        <v>0</v>
      </c>
      <c r="K1940">
        <f t="shared" si="307"/>
        <v>0</v>
      </c>
      <c r="L1940">
        <f t="shared" si="304"/>
        <v>0</v>
      </c>
      <c r="M1940" s="66" t="str">
        <f t="shared" si="300"/>
        <v xml:space="preserve"> </v>
      </c>
    </row>
    <row r="1941" spans="1:13" x14ac:dyDescent="0.25">
      <c r="A1941" s="25">
        <f t="shared" si="308"/>
        <v>1941</v>
      </c>
      <c r="B1941" s="35">
        <f>+INDEX(Исходные_данные!A:Z,A1941+$X$32-1,$X$30)</f>
        <v>0</v>
      </c>
      <c r="C1941" s="25">
        <f>+IFERROR(_xlfn.NUMBERVALUE(INDEX(Исходные_данные!A:Z,A1941+$X$32-1,$X$31),"."),0)</f>
        <v>0</v>
      </c>
      <c r="D1941" s="51"/>
      <c r="E1941" s="3">
        <f t="shared" si="305"/>
        <v>1289.4580000000001</v>
      </c>
      <c r="F1941" s="3">
        <f t="shared" si="306"/>
        <v>1289.4574600000001</v>
      </c>
      <c r="G1941" s="8">
        <f t="shared" si="309"/>
        <v>0</v>
      </c>
      <c r="H1941" s="7">
        <f t="shared" si="301"/>
        <v>0</v>
      </c>
      <c r="I1941" s="7">
        <f t="shared" si="302"/>
        <v>0</v>
      </c>
      <c r="J1941">
        <f t="shared" si="303"/>
        <v>0</v>
      </c>
      <c r="K1941">
        <f t="shared" si="307"/>
        <v>0</v>
      </c>
      <c r="L1941">
        <f t="shared" si="304"/>
        <v>0</v>
      </c>
      <c r="M1941" s="66" t="str">
        <f t="shared" si="300"/>
        <v xml:space="preserve"> </v>
      </c>
    </row>
    <row r="1942" spans="1:13" x14ac:dyDescent="0.25">
      <c r="A1942" s="25">
        <f t="shared" si="308"/>
        <v>1942</v>
      </c>
      <c r="B1942" s="35">
        <f>+INDEX(Исходные_данные!A:Z,A1942+$X$32-1,$X$30)</f>
        <v>0</v>
      </c>
      <c r="C1942" s="25">
        <f>+IFERROR(_xlfn.NUMBERVALUE(INDEX(Исходные_данные!A:Z,A1942+$X$32-1,$X$31),"."),0)</f>
        <v>0</v>
      </c>
      <c r="D1942" s="51"/>
      <c r="E1942" s="3">
        <f t="shared" si="305"/>
        <v>1289.4580000000001</v>
      </c>
      <c r="F1942" s="3">
        <f t="shared" si="306"/>
        <v>1289.4574600000001</v>
      </c>
      <c r="G1942" s="8">
        <f t="shared" si="309"/>
        <v>0</v>
      </c>
      <c r="H1942" s="7">
        <f t="shared" si="301"/>
        <v>0</v>
      </c>
      <c r="I1942" s="7">
        <f t="shared" si="302"/>
        <v>0</v>
      </c>
      <c r="J1942">
        <f t="shared" si="303"/>
        <v>0</v>
      </c>
      <c r="K1942">
        <f t="shared" si="307"/>
        <v>0</v>
      </c>
      <c r="L1942">
        <f t="shared" si="304"/>
        <v>0</v>
      </c>
      <c r="M1942" s="66" t="str">
        <f t="shared" si="300"/>
        <v xml:space="preserve"> </v>
      </c>
    </row>
    <row r="1943" spans="1:13" x14ac:dyDescent="0.25">
      <c r="A1943" s="25">
        <f t="shared" si="308"/>
        <v>1943</v>
      </c>
      <c r="B1943" s="35">
        <f>+INDEX(Исходные_данные!A:Z,A1943+$X$32-1,$X$30)</f>
        <v>0</v>
      </c>
      <c r="C1943" s="25">
        <f>+IFERROR(_xlfn.NUMBERVALUE(INDEX(Исходные_данные!A:Z,A1943+$X$32-1,$X$31),"."),0)</f>
        <v>0</v>
      </c>
      <c r="D1943" s="51"/>
      <c r="E1943" s="3">
        <f t="shared" si="305"/>
        <v>1289.4580000000001</v>
      </c>
      <c r="F1943" s="3">
        <f t="shared" si="306"/>
        <v>1289.4574600000001</v>
      </c>
      <c r="G1943" s="8">
        <f t="shared" si="309"/>
        <v>0</v>
      </c>
      <c r="H1943" s="7">
        <f t="shared" si="301"/>
        <v>0</v>
      </c>
      <c r="I1943" s="7">
        <f t="shared" si="302"/>
        <v>0</v>
      </c>
      <c r="J1943">
        <f t="shared" si="303"/>
        <v>0</v>
      </c>
      <c r="K1943">
        <f t="shared" si="307"/>
        <v>0</v>
      </c>
      <c r="L1943">
        <f t="shared" si="304"/>
        <v>0</v>
      </c>
      <c r="M1943" s="66" t="str">
        <f t="shared" si="300"/>
        <v xml:space="preserve"> </v>
      </c>
    </row>
    <row r="1944" spans="1:13" x14ac:dyDescent="0.25">
      <c r="A1944" s="25">
        <f t="shared" si="308"/>
        <v>1944</v>
      </c>
      <c r="B1944" s="35">
        <f>+INDEX(Исходные_данные!A:Z,A1944+$X$32-1,$X$30)</f>
        <v>0</v>
      </c>
      <c r="C1944" s="25">
        <f>+IFERROR(_xlfn.NUMBERVALUE(INDEX(Исходные_данные!A:Z,A1944+$X$32-1,$X$31),"."),0)</f>
        <v>0</v>
      </c>
      <c r="D1944" s="51"/>
      <c r="E1944" s="3">
        <f t="shared" si="305"/>
        <v>1289.4580000000001</v>
      </c>
      <c r="F1944" s="3">
        <f t="shared" si="306"/>
        <v>1289.4574600000001</v>
      </c>
      <c r="G1944" s="8">
        <f t="shared" si="309"/>
        <v>0</v>
      </c>
      <c r="H1944" s="7">
        <f t="shared" si="301"/>
        <v>0</v>
      </c>
      <c r="I1944" s="7">
        <f t="shared" si="302"/>
        <v>0</v>
      </c>
      <c r="J1944">
        <f t="shared" si="303"/>
        <v>0</v>
      </c>
      <c r="K1944">
        <f t="shared" si="307"/>
        <v>0</v>
      </c>
      <c r="L1944">
        <f t="shared" si="304"/>
        <v>0</v>
      </c>
      <c r="M1944" s="66" t="str">
        <f t="shared" si="300"/>
        <v xml:space="preserve"> </v>
      </c>
    </row>
    <row r="1945" spans="1:13" x14ac:dyDescent="0.25">
      <c r="A1945" s="25">
        <f t="shared" si="308"/>
        <v>1945</v>
      </c>
      <c r="B1945" s="35">
        <f>+INDEX(Исходные_данные!A:Z,A1945+$X$32-1,$X$30)</f>
        <v>0</v>
      </c>
      <c r="C1945" s="25">
        <f>+IFERROR(_xlfn.NUMBERVALUE(INDEX(Исходные_данные!A:Z,A1945+$X$32-1,$X$31),"."),0)</f>
        <v>0</v>
      </c>
      <c r="D1945" s="51"/>
      <c r="E1945" s="3">
        <f t="shared" si="305"/>
        <v>1289.4580000000001</v>
      </c>
      <c r="F1945" s="3">
        <f t="shared" si="306"/>
        <v>1289.4574600000001</v>
      </c>
      <c r="G1945" s="8">
        <f t="shared" si="309"/>
        <v>0</v>
      </c>
      <c r="H1945" s="7">
        <f t="shared" si="301"/>
        <v>0</v>
      </c>
      <c r="I1945" s="7">
        <f t="shared" si="302"/>
        <v>0</v>
      </c>
      <c r="J1945">
        <f t="shared" si="303"/>
        <v>0</v>
      </c>
      <c r="K1945">
        <f t="shared" si="307"/>
        <v>0</v>
      </c>
      <c r="L1945">
        <f t="shared" si="304"/>
        <v>0</v>
      </c>
      <c r="M1945" s="66" t="str">
        <f t="shared" si="300"/>
        <v xml:space="preserve"> </v>
      </c>
    </row>
    <row r="1946" spans="1:13" x14ac:dyDescent="0.25">
      <c r="A1946" s="25">
        <f t="shared" si="308"/>
        <v>1946</v>
      </c>
      <c r="B1946" s="35">
        <f>+INDEX(Исходные_данные!A:Z,A1946+$X$32-1,$X$30)</f>
        <v>0</v>
      </c>
      <c r="C1946" s="25">
        <f>+IFERROR(_xlfn.NUMBERVALUE(INDEX(Исходные_данные!A:Z,A1946+$X$32-1,$X$31),"."),0)</f>
        <v>0</v>
      </c>
      <c r="D1946" s="51"/>
      <c r="E1946" s="3">
        <f t="shared" si="305"/>
        <v>1289.4580000000001</v>
      </c>
      <c r="F1946" s="3">
        <f t="shared" si="306"/>
        <v>1289.4574600000001</v>
      </c>
      <c r="G1946" s="8">
        <f t="shared" si="309"/>
        <v>0</v>
      </c>
      <c r="H1946" s="7">
        <f t="shared" si="301"/>
        <v>0</v>
      </c>
      <c r="I1946" s="7">
        <f t="shared" si="302"/>
        <v>0</v>
      </c>
      <c r="J1946">
        <f t="shared" si="303"/>
        <v>0</v>
      </c>
      <c r="K1946">
        <f t="shared" si="307"/>
        <v>0</v>
      </c>
      <c r="L1946">
        <f t="shared" si="304"/>
        <v>0</v>
      </c>
      <c r="M1946" s="66" t="str">
        <f t="shared" si="300"/>
        <v xml:space="preserve"> </v>
      </c>
    </row>
    <row r="1947" spans="1:13" x14ac:dyDescent="0.25">
      <c r="A1947" s="25">
        <f t="shared" si="308"/>
        <v>1947</v>
      </c>
      <c r="B1947" s="35">
        <f>+INDEX(Исходные_данные!A:Z,A1947+$X$32-1,$X$30)</f>
        <v>0</v>
      </c>
      <c r="C1947" s="25">
        <f>+IFERROR(_xlfn.NUMBERVALUE(INDEX(Исходные_данные!A:Z,A1947+$X$32-1,$X$31),"."),0)</f>
        <v>0</v>
      </c>
      <c r="D1947" s="51"/>
      <c r="E1947" s="3">
        <f t="shared" si="305"/>
        <v>1289.4580000000001</v>
      </c>
      <c r="F1947" s="3">
        <f t="shared" si="306"/>
        <v>1289.4574600000001</v>
      </c>
      <c r="G1947" s="8">
        <f t="shared" si="309"/>
        <v>0</v>
      </c>
      <c r="H1947" s="7">
        <f t="shared" si="301"/>
        <v>0</v>
      </c>
      <c r="I1947" s="7">
        <f t="shared" si="302"/>
        <v>0</v>
      </c>
      <c r="J1947">
        <f t="shared" si="303"/>
        <v>0</v>
      </c>
      <c r="K1947">
        <f t="shared" si="307"/>
        <v>0</v>
      </c>
      <c r="L1947">
        <f t="shared" si="304"/>
        <v>0</v>
      </c>
      <c r="M1947" s="66" t="str">
        <f t="shared" si="300"/>
        <v xml:space="preserve"> </v>
      </c>
    </row>
    <row r="1948" spans="1:13" x14ac:dyDescent="0.25">
      <c r="A1948" s="25">
        <f t="shared" si="308"/>
        <v>1948</v>
      </c>
      <c r="B1948" s="35">
        <f>+INDEX(Исходные_данные!A:Z,A1948+$X$32-1,$X$30)</f>
        <v>0</v>
      </c>
      <c r="C1948" s="25">
        <f>+IFERROR(_xlfn.NUMBERVALUE(INDEX(Исходные_данные!A:Z,A1948+$X$32-1,$X$31),"."),0)</f>
        <v>0</v>
      </c>
      <c r="D1948" s="51"/>
      <c r="E1948" s="3">
        <f t="shared" si="305"/>
        <v>1289.4580000000001</v>
      </c>
      <c r="F1948" s="3">
        <f t="shared" si="306"/>
        <v>1289.4574600000001</v>
      </c>
      <c r="G1948" s="8">
        <f t="shared" si="309"/>
        <v>0</v>
      </c>
      <c r="H1948" s="7">
        <f t="shared" si="301"/>
        <v>0</v>
      </c>
      <c r="I1948" s="7">
        <f t="shared" si="302"/>
        <v>0</v>
      </c>
      <c r="J1948">
        <f t="shared" si="303"/>
        <v>0</v>
      </c>
      <c r="K1948">
        <f t="shared" si="307"/>
        <v>0</v>
      </c>
      <c r="L1948">
        <f t="shared" si="304"/>
        <v>0</v>
      </c>
      <c r="M1948" s="66" t="str">
        <f t="shared" ref="M1948:M2011" si="310">IF(AC1963=1,"",+CONCATENATE(IF($AC$43=1,CONCATENATE(D1948," "),""),IF($AC$44=1,CONCATENATE(E1948," (",TEXT(G1948,"0,0"),"%)"),"")))</f>
        <v xml:space="preserve"> </v>
      </c>
    </row>
    <row r="1949" spans="1:13" x14ac:dyDescent="0.25">
      <c r="A1949" s="25">
        <f t="shared" si="308"/>
        <v>1949</v>
      </c>
      <c r="B1949" s="35">
        <f>+INDEX(Исходные_данные!A:Z,A1949+$X$32-1,$X$30)</f>
        <v>0</v>
      </c>
      <c r="C1949" s="25">
        <f>+IFERROR(_xlfn.NUMBERVALUE(INDEX(Исходные_данные!A:Z,A1949+$X$32-1,$X$31),"."),0)</f>
        <v>0</v>
      </c>
      <c r="D1949" s="51"/>
      <c r="E1949" s="3">
        <f t="shared" si="305"/>
        <v>1289.4580000000001</v>
      </c>
      <c r="F1949" s="3">
        <f t="shared" si="306"/>
        <v>1289.4574600000001</v>
      </c>
      <c r="G1949" s="8">
        <f t="shared" si="309"/>
        <v>0</v>
      </c>
      <c r="H1949" s="7">
        <f t="shared" si="301"/>
        <v>0</v>
      </c>
      <c r="I1949" s="7">
        <f t="shared" si="302"/>
        <v>0</v>
      </c>
      <c r="J1949">
        <f t="shared" si="303"/>
        <v>0</v>
      </c>
      <c r="K1949">
        <f t="shared" si="307"/>
        <v>0</v>
      </c>
      <c r="L1949">
        <f t="shared" si="304"/>
        <v>0</v>
      </c>
      <c r="M1949" s="66" t="str">
        <f t="shared" si="310"/>
        <v xml:space="preserve"> </v>
      </c>
    </row>
    <row r="1950" spans="1:13" x14ac:dyDescent="0.25">
      <c r="A1950" s="25">
        <f t="shared" si="308"/>
        <v>1950</v>
      </c>
      <c r="B1950" s="35">
        <f>+INDEX(Исходные_данные!A:Z,A1950+$X$32-1,$X$30)</f>
        <v>0</v>
      </c>
      <c r="C1950" s="25">
        <f>+IFERROR(_xlfn.NUMBERVALUE(INDEX(Исходные_данные!A:Z,A1950+$X$32-1,$X$31),"."),0)</f>
        <v>0</v>
      </c>
      <c r="D1950" s="51"/>
      <c r="E1950" s="3">
        <f t="shared" si="305"/>
        <v>1289.4580000000001</v>
      </c>
      <c r="F1950" s="3">
        <f t="shared" si="306"/>
        <v>1289.4574600000001</v>
      </c>
      <c r="G1950" s="8">
        <f t="shared" si="309"/>
        <v>0</v>
      </c>
      <c r="H1950" s="7">
        <f t="shared" si="301"/>
        <v>0</v>
      </c>
      <c r="I1950" s="7">
        <f t="shared" si="302"/>
        <v>0</v>
      </c>
      <c r="J1950">
        <f t="shared" si="303"/>
        <v>0</v>
      </c>
      <c r="K1950">
        <f t="shared" si="307"/>
        <v>0</v>
      </c>
      <c r="L1950">
        <f t="shared" si="304"/>
        <v>0</v>
      </c>
      <c r="M1950" s="66" t="str">
        <f t="shared" si="310"/>
        <v xml:space="preserve"> </v>
      </c>
    </row>
    <row r="1951" spans="1:13" x14ac:dyDescent="0.25">
      <c r="A1951" s="25">
        <f t="shared" si="308"/>
        <v>1951</v>
      </c>
      <c r="B1951" s="35">
        <f>+INDEX(Исходные_данные!A:Z,A1951+$X$32-1,$X$30)</f>
        <v>0</v>
      </c>
      <c r="C1951" s="25">
        <f>+IFERROR(_xlfn.NUMBERVALUE(INDEX(Исходные_данные!A:Z,A1951+$X$32-1,$X$31),"."),0)</f>
        <v>0</v>
      </c>
      <c r="D1951" s="51"/>
      <c r="E1951" s="3">
        <f t="shared" si="305"/>
        <v>1289.4580000000001</v>
      </c>
      <c r="F1951" s="3">
        <f t="shared" si="306"/>
        <v>1289.4574600000001</v>
      </c>
      <c r="G1951" s="8">
        <f t="shared" si="309"/>
        <v>0</v>
      </c>
      <c r="H1951" s="7">
        <f t="shared" si="301"/>
        <v>0</v>
      </c>
      <c r="I1951" s="7">
        <f t="shared" si="302"/>
        <v>0</v>
      </c>
      <c r="J1951">
        <f t="shared" si="303"/>
        <v>0</v>
      </c>
      <c r="K1951">
        <f t="shared" si="307"/>
        <v>0</v>
      </c>
      <c r="L1951">
        <f t="shared" si="304"/>
        <v>0</v>
      </c>
      <c r="M1951" s="66" t="str">
        <f t="shared" si="310"/>
        <v xml:space="preserve"> </v>
      </c>
    </row>
    <row r="1952" spans="1:13" x14ac:dyDescent="0.25">
      <c r="A1952" s="25">
        <f t="shared" si="308"/>
        <v>1952</v>
      </c>
      <c r="B1952" s="35">
        <f>+INDEX(Исходные_данные!A:Z,A1952+$X$32-1,$X$30)</f>
        <v>0</v>
      </c>
      <c r="C1952" s="25">
        <f>+IFERROR(_xlfn.NUMBERVALUE(INDEX(Исходные_данные!A:Z,A1952+$X$32-1,$X$31),"."),0)</f>
        <v>0</v>
      </c>
      <c r="D1952" s="51"/>
      <c r="E1952" s="3">
        <f t="shared" si="305"/>
        <v>1289.4580000000001</v>
      </c>
      <c r="F1952" s="3">
        <f t="shared" si="306"/>
        <v>1289.4574600000001</v>
      </c>
      <c r="G1952" s="8">
        <f t="shared" si="309"/>
        <v>0</v>
      </c>
      <c r="H1952" s="7">
        <f t="shared" si="301"/>
        <v>0</v>
      </c>
      <c r="I1952" s="7">
        <f t="shared" si="302"/>
        <v>0</v>
      </c>
      <c r="J1952">
        <f t="shared" si="303"/>
        <v>0</v>
      </c>
      <c r="K1952">
        <f t="shared" si="307"/>
        <v>0</v>
      </c>
      <c r="L1952">
        <f t="shared" si="304"/>
        <v>0</v>
      </c>
      <c r="M1952" s="66" t="str">
        <f t="shared" si="310"/>
        <v xml:space="preserve"> </v>
      </c>
    </row>
    <row r="1953" spans="1:13" x14ac:dyDescent="0.25">
      <c r="A1953" s="25">
        <f t="shared" si="308"/>
        <v>1953</v>
      </c>
      <c r="B1953" s="35">
        <f>+INDEX(Исходные_данные!A:Z,A1953+$X$32-1,$X$30)</f>
        <v>0</v>
      </c>
      <c r="C1953" s="25">
        <f>+IFERROR(_xlfn.NUMBERVALUE(INDEX(Исходные_данные!A:Z,A1953+$X$32-1,$X$31),"."),0)</f>
        <v>0</v>
      </c>
      <c r="D1953" s="51"/>
      <c r="E1953" s="3">
        <f t="shared" si="305"/>
        <v>1289.4580000000001</v>
      </c>
      <c r="F1953" s="3">
        <f t="shared" si="306"/>
        <v>1289.4574600000001</v>
      </c>
      <c r="G1953" s="8">
        <f t="shared" si="309"/>
        <v>0</v>
      </c>
      <c r="H1953" s="7">
        <f t="shared" si="301"/>
        <v>0</v>
      </c>
      <c r="I1953" s="7">
        <f t="shared" si="302"/>
        <v>0</v>
      </c>
      <c r="J1953">
        <f t="shared" si="303"/>
        <v>0</v>
      </c>
      <c r="K1953">
        <f t="shared" si="307"/>
        <v>0</v>
      </c>
      <c r="L1953">
        <f t="shared" si="304"/>
        <v>0</v>
      </c>
      <c r="M1953" s="66" t="str">
        <f t="shared" si="310"/>
        <v xml:space="preserve"> </v>
      </c>
    </row>
    <row r="1954" spans="1:13" x14ac:dyDescent="0.25">
      <c r="A1954" s="25">
        <f t="shared" si="308"/>
        <v>1954</v>
      </c>
      <c r="B1954" s="35">
        <f>+INDEX(Исходные_данные!A:Z,A1954+$X$32-1,$X$30)</f>
        <v>0</v>
      </c>
      <c r="C1954" s="25">
        <f>+IFERROR(_xlfn.NUMBERVALUE(INDEX(Исходные_данные!A:Z,A1954+$X$32-1,$X$31),"."),0)</f>
        <v>0</v>
      </c>
      <c r="D1954" s="51"/>
      <c r="E1954" s="3">
        <f t="shared" si="305"/>
        <v>1289.4580000000001</v>
      </c>
      <c r="F1954" s="3">
        <f t="shared" si="306"/>
        <v>1289.4574600000001</v>
      </c>
      <c r="G1954" s="8">
        <f t="shared" si="309"/>
        <v>0</v>
      </c>
      <c r="H1954" s="7">
        <f t="shared" si="301"/>
        <v>0</v>
      </c>
      <c r="I1954" s="7">
        <f t="shared" si="302"/>
        <v>0</v>
      </c>
      <c r="J1954">
        <f t="shared" si="303"/>
        <v>0</v>
      </c>
      <c r="K1954">
        <f t="shared" si="307"/>
        <v>0</v>
      </c>
      <c r="L1954">
        <f t="shared" si="304"/>
        <v>0</v>
      </c>
      <c r="M1954" s="66" t="str">
        <f t="shared" si="310"/>
        <v xml:space="preserve"> </v>
      </c>
    </row>
    <row r="1955" spans="1:13" x14ac:dyDescent="0.25">
      <c r="A1955" s="25">
        <f t="shared" si="308"/>
        <v>1955</v>
      </c>
      <c r="B1955" s="35">
        <f>+INDEX(Исходные_данные!A:Z,A1955+$X$32-1,$X$30)</f>
        <v>0</v>
      </c>
      <c r="C1955" s="25">
        <f>+IFERROR(_xlfn.NUMBERVALUE(INDEX(Исходные_данные!A:Z,A1955+$X$32-1,$X$31),"."),0)</f>
        <v>0</v>
      </c>
      <c r="D1955" s="51"/>
      <c r="E1955" s="3">
        <f t="shared" si="305"/>
        <v>1289.4580000000001</v>
      </c>
      <c r="F1955" s="3">
        <f t="shared" si="306"/>
        <v>1289.4574600000001</v>
      </c>
      <c r="G1955" s="8">
        <f t="shared" si="309"/>
        <v>0</v>
      </c>
      <c r="H1955" s="7">
        <f t="shared" si="301"/>
        <v>0</v>
      </c>
      <c r="I1955" s="7">
        <f t="shared" si="302"/>
        <v>0</v>
      </c>
      <c r="J1955">
        <f t="shared" si="303"/>
        <v>0</v>
      </c>
      <c r="K1955">
        <f t="shared" si="307"/>
        <v>0</v>
      </c>
      <c r="L1955">
        <f t="shared" si="304"/>
        <v>0</v>
      </c>
      <c r="M1955" s="66" t="str">
        <f t="shared" si="310"/>
        <v xml:space="preserve"> </v>
      </c>
    </row>
    <row r="1956" spans="1:13" x14ac:dyDescent="0.25">
      <c r="A1956" s="25">
        <f t="shared" si="308"/>
        <v>1956</v>
      </c>
      <c r="B1956" s="35">
        <f>+INDEX(Исходные_данные!A:Z,A1956+$X$32-1,$X$30)</f>
        <v>0</v>
      </c>
      <c r="C1956" s="25">
        <f>+IFERROR(_xlfn.NUMBERVALUE(INDEX(Исходные_данные!A:Z,A1956+$X$32-1,$X$31),"."),0)</f>
        <v>0</v>
      </c>
      <c r="D1956" s="51"/>
      <c r="E1956" s="3">
        <f t="shared" si="305"/>
        <v>1289.4580000000001</v>
      </c>
      <c r="F1956" s="3">
        <f t="shared" si="306"/>
        <v>1289.4574600000001</v>
      </c>
      <c r="G1956" s="8">
        <f t="shared" si="309"/>
        <v>0</v>
      </c>
      <c r="H1956" s="7">
        <f t="shared" si="301"/>
        <v>0</v>
      </c>
      <c r="I1956" s="7">
        <f t="shared" si="302"/>
        <v>0</v>
      </c>
      <c r="J1956">
        <f t="shared" si="303"/>
        <v>0</v>
      </c>
      <c r="K1956">
        <f t="shared" si="307"/>
        <v>0</v>
      </c>
      <c r="L1956">
        <f t="shared" si="304"/>
        <v>0</v>
      </c>
      <c r="M1956" s="66" t="str">
        <f t="shared" si="310"/>
        <v xml:space="preserve"> </v>
      </c>
    </row>
    <row r="1957" spans="1:13" x14ac:dyDescent="0.25">
      <c r="A1957" s="25">
        <f t="shared" si="308"/>
        <v>1957</v>
      </c>
      <c r="B1957" s="35">
        <f>+INDEX(Исходные_данные!A:Z,A1957+$X$32-1,$X$30)</f>
        <v>0</v>
      </c>
      <c r="C1957" s="25">
        <f>+IFERROR(_xlfn.NUMBERVALUE(INDEX(Исходные_данные!A:Z,A1957+$X$32-1,$X$31),"."),0)</f>
        <v>0</v>
      </c>
      <c r="D1957" s="51"/>
      <c r="E1957" s="3">
        <f t="shared" si="305"/>
        <v>1289.4580000000001</v>
      </c>
      <c r="F1957" s="3">
        <f t="shared" si="306"/>
        <v>1289.4574600000001</v>
      </c>
      <c r="G1957" s="8">
        <f t="shared" si="309"/>
        <v>0</v>
      </c>
      <c r="H1957" s="7">
        <f t="shared" si="301"/>
        <v>0</v>
      </c>
      <c r="I1957" s="7">
        <f t="shared" si="302"/>
        <v>0</v>
      </c>
      <c r="J1957">
        <f t="shared" si="303"/>
        <v>0</v>
      </c>
      <c r="K1957">
        <f t="shared" si="307"/>
        <v>0</v>
      </c>
      <c r="L1957">
        <f t="shared" si="304"/>
        <v>0</v>
      </c>
      <c r="M1957" s="66" t="str">
        <f t="shared" si="310"/>
        <v xml:space="preserve"> </v>
      </c>
    </row>
    <row r="1958" spans="1:13" x14ac:dyDescent="0.25">
      <c r="A1958" s="25">
        <f t="shared" si="308"/>
        <v>1958</v>
      </c>
      <c r="B1958" s="35">
        <f>+INDEX(Исходные_данные!A:Z,A1958+$X$32-1,$X$30)</f>
        <v>0</v>
      </c>
      <c r="C1958" s="25">
        <f>+IFERROR(_xlfn.NUMBERVALUE(INDEX(Исходные_данные!A:Z,A1958+$X$32-1,$X$31),"."),0)</f>
        <v>0</v>
      </c>
      <c r="D1958" s="51"/>
      <c r="E1958" s="3">
        <f t="shared" si="305"/>
        <v>1289.4580000000001</v>
      </c>
      <c r="F1958" s="3">
        <f t="shared" si="306"/>
        <v>1289.4574600000001</v>
      </c>
      <c r="G1958" s="8">
        <f t="shared" si="309"/>
        <v>0</v>
      </c>
      <c r="H1958" s="7">
        <f t="shared" si="301"/>
        <v>0</v>
      </c>
      <c r="I1958" s="7">
        <f t="shared" si="302"/>
        <v>0</v>
      </c>
      <c r="J1958">
        <f t="shared" si="303"/>
        <v>0</v>
      </c>
      <c r="K1958">
        <f t="shared" si="307"/>
        <v>0</v>
      </c>
      <c r="L1958">
        <f t="shared" si="304"/>
        <v>0</v>
      </c>
      <c r="M1958" s="66" t="str">
        <f t="shared" si="310"/>
        <v xml:space="preserve"> </v>
      </c>
    </row>
    <row r="1959" spans="1:13" x14ac:dyDescent="0.25">
      <c r="A1959" s="25">
        <f t="shared" si="308"/>
        <v>1959</v>
      </c>
      <c r="B1959" s="35">
        <f>+INDEX(Исходные_данные!A:Z,A1959+$X$32-1,$X$30)</f>
        <v>0</v>
      </c>
      <c r="C1959" s="25">
        <f>+IFERROR(_xlfn.NUMBERVALUE(INDEX(Исходные_данные!A:Z,A1959+$X$32-1,$X$31),"."),0)</f>
        <v>0</v>
      </c>
      <c r="D1959" s="51"/>
      <c r="E1959" s="3">
        <f t="shared" si="305"/>
        <v>1289.4580000000001</v>
      </c>
      <c r="F1959" s="3">
        <f t="shared" si="306"/>
        <v>1289.4574600000001</v>
      </c>
      <c r="G1959" s="8">
        <f t="shared" si="309"/>
        <v>0</v>
      </c>
      <c r="H1959" s="7">
        <f t="shared" si="301"/>
        <v>0</v>
      </c>
      <c r="I1959" s="7">
        <f t="shared" si="302"/>
        <v>0</v>
      </c>
      <c r="J1959">
        <f t="shared" si="303"/>
        <v>0</v>
      </c>
      <c r="K1959">
        <f t="shared" si="307"/>
        <v>0</v>
      </c>
      <c r="L1959">
        <f t="shared" si="304"/>
        <v>0</v>
      </c>
      <c r="M1959" s="66" t="str">
        <f t="shared" si="310"/>
        <v xml:space="preserve"> </v>
      </c>
    </row>
    <row r="1960" spans="1:13" x14ac:dyDescent="0.25">
      <c r="A1960" s="25">
        <f t="shared" si="308"/>
        <v>1960</v>
      </c>
      <c r="B1960" s="35">
        <f>+INDEX(Исходные_данные!A:Z,A1960+$X$32-1,$X$30)</f>
        <v>0</v>
      </c>
      <c r="C1960" s="25">
        <f>+IFERROR(_xlfn.NUMBERVALUE(INDEX(Исходные_данные!A:Z,A1960+$X$32-1,$X$31),"."),0)</f>
        <v>0</v>
      </c>
      <c r="D1960" s="51"/>
      <c r="E1960" s="3">
        <f t="shared" si="305"/>
        <v>1289.4580000000001</v>
      </c>
      <c r="F1960" s="3">
        <f t="shared" si="306"/>
        <v>1289.4574600000001</v>
      </c>
      <c r="G1960" s="8">
        <f t="shared" si="309"/>
        <v>0</v>
      </c>
      <c r="H1960" s="7">
        <f t="shared" si="301"/>
        <v>0</v>
      </c>
      <c r="I1960" s="7">
        <f t="shared" si="302"/>
        <v>0</v>
      </c>
      <c r="J1960">
        <f t="shared" si="303"/>
        <v>0</v>
      </c>
      <c r="K1960">
        <f t="shared" si="307"/>
        <v>0</v>
      </c>
      <c r="L1960">
        <f t="shared" si="304"/>
        <v>0</v>
      </c>
      <c r="M1960" s="66" t="str">
        <f t="shared" si="310"/>
        <v xml:space="preserve"> </v>
      </c>
    </row>
    <row r="1961" spans="1:13" x14ac:dyDescent="0.25">
      <c r="A1961" s="25">
        <f t="shared" si="308"/>
        <v>1961</v>
      </c>
      <c r="B1961" s="35">
        <f>+INDEX(Исходные_данные!A:Z,A1961+$X$32-1,$X$30)</f>
        <v>0</v>
      </c>
      <c r="C1961" s="25">
        <f>+IFERROR(_xlfn.NUMBERVALUE(INDEX(Исходные_данные!A:Z,A1961+$X$32-1,$X$31),"."),0)</f>
        <v>0</v>
      </c>
      <c r="D1961" s="51"/>
      <c r="E1961" s="3">
        <f t="shared" si="305"/>
        <v>1289.4580000000001</v>
      </c>
      <c r="F1961" s="3">
        <f t="shared" si="306"/>
        <v>1289.4574600000001</v>
      </c>
      <c r="G1961" s="8">
        <f t="shared" si="309"/>
        <v>0</v>
      </c>
      <c r="H1961" s="7">
        <f t="shared" si="301"/>
        <v>0</v>
      </c>
      <c r="I1961" s="7">
        <f t="shared" si="302"/>
        <v>0</v>
      </c>
      <c r="J1961">
        <f t="shared" si="303"/>
        <v>0</v>
      </c>
      <c r="K1961">
        <f t="shared" si="307"/>
        <v>0</v>
      </c>
      <c r="L1961">
        <f t="shared" si="304"/>
        <v>0</v>
      </c>
      <c r="M1961" s="66" t="str">
        <f t="shared" si="310"/>
        <v xml:space="preserve"> </v>
      </c>
    </row>
    <row r="1962" spans="1:13" x14ac:dyDescent="0.25">
      <c r="A1962" s="25">
        <f t="shared" si="308"/>
        <v>1962</v>
      </c>
      <c r="B1962" s="35">
        <f>+INDEX(Исходные_данные!A:Z,A1962+$X$32-1,$X$30)</f>
        <v>0</v>
      </c>
      <c r="C1962" s="25">
        <f>+IFERROR(_xlfn.NUMBERVALUE(INDEX(Исходные_данные!A:Z,A1962+$X$32-1,$X$31),"."),0)</f>
        <v>0</v>
      </c>
      <c r="D1962" s="51"/>
      <c r="E1962" s="3">
        <f t="shared" si="305"/>
        <v>1289.4580000000001</v>
      </c>
      <c r="F1962" s="3">
        <f t="shared" si="306"/>
        <v>1289.4574600000001</v>
      </c>
      <c r="G1962" s="8">
        <f t="shared" si="309"/>
        <v>0</v>
      </c>
      <c r="H1962" s="7">
        <f t="shared" si="301"/>
        <v>0</v>
      </c>
      <c r="I1962" s="7">
        <f t="shared" si="302"/>
        <v>0</v>
      </c>
      <c r="J1962">
        <f t="shared" si="303"/>
        <v>0</v>
      </c>
      <c r="K1962">
        <f t="shared" si="307"/>
        <v>0</v>
      </c>
      <c r="L1962">
        <f t="shared" si="304"/>
        <v>0</v>
      </c>
      <c r="M1962" s="66" t="str">
        <f t="shared" si="310"/>
        <v xml:space="preserve"> </v>
      </c>
    </row>
    <row r="1963" spans="1:13" x14ac:dyDescent="0.25">
      <c r="A1963" s="25">
        <f t="shared" si="308"/>
        <v>1963</v>
      </c>
      <c r="B1963" s="35">
        <f>+INDEX(Исходные_данные!A:Z,A1963+$X$32-1,$X$30)</f>
        <v>0</v>
      </c>
      <c r="C1963" s="25">
        <f>+IFERROR(_xlfn.NUMBERVALUE(INDEX(Исходные_данные!A:Z,A1963+$X$32-1,$X$31),"."),0)</f>
        <v>0</v>
      </c>
      <c r="D1963" s="51"/>
      <c r="E1963" s="3">
        <f t="shared" si="305"/>
        <v>1289.4580000000001</v>
      </c>
      <c r="F1963" s="3">
        <f t="shared" si="306"/>
        <v>1289.4574600000001</v>
      </c>
      <c r="G1963" s="8">
        <f t="shared" si="309"/>
        <v>0</v>
      </c>
      <c r="H1963" s="7">
        <f t="shared" si="301"/>
        <v>0</v>
      </c>
      <c r="I1963" s="7">
        <f t="shared" si="302"/>
        <v>0</v>
      </c>
      <c r="J1963">
        <f t="shared" si="303"/>
        <v>0</v>
      </c>
      <c r="K1963">
        <f t="shared" si="307"/>
        <v>0</v>
      </c>
      <c r="L1963">
        <f t="shared" si="304"/>
        <v>0</v>
      </c>
      <c r="M1963" s="66" t="str">
        <f t="shared" si="310"/>
        <v xml:space="preserve"> </v>
      </c>
    </row>
    <row r="1964" spans="1:13" x14ac:dyDescent="0.25">
      <c r="A1964" s="25">
        <f t="shared" si="308"/>
        <v>1964</v>
      </c>
      <c r="B1964" s="35">
        <f>+INDEX(Исходные_данные!A:Z,A1964+$X$32-1,$X$30)</f>
        <v>0</v>
      </c>
      <c r="C1964" s="25">
        <f>+IFERROR(_xlfn.NUMBERVALUE(INDEX(Исходные_данные!A:Z,A1964+$X$32-1,$X$31),"."),0)</f>
        <v>0</v>
      </c>
      <c r="D1964" s="51"/>
      <c r="E1964" s="3">
        <f t="shared" si="305"/>
        <v>1289.4580000000001</v>
      </c>
      <c r="F1964" s="3">
        <f t="shared" si="306"/>
        <v>1289.4574600000001</v>
      </c>
      <c r="G1964" s="8">
        <f t="shared" si="309"/>
        <v>0</v>
      </c>
      <c r="H1964" s="7">
        <f t="shared" si="301"/>
        <v>0</v>
      </c>
      <c r="I1964" s="7">
        <f t="shared" si="302"/>
        <v>0</v>
      </c>
      <c r="J1964">
        <f t="shared" si="303"/>
        <v>0</v>
      </c>
      <c r="K1964">
        <f t="shared" si="307"/>
        <v>0</v>
      </c>
      <c r="L1964">
        <f t="shared" si="304"/>
        <v>0</v>
      </c>
      <c r="M1964" s="66" t="str">
        <f t="shared" si="310"/>
        <v xml:space="preserve"> </v>
      </c>
    </row>
    <row r="1965" spans="1:13" x14ac:dyDescent="0.25">
      <c r="A1965" s="25">
        <f t="shared" si="308"/>
        <v>1965</v>
      </c>
      <c r="B1965" s="35">
        <f>+INDEX(Исходные_данные!A:Z,A1965+$X$32-1,$X$30)</f>
        <v>0</v>
      </c>
      <c r="C1965" s="25">
        <f>+IFERROR(_xlfn.NUMBERVALUE(INDEX(Исходные_данные!A:Z,A1965+$X$32-1,$X$31),"."),0)</f>
        <v>0</v>
      </c>
      <c r="D1965" s="51"/>
      <c r="E1965" s="3">
        <f t="shared" si="305"/>
        <v>1289.4580000000001</v>
      </c>
      <c r="F1965" s="3">
        <f t="shared" si="306"/>
        <v>1289.4574600000001</v>
      </c>
      <c r="G1965" s="8">
        <f t="shared" si="309"/>
        <v>0</v>
      </c>
      <c r="H1965" s="7">
        <f t="shared" si="301"/>
        <v>0</v>
      </c>
      <c r="I1965" s="7">
        <f t="shared" si="302"/>
        <v>0</v>
      </c>
      <c r="J1965">
        <f t="shared" si="303"/>
        <v>0</v>
      </c>
      <c r="K1965">
        <f t="shared" si="307"/>
        <v>0</v>
      </c>
      <c r="L1965">
        <f t="shared" si="304"/>
        <v>0</v>
      </c>
      <c r="M1965" s="66" t="str">
        <f t="shared" si="310"/>
        <v xml:space="preserve"> </v>
      </c>
    </row>
    <row r="1966" spans="1:13" x14ac:dyDescent="0.25">
      <c r="A1966" s="25">
        <f t="shared" si="308"/>
        <v>1966</v>
      </c>
      <c r="B1966" s="35">
        <f>+INDEX(Исходные_данные!A:Z,A1966+$X$32-1,$X$30)</f>
        <v>0</v>
      </c>
      <c r="C1966" s="25">
        <f>+IFERROR(_xlfn.NUMBERVALUE(INDEX(Исходные_данные!A:Z,A1966+$X$32-1,$X$31),"."),0)</f>
        <v>0</v>
      </c>
      <c r="D1966" s="51"/>
      <c r="E1966" s="3">
        <f t="shared" si="305"/>
        <v>1289.4580000000001</v>
      </c>
      <c r="F1966" s="3">
        <f t="shared" si="306"/>
        <v>1289.4574600000001</v>
      </c>
      <c r="G1966" s="8">
        <f t="shared" si="309"/>
        <v>0</v>
      </c>
      <c r="H1966" s="7">
        <f t="shared" si="301"/>
        <v>0</v>
      </c>
      <c r="I1966" s="7">
        <f t="shared" si="302"/>
        <v>0</v>
      </c>
      <c r="J1966">
        <f t="shared" si="303"/>
        <v>0</v>
      </c>
      <c r="K1966">
        <f t="shared" si="307"/>
        <v>0</v>
      </c>
      <c r="L1966">
        <f t="shared" si="304"/>
        <v>0</v>
      </c>
      <c r="M1966" s="66" t="str">
        <f t="shared" si="310"/>
        <v xml:space="preserve"> </v>
      </c>
    </row>
    <row r="1967" spans="1:13" x14ac:dyDescent="0.25">
      <c r="A1967" s="25">
        <f t="shared" si="308"/>
        <v>1967</v>
      </c>
      <c r="B1967" s="35">
        <f>+INDEX(Исходные_данные!A:Z,A1967+$X$32-1,$X$30)</f>
        <v>0</v>
      </c>
      <c r="C1967" s="25">
        <f>+IFERROR(_xlfn.NUMBERVALUE(INDEX(Исходные_данные!A:Z,A1967+$X$32-1,$X$31),"."),0)</f>
        <v>0</v>
      </c>
      <c r="D1967" s="51"/>
      <c r="E1967" s="3">
        <f t="shared" si="305"/>
        <v>1289.4580000000001</v>
      </c>
      <c r="F1967" s="3">
        <f t="shared" si="306"/>
        <v>1289.4574600000001</v>
      </c>
      <c r="G1967" s="8">
        <f t="shared" si="309"/>
        <v>0</v>
      </c>
      <c r="H1967" s="7">
        <f t="shared" si="301"/>
        <v>0</v>
      </c>
      <c r="I1967" s="7">
        <f t="shared" si="302"/>
        <v>0</v>
      </c>
      <c r="J1967">
        <f t="shared" si="303"/>
        <v>0</v>
      </c>
      <c r="K1967">
        <f t="shared" si="307"/>
        <v>0</v>
      </c>
      <c r="L1967">
        <f t="shared" si="304"/>
        <v>0</v>
      </c>
      <c r="M1967" s="66" t="str">
        <f t="shared" si="310"/>
        <v xml:space="preserve"> </v>
      </c>
    </row>
    <row r="1968" spans="1:13" x14ac:dyDescent="0.25">
      <c r="A1968" s="25">
        <f t="shared" si="308"/>
        <v>1968</v>
      </c>
      <c r="B1968" s="35">
        <f>+INDEX(Исходные_данные!A:Z,A1968+$X$32-1,$X$30)</f>
        <v>0</v>
      </c>
      <c r="C1968" s="25">
        <f>+IFERROR(_xlfn.NUMBERVALUE(INDEX(Исходные_данные!A:Z,A1968+$X$32-1,$X$31),"."),0)</f>
        <v>0</v>
      </c>
      <c r="D1968" s="51"/>
      <c r="E1968" s="3">
        <f t="shared" si="305"/>
        <v>1289.4580000000001</v>
      </c>
      <c r="F1968" s="3">
        <f t="shared" si="306"/>
        <v>1289.4574600000001</v>
      </c>
      <c r="G1968" s="8">
        <f t="shared" si="309"/>
        <v>0</v>
      </c>
      <c r="H1968" s="7">
        <f t="shared" si="301"/>
        <v>0</v>
      </c>
      <c r="I1968" s="7">
        <f t="shared" si="302"/>
        <v>0</v>
      </c>
      <c r="J1968">
        <f t="shared" si="303"/>
        <v>0</v>
      </c>
      <c r="K1968">
        <f t="shared" si="307"/>
        <v>0</v>
      </c>
      <c r="L1968">
        <f t="shared" si="304"/>
        <v>0</v>
      </c>
      <c r="M1968" s="66" t="str">
        <f t="shared" si="310"/>
        <v xml:space="preserve"> </v>
      </c>
    </row>
    <row r="1969" spans="1:13" x14ac:dyDescent="0.25">
      <c r="A1969" s="25">
        <f t="shared" si="308"/>
        <v>1969</v>
      </c>
      <c r="B1969" s="35">
        <f>+INDEX(Исходные_данные!A:Z,A1969+$X$32-1,$X$30)</f>
        <v>0</v>
      </c>
      <c r="C1969" s="25">
        <f>+IFERROR(_xlfn.NUMBERVALUE(INDEX(Исходные_данные!A:Z,A1969+$X$32-1,$X$31),"."),0)</f>
        <v>0</v>
      </c>
      <c r="D1969" s="51"/>
      <c r="E1969" s="3">
        <f t="shared" si="305"/>
        <v>1289.4580000000001</v>
      </c>
      <c r="F1969" s="3">
        <f t="shared" si="306"/>
        <v>1289.4574600000001</v>
      </c>
      <c r="G1969" s="8">
        <f t="shared" si="309"/>
        <v>0</v>
      </c>
      <c r="H1969" s="7">
        <f t="shared" si="301"/>
        <v>0</v>
      </c>
      <c r="I1969" s="7">
        <f t="shared" si="302"/>
        <v>0</v>
      </c>
      <c r="J1969">
        <f t="shared" si="303"/>
        <v>0</v>
      </c>
      <c r="K1969">
        <f t="shared" si="307"/>
        <v>0</v>
      </c>
      <c r="L1969">
        <f t="shared" si="304"/>
        <v>0</v>
      </c>
      <c r="M1969" s="66" t="str">
        <f t="shared" si="310"/>
        <v xml:space="preserve"> </v>
      </c>
    </row>
    <row r="1970" spans="1:13" x14ac:dyDescent="0.25">
      <c r="A1970" s="25">
        <f t="shared" si="308"/>
        <v>1970</v>
      </c>
      <c r="B1970" s="35">
        <f>+INDEX(Исходные_данные!A:Z,A1970+$X$32-1,$X$30)</f>
        <v>0</v>
      </c>
      <c r="C1970" s="25">
        <f>+IFERROR(_xlfn.NUMBERVALUE(INDEX(Исходные_данные!A:Z,A1970+$X$32-1,$X$31),"."),0)</f>
        <v>0</v>
      </c>
      <c r="D1970" s="51"/>
      <c r="E1970" s="3">
        <f t="shared" si="305"/>
        <v>1289.4580000000001</v>
      </c>
      <c r="F1970" s="3">
        <f t="shared" si="306"/>
        <v>1289.4574600000001</v>
      </c>
      <c r="G1970" s="8">
        <f t="shared" si="309"/>
        <v>0</v>
      </c>
      <c r="H1970" s="7">
        <f t="shared" si="301"/>
        <v>0</v>
      </c>
      <c r="I1970" s="7">
        <f t="shared" si="302"/>
        <v>0</v>
      </c>
      <c r="J1970">
        <f t="shared" si="303"/>
        <v>0</v>
      </c>
      <c r="K1970">
        <f t="shared" si="307"/>
        <v>0</v>
      </c>
      <c r="L1970">
        <f t="shared" si="304"/>
        <v>0</v>
      </c>
      <c r="M1970" s="66" t="str">
        <f t="shared" si="310"/>
        <v xml:space="preserve"> </v>
      </c>
    </row>
    <row r="1971" spans="1:13" x14ac:dyDescent="0.25">
      <c r="A1971" s="25">
        <f t="shared" si="308"/>
        <v>1971</v>
      </c>
      <c r="B1971" s="35">
        <f>+INDEX(Исходные_данные!A:Z,A1971+$X$32-1,$X$30)</f>
        <v>0</v>
      </c>
      <c r="C1971" s="25">
        <f>+IFERROR(_xlfn.NUMBERVALUE(INDEX(Исходные_данные!A:Z,A1971+$X$32-1,$X$31),"."),0)</f>
        <v>0</v>
      </c>
      <c r="D1971" s="51"/>
      <c r="E1971" s="3">
        <f t="shared" si="305"/>
        <v>1289.4580000000001</v>
      </c>
      <c r="F1971" s="3">
        <f t="shared" si="306"/>
        <v>1289.4574600000001</v>
      </c>
      <c r="G1971" s="8">
        <f t="shared" si="309"/>
        <v>0</v>
      </c>
      <c r="H1971" s="7">
        <f t="shared" si="301"/>
        <v>0</v>
      </c>
      <c r="I1971" s="7">
        <f t="shared" si="302"/>
        <v>0</v>
      </c>
      <c r="J1971">
        <f t="shared" si="303"/>
        <v>0</v>
      </c>
      <c r="K1971">
        <f t="shared" si="307"/>
        <v>0</v>
      </c>
      <c r="L1971">
        <f t="shared" si="304"/>
        <v>0</v>
      </c>
      <c r="M1971" s="66" t="str">
        <f t="shared" si="310"/>
        <v xml:space="preserve"> </v>
      </c>
    </row>
    <row r="1972" spans="1:13" x14ac:dyDescent="0.25">
      <c r="A1972" s="25">
        <f t="shared" si="308"/>
        <v>1972</v>
      </c>
      <c r="B1972" s="35">
        <f>+INDEX(Исходные_данные!A:Z,A1972+$X$32-1,$X$30)</f>
        <v>0</v>
      </c>
      <c r="C1972" s="25">
        <f>+IFERROR(_xlfn.NUMBERVALUE(INDEX(Исходные_данные!A:Z,A1972+$X$32-1,$X$31),"."),0)</f>
        <v>0</v>
      </c>
      <c r="D1972" s="51"/>
      <c r="E1972" s="3">
        <f t="shared" si="305"/>
        <v>1289.4580000000001</v>
      </c>
      <c r="F1972" s="3">
        <f t="shared" si="306"/>
        <v>1289.4574600000001</v>
      </c>
      <c r="G1972" s="8">
        <f t="shared" si="309"/>
        <v>0</v>
      </c>
      <c r="H1972" s="7">
        <f t="shared" si="301"/>
        <v>0</v>
      </c>
      <c r="I1972" s="7">
        <f t="shared" si="302"/>
        <v>0</v>
      </c>
      <c r="J1972">
        <f t="shared" si="303"/>
        <v>0</v>
      </c>
      <c r="K1972">
        <f t="shared" si="307"/>
        <v>0</v>
      </c>
      <c r="L1972">
        <f t="shared" si="304"/>
        <v>0</v>
      </c>
      <c r="M1972" s="66" t="str">
        <f t="shared" si="310"/>
        <v xml:space="preserve"> </v>
      </c>
    </row>
    <row r="1973" spans="1:13" x14ac:dyDescent="0.25">
      <c r="A1973" s="25">
        <f t="shared" si="308"/>
        <v>1973</v>
      </c>
      <c r="B1973" s="35">
        <f>+INDEX(Исходные_данные!A:Z,A1973+$X$32-1,$X$30)</f>
        <v>0</v>
      </c>
      <c r="C1973" s="25">
        <f>+IFERROR(_xlfn.NUMBERVALUE(INDEX(Исходные_данные!A:Z,A1973+$X$32-1,$X$31),"."),0)</f>
        <v>0</v>
      </c>
      <c r="D1973" s="51"/>
      <c r="E1973" s="3">
        <f t="shared" si="305"/>
        <v>1289.4580000000001</v>
      </c>
      <c r="F1973" s="3">
        <f t="shared" si="306"/>
        <v>1289.4574600000001</v>
      </c>
      <c r="G1973" s="8">
        <f t="shared" si="309"/>
        <v>0</v>
      </c>
      <c r="H1973" s="7">
        <f t="shared" si="301"/>
        <v>0</v>
      </c>
      <c r="I1973" s="7">
        <f t="shared" si="302"/>
        <v>0</v>
      </c>
      <c r="J1973">
        <f t="shared" si="303"/>
        <v>0</v>
      </c>
      <c r="K1973">
        <f t="shared" si="307"/>
        <v>0</v>
      </c>
      <c r="L1973">
        <f t="shared" si="304"/>
        <v>0</v>
      </c>
      <c r="M1973" s="66" t="str">
        <f t="shared" si="310"/>
        <v xml:space="preserve"> </v>
      </c>
    </row>
    <row r="1974" spans="1:13" x14ac:dyDescent="0.25">
      <c r="A1974" s="25">
        <f t="shared" si="308"/>
        <v>1974</v>
      </c>
      <c r="B1974" s="35">
        <f>+INDEX(Исходные_данные!A:Z,A1974+$X$32-1,$X$30)</f>
        <v>0</v>
      </c>
      <c r="C1974" s="25">
        <f>+IFERROR(_xlfn.NUMBERVALUE(INDEX(Исходные_данные!A:Z,A1974+$X$32-1,$X$31),"."),0)</f>
        <v>0</v>
      </c>
      <c r="D1974" s="51"/>
      <c r="E1974" s="3">
        <f t="shared" si="305"/>
        <v>1289.4580000000001</v>
      </c>
      <c r="F1974" s="3">
        <f t="shared" si="306"/>
        <v>1289.4574600000001</v>
      </c>
      <c r="G1974" s="8">
        <f t="shared" si="309"/>
        <v>0</v>
      </c>
      <c r="H1974" s="7">
        <f t="shared" si="301"/>
        <v>0</v>
      </c>
      <c r="I1974" s="7">
        <f t="shared" si="302"/>
        <v>0</v>
      </c>
      <c r="J1974">
        <f t="shared" si="303"/>
        <v>0</v>
      </c>
      <c r="K1974">
        <f t="shared" si="307"/>
        <v>0</v>
      </c>
      <c r="L1974">
        <f t="shared" si="304"/>
        <v>0</v>
      </c>
      <c r="M1974" s="66" t="str">
        <f t="shared" si="310"/>
        <v xml:space="preserve"> </v>
      </c>
    </row>
    <row r="1975" spans="1:13" x14ac:dyDescent="0.25">
      <c r="A1975" s="25">
        <f t="shared" si="308"/>
        <v>1975</v>
      </c>
      <c r="B1975" s="35">
        <f>+INDEX(Исходные_данные!A:Z,A1975+$X$32-1,$X$30)</f>
        <v>0</v>
      </c>
      <c r="C1975" s="25">
        <f>+IFERROR(_xlfn.NUMBERVALUE(INDEX(Исходные_данные!A:Z,A1975+$X$32-1,$X$31),"."),0)</f>
        <v>0</v>
      </c>
      <c r="D1975" s="51"/>
      <c r="E1975" s="3">
        <f t="shared" si="305"/>
        <v>1289.4580000000001</v>
      </c>
      <c r="F1975" s="3">
        <f t="shared" si="306"/>
        <v>1289.4574600000001</v>
      </c>
      <c r="G1975" s="8">
        <f t="shared" si="309"/>
        <v>0</v>
      </c>
      <c r="H1975" s="7">
        <f t="shared" si="301"/>
        <v>0</v>
      </c>
      <c r="I1975" s="7">
        <f t="shared" si="302"/>
        <v>0</v>
      </c>
      <c r="J1975">
        <f t="shared" si="303"/>
        <v>0</v>
      </c>
      <c r="K1975">
        <f t="shared" si="307"/>
        <v>0</v>
      </c>
      <c r="L1975">
        <f t="shared" si="304"/>
        <v>0</v>
      </c>
      <c r="M1975" s="66" t="str">
        <f t="shared" si="310"/>
        <v xml:space="preserve"> </v>
      </c>
    </row>
    <row r="1976" spans="1:13" x14ac:dyDescent="0.25">
      <c r="A1976" s="25">
        <f t="shared" si="308"/>
        <v>1976</v>
      </c>
      <c r="B1976" s="35">
        <f>+INDEX(Исходные_данные!A:Z,A1976+$X$32-1,$X$30)</f>
        <v>0</v>
      </c>
      <c r="C1976" s="25">
        <f>+IFERROR(_xlfn.NUMBERVALUE(INDEX(Исходные_данные!A:Z,A1976+$X$32-1,$X$31),"."),0)</f>
        <v>0</v>
      </c>
      <c r="D1976" s="51"/>
      <c r="E1976" s="3">
        <f t="shared" si="305"/>
        <v>1289.4580000000001</v>
      </c>
      <c r="F1976" s="3">
        <f t="shared" si="306"/>
        <v>1289.4574600000001</v>
      </c>
      <c r="G1976" s="8">
        <f t="shared" si="309"/>
        <v>0</v>
      </c>
      <c r="H1976" s="7">
        <f t="shared" si="301"/>
        <v>0</v>
      </c>
      <c r="I1976" s="7">
        <f t="shared" si="302"/>
        <v>0</v>
      </c>
      <c r="J1976">
        <f t="shared" si="303"/>
        <v>0</v>
      </c>
      <c r="K1976">
        <f t="shared" si="307"/>
        <v>0</v>
      </c>
      <c r="L1976">
        <f t="shared" si="304"/>
        <v>0</v>
      </c>
      <c r="M1976" s="66" t="str">
        <f t="shared" si="310"/>
        <v xml:space="preserve"> </v>
      </c>
    </row>
    <row r="1977" spans="1:13" x14ac:dyDescent="0.25">
      <c r="A1977" s="25">
        <f t="shared" si="308"/>
        <v>1977</v>
      </c>
      <c r="B1977" s="35">
        <f>+INDEX(Исходные_данные!A:Z,A1977+$X$32-1,$X$30)</f>
        <v>0</v>
      </c>
      <c r="C1977" s="25">
        <f>+IFERROR(_xlfn.NUMBERVALUE(INDEX(Исходные_данные!A:Z,A1977+$X$32-1,$X$31),"."),0)</f>
        <v>0</v>
      </c>
      <c r="D1977" s="51"/>
      <c r="E1977" s="3">
        <f t="shared" si="305"/>
        <v>1289.4580000000001</v>
      </c>
      <c r="F1977" s="3">
        <f t="shared" si="306"/>
        <v>1289.4574600000001</v>
      </c>
      <c r="G1977" s="8">
        <f t="shared" si="309"/>
        <v>0</v>
      </c>
      <c r="H1977" s="7">
        <f t="shared" si="301"/>
        <v>0</v>
      </c>
      <c r="I1977" s="7">
        <f t="shared" si="302"/>
        <v>0</v>
      </c>
      <c r="J1977">
        <f t="shared" si="303"/>
        <v>0</v>
      </c>
      <c r="K1977">
        <f t="shared" si="307"/>
        <v>0</v>
      </c>
      <c r="L1977">
        <f t="shared" si="304"/>
        <v>0</v>
      </c>
      <c r="M1977" s="66" t="str">
        <f t="shared" si="310"/>
        <v xml:space="preserve"> </v>
      </c>
    </row>
    <row r="1978" spans="1:13" x14ac:dyDescent="0.25">
      <c r="A1978" s="25">
        <f t="shared" si="308"/>
        <v>1978</v>
      </c>
      <c r="B1978" s="35">
        <f>+INDEX(Исходные_данные!A:Z,A1978+$X$32-1,$X$30)</f>
        <v>0</v>
      </c>
      <c r="C1978" s="25">
        <f>+IFERROR(_xlfn.NUMBERVALUE(INDEX(Исходные_данные!A:Z,A1978+$X$32-1,$X$31),"."),0)</f>
        <v>0</v>
      </c>
      <c r="D1978" s="51"/>
      <c r="E1978" s="3">
        <f t="shared" si="305"/>
        <v>1289.4580000000001</v>
      </c>
      <c r="F1978" s="3">
        <f t="shared" si="306"/>
        <v>1289.4574600000001</v>
      </c>
      <c r="G1978" s="8">
        <f t="shared" si="309"/>
        <v>0</v>
      </c>
      <c r="H1978" s="7">
        <f t="shared" si="301"/>
        <v>0</v>
      </c>
      <c r="I1978" s="7">
        <f t="shared" si="302"/>
        <v>0</v>
      </c>
      <c r="J1978">
        <f t="shared" si="303"/>
        <v>0</v>
      </c>
      <c r="K1978">
        <f t="shared" si="307"/>
        <v>0</v>
      </c>
      <c r="L1978">
        <f t="shared" si="304"/>
        <v>0</v>
      </c>
      <c r="M1978" s="66" t="str">
        <f t="shared" si="310"/>
        <v xml:space="preserve"> </v>
      </c>
    </row>
    <row r="1979" spans="1:13" x14ac:dyDescent="0.25">
      <c r="A1979" s="25">
        <f t="shared" si="308"/>
        <v>1979</v>
      </c>
      <c r="B1979" s="35">
        <f>+INDEX(Исходные_данные!A:Z,A1979+$X$32-1,$X$30)</f>
        <v>0</v>
      </c>
      <c r="C1979" s="25">
        <f>+IFERROR(_xlfn.NUMBERVALUE(INDEX(Исходные_данные!A:Z,A1979+$X$32-1,$X$31),"."),0)</f>
        <v>0</v>
      </c>
      <c r="D1979" s="51"/>
      <c r="E1979" s="3">
        <f t="shared" si="305"/>
        <v>1289.4580000000001</v>
      </c>
      <c r="F1979" s="3">
        <f t="shared" si="306"/>
        <v>1289.4574600000001</v>
      </c>
      <c r="G1979" s="8">
        <f t="shared" si="309"/>
        <v>0</v>
      </c>
      <c r="H1979" s="7">
        <f t="shared" si="301"/>
        <v>0</v>
      </c>
      <c r="I1979" s="7">
        <f t="shared" si="302"/>
        <v>0</v>
      </c>
      <c r="J1979">
        <f t="shared" si="303"/>
        <v>0</v>
      </c>
      <c r="K1979">
        <f t="shared" si="307"/>
        <v>0</v>
      </c>
      <c r="L1979">
        <f t="shared" si="304"/>
        <v>0</v>
      </c>
      <c r="M1979" s="66" t="str">
        <f t="shared" si="310"/>
        <v xml:space="preserve"> </v>
      </c>
    </row>
    <row r="1980" spans="1:13" x14ac:dyDescent="0.25">
      <c r="A1980" s="25">
        <f t="shared" si="308"/>
        <v>1980</v>
      </c>
      <c r="B1980" s="35">
        <f>+INDEX(Исходные_данные!A:Z,A1980+$X$32-1,$X$30)</f>
        <v>0</v>
      </c>
      <c r="C1980" s="25">
        <f>+IFERROR(_xlfn.NUMBERVALUE(INDEX(Исходные_данные!A:Z,A1980+$X$32-1,$X$31),"."),0)</f>
        <v>0</v>
      </c>
      <c r="D1980" s="51"/>
      <c r="E1980" s="3">
        <f t="shared" si="305"/>
        <v>1289.4580000000001</v>
      </c>
      <c r="F1980" s="3">
        <f t="shared" si="306"/>
        <v>1289.4574600000001</v>
      </c>
      <c r="G1980" s="8">
        <f t="shared" si="309"/>
        <v>0</v>
      </c>
      <c r="H1980" s="7">
        <f t="shared" si="301"/>
        <v>0</v>
      </c>
      <c r="I1980" s="7">
        <f t="shared" si="302"/>
        <v>0</v>
      </c>
      <c r="J1980">
        <f t="shared" si="303"/>
        <v>0</v>
      </c>
      <c r="K1980">
        <f t="shared" si="307"/>
        <v>0</v>
      </c>
      <c r="L1980">
        <f t="shared" si="304"/>
        <v>0</v>
      </c>
      <c r="M1980" s="66" t="str">
        <f t="shared" si="310"/>
        <v xml:space="preserve"> </v>
      </c>
    </row>
    <row r="1981" spans="1:13" x14ac:dyDescent="0.25">
      <c r="A1981" s="25">
        <f t="shared" si="308"/>
        <v>1981</v>
      </c>
      <c r="B1981" s="35">
        <f>+INDEX(Исходные_данные!A:Z,A1981+$X$32-1,$X$30)</f>
        <v>0</v>
      </c>
      <c r="C1981" s="25">
        <f>+IFERROR(_xlfn.NUMBERVALUE(INDEX(Исходные_данные!A:Z,A1981+$X$32-1,$X$31),"."),0)</f>
        <v>0</v>
      </c>
      <c r="D1981" s="51"/>
      <c r="E1981" s="3">
        <f t="shared" si="305"/>
        <v>1289.4580000000001</v>
      </c>
      <c r="F1981" s="3">
        <f t="shared" si="306"/>
        <v>1289.4574600000001</v>
      </c>
      <c r="G1981" s="8">
        <f t="shared" si="309"/>
        <v>0</v>
      </c>
      <c r="H1981" s="7">
        <f t="shared" si="301"/>
        <v>0</v>
      </c>
      <c r="I1981" s="7">
        <f t="shared" si="302"/>
        <v>0</v>
      </c>
      <c r="J1981">
        <f t="shared" si="303"/>
        <v>0</v>
      </c>
      <c r="K1981">
        <f t="shared" si="307"/>
        <v>0</v>
      </c>
      <c r="L1981">
        <f t="shared" si="304"/>
        <v>0</v>
      </c>
      <c r="M1981" s="66" t="str">
        <f t="shared" si="310"/>
        <v xml:space="preserve"> </v>
      </c>
    </row>
    <row r="1982" spans="1:13" x14ac:dyDescent="0.25">
      <c r="A1982" s="25">
        <f t="shared" si="308"/>
        <v>1982</v>
      </c>
      <c r="B1982" s="35">
        <f>+INDEX(Исходные_данные!A:Z,A1982+$X$32-1,$X$30)</f>
        <v>0</v>
      </c>
      <c r="C1982" s="25">
        <f>+IFERROR(_xlfn.NUMBERVALUE(INDEX(Исходные_данные!A:Z,A1982+$X$32-1,$X$31),"."),0)</f>
        <v>0</v>
      </c>
      <c r="D1982" s="51"/>
      <c r="E1982" s="3">
        <f t="shared" si="305"/>
        <v>1289.4580000000001</v>
      </c>
      <c r="F1982" s="3">
        <f t="shared" si="306"/>
        <v>1289.4574600000001</v>
      </c>
      <c r="G1982" s="8">
        <f t="shared" si="309"/>
        <v>0</v>
      </c>
      <c r="H1982" s="7">
        <f t="shared" si="301"/>
        <v>0</v>
      </c>
      <c r="I1982" s="7">
        <f t="shared" si="302"/>
        <v>0</v>
      </c>
      <c r="J1982">
        <f t="shared" si="303"/>
        <v>0</v>
      </c>
      <c r="K1982">
        <f t="shared" si="307"/>
        <v>0</v>
      </c>
      <c r="L1982">
        <f t="shared" si="304"/>
        <v>0</v>
      </c>
      <c r="M1982" s="66" t="str">
        <f t="shared" si="310"/>
        <v xml:space="preserve"> </v>
      </c>
    </row>
    <row r="1983" spans="1:13" x14ac:dyDescent="0.25">
      <c r="A1983" s="25">
        <f t="shared" si="308"/>
        <v>1983</v>
      </c>
      <c r="B1983" s="35">
        <f>+INDEX(Исходные_данные!A:Z,A1983+$X$32-1,$X$30)</f>
        <v>0</v>
      </c>
      <c r="C1983" s="25">
        <f>+IFERROR(_xlfn.NUMBERVALUE(INDEX(Исходные_данные!A:Z,A1983+$X$32-1,$X$31),"."),0)</f>
        <v>0</v>
      </c>
      <c r="D1983" s="51"/>
      <c r="E1983" s="3">
        <f t="shared" si="305"/>
        <v>1289.4580000000001</v>
      </c>
      <c r="F1983" s="3">
        <f t="shared" si="306"/>
        <v>1289.4574600000001</v>
      </c>
      <c r="G1983" s="8">
        <f t="shared" si="309"/>
        <v>0</v>
      </c>
      <c r="H1983" s="7">
        <f t="shared" si="301"/>
        <v>0</v>
      </c>
      <c r="I1983" s="7">
        <f t="shared" si="302"/>
        <v>0</v>
      </c>
      <c r="J1983">
        <f t="shared" si="303"/>
        <v>0</v>
      </c>
      <c r="K1983">
        <f t="shared" si="307"/>
        <v>0</v>
      </c>
      <c r="L1983">
        <f t="shared" si="304"/>
        <v>0</v>
      </c>
      <c r="M1983" s="66" t="str">
        <f t="shared" si="310"/>
        <v xml:space="preserve"> </v>
      </c>
    </row>
    <row r="1984" spans="1:13" x14ac:dyDescent="0.25">
      <c r="A1984" s="25">
        <f t="shared" si="308"/>
        <v>1984</v>
      </c>
      <c r="B1984" s="35">
        <f>+INDEX(Исходные_данные!A:Z,A1984+$X$32-1,$X$30)</f>
        <v>0</v>
      </c>
      <c r="C1984" s="25">
        <f>+IFERROR(_xlfn.NUMBERVALUE(INDEX(Исходные_данные!A:Z,A1984+$X$32-1,$X$31),"."),0)</f>
        <v>0</v>
      </c>
      <c r="D1984" s="51"/>
      <c r="E1984" s="3">
        <f t="shared" si="305"/>
        <v>1289.4580000000001</v>
      </c>
      <c r="F1984" s="3">
        <f t="shared" si="306"/>
        <v>1289.4574600000001</v>
      </c>
      <c r="G1984" s="8">
        <f t="shared" si="309"/>
        <v>0</v>
      </c>
      <c r="H1984" s="7">
        <f t="shared" si="301"/>
        <v>0</v>
      </c>
      <c r="I1984" s="7">
        <f t="shared" si="302"/>
        <v>0</v>
      </c>
      <c r="J1984">
        <f t="shared" si="303"/>
        <v>0</v>
      </c>
      <c r="K1984">
        <f t="shared" si="307"/>
        <v>0</v>
      </c>
      <c r="L1984">
        <f t="shared" si="304"/>
        <v>0</v>
      </c>
      <c r="M1984" s="66" t="str">
        <f t="shared" si="310"/>
        <v xml:space="preserve"> </v>
      </c>
    </row>
    <row r="1985" spans="1:13" x14ac:dyDescent="0.25">
      <c r="A1985" s="25">
        <f t="shared" si="308"/>
        <v>1985</v>
      </c>
      <c r="B1985" s="35">
        <f>+INDEX(Исходные_данные!A:Z,A1985+$X$32-1,$X$30)</f>
        <v>0</v>
      </c>
      <c r="C1985" s="25">
        <f>+IFERROR(_xlfn.NUMBERVALUE(INDEX(Исходные_данные!A:Z,A1985+$X$32-1,$X$31),"."),0)</f>
        <v>0</v>
      </c>
      <c r="D1985" s="51"/>
      <c r="E1985" s="3">
        <f t="shared" si="305"/>
        <v>1289.4580000000001</v>
      </c>
      <c r="F1985" s="3">
        <f t="shared" si="306"/>
        <v>1289.4574600000001</v>
      </c>
      <c r="G1985" s="8">
        <f t="shared" si="309"/>
        <v>0</v>
      </c>
      <c r="H1985" s="7">
        <f t="shared" ref="H1985:H2048" si="311">IF(G1985&gt;$X$35,C1985,0)</f>
        <v>0</v>
      </c>
      <c r="I1985" s="7">
        <f t="shared" ref="I1985:I2048" si="312">IF(AND(A1985&gt;$Q$25,A1985&lt;=$Q$25+$T$25),1,0)</f>
        <v>0</v>
      </c>
      <c r="J1985">
        <f t="shared" ref="J1985:J2048" si="313">IF(I1985=1,IF(H1985*$W$47&lt;=$X$48,H1985*$W$47,0),0)</f>
        <v>0</v>
      </c>
      <c r="K1985">
        <f t="shared" si="307"/>
        <v>0</v>
      </c>
      <c r="L1985">
        <f t="shared" ref="L1985:L2048" si="314">+IF(I1985=1,IF(H1985*$W$47&lt;=$X$48,0,$X$48),0)</f>
        <v>0</v>
      </c>
      <c r="M1985" s="66" t="str">
        <f t="shared" si="310"/>
        <v xml:space="preserve"> </v>
      </c>
    </row>
    <row r="1986" spans="1:13" x14ac:dyDescent="0.25">
      <c r="A1986" s="25">
        <f t="shared" si="308"/>
        <v>1986</v>
      </c>
      <c r="B1986" s="35">
        <f>+INDEX(Исходные_данные!A:Z,A1986+$X$32-1,$X$30)</f>
        <v>0</v>
      </c>
      <c r="C1986" s="25">
        <f>+IFERROR(_xlfn.NUMBERVALUE(INDEX(Исходные_данные!A:Z,A1986+$X$32-1,$X$31),"."),0)</f>
        <v>0</v>
      </c>
      <c r="D1986" s="51"/>
      <c r="E1986" s="3">
        <f t="shared" ref="E1986:E2049" si="315">+IFERROR(IF(_xlfn.NUMBERVALUE(B1986,".")&lt;E1985,E1985,_xlfn.NUMBERVALUE(B1986,".")),E1985)</f>
        <v>1289.4580000000001</v>
      </c>
      <c r="F1986" s="3">
        <f t="shared" ref="F1986:F2049" si="316">(E1986-$X$45*$X$44)/IF($X$44&lt;&gt;0,ABS($X$44),1)*$X$39</f>
        <v>1289.4574600000001</v>
      </c>
      <c r="G1986" s="8">
        <f t="shared" si="309"/>
        <v>0</v>
      </c>
      <c r="H1986" s="7">
        <f t="shared" si="311"/>
        <v>0</v>
      </c>
      <c r="I1986" s="7">
        <f t="shared" si="312"/>
        <v>0</v>
      </c>
      <c r="J1986">
        <f t="shared" si="313"/>
        <v>0</v>
      </c>
      <c r="K1986">
        <f t="shared" ref="K1986:K2049" si="317">+J1986/100</f>
        <v>0</v>
      </c>
      <c r="L1986">
        <f t="shared" si="314"/>
        <v>0</v>
      </c>
      <c r="M1986" s="66" t="str">
        <f t="shared" si="310"/>
        <v xml:space="preserve"> </v>
      </c>
    </row>
    <row r="1987" spans="1:13" x14ac:dyDescent="0.25">
      <c r="A1987" s="25">
        <f t="shared" ref="A1987:A2050" si="318">+A1986+1</f>
        <v>1987</v>
      </c>
      <c r="B1987" s="35">
        <f>+INDEX(Исходные_данные!A:Z,A1987+$X$32-1,$X$30)</f>
        <v>0</v>
      </c>
      <c r="C1987" s="25">
        <f>+IFERROR(_xlfn.NUMBERVALUE(INDEX(Исходные_данные!A:Z,A1987+$X$32-1,$X$31),"."),0)</f>
        <v>0</v>
      </c>
      <c r="D1987" s="51"/>
      <c r="E1987" s="3">
        <f t="shared" si="315"/>
        <v>1289.4580000000001</v>
      </c>
      <c r="F1987" s="3">
        <f t="shared" si="316"/>
        <v>1289.4574600000001</v>
      </c>
      <c r="G1987" s="8">
        <f t="shared" ref="G1987:G2050" si="319">+IF(E1987=E1986,0,_xlfn.NUMBERVALUE(C1987,".")/O$56*100)</f>
        <v>0</v>
      </c>
      <c r="H1987" s="7">
        <f t="shared" si="311"/>
        <v>0</v>
      </c>
      <c r="I1987" s="7">
        <f t="shared" si="312"/>
        <v>0</v>
      </c>
      <c r="J1987">
        <f t="shared" si="313"/>
        <v>0</v>
      </c>
      <c r="K1987">
        <f t="shared" si="317"/>
        <v>0</v>
      </c>
      <c r="L1987">
        <f t="shared" si="314"/>
        <v>0</v>
      </c>
      <c r="M1987" s="66" t="str">
        <f t="shared" si="310"/>
        <v xml:space="preserve"> </v>
      </c>
    </row>
    <row r="1988" spans="1:13" x14ac:dyDescent="0.25">
      <c r="A1988" s="25">
        <f t="shared" si="318"/>
        <v>1988</v>
      </c>
      <c r="B1988" s="35">
        <f>+INDEX(Исходные_данные!A:Z,A1988+$X$32-1,$X$30)</f>
        <v>0</v>
      </c>
      <c r="C1988" s="25">
        <f>+IFERROR(_xlfn.NUMBERVALUE(INDEX(Исходные_данные!A:Z,A1988+$X$32-1,$X$31),"."),0)</f>
        <v>0</v>
      </c>
      <c r="D1988" s="51"/>
      <c r="E1988" s="3">
        <f t="shared" si="315"/>
        <v>1289.4580000000001</v>
      </c>
      <c r="F1988" s="3">
        <f t="shared" si="316"/>
        <v>1289.4574600000001</v>
      </c>
      <c r="G1988" s="8">
        <f t="shared" si="319"/>
        <v>0</v>
      </c>
      <c r="H1988" s="7">
        <f t="shared" si="311"/>
        <v>0</v>
      </c>
      <c r="I1988" s="7">
        <f t="shared" si="312"/>
        <v>0</v>
      </c>
      <c r="J1988">
        <f t="shared" si="313"/>
        <v>0</v>
      </c>
      <c r="K1988">
        <f t="shared" si="317"/>
        <v>0</v>
      </c>
      <c r="L1988">
        <f t="shared" si="314"/>
        <v>0</v>
      </c>
      <c r="M1988" s="66" t="str">
        <f t="shared" si="310"/>
        <v xml:space="preserve"> </v>
      </c>
    </row>
    <row r="1989" spans="1:13" x14ac:dyDescent="0.25">
      <c r="A1989" s="25">
        <f t="shared" si="318"/>
        <v>1989</v>
      </c>
      <c r="B1989" s="35">
        <f>+INDEX(Исходные_данные!A:Z,A1989+$X$32-1,$X$30)</f>
        <v>0</v>
      </c>
      <c r="C1989" s="25">
        <f>+IFERROR(_xlfn.NUMBERVALUE(INDEX(Исходные_данные!A:Z,A1989+$X$32-1,$X$31),"."),0)</f>
        <v>0</v>
      </c>
      <c r="D1989" s="51"/>
      <c r="E1989" s="3">
        <f t="shared" si="315"/>
        <v>1289.4580000000001</v>
      </c>
      <c r="F1989" s="3">
        <f t="shared" si="316"/>
        <v>1289.4574600000001</v>
      </c>
      <c r="G1989" s="8">
        <f t="shared" si="319"/>
        <v>0</v>
      </c>
      <c r="H1989" s="7">
        <f t="shared" si="311"/>
        <v>0</v>
      </c>
      <c r="I1989" s="7">
        <f t="shared" si="312"/>
        <v>0</v>
      </c>
      <c r="J1989">
        <f t="shared" si="313"/>
        <v>0</v>
      </c>
      <c r="K1989">
        <f t="shared" si="317"/>
        <v>0</v>
      </c>
      <c r="L1989">
        <f t="shared" si="314"/>
        <v>0</v>
      </c>
      <c r="M1989" s="66" t="str">
        <f t="shared" si="310"/>
        <v xml:space="preserve"> </v>
      </c>
    </row>
    <row r="1990" spans="1:13" x14ac:dyDescent="0.25">
      <c r="A1990" s="25">
        <f t="shared" si="318"/>
        <v>1990</v>
      </c>
      <c r="B1990" s="35">
        <f>+INDEX(Исходные_данные!A:Z,A1990+$X$32-1,$X$30)</f>
        <v>0</v>
      </c>
      <c r="C1990" s="25">
        <f>+IFERROR(_xlfn.NUMBERVALUE(INDEX(Исходные_данные!A:Z,A1990+$X$32-1,$X$31),"."),0)</f>
        <v>0</v>
      </c>
      <c r="D1990" s="51"/>
      <c r="E1990" s="3">
        <f t="shared" si="315"/>
        <v>1289.4580000000001</v>
      </c>
      <c r="F1990" s="3">
        <f t="shared" si="316"/>
        <v>1289.4574600000001</v>
      </c>
      <c r="G1990" s="8">
        <f t="shared" si="319"/>
        <v>0</v>
      </c>
      <c r="H1990" s="7">
        <f t="shared" si="311"/>
        <v>0</v>
      </c>
      <c r="I1990" s="7">
        <f t="shared" si="312"/>
        <v>0</v>
      </c>
      <c r="J1990">
        <f t="shared" si="313"/>
        <v>0</v>
      </c>
      <c r="K1990">
        <f t="shared" si="317"/>
        <v>0</v>
      </c>
      <c r="L1990">
        <f t="shared" si="314"/>
        <v>0</v>
      </c>
      <c r="M1990" s="66" t="str">
        <f t="shared" si="310"/>
        <v xml:space="preserve"> </v>
      </c>
    </row>
    <row r="1991" spans="1:13" x14ac:dyDescent="0.25">
      <c r="A1991" s="25">
        <f t="shared" si="318"/>
        <v>1991</v>
      </c>
      <c r="B1991" s="35">
        <f>+INDEX(Исходные_данные!A:Z,A1991+$X$32-1,$X$30)</f>
        <v>0</v>
      </c>
      <c r="C1991" s="25">
        <f>+IFERROR(_xlfn.NUMBERVALUE(INDEX(Исходные_данные!A:Z,A1991+$X$32-1,$X$31),"."),0)</f>
        <v>0</v>
      </c>
      <c r="D1991" s="51"/>
      <c r="E1991" s="3">
        <f t="shared" si="315"/>
        <v>1289.4580000000001</v>
      </c>
      <c r="F1991" s="3">
        <f t="shared" si="316"/>
        <v>1289.4574600000001</v>
      </c>
      <c r="G1991" s="8">
        <f t="shared" si="319"/>
        <v>0</v>
      </c>
      <c r="H1991" s="7">
        <f t="shared" si="311"/>
        <v>0</v>
      </c>
      <c r="I1991" s="7">
        <f t="shared" si="312"/>
        <v>0</v>
      </c>
      <c r="J1991">
        <f t="shared" si="313"/>
        <v>0</v>
      </c>
      <c r="K1991">
        <f t="shared" si="317"/>
        <v>0</v>
      </c>
      <c r="L1991">
        <f t="shared" si="314"/>
        <v>0</v>
      </c>
      <c r="M1991" s="66" t="str">
        <f t="shared" si="310"/>
        <v xml:space="preserve"> </v>
      </c>
    </row>
    <row r="1992" spans="1:13" x14ac:dyDescent="0.25">
      <c r="A1992" s="25">
        <f t="shared" si="318"/>
        <v>1992</v>
      </c>
      <c r="B1992" s="35">
        <f>+INDEX(Исходные_данные!A:Z,A1992+$X$32-1,$X$30)</f>
        <v>0</v>
      </c>
      <c r="C1992" s="25">
        <f>+IFERROR(_xlfn.NUMBERVALUE(INDEX(Исходные_данные!A:Z,A1992+$X$32-1,$X$31),"."),0)</f>
        <v>0</v>
      </c>
      <c r="D1992" s="51"/>
      <c r="E1992" s="3">
        <f t="shared" si="315"/>
        <v>1289.4580000000001</v>
      </c>
      <c r="F1992" s="3">
        <f t="shared" si="316"/>
        <v>1289.4574600000001</v>
      </c>
      <c r="G1992" s="8">
        <f t="shared" si="319"/>
        <v>0</v>
      </c>
      <c r="H1992" s="7">
        <f t="shared" si="311"/>
        <v>0</v>
      </c>
      <c r="I1992" s="7">
        <f t="shared" si="312"/>
        <v>0</v>
      </c>
      <c r="J1992">
        <f t="shared" si="313"/>
        <v>0</v>
      </c>
      <c r="K1992">
        <f t="shared" si="317"/>
        <v>0</v>
      </c>
      <c r="L1992">
        <f t="shared" si="314"/>
        <v>0</v>
      </c>
      <c r="M1992" s="66" t="str">
        <f t="shared" si="310"/>
        <v xml:space="preserve"> </v>
      </c>
    </row>
    <row r="1993" spans="1:13" x14ac:dyDescent="0.25">
      <c r="A1993" s="25">
        <f t="shared" si="318"/>
        <v>1993</v>
      </c>
      <c r="B1993" s="35">
        <f>+INDEX(Исходные_данные!A:Z,A1993+$X$32-1,$X$30)</f>
        <v>0</v>
      </c>
      <c r="C1993" s="25">
        <f>+IFERROR(_xlfn.NUMBERVALUE(INDEX(Исходные_данные!A:Z,A1993+$X$32-1,$X$31),"."),0)</f>
        <v>0</v>
      </c>
      <c r="D1993" s="51"/>
      <c r="E1993" s="3">
        <f t="shared" si="315"/>
        <v>1289.4580000000001</v>
      </c>
      <c r="F1993" s="3">
        <f t="shared" si="316"/>
        <v>1289.4574600000001</v>
      </c>
      <c r="G1993" s="8">
        <f t="shared" si="319"/>
        <v>0</v>
      </c>
      <c r="H1993" s="7">
        <f t="shared" si="311"/>
        <v>0</v>
      </c>
      <c r="I1993" s="7">
        <f t="shared" si="312"/>
        <v>0</v>
      </c>
      <c r="J1993">
        <f t="shared" si="313"/>
        <v>0</v>
      </c>
      <c r="K1993">
        <f t="shared" si="317"/>
        <v>0</v>
      </c>
      <c r="L1993">
        <f t="shared" si="314"/>
        <v>0</v>
      </c>
      <c r="M1993" s="66" t="str">
        <f t="shared" si="310"/>
        <v xml:space="preserve"> </v>
      </c>
    </row>
    <row r="1994" spans="1:13" x14ac:dyDescent="0.25">
      <c r="A1994" s="25">
        <f t="shared" si="318"/>
        <v>1994</v>
      </c>
      <c r="B1994" s="35">
        <f>+INDEX(Исходные_данные!A:Z,A1994+$X$32-1,$X$30)</f>
        <v>0</v>
      </c>
      <c r="C1994" s="25">
        <f>+IFERROR(_xlfn.NUMBERVALUE(INDEX(Исходные_данные!A:Z,A1994+$X$32-1,$X$31),"."),0)</f>
        <v>0</v>
      </c>
      <c r="D1994" s="51"/>
      <c r="E1994" s="3">
        <f t="shared" si="315"/>
        <v>1289.4580000000001</v>
      </c>
      <c r="F1994" s="3">
        <f t="shared" si="316"/>
        <v>1289.4574600000001</v>
      </c>
      <c r="G1994" s="8">
        <f t="shared" si="319"/>
        <v>0</v>
      </c>
      <c r="H1994" s="7">
        <f t="shared" si="311"/>
        <v>0</v>
      </c>
      <c r="I1994" s="7">
        <f t="shared" si="312"/>
        <v>0</v>
      </c>
      <c r="J1994">
        <f t="shared" si="313"/>
        <v>0</v>
      </c>
      <c r="K1994">
        <f t="shared" si="317"/>
        <v>0</v>
      </c>
      <c r="L1994">
        <f t="shared" si="314"/>
        <v>0</v>
      </c>
      <c r="M1994" s="66" t="str">
        <f t="shared" si="310"/>
        <v xml:space="preserve"> </v>
      </c>
    </row>
    <row r="1995" spans="1:13" x14ac:dyDescent="0.25">
      <c r="A1995" s="25">
        <f t="shared" si="318"/>
        <v>1995</v>
      </c>
      <c r="B1995" s="35">
        <f>+INDEX(Исходные_данные!A:Z,A1995+$X$32-1,$X$30)</f>
        <v>0</v>
      </c>
      <c r="C1995" s="25">
        <f>+IFERROR(_xlfn.NUMBERVALUE(INDEX(Исходные_данные!A:Z,A1995+$X$32-1,$X$31),"."),0)</f>
        <v>0</v>
      </c>
      <c r="D1995" s="51"/>
      <c r="E1995" s="3">
        <f t="shared" si="315"/>
        <v>1289.4580000000001</v>
      </c>
      <c r="F1995" s="3">
        <f t="shared" si="316"/>
        <v>1289.4574600000001</v>
      </c>
      <c r="G1995" s="8">
        <f t="shared" si="319"/>
        <v>0</v>
      </c>
      <c r="H1995" s="7">
        <f t="shared" si="311"/>
        <v>0</v>
      </c>
      <c r="I1995" s="7">
        <f t="shared" si="312"/>
        <v>0</v>
      </c>
      <c r="J1995">
        <f t="shared" si="313"/>
        <v>0</v>
      </c>
      <c r="K1995">
        <f t="shared" si="317"/>
        <v>0</v>
      </c>
      <c r="L1995">
        <f t="shared" si="314"/>
        <v>0</v>
      </c>
      <c r="M1995" s="66" t="str">
        <f t="shared" si="310"/>
        <v xml:space="preserve"> </v>
      </c>
    </row>
    <row r="1996" spans="1:13" x14ac:dyDescent="0.25">
      <c r="A1996" s="25">
        <f t="shared" si="318"/>
        <v>1996</v>
      </c>
      <c r="B1996" s="35">
        <f>+INDEX(Исходные_данные!A:Z,A1996+$X$32-1,$X$30)</f>
        <v>0</v>
      </c>
      <c r="C1996" s="25">
        <f>+IFERROR(_xlfn.NUMBERVALUE(INDEX(Исходные_данные!A:Z,A1996+$X$32-1,$X$31),"."),0)</f>
        <v>0</v>
      </c>
      <c r="D1996" s="51"/>
      <c r="E1996" s="3">
        <f t="shared" si="315"/>
        <v>1289.4580000000001</v>
      </c>
      <c r="F1996" s="3">
        <f t="shared" si="316"/>
        <v>1289.4574600000001</v>
      </c>
      <c r="G1996" s="8">
        <f t="shared" si="319"/>
        <v>0</v>
      </c>
      <c r="H1996" s="7">
        <f t="shared" si="311"/>
        <v>0</v>
      </c>
      <c r="I1996" s="7">
        <f t="shared" si="312"/>
        <v>0</v>
      </c>
      <c r="J1996">
        <f t="shared" si="313"/>
        <v>0</v>
      </c>
      <c r="K1996">
        <f t="shared" si="317"/>
        <v>0</v>
      </c>
      <c r="L1996">
        <f t="shared" si="314"/>
        <v>0</v>
      </c>
      <c r="M1996" s="66" t="str">
        <f t="shared" si="310"/>
        <v xml:space="preserve"> </v>
      </c>
    </row>
    <row r="1997" spans="1:13" x14ac:dyDescent="0.25">
      <c r="A1997" s="25">
        <f t="shared" si="318"/>
        <v>1997</v>
      </c>
      <c r="B1997" s="35">
        <f>+INDEX(Исходные_данные!A:Z,A1997+$X$32-1,$X$30)</f>
        <v>0</v>
      </c>
      <c r="C1997" s="25">
        <f>+IFERROR(_xlfn.NUMBERVALUE(INDEX(Исходные_данные!A:Z,A1997+$X$32-1,$X$31),"."),0)</f>
        <v>0</v>
      </c>
      <c r="D1997" s="51"/>
      <c r="E1997" s="3">
        <f t="shared" si="315"/>
        <v>1289.4580000000001</v>
      </c>
      <c r="F1997" s="3">
        <f t="shared" si="316"/>
        <v>1289.4574600000001</v>
      </c>
      <c r="G1997" s="8">
        <f t="shared" si="319"/>
        <v>0</v>
      </c>
      <c r="H1997" s="7">
        <f t="shared" si="311"/>
        <v>0</v>
      </c>
      <c r="I1997" s="7">
        <f t="shared" si="312"/>
        <v>0</v>
      </c>
      <c r="J1997">
        <f t="shared" si="313"/>
        <v>0</v>
      </c>
      <c r="K1997">
        <f t="shared" si="317"/>
        <v>0</v>
      </c>
      <c r="L1997">
        <f t="shared" si="314"/>
        <v>0</v>
      </c>
      <c r="M1997" s="66" t="str">
        <f t="shared" si="310"/>
        <v xml:space="preserve"> </v>
      </c>
    </row>
    <row r="1998" spans="1:13" x14ac:dyDescent="0.25">
      <c r="A1998" s="25">
        <f t="shared" si="318"/>
        <v>1998</v>
      </c>
      <c r="B1998" s="35">
        <f>+INDEX(Исходные_данные!A:Z,A1998+$X$32-1,$X$30)</f>
        <v>0</v>
      </c>
      <c r="C1998" s="25">
        <f>+IFERROR(_xlfn.NUMBERVALUE(INDEX(Исходные_данные!A:Z,A1998+$X$32-1,$X$31),"."),0)</f>
        <v>0</v>
      </c>
      <c r="D1998" s="51"/>
      <c r="E1998" s="3">
        <f t="shared" si="315"/>
        <v>1289.4580000000001</v>
      </c>
      <c r="F1998" s="3">
        <f t="shared" si="316"/>
        <v>1289.4574600000001</v>
      </c>
      <c r="G1998" s="8">
        <f t="shared" si="319"/>
        <v>0</v>
      </c>
      <c r="H1998" s="7">
        <f t="shared" si="311"/>
        <v>0</v>
      </c>
      <c r="I1998" s="7">
        <f t="shared" si="312"/>
        <v>0</v>
      </c>
      <c r="J1998">
        <f t="shared" si="313"/>
        <v>0</v>
      </c>
      <c r="K1998">
        <f t="shared" si="317"/>
        <v>0</v>
      </c>
      <c r="L1998">
        <f t="shared" si="314"/>
        <v>0</v>
      </c>
      <c r="M1998" s="66" t="str">
        <f t="shared" si="310"/>
        <v xml:space="preserve"> </v>
      </c>
    </row>
    <row r="1999" spans="1:13" x14ac:dyDescent="0.25">
      <c r="A1999" s="25">
        <f t="shared" si="318"/>
        <v>1999</v>
      </c>
      <c r="B1999" s="35">
        <f>+INDEX(Исходные_данные!A:Z,A1999+$X$32-1,$X$30)</f>
        <v>0</v>
      </c>
      <c r="C1999" s="25">
        <f>+IFERROR(_xlfn.NUMBERVALUE(INDEX(Исходные_данные!A:Z,A1999+$X$32-1,$X$31),"."),0)</f>
        <v>0</v>
      </c>
      <c r="D1999" s="51"/>
      <c r="E1999" s="3">
        <f t="shared" si="315"/>
        <v>1289.4580000000001</v>
      </c>
      <c r="F1999" s="3">
        <f t="shared" si="316"/>
        <v>1289.4574600000001</v>
      </c>
      <c r="G1999" s="8">
        <f t="shared" si="319"/>
        <v>0</v>
      </c>
      <c r="H1999" s="7">
        <f t="shared" si="311"/>
        <v>0</v>
      </c>
      <c r="I1999" s="7">
        <f t="shared" si="312"/>
        <v>0</v>
      </c>
      <c r="J1999">
        <f t="shared" si="313"/>
        <v>0</v>
      </c>
      <c r="K1999">
        <f t="shared" si="317"/>
        <v>0</v>
      </c>
      <c r="L1999">
        <f t="shared" si="314"/>
        <v>0</v>
      </c>
      <c r="M1999" s="66" t="str">
        <f t="shared" si="310"/>
        <v xml:space="preserve"> </v>
      </c>
    </row>
    <row r="2000" spans="1:13" x14ac:dyDescent="0.25">
      <c r="A2000" s="25">
        <f t="shared" si="318"/>
        <v>2000</v>
      </c>
      <c r="B2000" s="35">
        <f>+INDEX(Исходные_данные!A:Z,A2000+$X$32-1,$X$30)</f>
        <v>0</v>
      </c>
      <c r="C2000" s="25">
        <f>+IFERROR(_xlfn.NUMBERVALUE(INDEX(Исходные_данные!A:Z,A2000+$X$32-1,$X$31),"."),0)</f>
        <v>0</v>
      </c>
      <c r="D2000" s="51"/>
      <c r="E2000" s="3">
        <f t="shared" si="315"/>
        <v>1289.4580000000001</v>
      </c>
      <c r="F2000" s="3">
        <f t="shared" si="316"/>
        <v>1289.4574600000001</v>
      </c>
      <c r="G2000" s="8">
        <f t="shared" si="319"/>
        <v>0</v>
      </c>
      <c r="H2000" s="7">
        <f t="shared" si="311"/>
        <v>0</v>
      </c>
      <c r="I2000" s="7">
        <f t="shared" si="312"/>
        <v>0</v>
      </c>
      <c r="J2000">
        <f t="shared" si="313"/>
        <v>0</v>
      </c>
      <c r="K2000">
        <f t="shared" si="317"/>
        <v>0</v>
      </c>
      <c r="L2000">
        <f t="shared" si="314"/>
        <v>0</v>
      </c>
      <c r="M2000" s="66" t="str">
        <f t="shared" si="310"/>
        <v xml:space="preserve"> </v>
      </c>
    </row>
    <row r="2001" spans="1:13" x14ac:dyDescent="0.25">
      <c r="A2001" s="25">
        <f t="shared" si="318"/>
        <v>2001</v>
      </c>
      <c r="B2001" s="35">
        <f>+INDEX(Исходные_данные!A:Z,A2001+$X$32-1,$X$30)</f>
        <v>0</v>
      </c>
      <c r="C2001" s="25">
        <f>+IFERROR(_xlfn.NUMBERVALUE(INDEX(Исходные_данные!A:Z,A2001+$X$32-1,$X$31),"."),0)</f>
        <v>0</v>
      </c>
      <c r="D2001" s="51"/>
      <c r="E2001" s="3">
        <f t="shared" si="315"/>
        <v>1289.4580000000001</v>
      </c>
      <c r="F2001" s="3">
        <f t="shared" si="316"/>
        <v>1289.4574600000001</v>
      </c>
      <c r="G2001" s="8">
        <f t="shared" si="319"/>
        <v>0</v>
      </c>
      <c r="H2001" s="7">
        <f t="shared" si="311"/>
        <v>0</v>
      </c>
      <c r="I2001" s="7">
        <f t="shared" si="312"/>
        <v>0</v>
      </c>
      <c r="J2001">
        <f t="shared" si="313"/>
        <v>0</v>
      </c>
      <c r="K2001">
        <f t="shared" si="317"/>
        <v>0</v>
      </c>
      <c r="L2001">
        <f t="shared" si="314"/>
        <v>0</v>
      </c>
      <c r="M2001" s="66" t="str">
        <f t="shared" si="310"/>
        <v xml:space="preserve"> </v>
      </c>
    </row>
    <row r="2002" spans="1:13" x14ac:dyDescent="0.25">
      <c r="A2002" s="25">
        <f t="shared" si="318"/>
        <v>2002</v>
      </c>
      <c r="B2002" s="35">
        <f>+INDEX(Исходные_данные!A:Z,A2002+$X$32-1,$X$30)</f>
        <v>0</v>
      </c>
      <c r="C2002" s="25">
        <f>+IFERROR(_xlfn.NUMBERVALUE(INDEX(Исходные_данные!A:Z,A2002+$X$32-1,$X$31),"."),0)</f>
        <v>0</v>
      </c>
      <c r="D2002" s="51"/>
      <c r="E2002" s="3">
        <f t="shared" si="315"/>
        <v>1289.4580000000001</v>
      </c>
      <c r="F2002" s="3">
        <f t="shared" si="316"/>
        <v>1289.4574600000001</v>
      </c>
      <c r="G2002" s="8">
        <f t="shared" si="319"/>
        <v>0</v>
      </c>
      <c r="H2002" s="7">
        <f t="shared" si="311"/>
        <v>0</v>
      </c>
      <c r="I2002" s="7">
        <f t="shared" si="312"/>
        <v>0</v>
      </c>
      <c r="J2002">
        <f t="shared" si="313"/>
        <v>0</v>
      </c>
      <c r="K2002">
        <f t="shared" si="317"/>
        <v>0</v>
      </c>
      <c r="L2002">
        <f t="shared" si="314"/>
        <v>0</v>
      </c>
      <c r="M2002" s="66" t="str">
        <f t="shared" si="310"/>
        <v xml:space="preserve"> </v>
      </c>
    </row>
    <row r="2003" spans="1:13" x14ac:dyDescent="0.25">
      <c r="A2003" s="25">
        <f t="shared" si="318"/>
        <v>2003</v>
      </c>
      <c r="B2003" s="35">
        <f>+INDEX(Исходные_данные!A:Z,A2003+$X$32-1,$X$30)</f>
        <v>0</v>
      </c>
      <c r="C2003" s="25">
        <f>+IFERROR(_xlfn.NUMBERVALUE(INDEX(Исходные_данные!A:Z,A2003+$X$32-1,$X$31),"."),0)</f>
        <v>0</v>
      </c>
      <c r="D2003" s="51"/>
      <c r="E2003" s="3">
        <f t="shared" si="315"/>
        <v>1289.4580000000001</v>
      </c>
      <c r="F2003" s="3">
        <f t="shared" si="316"/>
        <v>1289.4574600000001</v>
      </c>
      <c r="G2003" s="8">
        <f t="shared" si="319"/>
        <v>0</v>
      </c>
      <c r="H2003" s="7">
        <f t="shared" si="311"/>
        <v>0</v>
      </c>
      <c r="I2003" s="7">
        <f t="shared" si="312"/>
        <v>0</v>
      </c>
      <c r="J2003">
        <f t="shared" si="313"/>
        <v>0</v>
      </c>
      <c r="K2003">
        <f t="shared" si="317"/>
        <v>0</v>
      </c>
      <c r="L2003">
        <f t="shared" si="314"/>
        <v>0</v>
      </c>
      <c r="M2003" s="66" t="str">
        <f t="shared" si="310"/>
        <v xml:space="preserve"> </v>
      </c>
    </row>
    <row r="2004" spans="1:13" x14ac:dyDescent="0.25">
      <c r="A2004" s="25">
        <f t="shared" si="318"/>
        <v>2004</v>
      </c>
      <c r="B2004" s="35">
        <f>+INDEX(Исходные_данные!A:Z,A2004+$X$32-1,$X$30)</f>
        <v>0</v>
      </c>
      <c r="C2004" s="25">
        <f>+IFERROR(_xlfn.NUMBERVALUE(INDEX(Исходные_данные!A:Z,A2004+$X$32-1,$X$31),"."),0)</f>
        <v>0</v>
      </c>
      <c r="D2004" s="51"/>
      <c r="E2004" s="3">
        <f t="shared" si="315"/>
        <v>1289.4580000000001</v>
      </c>
      <c r="F2004" s="3">
        <f t="shared" si="316"/>
        <v>1289.4574600000001</v>
      </c>
      <c r="G2004" s="8">
        <f t="shared" si="319"/>
        <v>0</v>
      </c>
      <c r="H2004" s="7">
        <f t="shared" si="311"/>
        <v>0</v>
      </c>
      <c r="I2004" s="7">
        <f t="shared" si="312"/>
        <v>0</v>
      </c>
      <c r="J2004">
        <f t="shared" si="313"/>
        <v>0</v>
      </c>
      <c r="K2004">
        <f t="shared" si="317"/>
        <v>0</v>
      </c>
      <c r="L2004">
        <f t="shared" si="314"/>
        <v>0</v>
      </c>
      <c r="M2004" s="66" t="str">
        <f t="shared" si="310"/>
        <v xml:space="preserve"> </v>
      </c>
    </row>
    <row r="2005" spans="1:13" x14ac:dyDescent="0.25">
      <c r="A2005" s="25">
        <f t="shared" si="318"/>
        <v>2005</v>
      </c>
      <c r="B2005" s="35">
        <f>+INDEX(Исходные_данные!A:Z,A2005+$X$32-1,$X$30)</f>
        <v>0</v>
      </c>
      <c r="C2005" s="25">
        <f>+IFERROR(_xlfn.NUMBERVALUE(INDEX(Исходные_данные!A:Z,A2005+$X$32-1,$X$31),"."),0)</f>
        <v>0</v>
      </c>
      <c r="D2005" s="51"/>
      <c r="E2005" s="3">
        <f t="shared" si="315"/>
        <v>1289.4580000000001</v>
      </c>
      <c r="F2005" s="3">
        <f t="shared" si="316"/>
        <v>1289.4574600000001</v>
      </c>
      <c r="G2005" s="8">
        <f t="shared" si="319"/>
        <v>0</v>
      </c>
      <c r="H2005" s="7">
        <f t="shared" si="311"/>
        <v>0</v>
      </c>
      <c r="I2005" s="7">
        <f t="shared" si="312"/>
        <v>0</v>
      </c>
      <c r="J2005">
        <f t="shared" si="313"/>
        <v>0</v>
      </c>
      <c r="K2005">
        <f t="shared" si="317"/>
        <v>0</v>
      </c>
      <c r="L2005">
        <f t="shared" si="314"/>
        <v>0</v>
      </c>
      <c r="M2005" s="66" t="str">
        <f t="shared" si="310"/>
        <v xml:space="preserve"> </v>
      </c>
    </row>
    <row r="2006" spans="1:13" x14ac:dyDescent="0.25">
      <c r="A2006" s="25">
        <f t="shared" si="318"/>
        <v>2006</v>
      </c>
      <c r="B2006" s="35">
        <f>+INDEX(Исходные_данные!A:Z,A2006+$X$32-1,$X$30)</f>
        <v>0</v>
      </c>
      <c r="C2006" s="25">
        <f>+IFERROR(_xlfn.NUMBERVALUE(INDEX(Исходные_данные!A:Z,A2006+$X$32-1,$X$31),"."),0)</f>
        <v>0</v>
      </c>
      <c r="D2006" s="51"/>
      <c r="E2006" s="3">
        <f t="shared" si="315"/>
        <v>1289.4580000000001</v>
      </c>
      <c r="F2006" s="3">
        <f t="shared" si="316"/>
        <v>1289.4574600000001</v>
      </c>
      <c r="G2006" s="8">
        <f t="shared" si="319"/>
        <v>0</v>
      </c>
      <c r="H2006" s="7">
        <f t="shared" si="311"/>
        <v>0</v>
      </c>
      <c r="I2006" s="7">
        <f t="shared" si="312"/>
        <v>0</v>
      </c>
      <c r="J2006">
        <f t="shared" si="313"/>
        <v>0</v>
      </c>
      <c r="K2006">
        <f t="shared" si="317"/>
        <v>0</v>
      </c>
      <c r="L2006">
        <f t="shared" si="314"/>
        <v>0</v>
      </c>
      <c r="M2006" s="66" t="str">
        <f t="shared" si="310"/>
        <v xml:space="preserve"> </v>
      </c>
    </row>
    <row r="2007" spans="1:13" x14ac:dyDescent="0.25">
      <c r="A2007" s="25">
        <f t="shared" si="318"/>
        <v>2007</v>
      </c>
      <c r="B2007" s="35">
        <f>+INDEX(Исходные_данные!A:Z,A2007+$X$32-1,$X$30)</f>
        <v>0</v>
      </c>
      <c r="C2007" s="25">
        <f>+IFERROR(_xlfn.NUMBERVALUE(INDEX(Исходные_данные!A:Z,A2007+$X$32-1,$X$31),"."),0)</f>
        <v>0</v>
      </c>
      <c r="D2007" s="51"/>
      <c r="E2007" s="3">
        <f t="shared" si="315"/>
        <v>1289.4580000000001</v>
      </c>
      <c r="F2007" s="3">
        <f t="shared" si="316"/>
        <v>1289.4574600000001</v>
      </c>
      <c r="G2007" s="8">
        <f t="shared" si="319"/>
        <v>0</v>
      </c>
      <c r="H2007" s="7">
        <f t="shared" si="311"/>
        <v>0</v>
      </c>
      <c r="I2007" s="7">
        <f t="shared" si="312"/>
        <v>0</v>
      </c>
      <c r="J2007">
        <f t="shared" si="313"/>
        <v>0</v>
      </c>
      <c r="K2007">
        <f t="shared" si="317"/>
        <v>0</v>
      </c>
      <c r="L2007">
        <f t="shared" si="314"/>
        <v>0</v>
      </c>
      <c r="M2007" s="66" t="str">
        <f t="shared" si="310"/>
        <v xml:space="preserve"> </v>
      </c>
    </row>
    <row r="2008" spans="1:13" x14ac:dyDescent="0.25">
      <c r="A2008" s="25">
        <f t="shared" si="318"/>
        <v>2008</v>
      </c>
      <c r="B2008" s="35">
        <f>+INDEX(Исходные_данные!A:Z,A2008+$X$32-1,$X$30)</f>
        <v>0</v>
      </c>
      <c r="C2008" s="25">
        <f>+IFERROR(_xlfn.NUMBERVALUE(INDEX(Исходные_данные!A:Z,A2008+$X$32-1,$X$31),"."),0)</f>
        <v>0</v>
      </c>
      <c r="D2008" s="51"/>
      <c r="E2008" s="3">
        <f t="shared" si="315"/>
        <v>1289.4580000000001</v>
      </c>
      <c r="F2008" s="3">
        <f t="shared" si="316"/>
        <v>1289.4574600000001</v>
      </c>
      <c r="G2008" s="8">
        <f t="shared" si="319"/>
        <v>0</v>
      </c>
      <c r="H2008" s="7">
        <f t="shared" si="311"/>
        <v>0</v>
      </c>
      <c r="I2008" s="7">
        <f t="shared" si="312"/>
        <v>0</v>
      </c>
      <c r="J2008">
        <f t="shared" si="313"/>
        <v>0</v>
      </c>
      <c r="K2008">
        <f t="shared" si="317"/>
        <v>0</v>
      </c>
      <c r="L2008">
        <f t="shared" si="314"/>
        <v>0</v>
      </c>
      <c r="M2008" s="66" t="str">
        <f t="shared" si="310"/>
        <v xml:space="preserve"> </v>
      </c>
    </row>
    <row r="2009" spans="1:13" x14ac:dyDescent="0.25">
      <c r="A2009" s="25">
        <f t="shared" si="318"/>
        <v>2009</v>
      </c>
      <c r="B2009" s="35">
        <f>+INDEX(Исходные_данные!A:Z,A2009+$X$32-1,$X$30)</f>
        <v>0</v>
      </c>
      <c r="C2009" s="25">
        <f>+IFERROR(_xlfn.NUMBERVALUE(INDEX(Исходные_данные!A:Z,A2009+$X$32-1,$X$31),"."),0)</f>
        <v>0</v>
      </c>
      <c r="D2009" s="51"/>
      <c r="E2009" s="3">
        <f t="shared" si="315"/>
        <v>1289.4580000000001</v>
      </c>
      <c r="F2009" s="3">
        <f t="shared" si="316"/>
        <v>1289.4574600000001</v>
      </c>
      <c r="G2009" s="8">
        <f t="shared" si="319"/>
        <v>0</v>
      </c>
      <c r="H2009" s="7">
        <f t="shared" si="311"/>
        <v>0</v>
      </c>
      <c r="I2009" s="7">
        <f t="shared" si="312"/>
        <v>0</v>
      </c>
      <c r="J2009">
        <f t="shared" si="313"/>
        <v>0</v>
      </c>
      <c r="K2009">
        <f t="shared" si="317"/>
        <v>0</v>
      </c>
      <c r="L2009">
        <f t="shared" si="314"/>
        <v>0</v>
      </c>
      <c r="M2009" s="66" t="str">
        <f t="shared" si="310"/>
        <v xml:space="preserve"> </v>
      </c>
    </row>
    <row r="2010" spans="1:13" x14ac:dyDescent="0.25">
      <c r="A2010" s="25">
        <f t="shared" si="318"/>
        <v>2010</v>
      </c>
      <c r="B2010" s="35">
        <f>+INDEX(Исходные_данные!A:Z,A2010+$X$32-1,$X$30)</f>
        <v>0</v>
      </c>
      <c r="C2010" s="25">
        <f>+IFERROR(_xlfn.NUMBERVALUE(INDEX(Исходные_данные!A:Z,A2010+$X$32-1,$X$31),"."),0)</f>
        <v>0</v>
      </c>
      <c r="D2010" s="51"/>
      <c r="E2010" s="3">
        <f t="shared" si="315"/>
        <v>1289.4580000000001</v>
      </c>
      <c r="F2010" s="3">
        <f t="shared" si="316"/>
        <v>1289.4574600000001</v>
      </c>
      <c r="G2010" s="8">
        <f t="shared" si="319"/>
        <v>0</v>
      </c>
      <c r="H2010" s="7">
        <f t="shared" si="311"/>
        <v>0</v>
      </c>
      <c r="I2010" s="7">
        <f t="shared" si="312"/>
        <v>0</v>
      </c>
      <c r="J2010">
        <f t="shared" si="313"/>
        <v>0</v>
      </c>
      <c r="K2010">
        <f t="shared" si="317"/>
        <v>0</v>
      </c>
      <c r="L2010">
        <f t="shared" si="314"/>
        <v>0</v>
      </c>
      <c r="M2010" s="66" t="str">
        <f t="shared" si="310"/>
        <v xml:space="preserve"> </v>
      </c>
    </row>
    <row r="2011" spans="1:13" x14ac:dyDescent="0.25">
      <c r="A2011" s="25">
        <f t="shared" si="318"/>
        <v>2011</v>
      </c>
      <c r="B2011" s="35">
        <f>+INDEX(Исходные_данные!A:Z,A2011+$X$32-1,$X$30)</f>
        <v>0</v>
      </c>
      <c r="C2011" s="25">
        <f>+IFERROR(_xlfn.NUMBERVALUE(INDEX(Исходные_данные!A:Z,A2011+$X$32-1,$X$31),"."),0)</f>
        <v>0</v>
      </c>
      <c r="D2011" s="51"/>
      <c r="E2011" s="3">
        <f t="shared" si="315"/>
        <v>1289.4580000000001</v>
      </c>
      <c r="F2011" s="3">
        <f t="shared" si="316"/>
        <v>1289.4574600000001</v>
      </c>
      <c r="G2011" s="8">
        <f t="shared" si="319"/>
        <v>0</v>
      </c>
      <c r="H2011" s="7">
        <f t="shared" si="311"/>
        <v>0</v>
      </c>
      <c r="I2011" s="7">
        <f t="shared" si="312"/>
        <v>0</v>
      </c>
      <c r="J2011">
        <f t="shared" si="313"/>
        <v>0</v>
      </c>
      <c r="K2011">
        <f t="shared" si="317"/>
        <v>0</v>
      </c>
      <c r="L2011">
        <f t="shared" si="314"/>
        <v>0</v>
      </c>
      <c r="M2011" s="66" t="str">
        <f t="shared" si="310"/>
        <v xml:space="preserve"> </v>
      </c>
    </row>
    <row r="2012" spans="1:13" x14ac:dyDescent="0.25">
      <c r="A2012" s="25">
        <f t="shared" si="318"/>
        <v>2012</v>
      </c>
      <c r="B2012" s="35">
        <f>+INDEX(Исходные_данные!A:Z,A2012+$X$32-1,$X$30)</f>
        <v>0</v>
      </c>
      <c r="C2012" s="25">
        <f>+IFERROR(_xlfn.NUMBERVALUE(INDEX(Исходные_данные!A:Z,A2012+$X$32-1,$X$31),"."),0)</f>
        <v>0</v>
      </c>
      <c r="D2012" s="51"/>
      <c r="E2012" s="3">
        <f t="shared" si="315"/>
        <v>1289.4580000000001</v>
      </c>
      <c r="F2012" s="3">
        <f t="shared" si="316"/>
        <v>1289.4574600000001</v>
      </c>
      <c r="G2012" s="8">
        <f t="shared" si="319"/>
        <v>0</v>
      </c>
      <c r="H2012" s="7">
        <f t="shared" si="311"/>
        <v>0</v>
      </c>
      <c r="I2012" s="7">
        <f t="shared" si="312"/>
        <v>0</v>
      </c>
      <c r="J2012">
        <f t="shared" si="313"/>
        <v>0</v>
      </c>
      <c r="K2012">
        <f t="shared" si="317"/>
        <v>0</v>
      </c>
      <c r="L2012">
        <f t="shared" si="314"/>
        <v>0</v>
      </c>
      <c r="M2012" s="66" t="str">
        <f t="shared" ref="M2012:M2075" si="320">IF(AC2027=1,"",+CONCATENATE(IF($AC$43=1,CONCATENATE(D2012," "),""),IF($AC$44=1,CONCATENATE(E2012," (",TEXT(G2012,"0,0"),"%)"),"")))</f>
        <v xml:space="preserve"> </v>
      </c>
    </row>
    <row r="2013" spans="1:13" x14ac:dyDescent="0.25">
      <c r="A2013" s="25">
        <f t="shared" si="318"/>
        <v>2013</v>
      </c>
      <c r="B2013" s="35">
        <f>+INDEX(Исходные_данные!A:Z,A2013+$X$32-1,$X$30)</f>
        <v>0</v>
      </c>
      <c r="C2013" s="25">
        <f>+IFERROR(_xlfn.NUMBERVALUE(INDEX(Исходные_данные!A:Z,A2013+$X$32-1,$X$31),"."),0)</f>
        <v>0</v>
      </c>
      <c r="D2013" s="51"/>
      <c r="E2013" s="3">
        <f t="shared" si="315"/>
        <v>1289.4580000000001</v>
      </c>
      <c r="F2013" s="3">
        <f t="shared" si="316"/>
        <v>1289.4574600000001</v>
      </c>
      <c r="G2013" s="8">
        <f t="shared" si="319"/>
        <v>0</v>
      </c>
      <c r="H2013" s="7">
        <f t="shared" si="311"/>
        <v>0</v>
      </c>
      <c r="I2013" s="7">
        <f t="shared" si="312"/>
        <v>0</v>
      </c>
      <c r="J2013">
        <f t="shared" si="313"/>
        <v>0</v>
      </c>
      <c r="K2013">
        <f t="shared" si="317"/>
        <v>0</v>
      </c>
      <c r="L2013">
        <f t="shared" si="314"/>
        <v>0</v>
      </c>
      <c r="M2013" s="66" t="str">
        <f t="shared" si="320"/>
        <v xml:space="preserve"> </v>
      </c>
    </row>
    <row r="2014" spans="1:13" x14ac:dyDescent="0.25">
      <c r="A2014" s="25">
        <f t="shared" si="318"/>
        <v>2014</v>
      </c>
      <c r="B2014" s="35">
        <f>+INDEX(Исходные_данные!A:Z,A2014+$X$32-1,$X$30)</f>
        <v>0</v>
      </c>
      <c r="C2014" s="25">
        <f>+IFERROR(_xlfn.NUMBERVALUE(INDEX(Исходные_данные!A:Z,A2014+$X$32-1,$X$31),"."),0)</f>
        <v>0</v>
      </c>
      <c r="D2014" s="51"/>
      <c r="E2014" s="3">
        <f t="shared" si="315"/>
        <v>1289.4580000000001</v>
      </c>
      <c r="F2014" s="3">
        <f t="shared" si="316"/>
        <v>1289.4574600000001</v>
      </c>
      <c r="G2014" s="8">
        <f t="shared" si="319"/>
        <v>0</v>
      </c>
      <c r="H2014" s="7">
        <f t="shared" si="311"/>
        <v>0</v>
      </c>
      <c r="I2014" s="7">
        <f t="shared" si="312"/>
        <v>0</v>
      </c>
      <c r="J2014">
        <f t="shared" si="313"/>
        <v>0</v>
      </c>
      <c r="K2014">
        <f t="shared" si="317"/>
        <v>0</v>
      </c>
      <c r="L2014">
        <f t="shared" si="314"/>
        <v>0</v>
      </c>
      <c r="M2014" s="66" t="str">
        <f t="shared" si="320"/>
        <v xml:space="preserve"> </v>
      </c>
    </row>
    <row r="2015" spans="1:13" x14ac:dyDescent="0.25">
      <c r="A2015" s="25">
        <f t="shared" si="318"/>
        <v>2015</v>
      </c>
      <c r="B2015" s="35">
        <f>+INDEX(Исходные_данные!A:Z,A2015+$X$32-1,$X$30)</f>
        <v>0</v>
      </c>
      <c r="C2015" s="25">
        <f>+IFERROR(_xlfn.NUMBERVALUE(INDEX(Исходные_данные!A:Z,A2015+$X$32-1,$X$31),"."),0)</f>
        <v>0</v>
      </c>
      <c r="D2015" s="51"/>
      <c r="E2015" s="3">
        <f t="shared" si="315"/>
        <v>1289.4580000000001</v>
      </c>
      <c r="F2015" s="3">
        <f t="shared" si="316"/>
        <v>1289.4574600000001</v>
      </c>
      <c r="G2015" s="8">
        <f t="shared" si="319"/>
        <v>0</v>
      </c>
      <c r="H2015" s="7">
        <f t="shared" si="311"/>
        <v>0</v>
      </c>
      <c r="I2015" s="7">
        <f t="shared" si="312"/>
        <v>0</v>
      </c>
      <c r="J2015">
        <f t="shared" si="313"/>
        <v>0</v>
      </c>
      <c r="K2015">
        <f t="shared" si="317"/>
        <v>0</v>
      </c>
      <c r="L2015">
        <f t="shared" si="314"/>
        <v>0</v>
      </c>
      <c r="M2015" s="66" t="str">
        <f t="shared" si="320"/>
        <v xml:space="preserve"> </v>
      </c>
    </row>
    <row r="2016" spans="1:13" x14ac:dyDescent="0.25">
      <c r="A2016" s="25">
        <f t="shared" si="318"/>
        <v>2016</v>
      </c>
      <c r="B2016" s="35">
        <f>+INDEX(Исходные_данные!A:Z,A2016+$X$32-1,$X$30)</f>
        <v>0</v>
      </c>
      <c r="C2016" s="25">
        <f>+IFERROR(_xlfn.NUMBERVALUE(INDEX(Исходные_данные!A:Z,A2016+$X$32-1,$X$31),"."),0)</f>
        <v>0</v>
      </c>
      <c r="D2016" s="51"/>
      <c r="E2016" s="3">
        <f t="shared" si="315"/>
        <v>1289.4580000000001</v>
      </c>
      <c r="F2016" s="3">
        <f t="shared" si="316"/>
        <v>1289.4574600000001</v>
      </c>
      <c r="G2016" s="8">
        <f t="shared" si="319"/>
        <v>0</v>
      </c>
      <c r="H2016" s="7">
        <f t="shared" si="311"/>
        <v>0</v>
      </c>
      <c r="I2016" s="7">
        <f t="shared" si="312"/>
        <v>0</v>
      </c>
      <c r="J2016">
        <f t="shared" si="313"/>
        <v>0</v>
      </c>
      <c r="K2016">
        <f t="shared" si="317"/>
        <v>0</v>
      </c>
      <c r="L2016">
        <f t="shared" si="314"/>
        <v>0</v>
      </c>
      <c r="M2016" s="66" t="str">
        <f t="shared" si="320"/>
        <v xml:space="preserve"> </v>
      </c>
    </row>
    <row r="2017" spans="1:13" x14ac:dyDescent="0.25">
      <c r="A2017" s="25">
        <f t="shared" si="318"/>
        <v>2017</v>
      </c>
      <c r="B2017" s="35">
        <f>+INDEX(Исходные_данные!A:Z,A2017+$X$32-1,$X$30)</f>
        <v>0</v>
      </c>
      <c r="C2017" s="25">
        <f>+IFERROR(_xlfn.NUMBERVALUE(INDEX(Исходные_данные!A:Z,A2017+$X$32-1,$X$31),"."),0)</f>
        <v>0</v>
      </c>
      <c r="D2017" s="51"/>
      <c r="E2017" s="3">
        <f t="shared" si="315"/>
        <v>1289.4580000000001</v>
      </c>
      <c r="F2017" s="3">
        <f t="shared" si="316"/>
        <v>1289.4574600000001</v>
      </c>
      <c r="G2017" s="8">
        <f t="shared" si="319"/>
        <v>0</v>
      </c>
      <c r="H2017" s="7">
        <f t="shared" si="311"/>
        <v>0</v>
      </c>
      <c r="I2017" s="7">
        <f t="shared" si="312"/>
        <v>0</v>
      </c>
      <c r="J2017">
        <f t="shared" si="313"/>
        <v>0</v>
      </c>
      <c r="K2017">
        <f t="shared" si="317"/>
        <v>0</v>
      </c>
      <c r="L2017">
        <f t="shared" si="314"/>
        <v>0</v>
      </c>
      <c r="M2017" s="66" t="str">
        <f t="shared" si="320"/>
        <v xml:space="preserve"> </v>
      </c>
    </row>
    <row r="2018" spans="1:13" x14ac:dyDescent="0.25">
      <c r="A2018" s="25">
        <f t="shared" si="318"/>
        <v>2018</v>
      </c>
      <c r="B2018" s="35">
        <f>+INDEX(Исходные_данные!A:Z,A2018+$X$32-1,$X$30)</f>
        <v>0</v>
      </c>
      <c r="C2018" s="25">
        <f>+IFERROR(_xlfn.NUMBERVALUE(INDEX(Исходные_данные!A:Z,A2018+$X$32-1,$X$31),"."),0)</f>
        <v>0</v>
      </c>
      <c r="D2018" s="51"/>
      <c r="E2018" s="3">
        <f t="shared" si="315"/>
        <v>1289.4580000000001</v>
      </c>
      <c r="F2018" s="3">
        <f t="shared" si="316"/>
        <v>1289.4574600000001</v>
      </c>
      <c r="G2018" s="8">
        <f t="shared" si="319"/>
        <v>0</v>
      </c>
      <c r="H2018" s="7">
        <f t="shared" si="311"/>
        <v>0</v>
      </c>
      <c r="I2018" s="7">
        <f t="shared" si="312"/>
        <v>0</v>
      </c>
      <c r="J2018">
        <f t="shared" si="313"/>
        <v>0</v>
      </c>
      <c r="K2018">
        <f t="shared" si="317"/>
        <v>0</v>
      </c>
      <c r="L2018">
        <f t="shared" si="314"/>
        <v>0</v>
      </c>
      <c r="M2018" s="66" t="str">
        <f t="shared" si="320"/>
        <v xml:space="preserve"> </v>
      </c>
    </row>
    <row r="2019" spans="1:13" x14ac:dyDescent="0.25">
      <c r="A2019" s="25">
        <f t="shared" si="318"/>
        <v>2019</v>
      </c>
      <c r="B2019" s="35">
        <f>+INDEX(Исходные_данные!A:Z,A2019+$X$32-1,$X$30)</f>
        <v>0</v>
      </c>
      <c r="C2019" s="25">
        <f>+IFERROR(_xlfn.NUMBERVALUE(INDEX(Исходные_данные!A:Z,A2019+$X$32-1,$X$31),"."),0)</f>
        <v>0</v>
      </c>
      <c r="D2019" s="51"/>
      <c r="E2019" s="3">
        <f t="shared" si="315"/>
        <v>1289.4580000000001</v>
      </c>
      <c r="F2019" s="3">
        <f t="shared" si="316"/>
        <v>1289.4574600000001</v>
      </c>
      <c r="G2019" s="8">
        <f t="shared" si="319"/>
        <v>0</v>
      </c>
      <c r="H2019" s="7">
        <f t="shared" si="311"/>
        <v>0</v>
      </c>
      <c r="I2019" s="7">
        <f t="shared" si="312"/>
        <v>0</v>
      </c>
      <c r="J2019">
        <f t="shared" si="313"/>
        <v>0</v>
      </c>
      <c r="K2019">
        <f t="shared" si="317"/>
        <v>0</v>
      </c>
      <c r="L2019">
        <f t="shared" si="314"/>
        <v>0</v>
      </c>
      <c r="M2019" s="66" t="str">
        <f t="shared" si="320"/>
        <v xml:space="preserve"> </v>
      </c>
    </row>
    <row r="2020" spans="1:13" x14ac:dyDescent="0.25">
      <c r="A2020" s="25">
        <f t="shared" si="318"/>
        <v>2020</v>
      </c>
      <c r="B2020" s="35">
        <f>+INDEX(Исходные_данные!A:Z,A2020+$X$32-1,$X$30)</f>
        <v>0</v>
      </c>
      <c r="C2020" s="25">
        <f>+IFERROR(_xlfn.NUMBERVALUE(INDEX(Исходные_данные!A:Z,A2020+$X$32-1,$X$31),"."),0)</f>
        <v>0</v>
      </c>
      <c r="D2020" s="51"/>
      <c r="E2020" s="3">
        <f t="shared" si="315"/>
        <v>1289.4580000000001</v>
      </c>
      <c r="F2020" s="3">
        <f t="shared" si="316"/>
        <v>1289.4574600000001</v>
      </c>
      <c r="G2020" s="8">
        <f t="shared" si="319"/>
        <v>0</v>
      </c>
      <c r="H2020" s="7">
        <f t="shared" si="311"/>
        <v>0</v>
      </c>
      <c r="I2020" s="7">
        <f t="shared" si="312"/>
        <v>0</v>
      </c>
      <c r="J2020">
        <f t="shared" si="313"/>
        <v>0</v>
      </c>
      <c r="K2020">
        <f t="shared" si="317"/>
        <v>0</v>
      </c>
      <c r="L2020">
        <f t="shared" si="314"/>
        <v>0</v>
      </c>
      <c r="M2020" s="66" t="str">
        <f t="shared" si="320"/>
        <v xml:space="preserve"> </v>
      </c>
    </row>
    <row r="2021" spans="1:13" x14ac:dyDescent="0.25">
      <c r="A2021" s="25">
        <f t="shared" si="318"/>
        <v>2021</v>
      </c>
      <c r="B2021" s="35">
        <f>+INDEX(Исходные_данные!A:Z,A2021+$X$32-1,$X$30)</f>
        <v>0</v>
      </c>
      <c r="C2021" s="25">
        <f>+IFERROR(_xlfn.NUMBERVALUE(INDEX(Исходные_данные!A:Z,A2021+$X$32-1,$X$31),"."),0)</f>
        <v>0</v>
      </c>
      <c r="D2021" s="51"/>
      <c r="E2021" s="3">
        <f t="shared" si="315"/>
        <v>1289.4580000000001</v>
      </c>
      <c r="F2021" s="3">
        <f t="shared" si="316"/>
        <v>1289.4574600000001</v>
      </c>
      <c r="G2021" s="8">
        <f t="shared" si="319"/>
        <v>0</v>
      </c>
      <c r="H2021" s="7">
        <f t="shared" si="311"/>
        <v>0</v>
      </c>
      <c r="I2021" s="7">
        <f t="shared" si="312"/>
        <v>0</v>
      </c>
      <c r="J2021">
        <f t="shared" si="313"/>
        <v>0</v>
      </c>
      <c r="K2021">
        <f t="shared" si="317"/>
        <v>0</v>
      </c>
      <c r="L2021">
        <f t="shared" si="314"/>
        <v>0</v>
      </c>
      <c r="M2021" s="66" t="str">
        <f t="shared" si="320"/>
        <v xml:space="preserve"> </v>
      </c>
    </row>
    <row r="2022" spans="1:13" x14ac:dyDescent="0.25">
      <c r="A2022" s="25">
        <f t="shared" si="318"/>
        <v>2022</v>
      </c>
      <c r="B2022" s="35">
        <f>+INDEX(Исходные_данные!A:Z,A2022+$X$32-1,$X$30)</f>
        <v>0</v>
      </c>
      <c r="C2022" s="25">
        <f>+IFERROR(_xlfn.NUMBERVALUE(INDEX(Исходные_данные!A:Z,A2022+$X$32-1,$X$31),"."),0)</f>
        <v>0</v>
      </c>
      <c r="D2022" s="51"/>
      <c r="E2022" s="3">
        <f t="shared" si="315"/>
        <v>1289.4580000000001</v>
      </c>
      <c r="F2022" s="3">
        <f t="shared" si="316"/>
        <v>1289.4574600000001</v>
      </c>
      <c r="G2022" s="8">
        <f t="shared" si="319"/>
        <v>0</v>
      </c>
      <c r="H2022" s="7">
        <f t="shared" si="311"/>
        <v>0</v>
      </c>
      <c r="I2022" s="7">
        <f t="shared" si="312"/>
        <v>0</v>
      </c>
      <c r="J2022">
        <f t="shared" si="313"/>
        <v>0</v>
      </c>
      <c r="K2022">
        <f t="shared" si="317"/>
        <v>0</v>
      </c>
      <c r="L2022">
        <f t="shared" si="314"/>
        <v>0</v>
      </c>
      <c r="M2022" s="66" t="str">
        <f t="shared" si="320"/>
        <v xml:space="preserve"> </v>
      </c>
    </row>
    <row r="2023" spans="1:13" x14ac:dyDescent="0.25">
      <c r="A2023" s="25">
        <f t="shared" si="318"/>
        <v>2023</v>
      </c>
      <c r="B2023" s="35">
        <f>+INDEX(Исходные_данные!A:Z,A2023+$X$32-1,$X$30)</f>
        <v>0</v>
      </c>
      <c r="C2023" s="25">
        <f>+IFERROR(_xlfn.NUMBERVALUE(INDEX(Исходные_данные!A:Z,A2023+$X$32-1,$X$31),"."),0)</f>
        <v>0</v>
      </c>
      <c r="D2023" s="51"/>
      <c r="E2023" s="3">
        <f t="shared" si="315"/>
        <v>1289.4580000000001</v>
      </c>
      <c r="F2023" s="3">
        <f t="shared" si="316"/>
        <v>1289.4574600000001</v>
      </c>
      <c r="G2023" s="8">
        <f t="shared" si="319"/>
        <v>0</v>
      </c>
      <c r="H2023" s="7">
        <f t="shared" si="311"/>
        <v>0</v>
      </c>
      <c r="I2023" s="7">
        <f t="shared" si="312"/>
        <v>0</v>
      </c>
      <c r="J2023">
        <f t="shared" si="313"/>
        <v>0</v>
      </c>
      <c r="K2023">
        <f t="shared" si="317"/>
        <v>0</v>
      </c>
      <c r="L2023">
        <f t="shared" si="314"/>
        <v>0</v>
      </c>
      <c r="M2023" s="66" t="str">
        <f t="shared" si="320"/>
        <v xml:space="preserve"> </v>
      </c>
    </row>
    <row r="2024" spans="1:13" x14ac:dyDescent="0.25">
      <c r="A2024" s="25">
        <f t="shared" si="318"/>
        <v>2024</v>
      </c>
      <c r="B2024" s="35">
        <f>+INDEX(Исходные_данные!A:Z,A2024+$X$32-1,$X$30)</f>
        <v>0</v>
      </c>
      <c r="C2024" s="25">
        <f>+IFERROR(_xlfn.NUMBERVALUE(INDEX(Исходные_данные!A:Z,A2024+$X$32-1,$X$31),"."),0)</f>
        <v>0</v>
      </c>
      <c r="D2024" s="51"/>
      <c r="E2024" s="3">
        <f t="shared" si="315"/>
        <v>1289.4580000000001</v>
      </c>
      <c r="F2024" s="3">
        <f t="shared" si="316"/>
        <v>1289.4574600000001</v>
      </c>
      <c r="G2024" s="8">
        <f t="shared" si="319"/>
        <v>0</v>
      </c>
      <c r="H2024" s="7">
        <f t="shared" si="311"/>
        <v>0</v>
      </c>
      <c r="I2024" s="7">
        <f t="shared" si="312"/>
        <v>0</v>
      </c>
      <c r="J2024">
        <f t="shared" si="313"/>
        <v>0</v>
      </c>
      <c r="K2024">
        <f t="shared" si="317"/>
        <v>0</v>
      </c>
      <c r="L2024">
        <f t="shared" si="314"/>
        <v>0</v>
      </c>
      <c r="M2024" s="66" t="str">
        <f t="shared" si="320"/>
        <v xml:space="preserve"> </v>
      </c>
    </row>
    <row r="2025" spans="1:13" x14ac:dyDescent="0.25">
      <c r="A2025" s="25">
        <f t="shared" si="318"/>
        <v>2025</v>
      </c>
      <c r="B2025" s="35">
        <f>+INDEX(Исходные_данные!A:Z,A2025+$X$32-1,$X$30)</f>
        <v>0</v>
      </c>
      <c r="C2025" s="25">
        <f>+IFERROR(_xlfn.NUMBERVALUE(INDEX(Исходные_данные!A:Z,A2025+$X$32-1,$X$31),"."),0)</f>
        <v>0</v>
      </c>
      <c r="D2025" s="51"/>
      <c r="E2025" s="3">
        <f t="shared" si="315"/>
        <v>1289.4580000000001</v>
      </c>
      <c r="F2025" s="3">
        <f t="shared" si="316"/>
        <v>1289.4574600000001</v>
      </c>
      <c r="G2025" s="8">
        <f t="shared" si="319"/>
        <v>0</v>
      </c>
      <c r="H2025" s="7">
        <f t="shared" si="311"/>
        <v>0</v>
      </c>
      <c r="I2025" s="7">
        <f t="shared" si="312"/>
        <v>0</v>
      </c>
      <c r="J2025">
        <f t="shared" si="313"/>
        <v>0</v>
      </c>
      <c r="K2025">
        <f t="shared" si="317"/>
        <v>0</v>
      </c>
      <c r="L2025">
        <f t="shared" si="314"/>
        <v>0</v>
      </c>
      <c r="M2025" s="66" t="str">
        <f t="shared" si="320"/>
        <v xml:space="preserve"> </v>
      </c>
    </row>
    <row r="2026" spans="1:13" x14ac:dyDescent="0.25">
      <c r="A2026" s="25">
        <f t="shared" si="318"/>
        <v>2026</v>
      </c>
      <c r="B2026" s="35">
        <f>+INDEX(Исходные_данные!A:Z,A2026+$X$32-1,$X$30)</f>
        <v>0</v>
      </c>
      <c r="C2026" s="25">
        <f>+IFERROR(_xlfn.NUMBERVALUE(INDEX(Исходные_данные!A:Z,A2026+$X$32-1,$X$31),"."),0)</f>
        <v>0</v>
      </c>
      <c r="D2026" s="51"/>
      <c r="E2026" s="3">
        <f t="shared" si="315"/>
        <v>1289.4580000000001</v>
      </c>
      <c r="F2026" s="3">
        <f t="shared" si="316"/>
        <v>1289.4574600000001</v>
      </c>
      <c r="G2026" s="8">
        <f t="shared" si="319"/>
        <v>0</v>
      </c>
      <c r="H2026" s="7">
        <f t="shared" si="311"/>
        <v>0</v>
      </c>
      <c r="I2026" s="7">
        <f t="shared" si="312"/>
        <v>0</v>
      </c>
      <c r="J2026">
        <f t="shared" si="313"/>
        <v>0</v>
      </c>
      <c r="K2026">
        <f t="shared" si="317"/>
        <v>0</v>
      </c>
      <c r="L2026">
        <f t="shared" si="314"/>
        <v>0</v>
      </c>
      <c r="M2026" s="66" t="str">
        <f t="shared" si="320"/>
        <v xml:space="preserve"> </v>
      </c>
    </row>
    <row r="2027" spans="1:13" x14ac:dyDescent="0.25">
      <c r="A2027" s="25">
        <f t="shared" si="318"/>
        <v>2027</v>
      </c>
      <c r="B2027" s="35">
        <f>+INDEX(Исходные_данные!A:Z,A2027+$X$32-1,$X$30)</f>
        <v>0</v>
      </c>
      <c r="C2027" s="25">
        <f>+IFERROR(_xlfn.NUMBERVALUE(INDEX(Исходные_данные!A:Z,A2027+$X$32-1,$X$31),"."),0)</f>
        <v>0</v>
      </c>
      <c r="D2027" s="51"/>
      <c r="E2027" s="3">
        <f t="shared" si="315"/>
        <v>1289.4580000000001</v>
      </c>
      <c r="F2027" s="3">
        <f t="shared" si="316"/>
        <v>1289.4574600000001</v>
      </c>
      <c r="G2027" s="8">
        <f t="shared" si="319"/>
        <v>0</v>
      </c>
      <c r="H2027" s="7">
        <f t="shared" si="311"/>
        <v>0</v>
      </c>
      <c r="I2027" s="7">
        <f t="shared" si="312"/>
        <v>0</v>
      </c>
      <c r="J2027">
        <f t="shared" si="313"/>
        <v>0</v>
      </c>
      <c r="K2027">
        <f t="shared" si="317"/>
        <v>0</v>
      </c>
      <c r="L2027">
        <f t="shared" si="314"/>
        <v>0</v>
      </c>
      <c r="M2027" s="66" t="str">
        <f t="shared" si="320"/>
        <v xml:space="preserve"> </v>
      </c>
    </row>
    <row r="2028" spans="1:13" x14ac:dyDescent="0.25">
      <c r="A2028" s="25">
        <f t="shared" si="318"/>
        <v>2028</v>
      </c>
      <c r="B2028" s="35">
        <f>+INDEX(Исходные_данные!A:Z,A2028+$X$32-1,$X$30)</f>
        <v>0</v>
      </c>
      <c r="C2028" s="25">
        <f>+IFERROR(_xlfn.NUMBERVALUE(INDEX(Исходные_данные!A:Z,A2028+$X$32-1,$X$31),"."),0)</f>
        <v>0</v>
      </c>
      <c r="D2028" s="51"/>
      <c r="E2028" s="3">
        <f t="shared" si="315"/>
        <v>1289.4580000000001</v>
      </c>
      <c r="F2028" s="3">
        <f t="shared" si="316"/>
        <v>1289.4574600000001</v>
      </c>
      <c r="G2028" s="8">
        <f t="shared" si="319"/>
        <v>0</v>
      </c>
      <c r="H2028" s="7">
        <f t="shared" si="311"/>
        <v>0</v>
      </c>
      <c r="I2028" s="7">
        <f t="shared" si="312"/>
        <v>0</v>
      </c>
      <c r="J2028">
        <f t="shared" si="313"/>
        <v>0</v>
      </c>
      <c r="K2028">
        <f t="shared" si="317"/>
        <v>0</v>
      </c>
      <c r="L2028">
        <f t="shared" si="314"/>
        <v>0</v>
      </c>
      <c r="M2028" s="66" t="str">
        <f t="shared" si="320"/>
        <v xml:space="preserve"> </v>
      </c>
    </row>
    <row r="2029" spans="1:13" x14ac:dyDescent="0.25">
      <c r="A2029" s="25">
        <f t="shared" si="318"/>
        <v>2029</v>
      </c>
      <c r="B2029" s="35">
        <f>+INDEX(Исходные_данные!A:Z,A2029+$X$32-1,$X$30)</f>
        <v>0</v>
      </c>
      <c r="C2029" s="25">
        <f>+IFERROR(_xlfn.NUMBERVALUE(INDEX(Исходные_данные!A:Z,A2029+$X$32-1,$X$31),"."),0)</f>
        <v>0</v>
      </c>
      <c r="D2029" s="51"/>
      <c r="E2029" s="3">
        <f t="shared" si="315"/>
        <v>1289.4580000000001</v>
      </c>
      <c r="F2029" s="3">
        <f t="shared" si="316"/>
        <v>1289.4574600000001</v>
      </c>
      <c r="G2029" s="8">
        <f t="shared" si="319"/>
        <v>0</v>
      </c>
      <c r="H2029" s="7">
        <f t="shared" si="311"/>
        <v>0</v>
      </c>
      <c r="I2029" s="7">
        <f t="shared" si="312"/>
        <v>0</v>
      </c>
      <c r="J2029">
        <f t="shared" si="313"/>
        <v>0</v>
      </c>
      <c r="K2029">
        <f t="shared" si="317"/>
        <v>0</v>
      </c>
      <c r="L2029">
        <f t="shared" si="314"/>
        <v>0</v>
      </c>
      <c r="M2029" s="66" t="str">
        <f t="shared" si="320"/>
        <v xml:space="preserve"> </v>
      </c>
    </row>
    <row r="2030" spans="1:13" x14ac:dyDescent="0.25">
      <c r="A2030" s="25">
        <f t="shared" si="318"/>
        <v>2030</v>
      </c>
      <c r="B2030" s="35">
        <f>+INDEX(Исходные_данные!A:Z,A2030+$X$32-1,$X$30)</f>
        <v>0</v>
      </c>
      <c r="C2030" s="25">
        <f>+IFERROR(_xlfn.NUMBERVALUE(INDEX(Исходные_данные!A:Z,A2030+$X$32-1,$X$31),"."),0)</f>
        <v>0</v>
      </c>
      <c r="D2030" s="51"/>
      <c r="E2030" s="3">
        <f t="shared" si="315"/>
        <v>1289.4580000000001</v>
      </c>
      <c r="F2030" s="3">
        <f t="shared" si="316"/>
        <v>1289.4574600000001</v>
      </c>
      <c r="G2030" s="8">
        <f t="shared" si="319"/>
        <v>0</v>
      </c>
      <c r="H2030" s="7">
        <f t="shared" si="311"/>
        <v>0</v>
      </c>
      <c r="I2030" s="7">
        <f t="shared" si="312"/>
        <v>0</v>
      </c>
      <c r="J2030">
        <f t="shared" si="313"/>
        <v>0</v>
      </c>
      <c r="K2030">
        <f t="shared" si="317"/>
        <v>0</v>
      </c>
      <c r="L2030">
        <f t="shared" si="314"/>
        <v>0</v>
      </c>
      <c r="M2030" s="66" t="str">
        <f t="shared" si="320"/>
        <v xml:space="preserve"> </v>
      </c>
    </row>
    <row r="2031" spans="1:13" x14ac:dyDescent="0.25">
      <c r="A2031" s="25">
        <f t="shared" si="318"/>
        <v>2031</v>
      </c>
      <c r="B2031" s="35">
        <f>+INDEX(Исходные_данные!A:Z,A2031+$X$32-1,$X$30)</f>
        <v>0</v>
      </c>
      <c r="C2031" s="25">
        <f>+IFERROR(_xlfn.NUMBERVALUE(INDEX(Исходные_данные!A:Z,A2031+$X$32-1,$X$31),"."),0)</f>
        <v>0</v>
      </c>
      <c r="D2031" s="51"/>
      <c r="E2031" s="3">
        <f t="shared" si="315"/>
        <v>1289.4580000000001</v>
      </c>
      <c r="F2031" s="3">
        <f t="shared" si="316"/>
        <v>1289.4574600000001</v>
      </c>
      <c r="G2031" s="8">
        <f t="shared" si="319"/>
        <v>0</v>
      </c>
      <c r="H2031" s="7">
        <f t="shared" si="311"/>
        <v>0</v>
      </c>
      <c r="I2031" s="7">
        <f t="shared" si="312"/>
        <v>0</v>
      </c>
      <c r="J2031">
        <f t="shared" si="313"/>
        <v>0</v>
      </c>
      <c r="K2031">
        <f t="shared" si="317"/>
        <v>0</v>
      </c>
      <c r="L2031">
        <f t="shared" si="314"/>
        <v>0</v>
      </c>
      <c r="M2031" s="66" t="str">
        <f t="shared" si="320"/>
        <v xml:space="preserve"> </v>
      </c>
    </row>
    <row r="2032" spans="1:13" x14ac:dyDescent="0.25">
      <c r="A2032" s="25">
        <f t="shared" si="318"/>
        <v>2032</v>
      </c>
      <c r="B2032" s="35">
        <f>+INDEX(Исходные_данные!A:Z,A2032+$X$32-1,$X$30)</f>
        <v>0</v>
      </c>
      <c r="C2032" s="25">
        <f>+IFERROR(_xlfn.NUMBERVALUE(INDEX(Исходные_данные!A:Z,A2032+$X$32-1,$X$31),"."),0)</f>
        <v>0</v>
      </c>
      <c r="D2032" s="51"/>
      <c r="E2032" s="3">
        <f t="shared" si="315"/>
        <v>1289.4580000000001</v>
      </c>
      <c r="F2032" s="3">
        <f t="shared" si="316"/>
        <v>1289.4574600000001</v>
      </c>
      <c r="G2032" s="8">
        <f t="shared" si="319"/>
        <v>0</v>
      </c>
      <c r="H2032" s="7">
        <f t="shared" si="311"/>
        <v>0</v>
      </c>
      <c r="I2032" s="7">
        <f t="shared" si="312"/>
        <v>0</v>
      </c>
      <c r="J2032">
        <f t="shared" si="313"/>
        <v>0</v>
      </c>
      <c r="K2032">
        <f t="shared" si="317"/>
        <v>0</v>
      </c>
      <c r="L2032">
        <f t="shared" si="314"/>
        <v>0</v>
      </c>
      <c r="M2032" s="66" t="str">
        <f t="shared" si="320"/>
        <v xml:space="preserve"> </v>
      </c>
    </row>
    <row r="2033" spans="1:13" x14ac:dyDescent="0.25">
      <c r="A2033" s="25">
        <f t="shared" si="318"/>
        <v>2033</v>
      </c>
      <c r="B2033" s="35">
        <f>+INDEX(Исходные_данные!A:Z,A2033+$X$32-1,$X$30)</f>
        <v>0</v>
      </c>
      <c r="C2033" s="25">
        <f>+IFERROR(_xlfn.NUMBERVALUE(INDEX(Исходные_данные!A:Z,A2033+$X$32-1,$X$31),"."),0)</f>
        <v>0</v>
      </c>
      <c r="D2033" s="51"/>
      <c r="E2033" s="3">
        <f t="shared" si="315"/>
        <v>1289.4580000000001</v>
      </c>
      <c r="F2033" s="3">
        <f t="shared" si="316"/>
        <v>1289.4574600000001</v>
      </c>
      <c r="G2033" s="8">
        <f t="shared" si="319"/>
        <v>0</v>
      </c>
      <c r="H2033" s="7">
        <f t="shared" si="311"/>
        <v>0</v>
      </c>
      <c r="I2033" s="7">
        <f t="shared" si="312"/>
        <v>0</v>
      </c>
      <c r="J2033">
        <f t="shared" si="313"/>
        <v>0</v>
      </c>
      <c r="K2033">
        <f t="shared" si="317"/>
        <v>0</v>
      </c>
      <c r="L2033">
        <f t="shared" si="314"/>
        <v>0</v>
      </c>
      <c r="M2033" s="66" t="str">
        <f t="shared" si="320"/>
        <v xml:space="preserve"> </v>
      </c>
    </row>
    <row r="2034" spans="1:13" x14ac:dyDescent="0.25">
      <c r="A2034" s="25">
        <f t="shared" si="318"/>
        <v>2034</v>
      </c>
      <c r="B2034" s="35">
        <f>+INDEX(Исходные_данные!A:Z,A2034+$X$32-1,$X$30)</f>
        <v>0</v>
      </c>
      <c r="C2034" s="25">
        <f>+IFERROR(_xlfn.NUMBERVALUE(INDEX(Исходные_данные!A:Z,A2034+$X$32-1,$X$31),"."),0)</f>
        <v>0</v>
      </c>
      <c r="D2034" s="51"/>
      <c r="E2034" s="3">
        <f t="shared" si="315"/>
        <v>1289.4580000000001</v>
      </c>
      <c r="F2034" s="3">
        <f t="shared" si="316"/>
        <v>1289.4574600000001</v>
      </c>
      <c r="G2034" s="8">
        <f t="shared" si="319"/>
        <v>0</v>
      </c>
      <c r="H2034" s="7">
        <f t="shared" si="311"/>
        <v>0</v>
      </c>
      <c r="I2034" s="7">
        <f t="shared" si="312"/>
        <v>0</v>
      </c>
      <c r="J2034">
        <f t="shared" si="313"/>
        <v>0</v>
      </c>
      <c r="K2034">
        <f t="shared" si="317"/>
        <v>0</v>
      </c>
      <c r="L2034">
        <f t="shared" si="314"/>
        <v>0</v>
      </c>
      <c r="M2034" s="66" t="str">
        <f t="shared" si="320"/>
        <v xml:space="preserve"> </v>
      </c>
    </row>
    <row r="2035" spans="1:13" x14ac:dyDescent="0.25">
      <c r="A2035" s="25">
        <f t="shared" si="318"/>
        <v>2035</v>
      </c>
      <c r="B2035" s="35">
        <f>+INDEX(Исходные_данные!A:Z,A2035+$X$32-1,$X$30)</f>
        <v>0</v>
      </c>
      <c r="C2035" s="25">
        <f>+IFERROR(_xlfn.NUMBERVALUE(INDEX(Исходные_данные!A:Z,A2035+$X$32-1,$X$31),"."),0)</f>
        <v>0</v>
      </c>
      <c r="D2035" s="51"/>
      <c r="E2035" s="3">
        <f t="shared" si="315"/>
        <v>1289.4580000000001</v>
      </c>
      <c r="F2035" s="3">
        <f t="shared" si="316"/>
        <v>1289.4574600000001</v>
      </c>
      <c r="G2035" s="8">
        <f t="shared" si="319"/>
        <v>0</v>
      </c>
      <c r="H2035" s="7">
        <f t="shared" si="311"/>
        <v>0</v>
      </c>
      <c r="I2035" s="7">
        <f t="shared" si="312"/>
        <v>0</v>
      </c>
      <c r="J2035">
        <f t="shared" si="313"/>
        <v>0</v>
      </c>
      <c r="K2035">
        <f t="shared" si="317"/>
        <v>0</v>
      </c>
      <c r="L2035">
        <f t="shared" si="314"/>
        <v>0</v>
      </c>
      <c r="M2035" s="66" t="str">
        <f t="shared" si="320"/>
        <v xml:space="preserve"> </v>
      </c>
    </row>
    <row r="2036" spans="1:13" x14ac:dyDescent="0.25">
      <c r="A2036" s="25">
        <f t="shared" si="318"/>
        <v>2036</v>
      </c>
      <c r="B2036" s="35">
        <f>+INDEX(Исходные_данные!A:Z,A2036+$X$32-1,$X$30)</f>
        <v>0</v>
      </c>
      <c r="C2036" s="25">
        <f>+IFERROR(_xlfn.NUMBERVALUE(INDEX(Исходные_данные!A:Z,A2036+$X$32-1,$X$31),"."),0)</f>
        <v>0</v>
      </c>
      <c r="D2036" s="51"/>
      <c r="E2036" s="3">
        <f t="shared" si="315"/>
        <v>1289.4580000000001</v>
      </c>
      <c r="F2036" s="3">
        <f t="shared" si="316"/>
        <v>1289.4574600000001</v>
      </c>
      <c r="G2036" s="8">
        <f t="shared" si="319"/>
        <v>0</v>
      </c>
      <c r="H2036" s="7">
        <f t="shared" si="311"/>
        <v>0</v>
      </c>
      <c r="I2036" s="7">
        <f t="shared" si="312"/>
        <v>0</v>
      </c>
      <c r="J2036">
        <f t="shared" si="313"/>
        <v>0</v>
      </c>
      <c r="K2036">
        <f t="shared" si="317"/>
        <v>0</v>
      </c>
      <c r="L2036">
        <f t="shared" si="314"/>
        <v>0</v>
      </c>
      <c r="M2036" s="66" t="str">
        <f t="shared" si="320"/>
        <v xml:space="preserve"> </v>
      </c>
    </row>
    <row r="2037" spans="1:13" x14ac:dyDescent="0.25">
      <c r="A2037" s="25">
        <f t="shared" si="318"/>
        <v>2037</v>
      </c>
      <c r="B2037" s="35">
        <f>+INDEX(Исходные_данные!A:Z,A2037+$X$32-1,$X$30)</f>
        <v>0</v>
      </c>
      <c r="C2037" s="25">
        <f>+IFERROR(_xlfn.NUMBERVALUE(INDEX(Исходные_данные!A:Z,A2037+$X$32-1,$X$31),"."),0)</f>
        <v>0</v>
      </c>
      <c r="D2037" s="51"/>
      <c r="E2037" s="3">
        <f t="shared" si="315"/>
        <v>1289.4580000000001</v>
      </c>
      <c r="F2037" s="3">
        <f t="shared" si="316"/>
        <v>1289.4574600000001</v>
      </c>
      <c r="G2037" s="8">
        <f t="shared" si="319"/>
        <v>0</v>
      </c>
      <c r="H2037" s="7">
        <f t="shared" si="311"/>
        <v>0</v>
      </c>
      <c r="I2037" s="7">
        <f t="shared" si="312"/>
        <v>0</v>
      </c>
      <c r="J2037">
        <f t="shared" si="313"/>
        <v>0</v>
      </c>
      <c r="K2037">
        <f t="shared" si="317"/>
        <v>0</v>
      </c>
      <c r="L2037">
        <f t="shared" si="314"/>
        <v>0</v>
      </c>
      <c r="M2037" s="66" t="str">
        <f t="shared" si="320"/>
        <v xml:space="preserve"> </v>
      </c>
    </row>
    <row r="2038" spans="1:13" x14ac:dyDescent="0.25">
      <c r="A2038" s="25">
        <f t="shared" si="318"/>
        <v>2038</v>
      </c>
      <c r="B2038" s="35">
        <f>+INDEX(Исходные_данные!A:Z,A2038+$X$32-1,$X$30)</f>
        <v>0</v>
      </c>
      <c r="C2038" s="25">
        <f>+IFERROR(_xlfn.NUMBERVALUE(INDEX(Исходные_данные!A:Z,A2038+$X$32-1,$X$31),"."),0)</f>
        <v>0</v>
      </c>
      <c r="D2038" s="51"/>
      <c r="E2038" s="3">
        <f t="shared" si="315"/>
        <v>1289.4580000000001</v>
      </c>
      <c r="F2038" s="3">
        <f t="shared" si="316"/>
        <v>1289.4574600000001</v>
      </c>
      <c r="G2038" s="8">
        <f t="shared" si="319"/>
        <v>0</v>
      </c>
      <c r="H2038" s="7">
        <f t="shared" si="311"/>
        <v>0</v>
      </c>
      <c r="I2038" s="7">
        <f t="shared" si="312"/>
        <v>0</v>
      </c>
      <c r="J2038">
        <f t="shared" si="313"/>
        <v>0</v>
      </c>
      <c r="K2038">
        <f t="shared" si="317"/>
        <v>0</v>
      </c>
      <c r="L2038">
        <f t="shared" si="314"/>
        <v>0</v>
      </c>
      <c r="M2038" s="66" t="str">
        <f t="shared" si="320"/>
        <v xml:space="preserve"> </v>
      </c>
    </row>
    <row r="2039" spans="1:13" x14ac:dyDescent="0.25">
      <c r="A2039" s="25">
        <f t="shared" si="318"/>
        <v>2039</v>
      </c>
      <c r="B2039" s="35">
        <f>+INDEX(Исходные_данные!A:Z,A2039+$X$32-1,$X$30)</f>
        <v>0</v>
      </c>
      <c r="C2039" s="25">
        <f>+IFERROR(_xlfn.NUMBERVALUE(INDEX(Исходные_данные!A:Z,A2039+$X$32-1,$X$31),"."),0)</f>
        <v>0</v>
      </c>
      <c r="D2039" s="51"/>
      <c r="E2039" s="3">
        <f t="shared" si="315"/>
        <v>1289.4580000000001</v>
      </c>
      <c r="F2039" s="3">
        <f t="shared" si="316"/>
        <v>1289.4574600000001</v>
      </c>
      <c r="G2039" s="8">
        <f t="shared" si="319"/>
        <v>0</v>
      </c>
      <c r="H2039" s="7">
        <f t="shared" si="311"/>
        <v>0</v>
      </c>
      <c r="I2039" s="7">
        <f t="shared" si="312"/>
        <v>0</v>
      </c>
      <c r="J2039">
        <f t="shared" si="313"/>
        <v>0</v>
      </c>
      <c r="K2039">
        <f t="shared" si="317"/>
        <v>0</v>
      </c>
      <c r="L2039">
        <f t="shared" si="314"/>
        <v>0</v>
      </c>
      <c r="M2039" s="66" t="str">
        <f t="shared" si="320"/>
        <v xml:space="preserve"> </v>
      </c>
    </row>
    <row r="2040" spans="1:13" x14ac:dyDescent="0.25">
      <c r="A2040" s="25">
        <f t="shared" si="318"/>
        <v>2040</v>
      </c>
      <c r="B2040" s="35">
        <f>+INDEX(Исходные_данные!A:Z,A2040+$X$32-1,$X$30)</f>
        <v>0</v>
      </c>
      <c r="C2040" s="25">
        <f>+IFERROR(_xlfn.NUMBERVALUE(INDEX(Исходные_данные!A:Z,A2040+$X$32-1,$X$31),"."),0)</f>
        <v>0</v>
      </c>
      <c r="D2040" s="51"/>
      <c r="E2040" s="3">
        <f t="shared" si="315"/>
        <v>1289.4580000000001</v>
      </c>
      <c r="F2040" s="3">
        <f t="shared" si="316"/>
        <v>1289.4574600000001</v>
      </c>
      <c r="G2040" s="8">
        <f t="shared" si="319"/>
        <v>0</v>
      </c>
      <c r="H2040" s="7">
        <f t="shared" si="311"/>
        <v>0</v>
      </c>
      <c r="I2040" s="7">
        <f t="shared" si="312"/>
        <v>0</v>
      </c>
      <c r="J2040">
        <f t="shared" si="313"/>
        <v>0</v>
      </c>
      <c r="K2040">
        <f t="shared" si="317"/>
        <v>0</v>
      </c>
      <c r="L2040">
        <f t="shared" si="314"/>
        <v>0</v>
      </c>
      <c r="M2040" s="66" t="str">
        <f t="shared" si="320"/>
        <v xml:space="preserve"> </v>
      </c>
    </row>
    <row r="2041" spans="1:13" x14ac:dyDescent="0.25">
      <c r="A2041" s="25">
        <f t="shared" si="318"/>
        <v>2041</v>
      </c>
      <c r="B2041" s="35">
        <f>+INDEX(Исходные_данные!A:Z,A2041+$X$32-1,$X$30)</f>
        <v>0</v>
      </c>
      <c r="C2041" s="25">
        <f>+IFERROR(_xlfn.NUMBERVALUE(INDEX(Исходные_данные!A:Z,A2041+$X$32-1,$X$31),"."),0)</f>
        <v>0</v>
      </c>
      <c r="D2041" s="51"/>
      <c r="E2041" s="3">
        <f t="shared" si="315"/>
        <v>1289.4580000000001</v>
      </c>
      <c r="F2041" s="3">
        <f t="shared" si="316"/>
        <v>1289.4574600000001</v>
      </c>
      <c r="G2041" s="8">
        <f t="shared" si="319"/>
        <v>0</v>
      </c>
      <c r="H2041" s="7">
        <f t="shared" si="311"/>
        <v>0</v>
      </c>
      <c r="I2041" s="7">
        <f t="shared" si="312"/>
        <v>0</v>
      </c>
      <c r="J2041">
        <f t="shared" si="313"/>
        <v>0</v>
      </c>
      <c r="K2041">
        <f t="shared" si="317"/>
        <v>0</v>
      </c>
      <c r="L2041">
        <f t="shared" si="314"/>
        <v>0</v>
      </c>
      <c r="M2041" s="66" t="str">
        <f t="shared" si="320"/>
        <v xml:space="preserve"> </v>
      </c>
    </row>
    <row r="2042" spans="1:13" x14ac:dyDescent="0.25">
      <c r="A2042" s="25">
        <f t="shared" si="318"/>
        <v>2042</v>
      </c>
      <c r="B2042" s="35">
        <f>+INDEX(Исходные_данные!A:Z,A2042+$X$32-1,$X$30)</f>
        <v>0</v>
      </c>
      <c r="C2042" s="25">
        <f>+IFERROR(_xlfn.NUMBERVALUE(INDEX(Исходные_данные!A:Z,A2042+$X$32-1,$X$31),"."),0)</f>
        <v>0</v>
      </c>
      <c r="D2042" s="51"/>
      <c r="E2042" s="3">
        <f t="shared" si="315"/>
        <v>1289.4580000000001</v>
      </c>
      <c r="F2042" s="3">
        <f t="shared" si="316"/>
        <v>1289.4574600000001</v>
      </c>
      <c r="G2042" s="8">
        <f t="shared" si="319"/>
        <v>0</v>
      </c>
      <c r="H2042" s="7">
        <f t="shared" si="311"/>
        <v>0</v>
      </c>
      <c r="I2042" s="7">
        <f t="shared" si="312"/>
        <v>0</v>
      </c>
      <c r="J2042">
        <f t="shared" si="313"/>
        <v>0</v>
      </c>
      <c r="K2042">
        <f t="shared" si="317"/>
        <v>0</v>
      </c>
      <c r="L2042">
        <f t="shared" si="314"/>
        <v>0</v>
      </c>
      <c r="M2042" s="66" t="str">
        <f t="shared" si="320"/>
        <v xml:space="preserve"> </v>
      </c>
    </row>
    <row r="2043" spans="1:13" x14ac:dyDescent="0.25">
      <c r="A2043" s="25">
        <f t="shared" si="318"/>
        <v>2043</v>
      </c>
      <c r="B2043" s="35">
        <f>+INDEX(Исходные_данные!A:Z,A2043+$X$32-1,$X$30)</f>
        <v>0</v>
      </c>
      <c r="C2043" s="25">
        <f>+IFERROR(_xlfn.NUMBERVALUE(INDEX(Исходные_данные!A:Z,A2043+$X$32-1,$X$31),"."),0)</f>
        <v>0</v>
      </c>
      <c r="D2043" s="51"/>
      <c r="E2043" s="3">
        <f t="shared" si="315"/>
        <v>1289.4580000000001</v>
      </c>
      <c r="F2043" s="3">
        <f t="shared" si="316"/>
        <v>1289.4574600000001</v>
      </c>
      <c r="G2043" s="8">
        <f t="shared" si="319"/>
        <v>0</v>
      </c>
      <c r="H2043" s="7">
        <f t="shared" si="311"/>
        <v>0</v>
      </c>
      <c r="I2043" s="7">
        <f t="shared" si="312"/>
        <v>0</v>
      </c>
      <c r="J2043">
        <f t="shared" si="313"/>
        <v>0</v>
      </c>
      <c r="K2043">
        <f t="shared" si="317"/>
        <v>0</v>
      </c>
      <c r="L2043">
        <f t="shared" si="314"/>
        <v>0</v>
      </c>
      <c r="M2043" s="66" t="str">
        <f t="shared" si="320"/>
        <v xml:space="preserve"> </v>
      </c>
    </row>
    <row r="2044" spans="1:13" x14ac:dyDescent="0.25">
      <c r="A2044" s="25">
        <f t="shared" si="318"/>
        <v>2044</v>
      </c>
      <c r="B2044" s="35">
        <f>+INDEX(Исходные_данные!A:Z,A2044+$X$32-1,$X$30)</f>
        <v>0</v>
      </c>
      <c r="C2044" s="25">
        <f>+IFERROR(_xlfn.NUMBERVALUE(INDEX(Исходные_данные!A:Z,A2044+$X$32-1,$X$31),"."),0)</f>
        <v>0</v>
      </c>
      <c r="D2044" s="51"/>
      <c r="E2044" s="3">
        <f t="shared" si="315"/>
        <v>1289.4580000000001</v>
      </c>
      <c r="F2044" s="3">
        <f t="shared" si="316"/>
        <v>1289.4574600000001</v>
      </c>
      <c r="G2044" s="8">
        <f t="shared" si="319"/>
        <v>0</v>
      </c>
      <c r="H2044" s="7">
        <f t="shared" si="311"/>
        <v>0</v>
      </c>
      <c r="I2044" s="7">
        <f t="shared" si="312"/>
        <v>0</v>
      </c>
      <c r="J2044">
        <f t="shared" si="313"/>
        <v>0</v>
      </c>
      <c r="K2044">
        <f t="shared" si="317"/>
        <v>0</v>
      </c>
      <c r="L2044">
        <f t="shared" si="314"/>
        <v>0</v>
      </c>
      <c r="M2044" s="66" t="str">
        <f t="shared" si="320"/>
        <v xml:space="preserve"> </v>
      </c>
    </row>
    <row r="2045" spans="1:13" x14ac:dyDescent="0.25">
      <c r="A2045" s="25">
        <f t="shared" si="318"/>
        <v>2045</v>
      </c>
      <c r="B2045" s="35">
        <f>+INDEX(Исходные_данные!A:Z,A2045+$X$32-1,$X$30)</f>
        <v>0</v>
      </c>
      <c r="C2045" s="25">
        <f>+IFERROR(_xlfn.NUMBERVALUE(INDEX(Исходные_данные!A:Z,A2045+$X$32-1,$X$31),"."),0)</f>
        <v>0</v>
      </c>
      <c r="D2045" s="51"/>
      <c r="E2045" s="3">
        <f t="shared" si="315"/>
        <v>1289.4580000000001</v>
      </c>
      <c r="F2045" s="3">
        <f t="shared" si="316"/>
        <v>1289.4574600000001</v>
      </c>
      <c r="G2045" s="8">
        <f t="shared" si="319"/>
        <v>0</v>
      </c>
      <c r="H2045" s="7">
        <f t="shared" si="311"/>
        <v>0</v>
      </c>
      <c r="I2045" s="7">
        <f t="shared" si="312"/>
        <v>0</v>
      </c>
      <c r="J2045">
        <f t="shared" si="313"/>
        <v>0</v>
      </c>
      <c r="K2045">
        <f t="shared" si="317"/>
        <v>0</v>
      </c>
      <c r="L2045">
        <f t="shared" si="314"/>
        <v>0</v>
      </c>
      <c r="M2045" s="66" t="str">
        <f t="shared" si="320"/>
        <v xml:space="preserve"> </v>
      </c>
    </row>
    <row r="2046" spans="1:13" x14ac:dyDescent="0.25">
      <c r="A2046" s="25">
        <f t="shared" si="318"/>
        <v>2046</v>
      </c>
      <c r="B2046" s="35">
        <f>+INDEX(Исходные_данные!A:Z,A2046+$X$32-1,$X$30)</f>
        <v>0</v>
      </c>
      <c r="C2046" s="25">
        <f>+IFERROR(_xlfn.NUMBERVALUE(INDEX(Исходные_данные!A:Z,A2046+$X$32-1,$X$31),"."),0)</f>
        <v>0</v>
      </c>
      <c r="D2046" s="51"/>
      <c r="E2046" s="3">
        <f t="shared" si="315"/>
        <v>1289.4580000000001</v>
      </c>
      <c r="F2046" s="3">
        <f t="shared" si="316"/>
        <v>1289.4574600000001</v>
      </c>
      <c r="G2046" s="8">
        <f t="shared" si="319"/>
        <v>0</v>
      </c>
      <c r="H2046" s="7">
        <f t="shared" si="311"/>
        <v>0</v>
      </c>
      <c r="I2046" s="7">
        <f t="shared" si="312"/>
        <v>0</v>
      </c>
      <c r="J2046">
        <f t="shared" si="313"/>
        <v>0</v>
      </c>
      <c r="K2046">
        <f t="shared" si="317"/>
        <v>0</v>
      </c>
      <c r="L2046">
        <f t="shared" si="314"/>
        <v>0</v>
      </c>
      <c r="M2046" s="66" t="str">
        <f t="shared" si="320"/>
        <v xml:space="preserve"> </v>
      </c>
    </row>
    <row r="2047" spans="1:13" x14ac:dyDescent="0.25">
      <c r="A2047" s="25">
        <f t="shared" si="318"/>
        <v>2047</v>
      </c>
      <c r="B2047" s="35">
        <f>+INDEX(Исходные_данные!A:Z,A2047+$X$32-1,$X$30)</f>
        <v>0</v>
      </c>
      <c r="C2047" s="25">
        <f>+IFERROR(_xlfn.NUMBERVALUE(INDEX(Исходные_данные!A:Z,A2047+$X$32-1,$X$31),"."),0)</f>
        <v>0</v>
      </c>
      <c r="D2047" s="51"/>
      <c r="E2047" s="3">
        <f t="shared" si="315"/>
        <v>1289.4580000000001</v>
      </c>
      <c r="F2047" s="3">
        <f t="shared" si="316"/>
        <v>1289.4574600000001</v>
      </c>
      <c r="G2047" s="8">
        <f t="shared" si="319"/>
        <v>0</v>
      </c>
      <c r="H2047" s="7">
        <f t="shared" si="311"/>
        <v>0</v>
      </c>
      <c r="I2047" s="7">
        <f t="shared" si="312"/>
        <v>0</v>
      </c>
      <c r="J2047">
        <f t="shared" si="313"/>
        <v>0</v>
      </c>
      <c r="K2047">
        <f t="shared" si="317"/>
        <v>0</v>
      </c>
      <c r="L2047">
        <f t="shared" si="314"/>
        <v>0</v>
      </c>
      <c r="M2047" s="66" t="str">
        <f t="shared" si="320"/>
        <v xml:space="preserve"> </v>
      </c>
    </row>
    <row r="2048" spans="1:13" x14ac:dyDescent="0.25">
      <c r="A2048" s="25">
        <f t="shared" si="318"/>
        <v>2048</v>
      </c>
      <c r="B2048" s="35">
        <f>+INDEX(Исходные_данные!A:Z,A2048+$X$32-1,$X$30)</f>
        <v>0</v>
      </c>
      <c r="C2048" s="25">
        <f>+IFERROR(_xlfn.NUMBERVALUE(INDEX(Исходные_данные!A:Z,A2048+$X$32-1,$X$31),"."),0)</f>
        <v>0</v>
      </c>
      <c r="D2048" s="51"/>
      <c r="E2048" s="3">
        <f t="shared" si="315"/>
        <v>1289.4580000000001</v>
      </c>
      <c r="F2048" s="3">
        <f t="shared" si="316"/>
        <v>1289.4574600000001</v>
      </c>
      <c r="G2048" s="8">
        <f t="shared" si="319"/>
        <v>0</v>
      </c>
      <c r="H2048" s="7">
        <f t="shared" si="311"/>
        <v>0</v>
      </c>
      <c r="I2048" s="7">
        <f t="shared" si="312"/>
        <v>0</v>
      </c>
      <c r="J2048">
        <f t="shared" si="313"/>
        <v>0</v>
      </c>
      <c r="K2048">
        <f t="shared" si="317"/>
        <v>0</v>
      </c>
      <c r="L2048">
        <f t="shared" si="314"/>
        <v>0</v>
      </c>
      <c r="M2048" s="66" t="str">
        <f t="shared" si="320"/>
        <v xml:space="preserve"> </v>
      </c>
    </row>
    <row r="2049" spans="1:13" x14ac:dyDescent="0.25">
      <c r="A2049" s="25">
        <f t="shared" si="318"/>
        <v>2049</v>
      </c>
      <c r="B2049" s="35">
        <f>+INDEX(Исходные_данные!A:Z,A2049+$X$32-1,$X$30)</f>
        <v>0</v>
      </c>
      <c r="C2049" s="25">
        <f>+IFERROR(_xlfn.NUMBERVALUE(INDEX(Исходные_данные!A:Z,A2049+$X$32-1,$X$31),"."),0)</f>
        <v>0</v>
      </c>
      <c r="D2049" s="51"/>
      <c r="E2049" s="3">
        <f t="shared" si="315"/>
        <v>1289.4580000000001</v>
      </c>
      <c r="F2049" s="3">
        <f t="shared" si="316"/>
        <v>1289.4574600000001</v>
      </c>
      <c r="G2049" s="8">
        <f t="shared" si="319"/>
        <v>0</v>
      </c>
      <c r="H2049" s="7">
        <f t="shared" ref="H2049:H2112" si="321">IF(G2049&gt;$X$35,C2049,0)</f>
        <v>0</v>
      </c>
      <c r="I2049" s="7">
        <f t="shared" ref="I2049:I2112" si="322">IF(AND(A2049&gt;$Q$25,A2049&lt;=$Q$25+$T$25),1,0)</f>
        <v>0</v>
      </c>
      <c r="J2049">
        <f t="shared" ref="J2049:J2112" si="323">IF(I2049=1,IF(H2049*$W$47&lt;=$X$48,H2049*$W$47,0),0)</f>
        <v>0</v>
      </c>
      <c r="K2049">
        <f t="shared" si="317"/>
        <v>0</v>
      </c>
      <c r="L2049">
        <f t="shared" ref="L2049:L2112" si="324">+IF(I2049=1,IF(H2049*$W$47&lt;=$X$48,0,$X$48),0)</f>
        <v>0</v>
      </c>
      <c r="M2049" s="66" t="str">
        <f t="shared" si="320"/>
        <v xml:space="preserve"> </v>
      </c>
    </row>
    <row r="2050" spans="1:13" x14ac:dyDescent="0.25">
      <c r="A2050" s="25">
        <f t="shared" si="318"/>
        <v>2050</v>
      </c>
      <c r="B2050" s="35">
        <f>+INDEX(Исходные_данные!A:Z,A2050+$X$32-1,$X$30)</f>
        <v>0</v>
      </c>
      <c r="C2050" s="25">
        <f>+IFERROR(_xlfn.NUMBERVALUE(INDEX(Исходные_данные!A:Z,A2050+$X$32-1,$X$31),"."),0)</f>
        <v>0</v>
      </c>
      <c r="D2050" s="51"/>
      <c r="E2050" s="3">
        <f t="shared" ref="E2050:E2113" si="325">+IFERROR(IF(_xlfn.NUMBERVALUE(B2050,".")&lt;E2049,E2049,_xlfn.NUMBERVALUE(B2050,".")),E2049)</f>
        <v>1289.4580000000001</v>
      </c>
      <c r="F2050" s="3">
        <f t="shared" ref="F2050:F2113" si="326">(E2050-$X$45*$X$44)/IF($X$44&lt;&gt;0,ABS($X$44),1)*$X$39</f>
        <v>1289.4574600000001</v>
      </c>
      <c r="G2050" s="8">
        <f t="shared" si="319"/>
        <v>0</v>
      </c>
      <c r="H2050" s="7">
        <f t="shared" si="321"/>
        <v>0</v>
      </c>
      <c r="I2050" s="7">
        <f t="shared" si="322"/>
        <v>0</v>
      </c>
      <c r="J2050">
        <f t="shared" si="323"/>
        <v>0</v>
      </c>
      <c r="K2050">
        <f t="shared" ref="K2050:K2113" si="327">+J2050/100</f>
        <v>0</v>
      </c>
      <c r="L2050">
        <f t="shared" si="324"/>
        <v>0</v>
      </c>
      <c r="M2050" s="66" t="str">
        <f t="shared" si="320"/>
        <v xml:space="preserve"> </v>
      </c>
    </row>
    <row r="2051" spans="1:13" x14ac:dyDescent="0.25">
      <c r="A2051" s="25">
        <f t="shared" ref="A2051:A2114" si="328">+A2050+1</f>
        <v>2051</v>
      </c>
      <c r="B2051" s="35">
        <f>+INDEX(Исходные_данные!A:Z,A2051+$X$32-1,$X$30)</f>
        <v>0</v>
      </c>
      <c r="C2051" s="25">
        <f>+IFERROR(_xlfn.NUMBERVALUE(INDEX(Исходные_данные!A:Z,A2051+$X$32-1,$X$31),"."),0)</f>
        <v>0</v>
      </c>
      <c r="D2051" s="51"/>
      <c r="E2051" s="3">
        <f t="shared" si="325"/>
        <v>1289.4580000000001</v>
      </c>
      <c r="F2051" s="3">
        <f t="shared" si="326"/>
        <v>1289.4574600000001</v>
      </c>
      <c r="G2051" s="8">
        <f t="shared" ref="G2051:G2114" si="329">+IF(E2051=E2050,0,_xlfn.NUMBERVALUE(C2051,".")/O$56*100)</f>
        <v>0</v>
      </c>
      <c r="H2051" s="7">
        <f t="shared" si="321"/>
        <v>0</v>
      </c>
      <c r="I2051" s="7">
        <f t="shared" si="322"/>
        <v>0</v>
      </c>
      <c r="J2051">
        <f t="shared" si="323"/>
        <v>0</v>
      </c>
      <c r="K2051">
        <f t="shared" si="327"/>
        <v>0</v>
      </c>
      <c r="L2051">
        <f t="shared" si="324"/>
        <v>0</v>
      </c>
      <c r="M2051" s="66" t="str">
        <f t="shared" si="320"/>
        <v xml:space="preserve"> </v>
      </c>
    </row>
    <row r="2052" spans="1:13" x14ac:dyDescent="0.25">
      <c r="A2052" s="25">
        <f t="shared" si="328"/>
        <v>2052</v>
      </c>
      <c r="B2052" s="35">
        <f>+INDEX(Исходные_данные!A:Z,A2052+$X$32-1,$X$30)</f>
        <v>0</v>
      </c>
      <c r="C2052" s="25">
        <f>+IFERROR(_xlfn.NUMBERVALUE(INDEX(Исходные_данные!A:Z,A2052+$X$32-1,$X$31),"."),0)</f>
        <v>0</v>
      </c>
      <c r="D2052" s="51"/>
      <c r="E2052" s="3">
        <f t="shared" si="325"/>
        <v>1289.4580000000001</v>
      </c>
      <c r="F2052" s="3">
        <f t="shared" si="326"/>
        <v>1289.4574600000001</v>
      </c>
      <c r="G2052" s="8">
        <f t="shared" si="329"/>
        <v>0</v>
      </c>
      <c r="H2052" s="7">
        <f t="shared" si="321"/>
        <v>0</v>
      </c>
      <c r="I2052" s="7">
        <f t="shared" si="322"/>
        <v>0</v>
      </c>
      <c r="J2052">
        <f t="shared" si="323"/>
        <v>0</v>
      </c>
      <c r="K2052">
        <f t="shared" si="327"/>
        <v>0</v>
      </c>
      <c r="L2052">
        <f t="shared" si="324"/>
        <v>0</v>
      </c>
      <c r="M2052" s="66" t="str">
        <f t="shared" si="320"/>
        <v xml:space="preserve"> </v>
      </c>
    </row>
    <row r="2053" spans="1:13" x14ac:dyDescent="0.25">
      <c r="A2053" s="25">
        <f t="shared" si="328"/>
        <v>2053</v>
      </c>
      <c r="B2053" s="35">
        <f>+INDEX(Исходные_данные!A:Z,A2053+$X$32-1,$X$30)</f>
        <v>0</v>
      </c>
      <c r="C2053" s="25">
        <f>+IFERROR(_xlfn.NUMBERVALUE(INDEX(Исходные_данные!A:Z,A2053+$X$32-1,$X$31),"."),0)</f>
        <v>0</v>
      </c>
      <c r="D2053" s="51"/>
      <c r="E2053" s="3">
        <f t="shared" si="325"/>
        <v>1289.4580000000001</v>
      </c>
      <c r="F2053" s="3">
        <f t="shared" si="326"/>
        <v>1289.4574600000001</v>
      </c>
      <c r="G2053" s="8">
        <f t="shared" si="329"/>
        <v>0</v>
      </c>
      <c r="H2053" s="7">
        <f t="shared" si="321"/>
        <v>0</v>
      </c>
      <c r="I2053" s="7">
        <f t="shared" si="322"/>
        <v>0</v>
      </c>
      <c r="J2053">
        <f t="shared" si="323"/>
        <v>0</v>
      </c>
      <c r="K2053">
        <f t="shared" si="327"/>
        <v>0</v>
      </c>
      <c r="L2053">
        <f t="shared" si="324"/>
        <v>0</v>
      </c>
      <c r="M2053" s="66" t="str">
        <f t="shared" si="320"/>
        <v xml:space="preserve"> </v>
      </c>
    </row>
    <row r="2054" spans="1:13" x14ac:dyDescent="0.25">
      <c r="A2054" s="25">
        <f t="shared" si="328"/>
        <v>2054</v>
      </c>
      <c r="B2054" s="35">
        <f>+INDEX(Исходные_данные!A:Z,A2054+$X$32-1,$X$30)</f>
        <v>0</v>
      </c>
      <c r="C2054" s="25">
        <f>+IFERROR(_xlfn.NUMBERVALUE(INDEX(Исходные_данные!A:Z,A2054+$X$32-1,$X$31),"."),0)</f>
        <v>0</v>
      </c>
      <c r="D2054" s="51"/>
      <c r="E2054" s="3">
        <f t="shared" si="325"/>
        <v>1289.4580000000001</v>
      </c>
      <c r="F2054" s="3">
        <f t="shared" si="326"/>
        <v>1289.4574600000001</v>
      </c>
      <c r="G2054" s="8">
        <f t="shared" si="329"/>
        <v>0</v>
      </c>
      <c r="H2054" s="7">
        <f t="shared" si="321"/>
        <v>0</v>
      </c>
      <c r="I2054" s="7">
        <f t="shared" si="322"/>
        <v>0</v>
      </c>
      <c r="J2054">
        <f t="shared" si="323"/>
        <v>0</v>
      </c>
      <c r="K2054">
        <f t="shared" si="327"/>
        <v>0</v>
      </c>
      <c r="L2054">
        <f t="shared" si="324"/>
        <v>0</v>
      </c>
      <c r="M2054" s="66" t="str">
        <f t="shared" si="320"/>
        <v xml:space="preserve"> </v>
      </c>
    </row>
    <row r="2055" spans="1:13" x14ac:dyDescent="0.25">
      <c r="A2055" s="25">
        <f t="shared" si="328"/>
        <v>2055</v>
      </c>
      <c r="B2055" s="35">
        <f>+INDEX(Исходные_данные!A:Z,A2055+$X$32-1,$X$30)</f>
        <v>0</v>
      </c>
      <c r="C2055" s="25">
        <f>+IFERROR(_xlfn.NUMBERVALUE(INDEX(Исходные_данные!A:Z,A2055+$X$32-1,$X$31),"."),0)</f>
        <v>0</v>
      </c>
      <c r="D2055" s="51"/>
      <c r="E2055" s="3">
        <f t="shared" si="325"/>
        <v>1289.4580000000001</v>
      </c>
      <c r="F2055" s="3">
        <f t="shared" si="326"/>
        <v>1289.4574600000001</v>
      </c>
      <c r="G2055" s="8">
        <f t="shared" si="329"/>
        <v>0</v>
      </c>
      <c r="H2055" s="7">
        <f t="shared" si="321"/>
        <v>0</v>
      </c>
      <c r="I2055" s="7">
        <f t="shared" si="322"/>
        <v>0</v>
      </c>
      <c r="J2055">
        <f t="shared" si="323"/>
        <v>0</v>
      </c>
      <c r="K2055">
        <f t="shared" si="327"/>
        <v>0</v>
      </c>
      <c r="L2055">
        <f t="shared" si="324"/>
        <v>0</v>
      </c>
      <c r="M2055" s="66" t="str">
        <f t="shared" si="320"/>
        <v xml:space="preserve"> </v>
      </c>
    </row>
    <row r="2056" spans="1:13" x14ac:dyDescent="0.25">
      <c r="A2056" s="25">
        <f t="shared" si="328"/>
        <v>2056</v>
      </c>
      <c r="B2056" s="35">
        <f>+INDEX(Исходные_данные!A:Z,A2056+$X$32-1,$X$30)</f>
        <v>0</v>
      </c>
      <c r="C2056" s="25">
        <f>+IFERROR(_xlfn.NUMBERVALUE(INDEX(Исходные_данные!A:Z,A2056+$X$32-1,$X$31),"."),0)</f>
        <v>0</v>
      </c>
      <c r="D2056" s="51"/>
      <c r="E2056" s="3">
        <f t="shared" si="325"/>
        <v>1289.4580000000001</v>
      </c>
      <c r="F2056" s="3">
        <f t="shared" si="326"/>
        <v>1289.4574600000001</v>
      </c>
      <c r="G2056" s="8">
        <f t="shared" si="329"/>
        <v>0</v>
      </c>
      <c r="H2056" s="7">
        <f t="shared" si="321"/>
        <v>0</v>
      </c>
      <c r="I2056" s="7">
        <f t="shared" si="322"/>
        <v>0</v>
      </c>
      <c r="J2056">
        <f t="shared" si="323"/>
        <v>0</v>
      </c>
      <c r="K2056">
        <f t="shared" si="327"/>
        <v>0</v>
      </c>
      <c r="L2056">
        <f t="shared" si="324"/>
        <v>0</v>
      </c>
      <c r="M2056" s="66" t="str">
        <f t="shared" si="320"/>
        <v xml:space="preserve"> </v>
      </c>
    </row>
    <row r="2057" spans="1:13" x14ac:dyDescent="0.25">
      <c r="A2057" s="25">
        <f t="shared" si="328"/>
        <v>2057</v>
      </c>
      <c r="B2057" s="35">
        <f>+INDEX(Исходные_данные!A:Z,A2057+$X$32-1,$X$30)</f>
        <v>0</v>
      </c>
      <c r="C2057" s="25">
        <f>+IFERROR(_xlfn.NUMBERVALUE(INDEX(Исходные_данные!A:Z,A2057+$X$32-1,$X$31),"."),0)</f>
        <v>0</v>
      </c>
      <c r="D2057" s="51"/>
      <c r="E2057" s="3">
        <f t="shared" si="325"/>
        <v>1289.4580000000001</v>
      </c>
      <c r="F2057" s="3">
        <f t="shared" si="326"/>
        <v>1289.4574600000001</v>
      </c>
      <c r="G2057" s="8">
        <f t="shared" si="329"/>
        <v>0</v>
      </c>
      <c r="H2057" s="7">
        <f t="shared" si="321"/>
        <v>0</v>
      </c>
      <c r="I2057" s="7">
        <f t="shared" si="322"/>
        <v>0</v>
      </c>
      <c r="J2057">
        <f t="shared" si="323"/>
        <v>0</v>
      </c>
      <c r="K2057">
        <f t="shared" si="327"/>
        <v>0</v>
      </c>
      <c r="L2057">
        <f t="shared" si="324"/>
        <v>0</v>
      </c>
      <c r="M2057" s="66" t="str">
        <f t="shared" si="320"/>
        <v xml:space="preserve"> </v>
      </c>
    </row>
    <row r="2058" spans="1:13" x14ac:dyDescent="0.25">
      <c r="A2058" s="25">
        <f t="shared" si="328"/>
        <v>2058</v>
      </c>
      <c r="B2058" s="35">
        <f>+INDEX(Исходные_данные!A:Z,A2058+$X$32-1,$X$30)</f>
        <v>0</v>
      </c>
      <c r="C2058" s="25">
        <f>+IFERROR(_xlfn.NUMBERVALUE(INDEX(Исходные_данные!A:Z,A2058+$X$32-1,$X$31),"."),0)</f>
        <v>0</v>
      </c>
      <c r="D2058" s="51"/>
      <c r="E2058" s="3">
        <f t="shared" si="325"/>
        <v>1289.4580000000001</v>
      </c>
      <c r="F2058" s="3">
        <f t="shared" si="326"/>
        <v>1289.4574600000001</v>
      </c>
      <c r="G2058" s="8">
        <f t="shared" si="329"/>
        <v>0</v>
      </c>
      <c r="H2058" s="7">
        <f t="shared" si="321"/>
        <v>0</v>
      </c>
      <c r="I2058" s="7">
        <f t="shared" si="322"/>
        <v>0</v>
      </c>
      <c r="J2058">
        <f t="shared" si="323"/>
        <v>0</v>
      </c>
      <c r="K2058">
        <f t="shared" si="327"/>
        <v>0</v>
      </c>
      <c r="L2058">
        <f t="shared" si="324"/>
        <v>0</v>
      </c>
      <c r="M2058" s="66" t="str">
        <f t="shared" si="320"/>
        <v xml:space="preserve"> </v>
      </c>
    </row>
    <row r="2059" spans="1:13" x14ac:dyDescent="0.25">
      <c r="A2059" s="25">
        <f t="shared" si="328"/>
        <v>2059</v>
      </c>
      <c r="B2059" s="35">
        <f>+INDEX(Исходные_данные!A:Z,A2059+$X$32-1,$X$30)</f>
        <v>0</v>
      </c>
      <c r="C2059" s="25">
        <f>+IFERROR(_xlfn.NUMBERVALUE(INDEX(Исходные_данные!A:Z,A2059+$X$32-1,$X$31),"."),0)</f>
        <v>0</v>
      </c>
      <c r="D2059" s="51"/>
      <c r="E2059" s="3">
        <f t="shared" si="325"/>
        <v>1289.4580000000001</v>
      </c>
      <c r="F2059" s="3">
        <f t="shared" si="326"/>
        <v>1289.4574600000001</v>
      </c>
      <c r="G2059" s="8">
        <f t="shared" si="329"/>
        <v>0</v>
      </c>
      <c r="H2059" s="7">
        <f t="shared" si="321"/>
        <v>0</v>
      </c>
      <c r="I2059" s="7">
        <f t="shared" si="322"/>
        <v>0</v>
      </c>
      <c r="J2059">
        <f t="shared" si="323"/>
        <v>0</v>
      </c>
      <c r="K2059">
        <f t="shared" si="327"/>
        <v>0</v>
      </c>
      <c r="L2059">
        <f t="shared" si="324"/>
        <v>0</v>
      </c>
      <c r="M2059" s="66" t="str">
        <f t="shared" si="320"/>
        <v xml:space="preserve"> </v>
      </c>
    </row>
    <row r="2060" spans="1:13" x14ac:dyDescent="0.25">
      <c r="A2060" s="25">
        <f t="shared" si="328"/>
        <v>2060</v>
      </c>
      <c r="B2060" s="35">
        <f>+INDEX(Исходные_данные!A:Z,A2060+$X$32-1,$X$30)</f>
        <v>0</v>
      </c>
      <c r="C2060" s="25">
        <f>+IFERROR(_xlfn.NUMBERVALUE(INDEX(Исходные_данные!A:Z,A2060+$X$32-1,$X$31),"."),0)</f>
        <v>0</v>
      </c>
      <c r="D2060" s="51"/>
      <c r="E2060" s="3">
        <f t="shared" si="325"/>
        <v>1289.4580000000001</v>
      </c>
      <c r="F2060" s="3">
        <f t="shared" si="326"/>
        <v>1289.4574600000001</v>
      </c>
      <c r="G2060" s="8">
        <f t="shared" si="329"/>
        <v>0</v>
      </c>
      <c r="H2060" s="7">
        <f t="shared" si="321"/>
        <v>0</v>
      </c>
      <c r="I2060" s="7">
        <f t="shared" si="322"/>
        <v>0</v>
      </c>
      <c r="J2060">
        <f t="shared" si="323"/>
        <v>0</v>
      </c>
      <c r="K2060">
        <f t="shared" si="327"/>
        <v>0</v>
      </c>
      <c r="L2060">
        <f t="shared" si="324"/>
        <v>0</v>
      </c>
      <c r="M2060" s="66" t="str">
        <f t="shared" si="320"/>
        <v xml:space="preserve"> </v>
      </c>
    </row>
    <row r="2061" spans="1:13" x14ac:dyDescent="0.25">
      <c r="A2061" s="25">
        <f t="shared" si="328"/>
        <v>2061</v>
      </c>
      <c r="B2061" s="35">
        <f>+INDEX(Исходные_данные!A:Z,A2061+$X$32-1,$X$30)</f>
        <v>0</v>
      </c>
      <c r="C2061" s="25">
        <f>+IFERROR(_xlfn.NUMBERVALUE(INDEX(Исходные_данные!A:Z,A2061+$X$32-1,$X$31),"."),0)</f>
        <v>0</v>
      </c>
      <c r="D2061" s="51"/>
      <c r="E2061" s="3">
        <f t="shared" si="325"/>
        <v>1289.4580000000001</v>
      </c>
      <c r="F2061" s="3">
        <f t="shared" si="326"/>
        <v>1289.4574600000001</v>
      </c>
      <c r="G2061" s="8">
        <f t="shared" si="329"/>
        <v>0</v>
      </c>
      <c r="H2061" s="7">
        <f t="shared" si="321"/>
        <v>0</v>
      </c>
      <c r="I2061" s="7">
        <f t="shared" si="322"/>
        <v>0</v>
      </c>
      <c r="J2061">
        <f t="shared" si="323"/>
        <v>0</v>
      </c>
      <c r="K2061">
        <f t="shared" si="327"/>
        <v>0</v>
      </c>
      <c r="L2061">
        <f t="shared" si="324"/>
        <v>0</v>
      </c>
      <c r="M2061" s="66" t="str">
        <f t="shared" si="320"/>
        <v xml:space="preserve"> </v>
      </c>
    </row>
    <row r="2062" spans="1:13" x14ac:dyDescent="0.25">
      <c r="A2062" s="25">
        <f t="shared" si="328"/>
        <v>2062</v>
      </c>
      <c r="B2062" s="35">
        <f>+INDEX(Исходные_данные!A:Z,A2062+$X$32-1,$X$30)</f>
        <v>0</v>
      </c>
      <c r="C2062" s="25">
        <f>+IFERROR(_xlfn.NUMBERVALUE(INDEX(Исходные_данные!A:Z,A2062+$X$32-1,$X$31),"."),0)</f>
        <v>0</v>
      </c>
      <c r="D2062" s="51"/>
      <c r="E2062" s="3">
        <f t="shared" si="325"/>
        <v>1289.4580000000001</v>
      </c>
      <c r="F2062" s="3">
        <f t="shared" si="326"/>
        <v>1289.4574600000001</v>
      </c>
      <c r="G2062" s="8">
        <f t="shared" si="329"/>
        <v>0</v>
      </c>
      <c r="H2062" s="7">
        <f t="shared" si="321"/>
        <v>0</v>
      </c>
      <c r="I2062" s="7">
        <f t="shared" si="322"/>
        <v>0</v>
      </c>
      <c r="J2062">
        <f t="shared" si="323"/>
        <v>0</v>
      </c>
      <c r="K2062">
        <f t="shared" si="327"/>
        <v>0</v>
      </c>
      <c r="L2062">
        <f t="shared" si="324"/>
        <v>0</v>
      </c>
      <c r="M2062" s="66" t="str">
        <f t="shared" si="320"/>
        <v xml:space="preserve"> </v>
      </c>
    </row>
    <row r="2063" spans="1:13" x14ac:dyDescent="0.25">
      <c r="A2063" s="25">
        <f t="shared" si="328"/>
        <v>2063</v>
      </c>
      <c r="B2063" s="35">
        <f>+INDEX(Исходные_данные!A:Z,A2063+$X$32-1,$X$30)</f>
        <v>0</v>
      </c>
      <c r="C2063" s="25">
        <f>+IFERROR(_xlfn.NUMBERVALUE(INDEX(Исходные_данные!A:Z,A2063+$X$32-1,$X$31),"."),0)</f>
        <v>0</v>
      </c>
      <c r="D2063" s="51"/>
      <c r="E2063" s="3">
        <f t="shared" si="325"/>
        <v>1289.4580000000001</v>
      </c>
      <c r="F2063" s="3">
        <f t="shared" si="326"/>
        <v>1289.4574600000001</v>
      </c>
      <c r="G2063" s="8">
        <f t="shared" si="329"/>
        <v>0</v>
      </c>
      <c r="H2063" s="7">
        <f t="shared" si="321"/>
        <v>0</v>
      </c>
      <c r="I2063" s="7">
        <f t="shared" si="322"/>
        <v>0</v>
      </c>
      <c r="J2063">
        <f t="shared" si="323"/>
        <v>0</v>
      </c>
      <c r="K2063">
        <f t="shared" si="327"/>
        <v>0</v>
      </c>
      <c r="L2063">
        <f t="shared" si="324"/>
        <v>0</v>
      </c>
      <c r="M2063" s="66" t="str">
        <f t="shared" si="320"/>
        <v xml:space="preserve"> </v>
      </c>
    </row>
    <row r="2064" spans="1:13" x14ac:dyDescent="0.25">
      <c r="A2064" s="25">
        <f t="shared" si="328"/>
        <v>2064</v>
      </c>
      <c r="B2064" s="35">
        <f>+INDEX(Исходные_данные!A:Z,A2064+$X$32-1,$X$30)</f>
        <v>0</v>
      </c>
      <c r="C2064" s="25">
        <f>+IFERROR(_xlfn.NUMBERVALUE(INDEX(Исходные_данные!A:Z,A2064+$X$32-1,$X$31),"."),0)</f>
        <v>0</v>
      </c>
      <c r="D2064" s="51"/>
      <c r="E2064" s="3">
        <f t="shared" si="325"/>
        <v>1289.4580000000001</v>
      </c>
      <c r="F2064" s="3">
        <f t="shared" si="326"/>
        <v>1289.4574600000001</v>
      </c>
      <c r="G2064" s="8">
        <f t="shared" si="329"/>
        <v>0</v>
      </c>
      <c r="H2064" s="7">
        <f t="shared" si="321"/>
        <v>0</v>
      </c>
      <c r="I2064" s="7">
        <f t="shared" si="322"/>
        <v>0</v>
      </c>
      <c r="J2064">
        <f t="shared" si="323"/>
        <v>0</v>
      </c>
      <c r="K2064">
        <f t="shared" si="327"/>
        <v>0</v>
      </c>
      <c r="L2064">
        <f t="shared" si="324"/>
        <v>0</v>
      </c>
      <c r="M2064" s="66" t="str">
        <f t="shared" si="320"/>
        <v xml:space="preserve"> </v>
      </c>
    </row>
    <row r="2065" spans="1:13" x14ac:dyDescent="0.25">
      <c r="A2065" s="25">
        <f t="shared" si="328"/>
        <v>2065</v>
      </c>
      <c r="B2065" s="35">
        <f>+INDEX(Исходные_данные!A:Z,A2065+$X$32-1,$X$30)</f>
        <v>0</v>
      </c>
      <c r="C2065" s="25">
        <f>+IFERROR(_xlfn.NUMBERVALUE(INDEX(Исходные_данные!A:Z,A2065+$X$32-1,$X$31),"."),0)</f>
        <v>0</v>
      </c>
      <c r="D2065" s="51"/>
      <c r="E2065" s="3">
        <f t="shared" si="325"/>
        <v>1289.4580000000001</v>
      </c>
      <c r="F2065" s="3">
        <f t="shared" si="326"/>
        <v>1289.4574600000001</v>
      </c>
      <c r="G2065" s="8">
        <f t="shared" si="329"/>
        <v>0</v>
      </c>
      <c r="H2065" s="7">
        <f t="shared" si="321"/>
        <v>0</v>
      </c>
      <c r="I2065" s="7">
        <f t="shared" si="322"/>
        <v>0</v>
      </c>
      <c r="J2065">
        <f t="shared" si="323"/>
        <v>0</v>
      </c>
      <c r="K2065">
        <f t="shared" si="327"/>
        <v>0</v>
      </c>
      <c r="L2065">
        <f t="shared" si="324"/>
        <v>0</v>
      </c>
      <c r="M2065" s="66" t="str">
        <f t="shared" si="320"/>
        <v xml:space="preserve"> </v>
      </c>
    </row>
    <row r="2066" spans="1:13" x14ac:dyDescent="0.25">
      <c r="A2066" s="25">
        <f t="shared" si="328"/>
        <v>2066</v>
      </c>
      <c r="B2066" s="35">
        <f>+INDEX(Исходные_данные!A:Z,A2066+$X$32-1,$X$30)</f>
        <v>0</v>
      </c>
      <c r="C2066" s="25">
        <f>+IFERROR(_xlfn.NUMBERVALUE(INDEX(Исходные_данные!A:Z,A2066+$X$32-1,$X$31),"."),0)</f>
        <v>0</v>
      </c>
      <c r="D2066" s="51"/>
      <c r="E2066" s="3">
        <f t="shared" si="325"/>
        <v>1289.4580000000001</v>
      </c>
      <c r="F2066" s="3">
        <f t="shared" si="326"/>
        <v>1289.4574600000001</v>
      </c>
      <c r="G2066" s="8">
        <f t="shared" si="329"/>
        <v>0</v>
      </c>
      <c r="H2066" s="7">
        <f t="shared" si="321"/>
        <v>0</v>
      </c>
      <c r="I2066" s="7">
        <f t="shared" si="322"/>
        <v>0</v>
      </c>
      <c r="J2066">
        <f t="shared" si="323"/>
        <v>0</v>
      </c>
      <c r="K2066">
        <f t="shared" si="327"/>
        <v>0</v>
      </c>
      <c r="L2066">
        <f t="shared" si="324"/>
        <v>0</v>
      </c>
      <c r="M2066" s="66" t="str">
        <f t="shared" si="320"/>
        <v xml:space="preserve"> </v>
      </c>
    </row>
    <row r="2067" spans="1:13" x14ac:dyDescent="0.25">
      <c r="A2067" s="25">
        <f t="shared" si="328"/>
        <v>2067</v>
      </c>
      <c r="B2067" s="35">
        <f>+INDEX(Исходные_данные!A:Z,A2067+$X$32-1,$X$30)</f>
        <v>0</v>
      </c>
      <c r="C2067" s="25">
        <f>+IFERROR(_xlfn.NUMBERVALUE(INDEX(Исходные_данные!A:Z,A2067+$X$32-1,$X$31),"."),0)</f>
        <v>0</v>
      </c>
      <c r="D2067" s="51"/>
      <c r="E2067" s="3">
        <f t="shared" si="325"/>
        <v>1289.4580000000001</v>
      </c>
      <c r="F2067" s="3">
        <f t="shared" si="326"/>
        <v>1289.4574600000001</v>
      </c>
      <c r="G2067" s="8">
        <f t="shared" si="329"/>
        <v>0</v>
      </c>
      <c r="H2067" s="7">
        <f t="shared" si="321"/>
        <v>0</v>
      </c>
      <c r="I2067" s="7">
        <f t="shared" si="322"/>
        <v>0</v>
      </c>
      <c r="J2067">
        <f t="shared" si="323"/>
        <v>0</v>
      </c>
      <c r="K2067">
        <f t="shared" si="327"/>
        <v>0</v>
      </c>
      <c r="L2067">
        <f t="shared" si="324"/>
        <v>0</v>
      </c>
      <c r="M2067" s="66" t="str">
        <f t="shared" si="320"/>
        <v xml:space="preserve"> </v>
      </c>
    </row>
    <row r="2068" spans="1:13" x14ac:dyDescent="0.25">
      <c r="A2068" s="25">
        <f t="shared" si="328"/>
        <v>2068</v>
      </c>
      <c r="B2068" s="35">
        <f>+INDEX(Исходные_данные!A:Z,A2068+$X$32-1,$X$30)</f>
        <v>0</v>
      </c>
      <c r="C2068" s="25">
        <f>+IFERROR(_xlfn.NUMBERVALUE(INDEX(Исходные_данные!A:Z,A2068+$X$32-1,$X$31),"."),0)</f>
        <v>0</v>
      </c>
      <c r="D2068" s="51"/>
      <c r="E2068" s="3">
        <f t="shared" si="325"/>
        <v>1289.4580000000001</v>
      </c>
      <c r="F2068" s="3">
        <f t="shared" si="326"/>
        <v>1289.4574600000001</v>
      </c>
      <c r="G2068" s="8">
        <f t="shared" si="329"/>
        <v>0</v>
      </c>
      <c r="H2068" s="7">
        <f t="shared" si="321"/>
        <v>0</v>
      </c>
      <c r="I2068" s="7">
        <f t="shared" si="322"/>
        <v>0</v>
      </c>
      <c r="J2068">
        <f t="shared" si="323"/>
        <v>0</v>
      </c>
      <c r="K2068">
        <f t="shared" si="327"/>
        <v>0</v>
      </c>
      <c r="L2068">
        <f t="shared" si="324"/>
        <v>0</v>
      </c>
      <c r="M2068" s="66" t="str">
        <f t="shared" si="320"/>
        <v xml:space="preserve"> </v>
      </c>
    </row>
    <row r="2069" spans="1:13" x14ac:dyDescent="0.25">
      <c r="A2069" s="25">
        <f t="shared" si="328"/>
        <v>2069</v>
      </c>
      <c r="B2069" s="35">
        <f>+INDEX(Исходные_данные!A:Z,A2069+$X$32-1,$X$30)</f>
        <v>0</v>
      </c>
      <c r="C2069" s="25">
        <f>+IFERROR(_xlfn.NUMBERVALUE(INDEX(Исходные_данные!A:Z,A2069+$X$32-1,$X$31),"."),0)</f>
        <v>0</v>
      </c>
      <c r="D2069" s="51"/>
      <c r="E2069" s="3">
        <f t="shared" si="325"/>
        <v>1289.4580000000001</v>
      </c>
      <c r="F2069" s="3">
        <f t="shared" si="326"/>
        <v>1289.4574600000001</v>
      </c>
      <c r="G2069" s="8">
        <f t="shared" si="329"/>
        <v>0</v>
      </c>
      <c r="H2069" s="7">
        <f t="shared" si="321"/>
        <v>0</v>
      </c>
      <c r="I2069" s="7">
        <f t="shared" si="322"/>
        <v>0</v>
      </c>
      <c r="J2069">
        <f t="shared" si="323"/>
        <v>0</v>
      </c>
      <c r="K2069">
        <f t="shared" si="327"/>
        <v>0</v>
      </c>
      <c r="L2069">
        <f t="shared" si="324"/>
        <v>0</v>
      </c>
      <c r="M2069" s="66" t="str">
        <f t="shared" si="320"/>
        <v xml:space="preserve"> </v>
      </c>
    </row>
    <row r="2070" spans="1:13" x14ac:dyDescent="0.25">
      <c r="A2070" s="25">
        <f t="shared" si="328"/>
        <v>2070</v>
      </c>
      <c r="B2070" s="35">
        <f>+INDEX(Исходные_данные!A:Z,A2070+$X$32-1,$X$30)</f>
        <v>0</v>
      </c>
      <c r="C2070" s="25">
        <f>+IFERROR(_xlfn.NUMBERVALUE(INDEX(Исходные_данные!A:Z,A2070+$X$32-1,$X$31),"."),0)</f>
        <v>0</v>
      </c>
      <c r="D2070" s="51"/>
      <c r="E2070" s="3">
        <f t="shared" si="325"/>
        <v>1289.4580000000001</v>
      </c>
      <c r="F2070" s="3">
        <f t="shared" si="326"/>
        <v>1289.4574600000001</v>
      </c>
      <c r="G2070" s="8">
        <f t="shared" si="329"/>
        <v>0</v>
      </c>
      <c r="H2070" s="7">
        <f t="shared" si="321"/>
        <v>0</v>
      </c>
      <c r="I2070" s="7">
        <f t="shared" si="322"/>
        <v>0</v>
      </c>
      <c r="J2070">
        <f t="shared" si="323"/>
        <v>0</v>
      </c>
      <c r="K2070">
        <f t="shared" si="327"/>
        <v>0</v>
      </c>
      <c r="L2070">
        <f t="shared" si="324"/>
        <v>0</v>
      </c>
      <c r="M2070" s="66" t="str">
        <f t="shared" si="320"/>
        <v xml:space="preserve"> </v>
      </c>
    </row>
    <row r="2071" spans="1:13" x14ac:dyDescent="0.25">
      <c r="A2071" s="25">
        <f t="shared" si="328"/>
        <v>2071</v>
      </c>
      <c r="B2071" s="35">
        <f>+INDEX(Исходные_данные!A:Z,A2071+$X$32-1,$X$30)</f>
        <v>0</v>
      </c>
      <c r="C2071" s="25">
        <f>+IFERROR(_xlfn.NUMBERVALUE(INDEX(Исходные_данные!A:Z,A2071+$X$32-1,$X$31),"."),0)</f>
        <v>0</v>
      </c>
      <c r="D2071" s="51"/>
      <c r="E2071" s="3">
        <f t="shared" si="325"/>
        <v>1289.4580000000001</v>
      </c>
      <c r="F2071" s="3">
        <f t="shared" si="326"/>
        <v>1289.4574600000001</v>
      </c>
      <c r="G2071" s="8">
        <f t="shared" si="329"/>
        <v>0</v>
      </c>
      <c r="H2071" s="7">
        <f t="shared" si="321"/>
        <v>0</v>
      </c>
      <c r="I2071" s="7">
        <f t="shared" si="322"/>
        <v>0</v>
      </c>
      <c r="J2071">
        <f t="shared" si="323"/>
        <v>0</v>
      </c>
      <c r="K2071">
        <f t="shared" si="327"/>
        <v>0</v>
      </c>
      <c r="L2071">
        <f t="shared" si="324"/>
        <v>0</v>
      </c>
      <c r="M2071" s="66" t="str">
        <f t="shared" si="320"/>
        <v xml:space="preserve"> </v>
      </c>
    </row>
    <row r="2072" spans="1:13" x14ac:dyDescent="0.25">
      <c r="A2072" s="25">
        <f t="shared" si="328"/>
        <v>2072</v>
      </c>
      <c r="B2072" s="35">
        <f>+INDEX(Исходные_данные!A:Z,A2072+$X$32-1,$X$30)</f>
        <v>0</v>
      </c>
      <c r="C2072" s="25">
        <f>+IFERROR(_xlfn.NUMBERVALUE(INDEX(Исходные_данные!A:Z,A2072+$X$32-1,$X$31),"."),0)</f>
        <v>0</v>
      </c>
      <c r="D2072" s="51"/>
      <c r="E2072" s="3">
        <f t="shared" si="325"/>
        <v>1289.4580000000001</v>
      </c>
      <c r="F2072" s="3">
        <f t="shared" si="326"/>
        <v>1289.4574600000001</v>
      </c>
      <c r="G2072" s="8">
        <f t="shared" si="329"/>
        <v>0</v>
      </c>
      <c r="H2072" s="7">
        <f t="shared" si="321"/>
        <v>0</v>
      </c>
      <c r="I2072" s="7">
        <f t="shared" si="322"/>
        <v>0</v>
      </c>
      <c r="J2072">
        <f t="shared" si="323"/>
        <v>0</v>
      </c>
      <c r="K2072">
        <f t="shared" si="327"/>
        <v>0</v>
      </c>
      <c r="L2072">
        <f t="shared" si="324"/>
        <v>0</v>
      </c>
      <c r="M2072" s="66" t="str">
        <f t="shared" si="320"/>
        <v xml:space="preserve"> </v>
      </c>
    </row>
    <row r="2073" spans="1:13" x14ac:dyDescent="0.25">
      <c r="A2073" s="25">
        <f t="shared" si="328"/>
        <v>2073</v>
      </c>
      <c r="B2073" s="35">
        <f>+INDEX(Исходные_данные!A:Z,A2073+$X$32-1,$X$30)</f>
        <v>0</v>
      </c>
      <c r="C2073" s="25">
        <f>+IFERROR(_xlfn.NUMBERVALUE(INDEX(Исходные_данные!A:Z,A2073+$X$32-1,$X$31),"."),0)</f>
        <v>0</v>
      </c>
      <c r="D2073" s="51"/>
      <c r="E2073" s="3">
        <f t="shared" si="325"/>
        <v>1289.4580000000001</v>
      </c>
      <c r="F2073" s="3">
        <f t="shared" si="326"/>
        <v>1289.4574600000001</v>
      </c>
      <c r="G2073" s="8">
        <f t="shared" si="329"/>
        <v>0</v>
      </c>
      <c r="H2073" s="7">
        <f t="shared" si="321"/>
        <v>0</v>
      </c>
      <c r="I2073" s="7">
        <f t="shared" si="322"/>
        <v>0</v>
      </c>
      <c r="J2073">
        <f t="shared" si="323"/>
        <v>0</v>
      </c>
      <c r="K2073">
        <f t="shared" si="327"/>
        <v>0</v>
      </c>
      <c r="L2073">
        <f t="shared" si="324"/>
        <v>0</v>
      </c>
      <c r="M2073" s="66" t="str">
        <f t="shared" si="320"/>
        <v xml:space="preserve"> </v>
      </c>
    </row>
    <row r="2074" spans="1:13" x14ac:dyDescent="0.25">
      <c r="A2074" s="25">
        <f t="shared" si="328"/>
        <v>2074</v>
      </c>
      <c r="B2074" s="35">
        <f>+INDEX(Исходные_данные!A:Z,A2074+$X$32-1,$X$30)</f>
        <v>0</v>
      </c>
      <c r="C2074" s="25">
        <f>+IFERROR(_xlfn.NUMBERVALUE(INDEX(Исходные_данные!A:Z,A2074+$X$32-1,$X$31),"."),0)</f>
        <v>0</v>
      </c>
      <c r="D2074" s="51"/>
      <c r="E2074" s="3">
        <f t="shared" si="325"/>
        <v>1289.4580000000001</v>
      </c>
      <c r="F2074" s="3">
        <f t="shared" si="326"/>
        <v>1289.4574600000001</v>
      </c>
      <c r="G2074" s="8">
        <f t="shared" si="329"/>
        <v>0</v>
      </c>
      <c r="H2074" s="7">
        <f t="shared" si="321"/>
        <v>0</v>
      </c>
      <c r="I2074" s="7">
        <f t="shared" si="322"/>
        <v>0</v>
      </c>
      <c r="J2074">
        <f t="shared" si="323"/>
        <v>0</v>
      </c>
      <c r="K2074">
        <f t="shared" si="327"/>
        <v>0</v>
      </c>
      <c r="L2074">
        <f t="shared" si="324"/>
        <v>0</v>
      </c>
      <c r="M2074" s="66" t="str">
        <f t="shared" si="320"/>
        <v xml:space="preserve"> </v>
      </c>
    </row>
    <row r="2075" spans="1:13" x14ac:dyDescent="0.25">
      <c r="A2075" s="25">
        <f t="shared" si="328"/>
        <v>2075</v>
      </c>
      <c r="B2075" s="35">
        <f>+INDEX(Исходные_данные!A:Z,A2075+$X$32-1,$X$30)</f>
        <v>0</v>
      </c>
      <c r="C2075" s="25">
        <f>+IFERROR(_xlfn.NUMBERVALUE(INDEX(Исходные_данные!A:Z,A2075+$X$32-1,$X$31),"."),0)</f>
        <v>0</v>
      </c>
      <c r="D2075" s="51"/>
      <c r="E2075" s="3">
        <f t="shared" si="325"/>
        <v>1289.4580000000001</v>
      </c>
      <c r="F2075" s="3">
        <f t="shared" si="326"/>
        <v>1289.4574600000001</v>
      </c>
      <c r="G2075" s="8">
        <f t="shared" si="329"/>
        <v>0</v>
      </c>
      <c r="H2075" s="7">
        <f t="shared" si="321"/>
        <v>0</v>
      </c>
      <c r="I2075" s="7">
        <f t="shared" si="322"/>
        <v>0</v>
      </c>
      <c r="J2075">
        <f t="shared" si="323"/>
        <v>0</v>
      </c>
      <c r="K2075">
        <f t="shared" si="327"/>
        <v>0</v>
      </c>
      <c r="L2075">
        <f t="shared" si="324"/>
        <v>0</v>
      </c>
      <c r="M2075" s="66" t="str">
        <f t="shared" si="320"/>
        <v xml:space="preserve"> </v>
      </c>
    </row>
    <row r="2076" spans="1:13" x14ac:dyDescent="0.25">
      <c r="A2076" s="25">
        <f t="shared" si="328"/>
        <v>2076</v>
      </c>
      <c r="B2076" s="35">
        <f>+INDEX(Исходные_данные!A:Z,A2076+$X$32-1,$X$30)</f>
        <v>0</v>
      </c>
      <c r="C2076" s="25">
        <f>+IFERROR(_xlfn.NUMBERVALUE(INDEX(Исходные_данные!A:Z,A2076+$X$32-1,$X$31),"."),0)</f>
        <v>0</v>
      </c>
      <c r="D2076" s="51"/>
      <c r="E2076" s="3">
        <f t="shared" si="325"/>
        <v>1289.4580000000001</v>
      </c>
      <c r="F2076" s="3">
        <f t="shared" si="326"/>
        <v>1289.4574600000001</v>
      </c>
      <c r="G2076" s="8">
        <f t="shared" si="329"/>
        <v>0</v>
      </c>
      <c r="H2076" s="7">
        <f t="shared" si="321"/>
        <v>0</v>
      </c>
      <c r="I2076" s="7">
        <f t="shared" si="322"/>
        <v>0</v>
      </c>
      <c r="J2076">
        <f t="shared" si="323"/>
        <v>0</v>
      </c>
      <c r="K2076">
        <f t="shared" si="327"/>
        <v>0</v>
      </c>
      <c r="L2076">
        <f t="shared" si="324"/>
        <v>0</v>
      </c>
      <c r="M2076" s="66" t="str">
        <f t="shared" ref="M2076:M2139" si="330">IF(AC2091=1,"",+CONCATENATE(IF($AC$43=1,CONCATENATE(D2076," "),""),IF($AC$44=1,CONCATENATE(E2076," (",TEXT(G2076,"0,0"),"%)"),"")))</f>
        <v xml:space="preserve"> </v>
      </c>
    </row>
    <row r="2077" spans="1:13" x14ac:dyDescent="0.25">
      <c r="A2077" s="25">
        <f t="shared" si="328"/>
        <v>2077</v>
      </c>
      <c r="B2077" s="35">
        <f>+INDEX(Исходные_данные!A:Z,A2077+$X$32-1,$X$30)</f>
        <v>0</v>
      </c>
      <c r="C2077" s="25">
        <f>+IFERROR(_xlfn.NUMBERVALUE(INDEX(Исходные_данные!A:Z,A2077+$X$32-1,$X$31),"."),0)</f>
        <v>0</v>
      </c>
      <c r="D2077" s="51"/>
      <c r="E2077" s="3">
        <f t="shared" si="325"/>
        <v>1289.4580000000001</v>
      </c>
      <c r="F2077" s="3">
        <f t="shared" si="326"/>
        <v>1289.4574600000001</v>
      </c>
      <c r="G2077" s="8">
        <f t="shared" si="329"/>
        <v>0</v>
      </c>
      <c r="H2077" s="7">
        <f t="shared" si="321"/>
        <v>0</v>
      </c>
      <c r="I2077" s="7">
        <f t="shared" si="322"/>
        <v>0</v>
      </c>
      <c r="J2077">
        <f t="shared" si="323"/>
        <v>0</v>
      </c>
      <c r="K2077">
        <f t="shared" si="327"/>
        <v>0</v>
      </c>
      <c r="L2077">
        <f t="shared" si="324"/>
        <v>0</v>
      </c>
      <c r="M2077" s="66" t="str">
        <f t="shared" si="330"/>
        <v xml:space="preserve"> </v>
      </c>
    </row>
    <row r="2078" spans="1:13" x14ac:dyDescent="0.25">
      <c r="A2078" s="25">
        <f t="shared" si="328"/>
        <v>2078</v>
      </c>
      <c r="B2078" s="35">
        <f>+INDEX(Исходные_данные!A:Z,A2078+$X$32-1,$X$30)</f>
        <v>0</v>
      </c>
      <c r="C2078" s="25">
        <f>+IFERROR(_xlfn.NUMBERVALUE(INDEX(Исходные_данные!A:Z,A2078+$X$32-1,$X$31),"."),0)</f>
        <v>0</v>
      </c>
      <c r="D2078" s="51"/>
      <c r="E2078" s="3">
        <f t="shared" si="325"/>
        <v>1289.4580000000001</v>
      </c>
      <c r="F2078" s="3">
        <f t="shared" si="326"/>
        <v>1289.4574600000001</v>
      </c>
      <c r="G2078" s="8">
        <f t="shared" si="329"/>
        <v>0</v>
      </c>
      <c r="H2078" s="7">
        <f t="shared" si="321"/>
        <v>0</v>
      </c>
      <c r="I2078" s="7">
        <f t="shared" si="322"/>
        <v>0</v>
      </c>
      <c r="J2078">
        <f t="shared" si="323"/>
        <v>0</v>
      </c>
      <c r="K2078">
        <f t="shared" si="327"/>
        <v>0</v>
      </c>
      <c r="L2078">
        <f t="shared" si="324"/>
        <v>0</v>
      </c>
      <c r="M2078" s="66" t="str">
        <f t="shared" si="330"/>
        <v xml:space="preserve"> </v>
      </c>
    </row>
    <row r="2079" spans="1:13" x14ac:dyDescent="0.25">
      <c r="A2079" s="25">
        <f t="shared" si="328"/>
        <v>2079</v>
      </c>
      <c r="B2079" s="35">
        <f>+INDEX(Исходные_данные!A:Z,A2079+$X$32-1,$X$30)</f>
        <v>0</v>
      </c>
      <c r="C2079" s="25">
        <f>+IFERROR(_xlfn.NUMBERVALUE(INDEX(Исходные_данные!A:Z,A2079+$X$32-1,$X$31),"."),0)</f>
        <v>0</v>
      </c>
      <c r="D2079" s="51"/>
      <c r="E2079" s="3">
        <f t="shared" si="325"/>
        <v>1289.4580000000001</v>
      </c>
      <c r="F2079" s="3">
        <f t="shared" si="326"/>
        <v>1289.4574600000001</v>
      </c>
      <c r="G2079" s="8">
        <f t="shared" si="329"/>
        <v>0</v>
      </c>
      <c r="H2079" s="7">
        <f t="shared" si="321"/>
        <v>0</v>
      </c>
      <c r="I2079" s="7">
        <f t="shared" si="322"/>
        <v>0</v>
      </c>
      <c r="J2079">
        <f t="shared" si="323"/>
        <v>0</v>
      </c>
      <c r="K2079">
        <f t="shared" si="327"/>
        <v>0</v>
      </c>
      <c r="L2079">
        <f t="shared" si="324"/>
        <v>0</v>
      </c>
      <c r="M2079" s="66" t="str">
        <f t="shared" si="330"/>
        <v xml:space="preserve"> </v>
      </c>
    </row>
    <row r="2080" spans="1:13" x14ac:dyDescent="0.25">
      <c r="A2080" s="25">
        <f t="shared" si="328"/>
        <v>2080</v>
      </c>
      <c r="B2080" s="35">
        <f>+INDEX(Исходные_данные!A:Z,A2080+$X$32-1,$X$30)</f>
        <v>0</v>
      </c>
      <c r="C2080" s="25">
        <f>+IFERROR(_xlfn.NUMBERVALUE(INDEX(Исходные_данные!A:Z,A2080+$X$32-1,$X$31),"."),0)</f>
        <v>0</v>
      </c>
      <c r="D2080" s="51"/>
      <c r="E2080" s="3">
        <f t="shared" si="325"/>
        <v>1289.4580000000001</v>
      </c>
      <c r="F2080" s="3">
        <f t="shared" si="326"/>
        <v>1289.4574600000001</v>
      </c>
      <c r="G2080" s="8">
        <f t="shared" si="329"/>
        <v>0</v>
      </c>
      <c r="H2080" s="7">
        <f t="shared" si="321"/>
        <v>0</v>
      </c>
      <c r="I2080" s="7">
        <f t="shared" si="322"/>
        <v>0</v>
      </c>
      <c r="J2080">
        <f t="shared" si="323"/>
        <v>0</v>
      </c>
      <c r="K2080">
        <f t="shared" si="327"/>
        <v>0</v>
      </c>
      <c r="L2080">
        <f t="shared" si="324"/>
        <v>0</v>
      </c>
      <c r="M2080" s="66" t="str">
        <f t="shared" si="330"/>
        <v xml:space="preserve"> </v>
      </c>
    </row>
    <row r="2081" spans="1:13" x14ac:dyDescent="0.25">
      <c r="A2081" s="25">
        <f t="shared" si="328"/>
        <v>2081</v>
      </c>
      <c r="B2081" s="35">
        <f>+INDEX(Исходные_данные!A:Z,A2081+$X$32-1,$X$30)</f>
        <v>0</v>
      </c>
      <c r="C2081" s="25">
        <f>+IFERROR(_xlfn.NUMBERVALUE(INDEX(Исходные_данные!A:Z,A2081+$X$32-1,$X$31),"."),0)</f>
        <v>0</v>
      </c>
      <c r="D2081" s="51"/>
      <c r="E2081" s="3">
        <f t="shared" si="325"/>
        <v>1289.4580000000001</v>
      </c>
      <c r="F2081" s="3">
        <f t="shared" si="326"/>
        <v>1289.4574600000001</v>
      </c>
      <c r="G2081" s="8">
        <f t="shared" si="329"/>
        <v>0</v>
      </c>
      <c r="H2081" s="7">
        <f t="shared" si="321"/>
        <v>0</v>
      </c>
      <c r="I2081" s="7">
        <f t="shared" si="322"/>
        <v>0</v>
      </c>
      <c r="J2081">
        <f t="shared" si="323"/>
        <v>0</v>
      </c>
      <c r="K2081">
        <f t="shared" si="327"/>
        <v>0</v>
      </c>
      <c r="L2081">
        <f t="shared" si="324"/>
        <v>0</v>
      </c>
      <c r="M2081" s="66" t="str">
        <f t="shared" si="330"/>
        <v xml:space="preserve"> </v>
      </c>
    </row>
    <row r="2082" spans="1:13" x14ac:dyDescent="0.25">
      <c r="A2082" s="25">
        <f t="shared" si="328"/>
        <v>2082</v>
      </c>
      <c r="B2082" s="35">
        <f>+INDEX(Исходные_данные!A:Z,A2082+$X$32-1,$X$30)</f>
        <v>0</v>
      </c>
      <c r="C2082" s="25">
        <f>+IFERROR(_xlfn.NUMBERVALUE(INDEX(Исходные_данные!A:Z,A2082+$X$32-1,$X$31),"."),0)</f>
        <v>0</v>
      </c>
      <c r="D2082" s="51"/>
      <c r="E2082" s="3">
        <f t="shared" si="325"/>
        <v>1289.4580000000001</v>
      </c>
      <c r="F2082" s="3">
        <f t="shared" si="326"/>
        <v>1289.4574600000001</v>
      </c>
      <c r="G2082" s="8">
        <f t="shared" si="329"/>
        <v>0</v>
      </c>
      <c r="H2082" s="7">
        <f t="shared" si="321"/>
        <v>0</v>
      </c>
      <c r="I2082" s="7">
        <f t="shared" si="322"/>
        <v>0</v>
      </c>
      <c r="J2082">
        <f t="shared" si="323"/>
        <v>0</v>
      </c>
      <c r="K2082">
        <f t="shared" si="327"/>
        <v>0</v>
      </c>
      <c r="L2082">
        <f t="shared" si="324"/>
        <v>0</v>
      </c>
      <c r="M2082" s="66" t="str">
        <f t="shared" si="330"/>
        <v xml:space="preserve"> </v>
      </c>
    </row>
    <row r="2083" spans="1:13" x14ac:dyDescent="0.25">
      <c r="A2083" s="25">
        <f t="shared" si="328"/>
        <v>2083</v>
      </c>
      <c r="B2083" s="35">
        <f>+INDEX(Исходные_данные!A:Z,A2083+$X$32-1,$X$30)</f>
        <v>0</v>
      </c>
      <c r="C2083" s="25">
        <f>+IFERROR(_xlfn.NUMBERVALUE(INDEX(Исходные_данные!A:Z,A2083+$X$32-1,$X$31),"."),0)</f>
        <v>0</v>
      </c>
      <c r="D2083" s="51"/>
      <c r="E2083" s="3">
        <f t="shared" si="325"/>
        <v>1289.4580000000001</v>
      </c>
      <c r="F2083" s="3">
        <f t="shared" si="326"/>
        <v>1289.4574600000001</v>
      </c>
      <c r="G2083" s="8">
        <f t="shared" si="329"/>
        <v>0</v>
      </c>
      <c r="H2083" s="7">
        <f t="shared" si="321"/>
        <v>0</v>
      </c>
      <c r="I2083" s="7">
        <f t="shared" si="322"/>
        <v>0</v>
      </c>
      <c r="J2083">
        <f t="shared" si="323"/>
        <v>0</v>
      </c>
      <c r="K2083">
        <f t="shared" si="327"/>
        <v>0</v>
      </c>
      <c r="L2083">
        <f t="shared" si="324"/>
        <v>0</v>
      </c>
      <c r="M2083" s="66" t="str">
        <f t="shared" si="330"/>
        <v xml:space="preserve"> </v>
      </c>
    </row>
    <row r="2084" spans="1:13" x14ac:dyDescent="0.25">
      <c r="A2084" s="25">
        <f t="shared" si="328"/>
        <v>2084</v>
      </c>
      <c r="B2084" s="35">
        <f>+INDEX(Исходные_данные!A:Z,A2084+$X$32-1,$X$30)</f>
        <v>0</v>
      </c>
      <c r="C2084" s="25">
        <f>+IFERROR(_xlfn.NUMBERVALUE(INDEX(Исходные_данные!A:Z,A2084+$X$32-1,$X$31),"."),0)</f>
        <v>0</v>
      </c>
      <c r="D2084" s="51"/>
      <c r="E2084" s="3">
        <f t="shared" si="325"/>
        <v>1289.4580000000001</v>
      </c>
      <c r="F2084" s="3">
        <f t="shared" si="326"/>
        <v>1289.4574600000001</v>
      </c>
      <c r="G2084" s="8">
        <f t="shared" si="329"/>
        <v>0</v>
      </c>
      <c r="H2084" s="7">
        <f t="shared" si="321"/>
        <v>0</v>
      </c>
      <c r="I2084" s="7">
        <f t="shared" si="322"/>
        <v>0</v>
      </c>
      <c r="J2084">
        <f t="shared" si="323"/>
        <v>0</v>
      </c>
      <c r="K2084">
        <f t="shared" si="327"/>
        <v>0</v>
      </c>
      <c r="L2084">
        <f t="shared" si="324"/>
        <v>0</v>
      </c>
      <c r="M2084" s="66" t="str">
        <f t="shared" si="330"/>
        <v xml:space="preserve"> </v>
      </c>
    </row>
    <row r="2085" spans="1:13" x14ac:dyDescent="0.25">
      <c r="A2085" s="25">
        <f t="shared" si="328"/>
        <v>2085</v>
      </c>
      <c r="B2085" s="35">
        <f>+INDEX(Исходные_данные!A:Z,A2085+$X$32-1,$X$30)</f>
        <v>0</v>
      </c>
      <c r="C2085" s="25">
        <f>+IFERROR(_xlfn.NUMBERVALUE(INDEX(Исходные_данные!A:Z,A2085+$X$32-1,$X$31),"."),0)</f>
        <v>0</v>
      </c>
      <c r="D2085" s="51"/>
      <c r="E2085" s="3">
        <f t="shared" si="325"/>
        <v>1289.4580000000001</v>
      </c>
      <c r="F2085" s="3">
        <f t="shared" si="326"/>
        <v>1289.4574600000001</v>
      </c>
      <c r="G2085" s="8">
        <f t="shared" si="329"/>
        <v>0</v>
      </c>
      <c r="H2085" s="7">
        <f t="shared" si="321"/>
        <v>0</v>
      </c>
      <c r="I2085" s="7">
        <f t="shared" si="322"/>
        <v>0</v>
      </c>
      <c r="J2085">
        <f t="shared" si="323"/>
        <v>0</v>
      </c>
      <c r="K2085">
        <f t="shared" si="327"/>
        <v>0</v>
      </c>
      <c r="L2085">
        <f t="shared" si="324"/>
        <v>0</v>
      </c>
      <c r="M2085" s="66" t="str">
        <f t="shared" si="330"/>
        <v xml:space="preserve"> </v>
      </c>
    </row>
    <row r="2086" spans="1:13" x14ac:dyDescent="0.25">
      <c r="A2086" s="25">
        <f t="shared" si="328"/>
        <v>2086</v>
      </c>
      <c r="B2086" s="35">
        <f>+INDEX(Исходные_данные!A:Z,A2086+$X$32-1,$X$30)</f>
        <v>0</v>
      </c>
      <c r="C2086" s="25">
        <f>+IFERROR(_xlfn.NUMBERVALUE(INDEX(Исходные_данные!A:Z,A2086+$X$32-1,$X$31),"."),0)</f>
        <v>0</v>
      </c>
      <c r="D2086" s="51"/>
      <c r="E2086" s="3">
        <f t="shared" si="325"/>
        <v>1289.4580000000001</v>
      </c>
      <c r="F2086" s="3">
        <f t="shared" si="326"/>
        <v>1289.4574600000001</v>
      </c>
      <c r="G2086" s="8">
        <f t="shared" si="329"/>
        <v>0</v>
      </c>
      <c r="H2086" s="7">
        <f t="shared" si="321"/>
        <v>0</v>
      </c>
      <c r="I2086" s="7">
        <f t="shared" si="322"/>
        <v>0</v>
      </c>
      <c r="J2086">
        <f t="shared" si="323"/>
        <v>0</v>
      </c>
      <c r="K2086">
        <f t="shared" si="327"/>
        <v>0</v>
      </c>
      <c r="L2086">
        <f t="shared" si="324"/>
        <v>0</v>
      </c>
      <c r="M2086" s="66" t="str">
        <f t="shared" si="330"/>
        <v xml:space="preserve"> </v>
      </c>
    </row>
    <row r="2087" spans="1:13" x14ac:dyDescent="0.25">
      <c r="A2087" s="25">
        <f t="shared" si="328"/>
        <v>2087</v>
      </c>
      <c r="B2087" s="35">
        <f>+INDEX(Исходные_данные!A:Z,A2087+$X$32-1,$X$30)</f>
        <v>0</v>
      </c>
      <c r="C2087" s="25">
        <f>+IFERROR(_xlfn.NUMBERVALUE(INDEX(Исходные_данные!A:Z,A2087+$X$32-1,$X$31),"."),0)</f>
        <v>0</v>
      </c>
      <c r="D2087" s="51"/>
      <c r="E2087" s="3">
        <f t="shared" si="325"/>
        <v>1289.4580000000001</v>
      </c>
      <c r="F2087" s="3">
        <f t="shared" si="326"/>
        <v>1289.4574600000001</v>
      </c>
      <c r="G2087" s="8">
        <f t="shared" si="329"/>
        <v>0</v>
      </c>
      <c r="H2087" s="7">
        <f t="shared" si="321"/>
        <v>0</v>
      </c>
      <c r="I2087" s="7">
        <f t="shared" si="322"/>
        <v>0</v>
      </c>
      <c r="J2087">
        <f t="shared" si="323"/>
        <v>0</v>
      </c>
      <c r="K2087">
        <f t="shared" si="327"/>
        <v>0</v>
      </c>
      <c r="L2087">
        <f t="shared" si="324"/>
        <v>0</v>
      </c>
      <c r="M2087" s="66" t="str">
        <f t="shared" si="330"/>
        <v xml:space="preserve"> </v>
      </c>
    </row>
    <row r="2088" spans="1:13" x14ac:dyDescent="0.25">
      <c r="A2088" s="25">
        <f t="shared" si="328"/>
        <v>2088</v>
      </c>
      <c r="B2088" s="35">
        <f>+INDEX(Исходные_данные!A:Z,A2088+$X$32-1,$X$30)</f>
        <v>0</v>
      </c>
      <c r="C2088" s="25">
        <f>+IFERROR(_xlfn.NUMBERVALUE(INDEX(Исходные_данные!A:Z,A2088+$X$32-1,$X$31),"."),0)</f>
        <v>0</v>
      </c>
      <c r="D2088" s="51"/>
      <c r="E2088" s="3">
        <f t="shared" si="325"/>
        <v>1289.4580000000001</v>
      </c>
      <c r="F2088" s="3">
        <f t="shared" si="326"/>
        <v>1289.4574600000001</v>
      </c>
      <c r="G2088" s="8">
        <f t="shared" si="329"/>
        <v>0</v>
      </c>
      <c r="H2088" s="7">
        <f t="shared" si="321"/>
        <v>0</v>
      </c>
      <c r="I2088" s="7">
        <f t="shared" si="322"/>
        <v>0</v>
      </c>
      <c r="J2088">
        <f t="shared" si="323"/>
        <v>0</v>
      </c>
      <c r="K2088">
        <f t="shared" si="327"/>
        <v>0</v>
      </c>
      <c r="L2088">
        <f t="shared" si="324"/>
        <v>0</v>
      </c>
      <c r="M2088" s="66" t="str">
        <f t="shared" si="330"/>
        <v xml:space="preserve"> </v>
      </c>
    </row>
    <row r="2089" spans="1:13" x14ac:dyDescent="0.25">
      <c r="A2089" s="25">
        <f t="shared" si="328"/>
        <v>2089</v>
      </c>
      <c r="B2089" s="35">
        <f>+INDEX(Исходные_данные!A:Z,A2089+$X$32-1,$X$30)</f>
        <v>0</v>
      </c>
      <c r="C2089" s="25">
        <f>+IFERROR(_xlfn.NUMBERVALUE(INDEX(Исходные_данные!A:Z,A2089+$X$32-1,$X$31),"."),0)</f>
        <v>0</v>
      </c>
      <c r="D2089" s="51"/>
      <c r="E2089" s="3">
        <f t="shared" si="325"/>
        <v>1289.4580000000001</v>
      </c>
      <c r="F2089" s="3">
        <f t="shared" si="326"/>
        <v>1289.4574600000001</v>
      </c>
      <c r="G2089" s="8">
        <f t="shared" si="329"/>
        <v>0</v>
      </c>
      <c r="H2089" s="7">
        <f t="shared" si="321"/>
        <v>0</v>
      </c>
      <c r="I2089" s="7">
        <f t="shared" si="322"/>
        <v>0</v>
      </c>
      <c r="J2089">
        <f t="shared" si="323"/>
        <v>0</v>
      </c>
      <c r="K2089">
        <f t="shared" si="327"/>
        <v>0</v>
      </c>
      <c r="L2089">
        <f t="shared" si="324"/>
        <v>0</v>
      </c>
      <c r="M2089" s="66" t="str">
        <f t="shared" si="330"/>
        <v xml:space="preserve"> </v>
      </c>
    </row>
    <row r="2090" spans="1:13" x14ac:dyDescent="0.25">
      <c r="A2090" s="25">
        <f t="shared" si="328"/>
        <v>2090</v>
      </c>
      <c r="B2090" s="35">
        <f>+INDEX(Исходные_данные!A:Z,A2090+$X$32-1,$X$30)</f>
        <v>0</v>
      </c>
      <c r="C2090" s="25">
        <f>+IFERROR(_xlfn.NUMBERVALUE(INDEX(Исходные_данные!A:Z,A2090+$X$32-1,$X$31),"."),0)</f>
        <v>0</v>
      </c>
      <c r="D2090" s="51"/>
      <c r="E2090" s="3">
        <f t="shared" si="325"/>
        <v>1289.4580000000001</v>
      </c>
      <c r="F2090" s="3">
        <f t="shared" si="326"/>
        <v>1289.4574600000001</v>
      </c>
      <c r="G2090" s="8">
        <f t="shared" si="329"/>
        <v>0</v>
      </c>
      <c r="H2090" s="7">
        <f t="shared" si="321"/>
        <v>0</v>
      </c>
      <c r="I2090" s="7">
        <f t="shared" si="322"/>
        <v>0</v>
      </c>
      <c r="J2090">
        <f t="shared" si="323"/>
        <v>0</v>
      </c>
      <c r="K2090">
        <f t="shared" si="327"/>
        <v>0</v>
      </c>
      <c r="L2090">
        <f t="shared" si="324"/>
        <v>0</v>
      </c>
      <c r="M2090" s="66" t="str">
        <f t="shared" si="330"/>
        <v xml:space="preserve"> </v>
      </c>
    </row>
    <row r="2091" spans="1:13" x14ac:dyDescent="0.25">
      <c r="A2091" s="25">
        <f t="shared" si="328"/>
        <v>2091</v>
      </c>
      <c r="B2091" s="35">
        <f>+INDEX(Исходные_данные!A:Z,A2091+$X$32-1,$X$30)</f>
        <v>0</v>
      </c>
      <c r="C2091" s="25">
        <f>+IFERROR(_xlfn.NUMBERVALUE(INDEX(Исходные_данные!A:Z,A2091+$X$32-1,$X$31),"."),0)</f>
        <v>0</v>
      </c>
      <c r="D2091" s="51"/>
      <c r="E2091" s="3">
        <f t="shared" si="325"/>
        <v>1289.4580000000001</v>
      </c>
      <c r="F2091" s="3">
        <f t="shared" si="326"/>
        <v>1289.4574600000001</v>
      </c>
      <c r="G2091" s="8">
        <f t="shared" si="329"/>
        <v>0</v>
      </c>
      <c r="H2091" s="7">
        <f t="shared" si="321"/>
        <v>0</v>
      </c>
      <c r="I2091" s="7">
        <f t="shared" si="322"/>
        <v>0</v>
      </c>
      <c r="J2091">
        <f t="shared" si="323"/>
        <v>0</v>
      </c>
      <c r="K2091">
        <f t="shared" si="327"/>
        <v>0</v>
      </c>
      <c r="L2091">
        <f t="shared" si="324"/>
        <v>0</v>
      </c>
      <c r="M2091" s="66" t="str">
        <f t="shared" si="330"/>
        <v xml:space="preserve"> </v>
      </c>
    </row>
    <row r="2092" spans="1:13" x14ac:dyDescent="0.25">
      <c r="A2092" s="25">
        <f t="shared" si="328"/>
        <v>2092</v>
      </c>
      <c r="B2092" s="35">
        <f>+INDEX(Исходные_данные!A:Z,A2092+$X$32-1,$X$30)</f>
        <v>0</v>
      </c>
      <c r="C2092" s="25">
        <f>+IFERROR(_xlfn.NUMBERVALUE(INDEX(Исходные_данные!A:Z,A2092+$X$32-1,$X$31),"."),0)</f>
        <v>0</v>
      </c>
      <c r="D2092" s="51"/>
      <c r="E2092" s="3">
        <f t="shared" si="325"/>
        <v>1289.4580000000001</v>
      </c>
      <c r="F2092" s="3">
        <f t="shared" si="326"/>
        <v>1289.4574600000001</v>
      </c>
      <c r="G2092" s="8">
        <f t="shared" si="329"/>
        <v>0</v>
      </c>
      <c r="H2092" s="7">
        <f t="shared" si="321"/>
        <v>0</v>
      </c>
      <c r="I2092" s="7">
        <f t="shared" si="322"/>
        <v>0</v>
      </c>
      <c r="J2092">
        <f t="shared" si="323"/>
        <v>0</v>
      </c>
      <c r="K2092">
        <f t="shared" si="327"/>
        <v>0</v>
      </c>
      <c r="L2092">
        <f t="shared" si="324"/>
        <v>0</v>
      </c>
      <c r="M2092" s="66" t="str">
        <f t="shared" si="330"/>
        <v xml:space="preserve"> </v>
      </c>
    </row>
    <row r="2093" spans="1:13" x14ac:dyDescent="0.25">
      <c r="A2093" s="25">
        <f t="shared" si="328"/>
        <v>2093</v>
      </c>
      <c r="B2093" s="35">
        <f>+INDEX(Исходные_данные!A:Z,A2093+$X$32-1,$X$30)</f>
        <v>0</v>
      </c>
      <c r="C2093" s="25">
        <f>+IFERROR(_xlfn.NUMBERVALUE(INDEX(Исходные_данные!A:Z,A2093+$X$32-1,$X$31),"."),0)</f>
        <v>0</v>
      </c>
      <c r="D2093" s="51"/>
      <c r="E2093" s="3">
        <f t="shared" si="325"/>
        <v>1289.4580000000001</v>
      </c>
      <c r="F2093" s="3">
        <f t="shared" si="326"/>
        <v>1289.4574600000001</v>
      </c>
      <c r="G2093" s="8">
        <f t="shared" si="329"/>
        <v>0</v>
      </c>
      <c r="H2093" s="7">
        <f t="shared" si="321"/>
        <v>0</v>
      </c>
      <c r="I2093" s="7">
        <f t="shared" si="322"/>
        <v>0</v>
      </c>
      <c r="J2093">
        <f t="shared" si="323"/>
        <v>0</v>
      </c>
      <c r="K2093">
        <f t="shared" si="327"/>
        <v>0</v>
      </c>
      <c r="L2093">
        <f t="shared" si="324"/>
        <v>0</v>
      </c>
      <c r="M2093" s="66" t="str">
        <f t="shared" si="330"/>
        <v xml:space="preserve"> </v>
      </c>
    </row>
    <row r="2094" spans="1:13" x14ac:dyDescent="0.25">
      <c r="A2094" s="25">
        <f t="shared" si="328"/>
        <v>2094</v>
      </c>
      <c r="B2094" s="35">
        <f>+INDEX(Исходные_данные!A:Z,A2094+$X$32-1,$X$30)</f>
        <v>0</v>
      </c>
      <c r="C2094" s="25">
        <f>+IFERROR(_xlfn.NUMBERVALUE(INDEX(Исходные_данные!A:Z,A2094+$X$32-1,$X$31),"."),0)</f>
        <v>0</v>
      </c>
      <c r="D2094" s="51"/>
      <c r="E2094" s="3">
        <f t="shared" si="325"/>
        <v>1289.4580000000001</v>
      </c>
      <c r="F2094" s="3">
        <f t="shared" si="326"/>
        <v>1289.4574600000001</v>
      </c>
      <c r="G2094" s="8">
        <f t="shared" si="329"/>
        <v>0</v>
      </c>
      <c r="H2094" s="7">
        <f t="shared" si="321"/>
        <v>0</v>
      </c>
      <c r="I2094" s="7">
        <f t="shared" si="322"/>
        <v>0</v>
      </c>
      <c r="J2094">
        <f t="shared" si="323"/>
        <v>0</v>
      </c>
      <c r="K2094">
        <f t="shared" si="327"/>
        <v>0</v>
      </c>
      <c r="L2094">
        <f t="shared" si="324"/>
        <v>0</v>
      </c>
      <c r="M2094" s="66" t="str">
        <f t="shared" si="330"/>
        <v xml:space="preserve"> </v>
      </c>
    </row>
    <row r="2095" spans="1:13" x14ac:dyDescent="0.25">
      <c r="A2095" s="25">
        <f t="shared" si="328"/>
        <v>2095</v>
      </c>
      <c r="B2095" s="35">
        <f>+INDEX(Исходные_данные!A:Z,A2095+$X$32-1,$X$30)</f>
        <v>0</v>
      </c>
      <c r="C2095" s="25">
        <f>+IFERROR(_xlfn.NUMBERVALUE(INDEX(Исходные_данные!A:Z,A2095+$X$32-1,$X$31),"."),0)</f>
        <v>0</v>
      </c>
      <c r="D2095" s="51"/>
      <c r="E2095" s="3">
        <f t="shared" si="325"/>
        <v>1289.4580000000001</v>
      </c>
      <c r="F2095" s="3">
        <f t="shared" si="326"/>
        <v>1289.4574600000001</v>
      </c>
      <c r="G2095" s="8">
        <f t="shared" si="329"/>
        <v>0</v>
      </c>
      <c r="H2095" s="7">
        <f t="shared" si="321"/>
        <v>0</v>
      </c>
      <c r="I2095" s="7">
        <f t="shared" si="322"/>
        <v>0</v>
      </c>
      <c r="J2095">
        <f t="shared" si="323"/>
        <v>0</v>
      </c>
      <c r="K2095">
        <f t="shared" si="327"/>
        <v>0</v>
      </c>
      <c r="L2095">
        <f t="shared" si="324"/>
        <v>0</v>
      </c>
      <c r="M2095" s="66" t="str">
        <f t="shared" si="330"/>
        <v xml:space="preserve"> </v>
      </c>
    </row>
    <row r="2096" spans="1:13" x14ac:dyDescent="0.25">
      <c r="A2096" s="25">
        <f t="shared" si="328"/>
        <v>2096</v>
      </c>
      <c r="B2096" s="35">
        <f>+INDEX(Исходные_данные!A:Z,A2096+$X$32-1,$X$30)</f>
        <v>0</v>
      </c>
      <c r="C2096" s="25">
        <f>+IFERROR(_xlfn.NUMBERVALUE(INDEX(Исходные_данные!A:Z,A2096+$X$32-1,$X$31),"."),0)</f>
        <v>0</v>
      </c>
      <c r="D2096" s="51"/>
      <c r="E2096" s="3">
        <f t="shared" si="325"/>
        <v>1289.4580000000001</v>
      </c>
      <c r="F2096" s="3">
        <f t="shared" si="326"/>
        <v>1289.4574600000001</v>
      </c>
      <c r="G2096" s="8">
        <f t="shared" si="329"/>
        <v>0</v>
      </c>
      <c r="H2096" s="7">
        <f t="shared" si="321"/>
        <v>0</v>
      </c>
      <c r="I2096" s="7">
        <f t="shared" si="322"/>
        <v>0</v>
      </c>
      <c r="J2096">
        <f t="shared" si="323"/>
        <v>0</v>
      </c>
      <c r="K2096">
        <f t="shared" si="327"/>
        <v>0</v>
      </c>
      <c r="L2096">
        <f t="shared" si="324"/>
        <v>0</v>
      </c>
      <c r="M2096" s="66" t="str">
        <f t="shared" si="330"/>
        <v xml:space="preserve"> </v>
      </c>
    </row>
    <row r="2097" spans="1:13" x14ac:dyDescent="0.25">
      <c r="A2097" s="25">
        <f t="shared" si="328"/>
        <v>2097</v>
      </c>
      <c r="B2097" s="35">
        <f>+INDEX(Исходные_данные!A:Z,A2097+$X$32-1,$X$30)</f>
        <v>0</v>
      </c>
      <c r="C2097" s="25">
        <f>+IFERROR(_xlfn.NUMBERVALUE(INDEX(Исходные_данные!A:Z,A2097+$X$32-1,$X$31),"."),0)</f>
        <v>0</v>
      </c>
      <c r="D2097" s="51"/>
      <c r="E2097" s="3">
        <f t="shared" si="325"/>
        <v>1289.4580000000001</v>
      </c>
      <c r="F2097" s="3">
        <f t="shared" si="326"/>
        <v>1289.4574600000001</v>
      </c>
      <c r="G2097" s="8">
        <f t="shared" si="329"/>
        <v>0</v>
      </c>
      <c r="H2097" s="7">
        <f t="shared" si="321"/>
        <v>0</v>
      </c>
      <c r="I2097" s="7">
        <f t="shared" si="322"/>
        <v>0</v>
      </c>
      <c r="J2097">
        <f t="shared" si="323"/>
        <v>0</v>
      </c>
      <c r="K2097">
        <f t="shared" si="327"/>
        <v>0</v>
      </c>
      <c r="L2097">
        <f t="shared" si="324"/>
        <v>0</v>
      </c>
      <c r="M2097" s="66" t="str">
        <f t="shared" si="330"/>
        <v xml:space="preserve"> </v>
      </c>
    </row>
    <row r="2098" spans="1:13" x14ac:dyDescent="0.25">
      <c r="A2098" s="25">
        <f t="shared" si="328"/>
        <v>2098</v>
      </c>
      <c r="B2098" s="35">
        <f>+INDEX(Исходные_данные!A:Z,A2098+$X$32-1,$X$30)</f>
        <v>0</v>
      </c>
      <c r="C2098" s="25">
        <f>+IFERROR(_xlfn.NUMBERVALUE(INDEX(Исходные_данные!A:Z,A2098+$X$32-1,$X$31),"."),0)</f>
        <v>0</v>
      </c>
      <c r="D2098" s="51"/>
      <c r="E2098" s="3">
        <f t="shared" si="325"/>
        <v>1289.4580000000001</v>
      </c>
      <c r="F2098" s="3">
        <f t="shared" si="326"/>
        <v>1289.4574600000001</v>
      </c>
      <c r="G2098" s="8">
        <f t="shared" si="329"/>
        <v>0</v>
      </c>
      <c r="H2098" s="7">
        <f t="shared" si="321"/>
        <v>0</v>
      </c>
      <c r="I2098" s="7">
        <f t="shared" si="322"/>
        <v>0</v>
      </c>
      <c r="J2098">
        <f t="shared" si="323"/>
        <v>0</v>
      </c>
      <c r="K2098">
        <f t="shared" si="327"/>
        <v>0</v>
      </c>
      <c r="L2098">
        <f t="shared" si="324"/>
        <v>0</v>
      </c>
      <c r="M2098" s="66" t="str">
        <f t="shared" si="330"/>
        <v xml:space="preserve"> </v>
      </c>
    </row>
    <row r="2099" spans="1:13" x14ac:dyDescent="0.25">
      <c r="A2099" s="25">
        <f t="shared" si="328"/>
        <v>2099</v>
      </c>
      <c r="B2099" s="35">
        <f>+INDEX(Исходные_данные!A:Z,A2099+$X$32-1,$X$30)</f>
        <v>0</v>
      </c>
      <c r="C2099" s="25">
        <f>+IFERROR(_xlfn.NUMBERVALUE(INDEX(Исходные_данные!A:Z,A2099+$X$32-1,$X$31),"."),0)</f>
        <v>0</v>
      </c>
      <c r="D2099" s="51"/>
      <c r="E2099" s="3">
        <f t="shared" si="325"/>
        <v>1289.4580000000001</v>
      </c>
      <c r="F2099" s="3">
        <f t="shared" si="326"/>
        <v>1289.4574600000001</v>
      </c>
      <c r="G2099" s="8">
        <f t="shared" si="329"/>
        <v>0</v>
      </c>
      <c r="H2099" s="7">
        <f t="shared" si="321"/>
        <v>0</v>
      </c>
      <c r="I2099" s="7">
        <f t="shared" si="322"/>
        <v>0</v>
      </c>
      <c r="J2099">
        <f t="shared" si="323"/>
        <v>0</v>
      </c>
      <c r="K2099">
        <f t="shared" si="327"/>
        <v>0</v>
      </c>
      <c r="L2099">
        <f t="shared" si="324"/>
        <v>0</v>
      </c>
      <c r="M2099" s="66" t="str">
        <f t="shared" si="330"/>
        <v xml:space="preserve"> </v>
      </c>
    </row>
    <row r="2100" spans="1:13" x14ac:dyDescent="0.25">
      <c r="A2100" s="25">
        <f t="shared" si="328"/>
        <v>2100</v>
      </c>
      <c r="B2100" s="35">
        <f>+INDEX(Исходные_данные!A:Z,A2100+$X$32-1,$X$30)</f>
        <v>0</v>
      </c>
      <c r="C2100" s="25">
        <f>+IFERROR(_xlfn.NUMBERVALUE(INDEX(Исходные_данные!A:Z,A2100+$X$32-1,$X$31),"."),0)</f>
        <v>0</v>
      </c>
      <c r="D2100" s="51"/>
      <c r="E2100" s="3">
        <f t="shared" si="325"/>
        <v>1289.4580000000001</v>
      </c>
      <c r="F2100" s="3">
        <f t="shared" si="326"/>
        <v>1289.4574600000001</v>
      </c>
      <c r="G2100" s="8">
        <f t="shared" si="329"/>
        <v>0</v>
      </c>
      <c r="H2100" s="7">
        <f t="shared" si="321"/>
        <v>0</v>
      </c>
      <c r="I2100" s="7">
        <f t="shared" si="322"/>
        <v>0</v>
      </c>
      <c r="J2100">
        <f t="shared" si="323"/>
        <v>0</v>
      </c>
      <c r="K2100">
        <f t="shared" si="327"/>
        <v>0</v>
      </c>
      <c r="L2100">
        <f t="shared" si="324"/>
        <v>0</v>
      </c>
      <c r="M2100" s="66" t="str">
        <f t="shared" si="330"/>
        <v xml:space="preserve"> </v>
      </c>
    </row>
    <row r="2101" spans="1:13" x14ac:dyDescent="0.25">
      <c r="A2101" s="25">
        <f t="shared" si="328"/>
        <v>2101</v>
      </c>
      <c r="B2101" s="35">
        <f>+INDEX(Исходные_данные!A:Z,A2101+$X$32-1,$X$30)</f>
        <v>0</v>
      </c>
      <c r="C2101" s="25">
        <f>+IFERROR(_xlfn.NUMBERVALUE(INDEX(Исходные_данные!A:Z,A2101+$X$32-1,$X$31),"."),0)</f>
        <v>0</v>
      </c>
      <c r="D2101" s="51"/>
      <c r="E2101" s="3">
        <f t="shared" si="325"/>
        <v>1289.4580000000001</v>
      </c>
      <c r="F2101" s="3">
        <f t="shared" si="326"/>
        <v>1289.4574600000001</v>
      </c>
      <c r="G2101" s="8">
        <f t="shared" si="329"/>
        <v>0</v>
      </c>
      <c r="H2101" s="7">
        <f t="shared" si="321"/>
        <v>0</v>
      </c>
      <c r="I2101" s="7">
        <f t="shared" si="322"/>
        <v>0</v>
      </c>
      <c r="J2101">
        <f t="shared" si="323"/>
        <v>0</v>
      </c>
      <c r="K2101">
        <f t="shared" si="327"/>
        <v>0</v>
      </c>
      <c r="L2101">
        <f t="shared" si="324"/>
        <v>0</v>
      </c>
      <c r="M2101" s="66" t="str">
        <f t="shared" si="330"/>
        <v xml:space="preserve"> </v>
      </c>
    </row>
    <row r="2102" spans="1:13" x14ac:dyDescent="0.25">
      <c r="A2102" s="25">
        <f t="shared" si="328"/>
        <v>2102</v>
      </c>
      <c r="B2102" s="35">
        <f>+INDEX(Исходные_данные!A:Z,A2102+$X$32-1,$X$30)</f>
        <v>0</v>
      </c>
      <c r="C2102" s="25">
        <f>+IFERROR(_xlfn.NUMBERVALUE(INDEX(Исходные_данные!A:Z,A2102+$X$32-1,$X$31),"."),0)</f>
        <v>0</v>
      </c>
      <c r="D2102" s="51"/>
      <c r="E2102" s="3">
        <f t="shared" si="325"/>
        <v>1289.4580000000001</v>
      </c>
      <c r="F2102" s="3">
        <f t="shared" si="326"/>
        <v>1289.4574600000001</v>
      </c>
      <c r="G2102" s="8">
        <f t="shared" si="329"/>
        <v>0</v>
      </c>
      <c r="H2102" s="7">
        <f t="shared" si="321"/>
        <v>0</v>
      </c>
      <c r="I2102" s="7">
        <f t="shared" si="322"/>
        <v>0</v>
      </c>
      <c r="J2102">
        <f t="shared" si="323"/>
        <v>0</v>
      </c>
      <c r="K2102">
        <f t="shared" si="327"/>
        <v>0</v>
      </c>
      <c r="L2102">
        <f t="shared" si="324"/>
        <v>0</v>
      </c>
      <c r="M2102" s="66" t="str">
        <f t="shared" si="330"/>
        <v xml:space="preserve"> </v>
      </c>
    </row>
    <row r="2103" spans="1:13" x14ac:dyDescent="0.25">
      <c r="A2103" s="25">
        <f t="shared" si="328"/>
        <v>2103</v>
      </c>
      <c r="B2103" s="35">
        <f>+INDEX(Исходные_данные!A:Z,A2103+$X$32-1,$X$30)</f>
        <v>0</v>
      </c>
      <c r="C2103" s="25">
        <f>+IFERROR(_xlfn.NUMBERVALUE(INDEX(Исходные_данные!A:Z,A2103+$X$32-1,$X$31),"."),0)</f>
        <v>0</v>
      </c>
      <c r="D2103" s="51"/>
      <c r="E2103" s="3">
        <f t="shared" si="325"/>
        <v>1289.4580000000001</v>
      </c>
      <c r="F2103" s="3">
        <f t="shared" si="326"/>
        <v>1289.4574600000001</v>
      </c>
      <c r="G2103" s="8">
        <f t="shared" si="329"/>
        <v>0</v>
      </c>
      <c r="H2103" s="7">
        <f t="shared" si="321"/>
        <v>0</v>
      </c>
      <c r="I2103" s="7">
        <f t="shared" si="322"/>
        <v>0</v>
      </c>
      <c r="J2103">
        <f t="shared" si="323"/>
        <v>0</v>
      </c>
      <c r="K2103">
        <f t="shared" si="327"/>
        <v>0</v>
      </c>
      <c r="L2103">
        <f t="shared" si="324"/>
        <v>0</v>
      </c>
      <c r="M2103" s="66" t="str">
        <f t="shared" si="330"/>
        <v xml:space="preserve"> </v>
      </c>
    </row>
    <row r="2104" spans="1:13" x14ac:dyDescent="0.25">
      <c r="A2104" s="25">
        <f t="shared" si="328"/>
        <v>2104</v>
      </c>
      <c r="B2104" s="35">
        <f>+INDEX(Исходные_данные!A:Z,A2104+$X$32-1,$X$30)</f>
        <v>0</v>
      </c>
      <c r="C2104" s="25">
        <f>+IFERROR(_xlfn.NUMBERVALUE(INDEX(Исходные_данные!A:Z,A2104+$X$32-1,$X$31),"."),0)</f>
        <v>0</v>
      </c>
      <c r="D2104" s="51"/>
      <c r="E2104" s="3">
        <f t="shared" si="325"/>
        <v>1289.4580000000001</v>
      </c>
      <c r="F2104" s="3">
        <f t="shared" si="326"/>
        <v>1289.4574600000001</v>
      </c>
      <c r="G2104" s="8">
        <f t="shared" si="329"/>
        <v>0</v>
      </c>
      <c r="H2104" s="7">
        <f t="shared" si="321"/>
        <v>0</v>
      </c>
      <c r="I2104" s="7">
        <f t="shared" si="322"/>
        <v>0</v>
      </c>
      <c r="J2104">
        <f t="shared" si="323"/>
        <v>0</v>
      </c>
      <c r="K2104">
        <f t="shared" si="327"/>
        <v>0</v>
      </c>
      <c r="L2104">
        <f t="shared" si="324"/>
        <v>0</v>
      </c>
      <c r="M2104" s="66" t="str">
        <f t="shared" si="330"/>
        <v xml:space="preserve"> </v>
      </c>
    </row>
    <row r="2105" spans="1:13" x14ac:dyDescent="0.25">
      <c r="A2105" s="25">
        <f t="shared" si="328"/>
        <v>2105</v>
      </c>
      <c r="B2105" s="35">
        <f>+INDEX(Исходные_данные!A:Z,A2105+$X$32-1,$X$30)</f>
        <v>0</v>
      </c>
      <c r="C2105" s="25">
        <f>+IFERROR(_xlfn.NUMBERVALUE(INDEX(Исходные_данные!A:Z,A2105+$X$32-1,$X$31),"."),0)</f>
        <v>0</v>
      </c>
      <c r="D2105" s="51"/>
      <c r="E2105" s="3">
        <f t="shared" si="325"/>
        <v>1289.4580000000001</v>
      </c>
      <c r="F2105" s="3">
        <f t="shared" si="326"/>
        <v>1289.4574600000001</v>
      </c>
      <c r="G2105" s="8">
        <f t="shared" si="329"/>
        <v>0</v>
      </c>
      <c r="H2105" s="7">
        <f t="shared" si="321"/>
        <v>0</v>
      </c>
      <c r="I2105" s="7">
        <f t="shared" si="322"/>
        <v>0</v>
      </c>
      <c r="J2105">
        <f t="shared" si="323"/>
        <v>0</v>
      </c>
      <c r="K2105">
        <f t="shared" si="327"/>
        <v>0</v>
      </c>
      <c r="L2105">
        <f t="shared" si="324"/>
        <v>0</v>
      </c>
      <c r="M2105" s="66" t="str">
        <f t="shared" si="330"/>
        <v xml:space="preserve"> </v>
      </c>
    </row>
    <row r="2106" spans="1:13" x14ac:dyDescent="0.25">
      <c r="A2106" s="25">
        <f t="shared" si="328"/>
        <v>2106</v>
      </c>
      <c r="B2106" s="35">
        <f>+INDEX(Исходные_данные!A:Z,A2106+$X$32-1,$X$30)</f>
        <v>0</v>
      </c>
      <c r="C2106" s="25">
        <f>+IFERROR(_xlfn.NUMBERVALUE(INDEX(Исходные_данные!A:Z,A2106+$X$32-1,$X$31),"."),0)</f>
        <v>0</v>
      </c>
      <c r="D2106" s="51"/>
      <c r="E2106" s="3">
        <f t="shared" si="325"/>
        <v>1289.4580000000001</v>
      </c>
      <c r="F2106" s="3">
        <f t="shared" si="326"/>
        <v>1289.4574600000001</v>
      </c>
      <c r="G2106" s="8">
        <f t="shared" si="329"/>
        <v>0</v>
      </c>
      <c r="H2106" s="7">
        <f t="shared" si="321"/>
        <v>0</v>
      </c>
      <c r="I2106" s="7">
        <f t="shared" si="322"/>
        <v>0</v>
      </c>
      <c r="J2106">
        <f t="shared" si="323"/>
        <v>0</v>
      </c>
      <c r="K2106">
        <f t="shared" si="327"/>
        <v>0</v>
      </c>
      <c r="L2106">
        <f t="shared" si="324"/>
        <v>0</v>
      </c>
      <c r="M2106" s="66" t="str">
        <f t="shared" si="330"/>
        <v xml:space="preserve"> </v>
      </c>
    </row>
    <row r="2107" spans="1:13" x14ac:dyDescent="0.25">
      <c r="A2107" s="25">
        <f t="shared" si="328"/>
        <v>2107</v>
      </c>
      <c r="B2107" s="35">
        <f>+INDEX(Исходные_данные!A:Z,A2107+$X$32-1,$X$30)</f>
        <v>0</v>
      </c>
      <c r="C2107" s="25">
        <f>+IFERROR(_xlfn.NUMBERVALUE(INDEX(Исходные_данные!A:Z,A2107+$X$32-1,$X$31),"."),0)</f>
        <v>0</v>
      </c>
      <c r="D2107" s="51"/>
      <c r="E2107" s="3">
        <f t="shared" si="325"/>
        <v>1289.4580000000001</v>
      </c>
      <c r="F2107" s="3">
        <f t="shared" si="326"/>
        <v>1289.4574600000001</v>
      </c>
      <c r="G2107" s="8">
        <f t="shared" si="329"/>
        <v>0</v>
      </c>
      <c r="H2107" s="7">
        <f t="shared" si="321"/>
        <v>0</v>
      </c>
      <c r="I2107" s="7">
        <f t="shared" si="322"/>
        <v>0</v>
      </c>
      <c r="J2107">
        <f t="shared" si="323"/>
        <v>0</v>
      </c>
      <c r="K2107">
        <f t="shared" si="327"/>
        <v>0</v>
      </c>
      <c r="L2107">
        <f t="shared" si="324"/>
        <v>0</v>
      </c>
      <c r="M2107" s="66" t="str">
        <f t="shared" si="330"/>
        <v xml:space="preserve"> </v>
      </c>
    </row>
    <row r="2108" spans="1:13" x14ac:dyDescent="0.25">
      <c r="A2108" s="25">
        <f t="shared" si="328"/>
        <v>2108</v>
      </c>
      <c r="B2108" s="35">
        <f>+INDEX(Исходные_данные!A:Z,A2108+$X$32-1,$X$30)</f>
        <v>0</v>
      </c>
      <c r="C2108" s="25">
        <f>+IFERROR(_xlfn.NUMBERVALUE(INDEX(Исходные_данные!A:Z,A2108+$X$32-1,$X$31),"."),0)</f>
        <v>0</v>
      </c>
      <c r="D2108" s="51"/>
      <c r="E2108" s="3">
        <f t="shared" si="325"/>
        <v>1289.4580000000001</v>
      </c>
      <c r="F2108" s="3">
        <f t="shared" si="326"/>
        <v>1289.4574600000001</v>
      </c>
      <c r="G2108" s="8">
        <f t="shared" si="329"/>
        <v>0</v>
      </c>
      <c r="H2108" s="7">
        <f t="shared" si="321"/>
        <v>0</v>
      </c>
      <c r="I2108" s="7">
        <f t="shared" si="322"/>
        <v>0</v>
      </c>
      <c r="J2108">
        <f t="shared" si="323"/>
        <v>0</v>
      </c>
      <c r="K2108">
        <f t="shared" si="327"/>
        <v>0</v>
      </c>
      <c r="L2108">
        <f t="shared" si="324"/>
        <v>0</v>
      </c>
      <c r="M2108" s="66" t="str">
        <f t="shared" si="330"/>
        <v xml:space="preserve"> </v>
      </c>
    </row>
    <row r="2109" spans="1:13" x14ac:dyDescent="0.25">
      <c r="A2109" s="25">
        <f t="shared" si="328"/>
        <v>2109</v>
      </c>
      <c r="B2109" s="35">
        <f>+INDEX(Исходные_данные!A:Z,A2109+$X$32-1,$X$30)</f>
        <v>0</v>
      </c>
      <c r="C2109" s="25">
        <f>+IFERROR(_xlfn.NUMBERVALUE(INDEX(Исходные_данные!A:Z,A2109+$X$32-1,$X$31),"."),0)</f>
        <v>0</v>
      </c>
      <c r="D2109" s="51"/>
      <c r="E2109" s="3">
        <f t="shared" si="325"/>
        <v>1289.4580000000001</v>
      </c>
      <c r="F2109" s="3">
        <f t="shared" si="326"/>
        <v>1289.4574600000001</v>
      </c>
      <c r="G2109" s="8">
        <f t="shared" si="329"/>
        <v>0</v>
      </c>
      <c r="H2109" s="7">
        <f t="shared" si="321"/>
        <v>0</v>
      </c>
      <c r="I2109" s="7">
        <f t="shared" si="322"/>
        <v>0</v>
      </c>
      <c r="J2109">
        <f t="shared" si="323"/>
        <v>0</v>
      </c>
      <c r="K2109">
        <f t="shared" si="327"/>
        <v>0</v>
      </c>
      <c r="L2109">
        <f t="shared" si="324"/>
        <v>0</v>
      </c>
      <c r="M2109" s="66" t="str">
        <f t="shared" si="330"/>
        <v xml:space="preserve"> </v>
      </c>
    </row>
    <row r="2110" spans="1:13" x14ac:dyDescent="0.25">
      <c r="A2110" s="25">
        <f t="shared" si="328"/>
        <v>2110</v>
      </c>
      <c r="B2110" s="35">
        <f>+INDEX(Исходные_данные!A:Z,A2110+$X$32-1,$X$30)</f>
        <v>0</v>
      </c>
      <c r="C2110" s="25">
        <f>+IFERROR(_xlfn.NUMBERVALUE(INDEX(Исходные_данные!A:Z,A2110+$X$32-1,$X$31),"."),0)</f>
        <v>0</v>
      </c>
      <c r="D2110" s="51"/>
      <c r="E2110" s="3">
        <f t="shared" si="325"/>
        <v>1289.4580000000001</v>
      </c>
      <c r="F2110" s="3">
        <f t="shared" si="326"/>
        <v>1289.4574600000001</v>
      </c>
      <c r="G2110" s="8">
        <f t="shared" si="329"/>
        <v>0</v>
      </c>
      <c r="H2110" s="7">
        <f t="shared" si="321"/>
        <v>0</v>
      </c>
      <c r="I2110" s="7">
        <f t="shared" si="322"/>
        <v>0</v>
      </c>
      <c r="J2110">
        <f t="shared" si="323"/>
        <v>0</v>
      </c>
      <c r="K2110">
        <f t="shared" si="327"/>
        <v>0</v>
      </c>
      <c r="L2110">
        <f t="shared" si="324"/>
        <v>0</v>
      </c>
      <c r="M2110" s="66" t="str">
        <f t="shared" si="330"/>
        <v xml:space="preserve"> </v>
      </c>
    </row>
    <row r="2111" spans="1:13" x14ac:dyDescent="0.25">
      <c r="A2111" s="25">
        <f t="shared" si="328"/>
        <v>2111</v>
      </c>
      <c r="B2111" s="35">
        <f>+INDEX(Исходные_данные!A:Z,A2111+$X$32-1,$X$30)</f>
        <v>0</v>
      </c>
      <c r="C2111" s="25">
        <f>+IFERROR(_xlfn.NUMBERVALUE(INDEX(Исходные_данные!A:Z,A2111+$X$32-1,$X$31),"."),0)</f>
        <v>0</v>
      </c>
      <c r="D2111" s="51"/>
      <c r="E2111" s="3">
        <f t="shared" si="325"/>
        <v>1289.4580000000001</v>
      </c>
      <c r="F2111" s="3">
        <f t="shared" si="326"/>
        <v>1289.4574600000001</v>
      </c>
      <c r="G2111" s="8">
        <f t="shared" si="329"/>
        <v>0</v>
      </c>
      <c r="H2111" s="7">
        <f t="shared" si="321"/>
        <v>0</v>
      </c>
      <c r="I2111" s="7">
        <f t="shared" si="322"/>
        <v>0</v>
      </c>
      <c r="J2111">
        <f t="shared" si="323"/>
        <v>0</v>
      </c>
      <c r="K2111">
        <f t="shared" si="327"/>
        <v>0</v>
      </c>
      <c r="L2111">
        <f t="shared" si="324"/>
        <v>0</v>
      </c>
      <c r="M2111" s="66" t="str">
        <f t="shared" si="330"/>
        <v xml:space="preserve"> </v>
      </c>
    </row>
    <row r="2112" spans="1:13" x14ac:dyDescent="0.25">
      <c r="A2112" s="25">
        <f t="shared" si="328"/>
        <v>2112</v>
      </c>
      <c r="B2112" s="35">
        <f>+INDEX(Исходные_данные!A:Z,A2112+$X$32-1,$X$30)</f>
        <v>0</v>
      </c>
      <c r="C2112" s="25">
        <f>+IFERROR(_xlfn.NUMBERVALUE(INDEX(Исходные_данные!A:Z,A2112+$X$32-1,$X$31),"."),0)</f>
        <v>0</v>
      </c>
      <c r="D2112" s="51"/>
      <c r="E2112" s="3">
        <f t="shared" si="325"/>
        <v>1289.4580000000001</v>
      </c>
      <c r="F2112" s="3">
        <f t="shared" si="326"/>
        <v>1289.4574600000001</v>
      </c>
      <c r="G2112" s="8">
        <f t="shared" si="329"/>
        <v>0</v>
      </c>
      <c r="H2112" s="7">
        <f t="shared" si="321"/>
        <v>0</v>
      </c>
      <c r="I2112" s="7">
        <f t="shared" si="322"/>
        <v>0</v>
      </c>
      <c r="J2112">
        <f t="shared" si="323"/>
        <v>0</v>
      </c>
      <c r="K2112">
        <f t="shared" si="327"/>
        <v>0</v>
      </c>
      <c r="L2112">
        <f t="shared" si="324"/>
        <v>0</v>
      </c>
      <c r="M2112" s="66" t="str">
        <f t="shared" si="330"/>
        <v xml:space="preserve"> </v>
      </c>
    </row>
    <row r="2113" spans="1:13" x14ac:dyDescent="0.25">
      <c r="A2113" s="25">
        <f t="shared" si="328"/>
        <v>2113</v>
      </c>
      <c r="B2113" s="35">
        <f>+INDEX(Исходные_данные!A:Z,A2113+$X$32-1,$X$30)</f>
        <v>0</v>
      </c>
      <c r="C2113" s="25">
        <f>+IFERROR(_xlfn.NUMBERVALUE(INDEX(Исходные_данные!A:Z,A2113+$X$32-1,$X$31),"."),0)</f>
        <v>0</v>
      </c>
      <c r="D2113" s="51"/>
      <c r="E2113" s="3">
        <f t="shared" si="325"/>
        <v>1289.4580000000001</v>
      </c>
      <c r="F2113" s="3">
        <f t="shared" si="326"/>
        <v>1289.4574600000001</v>
      </c>
      <c r="G2113" s="8">
        <f t="shared" si="329"/>
        <v>0</v>
      </c>
      <c r="H2113" s="7">
        <f t="shared" ref="H2113:H2176" si="331">IF(G2113&gt;$X$35,C2113,0)</f>
        <v>0</v>
      </c>
      <c r="I2113" s="7">
        <f t="shared" ref="I2113:I2176" si="332">IF(AND(A2113&gt;$Q$25,A2113&lt;=$Q$25+$T$25),1,0)</f>
        <v>0</v>
      </c>
      <c r="J2113">
        <f t="shared" ref="J2113:J2176" si="333">IF(I2113=1,IF(H2113*$W$47&lt;=$X$48,H2113*$W$47,0),0)</f>
        <v>0</v>
      </c>
      <c r="K2113">
        <f t="shared" si="327"/>
        <v>0</v>
      </c>
      <c r="L2113">
        <f t="shared" ref="L2113:L2176" si="334">+IF(I2113=1,IF(H2113*$W$47&lt;=$X$48,0,$X$48),0)</f>
        <v>0</v>
      </c>
      <c r="M2113" s="66" t="str">
        <f t="shared" si="330"/>
        <v xml:space="preserve"> </v>
      </c>
    </row>
    <row r="2114" spans="1:13" x14ac:dyDescent="0.25">
      <c r="A2114" s="25">
        <f t="shared" si="328"/>
        <v>2114</v>
      </c>
      <c r="B2114" s="35">
        <f>+INDEX(Исходные_данные!A:Z,A2114+$X$32-1,$X$30)</f>
        <v>0</v>
      </c>
      <c r="C2114" s="25">
        <f>+IFERROR(_xlfn.NUMBERVALUE(INDEX(Исходные_данные!A:Z,A2114+$X$32-1,$X$31),"."),0)</f>
        <v>0</v>
      </c>
      <c r="D2114" s="51"/>
      <c r="E2114" s="3">
        <f t="shared" ref="E2114:E2177" si="335">+IFERROR(IF(_xlfn.NUMBERVALUE(B2114,".")&lt;E2113,E2113,_xlfn.NUMBERVALUE(B2114,".")),E2113)</f>
        <v>1289.4580000000001</v>
      </c>
      <c r="F2114" s="3">
        <f t="shared" ref="F2114:F2177" si="336">(E2114-$X$45*$X$44)/IF($X$44&lt;&gt;0,ABS($X$44),1)*$X$39</f>
        <v>1289.4574600000001</v>
      </c>
      <c r="G2114" s="8">
        <f t="shared" si="329"/>
        <v>0</v>
      </c>
      <c r="H2114" s="7">
        <f t="shared" si="331"/>
        <v>0</v>
      </c>
      <c r="I2114" s="7">
        <f t="shared" si="332"/>
        <v>0</v>
      </c>
      <c r="J2114">
        <f t="shared" si="333"/>
        <v>0</v>
      </c>
      <c r="K2114">
        <f t="shared" ref="K2114:K2177" si="337">+J2114/100</f>
        <v>0</v>
      </c>
      <c r="L2114">
        <f t="shared" si="334"/>
        <v>0</v>
      </c>
      <c r="M2114" s="66" t="str">
        <f t="shared" si="330"/>
        <v xml:space="preserve"> </v>
      </c>
    </row>
    <row r="2115" spans="1:13" x14ac:dyDescent="0.25">
      <c r="A2115" s="25">
        <f t="shared" ref="A2115:A2178" si="338">+A2114+1</f>
        <v>2115</v>
      </c>
      <c r="B2115" s="35">
        <f>+INDEX(Исходные_данные!A:Z,A2115+$X$32-1,$X$30)</f>
        <v>0</v>
      </c>
      <c r="C2115" s="25">
        <f>+IFERROR(_xlfn.NUMBERVALUE(INDEX(Исходные_данные!A:Z,A2115+$X$32-1,$X$31),"."),0)</f>
        <v>0</v>
      </c>
      <c r="D2115" s="51"/>
      <c r="E2115" s="3">
        <f t="shared" si="335"/>
        <v>1289.4580000000001</v>
      </c>
      <c r="F2115" s="3">
        <f t="shared" si="336"/>
        <v>1289.4574600000001</v>
      </c>
      <c r="G2115" s="8">
        <f t="shared" ref="G2115:G2178" si="339">+IF(E2115=E2114,0,_xlfn.NUMBERVALUE(C2115,".")/O$56*100)</f>
        <v>0</v>
      </c>
      <c r="H2115" s="7">
        <f t="shared" si="331"/>
        <v>0</v>
      </c>
      <c r="I2115" s="7">
        <f t="shared" si="332"/>
        <v>0</v>
      </c>
      <c r="J2115">
        <f t="shared" si="333"/>
        <v>0</v>
      </c>
      <c r="K2115">
        <f t="shared" si="337"/>
        <v>0</v>
      </c>
      <c r="L2115">
        <f t="shared" si="334"/>
        <v>0</v>
      </c>
      <c r="M2115" s="66" t="str">
        <f t="shared" si="330"/>
        <v xml:space="preserve"> </v>
      </c>
    </row>
    <row r="2116" spans="1:13" x14ac:dyDescent="0.25">
      <c r="A2116" s="25">
        <f t="shared" si="338"/>
        <v>2116</v>
      </c>
      <c r="B2116" s="35">
        <f>+INDEX(Исходные_данные!A:Z,A2116+$X$32-1,$X$30)</f>
        <v>0</v>
      </c>
      <c r="C2116" s="25">
        <f>+IFERROR(_xlfn.NUMBERVALUE(INDEX(Исходные_данные!A:Z,A2116+$X$32-1,$X$31),"."),0)</f>
        <v>0</v>
      </c>
      <c r="D2116" s="51"/>
      <c r="E2116" s="3">
        <f t="shared" si="335"/>
        <v>1289.4580000000001</v>
      </c>
      <c r="F2116" s="3">
        <f t="shared" si="336"/>
        <v>1289.4574600000001</v>
      </c>
      <c r="G2116" s="8">
        <f t="shared" si="339"/>
        <v>0</v>
      </c>
      <c r="H2116" s="7">
        <f t="shared" si="331"/>
        <v>0</v>
      </c>
      <c r="I2116" s="7">
        <f t="shared" si="332"/>
        <v>0</v>
      </c>
      <c r="J2116">
        <f t="shared" si="333"/>
        <v>0</v>
      </c>
      <c r="K2116">
        <f t="shared" si="337"/>
        <v>0</v>
      </c>
      <c r="L2116">
        <f t="shared" si="334"/>
        <v>0</v>
      </c>
      <c r="M2116" s="66" t="str">
        <f t="shared" si="330"/>
        <v xml:space="preserve"> </v>
      </c>
    </row>
    <row r="2117" spans="1:13" x14ac:dyDescent="0.25">
      <c r="A2117" s="25">
        <f t="shared" si="338"/>
        <v>2117</v>
      </c>
      <c r="B2117" s="35">
        <f>+INDEX(Исходные_данные!A:Z,A2117+$X$32-1,$X$30)</f>
        <v>0</v>
      </c>
      <c r="C2117" s="25">
        <f>+IFERROR(_xlfn.NUMBERVALUE(INDEX(Исходные_данные!A:Z,A2117+$X$32-1,$X$31),"."),0)</f>
        <v>0</v>
      </c>
      <c r="D2117" s="51"/>
      <c r="E2117" s="3">
        <f t="shared" si="335"/>
        <v>1289.4580000000001</v>
      </c>
      <c r="F2117" s="3">
        <f t="shared" si="336"/>
        <v>1289.4574600000001</v>
      </c>
      <c r="G2117" s="8">
        <f t="shared" si="339"/>
        <v>0</v>
      </c>
      <c r="H2117" s="7">
        <f t="shared" si="331"/>
        <v>0</v>
      </c>
      <c r="I2117" s="7">
        <f t="shared" si="332"/>
        <v>0</v>
      </c>
      <c r="J2117">
        <f t="shared" si="333"/>
        <v>0</v>
      </c>
      <c r="K2117">
        <f t="shared" si="337"/>
        <v>0</v>
      </c>
      <c r="L2117">
        <f t="shared" si="334"/>
        <v>0</v>
      </c>
      <c r="M2117" s="66" t="str">
        <f t="shared" si="330"/>
        <v xml:space="preserve"> </v>
      </c>
    </row>
    <row r="2118" spans="1:13" x14ac:dyDescent="0.25">
      <c r="A2118" s="25">
        <f t="shared" si="338"/>
        <v>2118</v>
      </c>
      <c r="B2118" s="35">
        <f>+INDEX(Исходные_данные!A:Z,A2118+$X$32-1,$X$30)</f>
        <v>0</v>
      </c>
      <c r="C2118" s="25">
        <f>+IFERROR(_xlfn.NUMBERVALUE(INDEX(Исходные_данные!A:Z,A2118+$X$32-1,$X$31),"."),0)</f>
        <v>0</v>
      </c>
      <c r="D2118" s="51"/>
      <c r="E2118" s="3">
        <f t="shared" si="335"/>
        <v>1289.4580000000001</v>
      </c>
      <c r="F2118" s="3">
        <f t="shared" si="336"/>
        <v>1289.4574600000001</v>
      </c>
      <c r="G2118" s="8">
        <f t="shared" si="339"/>
        <v>0</v>
      </c>
      <c r="H2118" s="7">
        <f t="shared" si="331"/>
        <v>0</v>
      </c>
      <c r="I2118" s="7">
        <f t="shared" si="332"/>
        <v>0</v>
      </c>
      <c r="J2118">
        <f t="shared" si="333"/>
        <v>0</v>
      </c>
      <c r="K2118">
        <f t="shared" si="337"/>
        <v>0</v>
      </c>
      <c r="L2118">
        <f t="shared" si="334"/>
        <v>0</v>
      </c>
      <c r="M2118" s="66" t="str">
        <f t="shared" si="330"/>
        <v xml:space="preserve"> </v>
      </c>
    </row>
    <row r="2119" spans="1:13" x14ac:dyDescent="0.25">
      <c r="A2119" s="25">
        <f t="shared" si="338"/>
        <v>2119</v>
      </c>
      <c r="B2119" s="35">
        <f>+INDEX(Исходные_данные!A:Z,A2119+$X$32-1,$X$30)</f>
        <v>0</v>
      </c>
      <c r="C2119" s="25">
        <f>+IFERROR(_xlfn.NUMBERVALUE(INDEX(Исходные_данные!A:Z,A2119+$X$32-1,$X$31),"."),0)</f>
        <v>0</v>
      </c>
      <c r="D2119" s="51"/>
      <c r="E2119" s="3">
        <f t="shared" si="335"/>
        <v>1289.4580000000001</v>
      </c>
      <c r="F2119" s="3">
        <f t="shared" si="336"/>
        <v>1289.4574600000001</v>
      </c>
      <c r="G2119" s="8">
        <f t="shared" si="339"/>
        <v>0</v>
      </c>
      <c r="H2119" s="7">
        <f t="shared" si="331"/>
        <v>0</v>
      </c>
      <c r="I2119" s="7">
        <f t="shared" si="332"/>
        <v>0</v>
      </c>
      <c r="J2119">
        <f t="shared" si="333"/>
        <v>0</v>
      </c>
      <c r="K2119">
        <f t="shared" si="337"/>
        <v>0</v>
      </c>
      <c r="L2119">
        <f t="shared" si="334"/>
        <v>0</v>
      </c>
      <c r="M2119" s="66" t="str">
        <f t="shared" si="330"/>
        <v xml:space="preserve"> </v>
      </c>
    </row>
    <row r="2120" spans="1:13" x14ac:dyDescent="0.25">
      <c r="A2120" s="25">
        <f t="shared" si="338"/>
        <v>2120</v>
      </c>
      <c r="B2120" s="35">
        <f>+INDEX(Исходные_данные!A:Z,A2120+$X$32-1,$X$30)</f>
        <v>0</v>
      </c>
      <c r="C2120" s="25">
        <f>+IFERROR(_xlfn.NUMBERVALUE(INDEX(Исходные_данные!A:Z,A2120+$X$32-1,$X$31),"."),0)</f>
        <v>0</v>
      </c>
      <c r="D2120" s="51"/>
      <c r="E2120" s="3">
        <f t="shared" si="335"/>
        <v>1289.4580000000001</v>
      </c>
      <c r="F2120" s="3">
        <f t="shared" si="336"/>
        <v>1289.4574600000001</v>
      </c>
      <c r="G2120" s="8">
        <f t="shared" si="339"/>
        <v>0</v>
      </c>
      <c r="H2120" s="7">
        <f t="shared" si="331"/>
        <v>0</v>
      </c>
      <c r="I2120" s="7">
        <f t="shared" si="332"/>
        <v>0</v>
      </c>
      <c r="J2120">
        <f t="shared" si="333"/>
        <v>0</v>
      </c>
      <c r="K2120">
        <f t="shared" si="337"/>
        <v>0</v>
      </c>
      <c r="L2120">
        <f t="shared" si="334"/>
        <v>0</v>
      </c>
      <c r="M2120" s="66" t="str">
        <f t="shared" si="330"/>
        <v xml:space="preserve"> </v>
      </c>
    </row>
    <row r="2121" spans="1:13" x14ac:dyDescent="0.25">
      <c r="A2121" s="25">
        <f t="shared" si="338"/>
        <v>2121</v>
      </c>
      <c r="B2121" s="35">
        <f>+INDEX(Исходные_данные!A:Z,A2121+$X$32-1,$X$30)</f>
        <v>0</v>
      </c>
      <c r="C2121" s="25">
        <f>+IFERROR(_xlfn.NUMBERVALUE(INDEX(Исходные_данные!A:Z,A2121+$X$32-1,$X$31),"."),0)</f>
        <v>0</v>
      </c>
      <c r="D2121" s="51"/>
      <c r="E2121" s="3">
        <f t="shared" si="335"/>
        <v>1289.4580000000001</v>
      </c>
      <c r="F2121" s="3">
        <f t="shared" si="336"/>
        <v>1289.4574600000001</v>
      </c>
      <c r="G2121" s="8">
        <f t="shared" si="339"/>
        <v>0</v>
      </c>
      <c r="H2121" s="7">
        <f t="shared" si="331"/>
        <v>0</v>
      </c>
      <c r="I2121" s="7">
        <f t="shared" si="332"/>
        <v>0</v>
      </c>
      <c r="J2121">
        <f t="shared" si="333"/>
        <v>0</v>
      </c>
      <c r="K2121">
        <f t="shared" si="337"/>
        <v>0</v>
      </c>
      <c r="L2121">
        <f t="shared" si="334"/>
        <v>0</v>
      </c>
      <c r="M2121" s="66" t="str">
        <f t="shared" si="330"/>
        <v xml:space="preserve"> </v>
      </c>
    </row>
    <row r="2122" spans="1:13" x14ac:dyDescent="0.25">
      <c r="A2122" s="25">
        <f t="shared" si="338"/>
        <v>2122</v>
      </c>
      <c r="B2122" s="35">
        <f>+INDEX(Исходные_данные!A:Z,A2122+$X$32-1,$X$30)</f>
        <v>0</v>
      </c>
      <c r="C2122" s="25">
        <f>+IFERROR(_xlfn.NUMBERVALUE(INDEX(Исходные_данные!A:Z,A2122+$X$32-1,$X$31),"."),0)</f>
        <v>0</v>
      </c>
      <c r="D2122" s="51"/>
      <c r="E2122" s="3">
        <f t="shared" si="335"/>
        <v>1289.4580000000001</v>
      </c>
      <c r="F2122" s="3">
        <f t="shared" si="336"/>
        <v>1289.4574600000001</v>
      </c>
      <c r="G2122" s="8">
        <f t="shared" si="339"/>
        <v>0</v>
      </c>
      <c r="H2122" s="7">
        <f t="shared" si="331"/>
        <v>0</v>
      </c>
      <c r="I2122" s="7">
        <f t="shared" si="332"/>
        <v>0</v>
      </c>
      <c r="J2122">
        <f t="shared" si="333"/>
        <v>0</v>
      </c>
      <c r="K2122">
        <f t="shared" si="337"/>
        <v>0</v>
      </c>
      <c r="L2122">
        <f t="shared" si="334"/>
        <v>0</v>
      </c>
      <c r="M2122" s="66" t="str">
        <f t="shared" si="330"/>
        <v xml:space="preserve"> </v>
      </c>
    </row>
    <row r="2123" spans="1:13" x14ac:dyDescent="0.25">
      <c r="A2123" s="25">
        <f t="shared" si="338"/>
        <v>2123</v>
      </c>
      <c r="B2123" s="35">
        <f>+INDEX(Исходные_данные!A:Z,A2123+$X$32-1,$X$30)</f>
        <v>0</v>
      </c>
      <c r="C2123" s="25">
        <f>+IFERROR(_xlfn.NUMBERVALUE(INDEX(Исходные_данные!A:Z,A2123+$X$32-1,$X$31),"."),0)</f>
        <v>0</v>
      </c>
      <c r="D2123" s="51"/>
      <c r="E2123" s="3">
        <f t="shared" si="335"/>
        <v>1289.4580000000001</v>
      </c>
      <c r="F2123" s="3">
        <f t="shared" si="336"/>
        <v>1289.4574600000001</v>
      </c>
      <c r="G2123" s="8">
        <f t="shared" si="339"/>
        <v>0</v>
      </c>
      <c r="H2123" s="7">
        <f t="shared" si="331"/>
        <v>0</v>
      </c>
      <c r="I2123" s="7">
        <f t="shared" si="332"/>
        <v>0</v>
      </c>
      <c r="J2123">
        <f t="shared" si="333"/>
        <v>0</v>
      </c>
      <c r="K2123">
        <f t="shared" si="337"/>
        <v>0</v>
      </c>
      <c r="L2123">
        <f t="shared" si="334"/>
        <v>0</v>
      </c>
      <c r="M2123" s="66" t="str">
        <f t="shared" si="330"/>
        <v xml:space="preserve"> </v>
      </c>
    </row>
    <row r="2124" spans="1:13" x14ac:dyDescent="0.25">
      <c r="A2124" s="25">
        <f t="shared" si="338"/>
        <v>2124</v>
      </c>
      <c r="B2124" s="35">
        <f>+INDEX(Исходные_данные!A:Z,A2124+$X$32-1,$X$30)</f>
        <v>0</v>
      </c>
      <c r="C2124" s="25">
        <f>+IFERROR(_xlfn.NUMBERVALUE(INDEX(Исходные_данные!A:Z,A2124+$X$32-1,$X$31),"."),0)</f>
        <v>0</v>
      </c>
      <c r="D2124" s="51"/>
      <c r="E2124" s="3">
        <f t="shared" si="335"/>
        <v>1289.4580000000001</v>
      </c>
      <c r="F2124" s="3">
        <f t="shared" si="336"/>
        <v>1289.4574600000001</v>
      </c>
      <c r="G2124" s="8">
        <f t="shared" si="339"/>
        <v>0</v>
      </c>
      <c r="H2124" s="7">
        <f t="shared" si="331"/>
        <v>0</v>
      </c>
      <c r="I2124" s="7">
        <f t="shared" si="332"/>
        <v>0</v>
      </c>
      <c r="J2124">
        <f t="shared" si="333"/>
        <v>0</v>
      </c>
      <c r="K2124">
        <f t="shared" si="337"/>
        <v>0</v>
      </c>
      <c r="L2124">
        <f t="shared" si="334"/>
        <v>0</v>
      </c>
      <c r="M2124" s="66" t="str">
        <f t="shared" si="330"/>
        <v xml:space="preserve"> </v>
      </c>
    </row>
    <row r="2125" spans="1:13" x14ac:dyDescent="0.25">
      <c r="A2125" s="25">
        <f t="shared" si="338"/>
        <v>2125</v>
      </c>
      <c r="B2125" s="35">
        <f>+INDEX(Исходные_данные!A:Z,A2125+$X$32-1,$X$30)</f>
        <v>0</v>
      </c>
      <c r="C2125" s="25">
        <f>+IFERROR(_xlfn.NUMBERVALUE(INDEX(Исходные_данные!A:Z,A2125+$X$32-1,$X$31),"."),0)</f>
        <v>0</v>
      </c>
      <c r="D2125" s="51"/>
      <c r="E2125" s="3">
        <f t="shared" si="335"/>
        <v>1289.4580000000001</v>
      </c>
      <c r="F2125" s="3">
        <f t="shared" si="336"/>
        <v>1289.4574600000001</v>
      </c>
      <c r="G2125" s="8">
        <f t="shared" si="339"/>
        <v>0</v>
      </c>
      <c r="H2125" s="7">
        <f t="shared" si="331"/>
        <v>0</v>
      </c>
      <c r="I2125" s="7">
        <f t="shared" si="332"/>
        <v>0</v>
      </c>
      <c r="J2125">
        <f t="shared" si="333"/>
        <v>0</v>
      </c>
      <c r="K2125">
        <f t="shared" si="337"/>
        <v>0</v>
      </c>
      <c r="L2125">
        <f t="shared" si="334"/>
        <v>0</v>
      </c>
      <c r="M2125" s="66" t="str">
        <f t="shared" si="330"/>
        <v xml:space="preserve"> </v>
      </c>
    </row>
    <row r="2126" spans="1:13" x14ac:dyDescent="0.25">
      <c r="A2126" s="25">
        <f t="shared" si="338"/>
        <v>2126</v>
      </c>
      <c r="B2126" s="35">
        <f>+INDEX(Исходные_данные!A:Z,A2126+$X$32-1,$X$30)</f>
        <v>0</v>
      </c>
      <c r="C2126" s="25">
        <f>+IFERROR(_xlfn.NUMBERVALUE(INDEX(Исходные_данные!A:Z,A2126+$X$32-1,$X$31),"."),0)</f>
        <v>0</v>
      </c>
      <c r="D2126" s="51"/>
      <c r="E2126" s="3">
        <f t="shared" si="335"/>
        <v>1289.4580000000001</v>
      </c>
      <c r="F2126" s="3">
        <f t="shared" si="336"/>
        <v>1289.4574600000001</v>
      </c>
      <c r="G2126" s="8">
        <f t="shared" si="339"/>
        <v>0</v>
      </c>
      <c r="H2126" s="7">
        <f t="shared" si="331"/>
        <v>0</v>
      </c>
      <c r="I2126" s="7">
        <f t="shared" si="332"/>
        <v>0</v>
      </c>
      <c r="J2126">
        <f t="shared" si="333"/>
        <v>0</v>
      </c>
      <c r="K2126">
        <f t="shared" si="337"/>
        <v>0</v>
      </c>
      <c r="L2126">
        <f t="shared" si="334"/>
        <v>0</v>
      </c>
      <c r="M2126" s="66" t="str">
        <f t="shared" si="330"/>
        <v xml:space="preserve"> </v>
      </c>
    </row>
    <row r="2127" spans="1:13" x14ac:dyDescent="0.25">
      <c r="A2127" s="25">
        <f t="shared" si="338"/>
        <v>2127</v>
      </c>
      <c r="B2127" s="35">
        <f>+INDEX(Исходные_данные!A:Z,A2127+$X$32-1,$X$30)</f>
        <v>0</v>
      </c>
      <c r="C2127" s="25">
        <f>+IFERROR(_xlfn.NUMBERVALUE(INDEX(Исходные_данные!A:Z,A2127+$X$32-1,$X$31),"."),0)</f>
        <v>0</v>
      </c>
      <c r="D2127" s="51"/>
      <c r="E2127" s="3">
        <f t="shared" si="335"/>
        <v>1289.4580000000001</v>
      </c>
      <c r="F2127" s="3">
        <f t="shared" si="336"/>
        <v>1289.4574600000001</v>
      </c>
      <c r="G2127" s="8">
        <f t="shared" si="339"/>
        <v>0</v>
      </c>
      <c r="H2127" s="7">
        <f t="shared" si="331"/>
        <v>0</v>
      </c>
      <c r="I2127" s="7">
        <f t="shared" si="332"/>
        <v>0</v>
      </c>
      <c r="J2127">
        <f t="shared" si="333"/>
        <v>0</v>
      </c>
      <c r="K2127">
        <f t="shared" si="337"/>
        <v>0</v>
      </c>
      <c r="L2127">
        <f t="shared" si="334"/>
        <v>0</v>
      </c>
      <c r="M2127" s="66" t="str">
        <f t="shared" si="330"/>
        <v xml:space="preserve"> </v>
      </c>
    </row>
    <row r="2128" spans="1:13" x14ac:dyDescent="0.25">
      <c r="A2128" s="25">
        <f t="shared" si="338"/>
        <v>2128</v>
      </c>
      <c r="B2128" s="35">
        <f>+INDEX(Исходные_данные!A:Z,A2128+$X$32-1,$X$30)</f>
        <v>0</v>
      </c>
      <c r="C2128" s="25">
        <f>+IFERROR(_xlfn.NUMBERVALUE(INDEX(Исходные_данные!A:Z,A2128+$X$32-1,$X$31),"."),0)</f>
        <v>0</v>
      </c>
      <c r="D2128" s="51"/>
      <c r="E2128" s="3">
        <f t="shared" si="335"/>
        <v>1289.4580000000001</v>
      </c>
      <c r="F2128" s="3">
        <f t="shared" si="336"/>
        <v>1289.4574600000001</v>
      </c>
      <c r="G2128" s="8">
        <f t="shared" si="339"/>
        <v>0</v>
      </c>
      <c r="H2128" s="7">
        <f t="shared" si="331"/>
        <v>0</v>
      </c>
      <c r="I2128" s="7">
        <f t="shared" si="332"/>
        <v>0</v>
      </c>
      <c r="J2128">
        <f t="shared" si="333"/>
        <v>0</v>
      </c>
      <c r="K2128">
        <f t="shared" si="337"/>
        <v>0</v>
      </c>
      <c r="L2128">
        <f t="shared" si="334"/>
        <v>0</v>
      </c>
      <c r="M2128" s="66" t="str">
        <f t="shared" si="330"/>
        <v xml:space="preserve"> </v>
      </c>
    </row>
    <row r="2129" spans="1:13" x14ac:dyDescent="0.25">
      <c r="A2129" s="25">
        <f t="shared" si="338"/>
        <v>2129</v>
      </c>
      <c r="B2129" s="35">
        <f>+INDEX(Исходные_данные!A:Z,A2129+$X$32-1,$X$30)</f>
        <v>0</v>
      </c>
      <c r="C2129" s="25">
        <f>+IFERROR(_xlfn.NUMBERVALUE(INDEX(Исходные_данные!A:Z,A2129+$X$32-1,$X$31),"."),0)</f>
        <v>0</v>
      </c>
      <c r="D2129" s="51"/>
      <c r="E2129" s="3">
        <f t="shared" si="335"/>
        <v>1289.4580000000001</v>
      </c>
      <c r="F2129" s="3">
        <f t="shared" si="336"/>
        <v>1289.4574600000001</v>
      </c>
      <c r="G2129" s="8">
        <f t="shared" si="339"/>
        <v>0</v>
      </c>
      <c r="H2129" s="7">
        <f t="shared" si="331"/>
        <v>0</v>
      </c>
      <c r="I2129" s="7">
        <f t="shared" si="332"/>
        <v>0</v>
      </c>
      <c r="J2129">
        <f t="shared" si="333"/>
        <v>0</v>
      </c>
      <c r="K2129">
        <f t="shared" si="337"/>
        <v>0</v>
      </c>
      <c r="L2129">
        <f t="shared" si="334"/>
        <v>0</v>
      </c>
      <c r="M2129" s="66" t="str">
        <f t="shared" si="330"/>
        <v xml:space="preserve"> </v>
      </c>
    </row>
    <row r="2130" spans="1:13" x14ac:dyDescent="0.25">
      <c r="A2130" s="25">
        <f t="shared" si="338"/>
        <v>2130</v>
      </c>
      <c r="B2130" s="35">
        <f>+INDEX(Исходные_данные!A:Z,A2130+$X$32-1,$X$30)</f>
        <v>0</v>
      </c>
      <c r="C2130" s="25">
        <f>+IFERROR(_xlfn.NUMBERVALUE(INDEX(Исходные_данные!A:Z,A2130+$X$32-1,$X$31),"."),0)</f>
        <v>0</v>
      </c>
      <c r="D2130" s="51"/>
      <c r="E2130" s="3">
        <f t="shared" si="335"/>
        <v>1289.4580000000001</v>
      </c>
      <c r="F2130" s="3">
        <f t="shared" si="336"/>
        <v>1289.4574600000001</v>
      </c>
      <c r="G2130" s="8">
        <f t="shared" si="339"/>
        <v>0</v>
      </c>
      <c r="H2130" s="7">
        <f t="shared" si="331"/>
        <v>0</v>
      </c>
      <c r="I2130" s="7">
        <f t="shared" si="332"/>
        <v>0</v>
      </c>
      <c r="J2130">
        <f t="shared" si="333"/>
        <v>0</v>
      </c>
      <c r="K2130">
        <f t="shared" si="337"/>
        <v>0</v>
      </c>
      <c r="L2130">
        <f t="shared" si="334"/>
        <v>0</v>
      </c>
      <c r="M2130" s="66" t="str">
        <f t="shared" si="330"/>
        <v xml:space="preserve"> </v>
      </c>
    </row>
    <row r="2131" spans="1:13" x14ac:dyDescent="0.25">
      <c r="A2131" s="25">
        <f t="shared" si="338"/>
        <v>2131</v>
      </c>
      <c r="B2131" s="35">
        <f>+INDEX(Исходные_данные!A:Z,A2131+$X$32-1,$X$30)</f>
        <v>0</v>
      </c>
      <c r="C2131" s="25">
        <f>+IFERROR(_xlfn.NUMBERVALUE(INDEX(Исходные_данные!A:Z,A2131+$X$32-1,$X$31),"."),0)</f>
        <v>0</v>
      </c>
      <c r="D2131" s="51"/>
      <c r="E2131" s="3">
        <f t="shared" si="335"/>
        <v>1289.4580000000001</v>
      </c>
      <c r="F2131" s="3">
        <f t="shared" si="336"/>
        <v>1289.4574600000001</v>
      </c>
      <c r="G2131" s="8">
        <f t="shared" si="339"/>
        <v>0</v>
      </c>
      <c r="H2131" s="7">
        <f t="shared" si="331"/>
        <v>0</v>
      </c>
      <c r="I2131" s="7">
        <f t="shared" si="332"/>
        <v>0</v>
      </c>
      <c r="J2131">
        <f t="shared" si="333"/>
        <v>0</v>
      </c>
      <c r="K2131">
        <f t="shared" si="337"/>
        <v>0</v>
      </c>
      <c r="L2131">
        <f t="shared" si="334"/>
        <v>0</v>
      </c>
      <c r="M2131" s="66" t="str">
        <f t="shared" si="330"/>
        <v xml:space="preserve"> </v>
      </c>
    </row>
    <row r="2132" spans="1:13" x14ac:dyDescent="0.25">
      <c r="A2132" s="25">
        <f t="shared" si="338"/>
        <v>2132</v>
      </c>
      <c r="B2132" s="35">
        <f>+INDEX(Исходные_данные!A:Z,A2132+$X$32-1,$X$30)</f>
        <v>0</v>
      </c>
      <c r="C2132" s="25">
        <f>+IFERROR(_xlfn.NUMBERVALUE(INDEX(Исходные_данные!A:Z,A2132+$X$32-1,$X$31),"."),0)</f>
        <v>0</v>
      </c>
      <c r="D2132" s="51"/>
      <c r="E2132" s="3">
        <f t="shared" si="335"/>
        <v>1289.4580000000001</v>
      </c>
      <c r="F2132" s="3">
        <f t="shared" si="336"/>
        <v>1289.4574600000001</v>
      </c>
      <c r="G2132" s="8">
        <f t="shared" si="339"/>
        <v>0</v>
      </c>
      <c r="H2132" s="7">
        <f t="shared" si="331"/>
        <v>0</v>
      </c>
      <c r="I2132" s="7">
        <f t="shared" si="332"/>
        <v>0</v>
      </c>
      <c r="J2132">
        <f t="shared" si="333"/>
        <v>0</v>
      </c>
      <c r="K2132">
        <f t="shared" si="337"/>
        <v>0</v>
      </c>
      <c r="L2132">
        <f t="shared" si="334"/>
        <v>0</v>
      </c>
      <c r="M2132" s="66" t="str">
        <f t="shared" si="330"/>
        <v xml:space="preserve"> </v>
      </c>
    </row>
    <row r="2133" spans="1:13" x14ac:dyDescent="0.25">
      <c r="A2133" s="25">
        <f t="shared" si="338"/>
        <v>2133</v>
      </c>
      <c r="B2133" s="35">
        <f>+INDEX(Исходные_данные!A:Z,A2133+$X$32-1,$X$30)</f>
        <v>0</v>
      </c>
      <c r="C2133" s="25">
        <f>+IFERROR(_xlfn.NUMBERVALUE(INDEX(Исходные_данные!A:Z,A2133+$X$32-1,$X$31),"."),0)</f>
        <v>0</v>
      </c>
      <c r="D2133" s="51"/>
      <c r="E2133" s="3">
        <f t="shared" si="335"/>
        <v>1289.4580000000001</v>
      </c>
      <c r="F2133" s="3">
        <f t="shared" si="336"/>
        <v>1289.4574600000001</v>
      </c>
      <c r="G2133" s="8">
        <f t="shared" si="339"/>
        <v>0</v>
      </c>
      <c r="H2133" s="7">
        <f t="shared" si="331"/>
        <v>0</v>
      </c>
      <c r="I2133" s="7">
        <f t="shared" si="332"/>
        <v>0</v>
      </c>
      <c r="J2133">
        <f t="shared" si="333"/>
        <v>0</v>
      </c>
      <c r="K2133">
        <f t="shared" si="337"/>
        <v>0</v>
      </c>
      <c r="L2133">
        <f t="shared" si="334"/>
        <v>0</v>
      </c>
      <c r="M2133" s="66" t="str">
        <f t="shared" si="330"/>
        <v xml:space="preserve"> </v>
      </c>
    </row>
    <row r="2134" spans="1:13" x14ac:dyDescent="0.25">
      <c r="A2134" s="25">
        <f t="shared" si="338"/>
        <v>2134</v>
      </c>
      <c r="B2134" s="35">
        <f>+INDEX(Исходные_данные!A:Z,A2134+$X$32-1,$X$30)</f>
        <v>0</v>
      </c>
      <c r="C2134" s="25">
        <f>+IFERROR(_xlfn.NUMBERVALUE(INDEX(Исходные_данные!A:Z,A2134+$X$32-1,$X$31),"."),0)</f>
        <v>0</v>
      </c>
      <c r="D2134" s="51"/>
      <c r="E2134" s="3">
        <f t="shared" si="335"/>
        <v>1289.4580000000001</v>
      </c>
      <c r="F2134" s="3">
        <f t="shared" si="336"/>
        <v>1289.4574600000001</v>
      </c>
      <c r="G2134" s="8">
        <f t="shared" si="339"/>
        <v>0</v>
      </c>
      <c r="H2134" s="7">
        <f t="shared" si="331"/>
        <v>0</v>
      </c>
      <c r="I2134" s="7">
        <f t="shared" si="332"/>
        <v>0</v>
      </c>
      <c r="J2134">
        <f t="shared" si="333"/>
        <v>0</v>
      </c>
      <c r="K2134">
        <f t="shared" si="337"/>
        <v>0</v>
      </c>
      <c r="L2134">
        <f t="shared" si="334"/>
        <v>0</v>
      </c>
      <c r="M2134" s="66" t="str">
        <f t="shared" si="330"/>
        <v xml:space="preserve"> </v>
      </c>
    </row>
    <row r="2135" spans="1:13" x14ac:dyDescent="0.25">
      <c r="A2135" s="25">
        <f t="shared" si="338"/>
        <v>2135</v>
      </c>
      <c r="B2135" s="35">
        <f>+INDEX(Исходные_данные!A:Z,A2135+$X$32-1,$X$30)</f>
        <v>0</v>
      </c>
      <c r="C2135" s="25">
        <f>+IFERROR(_xlfn.NUMBERVALUE(INDEX(Исходные_данные!A:Z,A2135+$X$32-1,$X$31),"."),0)</f>
        <v>0</v>
      </c>
      <c r="D2135" s="51"/>
      <c r="E2135" s="3">
        <f t="shared" si="335"/>
        <v>1289.4580000000001</v>
      </c>
      <c r="F2135" s="3">
        <f t="shared" si="336"/>
        <v>1289.4574600000001</v>
      </c>
      <c r="G2135" s="8">
        <f t="shared" si="339"/>
        <v>0</v>
      </c>
      <c r="H2135" s="7">
        <f t="shared" si="331"/>
        <v>0</v>
      </c>
      <c r="I2135" s="7">
        <f t="shared" si="332"/>
        <v>0</v>
      </c>
      <c r="J2135">
        <f t="shared" si="333"/>
        <v>0</v>
      </c>
      <c r="K2135">
        <f t="shared" si="337"/>
        <v>0</v>
      </c>
      <c r="L2135">
        <f t="shared" si="334"/>
        <v>0</v>
      </c>
      <c r="M2135" s="66" t="str">
        <f t="shared" si="330"/>
        <v xml:space="preserve"> </v>
      </c>
    </row>
    <row r="2136" spans="1:13" x14ac:dyDescent="0.25">
      <c r="A2136" s="25">
        <f t="shared" si="338"/>
        <v>2136</v>
      </c>
      <c r="B2136" s="35">
        <f>+INDEX(Исходные_данные!A:Z,A2136+$X$32-1,$X$30)</f>
        <v>0</v>
      </c>
      <c r="C2136" s="25">
        <f>+IFERROR(_xlfn.NUMBERVALUE(INDEX(Исходные_данные!A:Z,A2136+$X$32-1,$X$31),"."),0)</f>
        <v>0</v>
      </c>
      <c r="D2136" s="51"/>
      <c r="E2136" s="3">
        <f t="shared" si="335"/>
        <v>1289.4580000000001</v>
      </c>
      <c r="F2136" s="3">
        <f t="shared" si="336"/>
        <v>1289.4574600000001</v>
      </c>
      <c r="G2136" s="8">
        <f t="shared" si="339"/>
        <v>0</v>
      </c>
      <c r="H2136" s="7">
        <f t="shared" si="331"/>
        <v>0</v>
      </c>
      <c r="I2136" s="7">
        <f t="shared" si="332"/>
        <v>0</v>
      </c>
      <c r="J2136">
        <f t="shared" si="333"/>
        <v>0</v>
      </c>
      <c r="K2136">
        <f t="shared" si="337"/>
        <v>0</v>
      </c>
      <c r="L2136">
        <f t="shared" si="334"/>
        <v>0</v>
      </c>
      <c r="M2136" s="66" t="str">
        <f t="shared" si="330"/>
        <v xml:space="preserve"> </v>
      </c>
    </row>
    <row r="2137" spans="1:13" x14ac:dyDescent="0.25">
      <c r="A2137" s="25">
        <f t="shared" si="338"/>
        <v>2137</v>
      </c>
      <c r="B2137" s="35">
        <f>+INDEX(Исходные_данные!A:Z,A2137+$X$32-1,$X$30)</f>
        <v>0</v>
      </c>
      <c r="C2137" s="25">
        <f>+IFERROR(_xlfn.NUMBERVALUE(INDEX(Исходные_данные!A:Z,A2137+$X$32-1,$X$31),"."),0)</f>
        <v>0</v>
      </c>
      <c r="D2137" s="51"/>
      <c r="E2137" s="3">
        <f t="shared" si="335"/>
        <v>1289.4580000000001</v>
      </c>
      <c r="F2137" s="3">
        <f t="shared" si="336"/>
        <v>1289.4574600000001</v>
      </c>
      <c r="G2137" s="8">
        <f t="shared" si="339"/>
        <v>0</v>
      </c>
      <c r="H2137" s="7">
        <f t="shared" si="331"/>
        <v>0</v>
      </c>
      <c r="I2137" s="7">
        <f t="shared" si="332"/>
        <v>0</v>
      </c>
      <c r="J2137">
        <f t="shared" si="333"/>
        <v>0</v>
      </c>
      <c r="K2137">
        <f t="shared" si="337"/>
        <v>0</v>
      </c>
      <c r="L2137">
        <f t="shared" si="334"/>
        <v>0</v>
      </c>
      <c r="M2137" s="66" t="str">
        <f t="shared" si="330"/>
        <v xml:space="preserve"> </v>
      </c>
    </row>
    <row r="2138" spans="1:13" x14ac:dyDescent="0.25">
      <c r="A2138" s="25">
        <f t="shared" si="338"/>
        <v>2138</v>
      </c>
      <c r="B2138" s="35">
        <f>+INDEX(Исходные_данные!A:Z,A2138+$X$32-1,$X$30)</f>
        <v>0</v>
      </c>
      <c r="C2138" s="25">
        <f>+IFERROR(_xlfn.NUMBERVALUE(INDEX(Исходные_данные!A:Z,A2138+$X$32-1,$X$31),"."),0)</f>
        <v>0</v>
      </c>
      <c r="D2138" s="51"/>
      <c r="E2138" s="3">
        <f t="shared" si="335"/>
        <v>1289.4580000000001</v>
      </c>
      <c r="F2138" s="3">
        <f t="shared" si="336"/>
        <v>1289.4574600000001</v>
      </c>
      <c r="G2138" s="8">
        <f t="shared" si="339"/>
        <v>0</v>
      </c>
      <c r="H2138" s="7">
        <f t="shared" si="331"/>
        <v>0</v>
      </c>
      <c r="I2138" s="7">
        <f t="shared" si="332"/>
        <v>0</v>
      </c>
      <c r="J2138">
        <f t="shared" si="333"/>
        <v>0</v>
      </c>
      <c r="K2138">
        <f t="shared" si="337"/>
        <v>0</v>
      </c>
      <c r="L2138">
        <f t="shared" si="334"/>
        <v>0</v>
      </c>
      <c r="M2138" s="66" t="str">
        <f t="shared" si="330"/>
        <v xml:space="preserve"> </v>
      </c>
    </row>
    <row r="2139" spans="1:13" x14ac:dyDescent="0.25">
      <c r="A2139" s="25">
        <f t="shared" si="338"/>
        <v>2139</v>
      </c>
      <c r="B2139" s="35">
        <f>+INDEX(Исходные_данные!A:Z,A2139+$X$32-1,$X$30)</f>
        <v>0</v>
      </c>
      <c r="C2139" s="25">
        <f>+IFERROR(_xlfn.NUMBERVALUE(INDEX(Исходные_данные!A:Z,A2139+$X$32-1,$X$31),"."),0)</f>
        <v>0</v>
      </c>
      <c r="D2139" s="51"/>
      <c r="E2139" s="3">
        <f t="shared" si="335"/>
        <v>1289.4580000000001</v>
      </c>
      <c r="F2139" s="3">
        <f t="shared" si="336"/>
        <v>1289.4574600000001</v>
      </c>
      <c r="G2139" s="8">
        <f t="shared" si="339"/>
        <v>0</v>
      </c>
      <c r="H2139" s="7">
        <f t="shared" si="331"/>
        <v>0</v>
      </c>
      <c r="I2139" s="7">
        <f t="shared" si="332"/>
        <v>0</v>
      </c>
      <c r="J2139">
        <f t="shared" si="333"/>
        <v>0</v>
      </c>
      <c r="K2139">
        <f t="shared" si="337"/>
        <v>0</v>
      </c>
      <c r="L2139">
        <f t="shared" si="334"/>
        <v>0</v>
      </c>
      <c r="M2139" s="66" t="str">
        <f t="shared" si="330"/>
        <v xml:space="preserve"> </v>
      </c>
    </row>
    <row r="2140" spans="1:13" x14ac:dyDescent="0.25">
      <c r="A2140" s="25">
        <f t="shared" si="338"/>
        <v>2140</v>
      </c>
      <c r="B2140" s="35">
        <f>+INDEX(Исходные_данные!A:Z,A2140+$X$32-1,$X$30)</f>
        <v>0</v>
      </c>
      <c r="C2140" s="25">
        <f>+IFERROR(_xlfn.NUMBERVALUE(INDEX(Исходные_данные!A:Z,A2140+$X$32-1,$X$31),"."),0)</f>
        <v>0</v>
      </c>
      <c r="D2140" s="51"/>
      <c r="E2140" s="3">
        <f t="shared" si="335"/>
        <v>1289.4580000000001</v>
      </c>
      <c r="F2140" s="3">
        <f t="shared" si="336"/>
        <v>1289.4574600000001</v>
      </c>
      <c r="G2140" s="8">
        <f t="shared" si="339"/>
        <v>0</v>
      </c>
      <c r="H2140" s="7">
        <f t="shared" si="331"/>
        <v>0</v>
      </c>
      <c r="I2140" s="7">
        <f t="shared" si="332"/>
        <v>0</v>
      </c>
      <c r="J2140">
        <f t="shared" si="333"/>
        <v>0</v>
      </c>
      <c r="K2140">
        <f t="shared" si="337"/>
        <v>0</v>
      </c>
      <c r="L2140">
        <f t="shared" si="334"/>
        <v>0</v>
      </c>
      <c r="M2140" s="66" t="str">
        <f t="shared" ref="M2140:M2203" si="340">IF(AC2155=1,"",+CONCATENATE(IF($AC$43=1,CONCATENATE(D2140," "),""),IF($AC$44=1,CONCATENATE(E2140," (",TEXT(G2140,"0,0"),"%)"),"")))</f>
        <v xml:space="preserve"> </v>
      </c>
    </row>
    <row r="2141" spans="1:13" x14ac:dyDescent="0.25">
      <c r="A2141" s="25">
        <f t="shared" si="338"/>
        <v>2141</v>
      </c>
      <c r="B2141" s="35">
        <f>+INDEX(Исходные_данные!A:Z,A2141+$X$32-1,$X$30)</f>
        <v>0</v>
      </c>
      <c r="C2141" s="25">
        <f>+IFERROR(_xlfn.NUMBERVALUE(INDEX(Исходные_данные!A:Z,A2141+$X$32-1,$X$31),"."),0)</f>
        <v>0</v>
      </c>
      <c r="D2141" s="51"/>
      <c r="E2141" s="3">
        <f t="shared" si="335"/>
        <v>1289.4580000000001</v>
      </c>
      <c r="F2141" s="3">
        <f t="shared" si="336"/>
        <v>1289.4574600000001</v>
      </c>
      <c r="G2141" s="8">
        <f t="shared" si="339"/>
        <v>0</v>
      </c>
      <c r="H2141" s="7">
        <f t="shared" si="331"/>
        <v>0</v>
      </c>
      <c r="I2141" s="7">
        <f t="shared" si="332"/>
        <v>0</v>
      </c>
      <c r="J2141">
        <f t="shared" si="333"/>
        <v>0</v>
      </c>
      <c r="K2141">
        <f t="shared" si="337"/>
        <v>0</v>
      </c>
      <c r="L2141">
        <f t="shared" si="334"/>
        <v>0</v>
      </c>
      <c r="M2141" s="66" t="str">
        <f t="shared" si="340"/>
        <v xml:space="preserve"> </v>
      </c>
    </row>
    <row r="2142" spans="1:13" x14ac:dyDescent="0.25">
      <c r="A2142" s="25">
        <f t="shared" si="338"/>
        <v>2142</v>
      </c>
      <c r="B2142" s="35">
        <f>+INDEX(Исходные_данные!A:Z,A2142+$X$32-1,$X$30)</f>
        <v>0</v>
      </c>
      <c r="C2142" s="25">
        <f>+IFERROR(_xlfn.NUMBERVALUE(INDEX(Исходные_данные!A:Z,A2142+$X$32-1,$X$31),"."),0)</f>
        <v>0</v>
      </c>
      <c r="D2142" s="51"/>
      <c r="E2142" s="3">
        <f t="shared" si="335"/>
        <v>1289.4580000000001</v>
      </c>
      <c r="F2142" s="3">
        <f t="shared" si="336"/>
        <v>1289.4574600000001</v>
      </c>
      <c r="G2142" s="8">
        <f t="shared" si="339"/>
        <v>0</v>
      </c>
      <c r="H2142" s="7">
        <f t="shared" si="331"/>
        <v>0</v>
      </c>
      <c r="I2142" s="7">
        <f t="shared" si="332"/>
        <v>0</v>
      </c>
      <c r="J2142">
        <f t="shared" si="333"/>
        <v>0</v>
      </c>
      <c r="K2142">
        <f t="shared" si="337"/>
        <v>0</v>
      </c>
      <c r="L2142">
        <f t="shared" si="334"/>
        <v>0</v>
      </c>
      <c r="M2142" s="66" t="str">
        <f t="shared" si="340"/>
        <v xml:space="preserve"> </v>
      </c>
    </row>
    <row r="2143" spans="1:13" x14ac:dyDescent="0.25">
      <c r="A2143" s="25">
        <f t="shared" si="338"/>
        <v>2143</v>
      </c>
      <c r="B2143" s="35">
        <f>+INDEX(Исходные_данные!A:Z,A2143+$X$32-1,$X$30)</f>
        <v>0</v>
      </c>
      <c r="C2143" s="25">
        <f>+IFERROR(_xlfn.NUMBERVALUE(INDEX(Исходные_данные!A:Z,A2143+$X$32-1,$X$31),"."),0)</f>
        <v>0</v>
      </c>
      <c r="D2143" s="51"/>
      <c r="E2143" s="3">
        <f t="shared" si="335"/>
        <v>1289.4580000000001</v>
      </c>
      <c r="F2143" s="3">
        <f t="shared" si="336"/>
        <v>1289.4574600000001</v>
      </c>
      <c r="G2143" s="8">
        <f t="shared" si="339"/>
        <v>0</v>
      </c>
      <c r="H2143" s="7">
        <f t="shared" si="331"/>
        <v>0</v>
      </c>
      <c r="I2143" s="7">
        <f t="shared" si="332"/>
        <v>0</v>
      </c>
      <c r="J2143">
        <f t="shared" si="333"/>
        <v>0</v>
      </c>
      <c r="K2143">
        <f t="shared" si="337"/>
        <v>0</v>
      </c>
      <c r="L2143">
        <f t="shared" si="334"/>
        <v>0</v>
      </c>
      <c r="M2143" s="66" t="str">
        <f t="shared" si="340"/>
        <v xml:space="preserve"> </v>
      </c>
    </row>
    <row r="2144" spans="1:13" x14ac:dyDescent="0.25">
      <c r="A2144" s="25">
        <f t="shared" si="338"/>
        <v>2144</v>
      </c>
      <c r="B2144" s="35">
        <f>+INDEX(Исходные_данные!A:Z,A2144+$X$32-1,$X$30)</f>
        <v>0</v>
      </c>
      <c r="C2144" s="25">
        <f>+IFERROR(_xlfn.NUMBERVALUE(INDEX(Исходные_данные!A:Z,A2144+$X$32-1,$X$31),"."),0)</f>
        <v>0</v>
      </c>
      <c r="D2144" s="51"/>
      <c r="E2144" s="3">
        <f t="shared" si="335"/>
        <v>1289.4580000000001</v>
      </c>
      <c r="F2144" s="3">
        <f t="shared" si="336"/>
        <v>1289.4574600000001</v>
      </c>
      <c r="G2144" s="8">
        <f t="shared" si="339"/>
        <v>0</v>
      </c>
      <c r="H2144" s="7">
        <f t="shared" si="331"/>
        <v>0</v>
      </c>
      <c r="I2144" s="7">
        <f t="shared" si="332"/>
        <v>0</v>
      </c>
      <c r="J2144">
        <f t="shared" si="333"/>
        <v>0</v>
      </c>
      <c r="K2144">
        <f t="shared" si="337"/>
        <v>0</v>
      </c>
      <c r="L2144">
        <f t="shared" si="334"/>
        <v>0</v>
      </c>
      <c r="M2144" s="66" t="str">
        <f t="shared" si="340"/>
        <v xml:space="preserve"> </v>
      </c>
    </row>
    <row r="2145" spans="1:13" x14ac:dyDescent="0.25">
      <c r="A2145" s="25">
        <f t="shared" si="338"/>
        <v>2145</v>
      </c>
      <c r="B2145" s="35">
        <f>+INDEX(Исходные_данные!A:Z,A2145+$X$32-1,$X$30)</f>
        <v>0</v>
      </c>
      <c r="C2145" s="25">
        <f>+IFERROR(_xlfn.NUMBERVALUE(INDEX(Исходные_данные!A:Z,A2145+$X$32-1,$X$31),"."),0)</f>
        <v>0</v>
      </c>
      <c r="D2145" s="51"/>
      <c r="E2145" s="3">
        <f t="shared" si="335"/>
        <v>1289.4580000000001</v>
      </c>
      <c r="F2145" s="3">
        <f t="shared" si="336"/>
        <v>1289.4574600000001</v>
      </c>
      <c r="G2145" s="8">
        <f t="shared" si="339"/>
        <v>0</v>
      </c>
      <c r="H2145" s="7">
        <f t="shared" si="331"/>
        <v>0</v>
      </c>
      <c r="I2145" s="7">
        <f t="shared" si="332"/>
        <v>0</v>
      </c>
      <c r="J2145">
        <f t="shared" si="333"/>
        <v>0</v>
      </c>
      <c r="K2145">
        <f t="shared" si="337"/>
        <v>0</v>
      </c>
      <c r="L2145">
        <f t="shared" si="334"/>
        <v>0</v>
      </c>
      <c r="M2145" s="66" t="str">
        <f t="shared" si="340"/>
        <v xml:space="preserve"> </v>
      </c>
    </row>
    <row r="2146" spans="1:13" x14ac:dyDescent="0.25">
      <c r="A2146" s="25">
        <f t="shared" si="338"/>
        <v>2146</v>
      </c>
      <c r="B2146" s="35">
        <f>+INDEX(Исходные_данные!A:Z,A2146+$X$32-1,$X$30)</f>
        <v>0</v>
      </c>
      <c r="C2146" s="25">
        <f>+IFERROR(_xlfn.NUMBERVALUE(INDEX(Исходные_данные!A:Z,A2146+$X$32-1,$X$31),"."),0)</f>
        <v>0</v>
      </c>
      <c r="D2146" s="51"/>
      <c r="E2146" s="3">
        <f t="shared" si="335"/>
        <v>1289.4580000000001</v>
      </c>
      <c r="F2146" s="3">
        <f t="shared" si="336"/>
        <v>1289.4574600000001</v>
      </c>
      <c r="G2146" s="8">
        <f t="shared" si="339"/>
        <v>0</v>
      </c>
      <c r="H2146" s="7">
        <f t="shared" si="331"/>
        <v>0</v>
      </c>
      <c r="I2146" s="7">
        <f t="shared" si="332"/>
        <v>0</v>
      </c>
      <c r="J2146">
        <f t="shared" si="333"/>
        <v>0</v>
      </c>
      <c r="K2146">
        <f t="shared" si="337"/>
        <v>0</v>
      </c>
      <c r="L2146">
        <f t="shared" si="334"/>
        <v>0</v>
      </c>
      <c r="M2146" s="66" t="str">
        <f t="shared" si="340"/>
        <v xml:space="preserve"> </v>
      </c>
    </row>
    <row r="2147" spans="1:13" x14ac:dyDescent="0.25">
      <c r="A2147" s="25">
        <f t="shared" si="338"/>
        <v>2147</v>
      </c>
      <c r="B2147" s="35">
        <f>+INDEX(Исходные_данные!A:Z,A2147+$X$32-1,$X$30)</f>
        <v>0</v>
      </c>
      <c r="C2147" s="25">
        <f>+IFERROR(_xlfn.NUMBERVALUE(INDEX(Исходные_данные!A:Z,A2147+$X$32-1,$X$31),"."),0)</f>
        <v>0</v>
      </c>
      <c r="D2147" s="51"/>
      <c r="E2147" s="3">
        <f t="shared" si="335"/>
        <v>1289.4580000000001</v>
      </c>
      <c r="F2147" s="3">
        <f t="shared" si="336"/>
        <v>1289.4574600000001</v>
      </c>
      <c r="G2147" s="8">
        <f t="shared" si="339"/>
        <v>0</v>
      </c>
      <c r="H2147" s="7">
        <f t="shared" si="331"/>
        <v>0</v>
      </c>
      <c r="I2147" s="7">
        <f t="shared" si="332"/>
        <v>0</v>
      </c>
      <c r="J2147">
        <f t="shared" si="333"/>
        <v>0</v>
      </c>
      <c r="K2147">
        <f t="shared" si="337"/>
        <v>0</v>
      </c>
      <c r="L2147">
        <f t="shared" si="334"/>
        <v>0</v>
      </c>
      <c r="M2147" s="66" t="str">
        <f t="shared" si="340"/>
        <v xml:space="preserve"> </v>
      </c>
    </row>
    <row r="2148" spans="1:13" x14ac:dyDescent="0.25">
      <c r="A2148" s="25">
        <f t="shared" si="338"/>
        <v>2148</v>
      </c>
      <c r="B2148" s="35">
        <f>+INDEX(Исходные_данные!A:Z,A2148+$X$32-1,$X$30)</f>
        <v>0</v>
      </c>
      <c r="C2148" s="25">
        <f>+IFERROR(_xlfn.NUMBERVALUE(INDEX(Исходные_данные!A:Z,A2148+$X$32-1,$X$31),"."),0)</f>
        <v>0</v>
      </c>
      <c r="D2148" s="51"/>
      <c r="E2148" s="3">
        <f t="shared" si="335"/>
        <v>1289.4580000000001</v>
      </c>
      <c r="F2148" s="3">
        <f t="shared" si="336"/>
        <v>1289.4574600000001</v>
      </c>
      <c r="G2148" s="8">
        <f t="shared" si="339"/>
        <v>0</v>
      </c>
      <c r="H2148" s="7">
        <f t="shared" si="331"/>
        <v>0</v>
      </c>
      <c r="I2148" s="7">
        <f t="shared" si="332"/>
        <v>0</v>
      </c>
      <c r="J2148">
        <f t="shared" si="333"/>
        <v>0</v>
      </c>
      <c r="K2148">
        <f t="shared" si="337"/>
        <v>0</v>
      </c>
      <c r="L2148">
        <f t="shared" si="334"/>
        <v>0</v>
      </c>
      <c r="M2148" s="66" t="str">
        <f t="shared" si="340"/>
        <v xml:space="preserve"> </v>
      </c>
    </row>
    <row r="2149" spans="1:13" x14ac:dyDescent="0.25">
      <c r="A2149" s="25">
        <f t="shared" si="338"/>
        <v>2149</v>
      </c>
      <c r="B2149" s="35">
        <f>+INDEX(Исходные_данные!A:Z,A2149+$X$32-1,$X$30)</f>
        <v>0</v>
      </c>
      <c r="C2149" s="25">
        <f>+IFERROR(_xlfn.NUMBERVALUE(INDEX(Исходные_данные!A:Z,A2149+$X$32-1,$X$31),"."),0)</f>
        <v>0</v>
      </c>
      <c r="D2149" s="51"/>
      <c r="E2149" s="3">
        <f t="shared" si="335"/>
        <v>1289.4580000000001</v>
      </c>
      <c r="F2149" s="3">
        <f t="shared" si="336"/>
        <v>1289.4574600000001</v>
      </c>
      <c r="G2149" s="8">
        <f t="shared" si="339"/>
        <v>0</v>
      </c>
      <c r="H2149" s="7">
        <f t="shared" si="331"/>
        <v>0</v>
      </c>
      <c r="I2149" s="7">
        <f t="shared" si="332"/>
        <v>0</v>
      </c>
      <c r="J2149">
        <f t="shared" si="333"/>
        <v>0</v>
      </c>
      <c r="K2149">
        <f t="shared" si="337"/>
        <v>0</v>
      </c>
      <c r="L2149">
        <f t="shared" si="334"/>
        <v>0</v>
      </c>
      <c r="M2149" s="66" t="str">
        <f t="shared" si="340"/>
        <v xml:space="preserve"> </v>
      </c>
    </row>
    <row r="2150" spans="1:13" x14ac:dyDescent="0.25">
      <c r="A2150" s="25">
        <f t="shared" si="338"/>
        <v>2150</v>
      </c>
      <c r="B2150" s="35">
        <f>+INDEX(Исходные_данные!A:Z,A2150+$X$32-1,$X$30)</f>
        <v>0</v>
      </c>
      <c r="C2150" s="25">
        <f>+IFERROR(_xlfn.NUMBERVALUE(INDEX(Исходные_данные!A:Z,A2150+$X$32-1,$X$31),"."),0)</f>
        <v>0</v>
      </c>
      <c r="D2150" s="51"/>
      <c r="E2150" s="3">
        <f t="shared" si="335"/>
        <v>1289.4580000000001</v>
      </c>
      <c r="F2150" s="3">
        <f t="shared" si="336"/>
        <v>1289.4574600000001</v>
      </c>
      <c r="G2150" s="8">
        <f t="shared" si="339"/>
        <v>0</v>
      </c>
      <c r="H2150" s="7">
        <f t="shared" si="331"/>
        <v>0</v>
      </c>
      <c r="I2150" s="7">
        <f t="shared" si="332"/>
        <v>0</v>
      </c>
      <c r="J2150">
        <f t="shared" si="333"/>
        <v>0</v>
      </c>
      <c r="K2150">
        <f t="shared" si="337"/>
        <v>0</v>
      </c>
      <c r="L2150">
        <f t="shared" si="334"/>
        <v>0</v>
      </c>
      <c r="M2150" s="66" t="str">
        <f t="shared" si="340"/>
        <v xml:space="preserve"> </v>
      </c>
    </row>
    <row r="2151" spans="1:13" x14ac:dyDescent="0.25">
      <c r="A2151" s="25">
        <f t="shared" si="338"/>
        <v>2151</v>
      </c>
      <c r="B2151" s="35">
        <f>+INDEX(Исходные_данные!A:Z,A2151+$X$32-1,$X$30)</f>
        <v>0</v>
      </c>
      <c r="C2151" s="25">
        <f>+IFERROR(_xlfn.NUMBERVALUE(INDEX(Исходные_данные!A:Z,A2151+$X$32-1,$X$31),"."),0)</f>
        <v>0</v>
      </c>
      <c r="D2151" s="51"/>
      <c r="E2151" s="3">
        <f t="shared" si="335"/>
        <v>1289.4580000000001</v>
      </c>
      <c r="F2151" s="3">
        <f t="shared" si="336"/>
        <v>1289.4574600000001</v>
      </c>
      <c r="G2151" s="8">
        <f t="shared" si="339"/>
        <v>0</v>
      </c>
      <c r="H2151" s="7">
        <f t="shared" si="331"/>
        <v>0</v>
      </c>
      <c r="I2151" s="7">
        <f t="shared" si="332"/>
        <v>0</v>
      </c>
      <c r="J2151">
        <f t="shared" si="333"/>
        <v>0</v>
      </c>
      <c r="K2151">
        <f t="shared" si="337"/>
        <v>0</v>
      </c>
      <c r="L2151">
        <f t="shared" si="334"/>
        <v>0</v>
      </c>
      <c r="M2151" s="66" t="str">
        <f t="shared" si="340"/>
        <v xml:space="preserve"> </v>
      </c>
    </row>
    <row r="2152" spans="1:13" x14ac:dyDescent="0.25">
      <c r="A2152" s="25">
        <f t="shared" si="338"/>
        <v>2152</v>
      </c>
      <c r="B2152" s="35">
        <f>+INDEX(Исходные_данные!A:Z,A2152+$X$32-1,$X$30)</f>
        <v>0</v>
      </c>
      <c r="C2152" s="25">
        <f>+IFERROR(_xlfn.NUMBERVALUE(INDEX(Исходные_данные!A:Z,A2152+$X$32-1,$X$31),"."),0)</f>
        <v>0</v>
      </c>
      <c r="D2152" s="51"/>
      <c r="E2152" s="3">
        <f t="shared" si="335"/>
        <v>1289.4580000000001</v>
      </c>
      <c r="F2152" s="3">
        <f t="shared" si="336"/>
        <v>1289.4574600000001</v>
      </c>
      <c r="G2152" s="8">
        <f t="shared" si="339"/>
        <v>0</v>
      </c>
      <c r="H2152" s="7">
        <f t="shared" si="331"/>
        <v>0</v>
      </c>
      <c r="I2152" s="7">
        <f t="shared" si="332"/>
        <v>0</v>
      </c>
      <c r="J2152">
        <f t="shared" si="333"/>
        <v>0</v>
      </c>
      <c r="K2152">
        <f t="shared" si="337"/>
        <v>0</v>
      </c>
      <c r="L2152">
        <f t="shared" si="334"/>
        <v>0</v>
      </c>
      <c r="M2152" s="66" t="str">
        <f t="shared" si="340"/>
        <v xml:space="preserve"> </v>
      </c>
    </row>
    <row r="2153" spans="1:13" x14ac:dyDescent="0.25">
      <c r="A2153" s="25">
        <f t="shared" si="338"/>
        <v>2153</v>
      </c>
      <c r="B2153" s="35">
        <f>+INDEX(Исходные_данные!A:Z,A2153+$X$32-1,$X$30)</f>
        <v>0</v>
      </c>
      <c r="C2153" s="25">
        <f>+IFERROR(_xlfn.NUMBERVALUE(INDEX(Исходные_данные!A:Z,A2153+$X$32-1,$X$31),"."),0)</f>
        <v>0</v>
      </c>
      <c r="D2153" s="51"/>
      <c r="E2153" s="3">
        <f t="shared" si="335"/>
        <v>1289.4580000000001</v>
      </c>
      <c r="F2153" s="3">
        <f t="shared" si="336"/>
        <v>1289.4574600000001</v>
      </c>
      <c r="G2153" s="8">
        <f t="shared" si="339"/>
        <v>0</v>
      </c>
      <c r="H2153" s="7">
        <f t="shared" si="331"/>
        <v>0</v>
      </c>
      <c r="I2153" s="7">
        <f t="shared" si="332"/>
        <v>0</v>
      </c>
      <c r="J2153">
        <f t="shared" si="333"/>
        <v>0</v>
      </c>
      <c r="K2153">
        <f t="shared" si="337"/>
        <v>0</v>
      </c>
      <c r="L2153">
        <f t="shared" si="334"/>
        <v>0</v>
      </c>
      <c r="M2153" s="66" t="str">
        <f t="shared" si="340"/>
        <v xml:space="preserve"> </v>
      </c>
    </row>
    <row r="2154" spans="1:13" x14ac:dyDescent="0.25">
      <c r="A2154" s="25">
        <f t="shared" si="338"/>
        <v>2154</v>
      </c>
      <c r="B2154" s="35">
        <f>+INDEX(Исходные_данные!A:Z,A2154+$X$32-1,$X$30)</f>
        <v>0</v>
      </c>
      <c r="C2154" s="25">
        <f>+IFERROR(_xlfn.NUMBERVALUE(INDEX(Исходные_данные!A:Z,A2154+$X$32-1,$X$31),"."),0)</f>
        <v>0</v>
      </c>
      <c r="D2154" s="51"/>
      <c r="E2154" s="3">
        <f t="shared" si="335"/>
        <v>1289.4580000000001</v>
      </c>
      <c r="F2154" s="3">
        <f t="shared" si="336"/>
        <v>1289.4574600000001</v>
      </c>
      <c r="G2154" s="8">
        <f t="shared" si="339"/>
        <v>0</v>
      </c>
      <c r="H2154" s="7">
        <f t="shared" si="331"/>
        <v>0</v>
      </c>
      <c r="I2154" s="7">
        <f t="shared" si="332"/>
        <v>0</v>
      </c>
      <c r="J2154">
        <f t="shared" si="333"/>
        <v>0</v>
      </c>
      <c r="K2154">
        <f t="shared" si="337"/>
        <v>0</v>
      </c>
      <c r="L2154">
        <f t="shared" si="334"/>
        <v>0</v>
      </c>
      <c r="M2154" s="66" t="str">
        <f t="shared" si="340"/>
        <v xml:space="preserve"> </v>
      </c>
    </row>
    <row r="2155" spans="1:13" x14ac:dyDescent="0.25">
      <c r="A2155" s="25">
        <f t="shared" si="338"/>
        <v>2155</v>
      </c>
      <c r="B2155" s="35">
        <f>+INDEX(Исходные_данные!A:Z,A2155+$X$32-1,$X$30)</f>
        <v>0</v>
      </c>
      <c r="C2155" s="25">
        <f>+IFERROR(_xlfn.NUMBERVALUE(INDEX(Исходные_данные!A:Z,A2155+$X$32-1,$X$31),"."),0)</f>
        <v>0</v>
      </c>
      <c r="D2155" s="51"/>
      <c r="E2155" s="3">
        <f t="shared" si="335"/>
        <v>1289.4580000000001</v>
      </c>
      <c r="F2155" s="3">
        <f t="shared" si="336"/>
        <v>1289.4574600000001</v>
      </c>
      <c r="G2155" s="8">
        <f t="shared" si="339"/>
        <v>0</v>
      </c>
      <c r="H2155" s="7">
        <f t="shared" si="331"/>
        <v>0</v>
      </c>
      <c r="I2155" s="7">
        <f t="shared" si="332"/>
        <v>0</v>
      </c>
      <c r="J2155">
        <f t="shared" si="333"/>
        <v>0</v>
      </c>
      <c r="K2155">
        <f t="shared" si="337"/>
        <v>0</v>
      </c>
      <c r="L2155">
        <f t="shared" si="334"/>
        <v>0</v>
      </c>
      <c r="M2155" s="66" t="str">
        <f t="shared" si="340"/>
        <v xml:space="preserve"> </v>
      </c>
    </row>
    <row r="2156" spans="1:13" x14ac:dyDescent="0.25">
      <c r="A2156" s="25">
        <f t="shared" si="338"/>
        <v>2156</v>
      </c>
      <c r="B2156" s="35">
        <f>+INDEX(Исходные_данные!A:Z,A2156+$X$32-1,$X$30)</f>
        <v>0</v>
      </c>
      <c r="C2156" s="25">
        <f>+IFERROR(_xlfn.NUMBERVALUE(INDEX(Исходные_данные!A:Z,A2156+$X$32-1,$X$31),"."),0)</f>
        <v>0</v>
      </c>
      <c r="D2156" s="51"/>
      <c r="E2156" s="3">
        <f t="shared" si="335"/>
        <v>1289.4580000000001</v>
      </c>
      <c r="F2156" s="3">
        <f t="shared" si="336"/>
        <v>1289.4574600000001</v>
      </c>
      <c r="G2156" s="8">
        <f t="shared" si="339"/>
        <v>0</v>
      </c>
      <c r="H2156" s="7">
        <f t="shared" si="331"/>
        <v>0</v>
      </c>
      <c r="I2156" s="7">
        <f t="shared" si="332"/>
        <v>0</v>
      </c>
      <c r="J2156">
        <f t="shared" si="333"/>
        <v>0</v>
      </c>
      <c r="K2156">
        <f t="shared" si="337"/>
        <v>0</v>
      </c>
      <c r="L2156">
        <f t="shared" si="334"/>
        <v>0</v>
      </c>
      <c r="M2156" s="66" t="str">
        <f t="shared" si="340"/>
        <v xml:space="preserve"> </v>
      </c>
    </row>
    <row r="2157" spans="1:13" x14ac:dyDescent="0.25">
      <c r="A2157" s="25">
        <f t="shared" si="338"/>
        <v>2157</v>
      </c>
      <c r="B2157" s="35">
        <f>+INDEX(Исходные_данные!A:Z,A2157+$X$32-1,$X$30)</f>
        <v>0</v>
      </c>
      <c r="C2157" s="25">
        <f>+IFERROR(_xlfn.NUMBERVALUE(INDEX(Исходные_данные!A:Z,A2157+$X$32-1,$X$31),"."),0)</f>
        <v>0</v>
      </c>
      <c r="D2157" s="51"/>
      <c r="E2157" s="3">
        <f t="shared" si="335"/>
        <v>1289.4580000000001</v>
      </c>
      <c r="F2157" s="3">
        <f t="shared" si="336"/>
        <v>1289.4574600000001</v>
      </c>
      <c r="G2157" s="8">
        <f t="shared" si="339"/>
        <v>0</v>
      </c>
      <c r="H2157" s="7">
        <f t="shared" si="331"/>
        <v>0</v>
      </c>
      <c r="I2157" s="7">
        <f t="shared" si="332"/>
        <v>0</v>
      </c>
      <c r="J2157">
        <f t="shared" si="333"/>
        <v>0</v>
      </c>
      <c r="K2157">
        <f t="shared" si="337"/>
        <v>0</v>
      </c>
      <c r="L2157">
        <f t="shared" si="334"/>
        <v>0</v>
      </c>
      <c r="M2157" s="66" t="str">
        <f t="shared" si="340"/>
        <v xml:space="preserve"> </v>
      </c>
    </row>
    <row r="2158" spans="1:13" x14ac:dyDescent="0.25">
      <c r="A2158" s="25">
        <f t="shared" si="338"/>
        <v>2158</v>
      </c>
      <c r="B2158" s="35">
        <f>+INDEX(Исходные_данные!A:Z,A2158+$X$32-1,$X$30)</f>
        <v>0</v>
      </c>
      <c r="C2158" s="25">
        <f>+IFERROR(_xlfn.NUMBERVALUE(INDEX(Исходные_данные!A:Z,A2158+$X$32-1,$X$31),"."),0)</f>
        <v>0</v>
      </c>
      <c r="D2158" s="51"/>
      <c r="E2158" s="3">
        <f t="shared" si="335"/>
        <v>1289.4580000000001</v>
      </c>
      <c r="F2158" s="3">
        <f t="shared" si="336"/>
        <v>1289.4574600000001</v>
      </c>
      <c r="G2158" s="8">
        <f t="shared" si="339"/>
        <v>0</v>
      </c>
      <c r="H2158" s="7">
        <f t="shared" si="331"/>
        <v>0</v>
      </c>
      <c r="I2158" s="7">
        <f t="shared" si="332"/>
        <v>0</v>
      </c>
      <c r="J2158">
        <f t="shared" si="333"/>
        <v>0</v>
      </c>
      <c r="K2158">
        <f t="shared" si="337"/>
        <v>0</v>
      </c>
      <c r="L2158">
        <f t="shared" si="334"/>
        <v>0</v>
      </c>
      <c r="M2158" s="66" t="str">
        <f t="shared" si="340"/>
        <v xml:space="preserve"> </v>
      </c>
    </row>
    <row r="2159" spans="1:13" x14ac:dyDescent="0.25">
      <c r="A2159" s="25">
        <f t="shared" si="338"/>
        <v>2159</v>
      </c>
      <c r="B2159" s="35">
        <f>+INDEX(Исходные_данные!A:Z,A2159+$X$32-1,$X$30)</f>
        <v>0</v>
      </c>
      <c r="C2159" s="25">
        <f>+IFERROR(_xlfn.NUMBERVALUE(INDEX(Исходные_данные!A:Z,A2159+$X$32-1,$X$31),"."),0)</f>
        <v>0</v>
      </c>
      <c r="D2159" s="51"/>
      <c r="E2159" s="3">
        <f t="shared" si="335"/>
        <v>1289.4580000000001</v>
      </c>
      <c r="F2159" s="3">
        <f t="shared" si="336"/>
        <v>1289.4574600000001</v>
      </c>
      <c r="G2159" s="8">
        <f t="shared" si="339"/>
        <v>0</v>
      </c>
      <c r="H2159" s="7">
        <f t="shared" si="331"/>
        <v>0</v>
      </c>
      <c r="I2159" s="7">
        <f t="shared" si="332"/>
        <v>0</v>
      </c>
      <c r="J2159">
        <f t="shared" si="333"/>
        <v>0</v>
      </c>
      <c r="K2159">
        <f t="shared" si="337"/>
        <v>0</v>
      </c>
      <c r="L2159">
        <f t="shared" si="334"/>
        <v>0</v>
      </c>
      <c r="M2159" s="66" t="str">
        <f t="shared" si="340"/>
        <v xml:space="preserve"> </v>
      </c>
    </row>
    <row r="2160" spans="1:13" x14ac:dyDescent="0.25">
      <c r="A2160" s="25">
        <f t="shared" si="338"/>
        <v>2160</v>
      </c>
      <c r="B2160" s="35">
        <f>+INDEX(Исходные_данные!A:Z,A2160+$X$32-1,$X$30)</f>
        <v>0</v>
      </c>
      <c r="C2160" s="25">
        <f>+IFERROR(_xlfn.NUMBERVALUE(INDEX(Исходные_данные!A:Z,A2160+$X$32-1,$X$31),"."),0)</f>
        <v>0</v>
      </c>
      <c r="D2160" s="51"/>
      <c r="E2160" s="3">
        <f t="shared" si="335"/>
        <v>1289.4580000000001</v>
      </c>
      <c r="F2160" s="3">
        <f t="shared" si="336"/>
        <v>1289.4574600000001</v>
      </c>
      <c r="G2160" s="8">
        <f t="shared" si="339"/>
        <v>0</v>
      </c>
      <c r="H2160" s="7">
        <f t="shared" si="331"/>
        <v>0</v>
      </c>
      <c r="I2160" s="7">
        <f t="shared" si="332"/>
        <v>0</v>
      </c>
      <c r="J2160">
        <f t="shared" si="333"/>
        <v>0</v>
      </c>
      <c r="K2160">
        <f t="shared" si="337"/>
        <v>0</v>
      </c>
      <c r="L2160">
        <f t="shared" si="334"/>
        <v>0</v>
      </c>
      <c r="M2160" s="66" t="str">
        <f t="shared" si="340"/>
        <v xml:space="preserve"> </v>
      </c>
    </row>
    <row r="2161" spans="1:13" x14ac:dyDescent="0.25">
      <c r="A2161" s="25">
        <f t="shared" si="338"/>
        <v>2161</v>
      </c>
      <c r="B2161" s="35">
        <f>+INDEX(Исходные_данные!A:Z,A2161+$X$32-1,$X$30)</f>
        <v>0</v>
      </c>
      <c r="C2161" s="25">
        <f>+IFERROR(_xlfn.NUMBERVALUE(INDEX(Исходные_данные!A:Z,A2161+$X$32-1,$X$31),"."),0)</f>
        <v>0</v>
      </c>
      <c r="D2161" s="51"/>
      <c r="E2161" s="3">
        <f t="shared" si="335"/>
        <v>1289.4580000000001</v>
      </c>
      <c r="F2161" s="3">
        <f t="shared" si="336"/>
        <v>1289.4574600000001</v>
      </c>
      <c r="G2161" s="8">
        <f t="shared" si="339"/>
        <v>0</v>
      </c>
      <c r="H2161" s="7">
        <f t="shared" si="331"/>
        <v>0</v>
      </c>
      <c r="I2161" s="7">
        <f t="shared" si="332"/>
        <v>0</v>
      </c>
      <c r="J2161">
        <f t="shared" si="333"/>
        <v>0</v>
      </c>
      <c r="K2161">
        <f t="shared" si="337"/>
        <v>0</v>
      </c>
      <c r="L2161">
        <f t="shared" si="334"/>
        <v>0</v>
      </c>
      <c r="M2161" s="66" t="str">
        <f t="shared" si="340"/>
        <v xml:space="preserve"> </v>
      </c>
    </row>
    <row r="2162" spans="1:13" x14ac:dyDescent="0.25">
      <c r="A2162" s="25">
        <f t="shared" si="338"/>
        <v>2162</v>
      </c>
      <c r="B2162" s="35">
        <f>+INDEX(Исходные_данные!A:Z,A2162+$X$32-1,$X$30)</f>
        <v>0</v>
      </c>
      <c r="C2162" s="25">
        <f>+IFERROR(_xlfn.NUMBERVALUE(INDEX(Исходные_данные!A:Z,A2162+$X$32-1,$X$31),"."),0)</f>
        <v>0</v>
      </c>
      <c r="D2162" s="51"/>
      <c r="E2162" s="3">
        <f t="shared" si="335"/>
        <v>1289.4580000000001</v>
      </c>
      <c r="F2162" s="3">
        <f t="shared" si="336"/>
        <v>1289.4574600000001</v>
      </c>
      <c r="G2162" s="8">
        <f t="shared" si="339"/>
        <v>0</v>
      </c>
      <c r="H2162" s="7">
        <f t="shared" si="331"/>
        <v>0</v>
      </c>
      <c r="I2162" s="7">
        <f t="shared" si="332"/>
        <v>0</v>
      </c>
      <c r="J2162">
        <f t="shared" si="333"/>
        <v>0</v>
      </c>
      <c r="K2162">
        <f t="shared" si="337"/>
        <v>0</v>
      </c>
      <c r="L2162">
        <f t="shared" si="334"/>
        <v>0</v>
      </c>
      <c r="M2162" s="66" t="str">
        <f t="shared" si="340"/>
        <v xml:space="preserve"> </v>
      </c>
    </row>
    <row r="2163" spans="1:13" x14ac:dyDescent="0.25">
      <c r="A2163" s="25">
        <f t="shared" si="338"/>
        <v>2163</v>
      </c>
      <c r="B2163" s="35">
        <f>+INDEX(Исходные_данные!A:Z,A2163+$X$32-1,$X$30)</f>
        <v>0</v>
      </c>
      <c r="C2163" s="25">
        <f>+IFERROR(_xlfn.NUMBERVALUE(INDEX(Исходные_данные!A:Z,A2163+$X$32-1,$X$31),"."),0)</f>
        <v>0</v>
      </c>
      <c r="D2163" s="51"/>
      <c r="E2163" s="3">
        <f t="shared" si="335"/>
        <v>1289.4580000000001</v>
      </c>
      <c r="F2163" s="3">
        <f t="shared" si="336"/>
        <v>1289.4574600000001</v>
      </c>
      <c r="G2163" s="8">
        <f t="shared" si="339"/>
        <v>0</v>
      </c>
      <c r="H2163" s="7">
        <f t="shared" si="331"/>
        <v>0</v>
      </c>
      <c r="I2163" s="7">
        <f t="shared" si="332"/>
        <v>0</v>
      </c>
      <c r="J2163">
        <f t="shared" si="333"/>
        <v>0</v>
      </c>
      <c r="K2163">
        <f t="shared" si="337"/>
        <v>0</v>
      </c>
      <c r="L2163">
        <f t="shared" si="334"/>
        <v>0</v>
      </c>
      <c r="M2163" s="66" t="str">
        <f t="shared" si="340"/>
        <v xml:space="preserve"> </v>
      </c>
    </row>
    <row r="2164" spans="1:13" x14ac:dyDescent="0.25">
      <c r="A2164" s="25">
        <f t="shared" si="338"/>
        <v>2164</v>
      </c>
      <c r="B2164" s="35">
        <f>+INDEX(Исходные_данные!A:Z,A2164+$X$32-1,$X$30)</f>
        <v>0</v>
      </c>
      <c r="C2164" s="25">
        <f>+IFERROR(_xlfn.NUMBERVALUE(INDEX(Исходные_данные!A:Z,A2164+$X$32-1,$X$31),"."),0)</f>
        <v>0</v>
      </c>
      <c r="D2164" s="51"/>
      <c r="E2164" s="3">
        <f t="shared" si="335"/>
        <v>1289.4580000000001</v>
      </c>
      <c r="F2164" s="3">
        <f t="shared" si="336"/>
        <v>1289.4574600000001</v>
      </c>
      <c r="G2164" s="8">
        <f t="shared" si="339"/>
        <v>0</v>
      </c>
      <c r="H2164" s="7">
        <f t="shared" si="331"/>
        <v>0</v>
      </c>
      <c r="I2164" s="7">
        <f t="shared" si="332"/>
        <v>0</v>
      </c>
      <c r="J2164">
        <f t="shared" si="333"/>
        <v>0</v>
      </c>
      <c r="K2164">
        <f t="shared" si="337"/>
        <v>0</v>
      </c>
      <c r="L2164">
        <f t="shared" si="334"/>
        <v>0</v>
      </c>
      <c r="M2164" s="66" t="str">
        <f t="shared" si="340"/>
        <v xml:space="preserve"> </v>
      </c>
    </row>
    <row r="2165" spans="1:13" x14ac:dyDescent="0.25">
      <c r="A2165" s="25">
        <f t="shared" si="338"/>
        <v>2165</v>
      </c>
      <c r="B2165" s="35">
        <f>+INDEX(Исходные_данные!A:Z,A2165+$X$32-1,$X$30)</f>
        <v>0</v>
      </c>
      <c r="C2165" s="25">
        <f>+IFERROR(_xlfn.NUMBERVALUE(INDEX(Исходные_данные!A:Z,A2165+$X$32-1,$X$31),"."),0)</f>
        <v>0</v>
      </c>
      <c r="D2165" s="51"/>
      <c r="E2165" s="3">
        <f t="shared" si="335"/>
        <v>1289.4580000000001</v>
      </c>
      <c r="F2165" s="3">
        <f t="shared" si="336"/>
        <v>1289.4574600000001</v>
      </c>
      <c r="G2165" s="8">
        <f t="shared" si="339"/>
        <v>0</v>
      </c>
      <c r="H2165" s="7">
        <f t="shared" si="331"/>
        <v>0</v>
      </c>
      <c r="I2165" s="7">
        <f t="shared" si="332"/>
        <v>0</v>
      </c>
      <c r="J2165">
        <f t="shared" si="333"/>
        <v>0</v>
      </c>
      <c r="K2165">
        <f t="shared" si="337"/>
        <v>0</v>
      </c>
      <c r="L2165">
        <f t="shared" si="334"/>
        <v>0</v>
      </c>
      <c r="M2165" s="66" t="str">
        <f t="shared" si="340"/>
        <v xml:space="preserve"> </v>
      </c>
    </row>
    <row r="2166" spans="1:13" x14ac:dyDescent="0.25">
      <c r="A2166" s="25">
        <f t="shared" si="338"/>
        <v>2166</v>
      </c>
      <c r="B2166" s="35">
        <f>+INDEX(Исходные_данные!A:Z,A2166+$X$32-1,$X$30)</f>
        <v>0</v>
      </c>
      <c r="C2166" s="25">
        <f>+IFERROR(_xlfn.NUMBERVALUE(INDEX(Исходные_данные!A:Z,A2166+$X$32-1,$X$31),"."),0)</f>
        <v>0</v>
      </c>
      <c r="D2166" s="51"/>
      <c r="E2166" s="3">
        <f t="shared" si="335"/>
        <v>1289.4580000000001</v>
      </c>
      <c r="F2166" s="3">
        <f t="shared" si="336"/>
        <v>1289.4574600000001</v>
      </c>
      <c r="G2166" s="8">
        <f t="shared" si="339"/>
        <v>0</v>
      </c>
      <c r="H2166" s="7">
        <f t="shared" si="331"/>
        <v>0</v>
      </c>
      <c r="I2166" s="7">
        <f t="shared" si="332"/>
        <v>0</v>
      </c>
      <c r="J2166">
        <f t="shared" si="333"/>
        <v>0</v>
      </c>
      <c r="K2166">
        <f t="shared" si="337"/>
        <v>0</v>
      </c>
      <c r="L2166">
        <f t="shared" si="334"/>
        <v>0</v>
      </c>
      <c r="M2166" s="66" t="str">
        <f t="shared" si="340"/>
        <v xml:space="preserve"> </v>
      </c>
    </row>
    <row r="2167" spans="1:13" x14ac:dyDescent="0.25">
      <c r="A2167" s="25">
        <f t="shared" si="338"/>
        <v>2167</v>
      </c>
      <c r="B2167" s="35">
        <f>+INDEX(Исходные_данные!A:Z,A2167+$X$32-1,$X$30)</f>
        <v>0</v>
      </c>
      <c r="C2167" s="25">
        <f>+IFERROR(_xlfn.NUMBERVALUE(INDEX(Исходные_данные!A:Z,A2167+$X$32-1,$X$31),"."),0)</f>
        <v>0</v>
      </c>
      <c r="D2167" s="51"/>
      <c r="E2167" s="3">
        <f t="shared" si="335"/>
        <v>1289.4580000000001</v>
      </c>
      <c r="F2167" s="3">
        <f t="shared" si="336"/>
        <v>1289.4574600000001</v>
      </c>
      <c r="G2167" s="8">
        <f t="shared" si="339"/>
        <v>0</v>
      </c>
      <c r="H2167" s="7">
        <f t="shared" si="331"/>
        <v>0</v>
      </c>
      <c r="I2167" s="7">
        <f t="shared" si="332"/>
        <v>0</v>
      </c>
      <c r="J2167">
        <f t="shared" si="333"/>
        <v>0</v>
      </c>
      <c r="K2167">
        <f t="shared" si="337"/>
        <v>0</v>
      </c>
      <c r="L2167">
        <f t="shared" si="334"/>
        <v>0</v>
      </c>
      <c r="M2167" s="66" t="str">
        <f t="shared" si="340"/>
        <v xml:space="preserve"> </v>
      </c>
    </row>
    <row r="2168" spans="1:13" x14ac:dyDescent="0.25">
      <c r="A2168" s="25">
        <f t="shared" si="338"/>
        <v>2168</v>
      </c>
      <c r="B2168" s="35">
        <f>+INDEX(Исходные_данные!A:Z,A2168+$X$32-1,$X$30)</f>
        <v>0</v>
      </c>
      <c r="C2168" s="25">
        <f>+IFERROR(_xlfn.NUMBERVALUE(INDEX(Исходные_данные!A:Z,A2168+$X$32-1,$X$31),"."),0)</f>
        <v>0</v>
      </c>
      <c r="D2168" s="51"/>
      <c r="E2168" s="3">
        <f t="shared" si="335"/>
        <v>1289.4580000000001</v>
      </c>
      <c r="F2168" s="3">
        <f t="shared" si="336"/>
        <v>1289.4574600000001</v>
      </c>
      <c r="G2168" s="8">
        <f t="shared" si="339"/>
        <v>0</v>
      </c>
      <c r="H2168" s="7">
        <f t="shared" si="331"/>
        <v>0</v>
      </c>
      <c r="I2168" s="7">
        <f t="shared" si="332"/>
        <v>0</v>
      </c>
      <c r="J2168">
        <f t="shared" si="333"/>
        <v>0</v>
      </c>
      <c r="K2168">
        <f t="shared" si="337"/>
        <v>0</v>
      </c>
      <c r="L2168">
        <f t="shared" si="334"/>
        <v>0</v>
      </c>
      <c r="M2168" s="66" t="str">
        <f t="shared" si="340"/>
        <v xml:space="preserve"> </v>
      </c>
    </row>
    <row r="2169" spans="1:13" x14ac:dyDescent="0.25">
      <c r="A2169" s="25">
        <f t="shared" si="338"/>
        <v>2169</v>
      </c>
      <c r="B2169" s="35">
        <f>+INDEX(Исходные_данные!A:Z,A2169+$X$32-1,$X$30)</f>
        <v>0</v>
      </c>
      <c r="C2169" s="25">
        <f>+IFERROR(_xlfn.NUMBERVALUE(INDEX(Исходные_данные!A:Z,A2169+$X$32-1,$X$31),"."),0)</f>
        <v>0</v>
      </c>
      <c r="D2169" s="51"/>
      <c r="E2169" s="3">
        <f t="shared" si="335"/>
        <v>1289.4580000000001</v>
      </c>
      <c r="F2169" s="3">
        <f t="shared" si="336"/>
        <v>1289.4574600000001</v>
      </c>
      <c r="G2169" s="8">
        <f t="shared" si="339"/>
        <v>0</v>
      </c>
      <c r="H2169" s="7">
        <f t="shared" si="331"/>
        <v>0</v>
      </c>
      <c r="I2169" s="7">
        <f t="shared" si="332"/>
        <v>0</v>
      </c>
      <c r="J2169">
        <f t="shared" si="333"/>
        <v>0</v>
      </c>
      <c r="K2169">
        <f t="shared" si="337"/>
        <v>0</v>
      </c>
      <c r="L2169">
        <f t="shared" si="334"/>
        <v>0</v>
      </c>
      <c r="M2169" s="66" t="str">
        <f t="shared" si="340"/>
        <v xml:space="preserve"> </v>
      </c>
    </row>
    <row r="2170" spans="1:13" x14ac:dyDescent="0.25">
      <c r="A2170" s="25">
        <f t="shared" si="338"/>
        <v>2170</v>
      </c>
      <c r="B2170" s="35">
        <f>+INDEX(Исходные_данные!A:Z,A2170+$X$32-1,$X$30)</f>
        <v>0</v>
      </c>
      <c r="C2170" s="25">
        <f>+IFERROR(_xlfn.NUMBERVALUE(INDEX(Исходные_данные!A:Z,A2170+$X$32-1,$X$31),"."),0)</f>
        <v>0</v>
      </c>
      <c r="D2170" s="51"/>
      <c r="E2170" s="3">
        <f t="shared" si="335"/>
        <v>1289.4580000000001</v>
      </c>
      <c r="F2170" s="3">
        <f t="shared" si="336"/>
        <v>1289.4574600000001</v>
      </c>
      <c r="G2170" s="8">
        <f t="shared" si="339"/>
        <v>0</v>
      </c>
      <c r="H2170" s="7">
        <f t="shared" si="331"/>
        <v>0</v>
      </c>
      <c r="I2170" s="7">
        <f t="shared" si="332"/>
        <v>0</v>
      </c>
      <c r="J2170">
        <f t="shared" si="333"/>
        <v>0</v>
      </c>
      <c r="K2170">
        <f t="shared" si="337"/>
        <v>0</v>
      </c>
      <c r="L2170">
        <f t="shared" si="334"/>
        <v>0</v>
      </c>
      <c r="M2170" s="66" t="str">
        <f t="shared" si="340"/>
        <v xml:space="preserve"> </v>
      </c>
    </row>
    <row r="2171" spans="1:13" x14ac:dyDescent="0.25">
      <c r="A2171" s="25">
        <f t="shared" si="338"/>
        <v>2171</v>
      </c>
      <c r="B2171" s="35">
        <f>+INDEX(Исходные_данные!A:Z,A2171+$X$32-1,$X$30)</f>
        <v>0</v>
      </c>
      <c r="C2171" s="25">
        <f>+IFERROR(_xlfn.NUMBERVALUE(INDEX(Исходные_данные!A:Z,A2171+$X$32-1,$X$31),"."),0)</f>
        <v>0</v>
      </c>
      <c r="D2171" s="51"/>
      <c r="E2171" s="3">
        <f t="shared" si="335"/>
        <v>1289.4580000000001</v>
      </c>
      <c r="F2171" s="3">
        <f t="shared" si="336"/>
        <v>1289.4574600000001</v>
      </c>
      <c r="G2171" s="8">
        <f t="shared" si="339"/>
        <v>0</v>
      </c>
      <c r="H2171" s="7">
        <f t="shared" si="331"/>
        <v>0</v>
      </c>
      <c r="I2171" s="7">
        <f t="shared" si="332"/>
        <v>0</v>
      </c>
      <c r="J2171">
        <f t="shared" si="333"/>
        <v>0</v>
      </c>
      <c r="K2171">
        <f t="shared" si="337"/>
        <v>0</v>
      </c>
      <c r="L2171">
        <f t="shared" si="334"/>
        <v>0</v>
      </c>
      <c r="M2171" s="66" t="str">
        <f t="shared" si="340"/>
        <v xml:space="preserve"> </v>
      </c>
    </row>
    <row r="2172" spans="1:13" x14ac:dyDescent="0.25">
      <c r="A2172" s="25">
        <f t="shared" si="338"/>
        <v>2172</v>
      </c>
      <c r="B2172" s="35">
        <f>+INDEX(Исходные_данные!A:Z,A2172+$X$32-1,$X$30)</f>
        <v>0</v>
      </c>
      <c r="C2172" s="25">
        <f>+IFERROR(_xlfn.NUMBERVALUE(INDEX(Исходные_данные!A:Z,A2172+$X$32-1,$X$31),"."),0)</f>
        <v>0</v>
      </c>
      <c r="D2172" s="51"/>
      <c r="E2172" s="3">
        <f t="shared" si="335"/>
        <v>1289.4580000000001</v>
      </c>
      <c r="F2172" s="3">
        <f t="shared" si="336"/>
        <v>1289.4574600000001</v>
      </c>
      <c r="G2172" s="8">
        <f t="shared" si="339"/>
        <v>0</v>
      </c>
      <c r="H2172" s="7">
        <f t="shared" si="331"/>
        <v>0</v>
      </c>
      <c r="I2172" s="7">
        <f t="shared" si="332"/>
        <v>0</v>
      </c>
      <c r="J2172">
        <f t="shared" si="333"/>
        <v>0</v>
      </c>
      <c r="K2172">
        <f t="shared" si="337"/>
        <v>0</v>
      </c>
      <c r="L2172">
        <f t="shared" si="334"/>
        <v>0</v>
      </c>
      <c r="M2172" s="66" t="str">
        <f t="shared" si="340"/>
        <v xml:space="preserve"> </v>
      </c>
    </row>
    <row r="2173" spans="1:13" x14ac:dyDescent="0.25">
      <c r="A2173" s="25">
        <f t="shared" si="338"/>
        <v>2173</v>
      </c>
      <c r="B2173" s="35">
        <f>+INDEX(Исходные_данные!A:Z,A2173+$X$32-1,$X$30)</f>
        <v>0</v>
      </c>
      <c r="C2173" s="25">
        <f>+IFERROR(_xlfn.NUMBERVALUE(INDEX(Исходные_данные!A:Z,A2173+$X$32-1,$X$31),"."),0)</f>
        <v>0</v>
      </c>
      <c r="D2173" s="51"/>
      <c r="E2173" s="3">
        <f t="shared" si="335"/>
        <v>1289.4580000000001</v>
      </c>
      <c r="F2173" s="3">
        <f t="shared" si="336"/>
        <v>1289.4574600000001</v>
      </c>
      <c r="G2173" s="8">
        <f t="shared" si="339"/>
        <v>0</v>
      </c>
      <c r="H2173" s="7">
        <f t="shared" si="331"/>
        <v>0</v>
      </c>
      <c r="I2173" s="7">
        <f t="shared" si="332"/>
        <v>0</v>
      </c>
      <c r="J2173">
        <f t="shared" si="333"/>
        <v>0</v>
      </c>
      <c r="K2173">
        <f t="shared" si="337"/>
        <v>0</v>
      </c>
      <c r="L2173">
        <f t="shared" si="334"/>
        <v>0</v>
      </c>
      <c r="M2173" s="66" t="str">
        <f t="shared" si="340"/>
        <v xml:space="preserve"> </v>
      </c>
    </row>
    <row r="2174" spans="1:13" x14ac:dyDescent="0.25">
      <c r="A2174" s="25">
        <f t="shared" si="338"/>
        <v>2174</v>
      </c>
      <c r="B2174" s="35">
        <f>+INDEX(Исходные_данные!A:Z,A2174+$X$32-1,$X$30)</f>
        <v>0</v>
      </c>
      <c r="C2174" s="25">
        <f>+IFERROR(_xlfn.NUMBERVALUE(INDEX(Исходные_данные!A:Z,A2174+$X$32-1,$X$31),"."),0)</f>
        <v>0</v>
      </c>
      <c r="D2174" s="51"/>
      <c r="E2174" s="3">
        <f t="shared" si="335"/>
        <v>1289.4580000000001</v>
      </c>
      <c r="F2174" s="3">
        <f t="shared" si="336"/>
        <v>1289.4574600000001</v>
      </c>
      <c r="G2174" s="8">
        <f t="shared" si="339"/>
        <v>0</v>
      </c>
      <c r="H2174" s="7">
        <f t="shared" si="331"/>
        <v>0</v>
      </c>
      <c r="I2174" s="7">
        <f t="shared" si="332"/>
        <v>0</v>
      </c>
      <c r="J2174">
        <f t="shared" si="333"/>
        <v>0</v>
      </c>
      <c r="K2174">
        <f t="shared" si="337"/>
        <v>0</v>
      </c>
      <c r="L2174">
        <f t="shared" si="334"/>
        <v>0</v>
      </c>
      <c r="M2174" s="66" t="str">
        <f t="shared" si="340"/>
        <v xml:space="preserve"> </v>
      </c>
    </row>
    <row r="2175" spans="1:13" x14ac:dyDescent="0.25">
      <c r="A2175" s="25">
        <f t="shared" si="338"/>
        <v>2175</v>
      </c>
      <c r="B2175" s="35">
        <f>+INDEX(Исходные_данные!A:Z,A2175+$X$32-1,$X$30)</f>
        <v>0</v>
      </c>
      <c r="C2175" s="25">
        <f>+IFERROR(_xlfn.NUMBERVALUE(INDEX(Исходные_данные!A:Z,A2175+$X$32-1,$X$31),"."),0)</f>
        <v>0</v>
      </c>
      <c r="D2175" s="51"/>
      <c r="E2175" s="3">
        <f t="shared" si="335"/>
        <v>1289.4580000000001</v>
      </c>
      <c r="F2175" s="3">
        <f t="shared" si="336"/>
        <v>1289.4574600000001</v>
      </c>
      <c r="G2175" s="8">
        <f t="shared" si="339"/>
        <v>0</v>
      </c>
      <c r="H2175" s="7">
        <f t="shared" si="331"/>
        <v>0</v>
      </c>
      <c r="I2175" s="7">
        <f t="shared" si="332"/>
        <v>0</v>
      </c>
      <c r="J2175">
        <f t="shared" si="333"/>
        <v>0</v>
      </c>
      <c r="K2175">
        <f t="shared" si="337"/>
        <v>0</v>
      </c>
      <c r="L2175">
        <f t="shared" si="334"/>
        <v>0</v>
      </c>
      <c r="M2175" s="66" t="str">
        <f t="shared" si="340"/>
        <v xml:space="preserve"> </v>
      </c>
    </row>
    <row r="2176" spans="1:13" x14ac:dyDescent="0.25">
      <c r="A2176" s="25">
        <f t="shared" si="338"/>
        <v>2176</v>
      </c>
      <c r="B2176" s="35">
        <f>+INDEX(Исходные_данные!A:Z,A2176+$X$32-1,$X$30)</f>
        <v>0</v>
      </c>
      <c r="C2176" s="25">
        <f>+IFERROR(_xlfn.NUMBERVALUE(INDEX(Исходные_данные!A:Z,A2176+$X$32-1,$X$31),"."),0)</f>
        <v>0</v>
      </c>
      <c r="D2176" s="51"/>
      <c r="E2176" s="3">
        <f t="shared" si="335"/>
        <v>1289.4580000000001</v>
      </c>
      <c r="F2176" s="3">
        <f t="shared" si="336"/>
        <v>1289.4574600000001</v>
      </c>
      <c r="G2176" s="8">
        <f t="shared" si="339"/>
        <v>0</v>
      </c>
      <c r="H2176" s="7">
        <f t="shared" si="331"/>
        <v>0</v>
      </c>
      <c r="I2176" s="7">
        <f t="shared" si="332"/>
        <v>0</v>
      </c>
      <c r="J2176">
        <f t="shared" si="333"/>
        <v>0</v>
      </c>
      <c r="K2176">
        <f t="shared" si="337"/>
        <v>0</v>
      </c>
      <c r="L2176">
        <f t="shared" si="334"/>
        <v>0</v>
      </c>
      <c r="M2176" s="66" t="str">
        <f t="shared" si="340"/>
        <v xml:space="preserve"> </v>
      </c>
    </row>
    <row r="2177" spans="1:13" x14ac:dyDescent="0.25">
      <c r="A2177" s="25">
        <f t="shared" si="338"/>
        <v>2177</v>
      </c>
      <c r="B2177" s="35">
        <f>+INDEX(Исходные_данные!A:Z,A2177+$X$32-1,$X$30)</f>
        <v>0</v>
      </c>
      <c r="C2177" s="25">
        <f>+IFERROR(_xlfn.NUMBERVALUE(INDEX(Исходные_данные!A:Z,A2177+$X$32-1,$X$31),"."),0)</f>
        <v>0</v>
      </c>
      <c r="D2177" s="51"/>
      <c r="E2177" s="3">
        <f t="shared" si="335"/>
        <v>1289.4580000000001</v>
      </c>
      <c r="F2177" s="3">
        <f t="shared" si="336"/>
        <v>1289.4574600000001</v>
      </c>
      <c r="G2177" s="8">
        <f t="shared" si="339"/>
        <v>0</v>
      </c>
      <c r="H2177" s="7">
        <f t="shared" ref="H2177:H2240" si="341">IF(G2177&gt;$X$35,C2177,0)</f>
        <v>0</v>
      </c>
      <c r="I2177" s="7">
        <f t="shared" ref="I2177:I2240" si="342">IF(AND(A2177&gt;$Q$25,A2177&lt;=$Q$25+$T$25),1,0)</f>
        <v>0</v>
      </c>
      <c r="J2177">
        <f t="shared" ref="J2177:J2240" si="343">IF(I2177=1,IF(H2177*$W$47&lt;=$X$48,H2177*$W$47,0),0)</f>
        <v>0</v>
      </c>
      <c r="K2177">
        <f t="shared" si="337"/>
        <v>0</v>
      </c>
      <c r="L2177">
        <f t="shared" ref="L2177:L2240" si="344">+IF(I2177=1,IF(H2177*$W$47&lt;=$X$48,0,$X$48),0)</f>
        <v>0</v>
      </c>
      <c r="M2177" s="66" t="str">
        <f t="shared" si="340"/>
        <v xml:space="preserve"> </v>
      </c>
    </row>
    <row r="2178" spans="1:13" x14ac:dyDescent="0.25">
      <c r="A2178" s="25">
        <f t="shared" si="338"/>
        <v>2178</v>
      </c>
      <c r="B2178" s="35">
        <f>+INDEX(Исходные_данные!A:Z,A2178+$X$32-1,$X$30)</f>
        <v>0</v>
      </c>
      <c r="C2178" s="25">
        <f>+IFERROR(_xlfn.NUMBERVALUE(INDEX(Исходные_данные!A:Z,A2178+$X$32-1,$X$31),"."),0)</f>
        <v>0</v>
      </c>
      <c r="D2178" s="51"/>
      <c r="E2178" s="3">
        <f t="shared" ref="E2178:E2241" si="345">+IFERROR(IF(_xlfn.NUMBERVALUE(B2178,".")&lt;E2177,E2177,_xlfn.NUMBERVALUE(B2178,".")),E2177)</f>
        <v>1289.4580000000001</v>
      </c>
      <c r="F2178" s="3">
        <f t="shared" ref="F2178:F2241" si="346">(E2178-$X$45*$X$44)/IF($X$44&lt;&gt;0,ABS($X$44),1)*$X$39</f>
        <v>1289.4574600000001</v>
      </c>
      <c r="G2178" s="8">
        <f t="shared" si="339"/>
        <v>0</v>
      </c>
      <c r="H2178" s="7">
        <f t="shared" si="341"/>
        <v>0</v>
      </c>
      <c r="I2178" s="7">
        <f t="shared" si="342"/>
        <v>0</v>
      </c>
      <c r="J2178">
        <f t="shared" si="343"/>
        <v>0</v>
      </c>
      <c r="K2178">
        <f t="shared" ref="K2178:K2241" si="347">+J2178/100</f>
        <v>0</v>
      </c>
      <c r="L2178">
        <f t="shared" si="344"/>
        <v>0</v>
      </c>
      <c r="M2178" s="66" t="str">
        <f t="shared" si="340"/>
        <v xml:space="preserve"> </v>
      </c>
    </row>
    <row r="2179" spans="1:13" x14ac:dyDescent="0.25">
      <c r="A2179" s="25">
        <f t="shared" ref="A2179:A2242" si="348">+A2178+1</f>
        <v>2179</v>
      </c>
      <c r="B2179" s="35">
        <f>+INDEX(Исходные_данные!A:Z,A2179+$X$32-1,$X$30)</f>
        <v>0</v>
      </c>
      <c r="C2179" s="25">
        <f>+IFERROR(_xlfn.NUMBERVALUE(INDEX(Исходные_данные!A:Z,A2179+$X$32-1,$X$31),"."),0)</f>
        <v>0</v>
      </c>
      <c r="D2179" s="51"/>
      <c r="E2179" s="3">
        <f t="shared" si="345"/>
        <v>1289.4580000000001</v>
      </c>
      <c r="F2179" s="3">
        <f t="shared" si="346"/>
        <v>1289.4574600000001</v>
      </c>
      <c r="G2179" s="8">
        <f t="shared" ref="G2179:G2242" si="349">+IF(E2179=E2178,0,_xlfn.NUMBERVALUE(C2179,".")/O$56*100)</f>
        <v>0</v>
      </c>
      <c r="H2179" s="7">
        <f t="shared" si="341"/>
        <v>0</v>
      </c>
      <c r="I2179" s="7">
        <f t="shared" si="342"/>
        <v>0</v>
      </c>
      <c r="J2179">
        <f t="shared" si="343"/>
        <v>0</v>
      </c>
      <c r="K2179">
        <f t="shared" si="347"/>
        <v>0</v>
      </c>
      <c r="L2179">
        <f t="shared" si="344"/>
        <v>0</v>
      </c>
      <c r="M2179" s="66" t="str">
        <f t="shared" si="340"/>
        <v xml:space="preserve"> </v>
      </c>
    </row>
    <row r="2180" spans="1:13" x14ac:dyDescent="0.25">
      <c r="A2180" s="25">
        <f t="shared" si="348"/>
        <v>2180</v>
      </c>
      <c r="B2180" s="35">
        <f>+INDEX(Исходные_данные!A:Z,A2180+$X$32-1,$X$30)</f>
        <v>0</v>
      </c>
      <c r="C2180" s="25">
        <f>+IFERROR(_xlfn.NUMBERVALUE(INDEX(Исходные_данные!A:Z,A2180+$X$32-1,$X$31),"."),0)</f>
        <v>0</v>
      </c>
      <c r="D2180" s="51"/>
      <c r="E2180" s="3">
        <f t="shared" si="345"/>
        <v>1289.4580000000001</v>
      </c>
      <c r="F2180" s="3">
        <f t="shared" si="346"/>
        <v>1289.4574600000001</v>
      </c>
      <c r="G2180" s="8">
        <f t="shared" si="349"/>
        <v>0</v>
      </c>
      <c r="H2180" s="7">
        <f t="shared" si="341"/>
        <v>0</v>
      </c>
      <c r="I2180" s="7">
        <f t="shared" si="342"/>
        <v>0</v>
      </c>
      <c r="J2180">
        <f t="shared" si="343"/>
        <v>0</v>
      </c>
      <c r="K2180">
        <f t="shared" si="347"/>
        <v>0</v>
      </c>
      <c r="L2180">
        <f t="shared" si="344"/>
        <v>0</v>
      </c>
      <c r="M2180" s="66" t="str">
        <f t="shared" si="340"/>
        <v xml:space="preserve"> </v>
      </c>
    </row>
    <row r="2181" spans="1:13" x14ac:dyDescent="0.25">
      <c r="A2181" s="25">
        <f t="shared" si="348"/>
        <v>2181</v>
      </c>
      <c r="B2181" s="35">
        <f>+INDEX(Исходные_данные!A:Z,A2181+$X$32-1,$X$30)</f>
        <v>0</v>
      </c>
      <c r="C2181" s="25">
        <f>+IFERROR(_xlfn.NUMBERVALUE(INDEX(Исходные_данные!A:Z,A2181+$X$32-1,$X$31),"."),0)</f>
        <v>0</v>
      </c>
      <c r="D2181" s="51"/>
      <c r="E2181" s="3">
        <f t="shared" si="345"/>
        <v>1289.4580000000001</v>
      </c>
      <c r="F2181" s="3">
        <f t="shared" si="346"/>
        <v>1289.4574600000001</v>
      </c>
      <c r="G2181" s="8">
        <f t="shared" si="349"/>
        <v>0</v>
      </c>
      <c r="H2181" s="7">
        <f t="shared" si="341"/>
        <v>0</v>
      </c>
      <c r="I2181" s="7">
        <f t="shared" si="342"/>
        <v>0</v>
      </c>
      <c r="J2181">
        <f t="shared" si="343"/>
        <v>0</v>
      </c>
      <c r="K2181">
        <f t="shared" si="347"/>
        <v>0</v>
      </c>
      <c r="L2181">
        <f t="shared" si="344"/>
        <v>0</v>
      </c>
      <c r="M2181" s="66" t="str">
        <f t="shared" si="340"/>
        <v xml:space="preserve"> </v>
      </c>
    </row>
    <row r="2182" spans="1:13" x14ac:dyDescent="0.25">
      <c r="A2182" s="25">
        <f t="shared" si="348"/>
        <v>2182</v>
      </c>
      <c r="B2182" s="35">
        <f>+INDEX(Исходные_данные!A:Z,A2182+$X$32-1,$X$30)</f>
        <v>0</v>
      </c>
      <c r="C2182" s="25">
        <f>+IFERROR(_xlfn.NUMBERVALUE(INDEX(Исходные_данные!A:Z,A2182+$X$32-1,$X$31),"."),0)</f>
        <v>0</v>
      </c>
      <c r="D2182" s="51"/>
      <c r="E2182" s="3">
        <f t="shared" si="345"/>
        <v>1289.4580000000001</v>
      </c>
      <c r="F2182" s="3">
        <f t="shared" si="346"/>
        <v>1289.4574600000001</v>
      </c>
      <c r="G2182" s="8">
        <f t="shared" si="349"/>
        <v>0</v>
      </c>
      <c r="H2182" s="7">
        <f t="shared" si="341"/>
        <v>0</v>
      </c>
      <c r="I2182" s="7">
        <f t="shared" si="342"/>
        <v>0</v>
      </c>
      <c r="J2182">
        <f t="shared" si="343"/>
        <v>0</v>
      </c>
      <c r="K2182">
        <f t="shared" si="347"/>
        <v>0</v>
      </c>
      <c r="L2182">
        <f t="shared" si="344"/>
        <v>0</v>
      </c>
      <c r="M2182" s="66" t="str">
        <f t="shared" si="340"/>
        <v xml:space="preserve"> </v>
      </c>
    </row>
    <row r="2183" spans="1:13" x14ac:dyDescent="0.25">
      <c r="A2183" s="25">
        <f t="shared" si="348"/>
        <v>2183</v>
      </c>
      <c r="B2183" s="35">
        <f>+INDEX(Исходные_данные!A:Z,A2183+$X$32-1,$X$30)</f>
        <v>0</v>
      </c>
      <c r="C2183" s="25">
        <f>+IFERROR(_xlfn.NUMBERVALUE(INDEX(Исходные_данные!A:Z,A2183+$X$32-1,$X$31),"."),0)</f>
        <v>0</v>
      </c>
      <c r="D2183" s="51"/>
      <c r="E2183" s="3">
        <f t="shared" si="345"/>
        <v>1289.4580000000001</v>
      </c>
      <c r="F2183" s="3">
        <f t="shared" si="346"/>
        <v>1289.4574600000001</v>
      </c>
      <c r="G2183" s="8">
        <f t="shared" si="349"/>
        <v>0</v>
      </c>
      <c r="H2183" s="7">
        <f t="shared" si="341"/>
        <v>0</v>
      </c>
      <c r="I2183" s="7">
        <f t="shared" si="342"/>
        <v>0</v>
      </c>
      <c r="J2183">
        <f t="shared" si="343"/>
        <v>0</v>
      </c>
      <c r="K2183">
        <f t="shared" si="347"/>
        <v>0</v>
      </c>
      <c r="L2183">
        <f t="shared" si="344"/>
        <v>0</v>
      </c>
      <c r="M2183" s="66" t="str">
        <f t="shared" si="340"/>
        <v xml:space="preserve"> </v>
      </c>
    </row>
    <row r="2184" spans="1:13" x14ac:dyDescent="0.25">
      <c r="A2184" s="25">
        <f t="shared" si="348"/>
        <v>2184</v>
      </c>
      <c r="B2184" s="35">
        <f>+INDEX(Исходные_данные!A:Z,A2184+$X$32-1,$X$30)</f>
        <v>0</v>
      </c>
      <c r="C2184" s="25">
        <f>+IFERROR(_xlfn.NUMBERVALUE(INDEX(Исходные_данные!A:Z,A2184+$X$32-1,$X$31),"."),0)</f>
        <v>0</v>
      </c>
      <c r="D2184" s="51"/>
      <c r="E2184" s="3">
        <f t="shared" si="345"/>
        <v>1289.4580000000001</v>
      </c>
      <c r="F2184" s="3">
        <f t="shared" si="346"/>
        <v>1289.4574600000001</v>
      </c>
      <c r="G2184" s="8">
        <f t="shared" si="349"/>
        <v>0</v>
      </c>
      <c r="H2184" s="7">
        <f t="shared" si="341"/>
        <v>0</v>
      </c>
      <c r="I2184" s="7">
        <f t="shared" si="342"/>
        <v>0</v>
      </c>
      <c r="J2184">
        <f t="shared" si="343"/>
        <v>0</v>
      </c>
      <c r="K2184">
        <f t="shared" si="347"/>
        <v>0</v>
      </c>
      <c r="L2184">
        <f t="shared" si="344"/>
        <v>0</v>
      </c>
      <c r="M2184" s="66" t="str">
        <f t="shared" si="340"/>
        <v xml:space="preserve"> </v>
      </c>
    </row>
    <row r="2185" spans="1:13" x14ac:dyDescent="0.25">
      <c r="A2185" s="25">
        <f t="shared" si="348"/>
        <v>2185</v>
      </c>
      <c r="B2185" s="35">
        <f>+INDEX(Исходные_данные!A:Z,A2185+$X$32-1,$X$30)</f>
        <v>0</v>
      </c>
      <c r="C2185" s="25">
        <f>+IFERROR(_xlfn.NUMBERVALUE(INDEX(Исходные_данные!A:Z,A2185+$X$32-1,$X$31),"."),0)</f>
        <v>0</v>
      </c>
      <c r="D2185" s="51"/>
      <c r="E2185" s="3">
        <f t="shared" si="345"/>
        <v>1289.4580000000001</v>
      </c>
      <c r="F2185" s="3">
        <f t="shared" si="346"/>
        <v>1289.4574600000001</v>
      </c>
      <c r="G2185" s="8">
        <f t="shared" si="349"/>
        <v>0</v>
      </c>
      <c r="H2185" s="7">
        <f t="shared" si="341"/>
        <v>0</v>
      </c>
      <c r="I2185" s="7">
        <f t="shared" si="342"/>
        <v>0</v>
      </c>
      <c r="J2185">
        <f t="shared" si="343"/>
        <v>0</v>
      </c>
      <c r="K2185">
        <f t="shared" si="347"/>
        <v>0</v>
      </c>
      <c r="L2185">
        <f t="shared" si="344"/>
        <v>0</v>
      </c>
      <c r="M2185" s="66" t="str">
        <f t="shared" si="340"/>
        <v xml:space="preserve"> </v>
      </c>
    </row>
    <row r="2186" spans="1:13" x14ac:dyDescent="0.25">
      <c r="A2186" s="25">
        <f t="shared" si="348"/>
        <v>2186</v>
      </c>
      <c r="B2186" s="35">
        <f>+INDEX(Исходные_данные!A:Z,A2186+$X$32-1,$X$30)</f>
        <v>0</v>
      </c>
      <c r="C2186" s="25">
        <f>+IFERROR(_xlfn.NUMBERVALUE(INDEX(Исходные_данные!A:Z,A2186+$X$32-1,$X$31),"."),0)</f>
        <v>0</v>
      </c>
      <c r="D2186" s="51"/>
      <c r="E2186" s="3">
        <f t="shared" si="345"/>
        <v>1289.4580000000001</v>
      </c>
      <c r="F2186" s="3">
        <f t="shared" si="346"/>
        <v>1289.4574600000001</v>
      </c>
      <c r="G2186" s="8">
        <f t="shared" si="349"/>
        <v>0</v>
      </c>
      <c r="H2186" s="7">
        <f t="shared" si="341"/>
        <v>0</v>
      </c>
      <c r="I2186" s="7">
        <f t="shared" si="342"/>
        <v>0</v>
      </c>
      <c r="J2186">
        <f t="shared" si="343"/>
        <v>0</v>
      </c>
      <c r="K2186">
        <f t="shared" si="347"/>
        <v>0</v>
      </c>
      <c r="L2186">
        <f t="shared" si="344"/>
        <v>0</v>
      </c>
      <c r="M2186" s="66" t="str">
        <f t="shared" si="340"/>
        <v xml:space="preserve"> </v>
      </c>
    </row>
    <row r="2187" spans="1:13" x14ac:dyDescent="0.25">
      <c r="A2187" s="25">
        <f t="shared" si="348"/>
        <v>2187</v>
      </c>
      <c r="B2187" s="35">
        <f>+INDEX(Исходные_данные!A:Z,A2187+$X$32-1,$X$30)</f>
        <v>0</v>
      </c>
      <c r="C2187" s="25">
        <f>+IFERROR(_xlfn.NUMBERVALUE(INDEX(Исходные_данные!A:Z,A2187+$X$32-1,$X$31),"."),0)</f>
        <v>0</v>
      </c>
      <c r="D2187" s="51"/>
      <c r="E2187" s="3">
        <f t="shared" si="345"/>
        <v>1289.4580000000001</v>
      </c>
      <c r="F2187" s="3">
        <f t="shared" si="346"/>
        <v>1289.4574600000001</v>
      </c>
      <c r="G2187" s="8">
        <f t="shared" si="349"/>
        <v>0</v>
      </c>
      <c r="H2187" s="7">
        <f t="shared" si="341"/>
        <v>0</v>
      </c>
      <c r="I2187" s="7">
        <f t="shared" si="342"/>
        <v>0</v>
      </c>
      <c r="J2187">
        <f t="shared" si="343"/>
        <v>0</v>
      </c>
      <c r="K2187">
        <f t="shared" si="347"/>
        <v>0</v>
      </c>
      <c r="L2187">
        <f t="shared" si="344"/>
        <v>0</v>
      </c>
      <c r="M2187" s="66" t="str">
        <f t="shared" si="340"/>
        <v xml:space="preserve"> </v>
      </c>
    </row>
    <row r="2188" spans="1:13" x14ac:dyDescent="0.25">
      <c r="A2188" s="25">
        <f t="shared" si="348"/>
        <v>2188</v>
      </c>
      <c r="B2188" s="35">
        <f>+INDEX(Исходные_данные!A:Z,A2188+$X$32-1,$X$30)</f>
        <v>0</v>
      </c>
      <c r="C2188" s="25">
        <f>+IFERROR(_xlfn.NUMBERVALUE(INDEX(Исходные_данные!A:Z,A2188+$X$32-1,$X$31),"."),0)</f>
        <v>0</v>
      </c>
      <c r="D2188" s="51"/>
      <c r="E2188" s="3">
        <f t="shared" si="345"/>
        <v>1289.4580000000001</v>
      </c>
      <c r="F2188" s="3">
        <f t="shared" si="346"/>
        <v>1289.4574600000001</v>
      </c>
      <c r="G2188" s="8">
        <f t="shared" si="349"/>
        <v>0</v>
      </c>
      <c r="H2188" s="7">
        <f t="shared" si="341"/>
        <v>0</v>
      </c>
      <c r="I2188" s="7">
        <f t="shared" si="342"/>
        <v>0</v>
      </c>
      <c r="J2188">
        <f t="shared" si="343"/>
        <v>0</v>
      </c>
      <c r="K2188">
        <f t="shared" si="347"/>
        <v>0</v>
      </c>
      <c r="L2188">
        <f t="shared" si="344"/>
        <v>0</v>
      </c>
      <c r="M2188" s="66" t="str">
        <f t="shared" si="340"/>
        <v xml:space="preserve"> </v>
      </c>
    </row>
    <row r="2189" spans="1:13" x14ac:dyDescent="0.25">
      <c r="A2189" s="25">
        <f t="shared" si="348"/>
        <v>2189</v>
      </c>
      <c r="B2189" s="35">
        <f>+INDEX(Исходные_данные!A:Z,A2189+$X$32-1,$X$30)</f>
        <v>0</v>
      </c>
      <c r="C2189" s="25">
        <f>+IFERROR(_xlfn.NUMBERVALUE(INDEX(Исходные_данные!A:Z,A2189+$X$32-1,$X$31),"."),0)</f>
        <v>0</v>
      </c>
      <c r="D2189" s="51"/>
      <c r="E2189" s="3">
        <f t="shared" si="345"/>
        <v>1289.4580000000001</v>
      </c>
      <c r="F2189" s="3">
        <f t="shared" si="346"/>
        <v>1289.4574600000001</v>
      </c>
      <c r="G2189" s="8">
        <f t="shared" si="349"/>
        <v>0</v>
      </c>
      <c r="H2189" s="7">
        <f t="shared" si="341"/>
        <v>0</v>
      </c>
      <c r="I2189" s="7">
        <f t="shared" si="342"/>
        <v>0</v>
      </c>
      <c r="J2189">
        <f t="shared" si="343"/>
        <v>0</v>
      </c>
      <c r="K2189">
        <f t="shared" si="347"/>
        <v>0</v>
      </c>
      <c r="L2189">
        <f t="shared" si="344"/>
        <v>0</v>
      </c>
      <c r="M2189" s="66" t="str">
        <f t="shared" si="340"/>
        <v xml:space="preserve"> </v>
      </c>
    </row>
    <row r="2190" spans="1:13" x14ac:dyDescent="0.25">
      <c r="A2190" s="25">
        <f t="shared" si="348"/>
        <v>2190</v>
      </c>
      <c r="B2190" s="35">
        <f>+INDEX(Исходные_данные!A:Z,A2190+$X$32-1,$X$30)</f>
        <v>0</v>
      </c>
      <c r="C2190" s="25">
        <f>+IFERROR(_xlfn.NUMBERVALUE(INDEX(Исходные_данные!A:Z,A2190+$X$32-1,$X$31),"."),0)</f>
        <v>0</v>
      </c>
      <c r="D2190" s="51"/>
      <c r="E2190" s="3">
        <f t="shared" si="345"/>
        <v>1289.4580000000001</v>
      </c>
      <c r="F2190" s="3">
        <f t="shared" si="346"/>
        <v>1289.4574600000001</v>
      </c>
      <c r="G2190" s="8">
        <f t="shared" si="349"/>
        <v>0</v>
      </c>
      <c r="H2190" s="7">
        <f t="shared" si="341"/>
        <v>0</v>
      </c>
      <c r="I2190" s="7">
        <f t="shared" si="342"/>
        <v>0</v>
      </c>
      <c r="J2190">
        <f t="shared" si="343"/>
        <v>0</v>
      </c>
      <c r="K2190">
        <f t="shared" si="347"/>
        <v>0</v>
      </c>
      <c r="L2190">
        <f t="shared" si="344"/>
        <v>0</v>
      </c>
      <c r="M2190" s="66" t="str">
        <f t="shared" si="340"/>
        <v xml:space="preserve"> </v>
      </c>
    </row>
    <row r="2191" spans="1:13" x14ac:dyDescent="0.25">
      <c r="A2191" s="25">
        <f t="shared" si="348"/>
        <v>2191</v>
      </c>
      <c r="B2191" s="35">
        <f>+INDEX(Исходные_данные!A:Z,A2191+$X$32-1,$X$30)</f>
        <v>0</v>
      </c>
      <c r="C2191" s="25">
        <f>+IFERROR(_xlfn.NUMBERVALUE(INDEX(Исходные_данные!A:Z,A2191+$X$32-1,$X$31),"."),0)</f>
        <v>0</v>
      </c>
      <c r="D2191" s="51"/>
      <c r="E2191" s="3">
        <f t="shared" si="345"/>
        <v>1289.4580000000001</v>
      </c>
      <c r="F2191" s="3">
        <f t="shared" si="346"/>
        <v>1289.4574600000001</v>
      </c>
      <c r="G2191" s="8">
        <f t="shared" si="349"/>
        <v>0</v>
      </c>
      <c r="H2191" s="7">
        <f t="shared" si="341"/>
        <v>0</v>
      </c>
      <c r="I2191" s="7">
        <f t="shared" si="342"/>
        <v>0</v>
      </c>
      <c r="J2191">
        <f t="shared" si="343"/>
        <v>0</v>
      </c>
      <c r="K2191">
        <f t="shared" si="347"/>
        <v>0</v>
      </c>
      <c r="L2191">
        <f t="shared" si="344"/>
        <v>0</v>
      </c>
      <c r="M2191" s="66" t="str">
        <f t="shared" si="340"/>
        <v xml:space="preserve"> </v>
      </c>
    </row>
    <row r="2192" spans="1:13" x14ac:dyDescent="0.25">
      <c r="A2192" s="25">
        <f t="shared" si="348"/>
        <v>2192</v>
      </c>
      <c r="B2192" s="35">
        <f>+INDEX(Исходные_данные!A:Z,A2192+$X$32-1,$X$30)</f>
        <v>0</v>
      </c>
      <c r="C2192" s="25">
        <f>+IFERROR(_xlfn.NUMBERVALUE(INDEX(Исходные_данные!A:Z,A2192+$X$32-1,$X$31),"."),0)</f>
        <v>0</v>
      </c>
      <c r="D2192" s="51"/>
      <c r="E2192" s="3">
        <f t="shared" si="345"/>
        <v>1289.4580000000001</v>
      </c>
      <c r="F2192" s="3">
        <f t="shared" si="346"/>
        <v>1289.4574600000001</v>
      </c>
      <c r="G2192" s="8">
        <f t="shared" si="349"/>
        <v>0</v>
      </c>
      <c r="H2192" s="7">
        <f t="shared" si="341"/>
        <v>0</v>
      </c>
      <c r="I2192" s="7">
        <f t="shared" si="342"/>
        <v>0</v>
      </c>
      <c r="J2192">
        <f t="shared" si="343"/>
        <v>0</v>
      </c>
      <c r="K2192">
        <f t="shared" si="347"/>
        <v>0</v>
      </c>
      <c r="L2192">
        <f t="shared" si="344"/>
        <v>0</v>
      </c>
      <c r="M2192" s="66" t="str">
        <f t="shared" si="340"/>
        <v xml:space="preserve"> </v>
      </c>
    </row>
    <row r="2193" spans="1:13" x14ac:dyDescent="0.25">
      <c r="A2193" s="25">
        <f t="shared" si="348"/>
        <v>2193</v>
      </c>
      <c r="B2193" s="35">
        <f>+INDEX(Исходные_данные!A:Z,A2193+$X$32-1,$X$30)</f>
        <v>0</v>
      </c>
      <c r="C2193" s="25">
        <f>+IFERROR(_xlfn.NUMBERVALUE(INDEX(Исходные_данные!A:Z,A2193+$X$32-1,$X$31),"."),0)</f>
        <v>0</v>
      </c>
      <c r="D2193" s="51"/>
      <c r="E2193" s="3">
        <f t="shared" si="345"/>
        <v>1289.4580000000001</v>
      </c>
      <c r="F2193" s="3">
        <f t="shared" si="346"/>
        <v>1289.4574600000001</v>
      </c>
      <c r="G2193" s="8">
        <f t="shared" si="349"/>
        <v>0</v>
      </c>
      <c r="H2193" s="7">
        <f t="shared" si="341"/>
        <v>0</v>
      </c>
      <c r="I2193" s="7">
        <f t="shared" si="342"/>
        <v>0</v>
      </c>
      <c r="J2193">
        <f t="shared" si="343"/>
        <v>0</v>
      </c>
      <c r="K2193">
        <f t="shared" si="347"/>
        <v>0</v>
      </c>
      <c r="L2193">
        <f t="shared" si="344"/>
        <v>0</v>
      </c>
      <c r="M2193" s="66" t="str">
        <f t="shared" si="340"/>
        <v xml:space="preserve"> </v>
      </c>
    </row>
    <row r="2194" spans="1:13" x14ac:dyDescent="0.25">
      <c r="A2194" s="25">
        <f t="shared" si="348"/>
        <v>2194</v>
      </c>
      <c r="B2194" s="35">
        <f>+INDEX(Исходные_данные!A:Z,A2194+$X$32-1,$X$30)</f>
        <v>0</v>
      </c>
      <c r="C2194" s="25">
        <f>+IFERROR(_xlfn.NUMBERVALUE(INDEX(Исходные_данные!A:Z,A2194+$X$32-1,$X$31),"."),0)</f>
        <v>0</v>
      </c>
      <c r="D2194" s="51"/>
      <c r="E2194" s="3">
        <f t="shared" si="345"/>
        <v>1289.4580000000001</v>
      </c>
      <c r="F2194" s="3">
        <f t="shared" si="346"/>
        <v>1289.4574600000001</v>
      </c>
      <c r="G2194" s="8">
        <f t="shared" si="349"/>
        <v>0</v>
      </c>
      <c r="H2194" s="7">
        <f t="shared" si="341"/>
        <v>0</v>
      </c>
      <c r="I2194" s="7">
        <f t="shared" si="342"/>
        <v>0</v>
      </c>
      <c r="J2194">
        <f t="shared" si="343"/>
        <v>0</v>
      </c>
      <c r="K2194">
        <f t="shared" si="347"/>
        <v>0</v>
      </c>
      <c r="L2194">
        <f t="shared" si="344"/>
        <v>0</v>
      </c>
      <c r="M2194" s="66" t="str">
        <f t="shared" si="340"/>
        <v xml:space="preserve"> </v>
      </c>
    </row>
    <row r="2195" spans="1:13" x14ac:dyDescent="0.25">
      <c r="A2195" s="25">
        <f t="shared" si="348"/>
        <v>2195</v>
      </c>
      <c r="B2195" s="35">
        <f>+INDEX(Исходные_данные!A:Z,A2195+$X$32-1,$X$30)</f>
        <v>0</v>
      </c>
      <c r="C2195" s="25">
        <f>+IFERROR(_xlfn.NUMBERVALUE(INDEX(Исходные_данные!A:Z,A2195+$X$32-1,$X$31),"."),0)</f>
        <v>0</v>
      </c>
      <c r="D2195" s="51"/>
      <c r="E2195" s="3">
        <f t="shared" si="345"/>
        <v>1289.4580000000001</v>
      </c>
      <c r="F2195" s="3">
        <f t="shared" si="346"/>
        <v>1289.4574600000001</v>
      </c>
      <c r="G2195" s="8">
        <f t="shared" si="349"/>
        <v>0</v>
      </c>
      <c r="H2195" s="7">
        <f t="shared" si="341"/>
        <v>0</v>
      </c>
      <c r="I2195" s="7">
        <f t="shared" si="342"/>
        <v>0</v>
      </c>
      <c r="J2195">
        <f t="shared" si="343"/>
        <v>0</v>
      </c>
      <c r="K2195">
        <f t="shared" si="347"/>
        <v>0</v>
      </c>
      <c r="L2195">
        <f t="shared" si="344"/>
        <v>0</v>
      </c>
      <c r="M2195" s="66" t="str">
        <f t="shared" si="340"/>
        <v xml:space="preserve"> </v>
      </c>
    </row>
    <row r="2196" spans="1:13" x14ac:dyDescent="0.25">
      <c r="A2196" s="25">
        <f t="shared" si="348"/>
        <v>2196</v>
      </c>
      <c r="B2196" s="35">
        <f>+INDEX(Исходные_данные!A:Z,A2196+$X$32-1,$X$30)</f>
        <v>0</v>
      </c>
      <c r="C2196" s="25">
        <f>+IFERROR(_xlfn.NUMBERVALUE(INDEX(Исходные_данные!A:Z,A2196+$X$32-1,$X$31),"."),0)</f>
        <v>0</v>
      </c>
      <c r="D2196" s="51"/>
      <c r="E2196" s="3">
        <f t="shared" si="345"/>
        <v>1289.4580000000001</v>
      </c>
      <c r="F2196" s="3">
        <f t="shared" si="346"/>
        <v>1289.4574600000001</v>
      </c>
      <c r="G2196" s="8">
        <f t="shared" si="349"/>
        <v>0</v>
      </c>
      <c r="H2196" s="7">
        <f t="shared" si="341"/>
        <v>0</v>
      </c>
      <c r="I2196" s="7">
        <f t="shared" si="342"/>
        <v>0</v>
      </c>
      <c r="J2196">
        <f t="shared" si="343"/>
        <v>0</v>
      </c>
      <c r="K2196">
        <f t="shared" si="347"/>
        <v>0</v>
      </c>
      <c r="L2196">
        <f t="shared" si="344"/>
        <v>0</v>
      </c>
      <c r="M2196" s="66" t="str">
        <f t="shared" si="340"/>
        <v xml:space="preserve"> </v>
      </c>
    </row>
    <row r="2197" spans="1:13" x14ac:dyDescent="0.25">
      <c r="A2197" s="25">
        <f t="shared" si="348"/>
        <v>2197</v>
      </c>
      <c r="B2197" s="35">
        <f>+INDEX(Исходные_данные!A:Z,A2197+$X$32-1,$X$30)</f>
        <v>0</v>
      </c>
      <c r="C2197" s="25">
        <f>+IFERROR(_xlfn.NUMBERVALUE(INDEX(Исходные_данные!A:Z,A2197+$X$32-1,$X$31),"."),0)</f>
        <v>0</v>
      </c>
      <c r="D2197" s="51"/>
      <c r="E2197" s="3">
        <f t="shared" si="345"/>
        <v>1289.4580000000001</v>
      </c>
      <c r="F2197" s="3">
        <f t="shared" si="346"/>
        <v>1289.4574600000001</v>
      </c>
      <c r="G2197" s="8">
        <f t="shared" si="349"/>
        <v>0</v>
      </c>
      <c r="H2197" s="7">
        <f t="shared" si="341"/>
        <v>0</v>
      </c>
      <c r="I2197" s="7">
        <f t="shared" si="342"/>
        <v>0</v>
      </c>
      <c r="J2197">
        <f t="shared" si="343"/>
        <v>0</v>
      </c>
      <c r="K2197">
        <f t="shared" si="347"/>
        <v>0</v>
      </c>
      <c r="L2197">
        <f t="shared" si="344"/>
        <v>0</v>
      </c>
      <c r="M2197" s="66" t="str">
        <f t="shared" si="340"/>
        <v xml:space="preserve"> </v>
      </c>
    </row>
    <row r="2198" spans="1:13" x14ac:dyDescent="0.25">
      <c r="A2198" s="25">
        <f t="shared" si="348"/>
        <v>2198</v>
      </c>
      <c r="B2198" s="35">
        <f>+INDEX(Исходные_данные!A:Z,A2198+$X$32-1,$X$30)</f>
        <v>0</v>
      </c>
      <c r="C2198" s="25">
        <f>+IFERROR(_xlfn.NUMBERVALUE(INDEX(Исходные_данные!A:Z,A2198+$X$32-1,$X$31),"."),0)</f>
        <v>0</v>
      </c>
      <c r="D2198" s="51"/>
      <c r="E2198" s="3">
        <f t="shared" si="345"/>
        <v>1289.4580000000001</v>
      </c>
      <c r="F2198" s="3">
        <f t="shared" si="346"/>
        <v>1289.4574600000001</v>
      </c>
      <c r="G2198" s="8">
        <f t="shared" si="349"/>
        <v>0</v>
      </c>
      <c r="H2198" s="7">
        <f t="shared" si="341"/>
        <v>0</v>
      </c>
      <c r="I2198" s="7">
        <f t="shared" si="342"/>
        <v>0</v>
      </c>
      <c r="J2198">
        <f t="shared" si="343"/>
        <v>0</v>
      </c>
      <c r="K2198">
        <f t="shared" si="347"/>
        <v>0</v>
      </c>
      <c r="L2198">
        <f t="shared" si="344"/>
        <v>0</v>
      </c>
      <c r="M2198" s="66" t="str">
        <f t="shared" si="340"/>
        <v xml:space="preserve"> </v>
      </c>
    </row>
    <row r="2199" spans="1:13" x14ac:dyDescent="0.25">
      <c r="A2199" s="25">
        <f t="shared" si="348"/>
        <v>2199</v>
      </c>
      <c r="B2199" s="35">
        <f>+INDEX(Исходные_данные!A:Z,A2199+$X$32-1,$X$30)</f>
        <v>0</v>
      </c>
      <c r="C2199" s="25">
        <f>+IFERROR(_xlfn.NUMBERVALUE(INDEX(Исходные_данные!A:Z,A2199+$X$32-1,$X$31),"."),0)</f>
        <v>0</v>
      </c>
      <c r="D2199" s="51"/>
      <c r="E2199" s="3">
        <f t="shared" si="345"/>
        <v>1289.4580000000001</v>
      </c>
      <c r="F2199" s="3">
        <f t="shared" si="346"/>
        <v>1289.4574600000001</v>
      </c>
      <c r="G2199" s="8">
        <f t="shared" si="349"/>
        <v>0</v>
      </c>
      <c r="H2199" s="7">
        <f t="shared" si="341"/>
        <v>0</v>
      </c>
      <c r="I2199" s="7">
        <f t="shared" si="342"/>
        <v>0</v>
      </c>
      <c r="J2199">
        <f t="shared" si="343"/>
        <v>0</v>
      </c>
      <c r="K2199">
        <f t="shared" si="347"/>
        <v>0</v>
      </c>
      <c r="L2199">
        <f t="shared" si="344"/>
        <v>0</v>
      </c>
      <c r="M2199" s="66" t="str">
        <f t="shared" si="340"/>
        <v xml:space="preserve"> </v>
      </c>
    </row>
    <row r="2200" spans="1:13" x14ac:dyDescent="0.25">
      <c r="A2200" s="25">
        <f t="shared" si="348"/>
        <v>2200</v>
      </c>
      <c r="B2200" s="35">
        <f>+INDEX(Исходные_данные!A:Z,A2200+$X$32-1,$X$30)</f>
        <v>0</v>
      </c>
      <c r="C2200" s="25">
        <f>+IFERROR(_xlfn.NUMBERVALUE(INDEX(Исходные_данные!A:Z,A2200+$X$32-1,$X$31),"."),0)</f>
        <v>0</v>
      </c>
      <c r="D2200" s="51"/>
      <c r="E2200" s="3">
        <f t="shared" si="345"/>
        <v>1289.4580000000001</v>
      </c>
      <c r="F2200" s="3">
        <f t="shared" si="346"/>
        <v>1289.4574600000001</v>
      </c>
      <c r="G2200" s="8">
        <f t="shared" si="349"/>
        <v>0</v>
      </c>
      <c r="H2200" s="7">
        <f t="shared" si="341"/>
        <v>0</v>
      </c>
      <c r="I2200" s="7">
        <f t="shared" si="342"/>
        <v>0</v>
      </c>
      <c r="J2200">
        <f t="shared" si="343"/>
        <v>0</v>
      </c>
      <c r="K2200">
        <f t="shared" si="347"/>
        <v>0</v>
      </c>
      <c r="L2200">
        <f t="shared" si="344"/>
        <v>0</v>
      </c>
      <c r="M2200" s="66" t="str">
        <f t="shared" si="340"/>
        <v xml:space="preserve"> </v>
      </c>
    </row>
    <row r="2201" spans="1:13" x14ac:dyDescent="0.25">
      <c r="A2201" s="25">
        <f t="shared" si="348"/>
        <v>2201</v>
      </c>
      <c r="B2201" s="35">
        <f>+INDEX(Исходные_данные!A:Z,A2201+$X$32-1,$X$30)</f>
        <v>0</v>
      </c>
      <c r="C2201" s="25">
        <f>+IFERROR(_xlfn.NUMBERVALUE(INDEX(Исходные_данные!A:Z,A2201+$X$32-1,$X$31),"."),0)</f>
        <v>0</v>
      </c>
      <c r="D2201" s="51"/>
      <c r="E2201" s="3">
        <f t="shared" si="345"/>
        <v>1289.4580000000001</v>
      </c>
      <c r="F2201" s="3">
        <f t="shared" si="346"/>
        <v>1289.4574600000001</v>
      </c>
      <c r="G2201" s="8">
        <f t="shared" si="349"/>
        <v>0</v>
      </c>
      <c r="H2201" s="7">
        <f t="shared" si="341"/>
        <v>0</v>
      </c>
      <c r="I2201" s="7">
        <f t="shared" si="342"/>
        <v>0</v>
      </c>
      <c r="J2201">
        <f t="shared" si="343"/>
        <v>0</v>
      </c>
      <c r="K2201">
        <f t="shared" si="347"/>
        <v>0</v>
      </c>
      <c r="L2201">
        <f t="shared" si="344"/>
        <v>0</v>
      </c>
      <c r="M2201" s="66" t="str">
        <f t="shared" si="340"/>
        <v xml:space="preserve"> </v>
      </c>
    </row>
    <row r="2202" spans="1:13" x14ac:dyDescent="0.25">
      <c r="A2202" s="25">
        <f t="shared" si="348"/>
        <v>2202</v>
      </c>
      <c r="B2202" s="35">
        <f>+INDEX(Исходные_данные!A:Z,A2202+$X$32-1,$X$30)</f>
        <v>0</v>
      </c>
      <c r="C2202" s="25">
        <f>+IFERROR(_xlfn.NUMBERVALUE(INDEX(Исходные_данные!A:Z,A2202+$X$32-1,$X$31),"."),0)</f>
        <v>0</v>
      </c>
      <c r="D2202" s="51"/>
      <c r="E2202" s="3">
        <f t="shared" si="345"/>
        <v>1289.4580000000001</v>
      </c>
      <c r="F2202" s="3">
        <f t="shared" si="346"/>
        <v>1289.4574600000001</v>
      </c>
      <c r="G2202" s="8">
        <f t="shared" si="349"/>
        <v>0</v>
      </c>
      <c r="H2202" s="7">
        <f t="shared" si="341"/>
        <v>0</v>
      </c>
      <c r="I2202" s="7">
        <f t="shared" si="342"/>
        <v>0</v>
      </c>
      <c r="J2202">
        <f t="shared" si="343"/>
        <v>0</v>
      </c>
      <c r="K2202">
        <f t="shared" si="347"/>
        <v>0</v>
      </c>
      <c r="L2202">
        <f t="shared" si="344"/>
        <v>0</v>
      </c>
      <c r="M2202" s="66" t="str">
        <f t="shared" si="340"/>
        <v xml:space="preserve"> </v>
      </c>
    </row>
    <row r="2203" spans="1:13" x14ac:dyDescent="0.25">
      <c r="A2203" s="25">
        <f t="shared" si="348"/>
        <v>2203</v>
      </c>
      <c r="B2203" s="35">
        <f>+INDEX(Исходные_данные!A:Z,A2203+$X$32-1,$X$30)</f>
        <v>0</v>
      </c>
      <c r="C2203" s="25">
        <f>+IFERROR(_xlfn.NUMBERVALUE(INDEX(Исходные_данные!A:Z,A2203+$X$32-1,$X$31),"."),0)</f>
        <v>0</v>
      </c>
      <c r="D2203" s="51"/>
      <c r="E2203" s="3">
        <f t="shared" si="345"/>
        <v>1289.4580000000001</v>
      </c>
      <c r="F2203" s="3">
        <f t="shared" si="346"/>
        <v>1289.4574600000001</v>
      </c>
      <c r="G2203" s="8">
        <f t="shared" si="349"/>
        <v>0</v>
      </c>
      <c r="H2203" s="7">
        <f t="shared" si="341"/>
        <v>0</v>
      </c>
      <c r="I2203" s="7">
        <f t="shared" si="342"/>
        <v>0</v>
      </c>
      <c r="J2203">
        <f t="shared" si="343"/>
        <v>0</v>
      </c>
      <c r="K2203">
        <f t="shared" si="347"/>
        <v>0</v>
      </c>
      <c r="L2203">
        <f t="shared" si="344"/>
        <v>0</v>
      </c>
      <c r="M2203" s="66" t="str">
        <f t="shared" si="340"/>
        <v xml:space="preserve"> </v>
      </c>
    </row>
    <row r="2204" spans="1:13" x14ac:dyDescent="0.25">
      <c r="A2204" s="25">
        <f t="shared" si="348"/>
        <v>2204</v>
      </c>
      <c r="B2204" s="35">
        <f>+INDEX(Исходные_данные!A:Z,A2204+$X$32-1,$X$30)</f>
        <v>0</v>
      </c>
      <c r="C2204" s="25">
        <f>+IFERROR(_xlfn.NUMBERVALUE(INDEX(Исходные_данные!A:Z,A2204+$X$32-1,$X$31),"."),0)</f>
        <v>0</v>
      </c>
      <c r="D2204" s="51"/>
      <c r="E2204" s="3">
        <f t="shared" si="345"/>
        <v>1289.4580000000001</v>
      </c>
      <c r="F2204" s="3">
        <f t="shared" si="346"/>
        <v>1289.4574600000001</v>
      </c>
      <c r="G2204" s="8">
        <f t="shared" si="349"/>
        <v>0</v>
      </c>
      <c r="H2204" s="7">
        <f t="shared" si="341"/>
        <v>0</v>
      </c>
      <c r="I2204" s="7">
        <f t="shared" si="342"/>
        <v>0</v>
      </c>
      <c r="J2204">
        <f t="shared" si="343"/>
        <v>0</v>
      </c>
      <c r="K2204">
        <f t="shared" si="347"/>
        <v>0</v>
      </c>
      <c r="L2204">
        <f t="shared" si="344"/>
        <v>0</v>
      </c>
      <c r="M2204" s="66" t="str">
        <f t="shared" ref="M2204:M2267" si="350">IF(AC2219=1,"",+CONCATENATE(IF($AC$43=1,CONCATENATE(D2204," "),""),IF($AC$44=1,CONCATENATE(E2204," (",TEXT(G2204,"0,0"),"%)"),"")))</f>
        <v xml:space="preserve"> </v>
      </c>
    </row>
    <row r="2205" spans="1:13" x14ac:dyDescent="0.25">
      <c r="A2205" s="25">
        <f t="shared" si="348"/>
        <v>2205</v>
      </c>
      <c r="B2205" s="35">
        <f>+INDEX(Исходные_данные!A:Z,A2205+$X$32-1,$X$30)</f>
        <v>0</v>
      </c>
      <c r="C2205" s="25">
        <f>+IFERROR(_xlfn.NUMBERVALUE(INDEX(Исходные_данные!A:Z,A2205+$X$32-1,$X$31),"."),0)</f>
        <v>0</v>
      </c>
      <c r="D2205" s="51"/>
      <c r="E2205" s="3">
        <f t="shared" si="345"/>
        <v>1289.4580000000001</v>
      </c>
      <c r="F2205" s="3">
        <f t="shared" si="346"/>
        <v>1289.4574600000001</v>
      </c>
      <c r="G2205" s="8">
        <f t="shared" si="349"/>
        <v>0</v>
      </c>
      <c r="H2205" s="7">
        <f t="shared" si="341"/>
        <v>0</v>
      </c>
      <c r="I2205" s="7">
        <f t="shared" si="342"/>
        <v>0</v>
      </c>
      <c r="J2205">
        <f t="shared" si="343"/>
        <v>0</v>
      </c>
      <c r="K2205">
        <f t="shared" si="347"/>
        <v>0</v>
      </c>
      <c r="L2205">
        <f t="shared" si="344"/>
        <v>0</v>
      </c>
      <c r="M2205" s="66" t="str">
        <f t="shared" si="350"/>
        <v xml:space="preserve"> </v>
      </c>
    </row>
    <row r="2206" spans="1:13" x14ac:dyDescent="0.25">
      <c r="A2206" s="25">
        <f t="shared" si="348"/>
        <v>2206</v>
      </c>
      <c r="B2206" s="35">
        <f>+INDEX(Исходные_данные!A:Z,A2206+$X$32-1,$X$30)</f>
        <v>0</v>
      </c>
      <c r="C2206" s="25">
        <f>+IFERROR(_xlfn.NUMBERVALUE(INDEX(Исходные_данные!A:Z,A2206+$X$32-1,$X$31),"."),0)</f>
        <v>0</v>
      </c>
      <c r="D2206" s="51"/>
      <c r="E2206" s="3">
        <f t="shared" si="345"/>
        <v>1289.4580000000001</v>
      </c>
      <c r="F2206" s="3">
        <f t="shared" si="346"/>
        <v>1289.4574600000001</v>
      </c>
      <c r="G2206" s="8">
        <f t="shared" si="349"/>
        <v>0</v>
      </c>
      <c r="H2206" s="7">
        <f t="shared" si="341"/>
        <v>0</v>
      </c>
      <c r="I2206" s="7">
        <f t="shared" si="342"/>
        <v>0</v>
      </c>
      <c r="J2206">
        <f t="shared" si="343"/>
        <v>0</v>
      </c>
      <c r="K2206">
        <f t="shared" si="347"/>
        <v>0</v>
      </c>
      <c r="L2206">
        <f t="shared" si="344"/>
        <v>0</v>
      </c>
      <c r="M2206" s="66" t="str">
        <f t="shared" si="350"/>
        <v xml:space="preserve"> </v>
      </c>
    </row>
    <row r="2207" spans="1:13" x14ac:dyDescent="0.25">
      <c r="A2207" s="25">
        <f t="shared" si="348"/>
        <v>2207</v>
      </c>
      <c r="B2207" s="35">
        <f>+INDEX(Исходные_данные!A:Z,A2207+$X$32-1,$X$30)</f>
        <v>0</v>
      </c>
      <c r="C2207" s="25">
        <f>+IFERROR(_xlfn.NUMBERVALUE(INDEX(Исходные_данные!A:Z,A2207+$X$32-1,$X$31),"."),0)</f>
        <v>0</v>
      </c>
      <c r="D2207" s="51"/>
      <c r="E2207" s="3">
        <f t="shared" si="345"/>
        <v>1289.4580000000001</v>
      </c>
      <c r="F2207" s="3">
        <f t="shared" si="346"/>
        <v>1289.4574600000001</v>
      </c>
      <c r="G2207" s="8">
        <f t="shared" si="349"/>
        <v>0</v>
      </c>
      <c r="H2207" s="7">
        <f t="shared" si="341"/>
        <v>0</v>
      </c>
      <c r="I2207" s="7">
        <f t="shared" si="342"/>
        <v>0</v>
      </c>
      <c r="J2207">
        <f t="shared" si="343"/>
        <v>0</v>
      </c>
      <c r="K2207">
        <f t="shared" si="347"/>
        <v>0</v>
      </c>
      <c r="L2207">
        <f t="shared" si="344"/>
        <v>0</v>
      </c>
      <c r="M2207" s="66" t="str">
        <f t="shared" si="350"/>
        <v xml:space="preserve"> </v>
      </c>
    </row>
    <row r="2208" spans="1:13" x14ac:dyDescent="0.25">
      <c r="A2208" s="25">
        <f t="shared" si="348"/>
        <v>2208</v>
      </c>
      <c r="B2208" s="35">
        <f>+INDEX(Исходные_данные!A:Z,A2208+$X$32-1,$X$30)</f>
        <v>0</v>
      </c>
      <c r="C2208" s="25">
        <f>+IFERROR(_xlfn.NUMBERVALUE(INDEX(Исходные_данные!A:Z,A2208+$X$32-1,$X$31),"."),0)</f>
        <v>0</v>
      </c>
      <c r="D2208" s="51"/>
      <c r="E2208" s="3">
        <f t="shared" si="345"/>
        <v>1289.4580000000001</v>
      </c>
      <c r="F2208" s="3">
        <f t="shared" si="346"/>
        <v>1289.4574600000001</v>
      </c>
      <c r="G2208" s="8">
        <f t="shared" si="349"/>
        <v>0</v>
      </c>
      <c r="H2208" s="7">
        <f t="shared" si="341"/>
        <v>0</v>
      </c>
      <c r="I2208" s="7">
        <f t="shared" si="342"/>
        <v>0</v>
      </c>
      <c r="J2208">
        <f t="shared" si="343"/>
        <v>0</v>
      </c>
      <c r="K2208">
        <f t="shared" si="347"/>
        <v>0</v>
      </c>
      <c r="L2208">
        <f t="shared" si="344"/>
        <v>0</v>
      </c>
      <c r="M2208" s="66" t="str">
        <f t="shared" si="350"/>
        <v xml:space="preserve"> </v>
      </c>
    </row>
    <row r="2209" spans="1:13" x14ac:dyDescent="0.25">
      <c r="A2209" s="25">
        <f t="shared" si="348"/>
        <v>2209</v>
      </c>
      <c r="B2209" s="35">
        <f>+INDEX(Исходные_данные!A:Z,A2209+$X$32-1,$X$30)</f>
        <v>0</v>
      </c>
      <c r="C2209" s="25">
        <f>+IFERROR(_xlfn.NUMBERVALUE(INDEX(Исходные_данные!A:Z,A2209+$X$32-1,$X$31),"."),0)</f>
        <v>0</v>
      </c>
      <c r="D2209" s="51"/>
      <c r="E2209" s="3">
        <f t="shared" si="345"/>
        <v>1289.4580000000001</v>
      </c>
      <c r="F2209" s="3">
        <f t="shared" si="346"/>
        <v>1289.4574600000001</v>
      </c>
      <c r="G2209" s="8">
        <f t="shared" si="349"/>
        <v>0</v>
      </c>
      <c r="H2209" s="7">
        <f t="shared" si="341"/>
        <v>0</v>
      </c>
      <c r="I2209" s="7">
        <f t="shared" si="342"/>
        <v>0</v>
      </c>
      <c r="J2209">
        <f t="shared" si="343"/>
        <v>0</v>
      </c>
      <c r="K2209">
        <f t="shared" si="347"/>
        <v>0</v>
      </c>
      <c r="L2209">
        <f t="shared" si="344"/>
        <v>0</v>
      </c>
      <c r="M2209" s="66" t="str">
        <f t="shared" si="350"/>
        <v xml:space="preserve"> </v>
      </c>
    </row>
    <row r="2210" spans="1:13" x14ac:dyDescent="0.25">
      <c r="A2210" s="25">
        <f t="shared" si="348"/>
        <v>2210</v>
      </c>
      <c r="B2210" s="35">
        <f>+INDEX(Исходные_данные!A:Z,A2210+$X$32-1,$X$30)</f>
        <v>0</v>
      </c>
      <c r="C2210" s="25">
        <f>+IFERROR(_xlfn.NUMBERVALUE(INDEX(Исходные_данные!A:Z,A2210+$X$32-1,$X$31),"."),0)</f>
        <v>0</v>
      </c>
      <c r="D2210" s="51"/>
      <c r="E2210" s="3">
        <f t="shared" si="345"/>
        <v>1289.4580000000001</v>
      </c>
      <c r="F2210" s="3">
        <f t="shared" si="346"/>
        <v>1289.4574600000001</v>
      </c>
      <c r="G2210" s="8">
        <f t="shared" si="349"/>
        <v>0</v>
      </c>
      <c r="H2210" s="7">
        <f t="shared" si="341"/>
        <v>0</v>
      </c>
      <c r="I2210" s="7">
        <f t="shared" si="342"/>
        <v>0</v>
      </c>
      <c r="J2210">
        <f t="shared" si="343"/>
        <v>0</v>
      </c>
      <c r="K2210">
        <f t="shared" si="347"/>
        <v>0</v>
      </c>
      <c r="L2210">
        <f t="shared" si="344"/>
        <v>0</v>
      </c>
      <c r="M2210" s="66" t="str">
        <f t="shared" si="350"/>
        <v xml:space="preserve"> </v>
      </c>
    </row>
    <row r="2211" spans="1:13" x14ac:dyDescent="0.25">
      <c r="A2211" s="25">
        <f t="shared" si="348"/>
        <v>2211</v>
      </c>
      <c r="B2211" s="35">
        <f>+INDEX(Исходные_данные!A:Z,A2211+$X$32-1,$X$30)</f>
        <v>0</v>
      </c>
      <c r="C2211" s="25">
        <f>+IFERROR(_xlfn.NUMBERVALUE(INDEX(Исходные_данные!A:Z,A2211+$X$32-1,$X$31),"."),0)</f>
        <v>0</v>
      </c>
      <c r="D2211" s="51"/>
      <c r="E2211" s="3">
        <f t="shared" si="345"/>
        <v>1289.4580000000001</v>
      </c>
      <c r="F2211" s="3">
        <f t="shared" si="346"/>
        <v>1289.4574600000001</v>
      </c>
      <c r="G2211" s="8">
        <f t="shared" si="349"/>
        <v>0</v>
      </c>
      <c r="H2211" s="7">
        <f t="shared" si="341"/>
        <v>0</v>
      </c>
      <c r="I2211" s="7">
        <f t="shared" si="342"/>
        <v>0</v>
      </c>
      <c r="J2211">
        <f t="shared" si="343"/>
        <v>0</v>
      </c>
      <c r="K2211">
        <f t="shared" si="347"/>
        <v>0</v>
      </c>
      <c r="L2211">
        <f t="shared" si="344"/>
        <v>0</v>
      </c>
      <c r="M2211" s="66" t="str">
        <f t="shared" si="350"/>
        <v xml:space="preserve"> </v>
      </c>
    </row>
    <row r="2212" spans="1:13" x14ac:dyDescent="0.25">
      <c r="A2212" s="25">
        <f t="shared" si="348"/>
        <v>2212</v>
      </c>
      <c r="B2212" s="35">
        <f>+INDEX(Исходные_данные!A:Z,A2212+$X$32-1,$X$30)</f>
        <v>0</v>
      </c>
      <c r="C2212" s="25">
        <f>+IFERROR(_xlfn.NUMBERVALUE(INDEX(Исходные_данные!A:Z,A2212+$X$32-1,$X$31),"."),0)</f>
        <v>0</v>
      </c>
      <c r="D2212" s="51"/>
      <c r="E2212" s="3">
        <f t="shared" si="345"/>
        <v>1289.4580000000001</v>
      </c>
      <c r="F2212" s="3">
        <f t="shared" si="346"/>
        <v>1289.4574600000001</v>
      </c>
      <c r="G2212" s="8">
        <f t="shared" si="349"/>
        <v>0</v>
      </c>
      <c r="H2212" s="7">
        <f t="shared" si="341"/>
        <v>0</v>
      </c>
      <c r="I2212" s="7">
        <f t="shared" si="342"/>
        <v>0</v>
      </c>
      <c r="J2212">
        <f t="shared" si="343"/>
        <v>0</v>
      </c>
      <c r="K2212">
        <f t="shared" si="347"/>
        <v>0</v>
      </c>
      <c r="L2212">
        <f t="shared" si="344"/>
        <v>0</v>
      </c>
      <c r="M2212" s="66" t="str">
        <f t="shared" si="350"/>
        <v xml:space="preserve"> </v>
      </c>
    </row>
    <row r="2213" spans="1:13" x14ac:dyDescent="0.25">
      <c r="A2213" s="25">
        <f t="shared" si="348"/>
        <v>2213</v>
      </c>
      <c r="B2213" s="35">
        <f>+INDEX(Исходные_данные!A:Z,A2213+$X$32-1,$X$30)</f>
        <v>0</v>
      </c>
      <c r="C2213" s="25">
        <f>+IFERROR(_xlfn.NUMBERVALUE(INDEX(Исходные_данные!A:Z,A2213+$X$32-1,$X$31),"."),0)</f>
        <v>0</v>
      </c>
      <c r="D2213" s="51"/>
      <c r="E2213" s="3">
        <f t="shared" si="345"/>
        <v>1289.4580000000001</v>
      </c>
      <c r="F2213" s="3">
        <f t="shared" si="346"/>
        <v>1289.4574600000001</v>
      </c>
      <c r="G2213" s="8">
        <f t="shared" si="349"/>
        <v>0</v>
      </c>
      <c r="H2213" s="7">
        <f t="shared" si="341"/>
        <v>0</v>
      </c>
      <c r="I2213" s="7">
        <f t="shared" si="342"/>
        <v>0</v>
      </c>
      <c r="J2213">
        <f t="shared" si="343"/>
        <v>0</v>
      </c>
      <c r="K2213">
        <f t="shared" si="347"/>
        <v>0</v>
      </c>
      <c r="L2213">
        <f t="shared" si="344"/>
        <v>0</v>
      </c>
      <c r="M2213" s="66" t="str">
        <f t="shared" si="350"/>
        <v xml:space="preserve"> </v>
      </c>
    </row>
    <row r="2214" spans="1:13" x14ac:dyDescent="0.25">
      <c r="A2214" s="25">
        <f t="shared" si="348"/>
        <v>2214</v>
      </c>
      <c r="B2214" s="35">
        <f>+INDEX(Исходные_данные!A:Z,A2214+$X$32-1,$X$30)</f>
        <v>0</v>
      </c>
      <c r="C2214" s="25">
        <f>+IFERROR(_xlfn.NUMBERVALUE(INDEX(Исходные_данные!A:Z,A2214+$X$32-1,$X$31),"."),0)</f>
        <v>0</v>
      </c>
      <c r="D2214" s="51"/>
      <c r="E2214" s="3">
        <f t="shared" si="345"/>
        <v>1289.4580000000001</v>
      </c>
      <c r="F2214" s="3">
        <f t="shared" si="346"/>
        <v>1289.4574600000001</v>
      </c>
      <c r="G2214" s="8">
        <f t="shared" si="349"/>
        <v>0</v>
      </c>
      <c r="H2214" s="7">
        <f t="shared" si="341"/>
        <v>0</v>
      </c>
      <c r="I2214" s="7">
        <f t="shared" si="342"/>
        <v>0</v>
      </c>
      <c r="J2214">
        <f t="shared" si="343"/>
        <v>0</v>
      </c>
      <c r="K2214">
        <f t="shared" si="347"/>
        <v>0</v>
      </c>
      <c r="L2214">
        <f t="shared" si="344"/>
        <v>0</v>
      </c>
      <c r="M2214" s="66" t="str">
        <f t="shared" si="350"/>
        <v xml:space="preserve"> </v>
      </c>
    </row>
    <row r="2215" spans="1:13" x14ac:dyDescent="0.25">
      <c r="A2215" s="25">
        <f t="shared" si="348"/>
        <v>2215</v>
      </c>
      <c r="B2215" s="35">
        <f>+INDEX(Исходные_данные!A:Z,A2215+$X$32-1,$X$30)</f>
        <v>0</v>
      </c>
      <c r="C2215" s="25">
        <f>+IFERROR(_xlfn.NUMBERVALUE(INDEX(Исходные_данные!A:Z,A2215+$X$32-1,$X$31),"."),0)</f>
        <v>0</v>
      </c>
      <c r="D2215" s="51"/>
      <c r="E2215" s="3">
        <f t="shared" si="345"/>
        <v>1289.4580000000001</v>
      </c>
      <c r="F2215" s="3">
        <f t="shared" si="346"/>
        <v>1289.4574600000001</v>
      </c>
      <c r="G2215" s="8">
        <f t="shared" si="349"/>
        <v>0</v>
      </c>
      <c r="H2215" s="7">
        <f t="shared" si="341"/>
        <v>0</v>
      </c>
      <c r="I2215" s="7">
        <f t="shared" si="342"/>
        <v>0</v>
      </c>
      <c r="J2215">
        <f t="shared" si="343"/>
        <v>0</v>
      </c>
      <c r="K2215">
        <f t="shared" si="347"/>
        <v>0</v>
      </c>
      <c r="L2215">
        <f t="shared" si="344"/>
        <v>0</v>
      </c>
      <c r="M2215" s="66" t="str">
        <f t="shared" si="350"/>
        <v xml:space="preserve"> </v>
      </c>
    </row>
    <row r="2216" spans="1:13" x14ac:dyDescent="0.25">
      <c r="A2216" s="25">
        <f t="shared" si="348"/>
        <v>2216</v>
      </c>
      <c r="B2216" s="35">
        <f>+INDEX(Исходные_данные!A:Z,A2216+$X$32-1,$X$30)</f>
        <v>0</v>
      </c>
      <c r="C2216" s="25">
        <f>+IFERROR(_xlfn.NUMBERVALUE(INDEX(Исходные_данные!A:Z,A2216+$X$32-1,$X$31),"."),0)</f>
        <v>0</v>
      </c>
      <c r="D2216" s="51"/>
      <c r="E2216" s="3">
        <f t="shared" si="345"/>
        <v>1289.4580000000001</v>
      </c>
      <c r="F2216" s="3">
        <f t="shared" si="346"/>
        <v>1289.4574600000001</v>
      </c>
      <c r="G2216" s="8">
        <f t="shared" si="349"/>
        <v>0</v>
      </c>
      <c r="H2216" s="7">
        <f t="shared" si="341"/>
        <v>0</v>
      </c>
      <c r="I2216" s="7">
        <f t="shared" si="342"/>
        <v>0</v>
      </c>
      <c r="J2216">
        <f t="shared" si="343"/>
        <v>0</v>
      </c>
      <c r="K2216">
        <f t="shared" si="347"/>
        <v>0</v>
      </c>
      <c r="L2216">
        <f t="shared" si="344"/>
        <v>0</v>
      </c>
      <c r="M2216" s="66" t="str">
        <f t="shared" si="350"/>
        <v xml:space="preserve"> </v>
      </c>
    </row>
    <row r="2217" spans="1:13" x14ac:dyDescent="0.25">
      <c r="A2217" s="25">
        <f t="shared" si="348"/>
        <v>2217</v>
      </c>
      <c r="B2217" s="35">
        <f>+INDEX(Исходные_данные!A:Z,A2217+$X$32-1,$X$30)</f>
        <v>0</v>
      </c>
      <c r="C2217" s="25">
        <f>+IFERROR(_xlfn.NUMBERVALUE(INDEX(Исходные_данные!A:Z,A2217+$X$32-1,$X$31),"."),0)</f>
        <v>0</v>
      </c>
      <c r="D2217" s="51"/>
      <c r="E2217" s="3">
        <f t="shared" si="345"/>
        <v>1289.4580000000001</v>
      </c>
      <c r="F2217" s="3">
        <f t="shared" si="346"/>
        <v>1289.4574600000001</v>
      </c>
      <c r="G2217" s="8">
        <f t="shared" si="349"/>
        <v>0</v>
      </c>
      <c r="H2217" s="7">
        <f t="shared" si="341"/>
        <v>0</v>
      </c>
      <c r="I2217" s="7">
        <f t="shared" si="342"/>
        <v>0</v>
      </c>
      <c r="J2217">
        <f t="shared" si="343"/>
        <v>0</v>
      </c>
      <c r="K2217">
        <f t="shared" si="347"/>
        <v>0</v>
      </c>
      <c r="L2217">
        <f t="shared" si="344"/>
        <v>0</v>
      </c>
      <c r="M2217" s="66" t="str">
        <f t="shared" si="350"/>
        <v xml:space="preserve"> </v>
      </c>
    </row>
    <row r="2218" spans="1:13" x14ac:dyDescent="0.25">
      <c r="A2218" s="25">
        <f t="shared" si="348"/>
        <v>2218</v>
      </c>
      <c r="B2218" s="35">
        <f>+INDEX(Исходные_данные!A:Z,A2218+$X$32-1,$X$30)</f>
        <v>0</v>
      </c>
      <c r="C2218" s="25">
        <f>+IFERROR(_xlfn.NUMBERVALUE(INDEX(Исходные_данные!A:Z,A2218+$X$32-1,$X$31),"."),0)</f>
        <v>0</v>
      </c>
      <c r="D2218" s="51"/>
      <c r="E2218" s="3">
        <f t="shared" si="345"/>
        <v>1289.4580000000001</v>
      </c>
      <c r="F2218" s="3">
        <f t="shared" si="346"/>
        <v>1289.4574600000001</v>
      </c>
      <c r="G2218" s="8">
        <f t="shared" si="349"/>
        <v>0</v>
      </c>
      <c r="H2218" s="7">
        <f t="shared" si="341"/>
        <v>0</v>
      </c>
      <c r="I2218" s="7">
        <f t="shared" si="342"/>
        <v>0</v>
      </c>
      <c r="J2218">
        <f t="shared" si="343"/>
        <v>0</v>
      </c>
      <c r="K2218">
        <f t="shared" si="347"/>
        <v>0</v>
      </c>
      <c r="L2218">
        <f t="shared" si="344"/>
        <v>0</v>
      </c>
      <c r="M2218" s="66" t="str">
        <f t="shared" si="350"/>
        <v xml:space="preserve"> </v>
      </c>
    </row>
    <row r="2219" spans="1:13" x14ac:dyDescent="0.25">
      <c r="A2219" s="25">
        <f t="shared" si="348"/>
        <v>2219</v>
      </c>
      <c r="B2219" s="35">
        <f>+INDEX(Исходные_данные!A:Z,A2219+$X$32-1,$X$30)</f>
        <v>0</v>
      </c>
      <c r="C2219" s="25">
        <f>+IFERROR(_xlfn.NUMBERVALUE(INDEX(Исходные_данные!A:Z,A2219+$X$32-1,$X$31),"."),0)</f>
        <v>0</v>
      </c>
      <c r="D2219" s="51"/>
      <c r="E2219" s="3">
        <f t="shared" si="345"/>
        <v>1289.4580000000001</v>
      </c>
      <c r="F2219" s="3">
        <f t="shared" si="346"/>
        <v>1289.4574600000001</v>
      </c>
      <c r="G2219" s="8">
        <f t="shared" si="349"/>
        <v>0</v>
      </c>
      <c r="H2219" s="7">
        <f t="shared" si="341"/>
        <v>0</v>
      </c>
      <c r="I2219" s="7">
        <f t="shared" si="342"/>
        <v>0</v>
      </c>
      <c r="J2219">
        <f t="shared" si="343"/>
        <v>0</v>
      </c>
      <c r="K2219">
        <f t="shared" si="347"/>
        <v>0</v>
      </c>
      <c r="L2219">
        <f t="shared" si="344"/>
        <v>0</v>
      </c>
      <c r="M2219" s="66" t="str">
        <f t="shared" si="350"/>
        <v xml:space="preserve"> </v>
      </c>
    </row>
    <row r="2220" spans="1:13" x14ac:dyDescent="0.25">
      <c r="A2220" s="25">
        <f t="shared" si="348"/>
        <v>2220</v>
      </c>
      <c r="B2220" s="35">
        <f>+INDEX(Исходные_данные!A:Z,A2220+$X$32-1,$X$30)</f>
        <v>0</v>
      </c>
      <c r="C2220" s="25">
        <f>+IFERROR(_xlfn.NUMBERVALUE(INDEX(Исходные_данные!A:Z,A2220+$X$32-1,$X$31),"."),0)</f>
        <v>0</v>
      </c>
      <c r="D2220" s="51"/>
      <c r="E2220" s="3">
        <f t="shared" si="345"/>
        <v>1289.4580000000001</v>
      </c>
      <c r="F2220" s="3">
        <f t="shared" si="346"/>
        <v>1289.4574600000001</v>
      </c>
      <c r="G2220" s="8">
        <f t="shared" si="349"/>
        <v>0</v>
      </c>
      <c r="H2220" s="7">
        <f t="shared" si="341"/>
        <v>0</v>
      </c>
      <c r="I2220" s="7">
        <f t="shared" si="342"/>
        <v>0</v>
      </c>
      <c r="J2220">
        <f t="shared" si="343"/>
        <v>0</v>
      </c>
      <c r="K2220">
        <f t="shared" si="347"/>
        <v>0</v>
      </c>
      <c r="L2220">
        <f t="shared" si="344"/>
        <v>0</v>
      </c>
      <c r="M2220" s="66" t="str">
        <f t="shared" si="350"/>
        <v xml:space="preserve"> </v>
      </c>
    </row>
    <row r="2221" spans="1:13" x14ac:dyDescent="0.25">
      <c r="A2221" s="25">
        <f t="shared" si="348"/>
        <v>2221</v>
      </c>
      <c r="B2221" s="35">
        <f>+INDEX(Исходные_данные!A:Z,A2221+$X$32-1,$X$30)</f>
        <v>0</v>
      </c>
      <c r="C2221" s="25">
        <f>+IFERROR(_xlfn.NUMBERVALUE(INDEX(Исходные_данные!A:Z,A2221+$X$32-1,$X$31),"."),0)</f>
        <v>0</v>
      </c>
      <c r="D2221" s="51"/>
      <c r="E2221" s="3">
        <f t="shared" si="345"/>
        <v>1289.4580000000001</v>
      </c>
      <c r="F2221" s="3">
        <f t="shared" si="346"/>
        <v>1289.4574600000001</v>
      </c>
      <c r="G2221" s="8">
        <f t="shared" si="349"/>
        <v>0</v>
      </c>
      <c r="H2221" s="7">
        <f t="shared" si="341"/>
        <v>0</v>
      </c>
      <c r="I2221" s="7">
        <f t="shared" si="342"/>
        <v>0</v>
      </c>
      <c r="J2221">
        <f t="shared" si="343"/>
        <v>0</v>
      </c>
      <c r="K2221">
        <f t="shared" si="347"/>
        <v>0</v>
      </c>
      <c r="L2221">
        <f t="shared" si="344"/>
        <v>0</v>
      </c>
      <c r="M2221" s="66" t="str">
        <f t="shared" si="350"/>
        <v xml:space="preserve"> </v>
      </c>
    </row>
    <row r="2222" spans="1:13" x14ac:dyDescent="0.25">
      <c r="A2222" s="25">
        <f t="shared" si="348"/>
        <v>2222</v>
      </c>
      <c r="B2222" s="35">
        <f>+INDEX(Исходные_данные!A:Z,A2222+$X$32-1,$X$30)</f>
        <v>0</v>
      </c>
      <c r="C2222" s="25">
        <f>+IFERROR(_xlfn.NUMBERVALUE(INDEX(Исходные_данные!A:Z,A2222+$X$32-1,$X$31),"."),0)</f>
        <v>0</v>
      </c>
      <c r="D2222" s="51"/>
      <c r="E2222" s="3">
        <f t="shared" si="345"/>
        <v>1289.4580000000001</v>
      </c>
      <c r="F2222" s="3">
        <f t="shared" si="346"/>
        <v>1289.4574600000001</v>
      </c>
      <c r="G2222" s="8">
        <f t="shared" si="349"/>
        <v>0</v>
      </c>
      <c r="H2222" s="7">
        <f t="shared" si="341"/>
        <v>0</v>
      </c>
      <c r="I2222" s="7">
        <f t="shared" si="342"/>
        <v>0</v>
      </c>
      <c r="J2222">
        <f t="shared" si="343"/>
        <v>0</v>
      </c>
      <c r="K2222">
        <f t="shared" si="347"/>
        <v>0</v>
      </c>
      <c r="L2222">
        <f t="shared" si="344"/>
        <v>0</v>
      </c>
      <c r="M2222" s="66" t="str">
        <f t="shared" si="350"/>
        <v xml:space="preserve"> </v>
      </c>
    </row>
    <row r="2223" spans="1:13" x14ac:dyDescent="0.25">
      <c r="A2223" s="25">
        <f t="shared" si="348"/>
        <v>2223</v>
      </c>
      <c r="B2223" s="35">
        <f>+INDEX(Исходные_данные!A:Z,A2223+$X$32-1,$X$30)</f>
        <v>0</v>
      </c>
      <c r="C2223" s="25">
        <f>+IFERROR(_xlfn.NUMBERVALUE(INDEX(Исходные_данные!A:Z,A2223+$X$32-1,$X$31),"."),0)</f>
        <v>0</v>
      </c>
      <c r="D2223" s="51"/>
      <c r="E2223" s="3">
        <f t="shared" si="345"/>
        <v>1289.4580000000001</v>
      </c>
      <c r="F2223" s="3">
        <f t="shared" si="346"/>
        <v>1289.4574600000001</v>
      </c>
      <c r="G2223" s="8">
        <f t="shared" si="349"/>
        <v>0</v>
      </c>
      <c r="H2223" s="7">
        <f t="shared" si="341"/>
        <v>0</v>
      </c>
      <c r="I2223" s="7">
        <f t="shared" si="342"/>
        <v>0</v>
      </c>
      <c r="J2223">
        <f t="shared" si="343"/>
        <v>0</v>
      </c>
      <c r="K2223">
        <f t="shared" si="347"/>
        <v>0</v>
      </c>
      <c r="L2223">
        <f t="shared" si="344"/>
        <v>0</v>
      </c>
      <c r="M2223" s="66" t="str">
        <f t="shared" si="350"/>
        <v xml:space="preserve"> </v>
      </c>
    </row>
    <row r="2224" spans="1:13" x14ac:dyDescent="0.25">
      <c r="A2224" s="25">
        <f t="shared" si="348"/>
        <v>2224</v>
      </c>
      <c r="B2224" s="35">
        <f>+INDEX(Исходные_данные!A:Z,A2224+$X$32-1,$X$30)</f>
        <v>0</v>
      </c>
      <c r="C2224" s="25">
        <f>+IFERROR(_xlfn.NUMBERVALUE(INDEX(Исходные_данные!A:Z,A2224+$X$32-1,$X$31),"."),0)</f>
        <v>0</v>
      </c>
      <c r="D2224" s="51"/>
      <c r="E2224" s="3">
        <f t="shared" si="345"/>
        <v>1289.4580000000001</v>
      </c>
      <c r="F2224" s="3">
        <f t="shared" si="346"/>
        <v>1289.4574600000001</v>
      </c>
      <c r="G2224" s="8">
        <f t="shared" si="349"/>
        <v>0</v>
      </c>
      <c r="H2224" s="7">
        <f t="shared" si="341"/>
        <v>0</v>
      </c>
      <c r="I2224" s="7">
        <f t="shared" si="342"/>
        <v>0</v>
      </c>
      <c r="J2224">
        <f t="shared" si="343"/>
        <v>0</v>
      </c>
      <c r="K2224">
        <f t="shared" si="347"/>
        <v>0</v>
      </c>
      <c r="L2224">
        <f t="shared" si="344"/>
        <v>0</v>
      </c>
      <c r="M2224" s="66" t="str">
        <f t="shared" si="350"/>
        <v xml:space="preserve"> </v>
      </c>
    </row>
    <row r="2225" spans="1:13" x14ac:dyDescent="0.25">
      <c r="A2225" s="25">
        <f t="shared" si="348"/>
        <v>2225</v>
      </c>
      <c r="B2225" s="35">
        <f>+INDEX(Исходные_данные!A:Z,A2225+$X$32-1,$X$30)</f>
        <v>0</v>
      </c>
      <c r="C2225" s="25">
        <f>+IFERROR(_xlfn.NUMBERVALUE(INDEX(Исходные_данные!A:Z,A2225+$X$32-1,$X$31),"."),0)</f>
        <v>0</v>
      </c>
      <c r="D2225" s="51"/>
      <c r="E2225" s="3">
        <f t="shared" si="345"/>
        <v>1289.4580000000001</v>
      </c>
      <c r="F2225" s="3">
        <f t="shared" si="346"/>
        <v>1289.4574600000001</v>
      </c>
      <c r="G2225" s="8">
        <f t="shared" si="349"/>
        <v>0</v>
      </c>
      <c r="H2225" s="7">
        <f t="shared" si="341"/>
        <v>0</v>
      </c>
      <c r="I2225" s="7">
        <f t="shared" si="342"/>
        <v>0</v>
      </c>
      <c r="J2225">
        <f t="shared" si="343"/>
        <v>0</v>
      </c>
      <c r="K2225">
        <f t="shared" si="347"/>
        <v>0</v>
      </c>
      <c r="L2225">
        <f t="shared" si="344"/>
        <v>0</v>
      </c>
      <c r="M2225" s="66" t="str">
        <f t="shared" si="350"/>
        <v xml:space="preserve"> </v>
      </c>
    </row>
    <row r="2226" spans="1:13" x14ac:dyDescent="0.25">
      <c r="A2226" s="25">
        <f t="shared" si="348"/>
        <v>2226</v>
      </c>
      <c r="B2226" s="35">
        <f>+INDEX(Исходные_данные!A:Z,A2226+$X$32-1,$X$30)</f>
        <v>0</v>
      </c>
      <c r="C2226" s="25">
        <f>+IFERROR(_xlfn.NUMBERVALUE(INDEX(Исходные_данные!A:Z,A2226+$X$32-1,$X$31),"."),0)</f>
        <v>0</v>
      </c>
      <c r="D2226" s="51"/>
      <c r="E2226" s="3">
        <f t="shared" si="345"/>
        <v>1289.4580000000001</v>
      </c>
      <c r="F2226" s="3">
        <f t="shared" si="346"/>
        <v>1289.4574600000001</v>
      </c>
      <c r="G2226" s="8">
        <f t="shared" si="349"/>
        <v>0</v>
      </c>
      <c r="H2226" s="7">
        <f t="shared" si="341"/>
        <v>0</v>
      </c>
      <c r="I2226" s="7">
        <f t="shared" si="342"/>
        <v>0</v>
      </c>
      <c r="J2226">
        <f t="shared" si="343"/>
        <v>0</v>
      </c>
      <c r="K2226">
        <f t="shared" si="347"/>
        <v>0</v>
      </c>
      <c r="L2226">
        <f t="shared" si="344"/>
        <v>0</v>
      </c>
      <c r="M2226" s="66" t="str">
        <f t="shared" si="350"/>
        <v xml:space="preserve"> </v>
      </c>
    </row>
    <row r="2227" spans="1:13" x14ac:dyDescent="0.25">
      <c r="A2227" s="25">
        <f t="shared" si="348"/>
        <v>2227</v>
      </c>
      <c r="B2227" s="35">
        <f>+INDEX(Исходные_данные!A:Z,A2227+$X$32-1,$X$30)</f>
        <v>0</v>
      </c>
      <c r="C2227" s="25">
        <f>+IFERROR(_xlfn.NUMBERVALUE(INDEX(Исходные_данные!A:Z,A2227+$X$32-1,$X$31),"."),0)</f>
        <v>0</v>
      </c>
      <c r="D2227" s="51"/>
      <c r="E2227" s="3">
        <f t="shared" si="345"/>
        <v>1289.4580000000001</v>
      </c>
      <c r="F2227" s="3">
        <f t="shared" si="346"/>
        <v>1289.4574600000001</v>
      </c>
      <c r="G2227" s="8">
        <f t="shared" si="349"/>
        <v>0</v>
      </c>
      <c r="H2227" s="7">
        <f t="shared" si="341"/>
        <v>0</v>
      </c>
      <c r="I2227" s="7">
        <f t="shared" si="342"/>
        <v>0</v>
      </c>
      <c r="J2227">
        <f t="shared" si="343"/>
        <v>0</v>
      </c>
      <c r="K2227">
        <f t="shared" si="347"/>
        <v>0</v>
      </c>
      <c r="L2227">
        <f t="shared" si="344"/>
        <v>0</v>
      </c>
      <c r="M2227" s="66" t="str">
        <f t="shared" si="350"/>
        <v xml:space="preserve"> </v>
      </c>
    </row>
    <row r="2228" spans="1:13" x14ac:dyDescent="0.25">
      <c r="A2228" s="25">
        <f t="shared" si="348"/>
        <v>2228</v>
      </c>
      <c r="B2228" s="35">
        <f>+INDEX(Исходные_данные!A:Z,A2228+$X$32-1,$X$30)</f>
        <v>0</v>
      </c>
      <c r="C2228" s="25">
        <f>+IFERROR(_xlfn.NUMBERVALUE(INDEX(Исходные_данные!A:Z,A2228+$X$32-1,$X$31),"."),0)</f>
        <v>0</v>
      </c>
      <c r="D2228" s="51"/>
      <c r="E2228" s="3">
        <f t="shared" si="345"/>
        <v>1289.4580000000001</v>
      </c>
      <c r="F2228" s="3">
        <f t="shared" si="346"/>
        <v>1289.4574600000001</v>
      </c>
      <c r="G2228" s="8">
        <f t="shared" si="349"/>
        <v>0</v>
      </c>
      <c r="H2228" s="7">
        <f t="shared" si="341"/>
        <v>0</v>
      </c>
      <c r="I2228" s="7">
        <f t="shared" si="342"/>
        <v>0</v>
      </c>
      <c r="J2228">
        <f t="shared" si="343"/>
        <v>0</v>
      </c>
      <c r="K2228">
        <f t="shared" si="347"/>
        <v>0</v>
      </c>
      <c r="L2228">
        <f t="shared" si="344"/>
        <v>0</v>
      </c>
      <c r="M2228" s="66" t="str">
        <f t="shared" si="350"/>
        <v xml:space="preserve"> </v>
      </c>
    </row>
    <row r="2229" spans="1:13" x14ac:dyDescent="0.25">
      <c r="A2229" s="25">
        <f t="shared" si="348"/>
        <v>2229</v>
      </c>
      <c r="B2229" s="35">
        <f>+INDEX(Исходные_данные!A:Z,A2229+$X$32-1,$X$30)</f>
        <v>0</v>
      </c>
      <c r="C2229" s="25">
        <f>+IFERROR(_xlfn.NUMBERVALUE(INDEX(Исходные_данные!A:Z,A2229+$X$32-1,$X$31),"."),0)</f>
        <v>0</v>
      </c>
      <c r="D2229" s="51"/>
      <c r="E2229" s="3">
        <f t="shared" si="345"/>
        <v>1289.4580000000001</v>
      </c>
      <c r="F2229" s="3">
        <f t="shared" si="346"/>
        <v>1289.4574600000001</v>
      </c>
      <c r="G2229" s="8">
        <f t="shared" si="349"/>
        <v>0</v>
      </c>
      <c r="H2229" s="7">
        <f t="shared" si="341"/>
        <v>0</v>
      </c>
      <c r="I2229" s="7">
        <f t="shared" si="342"/>
        <v>0</v>
      </c>
      <c r="J2229">
        <f t="shared" si="343"/>
        <v>0</v>
      </c>
      <c r="K2229">
        <f t="shared" si="347"/>
        <v>0</v>
      </c>
      <c r="L2229">
        <f t="shared" si="344"/>
        <v>0</v>
      </c>
      <c r="M2229" s="66" t="str">
        <f t="shared" si="350"/>
        <v xml:space="preserve"> </v>
      </c>
    </row>
    <row r="2230" spans="1:13" x14ac:dyDescent="0.25">
      <c r="A2230" s="25">
        <f t="shared" si="348"/>
        <v>2230</v>
      </c>
      <c r="B2230" s="35">
        <f>+INDEX(Исходные_данные!A:Z,A2230+$X$32-1,$X$30)</f>
        <v>0</v>
      </c>
      <c r="C2230" s="25">
        <f>+IFERROR(_xlfn.NUMBERVALUE(INDEX(Исходные_данные!A:Z,A2230+$X$32-1,$X$31),"."),0)</f>
        <v>0</v>
      </c>
      <c r="D2230" s="51"/>
      <c r="E2230" s="3">
        <f t="shared" si="345"/>
        <v>1289.4580000000001</v>
      </c>
      <c r="F2230" s="3">
        <f t="shared" si="346"/>
        <v>1289.4574600000001</v>
      </c>
      <c r="G2230" s="8">
        <f t="shared" si="349"/>
        <v>0</v>
      </c>
      <c r="H2230" s="7">
        <f t="shared" si="341"/>
        <v>0</v>
      </c>
      <c r="I2230" s="7">
        <f t="shared" si="342"/>
        <v>0</v>
      </c>
      <c r="J2230">
        <f t="shared" si="343"/>
        <v>0</v>
      </c>
      <c r="K2230">
        <f t="shared" si="347"/>
        <v>0</v>
      </c>
      <c r="L2230">
        <f t="shared" si="344"/>
        <v>0</v>
      </c>
      <c r="M2230" s="66" t="str">
        <f t="shared" si="350"/>
        <v xml:space="preserve"> </v>
      </c>
    </row>
    <row r="2231" spans="1:13" x14ac:dyDescent="0.25">
      <c r="A2231" s="25">
        <f t="shared" si="348"/>
        <v>2231</v>
      </c>
      <c r="B2231" s="35">
        <f>+INDEX(Исходные_данные!A:Z,A2231+$X$32-1,$X$30)</f>
        <v>0</v>
      </c>
      <c r="C2231" s="25">
        <f>+IFERROR(_xlfn.NUMBERVALUE(INDEX(Исходные_данные!A:Z,A2231+$X$32-1,$X$31),"."),0)</f>
        <v>0</v>
      </c>
      <c r="D2231" s="51"/>
      <c r="E2231" s="3">
        <f t="shared" si="345"/>
        <v>1289.4580000000001</v>
      </c>
      <c r="F2231" s="3">
        <f t="shared" si="346"/>
        <v>1289.4574600000001</v>
      </c>
      <c r="G2231" s="8">
        <f t="shared" si="349"/>
        <v>0</v>
      </c>
      <c r="H2231" s="7">
        <f t="shared" si="341"/>
        <v>0</v>
      </c>
      <c r="I2231" s="7">
        <f t="shared" si="342"/>
        <v>0</v>
      </c>
      <c r="J2231">
        <f t="shared" si="343"/>
        <v>0</v>
      </c>
      <c r="K2231">
        <f t="shared" si="347"/>
        <v>0</v>
      </c>
      <c r="L2231">
        <f t="shared" si="344"/>
        <v>0</v>
      </c>
      <c r="M2231" s="66" t="str">
        <f t="shared" si="350"/>
        <v xml:space="preserve"> </v>
      </c>
    </row>
    <row r="2232" spans="1:13" x14ac:dyDescent="0.25">
      <c r="A2232" s="25">
        <f t="shared" si="348"/>
        <v>2232</v>
      </c>
      <c r="B2232" s="35">
        <f>+INDEX(Исходные_данные!A:Z,A2232+$X$32-1,$X$30)</f>
        <v>0</v>
      </c>
      <c r="C2232" s="25">
        <f>+IFERROR(_xlfn.NUMBERVALUE(INDEX(Исходные_данные!A:Z,A2232+$X$32-1,$X$31),"."),0)</f>
        <v>0</v>
      </c>
      <c r="D2232" s="51"/>
      <c r="E2232" s="3">
        <f t="shared" si="345"/>
        <v>1289.4580000000001</v>
      </c>
      <c r="F2232" s="3">
        <f t="shared" si="346"/>
        <v>1289.4574600000001</v>
      </c>
      <c r="G2232" s="8">
        <f t="shared" si="349"/>
        <v>0</v>
      </c>
      <c r="H2232" s="7">
        <f t="shared" si="341"/>
        <v>0</v>
      </c>
      <c r="I2232" s="7">
        <f t="shared" si="342"/>
        <v>0</v>
      </c>
      <c r="J2232">
        <f t="shared" si="343"/>
        <v>0</v>
      </c>
      <c r="K2232">
        <f t="shared" si="347"/>
        <v>0</v>
      </c>
      <c r="L2232">
        <f t="shared" si="344"/>
        <v>0</v>
      </c>
      <c r="M2232" s="66" t="str">
        <f t="shared" si="350"/>
        <v xml:space="preserve"> </v>
      </c>
    </row>
    <row r="2233" spans="1:13" x14ac:dyDescent="0.25">
      <c r="A2233" s="25">
        <f t="shared" si="348"/>
        <v>2233</v>
      </c>
      <c r="B2233" s="35">
        <f>+INDEX(Исходные_данные!A:Z,A2233+$X$32-1,$X$30)</f>
        <v>0</v>
      </c>
      <c r="C2233" s="25">
        <f>+IFERROR(_xlfn.NUMBERVALUE(INDEX(Исходные_данные!A:Z,A2233+$X$32-1,$X$31),"."),0)</f>
        <v>0</v>
      </c>
      <c r="D2233" s="51"/>
      <c r="E2233" s="3">
        <f t="shared" si="345"/>
        <v>1289.4580000000001</v>
      </c>
      <c r="F2233" s="3">
        <f t="shared" si="346"/>
        <v>1289.4574600000001</v>
      </c>
      <c r="G2233" s="8">
        <f t="shared" si="349"/>
        <v>0</v>
      </c>
      <c r="H2233" s="7">
        <f t="shared" si="341"/>
        <v>0</v>
      </c>
      <c r="I2233" s="7">
        <f t="shared" si="342"/>
        <v>0</v>
      </c>
      <c r="J2233">
        <f t="shared" si="343"/>
        <v>0</v>
      </c>
      <c r="K2233">
        <f t="shared" si="347"/>
        <v>0</v>
      </c>
      <c r="L2233">
        <f t="shared" si="344"/>
        <v>0</v>
      </c>
      <c r="M2233" s="66" t="str">
        <f t="shared" si="350"/>
        <v xml:space="preserve"> </v>
      </c>
    </row>
    <row r="2234" spans="1:13" x14ac:dyDescent="0.25">
      <c r="A2234" s="25">
        <f t="shared" si="348"/>
        <v>2234</v>
      </c>
      <c r="B2234" s="35">
        <f>+INDEX(Исходные_данные!A:Z,A2234+$X$32-1,$X$30)</f>
        <v>0</v>
      </c>
      <c r="C2234" s="25">
        <f>+IFERROR(_xlfn.NUMBERVALUE(INDEX(Исходные_данные!A:Z,A2234+$X$32-1,$X$31),"."),0)</f>
        <v>0</v>
      </c>
      <c r="D2234" s="51"/>
      <c r="E2234" s="3">
        <f t="shared" si="345"/>
        <v>1289.4580000000001</v>
      </c>
      <c r="F2234" s="3">
        <f t="shared" si="346"/>
        <v>1289.4574600000001</v>
      </c>
      <c r="G2234" s="8">
        <f t="shared" si="349"/>
        <v>0</v>
      </c>
      <c r="H2234" s="7">
        <f t="shared" si="341"/>
        <v>0</v>
      </c>
      <c r="I2234" s="7">
        <f t="shared" si="342"/>
        <v>0</v>
      </c>
      <c r="J2234">
        <f t="shared" si="343"/>
        <v>0</v>
      </c>
      <c r="K2234">
        <f t="shared" si="347"/>
        <v>0</v>
      </c>
      <c r="L2234">
        <f t="shared" si="344"/>
        <v>0</v>
      </c>
      <c r="M2234" s="66" t="str">
        <f t="shared" si="350"/>
        <v xml:space="preserve"> </v>
      </c>
    </row>
    <row r="2235" spans="1:13" x14ac:dyDescent="0.25">
      <c r="A2235" s="25">
        <f t="shared" si="348"/>
        <v>2235</v>
      </c>
      <c r="B2235" s="35">
        <f>+INDEX(Исходные_данные!A:Z,A2235+$X$32-1,$X$30)</f>
        <v>0</v>
      </c>
      <c r="C2235" s="25">
        <f>+IFERROR(_xlfn.NUMBERVALUE(INDEX(Исходные_данные!A:Z,A2235+$X$32-1,$X$31),"."),0)</f>
        <v>0</v>
      </c>
      <c r="D2235" s="51"/>
      <c r="E2235" s="3">
        <f t="shared" si="345"/>
        <v>1289.4580000000001</v>
      </c>
      <c r="F2235" s="3">
        <f t="shared" si="346"/>
        <v>1289.4574600000001</v>
      </c>
      <c r="G2235" s="8">
        <f t="shared" si="349"/>
        <v>0</v>
      </c>
      <c r="H2235" s="7">
        <f t="shared" si="341"/>
        <v>0</v>
      </c>
      <c r="I2235" s="7">
        <f t="shared" si="342"/>
        <v>0</v>
      </c>
      <c r="J2235">
        <f t="shared" si="343"/>
        <v>0</v>
      </c>
      <c r="K2235">
        <f t="shared" si="347"/>
        <v>0</v>
      </c>
      <c r="L2235">
        <f t="shared" si="344"/>
        <v>0</v>
      </c>
      <c r="M2235" s="66" t="str">
        <f t="shared" si="350"/>
        <v xml:space="preserve"> </v>
      </c>
    </row>
    <row r="2236" spans="1:13" x14ac:dyDescent="0.25">
      <c r="A2236" s="25">
        <f t="shared" si="348"/>
        <v>2236</v>
      </c>
      <c r="B2236" s="35">
        <f>+INDEX(Исходные_данные!A:Z,A2236+$X$32-1,$X$30)</f>
        <v>0</v>
      </c>
      <c r="C2236" s="25">
        <f>+IFERROR(_xlfn.NUMBERVALUE(INDEX(Исходные_данные!A:Z,A2236+$X$32-1,$X$31),"."),0)</f>
        <v>0</v>
      </c>
      <c r="D2236" s="51"/>
      <c r="E2236" s="3">
        <f t="shared" si="345"/>
        <v>1289.4580000000001</v>
      </c>
      <c r="F2236" s="3">
        <f t="shared" si="346"/>
        <v>1289.4574600000001</v>
      </c>
      <c r="G2236" s="8">
        <f t="shared" si="349"/>
        <v>0</v>
      </c>
      <c r="H2236" s="7">
        <f t="shared" si="341"/>
        <v>0</v>
      </c>
      <c r="I2236" s="7">
        <f t="shared" si="342"/>
        <v>0</v>
      </c>
      <c r="J2236">
        <f t="shared" si="343"/>
        <v>0</v>
      </c>
      <c r="K2236">
        <f t="shared" si="347"/>
        <v>0</v>
      </c>
      <c r="L2236">
        <f t="shared" si="344"/>
        <v>0</v>
      </c>
      <c r="M2236" s="66" t="str">
        <f t="shared" si="350"/>
        <v xml:space="preserve"> </v>
      </c>
    </row>
    <row r="2237" spans="1:13" x14ac:dyDescent="0.25">
      <c r="A2237" s="25">
        <f t="shared" si="348"/>
        <v>2237</v>
      </c>
      <c r="B2237" s="35">
        <f>+INDEX(Исходные_данные!A:Z,A2237+$X$32-1,$X$30)</f>
        <v>0</v>
      </c>
      <c r="C2237" s="25">
        <f>+IFERROR(_xlfn.NUMBERVALUE(INDEX(Исходные_данные!A:Z,A2237+$X$32-1,$X$31),"."),0)</f>
        <v>0</v>
      </c>
      <c r="D2237" s="51"/>
      <c r="E2237" s="3">
        <f t="shared" si="345"/>
        <v>1289.4580000000001</v>
      </c>
      <c r="F2237" s="3">
        <f t="shared" si="346"/>
        <v>1289.4574600000001</v>
      </c>
      <c r="G2237" s="8">
        <f t="shared" si="349"/>
        <v>0</v>
      </c>
      <c r="H2237" s="7">
        <f t="shared" si="341"/>
        <v>0</v>
      </c>
      <c r="I2237" s="7">
        <f t="shared" si="342"/>
        <v>0</v>
      </c>
      <c r="J2237">
        <f t="shared" si="343"/>
        <v>0</v>
      </c>
      <c r="K2237">
        <f t="shared" si="347"/>
        <v>0</v>
      </c>
      <c r="L2237">
        <f t="shared" si="344"/>
        <v>0</v>
      </c>
      <c r="M2237" s="66" t="str">
        <f t="shared" si="350"/>
        <v xml:space="preserve"> </v>
      </c>
    </row>
    <row r="2238" spans="1:13" x14ac:dyDescent="0.25">
      <c r="A2238" s="25">
        <f t="shared" si="348"/>
        <v>2238</v>
      </c>
      <c r="B2238" s="35">
        <f>+INDEX(Исходные_данные!A:Z,A2238+$X$32-1,$X$30)</f>
        <v>0</v>
      </c>
      <c r="C2238" s="25">
        <f>+IFERROR(_xlfn.NUMBERVALUE(INDEX(Исходные_данные!A:Z,A2238+$X$32-1,$X$31),"."),0)</f>
        <v>0</v>
      </c>
      <c r="D2238" s="51"/>
      <c r="E2238" s="3">
        <f t="shared" si="345"/>
        <v>1289.4580000000001</v>
      </c>
      <c r="F2238" s="3">
        <f t="shared" si="346"/>
        <v>1289.4574600000001</v>
      </c>
      <c r="G2238" s="8">
        <f t="shared" si="349"/>
        <v>0</v>
      </c>
      <c r="H2238" s="7">
        <f t="shared" si="341"/>
        <v>0</v>
      </c>
      <c r="I2238" s="7">
        <f t="shared" si="342"/>
        <v>0</v>
      </c>
      <c r="J2238">
        <f t="shared" si="343"/>
        <v>0</v>
      </c>
      <c r="K2238">
        <f t="shared" si="347"/>
        <v>0</v>
      </c>
      <c r="L2238">
        <f t="shared" si="344"/>
        <v>0</v>
      </c>
      <c r="M2238" s="66" t="str">
        <f t="shared" si="350"/>
        <v xml:space="preserve"> </v>
      </c>
    </row>
    <row r="2239" spans="1:13" x14ac:dyDescent="0.25">
      <c r="A2239" s="25">
        <f t="shared" si="348"/>
        <v>2239</v>
      </c>
      <c r="B2239" s="35">
        <f>+INDEX(Исходные_данные!A:Z,A2239+$X$32-1,$X$30)</f>
        <v>0</v>
      </c>
      <c r="C2239" s="25">
        <f>+IFERROR(_xlfn.NUMBERVALUE(INDEX(Исходные_данные!A:Z,A2239+$X$32-1,$X$31),"."),0)</f>
        <v>0</v>
      </c>
      <c r="D2239" s="51"/>
      <c r="E2239" s="3">
        <f t="shared" si="345"/>
        <v>1289.4580000000001</v>
      </c>
      <c r="F2239" s="3">
        <f t="shared" si="346"/>
        <v>1289.4574600000001</v>
      </c>
      <c r="G2239" s="8">
        <f t="shared" si="349"/>
        <v>0</v>
      </c>
      <c r="H2239" s="7">
        <f t="shared" si="341"/>
        <v>0</v>
      </c>
      <c r="I2239" s="7">
        <f t="shared" si="342"/>
        <v>0</v>
      </c>
      <c r="J2239">
        <f t="shared" si="343"/>
        <v>0</v>
      </c>
      <c r="K2239">
        <f t="shared" si="347"/>
        <v>0</v>
      </c>
      <c r="L2239">
        <f t="shared" si="344"/>
        <v>0</v>
      </c>
      <c r="M2239" s="66" t="str">
        <f t="shared" si="350"/>
        <v xml:space="preserve"> </v>
      </c>
    </row>
    <row r="2240" spans="1:13" x14ac:dyDescent="0.25">
      <c r="A2240" s="25">
        <f t="shared" si="348"/>
        <v>2240</v>
      </c>
      <c r="B2240" s="35">
        <f>+INDEX(Исходные_данные!A:Z,A2240+$X$32-1,$X$30)</f>
        <v>0</v>
      </c>
      <c r="C2240" s="25">
        <f>+IFERROR(_xlfn.NUMBERVALUE(INDEX(Исходные_данные!A:Z,A2240+$X$32-1,$X$31),"."),0)</f>
        <v>0</v>
      </c>
      <c r="D2240" s="51"/>
      <c r="E2240" s="3">
        <f t="shared" si="345"/>
        <v>1289.4580000000001</v>
      </c>
      <c r="F2240" s="3">
        <f t="shared" si="346"/>
        <v>1289.4574600000001</v>
      </c>
      <c r="G2240" s="8">
        <f t="shared" si="349"/>
        <v>0</v>
      </c>
      <c r="H2240" s="7">
        <f t="shared" si="341"/>
        <v>0</v>
      </c>
      <c r="I2240" s="7">
        <f t="shared" si="342"/>
        <v>0</v>
      </c>
      <c r="J2240">
        <f t="shared" si="343"/>
        <v>0</v>
      </c>
      <c r="K2240">
        <f t="shared" si="347"/>
        <v>0</v>
      </c>
      <c r="L2240">
        <f t="shared" si="344"/>
        <v>0</v>
      </c>
      <c r="M2240" s="66" t="str">
        <f t="shared" si="350"/>
        <v xml:space="preserve"> </v>
      </c>
    </row>
    <row r="2241" spans="1:13" x14ac:dyDescent="0.25">
      <c r="A2241" s="25">
        <f t="shared" si="348"/>
        <v>2241</v>
      </c>
      <c r="B2241" s="35">
        <f>+INDEX(Исходные_данные!A:Z,A2241+$X$32-1,$X$30)</f>
        <v>0</v>
      </c>
      <c r="C2241" s="25">
        <f>+IFERROR(_xlfn.NUMBERVALUE(INDEX(Исходные_данные!A:Z,A2241+$X$32-1,$X$31),"."),0)</f>
        <v>0</v>
      </c>
      <c r="D2241" s="51"/>
      <c r="E2241" s="3">
        <f t="shared" si="345"/>
        <v>1289.4580000000001</v>
      </c>
      <c r="F2241" s="3">
        <f t="shared" si="346"/>
        <v>1289.4574600000001</v>
      </c>
      <c r="G2241" s="8">
        <f t="shared" si="349"/>
        <v>0</v>
      </c>
      <c r="H2241" s="7">
        <f t="shared" ref="H2241:H2304" si="351">IF(G2241&gt;$X$35,C2241,0)</f>
        <v>0</v>
      </c>
      <c r="I2241" s="7">
        <f t="shared" ref="I2241:I2304" si="352">IF(AND(A2241&gt;$Q$25,A2241&lt;=$Q$25+$T$25),1,0)</f>
        <v>0</v>
      </c>
      <c r="J2241">
        <f t="shared" ref="J2241:J2304" si="353">IF(I2241=1,IF(H2241*$W$47&lt;=$X$48,H2241*$W$47,0),0)</f>
        <v>0</v>
      </c>
      <c r="K2241">
        <f t="shared" si="347"/>
        <v>0</v>
      </c>
      <c r="L2241">
        <f t="shared" ref="L2241:L2304" si="354">+IF(I2241=1,IF(H2241*$W$47&lt;=$X$48,0,$X$48),0)</f>
        <v>0</v>
      </c>
      <c r="M2241" s="66" t="str">
        <f t="shared" si="350"/>
        <v xml:space="preserve"> </v>
      </c>
    </row>
    <row r="2242" spans="1:13" x14ac:dyDescent="0.25">
      <c r="A2242" s="25">
        <f t="shared" si="348"/>
        <v>2242</v>
      </c>
      <c r="B2242" s="35">
        <f>+INDEX(Исходные_данные!A:Z,A2242+$X$32-1,$X$30)</f>
        <v>0</v>
      </c>
      <c r="C2242" s="25">
        <f>+IFERROR(_xlfn.NUMBERVALUE(INDEX(Исходные_данные!A:Z,A2242+$X$32-1,$X$31),"."),0)</f>
        <v>0</v>
      </c>
      <c r="D2242" s="51"/>
      <c r="E2242" s="3">
        <f t="shared" ref="E2242:E2305" si="355">+IFERROR(IF(_xlfn.NUMBERVALUE(B2242,".")&lt;E2241,E2241,_xlfn.NUMBERVALUE(B2242,".")),E2241)</f>
        <v>1289.4580000000001</v>
      </c>
      <c r="F2242" s="3">
        <f t="shared" ref="F2242:F2305" si="356">(E2242-$X$45*$X$44)/IF($X$44&lt;&gt;0,ABS($X$44),1)*$X$39</f>
        <v>1289.4574600000001</v>
      </c>
      <c r="G2242" s="8">
        <f t="shared" si="349"/>
        <v>0</v>
      </c>
      <c r="H2242" s="7">
        <f t="shared" si="351"/>
        <v>0</v>
      </c>
      <c r="I2242" s="7">
        <f t="shared" si="352"/>
        <v>0</v>
      </c>
      <c r="J2242">
        <f t="shared" si="353"/>
        <v>0</v>
      </c>
      <c r="K2242">
        <f t="shared" ref="K2242:K2305" si="357">+J2242/100</f>
        <v>0</v>
      </c>
      <c r="L2242">
        <f t="shared" si="354"/>
        <v>0</v>
      </c>
      <c r="M2242" s="66" t="str">
        <f t="shared" si="350"/>
        <v xml:space="preserve"> </v>
      </c>
    </row>
    <row r="2243" spans="1:13" x14ac:dyDescent="0.25">
      <c r="A2243" s="25">
        <f t="shared" ref="A2243:A2306" si="358">+A2242+1</f>
        <v>2243</v>
      </c>
      <c r="B2243" s="35">
        <f>+INDEX(Исходные_данные!A:Z,A2243+$X$32-1,$X$30)</f>
        <v>0</v>
      </c>
      <c r="C2243" s="25">
        <f>+IFERROR(_xlfn.NUMBERVALUE(INDEX(Исходные_данные!A:Z,A2243+$X$32-1,$X$31),"."),0)</f>
        <v>0</v>
      </c>
      <c r="D2243" s="51"/>
      <c r="E2243" s="3">
        <f t="shared" si="355"/>
        <v>1289.4580000000001</v>
      </c>
      <c r="F2243" s="3">
        <f t="shared" si="356"/>
        <v>1289.4574600000001</v>
      </c>
      <c r="G2243" s="8">
        <f t="shared" ref="G2243:G2306" si="359">+IF(E2243=E2242,0,_xlfn.NUMBERVALUE(C2243,".")/O$56*100)</f>
        <v>0</v>
      </c>
      <c r="H2243" s="7">
        <f t="shared" si="351"/>
        <v>0</v>
      </c>
      <c r="I2243" s="7">
        <f t="shared" si="352"/>
        <v>0</v>
      </c>
      <c r="J2243">
        <f t="shared" si="353"/>
        <v>0</v>
      </c>
      <c r="K2243">
        <f t="shared" si="357"/>
        <v>0</v>
      </c>
      <c r="L2243">
        <f t="shared" si="354"/>
        <v>0</v>
      </c>
      <c r="M2243" s="66" t="str">
        <f t="shared" si="350"/>
        <v xml:space="preserve"> </v>
      </c>
    </row>
    <row r="2244" spans="1:13" x14ac:dyDescent="0.25">
      <c r="A2244" s="25">
        <f t="shared" si="358"/>
        <v>2244</v>
      </c>
      <c r="B2244" s="35">
        <f>+INDEX(Исходные_данные!A:Z,A2244+$X$32-1,$X$30)</f>
        <v>0</v>
      </c>
      <c r="C2244" s="25">
        <f>+IFERROR(_xlfn.NUMBERVALUE(INDEX(Исходные_данные!A:Z,A2244+$X$32-1,$X$31),"."),0)</f>
        <v>0</v>
      </c>
      <c r="D2244" s="51"/>
      <c r="E2244" s="3">
        <f t="shared" si="355"/>
        <v>1289.4580000000001</v>
      </c>
      <c r="F2244" s="3">
        <f t="shared" si="356"/>
        <v>1289.4574600000001</v>
      </c>
      <c r="G2244" s="8">
        <f t="shared" si="359"/>
        <v>0</v>
      </c>
      <c r="H2244" s="7">
        <f t="shared" si="351"/>
        <v>0</v>
      </c>
      <c r="I2244" s="7">
        <f t="shared" si="352"/>
        <v>0</v>
      </c>
      <c r="J2244">
        <f t="shared" si="353"/>
        <v>0</v>
      </c>
      <c r="K2244">
        <f t="shared" si="357"/>
        <v>0</v>
      </c>
      <c r="L2244">
        <f t="shared" si="354"/>
        <v>0</v>
      </c>
      <c r="M2244" s="66" t="str">
        <f t="shared" si="350"/>
        <v xml:space="preserve"> </v>
      </c>
    </row>
    <row r="2245" spans="1:13" x14ac:dyDescent="0.25">
      <c r="A2245" s="25">
        <f t="shared" si="358"/>
        <v>2245</v>
      </c>
      <c r="B2245" s="35">
        <f>+INDEX(Исходные_данные!A:Z,A2245+$X$32-1,$X$30)</f>
        <v>0</v>
      </c>
      <c r="C2245" s="25">
        <f>+IFERROR(_xlfn.NUMBERVALUE(INDEX(Исходные_данные!A:Z,A2245+$X$32-1,$X$31),"."),0)</f>
        <v>0</v>
      </c>
      <c r="D2245" s="51"/>
      <c r="E2245" s="3">
        <f t="shared" si="355"/>
        <v>1289.4580000000001</v>
      </c>
      <c r="F2245" s="3">
        <f t="shared" si="356"/>
        <v>1289.4574600000001</v>
      </c>
      <c r="G2245" s="8">
        <f t="shared" si="359"/>
        <v>0</v>
      </c>
      <c r="H2245" s="7">
        <f t="shared" si="351"/>
        <v>0</v>
      </c>
      <c r="I2245" s="7">
        <f t="shared" si="352"/>
        <v>0</v>
      </c>
      <c r="J2245">
        <f t="shared" si="353"/>
        <v>0</v>
      </c>
      <c r="K2245">
        <f t="shared" si="357"/>
        <v>0</v>
      </c>
      <c r="L2245">
        <f t="shared" si="354"/>
        <v>0</v>
      </c>
      <c r="M2245" s="66" t="str">
        <f t="shared" si="350"/>
        <v xml:space="preserve"> </v>
      </c>
    </row>
    <row r="2246" spans="1:13" x14ac:dyDescent="0.25">
      <c r="A2246" s="25">
        <f t="shared" si="358"/>
        <v>2246</v>
      </c>
      <c r="B2246" s="35">
        <f>+INDEX(Исходные_данные!A:Z,A2246+$X$32-1,$X$30)</f>
        <v>0</v>
      </c>
      <c r="C2246" s="25">
        <f>+IFERROR(_xlfn.NUMBERVALUE(INDEX(Исходные_данные!A:Z,A2246+$X$32-1,$X$31),"."),0)</f>
        <v>0</v>
      </c>
      <c r="D2246" s="51"/>
      <c r="E2246" s="3">
        <f t="shared" si="355"/>
        <v>1289.4580000000001</v>
      </c>
      <c r="F2246" s="3">
        <f t="shared" si="356"/>
        <v>1289.4574600000001</v>
      </c>
      <c r="G2246" s="8">
        <f t="shared" si="359"/>
        <v>0</v>
      </c>
      <c r="H2246" s="7">
        <f t="shared" si="351"/>
        <v>0</v>
      </c>
      <c r="I2246" s="7">
        <f t="shared" si="352"/>
        <v>0</v>
      </c>
      <c r="J2246">
        <f t="shared" si="353"/>
        <v>0</v>
      </c>
      <c r="K2246">
        <f t="shared" si="357"/>
        <v>0</v>
      </c>
      <c r="L2246">
        <f t="shared" si="354"/>
        <v>0</v>
      </c>
      <c r="M2246" s="66" t="str">
        <f t="shared" si="350"/>
        <v xml:space="preserve"> </v>
      </c>
    </row>
    <row r="2247" spans="1:13" x14ac:dyDescent="0.25">
      <c r="A2247" s="25">
        <f t="shared" si="358"/>
        <v>2247</v>
      </c>
      <c r="B2247" s="35">
        <f>+INDEX(Исходные_данные!A:Z,A2247+$X$32-1,$X$30)</f>
        <v>0</v>
      </c>
      <c r="C2247" s="25">
        <f>+IFERROR(_xlfn.NUMBERVALUE(INDEX(Исходные_данные!A:Z,A2247+$X$32-1,$X$31),"."),0)</f>
        <v>0</v>
      </c>
      <c r="D2247" s="51"/>
      <c r="E2247" s="3">
        <f t="shared" si="355"/>
        <v>1289.4580000000001</v>
      </c>
      <c r="F2247" s="3">
        <f t="shared" si="356"/>
        <v>1289.4574600000001</v>
      </c>
      <c r="G2247" s="8">
        <f t="shared" si="359"/>
        <v>0</v>
      </c>
      <c r="H2247" s="7">
        <f t="shared" si="351"/>
        <v>0</v>
      </c>
      <c r="I2247" s="7">
        <f t="shared" si="352"/>
        <v>0</v>
      </c>
      <c r="J2247">
        <f t="shared" si="353"/>
        <v>0</v>
      </c>
      <c r="K2247">
        <f t="shared" si="357"/>
        <v>0</v>
      </c>
      <c r="L2247">
        <f t="shared" si="354"/>
        <v>0</v>
      </c>
      <c r="M2247" s="66" t="str">
        <f t="shared" si="350"/>
        <v xml:space="preserve"> </v>
      </c>
    </row>
    <row r="2248" spans="1:13" x14ac:dyDescent="0.25">
      <c r="A2248" s="25">
        <f t="shared" si="358"/>
        <v>2248</v>
      </c>
      <c r="B2248" s="35">
        <f>+INDEX(Исходные_данные!A:Z,A2248+$X$32-1,$X$30)</f>
        <v>0</v>
      </c>
      <c r="C2248" s="25">
        <f>+IFERROR(_xlfn.NUMBERVALUE(INDEX(Исходные_данные!A:Z,A2248+$X$32-1,$X$31),"."),0)</f>
        <v>0</v>
      </c>
      <c r="D2248" s="51"/>
      <c r="E2248" s="3">
        <f t="shared" si="355"/>
        <v>1289.4580000000001</v>
      </c>
      <c r="F2248" s="3">
        <f t="shared" si="356"/>
        <v>1289.4574600000001</v>
      </c>
      <c r="G2248" s="8">
        <f t="shared" si="359"/>
        <v>0</v>
      </c>
      <c r="H2248" s="7">
        <f t="shared" si="351"/>
        <v>0</v>
      </c>
      <c r="I2248" s="7">
        <f t="shared" si="352"/>
        <v>0</v>
      </c>
      <c r="J2248">
        <f t="shared" si="353"/>
        <v>0</v>
      </c>
      <c r="K2248">
        <f t="shared" si="357"/>
        <v>0</v>
      </c>
      <c r="L2248">
        <f t="shared" si="354"/>
        <v>0</v>
      </c>
      <c r="M2248" s="66" t="str">
        <f t="shared" si="350"/>
        <v xml:space="preserve"> </v>
      </c>
    </row>
    <row r="2249" spans="1:13" x14ac:dyDescent="0.25">
      <c r="A2249" s="25">
        <f t="shared" si="358"/>
        <v>2249</v>
      </c>
      <c r="B2249" s="35">
        <f>+INDEX(Исходные_данные!A:Z,A2249+$X$32-1,$X$30)</f>
        <v>0</v>
      </c>
      <c r="C2249" s="25">
        <f>+IFERROR(_xlfn.NUMBERVALUE(INDEX(Исходные_данные!A:Z,A2249+$X$32-1,$X$31),"."),0)</f>
        <v>0</v>
      </c>
      <c r="D2249" s="51"/>
      <c r="E2249" s="3">
        <f t="shared" si="355"/>
        <v>1289.4580000000001</v>
      </c>
      <c r="F2249" s="3">
        <f t="shared" si="356"/>
        <v>1289.4574600000001</v>
      </c>
      <c r="G2249" s="8">
        <f t="shared" si="359"/>
        <v>0</v>
      </c>
      <c r="H2249" s="7">
        <f t="shared" si="351"/>
        <v>0</v>
      </c>
      <c r="I2249" s="7">
        <f t="shared" si="352"/>
        <v>0</v>
      </c>
      <c r="J2249">
        <f t="shared" si="353"/>
        <v>0</v>
      </c>
      <c r="K2249">
        <f t="shared" si="357"/>
        <v>0</v>
      </c>
      <c r="L2249">
        <f t="shared" si="354"/>
        <v>0</v>
      </c>
      <c r="M2249" s="66" t="str">
        <f t="shared" si="350"/>
        <v xml:space="preserve"> </v>
      </c>
    </row>
    <row r="2250" spans="1:13" x14ac:dyDescent="0.25">
      <c r="A2250" s="25">
        <f t="shared" si="358"/>
        <v>2250</v>
      </c>
      <c r="B2250" s="35">
        <f>+INDEX(Исходные_данные!A:Z,A2250+$X$32-1,$X$30)</f>
        <v>0</v>
      </c>
      <c r="C2250" s="25">
        <f>+IFERROR(_xlfn.NUMBERVALUE(INDEX(Исходные_данные!A:Z,A2250+$X$32-1,$X$31),"."),0)</f>
        <v>0</v>
      </c>
      <c r="D2250" s="51"/>
      <c r="E2250" s="3">
        <f t="shared" si="355"/>
        <v>1289.4580000000001</v>
      </c>
      <c r="F2250" s="3">
        <f t="shared" si="356"/>
        <v>1289.4574600000001</v>
      </c>
      <c r="G2250" s="8">
        <f t="shared" si="359"/>
        <v>0</v>
      </c>
      <c r="H2250" s="7">
        <f t="shared" si="351"/>
        <v>0</v>
      </c>
      <c r="I2250" s="7">
        <f t="shared" si="352"/>
        <v>0</v>
      </c>
      <c r="J2250">
        <f t="shared" si="353"/>
        <v>0</v>
      </c>
      <c r="K2250">
        <f t="shared" si="357"/>
        <v>0</v>
      </c>
      <c r="L2250">
        <f t="shared" si="354"/>
        <v>0</v>
      </c>
      <c r="M2250" s="66" t="str">
        <f t="shared" si="350"/>
        <v xml:space="preserve"> </v>
      </c>
    </row>
    <row r="2251" spans="1:13" x14ac:dyDescent="0.25">
      <c r="A2251" s="25">
        <f t="shared" si="358"/>
        <v>2251</v>
      </c>
      <c r="B2251" s="35">
        <f>+INDEX(Исходные_данные!A:Z,A2251+$X$32-1,$X$30)</f>
        <v>0</v>
      </c>
      <c r="C2251" s="25">
        <f>+IFERROR(_xlfn.NUMBERVALUE(INDEX(Исходные_данные!A:Z,A2251+$X$32-1,$X$31),"."),0)</f>
        <v>0</v>
      </c>
      <c r="D2251" s="51"/>
      <c r="E2251" s="3">
        <f t="shared" si="355"/>
        <v>1289.4580000000001</v>
      </c>
      <c r="F2251" s="3">
        <f t="shared" si="356"/>
        <v>1289.4574600000001</v>
      </c>
      <c r="G2251" s="8">
        <f t="shared" si="359"/>
        <v>0</v>
      </c>
      <c r="H2251" s="7">
        <f t="shared" si="351"/>
        <v>0</v>
      </c>
      <c r="I2251" s="7">
        <f t="shared" si="352"/>
        <v>0</v>
      </c>
      <c r="J2251">
        <f t="shared" si="353"/>
        <v>0</v>
      </c>
      <c r="K2251">
        <f t="shared" si="357"/>
        <v>0</v>
      </c>
      <c r="L2251">
        <f t="shared" si="354"/>
        <v>0</v>
      </c>
      <c r="M2251" s="66" t="str">
        <f t="shared" si="350"/>
        <v xml:space="preserve"> </v>
      </c>
    </row>
    <row r="2252" spans="1:13" x14ac:dyDescent="0.25">
      <c r="A2252" s="25">
        <f t="shared" si="358"/>
        <v>2252</v>
      </c>
      <c r="B2252" s="35">
        <f>+INDEX(Исходные_данные!A:Z,A2252+$X$32-1,$X$30)</f>
        <v>0</v>
      </c>
      <c r="C2252" s="25">
        <f>+IFERROR(_xlfn.NUMBERVALUE(INDEX(Исходные_данные!A:Z,A2252+$X$32-1,$X$31),"."),0)</f>
        <v>0</v>
      </c>
      <c r="D2252" s="51"/>
      <c r="E2252" s="3">
        <f t="shared" si="355"/>
        <v>1289.4580000000001</v>
      </c>
      <c r="F2252" s="3">
        <f t="shared" si="356"/>
        <v>1289.4574600000001</v>
      </c>
      <c r="G2252" s="8">
        <f t="shared" si="359"/>
        <v>0</v>
      </c>
      <c r="H2252" s="7">
        <f t="shared" si="351"/>
        <v>0</v>
      </c>
      <c r="I2252" s="7">
        <f t="shared" si="352"/>
        <v>0</v>
      </c>
      <c r="J2252">
        <f t="shared" si="353"/>
        <v>0</v>
      </c>
      <c r="K2252">
        <f t="shared" si="357"/>
        <v>0</v>
      </c>
      <c r="L2252">
        <f t="shared" si="354"/>
        <v>0</v>
      </c>
      <c r="M2252" s="66" t="str">
        <f t="shared" si="350"/>
        <v xml:space="preserve"> </v>
      </c>
    </row>
    <row r="2253" spans="1:13" x14ac:dyDescent="0.25">
      <c r="A2253" s="25">
        <f t="shared" si="358"/>
        <v>2253</v>
      </c>
      <c r="B2253" s="35">
        <f>+INDEX(Исходные_данные!A:Z,A2253+$X$32-1,$X$30)</f>
        <v>0</v>
      </c>
      <c r="C2253" s="25">
        <f>+IFERROR(_xlfn.NUMBERVALUE(INDEX(Исходные_данные!A:Z,A2253+$X$32-1,$X$31),"."),0)</f>
        <v>0</v>
      </c>
      <c r="D2253" s="51"/>
      <c r="E2253" s="3">
        <f t="shared" si="355"/>
        <v>1289.4580000000001</v>
      </c>
      <c r="F2253" s="3">
        <f t="shared" si="356"/>
        <v>1289.4574600000001</v>
      </c>
      <c r="G2253" s="8">
        <f t="shared" si="359"/>
        <v>0</v>
      </c>
      <c r="H2253" s="7">
        <f t="shared" si="351"/>
        <v>0</v>
      </c>
      <c r="I2253" s="7">
        <f t="shared" si="352"/>
        <v>0</v>
      </c>
      <c r="J2253">
        <f t="shared" si="353"/>
        <v>0</v>
      </c>
      <c r="K2253">
        <f t="shared" si="357"/>
        <v>0</v>
      </c>
      <c r="L2253">
        <f t="shared" si="354"/>
        <v>0</v>
      </c>
      <c r="M2253" s="66" t="str">
        <f t="shared" si="350"/>
        <v xml:space="preserve"> </v>
      </c>
    </row>
    <row r="2254" spans="1:13" x14ac:dyDescent="0.25">
      <c r="A2254" s="25">
        <f t="shared" si="358"/>
        <v>2254</v>
      </c>
      <c r="B2254" s="35">
        <f>+INDEX(Исходные_данные!A:Z,A2254+$X$32-1,$X$30)</f>
        <v>0</v>
      </c>
      <c r="C2254" s="25">
        <f>+IFERROR(_xlfn.NUMBERVALUE(INDEX(Исходные_данные!A:Z,A2254+$X$32-1,$X$31),"."),0)</f>
        <v>0</v>
      </c>
      <c r="D2254" s="51"/>
      <c r="E2254" s="3">
        <f t="shared" si="355"/>
        <v>1289.4580000000001</v>
      </c>
      <c r="F2254" s="3">
        <f t="shared" si="356"/>
        <v>1289.4574600000001</v>
      </c>
      <c r="G2254" s="8">
        <f t="shared" si="359"/>
        <v>0</v>
      </c>
      <c r="H2254" s="7">
        <f t="shared" si="351"/>
        <v>0</v>
      </c>
      <c r="I2254" s="7">
        <f t="shared" si="352"/>
        <v>0</v>
      </c>
      <c r="J2254">
        <f t="shared" si="353"/>
        <v>0</v>
      </c>
      <c r="K2254">
        <f t="shared" si="357"/>
        <v>0</v>
      </c>
      <c r="L2254">
        <f t="shared" si="354"/>
        <v>0</v>
      </c>
      <c r="M2254" s="66" t="str">
        <f t="shared" si="350"/>
        <v xml:space="preserve"> </v>
      </c>
    </row>
    <row r="2255" spans="1:13" x14ac:dyDescent="0.25">
      <c r="A2255" s="25">
        <f t="shared" si="358"/>
        <v>2255</v>
      </c>
      <c r="B2255" s="35">
        <f>+INDEX(Исходные_данные!A:Z,A2255+$X$32-1,$X$30)</f>
        <v>0</v>
      </c>
      <c r="C2255" s="25">
        <f>+IFERROR(_xlfn.NUMBERVALUE(INDEX(Исходные_данные!A:Z,A2255+$X$32-1,$X$31),"."),0)</f>
        <v>0</v>
      </c>
      <c r="D2255" s="51"/>
      <c r="E2255" s="3">
        <f t="shared" si="355"/>
        <v>1289.4580000000001</v>
      </c>
      <c r="F2255" s="3">
        <f t="shared" si="356"/>
        <v>1289.4574600000001</v>
      </c>
      <c r="G2255" s="8">
        <f t="shared" si="359"/>
        <v>0</v>
      </c>
      <c r="H2255" s="7">
        <f t="shared" si="351"/>
        <v>0</v>
      </c>
      <c r="I2255" s="7">
        <f t="shared" si="352"/>
        <v>0</v>
      </c>
      <c r="J2255">
        <f t="shared" si="353"/>
        <v>0</v>
      </c>
      <c r="K2255">
        <f t="shared" si="357"/>
        <v>0</v>
      </c>
      <c r="L2255">
        <f t="shared" si="354"/>
        <v>0</v>
      </c>
      <c r="M2255" s="66" t="str">
        <f t="shared" si="350"/>
        <v xml:space="preserve"> </v>
      </c>
    </row>
    <row r="2256" spans="1:13" x14ac:dyDescent="0.25">
      <c r="A2256" s="25">
        <f t="shared" si="358"/>
        <v>2256</v>
      </c>
      <c r="B2256" s="35">
        <f>+INDEX(Исходные_данные!A:Z,A2256+$X$32-1,$X$30)</f>
        <v>0</v>
      </c>
      <c r="C2256" s="25">
        <f>+IFERROR(_xlfn.NUMBERVALUE(INDEX(Исходные_данные!A:Z,A2256+$X$32-1,$X$31),"."),0)</f>
        <v>0</v>
      </c>
      <c r="D2256" s="51"/>
      <c r="E2256" s="3">
        <f t="shared" si="355"/>
        <v>1289.4580000000001</v>
      </c>
      <c r="F2256" s="3">
        <f t="shared" si="356"/>
        <v>1289.4574600000001</v>
      </c>
      <c r="G2256" s="8">
        <f t="shared" si="359"/>
        <v>0</v>
      </c>
      <c r="H2256" s="7">
        <f t="shared" si="351"/>
        <v>0</v>
      </c>
      <c r="I2256" s="7">
        <f t="shared" si="352"/>
        <v>0</v>
      </c>
      <c r="J2256">
        <f t="shared" si="353"/>
        <v>0</v>
      </c>
      <c r="K2256">
        <f t="shared" si="357"/>
        <v>0</v>
      </c>
      <c r="L2256">
        <f t="shared" si="354"/>
        <v>0</v>
      </c>
      <c r="M2256" s="66" t="str">
        <f t="shared" si="350"/>
        <v xml:space="preserve"> </v>
      </c>
    </row>
    <row r="2257" spans="1:13" x14ac:dyDescent="0.25">
      <c r="A2257" s="25">
        <f t="shared" si="358"/>
        <v>2257</v>
      </c>
      <c r="B2257" s="35">
        <f>+INDEX(Исходные_данные!A:Z,A2257+$X$32-1,$X$30)</f>
        <v>0</v>
      </c>
      <c r="C2257" s="25">
        <f>+IFERROR(_xlfn.NUMBERVALUE(INDEX(Исходные_данные!A:Z,A2257+$X$32-1,$X$31),"."),0)</f>
        <v>0</v>
      </c>
      <c r="D2257" s="51"/>
      <c r="E2257" s="3">
        <f t="shared" si="355"/>
        <v>1289.4580000000001</v>
      </c>
      <c r="F2257" s="3">
        <f t="shared" si="356"/>
        <v>1289.4574600000001</v>
      </c>
      <c r="G2257" s="8">
        <f t="shared" si="359"/>
        <v>0</v>
      </c>
      <c r="H2257" s="7">
        <f t="shared" si="351"/>
        <v>0</v>
      </c>
      <c r="I2257" s="7">
        <f t="shared" si="352"/>
        <v>0</v>
      </c>
      <c r="J2257">
        <f t="shared" si="353"/>
        <v>0</v>
      </c>
      <c r="K2257">
        <f t="shared" si="357"/>
        <v>0</v>
      </c>
      <c r="L2257">
        <f t="shared" si="354"/>
        <v>0</v>
      </c>
      <c r="M2257" s="66" t="str">
        <f t="shared" si="350"/>
        <v xml:space="preserve"> </v>
      </c>
    </row>
    <row r="2258" spans="1:13" x14ac:dyDescent="0.25">
      <c r="A2258" s="25">
        <f t="shared" si="358"/>
        <v>2258</v>
      </c>
      <c r="B2258" s="35">
        <f>+INDEX(Исходные_данные!A:Z,A2258+$X$32-1,$X$30)</f>
        <v>0</v>
      </c>
      <c r="C2258" s="25">
        <f>+IFERROR(_xlfn.NUMBERVALUE(INDEX(Исходные_данные!A:Z,A2258+$X$32-1,$X$31),"."),0)</f>
        <v>0</v>
      </c>
      <c r="D2258" s="51"/>
      <c r="E2258" s="3">
        <f t="shared" si="355"/>
        <v>1289.4580000000001</v>
      </c>
      <c r="F2258" s="3">
        <f t="shared" si="356"/>
        <v>1289.4574600000001</v>
      </c>
      <c r="G2258" s="8">
        <f t="shared" si="359"/>
        <v>0</v>
      </c>
      <c r="H2258" s="7">
        <f t="shared" si="351"/>
        <v>0</v>
      </c>
      <c r="I2258" s="7">
        <f t="shared" si="352"/>
        <v>0</v>
      </c>
      <c r="J2258">
        <f t="shared" si="353"/>
        <v>0</v>
      </c>
      <c r="K2258">
        <f t="shared" si="357"/>
        <v>0</v>
      </c>
      <c r="L2258">
        <f t="shared" si="354"/>
        <v>0</v>
      </c>
      <c r="M2258" s="66" t="str">
        <f t="shared" si="350"/>
        <v xml:space="preserve"> </v>
      </c>
    </row>
    <row r="2259" spans="1:13" x14ac:dyDescent="0.25">
      <c r="A2259" s="25">
        <f t="shared" si="358"/>
        <v>2259</v>
      </c>
      <c r="B2259" s="35">
        <f>+INDEX(Исходные_данные!A:Z,A2259+$X$32-1,$X$30)</f>
        <v>0</v>
      </c>
      <c r="C2259" s="25">
        <f>+IFERROR(_xlfn.NUMBERVALUE(INDEX(Исходные_данные!A:Z,A2259+$X$32-1,$X$31),"."),0)</f>
        <v>0</v>
      </c>
      <c r="D2259" s="51"/>
      <c r="E2259" s="3">
        <f t="shared" si="355"/>
        <v>1289.4580000000001</v>
      </c>
      <c r="F2259" s="3">
        <f t="shared" si="356"/>
        <v>1289.4574600000001</v>
      </c>
      <c r="G2259" s="8">
        <f t="shared" si="359"/>
        <v>0</v>
      </c>
      <c r="H2259" s="7">
        <f t="shared" si="351"/>
        <v>0</v>
      </c>
      <c r="I2259" s="7">
        <f t="shared" si="352"/>
        <v>0</v>
      </c>
      <c r="J2259">
        <f t="shared" si="353"/>
        <v>0</v>
      </c>
      <c r="K2259">
        <f t="shared" si="357"/>
        <v>0</v>
      </c>
      <c r="L2259">
        <f t="shared" si="354"/>
        <v>0</v>
      </c>
      <c r="M2259" s="66" t="str">
        <f t="shared" si="350"/>
        <v xml:space="preserve"> </v>
      </c>
    </row>
    <row r="2260" spans="1:13" x14ac:dyDescent="0.25">
      <c r="A2260" s="25">
        <f t="shared" si="358"/>
        <v>2260</v>
      </c>
      <c r="B2260" s="35">
        <f>+INDEX(Исходные_данные!A:Z,A2260+$X$32-1,$X$30)</f>
        <v>0</v>
      </c>
      <c r="C2260" s="25">
        <f>+IFERROR(_xlfn.NUMBERVALUE(INDEX(Исходные_данные!A:Z,A2260+$X$32-1,$X$31),"."),0)</f>
        <v>0</v>
      </c>
      <c r="D2260" s="51"/>
      <c r="E2260" s="3">
        <f t="shared" si="355"/>
        <v>1289.4580000000001</v>
      </c>
      <c r="F2260" s="3">
        <f t="shared" si="356"/>
        <v>1289.4574600000001</v>
      </c>
      <c r="G2260" s="8">
        <f t="shared" si="359"/>
        <v>0</v>
      </c>
      <c r="H2260" s="7">
        <f t="shared" si="351"/>
        <v>0</v>
      </c>
      <c r="I2260" s="7">
        <f t="shared" si="352"/>
        <v>0</v>
      </c>
      <c r="J2260">
        <f t="shared" si="353"/>
        <v>0</v>
      </c>
      <c r="K2260">
        <f t="shared" si="357"/>
        <v>0</v>
      </c>
      <c r="L2260">
        <f t="shared" si="354"/>
        <v>0</v>
      </c>
      <c r="M2260" s="66" t="str">
        <f t="shared" si="350"/>
        <v xml:space="preserve"> </v>
      </c>
    </row>
    <row r="2261" spans="1:13" x14ac:dyDescent="0.25">
      <c r="A2261" s="25">
        <f t="shared" si="358"/>
        <v>2261</v>
      </c>
      <c r="B2261" s="35">
        <f>+INDEX(Исходные_данные!A:Z,A2261+$X$32-1,$X$30)</f>
        <v>0</v>
      </c>
      <c r="C2261" s="25">
        <f>+IFERROR(_xlfn.NUMBERVALUE(INDEX(Исходные_данные!A:Z,A2261+$X$32-1,$X$31),"."),0)</f>
        <v>0</v>
      </c>
      <c r="D2261" s="51"/>
      <c r="E2261" s="3">
        <f t="shared" si="355"/>
        <v>1289.4580000000001</v>
      </c>
      <c r="F2261" s="3">
        <f t="shared" si="356"/>
        <v>1289.4574600000001</v>
      </c>
      <c r="G2261" s="8">
        <f t="shared" si="359"/>
        <v>0</v>
      </c>
      <c r="H2261" s="7">
        <f t="shared" si="351"/>
        <v>0</v>
      </c>
      <c r="I2261" s="7">
        <f t="shared" si="352"/>
        <v>0</v>
      </c>
      <c r="J2261">
        <f t="shared" si="353"/>
        <v>0</v>
      </c>
      <c r="K2261">
        <f t="shared" si="357"/>
        <v>0</v>
      </c>
      <c r="L2261">
        <f t="shared" si="354"/>
        <v>0</v>
      </c>
      <c r="M2261" s="66" t="str">
        <f t="shared" si="350"/>
        <v xml:space="preserve"> </v>
      </c>
    </row>
    <row r="2262" spans="1:13" x14ac:dyDescent="0.25">
      <c r="A2262" s="25">
        <f t="shared" si="358"/>
        <v>2262</v>
      </c>
      <c r="B2262" s="35">
        <f>+INDEX(Исходные_данные!A:Z,A2262+$X$32-1,$X$30)</f>
        <v>0</v>
      </c>
      <c r="C2262" s="25">
        <f>+IFERROR(_xlfn.NUMBERVALUE(INDEX(Исходные_данные!A:Z,A2262+$X$32-1,$X$31),"."),0)</f>
        <v>0</v>
      </c>
      <c r="D2262" s="51"/>
      <c r="E2262" s="3">
        <f t="shared" si="355"/>
        <v>1289.4580000000001</v>
      </c>
      <c r="F2262" s="3">
        <f t="shared" si="356"/>
        <v>1289.4574600000001</v>
      </c>
      <c r="G2262" s="8">
        <f t="shared" si="359"/>
        <v>0</v>
      </c>
      <c r="H2262" s="7">
        <f t="shared" si="351"/>
        <v>0</v>
      </c>
      <c r="I2262" s="7">
        <f t="shared" si="352"/>
        <v>0</v>
      </c>
      <c r="J2262">
        <f t="shared" si="353"/>
        <v>0</v>
      </c>
      <c r="K2262">
        <f t="shared" si="357"/>
        <v>0</v>
      </c>
      <c r="L2262">
        <f t="shared" si="354"/>
        <v>0</v>
      </c>
      <c r="M2262" s="66" t="str">
        <f t="shared" si="350"/>
        <v xml:space="preserve"> </v>
      </c>
    </row>
    <row r="2263" spans="1:13" x14ac:dyDescent="0.25">
      <c r="A2263" s="25">
        <f t="shared" si="358"/>
        <v>2263</v>
      </c>
      <c r="B2263" s="35">
        <f>+INDEX(Исходные_данные!A:Z,A2263+$X$32-1,$X$30)</f>
        <v>0</v>
      </c>
      <c r="C2263" s="25">
        <f>+IFERROR(_xlfn.NUMBERVALUE(INDEX(Исходные_данные!A:Z,A2263+$X$32-1,$X$31),"."),0)</f>
        <v>0</v>
      </c>
      <c r="D2263" s="51"/>
      <c r="E2263" s="3">
        <f t="shared" si="355"/>
        <v>1289.4580000000001</v>
      </c>
      <c r="F2263" s="3">
        <f t="shared" si="356"/>
        <v>1289.4574600000001</v>
      </c>
      <c r="G2263" s="8">
        <f t="shared" si="359"/>
        <v>0</v>
      </c>
      <c r="H2263" s="7">
        <f t="shared" si="351"/>
        <v>0</v>
      </c>
      <c r="I2263" s="7">
        <f t="shared" si="352"/>
        <v>0</v>
      </c>
      <c r="J2263">
        <f t="shared" si="353"/>
        <v>0</v>
      </c>
      <c r="K2263">
        <f t="shared" si="357"/>
        <v>0</v>
      </c>
      <c r="L2263">
        <f t="shared" si="354"/>
        <v>0</v>
      </c>
      <c r="M2263" s="66" t="str">
        <f t="shared" si="350"/>
        <v xml:space="preserve"> </v>
      </c>
    </row>
    <row r="2264" spans="1:13" x14ac:dyDescent="0.25">
      <c r="A2264" s="25">
        <f t="shared" si="358"/>
        <v>2264</v>
      </c>
      <c r="B2264" s="35">
        <f>+INDEX(Исходные_данные!A:Z,A2264+$X$32-1,$X$30)</f>
        <v>0</v>
      </c>
      <c r="C2264" s="25">
        <f>+IFERROR(_xlfn.NUMBERVALUE(INDEX(Исходные_данные!A:Z,A2264+$X$32-1,$X$31),"."),0)</f>
        <v>0</v>
      </c>
      <c r="D2264" s="51"/>
      <c r="E2264" s="3">
        <f t="shared" si="355"/>
        <v>1289.4580000000001</v>
      </c>
      <c r="F2264" s="3">
        <f t="shared" si="356"/>
        <v>1289.4574600000001</v>
      </c>
      <c r="G2264" s="8">
        <f t="shared" si="359"/>
        <v>0</v>
      </c>
      <c r="H2264" s="7">
        <f t="shared" si="351"/>
        <v>0</v>
      </c>
      <c r="I2264" s="7">
        <f t="shared" si="352"/>
        <v>0</v>
      </c>
      <c r="J2264">
        <f t="shared" si="353"/>
        <v>0</v>
      </c>
      <c r="K2264">
        <f t="shared" si="357"/>
        <v>0</v>
      </c>
      <c r="L2264">
        <f t="shared" si="354"/>
        <v>0</v>
      </c>
      <c r="M2264" s="66" t="str">
        <f t="shared" si="350"/>
        <v xml:space="preserve"> </v>
      </c>
    </row>
    <row r="2265" spans="1:13" x14ac:dyDescent="0.25">
      <c r="A2265" s="25">
        <f t="shared" si="358"/>
        <v>2265</v>
      </c>
      <c r="B2265" s="35">
        <f>+INDEX(Исходные_данные!A:Z,A2265+$X$32-1,$X$30)</f>
        <v>0</v>
      </c>
      <c r="C2265" s="25">
        <f>+IFERROR(_xlfn.NUMBERVALUE(INDEX(Исходные_данные!A:Z,A2265+$X$32-1,$X$31),"."),0)</f>
        <v>0</v>
      </c>
      <c r="D2265" s="51"/>
      <c r="E2265" s="3">
        <f t="shared" si="355"/>
        <v>1289.4580000000001</v>
      </c>
      <c r="F2265" s="3">
        <f t="shared" si="356"/>
        <v>1289.4574600000001</v>
      </c>
      <c r="G2265" s="8">
        <f t="shared" si="359"/>
        <v>0</v>
      </c>
      <c r="H2265" s="7">
        <f t="shared" si="351"/>
        <v>0</v>
      </c>
      <c r="I2265" s="7">
        <f t="shared" si="352"/>
        <v>0</v>
      </c>
      <c r="J2265">
        <f t="shared" si="353"/>
        <v>0</v>
      </c>
      <c r="K2265">
        <f t="shared" si="357"/>
        <v>0</v>
      </c>
      <c r="L2265">
        <f t="shared" si="354"/>
        <v>0</v>
      </c>
      <c r="M2265" s="66" t="str">
        <f t="shared" si="350"/>
        <v xml:space="preserve"> </v>
      </c>
    </row>
    <row r="2266" spans="1:13" x14ac:dyDescent="0.25">
      <c r="A2266" s="25">
        <f t="shared" si="358"/>
        <v>2266</v>
      </c>
      <c r="B2266" s="35">
        <f>+INDEX(Исходные_данные!A:Z,A2266+$X$32-1,$X$30)</f>
        <v>0</v>
      </c>
      <c r="C2266" s="25">
        <f>+IFERROR(_xlfn.NUMBERVALUE(INDEX(Исходные_данные!A:Z,A2266+$X$32-1,$X$31),"."),0)</f>
        <v>0</v>
      </c>
      <c r="D2266" s="51"/>
      <c r="E2266" s="3">
        <f t="shared" si="355"/>
        <v>1289.4580000000001</v>
      </c>
      <c r="F2266" s="3">
        <f t="shared" si="356"/>
        <v>1289.4574600000001</v>
      </c>
      <c r="G2266" s="8">
        <f t="shared" si="359"/>
        <v>0</v>
      </c>
      <c r="H2266" s="7">
        <f t="shared" si="351"/>
        <v>0</v>
      </c>
      <c r="I2266" s="7">
        <f t="shared" si="352"/>
        <v>0</v>
      </c>
      <c r="J2266">
        <f t="shared" si="353"/>
        <v>0</v>
      </c>
      <c r="K2266">
        <f t="shared" si="357"/>
        <v>0</v>
      </c>
      <c r="L2266">
        <f t="shared" si="354"/>
        <v>0</v>
      </c>
      <c r="M2266" s="66" t="str">
        <f t="shared" si="350"/>
        <v xml:space="preserve"> </v>
      </c>
    </row>
    <row r="2267" spans="1:13" x14ac:dyDescent="0.25">
      <c r="A2267" s="25">
        <f t="shared" si="358"/>
        <v>2267</v>
      </c>
      <c r="B2267" s="35">
        <f>+INDEX(Исходные_данные!A:Z,A2267+$X$32-1,$X$30)</f>
        <v>0</v>
      </c>
      <c r="C2267" s="25">
        <f>+IFERROR(_xlfn.NUMBERVALUE(INDEX(Исходные_данные!A:Z,A2267+$X$32-1,$X$31),"."),0)</f>
        <v>0</v>
      </c>
      <c r="D2267" s="51"/>
      <c r="E2267" s="3">
        <f t="shared" si="355"/>
        <v>1289.4580000000001</v>
      </c>
      <c r="F2267" s="3">
        <f t="shared" si="356"/>
        <v>1289.4574600000001</v>
      </c>
      <c r="G2267" s="8">
        <f t="shared" si="359"/>
        <v>0</v>
      </c>
      <c r="H2267" s="7">
        <f t="shared" si="351"/>
        <v>0</v>
      </c>
      <c r="I2267" s="7">
        <f t="shared" si="352"/>
        <v>0</v>
      </c>
      <c r="J2267">
        <f t="shared" si="353"/>
        <v>0</v>
      </c>
      <c r="K2267">
        <f t="shared" si="357"/>
        <v>0</v>
      </c>
      <c r="L2267">
        <f t="shared" si="354"/>
        <v>0</v>
      </c>
      <c r="M2267" s="66" t="str">
        <f t="shared" si="350"/>
        <v xml:space="preserve"> </v>
      </c>
    </row>
    <row r="2268" spans="1:13" x14ac:dyDescent="0.25">
      <c r="A2268" s="25">
        <f t="shared" si="358"/>
        <v>2268</v>
      </c>
      <c r="B2268" s="35">
        <f>+INDEX(Исходные_данные!A:Z,A2268+$X$32-1,$X$30)</f>
        <v>0</v>
      </c>
      <c r="C2268" s="25">
        <f>+IFERROR(_xlfn.NUMBERVALUE(INDEX(Исходные_данные!A:Z,A2268+$X$32-1,$X$31),"."),0)</f>
        <v>0</v>
      </c>
      <c r="D2268" s="51"/>
      <c r="E2268" s="3">
        <f t="shared" si="355"/>
        <v>1289.4580000000001</v>
      </c>
      <c r="F2268" s="3">
        <f t="shared" si="356"/>
        <v>1289.4574600000001</v>
      </c>
      <c r="G2268" s="8">
        <f t="shared" si="359"/>
        <v>0</v>
      </c>
      <c r="H2268" s="7">
        <f t="shared" si="351"/>
        <v>0</v>
      </c>
      <c r="I2268" s="7">
        <f t="shared" si="352"/>
        <v>0</v>
      </c>
      <c r="J2268">
        <f t="shared" si="353"/>
        <v>0</v>
      </c>
      <c r="K2268">
        <f t="shared" si="357"/>
        <v>0</v>
      </c>
      <c r="L2268">
        <f t="shared" si="354"/>
        <v>0</v>
      </c>
      <c r="M2268" s="66" t="str">
        <f t="shared" ref="M2268:M2331" si="360">IF(AC2283=1,"",+CONCATENATE(IF($AC$43=1,CONCATENATE(D2268," "),""),IF($AC$44=1,CONCATENATE(E2268," (",TEXT(G2268,"0,0"),"%)"),"")))</f>
        <v xml:space="preserve"> </v>
      </c>
    </row>
    <row r="2269" spans="1:13" x14ac:dyDescent="0.25">
      <c r="A2269" s="25">
        <f t="shared" si="358"/>
        <v>2269</v>
      </c>
      <c r="B2269" s="35">
        <f>+INDEX(Исходные_данные!A:Z,A2269+$X$32-1,$X$30)</f>
        <v>0</v>
      </c>
      <c r="C2269" s="25">
        <f>+IFERROR(_xlfn.NUMBERVALUE(INDEX(Исходные_данные!A:Z,A2269+$X$32-1,$X$31),"."),0)</f>
        <v>0</v>
      </c>
      <c r="D2269" s="51"/>
      <c r="E2269" s="3">
        <f t="shared" si="355"/>
        <v>1289.4580000000001</v>
      </c>
      <c r="F2269" s="3">
        <f t="shared" si="356"/>
        <v>1289.4574600000001</v>
      </c>
      <c r="G2269" s="8">
        <f t="shared" si="359"/>
        <v>0</v>
      </c>
      <c r="H2269" s="7">
        <f t="shared" si="351"/>
        <v>0</v>
      </c>
      <c r="I2269" s="7">
        <f t="shared" si="352"/>
        <v>0</v>
      </c>
      <c r="J2269">
        <f t="shared" si="353"/>
        <v>0</v>
      </c>
      <c r="K2269">
        <f t="shared" si="357"/>
        <v>0</v>
      </c>
      <c r="L2269">
        <f t="shared" si="354"/>
        <v>0</v>
      </c>
      <c r="M2269" s="66" t="str">
        <f t="shared" si="360"/>
        <v xml:space="preserve"> </v>
      </c>
    </row>
    <row r="2270" spans="1:13" x14ac:dyDescent="0.25">
      <c r="A2270" s="25">
        <f t="shared" si="358"/>
        <v>2270</v>
      </c>
      <c r="B2270" s="35">
        <f>+INDEX(Исходные_данные!A:Z,A2270+$X$32-1,$X$30)</f>
        <v>0</v>
      </c>
      <c r="C2270" s="25">
        <f>+IFERROR(_xlfn.NUMBERVALUE(INDEX(Исходные_данные!A:Z,A2270+$X$32-1,$X$31),"."),0)</f>
        <v>0</v>
      </c>
      <c r="D2270" s="51"/>
      <c r="E2270" s="3">
        <f t="shared" si="355"/>
        <v>1289.4580000000001</v>
      </c>
      <c r="F2270" s="3">
        <f t="shared" si="356"/>
        <v>1289.4574600000001</v>
      </c>
      <c r="G2270" s="8">
        <f t="shared" si="359"/>
        <v>0</v>
      </c>
      <c r="H2270" s="7">
        <f t="shared" si="351"/>
        <v>0</v>
      </c>
      <c r="I2270" s="7">
        <f t="shared" si="352"/>
        <v>0</v>
      </c>
      <c r="J2270">
        <f t="shared" si="353"/>
        <v>0</v>
      </c>
      <c r="K2270">
        <f t="shared" si="357"/>
        <v>0</v>
      </c>
      <c r="L2270">
        <f t="shared" si="354"/>
        <v>0</v>
      </c>
      <c r="M2270" s="66" t="str">
        <f t="shared" si="360"/>
        <v xml:space="preserve"> </v>
      </c>
    </row>
    <row r="2271" spans="1:13" x14ac:dyDescent="0.25">
      <c r="A2271" s="25">
        <f t="shared" si="358"/>
        <v>2271</v>
      </c>
      <c r="B2271" s="35">
        <f>+INDEX(Исходные_данные!A:Z,A2271+$X$32-1,$X$30)</f>
        <v>0</v>
      </c>
      <c r="C2271" s="25">
        <f>+IFERROR(_xlfn.NUMBERVALUE(INDEX(Исходные_данные!A:Z,A2271+$X$32-1,$X$31),"."),0)</f>
        <v>0</v>
      </c>
      <c r="D2271" s="51"/>
      <c r="E2271" s="3">
        <f t="shared" si="355"/>
        <v>1289.4580000000001</v>
      </c>
      <c r="F2271" s="3">
        <f t="shared" si="356"/>
        <v>1289.4574600000001</v>
      </c>
      <c r="G2271" s="8">
        <f t="shared" si="359"/>
        <v>0</v>
      </c>
      <c r="H2271" s="7">
        <f t="shared" si="351"/>
        <v>0</v>
      </c>
      <c r="I2271" s="7">
        <f t="shared" si="352"/>
        <v>0</v>
      </c>
      <c r="J2271">
        <f t="shared" si="353"/>
        <v>0</v>
      </c>
      <c r="K2271">
        <f t="shared" si="357"/>
        <v>0</v>
      </c>
      <c r="L2271">
        <f t="shared" si="354"/>
        <v>0</v>
      </c>
      <c r="M2271" s="66" t="str">
        <f t="shared" si="360"/>
        <v xml:space="preserve"> </v>
      </c>
    </row>
    <row r="2272" spans="1:13" x14ac:dyDescent="0.25">
      <c r="A2272" s="25">
        <f t="shared" si="358"/>
        <v>2272</v>
      </c>
      <c r="B2272" s="35">
        <f>+INDEX(Исходные_данные!A:Z,A2272+$X$32-1,$X$30)</f>
        <v>0</v>
      </c>
      <c r="C2272" s="25">
        <f>+IFERROR(_xlfn.NUMBERVALUE(INDEX(Исходные_данные!A:Z,A2272+$X$32-1,$X$31),"."),0)</f>
        <v>0</v>
      </c>
      <c r="D2272" s="51"/>
      <c r="E2272" s="3">
        <f t="shared" si="355"/>
        <v>1289.4580000000001</v>
      </c>
      <c r="F2272" s="3">
        <f t="shared" si="356"/>
        <v>1289.4574600000001</v>
      </c>
      <c r="G2272" s="8">
        <f t="shared" si="359"/>
        <v>0</v>
      </c>
      <c r="H2272" s="7">
        <f t="shared" si="351"/>
        <v>0</v>
      </c>
      <c r="I2272" s="7">
        <f t="shared" si="352"/>
        <v>0</v>
      </c>
      <c r="J2272">
        <f t="shared" si="353"/>
        <v>0</v>
      </c>
      <c r="K2272">
        <f t="shared" si="357"/>
        <v>0</v>
      </c>
      <c r="L2272">
        <f t="shared" si="354"/>
        <v>0</v>
      </c>
      <c r="M2272" s="66" t="str">
        <f t="shared" si="360"/>
        <v xml:space="preserve"> </v>
      </c>
    </row>
    <row r="2273" spans="1:13" x14ac:dyDescent="0.25">
      <c r="A2273" s="25">
        <f t="shared" si="358"/>
        <v>2273</v>
      </c>
      <c r="B2273" s="35">
        <f>+INDEX(Исходные_данные!A:Z,A2273+$X$32-1,$X$30)</f>
        <v>0</v>
      </c>
      <c r="C2273" s="25">
        <f>+IFERROR(_xlfn.NUMBERVALUE(INDEX(Исходные_данные!A:Z,A2273+$X$32-1,$X$31),"."),0)</f>
        <v>0</v>
      </c>
      <c r="D2273" s="51"/>
      <c r="E2273" s="3">
        <f t="shared" si="355"/>
        <v>1289.4580000000001</v>
      </c>
      <c r="F2273" s="3">
        <f t="shared" si="356"/>
        <v>1289.4574600000001</v>
      </c>
      <c r="G2273" s="8">
        <f t="shared" si="359"/>
        <v>0</v>
      </c>
      <c r="H2273" s="7">
        <f t="shared" si="351"/>
        <v>0</v>
      </c>
      <c r="I2273" s="7">
        <f t="shared" si="352"/>
        <v>0</v>
      </c>
      <c r="J2273">
        <f t="shared" si="353"/>
        <v>0</v>
      </c>
      <c r="K2273">
        <f t="shared" si="357"/>
        <v>0</v>
      </c>
      <c r="L2273">
        <f t="shared" si="354"/>
        <v>0</v>
      </c>
      <c r="M2273" s="66" t="str">
        <f t="shared" si="360"/>
        <v xml:space="preserve"> </v>
      </c>
    </row>
    <row r="2274" spans="1:13" x14ac:dyDescent="0.25">
      <c r="A2274" s="25">
        <f t="shared" si="358"/>
        <v>2274</v>
      </c>
      <c r="B2274" s="35">
        <f>+INDEX(Исходные_данные!A:Z,A2274+$X$32-1,$X$30)</f>
        <v>0</v>
      </c>
      <c r="C2274" s="25">
        <f>+IFERROR(_xlfn.NUMBERVALUE(INDEX(Исходные_данные!A:Z,A2274+$X$32-1,$X$31),"."),0)</f>
        <v>0</v>
      </c>
      <c r="D2274" s="51"/>
      <c r="E2274" s="3">
        <f t="shared" si="355"/>
        <v>1289.4580000000001</v>
      </c>
      <c r="F2274" s="3">
        <f t="shared" si="356"/>
        <v>1289.4574600000001</v>
      </c>
      <c r="G2274" s="8">
        <f t="shared" si="359"/>
        <v>0</v>
      </c>
      <c r="H2274" s="7">
        <f t="shared" si="351"/>
        <v>0</v>
      </c>
      <c r="I2274" s="7">
        <f t="shared" si="352"/>
        <v>0</v>
      </c>
      <c r="J2274">
        <f t="shared" si="353"/>
        <v>0</v>
      </c>
      <c r="K2274">
        <f t="shared" si="357"/>
        <v>0</v>
      </c>
      <c r="L2274">
        <f t="shared" si="354"/>
        <v>0</v>
      </c>
      <c r="M2274" s="66" t="str">
        <f t="shared" si="360"/>
        <v xml:space="preserve"> </v>
      </c>
    </row>
    <row r="2275" spans="1:13" x14ac:dyDescent="0.25">
      <c r="A2275" s="25">
        <f t="shared" si="358"/>
        <v>2275</v>
      </c>
      <c r="B2275" s="35">
        <f>+INDEX(Исходные_данные!A:Z,A2275+$X$32-1,$X$30)</f>
        <v>0</v>
      </c>
      <c r="C2275" s="25">
        <f>+IFERROR(_xlfn.NUMBERVALUE(INDEX(Исходные_данные!A:Z,A2275+$X$32-1,$X$31),"."),0)</f>
        <v>0</v>
      </c>
      <c r="D2275" s="51"/>
      <c r="E2275" s="3">
        <f t="shared" si="355"/>
        <v>1289.4580000000001</v>
      </c>
      <c r="F2275" s="3">
        <f t="shared" si="356"/>
        <v>1289.4574600000001</v>
      </c>
      <c r="G2275" s="8">
        <f t="shared" si="359"/>
        <v>0</v>
      </c>
      <c r="H2275" s="7">
        <f t="shared" si="351"/>
        <v>0</v>
      </c>
      <c r="I2275" s="7">
        <f t="shared" si="352"/>
        <v>0</v>
      </c>
      <c r="J2275">
        <f t="shared" si="353"/>
        <v>0</v>
      </c>
      <c r="K2275">
        <f t="shared" si="357"/>
        <v>0</v>
      </c>
      <c r="L2275">
        <f t="shared" si="354"/>
        <v>0</v>
      </c>
      <c r="M2275" s="66" t="str">
        <f t="shared" si="360"/>
        <v xml:space="preserve"> </v>
      </c>
    </row>
    <row r="2276" spans="1:13" x14ac:dyDescent="0.25">
      <c r="A2276" s="25">
        <f t="shared" si="358"/>
        <v>2276</v>
      </c>
      <c r="B2276" s="35">
        <f>+INDEX(Исходные_данные!A:Z,A2276+$X$32-1,$X$30)</f>
        <v>0</v>
      </c>
      <c r="C2276" s="25">
        <f>+IFERROR(_xlfn.NUMBERVALUE(INDEX(Исходные_данные!A:Z,A2276+$X$32-1,$X$31),"."),0)</f>
        <v>0</v>
      </c>
      <c r="D2276" s="51"/>
      <c r="E2276" s="3">
        <f t="shared" si="355"/>
        <v>1289.4580000000001</v>
      </c>
      <c r="F2276" s="3">
        <f t="shared" si="356"/>
        <v>1289.4574600000001</v>
      </c>
      <c r="G2276" s="8">
        <f t="shared" si="359"/>
        <v>0</v>
      </c>
      <c r="H2276" s="7">
        <f t="shared" si="351"/>
        <v>0</v>
      </c>
      <c r="I2276" s="7">
        <f t="shared" si="352"/>
        <v>0</v>
      </c>
      <c r="J2276">
        <f t="shared" si="353"/>
        <v>0</v>
      </c>
      <c r="K2276">
        <f t="shared" si="357"/>
        <v>0</v>
      </c>
      <c r="L2276">
        <f t="shared" si="354"/>
        <v>0</v>
      </c>
      <c r="M2276" s="66" t="str">
        <f t="shared" si="360"/>
        <v xml:space="preserve"> </v>
      </c>
    </row>
    <row r="2277" spans="1:13" x14ac:dyDescent="0.25">
      <c r="A2277" s="25">
        <f t="shared" si="358"/>
        <v>2277</v>
      </c>
      <c r="B2277" s="35">
        <f>+INDEX(Исходные_данные!A:Z,A2277+$X$32-1,$X$30)</f>
        <v>0</v>
      </c>
      <c r="C2277" s="25">
        <f>+IFERROR(_xlfn.NUMBERVALUE(INDEX(Исходные_данные!A:Z,A2277+$X$32-1,$X$31),"."),0)</f>
        <v>0</v>
      </c>
      <c r="D2277" s="51"/>
      <c r="E2277" s="3">
        <f t="shared" si="355"/>
        <v>1289.4580000000001</v>
      </c>
      <c r="F2277" s="3">
        <f t="shared" si="356"/>
        <v>1289.4574600000001</v>
      </c>
      <c r="G2277" s="8">
        <f t="shared" si="359"/>
        <v>0</v>
      </c>
      <c r="H2277" s="7">
        <f t="shared" si="351"/>
        <v>0</v>
      </c>
      <c r="I2277" s="7">
        <f t="shared" si="352"/>
        <v>0</v>
      </c>
      <c r="J2277">
        <f t="shared" si="353"/>
        <v>0</v>
      </c>
      <c r="K2277">
        <f t="shared" si="357"/>
        <v>0</v>
      </c>
      <c r="L2277">
        <f t="shared" si="354"/>
        <v>0</v>
      </c>
      <c r="M2277" s="66" t="str">
        <f t="shared" si="360"/>
        <v xml:space="preserve"> </v>
      </c>
    </row>
    <row r="2278" spans="1:13" x14ac:dyDescent="0.25">
      <c r="A2278" s="25">
        <f t="shared" si="358"/>
        <v>2278</v>
      </c>
      <c r="B2278" s="35">
        <f>+INDEX(Исходные_данные!A:Z,A2278+$X$32-1,$X$30)</f>
        <v>0</v>
      </c>
      <c r="C2278" s="25">
        <f>+IFERROR(_xlfn.NUMBERVALUE(INDEX(Исходные_данные!A:Z,A2278+$X$32-1,$X$31),"."),0)</f>
        <v>0</v>
      </c>
      <c r="D2278" s="51"/>
      <c r="E2278" s="3">
        <f t="shared" si="355"/>
        <v>1289.4580000000001</v>
      </c>
      <c r="F2278" s="3">
        <f t="shared" si="356"/>
        <v>1289.4574600000001</v>
      </c>
      <c r="G2278" s="8">
        <f t="shared" si="359"/>
        <v>0</v>
      </c>
      <c r="H2278" s="7">
        <f t="shared" si="351"/>
        <v>0</v>
      </c>
      <c r="I2278" s="7">
        <f t="shared" si="352"/>
        <v>0</v>
      </c>
      <c r="J2278">
        <f t="shared" si="353"/>
        <v>0</v>
      </c>
      <c r="K2278">
        <f t="shared" si="357"/>
        <v>0</v>
      </c>
      <c r="L2278">
        <f t="shared" si="354"/>
        <v>0</v>
      </c>
      <c r="M2278" s="66" t="str">
        <f t="shared" si="360"/>
        <v xml:space="preserve"> </v>
      </c>
    </row>
    <row r="2279" spans="1:13" x14ac:dyDescent="0.25">
      <c r="A2279" s="25">
        <f t="shared" si="358"/>
        <v>2279</v>
      </c>
      <c r="B2279" s="35">
        <f>+INDEX(Исходные_данные!A:Z,A2279+$X$32-1,$X$30)</f>
        <v>0</v>
      </c>
      <c r="C2279" s="25">
        <f>+IFERROR(_xlfn.NUMBERVALUE(INDEX(Исходные_данные!A:Z,A2279+$X$32-1,$X$31),"."),0)</f>
        <v>0</v>
      </c>
      <c r="D2279" s="51"/>
      <c r="E2279" s="3">
        <f t="shared" si="355"/>
        <v>1289.4580000000001</v>
      </c>
      <c r="F2279" s="3">
        <f t="shared" si="356"/>
        <v>1289.4574600000001</v>
      </c>
      <c r="G2279" s="8">
        <f t="shared" si="359"/>
        <v>0</v>
      </c>
      <c r="H2279" s="7">
        <f t="shared" si="351"/>
        <v>0</v>
      </c>
      <c r="I2279" s="7">
        <f t="shared" si="352"/>
        <v>0</v>
      </c>
      <c r="J2279">
        <f t="shared" si="353"/>
        <v>0</v>
      </c>
      <c r="K2279">
        <f t="shared" si="357"/>
        <v>0</v>
      </c>
      <c r="L2279">
        <f t="shared" si="354"/>
        <v>0</v>
      </c>
      <c r="M2279" s="66" t="str">
        <f t="shared" si="360"/>
        <v xml:space="preserve"> </v>
      </c>
    </row>
    <row r="2280" spans="1:13" x14ac:dyDescent="0.25">
      <c r="A2280" s="25">
        <f t="shared" si="358"/>
        <v>2280</v>
      </c>
      <c r="B2280" s="35">
        <f>+INDEX(Исходные_данные!A:Z,A2280+$X$32-1,$X$30)</f>
        <v>0</v>
      </c>
      <c r="C2280" s="25">
        <f>+IFERROR(_xlfn.NUMBERVALUE(INDEX(Исходные_данные!A:Z,A2280+$X$32-1,$X$31),"."),0)</f>
        <v>0</v>
      </c>
      <c r="D2280" s="51"/>
      <c r="E2280" s="3">
        <f t="shared" si="355"/>
        <v>1289.4580000000001</v>
      </c>
      <c r="F2280" s="3">
        <f t="shared" si="356"/>
        <v>1289.4574600000001</v>
      </c>
      <c r="G2280" s="8">
        <f t="shared" si="359"/>
        <v>0</v>
      </c>
      <c r="H2280" s="7">
        <f t="shared" si="351"/>
        <v>0</v>
      </c>
      <c r="I2280" s="7">
        <f t="shared" si="352"/>
        <v>0</v>
      </c>
      <c r="J2280">
        <f t="shared" si="353"/>
        <v>0</v>
      </c>
      <c r="K2280">
        <f t="shared" si="357"/>
        <v>0</v>
      </c>
      <c r="L2280">
        <f t="shared" si="354"/>
        <v>0</v>
      </c>
      <c r="M2280" s="66" t="str">
        <f t="shared" si="360"/>
        <v xml:space="preserve"> </v>
      </c>
    </row>
    <row r="2281" spans="1:13" x14ac:dyDescent="0.25">
      <c r="A2281" s="25">
        <f t="shared" si="358"/>
        <v>2281</v>
      </c>
      <c r="B2281" s="35">
        <f>+INDEX(Исходные_данные!A:Z,A2281+$X$32-1,$X$30)</f>
        <v>0</v>
      </c>
      <c r="C2281" s="25">
        <f>+IFERROR(_xlfn.NUMBERVALUE(INDEX(Исходные_данные!A:Z,A2281+$X$32-1,$X$31),"."),0)</f>
        <v>0</v>
      </c>
      <c r="D2281" s="51"/>
      <c r="E2281" s="3">
        <f t="shared" si="355"/>
        <v>1289.4580000000001</v>
      </c>
      <c r="F2281" s="3">
        <f t="shared" si="356"/>
        <v>1289.4574600000001</v>
      </c>
      <c r="G2281" s="8">
        <f t="shared" si="359"/>
        <v>0</v>
      </c>
      <c r="H2281" s="7">
        <f t="shared" si="351"/>
        <v>0</v>
      </c>
      <c r="I2281" s="7">
        <f t="shared" si="352"/>
        <v>0</v>
      </c>
      <c r="J2281">
        <f t="shared" si="353"/>
        <v>0</v>
      </c>
      <c r="K2281">
        <f t="shared" si="357"/>
        <v>0</v>
      </c>
      <c r="L2281">
        <f t="shared" si="354"/>
        <v>0</v>
      </c>
      <c r="M2281" s="66" t="str">
        <f t="shared" si="360"/>
        <v xml:space="preserve"> </v>
      </c>
    </row>
    <row r="2282" spans="1:13" x14ac:dyDescent="0.25">
      <c r="A2282" s="25">
        <f t="shared" si="358"/>
        <v>2282</v>
      </c>
      <c r="B2282" s="35">
        <f>+INDEX(Исходные_данные!A:Z,A2282+$X$32-1,$X$30)</f>
        <v>0</v>
      </c>
      <c r="C2282" s="25">
        <f>+IFERROR(_xlfn.NUMBERVALUE(INDEX(Исходные_данные!A:Z,A2282+$X$32-1,$X$31),"."),0)</f>
        <v>0</v>
      </c>
      <c r="D2282" s="51"/>
      <c r="E2282" s="3">
        <f t="shared" si="355"/>
        <v>1289.4580000000001</v>
      </c>
      <c r="F2282" s="3">
        <f t="shared" si="356"/>
        <v>1289.4574600000001</v>
      </c>
      <c r="G2282" s="8">
        <f t="shared" si="359"/>
        <v>0</v>
      </c>
      <c r="H2282" s="7">
        <f t="shared" si="351"/>
        <v>0</v>
      </c>
      <c r="I2282" s="7">
        <f t="shared" si="352"/>
        <v>0</v>
      </c>
      <c r="J2282">
        <f t="shared" si="353"/>
        <v>0</v>
      </c>
      <c r="K2282">
        <f t="shared" si="357"/>
        <v>0</v>
      </c>
      <c r="L2282">
        <f t="shared" si="354"/>
        <v>0</v>
      </c>
      <c r="M2282" s="66" t="str">
        <f t="shared" si="360"/>
        <v xml:space="preserve"> </v>
      </c>
    </row>
    <row r="2283" spans="1:13" x14ac:dyDescent="0.25">
      <c r="A2283" s="25">
        <f t="shared" si="358"/>
        <v>2283</v>
      </c>
      <c r="B2283" s="35">
        <f>+INDEX(Исходные_данные!A:Z,A2283+$X$32-1,$X$30)</f>
        <v>0</v>
      </c>
      <c r="C2283" s="25">
        <f>+IFERROR(_xlfn.NUMBERVALUE(INDEX(Исходные_данные!A:Z,A2283+$X$32-1,$X$31),"."),0)</f>
        <v>0</v>
      </c>
      <c r="D2283" s="51"/>
      <c r="E2283" s="3">
        <f t="shared" si="355"/>
        <v>1289.4580000000001</v>
      </c>
      <c r="F2283" s="3">
        <f t="shared" si="356"/>
        <v>1289.4574600000001</v>
      </c>
      <c r="G2283" s="8">
        <f t="shared" si="359"/>
        <v>0</v>
      </c>
      <c r="H2283" s="7">
        <f t="shared" si="351"/>
        <v>0</v>
      </c>
      <c r="I2283" s="7">
        <f t="shared" si="352"/>
        <v>0</v>
      </c>
      <c r="J2283">
        <f t="shared" si="353"/>
        <v>0</v>
      </c>
      <c r="K2283">
        <f t="shared" si="357"/>
        <v>0</v>
      </c>
      <c r="L2283">
        <f t="shared" si="354"/>
        <v>0</v>
      </c>
      <c r="M2283" s="66" t="str">
        <f t="shared" si="360"/>
        <v xml:space="preserve"> </v>
      </c>
    </row>
    <row r="2284" spans="1:13" x14ac:dyDescent="0.25">
      <c r="A2284" s="25">
        <f t="shared" si="358"/>
        <v>2284</v>
      </c>
      <c r="B2284" s="35">
        <f>+INDEX(Исходные_данные!A:Z,A2284+$X$32-1,$X$30)</f>
        <v>0</v>
      </c>
      <c r="C2284" s="25">
        <f>+IFERROR(_xlfn.NUMBERVALUE(INDEX(Исходные_данные!A:Z,A2284+$X$32-1,$X$31),"."),0)</f>
        <v>0</v>
      </c>
      <c r="D2284" s="51"/>
      <c r="E2284" s="3">
        <f t="shared" si="355"/>
        <v>1289.4580000000001</v>
      </c>
      <c r="F2284" s="3">
        <f t="shared" si="356"/>
        <v>1289.4574600000001</v>
      </c>
      <c r="G2284" s="8">
        <f t="shared" si="359"/>
        <v>0</v>
      </c>
      <c r="H2284" s="7">
        <f t="shared" si="351"/>
        <v>0</v>
      </c>
      <c r="I2284" s="7">
        <f t="shared" si="352"/>
        <v>0</v>
      </c>
      <c r="J2284">
        <f t="shared" si="353"/>
        <v>0</v>
      </c>
      <c r="K2284">
        <f t="shared" si="357"/>
        <v>0</v>
      </c>
      <c r="L2284">
        <f t="shared" si="354"/>
        <v>0</v>
      </c>
      <c r="M2284" s="66" t="str">
        <f t="shared" si="360"/>
        <v xml:space="preserve"> </v>
      </c>
    </row>
    <row r="2285" spans="1:13" x14ac:dyDescent="0.25">
      <c r="A2285" s="25">
        <f t="shared" si="358"/>
        <v>2285</v>
      </c>
      <c r="B2285" s="35">
        <f>+INDEX(Исходные_данные!A:Z,A2285+$X$32-1,$X$30)</f>
        <v>0</v>
      </c>
      <c r="C2285" s="25">
        <f>+IFERROR(_xlfn.NUMBERVALUE(INDEX(Исходные_данные!A:Z,A2285+$X$32-1,$X$31),"."),0)</f>
        <v>0</v>
      </c>
      <c r="D2285" s="51"/>
      <c r="E2285" s="3">
        <f t="shared" si="355"/>
        <v>1289.4580000000001</v>
      </c>
      <c r="F2285" s="3">
        <f t="shared" si="356"/>
        <v>1289.4574600000001</v>
      </c>
      <c r="G2285" s="8">
        <f t="shared" si="359"/>
        <v>0</v>
      </c>
      <c r="H2285" s="7">
        <f t="shared" si="351"/>
        <v>0</v>
      </c>
      <c r="I2285" s="7">
        <f t="shared" si="352"/>
        <v>0</v>
      </c>
      <c r="J2285">
        <f t="shared" si="353"/>
        <v>0</v>
      </c>
      <c r="K2285">
        <f t="shared" si="357"/>
        <v>0</v>
      </c>
      <c r="L2285">
        <f t="shared" si="354"/>
        <v>0</v>
      </c>
      <c r="M2285" s="66" t="str">
        <f t="shared" si="360"/>
        <v xml:space="preserve"> </v>
      </c>
    </row>
    <row r="2286" spans="1:13" x14ac:dyDescent="0.25">
      <c r="A2286" s="25">
        <f t="shared" si="358"/>
        <v>2286</v>
      </c>
      <c r="B2286" s="35">
        <f>+INDEX(Исходные_данные!A:Z,A2286+$X$32-1,$X$30)</f>
        <v>0</v>
      </c>
      <c r="C2286" s="25">
        <f>+IFERROR(_xlfn.NUMBERVALUE(INDEX(Исходные_данные!A:Z,A2286+$X$32-1,$X$31),"."),0)</f>
        <v>0</v>
      </c>
      <c r="D2286" s="51"/>
      <c r="E2286" s="3">
        <f t="shared" si="355"/>
        <v>1289.4580000000001</v>
      </c>
      <c r="F2286" s="3">
        <f t="shared" si="356"/>
        <v>1289.4574600000001</v>
      </c>
      <c r="G2286" s="8">
        <f t="shared" si="359"/>
        <v>0</v>
      </c>
      <c r="H2286" s="7">
        <f t="shared" si="351"/>
        <v>0</v>
      </c>
      <c r="I2286" s="7">
        <f t="shared" si="352"/>
        <v>0</v>
      </c>
      <c r="J2286">
        <f t="shared" si="353"/>
        <v>0</v>
      </c>
      <c r="K2286">
        <f t="shared" si="357"/>
        <v>0</v>
      </c>
      <c r="L2286">
        <f t="shared" si="354"/>
        <v>0</v>
      </c>
      <c r="M2286" s="66" t="str">
        <f t="shared" si="360"/>
        <v xml:space="preserve"> </v>
      </c>
    </row>
    <row r="2287" spans="1:13" x14ac:dyDescent="0.25">
      <c r="A2287" s="25">
        <f t="shared" si="358"/>
        <v>2287</v>
      </c>
      <c r="B2287" s="35">
        <f>+INDEX(Исходные_данные!A:Z,A2287+$X$32-1,$X$30)</f>
        <v>0</v>
      </c>
      <c r="C2287" s="25">
        <f>+IFERROR(_xlfn.NUMBERVALUE(INDEX(Исходные_данные!A:Z,A2287+$X$32-1,$X$31),"."),0)</f>
        <v>0</v>
      </c>
      <c r="D2287" s="51"/>
      <c r="E2287" s="3">
        <f t="shared" si="355"/>
        <v>1289.4580000000001</v>
      </c>
      <c r="F2287" s="3">
        <f t="shared" si="356"/>
        <v>1289.4574600000001</v>
      </c>
      <c r="G2287" s="8">
        <f t="shared" si="359"/>
        <v>0</v>
      </c>
      <c r="H2287" s="7">
        <f t="shared" si="351"/>
        <v>0</v>
      </c>
      <c r="I2287" s="7">
        <f t="shared" si="352"/>
        <v>0</v>
      </c>
      <c r="J2287">
        <f t="shared" si="353"/>
        <v>0</v>
      </c>
      <c r="K2287">
        <f t="shared" si="357"/>
        <v>0</v>
      </c>
      <c r="L2287">
        <f t="shared" si="354"/>
        <v>0</v>
      </c>
      <c r="M2287" s="66" t="str">
        <f t="shared" si="360"/>
        <v xml:space="preserve"> </v>
      </c>
    </row>
    <row r="2288" spans="1:13" x14ac:dyDescent="0.25">
      <c r="A2288" s="25">
        <f t="shared" si="358"/>
        <v>2288</v>
      </c>
      <c r="B2288" s="35">
        <f>+INDEX(Исходные_данные!A:Z,A2288+$X$32-1,$X$30)</f>
        <v>0</v>
      </c>
      <c r="C2288" s="25">
        <f>+IFERROR(_xlfn.NUMBERVALUE(INDEX(Исходные_данные!A:Z,A2288+$X$32-1,$X$31),"."),0)</f>
        <v>0</v>
      </c>
      <c r="D2288" s="51"/>
      <c r="E2288" s="3">
        <f t="shared" si="355"/>
        <v>1289.4580000000001</v>
      </c>
      <c r="F2288" s="3">
        <f t="shared" si="356"/>
        <v>1289.4574600000001</v>
      </c>
      <c r="G2288" s="8">
        <f t="shared" si="359"/>
        <v>0</v>
      </c>
      <c r="H2288" s="7">
        <f t="shared" si="351"/>
        <v>0</v>
      </c>
      <c r="I2288" s="7">
        <f t="shared" si="352"/>
        <v>0</v>
      </c>
      <c r="J2288">
        <f t="shared" si="353"/>
        <v>0</v>
      </c>
      <c r="K2288">
        <f t="shared" si="357"/>
        <v>0</v>
      </c>
      <c r="L2288">
        <f t="shared" si="354"/>
        <v>0</v>
      </c>
      <c r="M2288" s="66" t="str">
        <f t="shared" si="360"/>
        <v xml:space="preserve"> </v>
      </c>
    </row>
    <row r="2289" spans="1:13" x14ac:dyDescent="0.25">
      <c r="A2289" s="25">
        <f t="shared" si="358"/>
        <v>2289</v>
      </c>
      <c r="B2289" s="35">
        <f>+INDEX(Исходные_данные!A:Z,A2289+$X$32-1,$X$30)</f>
        <v>0</v>
      </c>
      <c r="C2289" s="25">
        <f>+IFERROR(_xlfn.NUMBERVALUE(INDEX(Исходные_данные!A:Z,A2289+$X$32-1,$X$31),"."),0)</f>
        <v>0</v>
      </c>
      <c r="D2289" s="51"/>
      <c r="E2289" s="3">
        <f t="shared" si="355"/>
        <v>1289.4580000000001</v>
      </c>
      <c r="F2289" s="3">
        <f t="shared" si="356"/>
        <v>1289.4574600000001</v>
      </c>
      <c r="G2289" s="8">
        <f t="shared" si="359"/>
        <v>0</v>
      </c>
      <c r="H2289" s="7">
        <f t="shared" si="351"/>
        <v>0</v>
      </c>
      <c r="I2289" s="7">
        <f t="shared" si="352"/>
        <v>0</v>
      </c>
      <c r="J2289">
        <f t="shared" si="353"/>
        <v>0</v>
      </c>
      <c r="K2289">
        <f t="shared" si="357"/>
        <v>0</v>
      </c>
      <c r="L2289">
        <f t="shared" si="354"/>
        <v>0</v>
      </c>
      <c r="M2289" s="66" t="str">
        <f t="shared" si="360"/>
        <v xml:space="preserve"> </v>
      </c>
    </row>
    <row r="2290" spans="1:13" x14ac:dyDescent="0.25">
      <c r="A2290" s="25">
        <f t="shared" si="358"/>
        <v>2290</v>
      </c>
      <c r="B2290" s="35">
        <f>+INDEX(Исходные_данные!A:Z,A2290+$X$32-1,$X$30)</f>
        <v>0</v>
      </c>
      <c r="C2290" s="25">
        <f>+IFERROR(_xlfn.NUMBERVALUE(INDEX(Исходные_данные!A:Z,A2290+$X$32-1,$X$31),"."),0)</f>
        <v>0</v>
      </c>
      <c r="D2290" s="51"/>
      <c r="E2290" s="3">
        <f t="shared" si="355"/>
        <v>1289.4580000000001</v>
      </c>
      <c r="F2290" s="3">
        <f t="shared" si="356"/>
        <v>1289.4574600000001</v>
      </c>
      <c r="G2290" s="8">
        <f t="shared" si="359"/>
        <v>0</v>
      </c>
      <c r="H2290" s="7">
        <f t="shared" si="351"/>
        <v>0</v>
      </c>
      <c r="I2290" s="7">
        <f t="shared" si="352"/>
        <v>0</v>
      </c>
      <c r="J2290">
        <f t="shared" si="353"/>
        <v>0</v>
      </c>
      <c r="K2290">
        <f t="shared" si="357"/>
        <v>0</v>
      </c>
      <c r="L2290">
        <f t="shared" si="354"/>
        <v>0</v>
      </c>
      <c r="M2290" s="66" t="str">
        <f t="shared" si="360"/>
        <v xml:space="preserve"> </v>
      </c>
    </row>
    <row r="2291" spans="1:13" x14ac:dyDescent="0.25">
      <c r="A2291" s="25">
        <f t="shared" si="358"/>
        <v>2291</v>
      </c>
      <c r="B2291" s="35">
        <f>+INDEX(Исходные_данные!A:Z,A2291+$X$32-1,$X$30)</f>
        <v>0</v>
      </c>
      <c r="C2291" s="25">
        <f>+IFERROR(_xlfn.NUMBERVALUE(INDEX(Исходные_данные!A:Z,A2291+$X$32-1,$X$31),"."),0)</f>
        <v>0</v>
      </c>
      <c r="D2291" s="51"/>
      <c r="E2291" s="3">
        <f t="shared" si="355"/>
        <v>1289.4580000000001</v>
      </c>
      <c r="F2291" s="3">
        <f t="shared" si="356"/>
        <v>1289.4574600000001</v>
      </c>
      <c r="G2291" s="8">
        <f t="shared" si="359"/>
        <v>0</v>
      </c>
      <c r="H2291" s="7">
        <f t="shared" si="351"/>
        <v>0</v>
      </c>
      <c r="I2291" s="7">
        <f t="shared" si="352"/>
        <v>0</v>
      </c>
      <c r="J2291">
        <f t="shared" si="353"/>
        <v>0</v>
      </c>
      <c r="K2291">
        <f t="shared" si="357"/>
        <v>0</v>
      </c>
      <c r="L2291">
        <f t="shared" si="354"/>
        <v>0</v>
      </c>
      <c r="M2291" s="66" t="str">
        <f t="shared" si="360"/>
        <v xml:space="preserve"> </v>
      </c>
    </row>
    <row r="2292" spans="1:13" x14ac:dyDescent="0.25">
      <c r="A2292" s="25">
        <f t="shared" si="358"/>
        <v>2292</v>
      </c>
      <c r="B2292" s="35">
        <f>+INDEX(Исходные_данные!A:Z,A2292+$X$32-1,$X$30)</f>
        <v>0</v>
      </c>
      <c r="C2292" s="25">
        <f>+IFERROR(_xlfn.NUMBERVALUE(INDEX(Исходные_данные!A:Z,A2292+$X$32-1,$X$31),"."),0)</f>
        <v>0</v>
      </c>
      <c r="D2292" s="51"/>
      <c r="E2292" s="3">
        <f t="shared" si="355"/>
        <v>1289.4580000000001</v>
      </c>
      <c r="F2292" s="3">
        <f t="shared" si="356"/>
        <v>1289.4574600000001</v>
      </c>
      <c r="G2292" s="8">
        <f t="shared" si="359"/>
        <v>0</v>
      </c>
      <c r="H2292" s="7">
        <f t="shared" si="351"/>
        <v>0</v>
      </c>
      <c r="I2292" s="7">
        <f t="shared" si="352"/>
        <v>0</v>
      </c>
      <c r="J2292">
        <f t="shared" si="353"/>
        <v>0</v>
      </c>
      <c r="K2292">
        <f t="shared" si="357"/>
        <v>0</v>
      </c>
      <c r="L2292">
        <f t="shared" si="354"/>
        <v>0</v>
      </c>
      <c r="M2292" s="66" t="str">
        <f t="shared" si="360"/>
        <v xml:space="preserve"> </v>
      </c>
    </row>
    <row r="2293" spans="1:13" x14ac:dyDescent="0.25">
      <c r="A2293" s="25">
        <f t="shared" si="358"/>
        <v>2293</v>
      </c>
      <c r="B2293" s="35">
        <f>+INDEX(Исходные_данные!A:Z,A2293+$X$32-1,$X$30)</f>
        <v>0</v>
      </c>
      <c r="C2293" s="25">
        <f>+IFERROR(_xlfn.NUMBERVALUE(INDEX(Исходные_данные!A:Z,A2293+$X$32-1,$X$31),"."),0)</f>
        <v>0</v>
      </c>
      <c r="D2293" s="51"/>
      <c r="E2293" s="3">
        <f t="shared" si="355"/>
        <v>1289.4580000000001</v>
      </c>
      <c r="F2293" s="3">
        <f t="shared" si="356"/>
        <v>1289.4574600000001</v>
      </c>
      <c r="G2293" s="8">
        <f t="shared" si="359"/>
        <v>0</v>
      </c>
      <c r="H2293" s="7">
        <f t="shared" si="351"/>
        <v>0</v>
      </c>
      <c r="I2293" s="7">
        <f t="shared" si="352"/>
        <v>0</v>
      </c>
      <c r="J2293">
        <f t="shared" si="353"/>
        <v>0</v>
      </c>
      <c r="K2293">
        <f t="shared" si="357"/>
        <v>0</v>
      </c>
      <c r="L2293">
        <f t="shared" si="354"/>
        <v>0</v>
      </c>
      <c r="M2293" s="66" t="str">
        <f t="shared" si="360"/>
        <v xml:space="preserve"> </v>
      </c>
    </row>
    <row r="2294" spans="1:13" x14ac:dyDescent="0.25">
      <c r="A2294" s="25">
        <f t="shared" si="358"/>
        <v>2294</v>
      </c>
      <c r="B2294" s="35">
        <f>+INDEX(Исходные_данные!A:Z,A2294+$X$32-1,$X$30)</f>
        <v>0</v>
      </c>
      <c r="C2294" s="25">
        <f>+IFERROR(_xlfn.NUMBERVALUE(INDEX(Исходные_данные!A:Z,A2294+$X$32-1,$X$31),"."),0)</f>
        <v>0</v>
      </c>
      <c r="D2294" s="51"/>
      <c r="E2294" s="3">
        <f t="shared" si="355"/>
        <v>1289.4580000000001</v>
      </c>
      <c r="F2294" s="3">
        <f t="shared" si="356"/>
        <v>1289.4574600000001</v>
      </c>
      <c r="G2294" s="8">
        <f t="shared" si="359"/>
        <v>0</v>
      </c>
      <c r="H2294" s="7">
        <f t="shared" si="351"/>
        <v>0</v>
      </c>
      <c r="I2294" s="7">
        <f t="shared" si="352"/>
        <v>0</v>
      </c>
      <c r="J2294">
        <f t="shared" si="353"/>
        <v>0</v>
      </c>
      <c r="K2294">
        <f t="shared" si="357"/>
        <v>0</v>
      </c>
      <c r="L2294">
        <f t="shared" si="354"/>
        <v>0</v>
      </c>
      <c r="M2294" s="66" t="str">
        <f t="shared" si="360"/>
        <v xml:space="preserve"> </v>
      </c>
    </row>
    <row r="2295" spans="1:13" x14ac:dyDescent="0.25">
      <c r="A2295" s="25">
        <f t="shared" si="358"/>
        <v>2295</v>
      </c>
      <c r="B2295" s="35">
        <f>+INDEX(Исходные_данные!A:Z,A2295+$X$32-1,$X$30)</f>
        <v>0</v>
      </c>
      <c r="C2295" s="25">
        <f>+IFERROR(_xlfn.NUMBERVALUE(INDEX(Исходные_данные!A:Z,A2295+$X$32-1,$X$31),"."),0)</f>
        <v>0</v>
      </c>
      <c r="D2295" s="51"/>
      <c r="E2295" s="3">
        <f t="shared" si="355"/>
        <v>1289.4580000000001</v>
      </c>
      <c r="F2295" s="3">
        <f t="shared" si="356"/>
        <v>1289.4574600000001</v>
      </c>
      <c r="G2295" s="8">
        <f t="shared" si="359"/>
        <v>0</v>
      </c>
      <c r="H2295" s="7">
        <f t="shared" si="351"/>
        <v>0</v>
      </c>
      <c r="I2295" s="7">
        <f t="shared" si="352"/>
        <v>0</v>
      </c>
      <c r="J2295">
        <f t="shared" si="353"/>
        <v>0</v>
      </c>
      <c r="K2295">
        <f t="shared" si="357"/>
        <v>0</v>
      </c>
      <c r="L2295">
        <f t="shared" si="354"/>
        <v>0</v>
      </c>
      <c r="M2295" s="66" t="str">
        <f t="shared" si="360"/>
        <v xml:space="preserve"> </v>
      </c>
    </row>
    <row r="2296" spans="1:13" x14ac:dyDescent="0.25">
      <c r="A2296" s="25">
        <f t="shared" si="358"/>
        <v>2296</v>
      </c>
      <c r="B2296" s="35">
        <f>+INDEX(Исходные_данные!A:Z,A2296+$X$32-1,$X$30)</f>
        <v>0</v>
      </c>
      <c r="C2296" s="25">
        <f>+IFERROR(_xlfn.NUMBERVALUE(INDEX(Исходные_данные!A:Z,A2296+$X$32-1,$X$31),"."),0)</f>
        <v>0</v>
      </c>
      <c r="D2296" s="51"/>
      <c r="E2296" s="3">
        <f t="shared" si="355"/>
        <v>1289.4580000000001</v>
      </c>
      <c r="F2296" s="3">
        <f t="shared" si="356"/>
        <v>1289.4574600000001</v>
      </c>
      <c r="G2296" s="8">
        <f t="shared" si="359"/>
        <v>0</v>
      </c>
      <c r="H2296" s="7">
        <f t="shared" si="351"/>
        <v>0</v>
      </c>
      <c r="I2296" s="7">
        <f t="shared" si="352"/>
        <v>0</v>
      </c>
      <c r="J2296">
        <f t="shared" si="353"/>
        <v>0</v>
      </c>
      <c r="K2296">
        <f t="shared" si="357"/>
        <v>0</v>
      </c>
      <c r="L2296">
        <f t="shared" si="354"/>
        <v>0</v>
      </c>
      <c r="M2296" s="66" t="str">
        <f t="shared" si="360"/>
        <v xml:space="preserve"> </v>
      </c>
    </row>
    <row r="2297" spans="1:13" x14ac:dyDescent="0.25">
      <c r="A2297" s="25">
        <f t="shared" si="358"/>
        <v>2297</v>
      </c>
      <c r="B2297" s="35">
        <f>+INDEX(Исходные_данные!A:Z,A2297+$X$32-1,$X$30)</f>
        <v>0</v>
      </c>
      <c r="C2297" s="25">
        <f>+IFERROR(_xlfn.NUMBERVALUE(INDEX(Исходные_данные!A:Z,A2297+$X$32-1,$X$31),"."),0)</f>
        <v>0</v>
      </c>
      <c r="D2297" s="51"/>
      <c r="E2297" s="3">
        <f t="shared" si="355"/>
        <v>1289.4580000000001</v>
      </c>
      <c r="F2297" s="3">
        <f t="shared" si="356"/>
        <v>1289.4574600000001</v>
      </c>
      <c r="G2297" s="8">
        <f t="shared" si="359"/>
        <v>0</v>
      </c>
      <c r="H2297" s="7">
        <f t="shared" si="351"/>
        <v>0</v>
      </c>
      <c r="I2297" s="7">
        <f t="shared" si="352"/>
        <v>0</v>
      </c>
      <c r="J2297">
        <f t="shared" si="353"/>
        <v>0</v>
      </c>
      <c r="K2297">
        <f t="shared" si="357"/>
        <v>0</v>
      </c>
      <c r="L2297">
        <f t="shared" si="354"/>
        <v>0</v>
      </c>
      <c r="M2297" s="66" t="str">
        <f t="shared" si="360"/>
        <v xml:space="preserve"> </v>
      </c>
    </row>
    <row r="2298" spans="1:13" x14ac:dyDescent="0.25">
      <c r="A2298" s="25">
        <f t="shared" si="358"/>
        <v>2298</v>
      </c>
      <c r="B2298" s="35">
        <f>+INDEX(Исходные_данные!A:Z,A2298+$X$32-1,$X$30)</f>
        <v>0</v>
      </c>
      <c r="C2298" s="25">
        <f>+IFERROR(_xlfn.NUMBERVALUE(INDEX(Исходные_данные!A:Z,A2298+$X$32-1,$X$31),"."),0)</f>
        <v>0</v>
      </c>
      <c r="D2298" s="51"/>
      <c r="E2298" s="3">
        <f t="shared" si="355"/>
        <v>1289.4580000000001</v>
      </c>
      <c r="F2298" s="3">
        <f t="shared" si="356"/>
        <v>1289.4574600000001</v>
      </c>
      <c r="G2298" s="8">
        <f t="shared" si="359"/>
        <v>0</v>
      </c>
      <c r="H2298" s="7">
        <f t="shared" si="351"/>
        <v>0</v>
      </c>
      <c r="I2298" s="7">
        <f t="shared" si="352"/>
        <v>0</v>
      </c>
      <c r="J2298">
        <f t="shared" si="353"/>
        <v>0</v>
      </c>
      <c r="K2298">
        <f t="shared" si="357"/>
        <v>0</v>
      </c>
      <c r="L2298">
        <f t="shared" si="354"/>
        <v>0</v>
      </c>
      <c r="M2298" s="66" t="str">
        <f t="shared" si="360"/>
        <v xml:space="preserve"> </v>
      </c>
    </row>
    <row r="2299" spans="1:13" x14ac:dyDescent="0.25">
      <c r="A2299" s="25">
        <f t="shared" si="358"/>
        <v>2299</v>
      </c>
      <c r="B2299" s="35">
        <f>+INDEX(Исходные_данные!A:Z,A2299+$X$32-1,$X$30)</f>
        <v>0</v>
      </c>
      <c r="C2299" s="25">
        <f>+IFERROR(_xlfn.NUMBERVALUE(INDEX(Исходные_данные!A:Z,A2299+$X$32-1,$X$31),"."),0)</f>
        <v>0</v>
      </c>
      <c r="D2299" s="51"/>
      <c r="E2299" s="3">
        <f t="shared" si="355"/>
        <v>1289.4580000000001</v>
      </c>
      <c r="F2299" s="3">
        <f t="shared" si="356"/>
        <v>1289.4574600000001</v>
      </c>
      <c r="G2299" s="8">
        <f t="shared" si="359"/>
        <v>0</v>
      </c>
      <c r="H2299" s="7">
        <f t="shared" si="351"/>
        <v>0</v>
      </c>
      <c r="I2299" s="7">
        <f t="shared" si="352"/>
        <v>0</v>
      </c>
      <c r="J2299">
        <f t="shared" si="353"/>
        <v>0</v>
      </c>
      <c r="K2299">
        <f t="shared" si="357"/>
        <v>0</v>
      </c>
      <c r="L2299">
        <f t="shared" si="354"/>
        <v>0</v>
      </c>
      <c r="M2299" s="66" t="str">
        <f t="shared" si="360"/>
        <v xml:space="preserve"> </v>
      </c>
    </row>
    <row r="2300" spans="1:13" x14ac:dyDescent="0.25">
      <c r="A2300" s="25">
        <f t="shared" si="358"/>
        <v>2300</v>
      </c>
      <c r="B2300" s="35">
        <f>+INDEX(Исходные_данные!A:Z,A2300+$X$32-1,$X$30)</f>
        <v>0</v>
      </c>
      <c r="C2300" s="25">
        <f>+IFERROR(_xlfn.NUMBERVALUE(INDEX(Исходные_данные!A:Z,A2300+$X$32-1,$X$31),"."),0)</f>
        <v>0</v>
      </c>
      <c r="D2300" s="51"/>
      <c r="E2300" s="3">
        <f t="shared" si="355"/>
        <v>1289.4580000000001</v>
      </c>
      <c r="F2300" s="3">
        <f t="shared" si="356"/>
        <v>1289.4574600000001</v>
      </c>
      <c r="G2300" s="8">
        <f t="shared" si="359"/>
        <v>0</v>
      </c>
      <c r="H2300" s="7">
        <f t="shared" si="351"/>
        <v>0</v>
      </c>
      <c r="I2300" s="7">
        <f t="shared" si="352"/>
        <v>0</v>
      </c>
      <c r="J2300">
        <f t="shared" si="353"/>
        <v>0</v>
      </c>
      <c r="K2300">
        <f t="shared" si="357"/>
        <v>0</v>
      </c>
      <c r="L2300">
        <f t="shared" si="354"/>
        <v>0</v>
      </c>
      <c r="M2300" s="66" t="str">
        <f t="shared" si="360"/>
        <v xml:space="preserve"> </v>
      </c>
    </row>
    <row r="2301" spans="1:13" x14ac:dyDescent="0.25">
      <c r="A2301" s="25">
        <f t="shared" si="358"/>
        <v>2301</v>
      </c>
      <c r="B2301" s="35">
        <f>+INDEX(Исходные_данные!A:Z,A2301+$X$32-1,$X$30)</f>
        <v>0</v>
      </c>
      <c r="C2301" s="25">
        <f>+IFERROR(_xlfn.NUMBERVALUE(INDEX(Исходные_данные!A:Z,A2301+$X$32-1,$X$31),"."),0)</f>
        <v>0</v>
      </c>
      <c r="D2301" s="51"/>
      <c r="E2301" s="3">
        <f t="shared" si="355"/>
        <v>1289.4580000000001</v>
      </c>
      <c r="F2301" s="3">
        <f t="shared" si="356"/>
        <v>1289.4574600000001</v>
      </c>
      <c r="G2301" s="8">
        <f t="shared" si="359"/>
        <v>0</v>
      </c>
      <c r="H2301" s="7">
        <f t="shared" si="351"/>
        <v>0</v>
      </c>
      <c r="I2301" s="7">
        <f t="shared" si="352"/>
        <v>0</v>
      </c>
      <c r="J2301">
        <f t="shared" si="353"/>
        <v>0</v>
      </c>
      <c r="K2301">
        <f t="shared" si="357"/>
        <v>0</v>
      </c>
      <c r="L2301">
        <f t="shared" si="354"/>
        <v>0</v>
      </c>
      <c r="M2301" s="66" t="str">
        <f t="shared" si="360"/>
        <v xml:space="preserve"> </v>
      </c>
    </row>
    <row r="2302" spans="1:13" x14ac:dyDescent="0.25">
      <c r="A2302" s="25">
        <f t="shared" si="358"/>
        <v>2302</v>
      </c>
      <c r="B2302" s="35">
        <f>+INDEX(Исходные_данные!A:Z,A2302+$X$32-1,$X$30)</f>
        <v>0</v>
      </c>
      <c r="C2302" s="25">
        <f>+IFERROR(_xlfn.NUMBERVALUE(INDEX(Исходные_данные!A:Z,A2302+$X$32-1,$X$31),"."),0)</f>
        <v>0</v>
      </c>
      <c r="D2302" s="51"/>
      <c r="E2302" s="3">
        <f t="shared" si="355"/>
        <v>1289.4580000000001</v>
      </c>
      <c r="F2302" s="3">
        <f t="shared" si="356"/>
        <v>1289.4574600000001</v>
      </c>
      <c r="G2302" s="8">
        <f t="shared" si="359"/>
        <v>0</v>
      </c>
      <c r="H2302" s="7">
        <f t="shared" si="351"/>
        <v>0</v>
      </c>
      <c r="I2302" s="7">
        <f t="shared" si="352"/>
        <v>0</v>
      </c>
      <c r="J2302">
        <f t="shared" si="353"/>
        <v>0</v>
      </c>
      <c r="K2302">
        <f t="shared" si="357"/>
        <v>0</v>
      </c>
      <c r="L2302">
        <f t="shared" si="354"/>
        <v>0</v>
      </c>
      <c r="M2302" s="66" t="str">
        <f t="shared" si="360"/>
        <v xml:space="preserve"> </v>
      </c>
    </row>
    <row r="2303" spans="1:13" x14ac:dyDescent="0.25">
      <c r="A2303" s="25">
        <f t="shared" si="358"/>
        <v>2303</v>
      </c>
      <c r="B2303" s="35">
        <f>+INDEX(Исходные_данные!A:Z,A2303+$X$32-1,$X$30)</f>
        <v>0</v>
      </c>
      <c r="C2303" s="25">
        <f>+IFERROR(_xlfn.NUMBERVALUE(INDEX(Исходные_данные!A:Z,A2303+$X$32-1,$X$31),"."),0)</f>
        <v>0</v>
      </c>
      <c r="D2303" s="51"/>
      <c r="E2303" s="3">
        <f t="shared" si="355"/>
        <v>1289.4580000000001</v>
      </c>
      <c r="F2303" s="3">
        <f t="shared" si="356"/>
        <v>1289.4574600000001</v>
      </c>
      <c r="G2303" s="8">
        <f t="shared" si="359"/>
        <v>0</v>
      </c>
      <c r="H2303" s="7">
        <f t="shared" si="351"/>
        <v>0</v>
      </c>
      <c r="I2303" s="7">
        <f t="shared" si="352"/>
        <v>0</v>
      </c>
      <c r="J2303">
        <f t="shared" si="353"/>
        <v>0</v>
      </c>
      <c r="K2303">
        <f t="shared" si="357"/>
        <v>0</v>
      </c>
      <c r="L2303">
        <f t="shared" si="354"/>
        <v>0</v>
      </c>
      <c r="M2303" s="66" t="str">
        <f t="shared" si="360"/>
        <v xml:space="preserve"> </v>
      </c>
    </row>
    <row r="2304" spans="1:13" x14ac:dyDescent="0.25">
      <c r="A2304" s="25">
        <f t="shared" si="358"/>
        <v>2304</v>
      </c>
      <c r="B2304" s="35">
        <f>+INDEX(Исходные_данные!A:Z,A2304+$X$32-1,$X$30)</f>
        <v>0</v>
      </c>
      <c r="C2304" s="25">
        <f>+IFERROR(_xlfn.NUMBERVALUE(INDEX(Исходные_данные!A:Z,A2304+$X$32-1,$X$31),"."),0)</f>
        <v>0</v>
      </c>
      <c r="D2304" s="51"/>
      <c r="E2304" s="3">
        <f t="shared" si="355"/>
        <v>1289.4580000000001</v>
      </c>
      <c r="F2304" s="3">
        <f t="shared" si="356"/>
        <v>1289.4574600000001</v>
      </c>
      <c r="G2304" s="8">
        <f t="shared" si="359"/>
        <v>0</v>
      </c>
      <c r="H2304" s="7">
        <f t="shared" si="351"/>
        <v>0</v>
      </c>
      <c r="I2304" s="7">
        <f t="shared" si="352"/>
        <v>0</v>
      </c>
      <c r="J2304">
        <f t="shared" si="353"/>
        <v>0</v>
      </c>
      <c r="K2304">
        <f t="shared" si="357"/>
        <v>0</v>
      </c>
      <c r="L2304">
        <f t="shared" si="354"/>
        <v>0</v>
      </c>
      <c r="M2304" s="66" t="str">
        <f t="shared" si="360"/>
        <v xml:space="preserve"> </v>
      </c>
    </row>
    <row r="2305" spans="1:13" x14ac:dyDescent="0.25">
      <c r="A2305" s="25">
        <f t="shared" si="358"/>
        <v>2305</v>
      </c>
      <c r="B2305" s="35">
        <f>+INDEX(Исходные_данные!A:Z,A2305+$X$32-1,$X$30)</f>
        <v>0</v>
      </c>
      <c r="C2305" s="25">
        <f>+IFERROR(_xlfn.NUMBERVALUE(INDEX(Исходные_данные!A:Z,A2305+$X$32-1,$X$31),"."),0)</f>
        <v>0</v>
      </c>
      <c r="D2305" s="51"/>
      <c r="E2305" s="3">
        <f t="shared" si="355"/>
        <v>1289.4580000000001</v>
      </c>
      <c r="F2305" s="3">
        <f t="shared" si="356"/>
        <v>1289.4574600000001</v>
      </c>
      <c r="G2305" s="8">
        <f t="shared" si="359"/>
        <v>0</v>
      </c>
      <c r="H2305" s="7">
        <f t="shared" ref="H2305:H2368" si="361">IF(G2305&gt;$X$35,C2305,0)</f>
        <v>0</v>
      </c>
      <c r="I2305" s="7">
        <f t="shared" ref="I2305:I2368" si="362">IF(AND(A2305&gt;$Q$25,A2305&lt;=$Q$25+$T$25),1,0)</f>
        <v>0</v>
      </c>
      <c r="J2305">
        <f t="shared" ref="J2305:J2368" si="363">IF(I2305=1,IF(H2305*$W$47&lt;=$X$48,H2305*$W$47,0),0)</f>
        <v>0</v>
      </c>
      <c r="K2305">
        <f t="shared" si="357"/>
        <v>0</v>
      </c>
      <c r="L2305">
        <f t="shared" ref="L2305:L2368" si="364">+IF(I2305=1,IF(H2305*$W$47&lt;=$X$48,0,$X$48),0)</f>
        <v>0</v>
      </c>
      <c r="M2305" s="66" t="str">
        <f t="shared" si="360"/>
        <v xml:space="preserve"> </v>
      </c>
    </row>
    <row r="2306" spans="1:13" x14ac:dyDescent="0.25">
      <c r="A2306" s="25">
        <f t="shared" si="358"/>
        <v>2306</v>
      </c>
      <c r="B2306" s="35">
        <f>+INDEX(Исходные_данные!A:Z,A2306+$X$32-1,$X$30)</f>
        <v>0</v>
      </c>
      <c r="C2306" s="25">
        <f>+IFERROR(_xlfn.NUMBERVALUE(INDEX(Исходные_данные!A:Z,A2306+$X$32-1,$X$31),"."),0)</f>
        <v>0</v>
      </c>
      <c r="D2306" s="51"/>
      <c r="E2306" s="3">
        <f t="shared" ref="E2306:E2369" si="365">+IFERROR(IF(_xlfn.NUMBERVALUE(B2306,".")&lt;E2305,E2305,_xlfn.NUMBERVALUE(B2306,".")),E2305)</f>
        <v>1289.4580000000001</v>
      </c>
      <c r="F2306" s="3">
        <f t="shared" ref="F2306:F2369" si="366">(E2306-$X$45*$X$44)/IF($X$44&lt;&gt;0,ABS($X$44),1)*$X$39</f>
        <v>1289.4574600000001</v>
      </c>
      <c r="G2306" s="8">
        <f t="shared" si="359"/>
        <v>0</v>
      </c>
      <c r="H2306" s="7">
        <f t="shared" si="361"/>
        <v>0</v>
      </c>
      <c r="I2306" s="7">
        <f t="shared" si="362"/>
        <v>0</v>
      </c>
      <c r="J2306">
        <f t="shared" si="363"/>
        <v>0</v>
      </c>
      <c r="K2306">
        <f t="shared" ref="K2306:K2369" si="367">+J2306/100</f>
        <v>0</v>
      </c>
      <c r="L2306">
        <f t="shared" si="364"/>
        <v>0</v>
      </c>
      <c r="M2306" s="66" t="str">
        <f t="shared" si="360"/>
        <v xml:space="preserve"> </v>
      </c>
    </row>
    <row r="2307" spans="1:13" x14ac:dyDescent="0.25">
      <c r="A2307" s="25">
        <f t="shared" ref="A2307:A2370" si="368">+A2306+1</f>
        <v>2307</v>
      </c>
      <c r="B2307" s="35">
        <f>+INDEX(Исходные_данные!A:Z,A2307+$X$32-1,$X$30)</f>
        <v>0</v>
      </c>
      <c r="C2307" s="25">
        <f>+IFERROR(_xlfn.NUMBERVALUE(INDEX(Исходные_данные!A:Z,A2307+$X$32-1,$X$31),"."),0)</f>
        <v>0</v>
      </c>
      <c r="D2307" s="51"/>
      <c r="E2307" s="3">
        <f t="shared" si="365"/>
        <v>1289.4580000000001</v>
      </c>
      <c r="F2307" s="3">
        <f t="shared" si="366"/>
        <v>1289.4574600000001</v>
      </c>
      <c r="G2307" s="8">
        <f t="shared" ref="G2307:G2370" si="369">+IF(E2307=E2306,0,_xlfn.NUMBERVALUE(C2307,".")/O$56*100)</f>
        <v>0</v>
      </c>
      <c r="H2307" s="7">
        <f t="shared" si="361"/>
        <v>0</v>
      </c>
      <c r="I2307" s="7">
        <f t="shared" si="362"/>
        <v>0</v>
      </c>
      <c r="J2307">
        <f t="shared" si="363"/>
        <v>0</v>
      </c>
      <c r="K2307">
        <f t="shared" si="367"/>
        <v>0</v>
      </c>
      <c r="L2307">
        <f t="shared" si="364"/>
        <v>0</v>
      </c>
      <c r="M2307" s="66" t="str">
        <f t="shared" si="360"/>
        <v xml:space="preserve"> </v>
      </c>
    </row>
    <row r="2308" spans="1:13" x14ac:dyDescent="0.25">
      <c r="A2308" s="25">
        <f t="shared" si="368"/>
        <v>2308</v>
      </c>
      <c r="B2308" s="35">
        <f>+INDEX(Исходные_данные!A:Z,A2308+$X$32-1,$X$30)</f>
        <v>0</v>
      </c>
      <c r="C2308" s="25">
        <f>+IFERROR(_xlfn.NUMBERVALUE(INDEX(Исходные_данные!A:Z,A2308+$X$32-1,$X$31),"."),0)</f>
        <v>0</v>
      </c>
      <c r="D2308" s="51"/>
      <c r="E2308" s="3">
        <f t="shared" si="365"/>
        <v>1289.4580000000001</v>
      </c>
      <c r="F2308" s="3">
        <f t="shared" si="366"/>
        <v>1289.4574600000001</v>
      </c>
      <c r="G2308" s="8">
        <f t="shared" si="369"/>
        <v>0</v>
      </c>
      <c r="H2308" s="7">
        <f t="shared" si="361"/>
        <v>0</v>
      </c>
      <c r="I2308" s="7">
        <f t="shared" si="362"/>
        <v>0</v>
      </c>
      <c r="J2308">
        <f t="shared" si="363"/>
        <v>0</v>
      </c>
      <c r="K2308">
        <f t="shared" si="367"/>
        <v>0</v>
      </c>
      <c r="L2308">
        <f t="shared" si="364"/>
        <v>0</v>
      </c>
      <c r="M2308" s="66" t="str">
        <f t="shared" si="360"/>
        <v xml:space="preserve"> </v>
      </c>
    </row>
    <row r="2309" spans="1:13" x14ac:dyDescent="0.25">
      <c r="A2309" s="25">
        <f t="shared" si="368"/>
        <v>2309</v>
      </c>
      <c r="B2309" s="35">
        <f>+INDEX(Исходные_данные!A:Z,A2309+$X$32-1,$X$30)</f>
        <v>0</v>
      </c>
      <c r="C2309" s="25">
        <f>+IFERROR(_xlfn.NUMBERVALUE(INDEX(Исходные_данные!A:Z,A2309+$X$32-1,$X$31),"."),0)</f>
        <v>0</v>
      </c>
      <c r="D2309" s="51"/>
      <c r="E2309" s="3">
        <f t="shared" si="365"/>
        <v>1289.4580000000001</v>
      </c>
      <c r="F2309" s="3">
        <f t="shared" si="366"/>
        <v>1289.4574600000001</v>
      </c>
      <c r="G2309" s="8">
        <f t="shared" si="369"/>
        <v>0</v>
      </c>
      <c r="H2309" s="7">
        <f t="shared" si="361"/>
        <v>0</v>
      </c>
      <c r="I2309" s="7">
        <f t="shared" si="362"/>
        <v>0</v>
      </c>
      <c r="J2309">
        <f t="shared" si="363"/>
        <v>0</v>
      </c>
      <c r="K2309">
        <f t="shared" si="367"/>
        <v>0</v>
      </c>
      <c r="L2309">
        <f t="shared" si="364"/>
        <v>0</v>
      </c>
      <c r="M2309" s="66" t="str">
        <f t="shared" si="360"/>
        <v xml:space="preserve"> </v>
      </c>
    </row>
    <row r="2310" spans="1:13" x14ac:dyDescent="0.25">
      <c r="A2310" s="25">
        <f t="shared" si="368"/>
        <v>2310</v>
      </c>
      <c r="B2310" s="35">
        <f>+INDEX(Исходные_данные!A:Z,A2310+$X$32-1,$X$30)</f>
        <v>0</v>
      </c>
      <c r="C2310" s="25">
        <f>+IFERROR(_xlfn.NUMBERVALUE(INDEX(Исходные_данные!A:Z,A2310+$X$32-1,$X$31),"."),0)</f>
        <v>0</v>
      </c>
      <c r="D2310" s="51"/>
      <c r="E2310" s="3">
        <f t="shared" si="365"/>
        <v>1289.4580000000001</v>
      </c>
      <c r="F2310" s="3">
        <f t="shared" si="366"/>
        <v>1289.4574600000001</v>
      </c>
      <c r="G2310" s="8">
        <f t="shared" si="369"/>
        <v>0</v>
      </c>
      <c r="H2310" s="7">
        <f t="shared" si="361"/>
        <v>0</v>
      </c>
      <c r="I2310" s="7">
        <f t="shared" si="362"/>
        <v>0</v>
      </c>
      <c r="J2310">
        <f t="shared" si="363"/>
        <v>0</v>
      </c>
      <c r="K2310">
        <f t="shared" si="367"/>
        <v>0</v>
      </c>
      <c r="L2310">
        <f t="shared" si="364"/>
        <v>0</v>
      </c>
      <c r="M2310" s="66" t="str">
        <f t="shared" si="360"/>
        <v xml:space="preserve"> </v>
      </c>
    </row>
    <row r="2311" spans="1:13" x14ac:dyDescent="0.25">
      <c r="A2311" s="25">
        <f t="shared" si="368"/>
        <v>2311</v>
      </c>
      <c r="B2311" s="35">
        <f>+INDEX(Исходные_данные!A:Z,A2311+$X$32-1,$X$30)</f>
        <v>0</v>
      </c>
      <c r="C2311" s="25">
        <f>+IFERROR(_xlfn.NUMBERVALUE(INDEX(Исходные_данные!A:Z,A2311+$X$32-1,$X$31),"."),0)</f>
        <v>0</v>
      </c>
      <c r="D2311" s="51"/>
      <c r="E2311" s="3">
        <f t="shared" si="365"/>
        <v>1289.4580000000001</v>
      </c>
      <c r="F2311" s="3">
        <f t="shared" si="366"/>
        <v>1289.4574600000001</v>
      </c>
      <c r="G2311" s="8">
        <f t="shared" si="369"/>
        <v>0</v>
      </c>
      <c r="H2311" s="7">
        <f t="shared" si="361"/>
        <v>0</v>
      </c>
      <c r="I2311" s="7">
        <f t="shared" si="362"/>
        <v>0</v>
      </c>
      <c r="J2311">
        <f t="shared" si="363"/>
        <v>0</v>
      </c>
      <c r="K2311">
        <f t="shared" si="367"/>
        <v>0</v>
      </c>
      <c r="L2311">
        <f t="shared" si="364"/>
        <v>0</v>
      </c>
      <c r="M2311" s="66" t="str">
        <f t="shared" si="360"/>
        <v xml:space="preserve"> </v>
      </c>
    </row>
    <row r="2312" spans="1:13" x14ac:dyDescent="0.25">
      <c r="A2312" s="25">
        <f t="shared" si="368"/>
        <v>2312</v>
      </c>
      <c r="B2312" s="35">
        <f>+INDEX(Исходные_данные!A:Z,A2312+$X$32-1,$X$30)</f>
        <v>0</v>
      </c>
      <c r="C2312" s="25">
        <f>+IFERROR(_xlfn.NUMBERVALUE(INDEX(Исходные_данные!A:Z,A2312+$X$32-1,$X$31),"."),0)</f>
        <v>0</v>
      </c>
      <c r="D2312" s="51"/>
      <c r="E2312" s="3">
        <f t="shared" si="365"/>
        <v>1289.4580000000001</v>
      </c>
      <c r="F2312" s="3">
        <f t="shared" si="366"/>
        <v>1289.4574600000001</v>
      </c>
      <c r="G2312" s="8">
        <f t="shared" si="369"/>
        <v>0</v>
      </c>
      <c r="H2312" s="7">
        <f t="shared" si="361"/>
        <v>0</v>
      </c>
      <c r="I2312" s="7">
        <f t="shared" si="362"/>
        <v>0</v>
      </c>
      <c r="J2312">
        <f t="shared" si="363"/>
        <v>0</v>
      </c>
      <c r="K2312">
        <f t="shared" si="367"/>
        <v>0</v>
      </c>
      <c r="L2312">
        <f t="shared" si="364"/>
        <v>0</v>
      </c>
      <c r="M2312" s="66" t="str">
        <f t="shared" si="360"/>
        <v xml:space="preserve"> </v>
      </c>
    </row>
    <row r="2313" spans="1:13" x14ac:dyDescent="0.25">
      <c r="A2313" s="25">
        <f t="shared" si="368"/>
        <v>2313</v>
      </c>
      <c r="B2313" s="35">
        <f>+INDEX(Исходные_данные!A:Z,A2313+$X$32-1,$X$30)</f>
        <v>0</v>
      </c>
      <c r="C2313" s="25">
        <f>+IFERROR(_xlfn.NUMBERVALUE(INDEX(Исходные_данные!A:Z,A2313+$X$32-1,$X$31),"."),0)</f>
        <v>0</v>
      </c>
      <c r="D2313" s="51"/>
      <c r="E2313" s="3">
        <f t="shared" si="365"/>
        <v>1289.4580000000001</v>
      </c>
      <c r="F2313" s="3">
        <f t="shared" si="366"/>
        <v>1289.4574600000001</v>
      </c>
      <c r="G2313" s="8">
        <f t="shared" si="369"/>
        <v>0</v>
      </c>
      <c r="H2313" s="7">
        <f t="shared" si="361"/>
        <v>0</v>
      </c>
      <c r="I2313" s="7">
        <f t="shared" si="362"/>
        <v>0</v>
      </c>
      <c r="J2313">
        <f t="shared" si="363"/>
        <v>0</v>
      </c>
      <c r="K2313">
        <f t="shared" si="367"/>
        <v>0</v>
      </c>
      <c r="L2313">
        <f t="shared" si="364"/>
        <v>0</v>
      </c>
      <c r="M2313" s="66" t="str">
        <f t="shared" si="360"/>
        <v xml:space="preserve"> </v>
      </c>
    </row>
    <row r="2314" spans="1:13" x14ac:dyDescent="0.25">
      <c r="A2314" s="25">
        <f t="shared" si="368"/>
        <v>2314</v>
      </c>
      <c r="B2314" s="35">
        <f>+INDEX(Исходные_данные!A:Z,A2314+$X$32-1,$X$30)</f>
        <v>0</v>
      </c>
      <c r="C2314" s="25">
        <f>+IFERROR(_xlfn.NUMBERVALUE(INDEX(Исходные_данные!A:Z,A2314+$X$32-1,$X$31),"."),0)</f>
        <v>0</v>
      </c>
      <c r="D2314" s="51"/>
      <c r="E2314" s="3">
        <f t="shared" si="365"/>
        <v>1289.4580000000001</v>
      </c>
      <c r="F2314" s="3">
        <f t="shared" si="366"/>
        <v>1289.4574600000001</v>
      </c>
      <c r="G2314" s="8">
        <f t="shared" si="369"/>
        <v>0</v>
      </c>
      <c r="H2314" s="7">
        <f t="shared" si="361"/>
        <v>0</v>
      </c>
      <c r="I2314" s="7">
        <f t="shared" si="362"/>
        <v>0</v>
      </c>
      <c r="J2314">
        <f t="shared" si="363"/>
        <v>0</v>
      </c>
      <c r="K2314">
        <f t="shared" si="367"/>
        <v>0</v>
      </c>
      <c r="L2314">
        <f t="shared" si="364"/>
        <v>0</v>
      </c>
      <c r="M2314" s="66" t="str">
        <f t="shared" si="360"/>
        <v xml:space="preserve"> </v>
      </c>
    </row>
    <row r="2315" spans="1:13" x14ac:dyDescent="0.25">
      <c r="A2315" s="25">
        <f t="shared" si="368"/>
        <v>2315</v>
      </c>
      <c r="B2315" s="35">
        <f>+INDEX(Исходные_данные!A:Z,A2315+$X$32-1,$X$30)</f>
        <v>0</v>
      </c>
      <c r="C2315" s="25">
        <f>+IFERROR(_xlfn.NUMBERVALUE(INDEX(Исходные_данные!A:Z,A2315+$X$32-1,$X$31),"."),0)</f>
        <v>0</v>
      </c>
      <c r="D2315" s="51"/>
      <c r="E2315" s="3">
        <f t="shared" si="365"/>
        <v>1289.4580000000001</v>
      </c>
      <c r="F2315" s="3">
        <f t="shared" si="366"/>
        <v>1289.4574600000001</v>
      </c>
      <c r="G2315" s="8">
        <f t="shared" si="369"/>
        <v>0</v>
      </c>
      <c r="H2315" s="7">
        <f t="shared" si="361"/>
        <v>0</v>
      </c>
      <c r="I2315" s="7">
        <f t="shared" si="362"/>
        <v>0</v>
      </c>
      <c r="J2315">
        <f t="shared" si="363"/>
        <v>0</v>
      </c>
      <c r="K2315">
        <f t="shared" si="367"/>
        <v>0</v>
      </c>
      <c r="L2315">
        <f t="shared" si="364"/>
        <v>0</v>
      </c>
      <c r="M2315" s="66" t="str">
        <f t="shared" si="360"/>
        <v xml:space="preserve"> </v>
      </c>
    </row>
    <row r="2316" spans="1:13" x14ac:dyDescent="0.25">
      <c r="A2316" s="25">
        <f t="shared" si="368"/>
        <v>2316</v>
      </c>
      <c r="B2316" s="35">
        <f>+INDEX(Исходные_данные!A:Z,A2316+$X$32-1,$X$30)</f>
        <v>0</v>
      </c>
      <c r="C2316" s="25">
        <f>+IFERROR(_xlfn.NUMBERVALUE(INDEX(Исходные_данные!A:Z,A2316+$X$32-1,$X$31),"."),0)</f>
        <v>0</v>
      </c>
      <c r="D2316" s="51"/>
      <c r="E2316" s="3">
        <f t="shared" si="365"/>
        <v>1289.4580000000001</v>
      </c>
      <c r="F2316" s="3">
        <f t="shared" si="366"/>
        <v>1289.4574600000001</v>
      </c>
      <c r="G2316" s="8">
        <f t="shared" si="369"/>
        <v>0</v>
      </c>
      <c r="H2316" s="7">
        <f t="shared" si="361"/>
        <v>0</v>
      </c>
      <c r="I2316" s="7">
        <f t="shared" si="362"/>
        <v>0</v>
      </c>
      <c r="J2316">
        <f t="shared" si="363"/>
        <v>0</v>
      </c>
      <c r="K2316">
        <f t="shared" si="367"/>
        <v>0</v>
      </c>
      <c r="L2316">
        <f t="shared" si="364"/>
        <v>0</v>
      </c>
      <c r="M2316" s="66" t="str">
        <f t="shared" si="360"/>
        <v xml:space="preserve"> </v>
      </c>
    </row>
    <row r="2317" spans="1:13" x14ac:dyDescent="0.25">
      <c r="A2317" s="25">
        <f t="shared" si="368"/>
        <v>2317</v>
      </c>
      <c r="B2317" s="35">
        <f>+INDEX(Исходные_данные!A:Z,A2317+$X$32-1,$X$30)</f>
        <v>0</v>
      </c>
      <c r="C2317" s="25">
        <f>+IFERROR(_xlfn.NUMBERVALUE(INDEX(Исходные_данные!A:Z,A2317+$X$32-1,$X$31),"."),0)</f>
        <v>0</v>
      </c>
      <c r="D2317" s="51"/>
      <c r="E2317" s="3">
        <f t="shared" si="365"/>
        <v>1289.4580000000001</v>
      </c>
      <c r="F2317" s="3">
        <f t="shared" si="366"/>
        <v>1289.4574600000001</v>
      </c>
      <c r="G2317" s="8">
        <f t="shared" si="369"/>
        <v>0</v>
      </c>
      <c r="H2317" s="7">
        <f t="shared" si="361"/>
        <v>0</v>
      </c>
      <c r="I2317" s="7">
        <f t="shared" si="362"/>
        <v>0</v>
      </c>
      <c r="J2317">
        <f t="shared" si="363"/>
        <v>0</v>
      </c>
      <c r="K2317">
        <f t="shared" si="367"/>
        <v>0</v>
      </c>
      <c r="L2317">
        <f t="shared" si="364"/>
        <v>0</v>
      </c>
      <c r="M2317" s="66" t="str">
        <f t="shared" si="360"/>
        <v xml:space="preserve"> </v>
      </c>
    </row>
    <row r="2318" spans="1:13" x14ac:dyDescent="0.25">
      <c r="A2318" s="25">
        <f t="shared" si="368"/>
        <v>2318</v>
      </c>
      <c r="B2318" s="35">
        <f>+INDEX(Исходные_данные!A:Z,A2318+$X$32-1,$X$30)</f>
        <v>0</v>
      </c>
      <c r="C2318" s="25">
        <f>+IFERROR(_xlfn.NUMBERVALUE(INDEX(Исходные_данные!A:Z,A2318+$X$32-1,$X$31),"."),0)</f>
        <v>0</v>
      </c>
      <c r="D2318" s="51"/>
      <c r="E2318" s="3">
        <f t="shared" si="365"/>
        <v>1289.4580000000001</v>
      </c>
      <c r="F2318" s="3">
        <f t="shared" si="366"/>
        <v>1289.4574600000001</v>
      </c>
      <c r="G2318" s="8">
        <f t="shared" si="369"/>
        <v>0</v>
      </c>
      <c r="H2318" s="7">
        <f t="shared" si="361"/>
        <v>0</v>
      </c>
      <c r="I2318" s="7">
        <f t="shared" si="362"/>
        <v>0</v>
      </c>
      <c r="J2318">
        <f t="shared" si="363"/>
        <v>0</v>
      </c>
      <c r="K2318">
        <f t="shared" si="367"/>
        <v>0</v>
      </c>
      <c r="L2318">
        <f t="shared" si="364"/>
        <v>0</v>
      </c>
      <c r="M2318" s="66" t="str">
        <f t="shared" si="360"/>
        <v xml:space="preserve"> </v>
      </c>
    </row>
    <row r="2319" spans="1:13" x14ac:dyDescent="0.25">
      <c r="A2319" s="25">
        <f t="shared" si="368"/>
        <v>2319</v>
      </c>
      <c r="B2319" s="35">
        <f>+INDEX(Исходные_данные!A:Z,A2319+$X$32-1,$X$30)</f>
        <v>0</v>
      </c>
      <c r="C2319" s="25">
        <f>+IFERROR(_xlfn.NUMBERVALUE(INDEX(Исходные_данные!A:Z,A2319+$X$32-1,$X$31),"."),0)</f>
        <v>0</v>
      </c>
      <c r="D2319" s="51"/>
      <c r="E2319" s="3">
        <f t="shared" si="365"/>
        <v>1289.4580000000001</v>
      </c>
      <c r="F2319" s="3">
        <f t="shared" si="366"/>
        <v>1289.4574600000001</v>
      </c>
      <c r="G2319" s="8">
        <f t="shared" si="369"/>
        <v>0</v>
      </c>
      <c r="H2319" s="7">
        <f t="shared" si="361"/>
        <v>0</v>
      </c>
      <c r="I2319" s="7">
        <f t="shared" si="362"/>
        <v>0</v>
      </c>
      <c r="J2319">
        <f t="shared" si="363"/>
        <v>0</v>
      </c>
      <c r="K2319">
        <f t="shared" si="367"/>
        <v>0</v>
      </c>
      <c r="L2319">
        <f t="shared" si="364"/>
        <v>0</v>
      </c>
      <c r="M2319" s="66" t="str">
        <f t="shared" si="360"/>
        <v xml:space="preserve"> </v>
      </c>
    </row>
    <row r="2320" spans="1:13" x14ac:dyDescent="0.25">
      <c r="A2320" s="25">
        <f t="shared" si="368"/>
        <v>2320</v>
      </c>
      <c r="B2320" s="35">
        <f>+INDEX(Исходные_данные!A:Z,A2320+$X$32-1,$X$30)</f>
        <v>0</v>
      </c>
      <c r="C2320" s="25">
        <f>+IFERROR(_xlfn.NUMBERVALUE(INDEX(Исходные_данные!A:Z,A2320+$X$32-1,$X$31),"."),0)</f>
        <v>0</v>
      </c>
      <c r="D2320" s="51"/>
      <c r="E2320" s="3">
        <f t="shared" si="365"/>
        <v>1289.4580000000001</v>
      </c>
      <c r="F2320" s="3">
        <f t="shared" si="366"/>
        <v>1289.4574600000001</v>
      </c>
      <c r="G2320" s="8">
        <f t="shared" si="369"/>
        <v>0</v>
      </c>
      <c r="H2320" s="7">
        <f t="shared" si="361"/>
        <v>0</v>
      </c>
      <c r="I2320" s="7">
        <f t="shared" si="362"/>
        <v>0</v>
      </c>
      <c r="J2320">
        <f t="shared" si="363"/>
        <v>0</v>
      </c>
      <c r="K2320">
        <f t="shared" si="367"/>
        <v>0</v>
      </c>
      <c r="L2320">
        <f t="shared" si="364"/>
        <v>0</v>
      </c>
      <c r="M2320" s="66" t="str">
        <f t="shared" si="360"/>
        <v xml:space="preserve"> </v>
      </c>
    </row>
    <row r="2321" spans="1:13" x14ac:dyDescent="0.25">
      <c r="A2321" s="25">
        <f t="shared" si="368"/>
        <v>2321</v>
      </c>
      <c r="B2321" s="35">
        <f>+INDEX(Исходные_данные!A:Z,A2321+$X$32-1,$X$30)</f>
        <v>0</v>
      </c>
      <c r="C2321" s="25">
        <f>+IFERROR(_xlfn.NUMBERVALUE(INDEX(Исходные_данные!A:Z,A2321+$X$32-1,$X$31),"."),0)</f>
        <v>0</v>
      </c>
      <c r="D2321" s="51"/>
      <c r="E2321" s="3">
        <f t="shared" si="365"/>
        <v>1289.4580000000001</v>
      </c>
      <c r="F2321" s="3">
        <f t="shared" si="366"/>
        <v>1289.4574600000001</v>
      </c>
      <c r="G2321" s="8">
        <f t="shared" si="369"/>
        <v>0</v>
      </c>
      <c r="H2321" s="7">
        <f t="shared" si="361"/>
        <v>0</v>
      </c>
      <c r="I2321" s="7">
        <f t="shared" si="362"/>
        <v>0</v>
      </c>
      <c r="J2321">
        <f t="shared" si="363"/>
        <v>0</v>
      </c>
      <c r="K2321">
        <f t="shared" si="367"/>
        <v>0</v>
      </c>
      <c r="L2321">
        <f t="shared" si="364"/>
        <v>0</v>
      </c>
      <c r="M2321" s="66" t="str">
        <f t="shared" si="360"/>
        <v xml:space="preserve"> </v>
      </c>
    </row>
    <row r="2322" spans="1:13" x14ac:dyDescent="0.25">
      <c r="A2322" s="25">
        <f t="shared" si="368"/>
        <v>2322</v>
      </c>
      <c r="B2322" s="35">
        <f>+INDEX(Исходные_данные!A:Z,A2322+$X$32-1,$X$30)</f>
        <v>0</v>
      </c>
      <c r="C2322" s="25">
        <f>+IFERROR(_xlfn.NUMBERVALUE(INDEX(Исходные_данные!A:Z,A2322+$X$32-1,$X$31),"."),0)</f>
        <v>0</v>
      </c>
      <c r="D2322" s="51"/>
      <c r="E2322" s="3">
        <f t="shared" si="365"/>
        <v>1289.4580000000001</v>
      </c>
      <c r="F2322" s="3">
        <f t="shared" si="366"/>
        <v>1289.4574600000001</v>
      </c>
      <c r="G2322" s="8">
        <f t="shared" si="369"/>
        <v>0</v>
      </c>
      <c r="H2322" s="7">
        <f t="shared" si="361"/>
        <v>0</v>
      </c>
      <c r="I2322" s="7">
        <f t="shared" si="362"/>
        <v>0</v>
      </c>
      <c r="J2322">
        <f t="shared" si="363"/>
        <v>0</v>
      </c>
      <c r="K2322">
        <f t="shared" si="367"/>
        <v>0</v>
      </c>
      <c r="L2322">
        <f t="shared" si="364"/>
        <v>0</v>
      </c>
      <c r="M2322" s="66" t="str">
        <f t="shared" si="360"/>
        <v xml:space="preserve"> </v>
      </c>
    </row>
    <row r="2323" spans="1:13" x14ac:dyDescent="0.25">
      <c r="A2323" s="25">
        <f t="shared" si="368"/>
        <v>2323</v>
      </c>
      <c r="B2323" s="35">
        <f>+INDEX(Исходные_данные!A:Z,A2323+$X$32-1,$X$30)</f>
        <v>0</v>
      </c>
      <c r="C2323" s="25">
        <f>+IFERROR(_xlfn.NUMBERVALUE(INDEX(Исходные_данные!A:Z,A2323+$X$32-1,$X$31),"."),0)</f>
        <v>0</v>
      </c>
      <c r="D2323" s="51"/>
      <c r="E2323" s="3">
        <f t="shared" si="365"/>
        <v>1289.4580000000001</v>
      </c>
      <c r="F2323" s="3">
        <f t="shared" si="366"/>
        <v>1289.4574600000001</v>
      </c>
      <c r="G2323" s="8">
        <f t="shared" si="369"/>
        <v>0</v>
      </c>
      <c r="H2323" s="7">
        <f t="shared" si="361"/>
        <v>0</v>
      </c>
      <c r="I2323" s="7">
        <f t="shared" si="362"/>
        <v>0</v>
      </c>
      <c r="J2323">
        <f t="shared" si="363"/>
        <v>0</v>
      </c>
      <c r="K2323">
        <f t="shared" si="367"/>
        <v>0</v>
      </c>
      <c r="L2323">
        <f t="shared" si="364"/>
        <v>0</v>
      </c>
      <c r="M2323" s="66" t="str">
        <f t="shared" si="360"/>
        <v xml:space="preserve"> </v>
      </c>
    </row>
    <row r="2324" spans="1:13" x14ac:dyDescent="0.25">
      <c r="A2324" s="25">
        <f t="shared" si="368"/>
        <v>2324</v>
      </c>
      <c r="B2324" s="35">
        <f>+INDEX(Исходные_данные!A:Z,A2324+$X$32-1,$X$30)</f>
        <v>0</v>
      </c>
      <c r="C2324" s="25">
        <f>+IFERROR(_xlfn.NUMBERVALUE(INDEX(Исходные_данные!A:Z,A2324+$X$32-1,$X$31),"."),0)</f>
        <v>0</v>
      </c>
      <c r="D2324" s="51"/>
      <c r="E2324" s="3">
        <f t="shared" si="365"/>
        <v>1289.4580000000001</v>
      </c>
      <c r="F2324" s="3">
        <f t="shared" si="366"/>
        <v>1289.4574600000001</v>
      </c>
      <c r="G2324" s="8">
        <f t="shared" si="369"/>
        <v>0</v>
      </c>
      <c r="H2324" s="7">
        <f t="shared" si="361"/>
        <v>0</v>
      </c>
      <c r="I2324" s="7">
        <f t="shared" si="362"/>
        <v>0</v>
      </c>
      <c r="J2324">
        <f t="shared" si="363"/>
        <v>0</v>
      </c>
      <c r="K2324">
        <f t="shared" si="367"/>
        <v>0</v>
      </c>
      <c r="L2324">
        <f t="shared" si="364"/>
        <v>0</v>
      </c>
      <c r="M2324" s="66" t="str">
        <f t="shared" si="360"/>
        <v xml:space="preserve"> </v>
      </c>
    </row>
    <row r="2325" spans="1:13" x14ac:dyDescent="0.25">
      <c r="A2325" s="25">
        <f t="shared" si="368"/>
        <v>2325</v>
      </c>
      <c r="B2325" s="35">
        <f>+INDEX(Исходные_данные!A:Z,A2325+$X$32-1,$X$30)</f>
        <v>0</v>
      </c>
      <c r="C2325" s="25">
        <f>+IFERROR(_xlfn.NUMBERVALUE(INDEX(Исходные_данные!A:Z,A2325+$X$32-1,$X$31),"."),0)</f>
        <v>0</v>
      </c>
      <c r="D2325" s="51"/>
      <c r="E2325" s="3">
        <f t="shared" si="365"/>
        <v>1289.4580000000001</v>
      </c>
      <c r="F2325" s="3">
        <f t="shared" si="366"/>
        <v>1289.4574600000001</v>
      </c>
      <c r="G2325" s="8">
        <f t="shared" si="369"/>
        <v>0</v>
      </c>
      <c r="H2325" s="7">
        <f t="shared" si="361"/>
        <v>0</v>
      </c>
      <c r="I2325" s="7">
        <f t="shared" si="362"/>
        <v>0</v>
      </c>
      <c r="J2325">
        <f t="shared" si="363"/>
        <v>0</v>
      </c>
      <c r="K2325">
        <f t="shared" si="367"/>
        <v>0</v>
      </c>
      <c r="L2325">
        <f t="shared" si="364"/>
        <v>0</v>
      </c>
      <c r="M2325" s="66" t="str">
        <f t="shared" si="360"/>
        <v xml:space="preserve"> </v>
      </c>
    </row>
    <row r="2326" spans="1:13" x14ac:dyDescent="0.25">
      <c r="A2326" s="25">
        <f t="shared" si="368"/>
        <v>2326</v>
      </c>
      <c r="B2326" s="35">
        <f>+INDEX(Исходные_данные!A:Z,A2326+$X$32-1,$X$30)</f>
        <v>0</v>
      </c>
      <c r="C2326" s="25">
        <f>+IFERROR(_xlfn.NUMBERVALUE(INDEX(Исходные_данные!A:Z,A2326+$X$32-1,$X$31),"."),0)</f>
        <v>0</v>
      </c>
      <c r="D2326" s="51"/>
      <c r="E2326" s="3">
        <f t="shared" si="365"/>
        <v>1289.4580000000001</v>
      </c>
      <c r="F2326" s="3">
        <f t="shared" si="366"/>
        <v>1289.4574600000001</v>
      </c>
      <c r="G2326" s="8">
        <f t="shared" si="369"/>
        <v>0</v>
      </c>
      <c r="H2326" s="7">
        <f t="shared" si="361"/>
        <v>0</v>
      </c>
      <c r="I2326" s="7">
        <f t="shared" si="362"/>
        <v>0</v>
      </c>
      <c r="J2326">
        <f t="shared" si="363"/>
        <v>0</v>
      </c>
      <c r="K2326">
        <f t="shared" si="367"/>
        <v>0</v>
      </c>
      <c r="L2326">
        <f t="shared" si="364"/>
        <v>0</v>
      </c>
      <c r="M2326" s="66" t="str">
        <f t="shared" si="360"/>
        <v xml:space="preserve"> </v>
      </c>
    </row>
    <row r="2327" spans="1:13" x14ac:dyDescent="0.25">
      <c r="A2327" s="25">
        <f t="shared" si="368"/>
        <v>2327</v>
      </c>
      <c r="B2327" s="35">
        <f>+INDEX(Исходные_данные!A:Z,A2327+$X$32-1,$X$30)</f>
        <v>0</v>
      </c>
      <c r="C2327" s="25">
        <f>+IFERROR(_xlfn.NUMBERVALUE(INDEX(Исходные_данные!A:Z,A2327+$X$32-1,$X$31),"."),0)</f>
        <v>0</v>
      </c>
      <c r="D2327" s="51"/>
      <c r="E2327" s="3">
        <f t="shared" si="365"/>
        <v>1289.4580000000001</v>
      </c>
      <c r="F2327" s="3">
        <f t="shared" si="366"/>
        <v>1289.4574600000001</v>
      </c>
      <c r="G2327" s="8">
        <f t="shared" si="369"/>
        <v>0</v>
      </c>
      <c r="H2327" s="7">
        <f t="shared" si="361"/>
        <v>0</v>
      </c>
      <c r="I2327" s="7">
        <f t="shared" si="362"/>
        <v>0</v>
      </c>
      <c r="J2327">
        <f t="shared" si="363"/>
        <v>0</v>
      </c>
      <c r="K2327">
        <f t="shared" si="367"/>
        <v>0</v>
      </c>
      <c r="L2327">
        <f t="shared" si="364"/>
        <v>0</v>
      </c>
      <c r="M2327" s="66" t="str">
        <f t="shared" si="360"/>
        <v xml:space="preserve"> </v>
      </c>
    </row>
    <row r="2328" spans="1:13" x14ac:dyDescent="0.25">
      <c r="A2328" s="25">
        <f t="shared" si="368"/>
        <v>2328</v>
      </c>
      <c r="B2328" s="35">
        <f>+INDEX(Исходные_данные!A:Z,A2328+$X$32-1,$X$30)</f>
        <v>0</v>
      </c>
      <c r="C2328" s="25">
        <f>+IFERROR(_xlfn.NUMBERVALUE(INDEX(Исходные_данные!A:Z,A2328+$X$32-1,$X$31),"."),0)</f>
        <v>0</v>
      </c>
      <c r="D2328" s="51"/>
      <c r="E2328" s="3">
        <f t="shared" si="365"/>
        <v>1289.4580000000001</v>
      </c>
      <c r="F2328" s="3">
        <f t="shared" si="366"/>
        <v>1289.4574600000001</v>
      </c>
      <c r="G2328" s="8">
        <f t="shared" si="369"/>
        <v>0</v>
      </c>
      <c r="H2328" s="7">
        <f t="shared" si="361"/>
        <v>0</v>
      </c>
      <c r="I2328" s="7">
        <f t="shared" si="362"/>
        <v>0</v>
      </c>
      <c r="J2328">
        <f t="shared" si="363"/>
        <v>0</v>
      </c>
      <c r="K2328">
        <f t="shared" si="367"/>
        <v>0</v>
      </c>
      <c r="L2328">
        <f t="shared" si="364"/>
        <v>0</v>
      </c>
      <c r="M2328" s="66" t="str">
        <f t="shared" si="360"/>
        <v xml:space="preserve"> </v>
      </c>
    </row>
    <row r="2329" spans="1:13" x14ac:dyDescent="0.25">
      <c r="A2329" s="25">
        <f t="shared" si="368"/>
        <v>2329</v>
      </c>
      <c r="B2329" s="35">
        <f>+INDEX(Исходные_данные!A:Z,A2329+$X$32-1,$X$30)</f>
        <v>0</v>
      </c>
      <c r="C2329" s="25">
        <f>+IFERROR(_xlfn.NUMBERVALUE(INDEX(Исходные_данные!A:Z,A2329+$X$32-1,$X$31),"."),0)</f>
        <v>0</v>
      </c>
      <c r="D2329" s="51"/>
      <c r="E2329" s="3">
        <f t="shared" si="365"/>
        <v>1289.4580000000001</v>
      </c>
      <c r="F2329" s="3">
        <f t="shared" si="366"/>
        <v>1289.4574600000001</v>
      </c>
      <c r="G2329" s="8">
        <f t="shared" si="369"/>
        <v>0</v>
      </c>
      <c r="H2329" s="7">
        <f t="shared" si="361"/>
        <v>0</v>
      </c>
      <c r="I2329" s="7">
        <f t="shared" si="362"/>
        <v>0</v>
      </c>
      <c r="J2329">
        <f t="shared" si="363"/>
        <v>0</v>
      </c>
      <c r="K2329">
        <f t="shared" si="367"/>
        <v>0</v>
      </c>
      <c r="L2329">
        <f t="shared" si="364"/>
        <v>0</v>
      </c>
      <c r="M2329" s="66" t="str">
        <f t="shared" si="360"/>
        <v xml:space="preserve"> </v>
      </c>
    </row>
    <row r="2330" spans="1:13" x14ac:dyDescent="0.25">
      <c r="A2330" s="25">
        <f t="shared" si="368"/>
        <v>2330</v>
      </c>
      <c r="B2330" s="35">
        <f>+INDEX(Исходные_данные!A:Z,A2330+$X$32-1,$X$30)</f>
        <v>0</v>
      </c>
      <c r="C2330" s="25">
        <f>+IFERROR(_xlfn.NUMBERVALUE(INDEX(Исходные_данные!A:Z,A2330+$X$32-1,$X$31),"."),0)</f>
        <v>0</v>
      </c>
      <c r="D2330" s="51"/>
      <c r="E2330" s="3">
        <f t="shared" si="365"/>
        <v>1289.4580000000001</v>
      </c>
      <c r="F2330" s="3">
        <f t="shared" si="366"/>
        <v>1289.4574600000001</v>
      </c>
      <c r="G2330" s="8">
        <f t="shared" si="369"/>
        <v>0</v>
      </c>
      <c r="H2330" s="7">
        <f t="shared" si="361"/>
        <v>0</v>
      </c>
      <c r="I2330" s="7">
        <f t="shared" si="362"/>
        <v>0</v>
      </c>
      <c r="J2330">
        <f t="shared" si="363"/>
        <v>0</v>
      </c>
      <c r="K2330">
        <f t="shared" si="367"/>
        <v>0</v>
      </c>
      <c r="L2330">
        <f t="shared" si="364"/>
        <v>0</v>
      </c>
      <c r="M2330" s="66" t="str">
        <f t="shared" si="360"/>
        <v xml:space="preserve"> </v>
      </c>
    </row>
    <row r="2331" spans="1:13" x14ac:dyDescent="0.25">
      <c r="A2331" s="25">
        <f t="shared" si="368"/>
        <v>2331</v>
      </c>
      <c r="B2331" s="35">
        <f>+INDEX(Исходные_данные!A:Z,A2331+$X$32-1,$X$30)</f>
        <v>0</v>
      </c>
      <c r="C2331" s="25">
        <f>+IFERROR(_xlfn.NUMBERVALUE(INDEX(Исходные_данные!A:Z,A2331+$X$32-1,$X$31),"."),0)</f>
        <v>0</v>
      </c>
      <c r="D2331" s="51"/>
      <c r="E2331" s="3">
        <f t="shared" si="365"/>
        <v>1289.4580000000001</v>
      </c>
      <c r="F2331" s="3">
        <f t="shared" si="366"/>
        <v>1289.4574600000001</v>
      </c>
      <c r="G2331" s="8">
        <f t="shared" si="369"/>
        <v>0</v>
      </c>
      <c r="H2331" s="7">
        <f t="shared" si="361"/>
        <v>0</v>
      </c>
      <c r="I2331" s="7">
        <f t="shared" si="362"/>
        <v>0</v>
      </c>
      <c r="J2331">
        <f t="shared" si="363"/>
        <v>0</v>
      </c>
      <c r="K2331">
        <f t="shared" si="367"/>
        <v>0</v>
      </c>
      <c r="L2331">
        <f t="shared" si="364"/>
        <v>0</v>
      </c>
      <c r="M2331" s="66" t="str">
        <f t="shared" si="360"/>
        <v xml:space="preserve"> </v>
      </c>
    </row>
    <row r="2332" spans="1:13" x14ac:dyDescent="0.25">
      <c r="A2332" s="25">
        <f t="shared" si="368"/>
        <v>2332</v>
      </c>
      <c r="B2332" s="35">
        <f>+INDEX(Исходные_данные!A:Z,A2332+$X$32-1,$X$30)</f>
        <v>0</v>
      </c>
      <c r="C2332" s="25">
        <f>+IFERROR(_xlfn.NUMBERVALUE(INDEX(Исходные_данные!A:Z,A2332+$X$32-1,$X$31),"."),0)</f>
        <v>0</v>
      </c>
      <c r="D2332" s="51"/>
      <c r="E2332" s="3">
        <f t="shared" si="365"/>
        <v>1289.4580000000001</v>
      </c>
      <c r="F2332" s="3">
        <f t="shared" si="366"/>
        <v>1289.4574600000001</v>
      </c>
      <c r="G2332" s="8">
        <f t="shared" si="369"/>
        <v>0</v>
      </c>
      <c r="H2332" s="7">
        <f t="shared" si="361"/>
        <v>0</v>
      </c>
      <c r="I2332" s="7">
        <f t="shared" si="362"/>
        <v>0</v>
      </c>
      <c r="J2332">
        <f t="shared" si="363"/>
        <v>0</v>
      </c>
      <c r="K2332">
        <f t="shared" si="367"/>
        <v>0</v>
      </c>
      <c r="L2332">
        <f t="shared" si="364"/>
        <v>0</v>
      </c>
      <c r="M2332" s="66" t="str">
        <f t="shared" ref="M2332:M2395" si="370">IF(AC2347=1,"",+CONCATENATE(IF($AC$43=1,CONCATENATE(D2332," "),""),IF($AC$44=1,CONCATENATE(E2332," (",TEXT(G2332,"0,0"),"%)"),"")))</f>
        <v xml:space="preserve"> </v>
      </c>
    </row>
    <row r="2333" spans="1:13" x14ac:dyDescent="0.25">
      <c r="A2333" s="25">
        <f t="shared" si="368"/>
        <v>2333</v>
      </c>
      <c r="B2333" s="35">
        <f>+INDEX(Исходные_данные!A:Z,A2333+$X$32-1,$X$30)</f>
        <v>0</v>
      </c>
      <c r="C2333" s="25">
        <f>+IFERROR(_xlfn.NUMBERVALUE(INDEX(Исходные_данные!A:Z,A2333+$X$32-1,$X$31),"."),0)</f>
        <v>0</v>
      </c>
      <c r="D2333" s="51"/>
      <c r="E2333" s="3">
        <f t="shared" si="365"/>
        <v>1289.4580000000001</v>
      </c>
      <c r="F2333" s="3">
        <f t="shared" si="366"/>
        <v>1289.4574600000001</v>
      </c>
      <c r="G2333" s="8">
        <f t="shared" si="369"/>
        <v>0</v>
      </c>
      <c r="H2333" s="7">
        <f t="shared" si="361"/>
        <v>0</v>
      </c>
      <c r="I2333" s="7">
        <f t="shared" si="362"/>
        <v>0</v>
      </c>
      <c r="J2333">
        <f t="shared" si="363"/>
        <v>0</v>
      </c>
      <c r="K2333">
        <f t="shared" si="367"/>
        <v>0</v>
      </c>
      <c r="L2333">
        <f t="shared" si="364"/>
        <v>0</v>
      </c>
      <c r="M2333" s="66" t="str">
        <f t="shared" si="370"/>
        <v xml:space="preserve"> </v>
      </c>
    </row>
    <row r="2334" spans="1:13" x14ac:dyDescent="0.25">
      <c r="A2334" s="25">
        <f t="shared" si="368"/>
        <v>2334</v>
      </c>
      <c r="B2334" s="35">
        <f>+INDEX(Исходные_данные!A:Z,A2334+$X$32-1,$X$30)</f>
        <v>0</v>
      </c>
      <c r="C2334" s="25">
        <f>+IFERROR(_xlfn.NUMBERVALUE(INDEX(Исходные_данные!A:Z,A2334+$X$32-1,$X$31),"."),0)</f>
        <v>0</v>
      </c>
      <c r="D2334" s="51"/>
      <c r="E2334" s="3">
        <f t="shared" si="365"/>
        <v>1289.4580000000001</v>
      </c>
      <c r="F2334" s="3">
        <f t="shared" si="366"/>
        <v>1289.4574600000001</v>
      </c>
      <c r="G2334" s="8">
        <f t="shared" si="369"/>
        <v>0</v>
      </c>
      <c r="H2334" s="7">
        <f t="shared" si="361"/>
        <v>0</v>
      </c>
      <c r="I2334" s="7">
        <f t="shared" si="362"/>
        <v>0</v>
      </c>
      <c r="J2334">
        <f t="shared" si="363"/>
        <v>0</v>
      </c>
      <c r="K2334">
        <f t="shared" si="367"/>
        <v>0</v>
      </c>
      <c r="L2334">
        <f t="shared" si="364"/>
        <v>0</v>
      </c>
      <c r="M2334" s="66" t="str">
        <f t="shared" si="370"/>
        <v xml:space="preserve"> </v>
      </c>
    </row>
    <row r="2335" spans="1:13" x14ac:dyDescent="0.25">
      <c r="A2335" s="25">
        <f t="shared" si="368"/>
        <v>2335</v>
      </c>
      <c r="B2335" s="35">
        <f>+INDEX(Исходные_данные!A:Z,A2335+$X$32-1,$X$30)</f>
        <v>0</v>
      </c>
      <c r="C2335" s="25">
        <f>+IFERROR(_xlfn.NUMBERVALUE(INDEX(Исходные_данные!A:Z,A2335+$X$32-1,$X$31),"."),0)</f>
        <v>0</v>
      </c>
      <c r="D2335" s="51"/>
      <c r="E2335" s="3">
        <f t="shared" si="365"/>
        <v>1289.4580000000001</v>
      </c>
      <c r="F2335" s="3">
        <f t="shared" si="366"/>
        <v>1289.4574600000001</v>
      </c>
      <c r="G2335" s="8">
        <f t="shared" si="369"/>
        <v>0</v>
      </c>
      <c r="H2335" s="7">
        <f t="shared" si="361"/>
        <v>0</v>
      </c>
      <c r="I2335" s="7">
        <f t="shared" si="362"/>
        <v>0</v>
      </c>
      <c r="J2335">
        <f t="shared" si="363"/>
        <v>0</v>
      </c>
      <c r="K2335">
        <f t="shared" si="367"/>
        <v>0</v>
      </c>
      <c r="L2335">
        <f t="shared" si="364"/>
        <v>0</v>
      </c>
      <c r="M2335" s="66" t="str">
        <f t="shared" si="370"/>
        <v xml:space="preserve"> </v>
      </c>
    </row>
    <row r="2336" spans="1:13" x14ac:dyDescent="0.25">
      <c r="A2336" s="25">
        <f t="shared" si="368"/>
        <v>2336</v>
      </c>
      <c r="B2336" s="35">
        <f>+INDEX(Исходные_данные!A:Z,A2336+$X$32-1,$X$30)</f>
        <v>0</v>
      </c>
      <c r="C2336" s="25">
        <f>+IFERROR(_xlfn.NUMBERVALUE(INDEX(Исходные_данные!A:Z,A2336+$X$32-1,$X$31),"."),0)</f>
        <v>0</v>
      </c>
      <c r="D2336" s="51"/>
      <c r="E2336" s="3">
        <f t="shared" si="365"/>
        <v>1289.4580000000001</v>
      </c>
      <c r="F2336" s="3">
        <f t="shared" si="366"/>
        <v>1289.4574600000001</v>
      </c>
      <c r="G2336" s="8">
        <f t="shared" si="369"/>
        <v>0</v>
      </c>
      <c r="H2336" s="7">
        <f t="shared" si="361"/>
        <v>0</v>
      </c>
      <c r="I2336" s="7">
        <f t="shared" si="362"/>
        <v>0</v>
      </c>
      <c r="J2336">
        <f t="shared" si="363"/>
        <v>0</v>
      </c>
      <c r="K2336">
        <f t="shared" si="367"/>
        <v>0</v>
      </c>
      <c r="L2336">
        <f t="shared" si="364"/>
        <v>0</v>
      </c>
      <c r="M2336" s="66" t="str">
        <f t="shared" si="370"/>
        <v xml:space="preserve"> </v>
      </c>
    </row>
    <row r="2337" spans="1:13" x14ac:dyDescent="0.25">
      <c r="A2337" s="25">
        <f t="shared" si="368"/>
        <v>2337</v>
      </c>
      <c r="B2337" s="35">
        <f>+INDEX(Исходные_данные!A:Z,A2337+$X$32-1,$X$30)</f>
        <v>0</v>
      </c>
      <c r="C2337" s="25">
        <f>+IFERROR(_xlfn.NUMBERVALUE(INDEX(Исходные_данные!A:Z,A2337+$X$32-1,$X$31),"."),0)</f>
        <v>0</v>
      </c>
      <c r="D2337" s="51"/>
      <c r="E2337" s="3">
        <f t="shared" si="365"/>
        <v>1289.4580000000001</v>
      </c>
      <c r="F2337" s="3">
        <f t="shared" si="366"/>
        <v>1289.4574600000001</v>
      </c>
      <c r="G2337" s="8">
        <f t="shared" si="369"/>
        <v>0</v>
      </c>
      <c r="H2337" s="7">
        <f t="shared" si="361"/>
        <v>0</v>
      </c>
      <c r="I2337" s="7">
        <f t="shared" si="362"/>
        <v>0</v>
      </c>
      <c r="J2337">
        <f t="shared" si="363"/>
        <v>0</v>
      </c>
      <c r="K2337">
        <f t="shared" si="367"/>
        <v>0</v>
      </c>
      <c r="L2337">
        <f t="shared" si="364"/>
        <v>0</v>
      </c>
      <c r="M2337" s="66" t="str">
        <f t="shared" si="370"/>
        <v xml:space="preserve"> </v>
      </c>
    </row>
    <row r="2338" spans="1:13" x14ac:dyDescent="0.25">
      <c r="A2338" s="25">
        <f t="shared" si="368"/>
        <v>2338</v>
      </c>
      <c r="B2338" s="35">
        <f>+INDEX(Исходные_данные!A:Z,A2338+$X$32-1,$X$30)</f>
        <v>0</v>
      </c>
      <c r="C2338" s="25">
        <f>+IFERROR(_xlfn.NUMBERVALUE(INDEX(Исходные_данные!A:Z,A2338+$X$32-1,$X$31),"."),0)</f>
        <v>0</v>
      </c>
      <c r="D2338" s="51"/>
      <c r="E2338" s="3">
        <f t="shared" si="365"/>
        <v>1289.4580000000001</v>
      </c>
      <c r="F2338" s="3">
        <f t="shared" si="366"/>
        <v>1289.4574600000001</v>
      </c>
      <c r="G2338" s="8">
        <f t="shared" si="369"/>
        <v>0</v>
      </c>
      <c r="H2338" s="7">
        <f t="shared" si="361"/>
        <v>0</v>
      </c>
      <c r="I2338" s="7">
        <f t="shared" si="362"/>
        <v>0</v>
      </c>
      <c r="J2338">
        <f t="shared" si="363"/>
        <v>0</v>
      </c>
      <c r="K2338">
        <f t="shared" si="367"/>
        <v>0</v>
      </c>
      <c r="L2338">
        <f t="shared" si="364"/>
        <v>0</v>
      </c>
      <c r="M2338" s="66" t="str">
        <f t="shared" si="370"/>
        <v xml:space="preserve"> </v>
      </c>
    </row>
    <row r="2339" spans="1:13" x14ac:dyDescent="0.25">
      <c r="A2339" s="25">
        <f t="shared" si="368"/>
        <v>2339</v>
      </c>
      <c r="B2339" s="35">
        <f>+INDEX(Исходные_данные!A:Z,A2339+$X$32-1,$X$30)</f>
        <v>0</v>
      </c>
      <c r="C2339" s="25">
        <f>+IFERROR(_xlfn.NUMBERVALUE(INDEX(Исходные_данные!A:Z,A2339+$X$32-1,$X$31),"."),0)</f>
        <v>0</v>
      </c>
      <c r="D2339" s="51"/>
      <c r="E2339" s="3">
        <f t="shared" si="365"/>
        <v>1289.4580000000001</v>
      </c>
      <c r="F2339" s="3">
        <f t="shared" si="366"/>
        <v>1289.4574600000001</v>
      </c>
      <c r="G2339" s="8">
        <f t="shared" si="369"/>
        <v>0</v>
      </c>
      <c r="H2339" s="7">
        <f t="shared" si="361"/>
        <v>0</v>
      </c>
      <c r="I2339" s="7">
        <f t="shared" si="362"/>
        <v>0</v>
      </c>
      <c r="J2339">
        <f t="shared" si="363"/>
        <v>0</v>
      </c>
      <c r="K2339">
        <f t="shared" si="367"/>
        <v>0</v>
      </c>
      <c r="L2339">
        <f t="shared" si="364"/>
        <v>0</v>
      </c>
      <c r="M2339" s="66" t="str">
        <f t="shared" si="370"/>
        <v xml:space="preserve"> </v>
      </c>
    </row>
    <row r="2340" spans="1:13" x14ac:dyDescent="0.25">
      <c r="A2340" s="25">
        <f t="shared" si="368"/>
        <v>2340</v>
      </c>
      <c r="B2340" s="35">
        <f>+INDEX(Исходные_данные!A:Z,A2340+$X$32-1,$X$30)</f>
        <v>0</v>
      </c>
      <c r="C2340" s="25">
        <f>+IFERROR(_xlfn.NUMBERVALUE(INDEX(Исходные_данные!A:Z,A2340+$X$32-1,$X$31),"."),0)</f>
        <v>0</v>
      </c>
      <c r="D2340" s="51"/>
      <c r="E2340" s="3">
        <f t="shared" si="365"/>
        <v>1289.4580000000001</v>
      </c>
      <c r="F2340" s="3">
        <f t="shared" si="366"/>
        <v>1289.4574600000001</v>
      </c>
      <c r="G2340" s="8">
        <f t="shared" si="369"/>
        <v>0</v>
      </c>
      <c r="H2340" s="7">
        <f t="shared" si="361"/>
        <v>0</v>
      </c>
      <c r="I2340" s="7">
        <f t="shared" si="362"/>
        <v>0</v>
      </c>
      <c r="J2340">
        <f t="shared" si="363"/>
        <v>0</v>
      </c>
      <c r="K2340">
        <f t="shared" si="367"/>
        <v>0</v>
      </c>
      <c r="L2340">
        <f t="shared" si="364"/>
        <v>0</v>
      </c>
      <c r="M2340" s="66" t="str">
        <f t="shared" si="370"/>
        <v xml:space="preserve"> </v>
      </c>
    </row>
    <row r="2341" spans="1:13" x14ac:dyDescent="0.25">
      <c r="A2341" s="25">
        <f t="shared" si="368"/>
        <v>2341</v>
      </c>
      <c r="B2341" s="35">
        <f>+INDEX(Исходные_данные!A:Z,A2341+$X$32-1,$X$30)</f>
        <v>0</v>
      </c>
      <c r="C2341" s="25">
        <f>+IFERROR(_xlfn.NUMBERVALUE(INDEX(Исходные_данные!A:Z,A2341+$X$32-1,$X$31),"."),0)</f>
        <v>0</v>
      </c>
      <c r="D2341" s="51"/>
      <c r="E2341" s="3">
        <f t="shared" si="365"/>
        <v>1289.4580000000001</v>
      </c>
      <c r="F2341" s="3">
        <f t="shared" si="366"/>
        <v>1289.4574600000001</v>
      </c>
      <c r="G2341" s="8">
        <f t="shared" si="369"/>
        <v>0</v>
      </c>
      <c r="H2341" s="7">
        <f t="shared" si="361"/>
        <v>0</v>
      </c>
      <c r="I2341" s="7">
        <f t="shared" si="362"/>
        <v>0</v>
      </c>
      <c r="J2341">
        <f t="shared" si="363"/>
        <v>0</v>
      </c>
      <c r="K2341">
        <f t="shared" si="367"/>
        <v>0</v>
      </c>
      <c r="L2341">
        <f t="shared" si="364"/>
        <v>0</v>
      </c>
      <c r="M2341" s="66" t="str">
        <f t="shared" si="370"/>
        <v xml:space="preserve"> </v>
      </c>
    </row>
    <row r="2342" spans="1:13" x14ac:dyDescent="0.25">
      <c r="A2342" s="25">
        <f t="shared" si="368"/>
        <v>2342</v>
      </c>
      <c r="B2342" s="35">
        <f>+INDEX(Исходные_данные!A:Z,A2342+$X$32-1,$X$30)</f>
        <v>0</v>
      </c>
      <c r="C2342" s="25">
        <f>+IFERROR(_xlfn.NUMBERVALUE(INDEX(Исходные_данные!A:Z,A2342+$X$32-1,$X$31),"."),0)</f>
        <v>0</v>
      </c>
      <c r="D2342" s="51"/>
      <c r="E2342" s="3">
        <f t="shared" si="365"/>
        <v>1289.4580000000001</v>
      </c>
      <c r="F2342" s="3">
        <f t="shared" si="366"/>
        <v>1289.4574600000001</v>
      </c>
      <c r="G2342" s="8">
        <f t="shared" si="369"/>
        <v>0</v>
      </c>
      <c r="H2342" s="7">
        <f t="shared" si="361"/>
        <v>0</v>
      </c>
      <c r="I2342" s="7">
        <f t="shared" si="362"/>
        <v>0</v>
      </c>
      <c r="J2342">
        <f t="shared" si="363"/>
        <v>0</v>
      </c>
      <c r="K2342">
        <f t="shared" si="367"/>
        <v>0</v>
      </c>
      <c r="L2342">
        <f t="shared" si="364"/>
        <v>0</v>
      </c>
      <c r="M2342" s="66" t="str">
        <f t="shared" si="370"/>
        <v xml:space="preserve"> </v>
      </c>
    </row>
    <row r="2343" spans="1:13" x14ac:dyDescent="0.25">
      <c r="A2343" s="25">
        <f t="shared" si="368"/>
        <v>2343</v>
      </c>
      <c r="B2343" s="35">
        <f>+INDEX(Исходные_данные!A:Z,A2343+$X$32-1,$X$30)</f>
        <v>0</v>
      </c>
      <c r="C2343" s="25">
        <f>+IFERROR(_xlfn.NUMBERVALUE(INDEX(Исходные_данные!A:Z,A2343+$X$32-1,$X$31),"."),0)</f>
        <v>0</v>
      </c>
      <c r="D2343" s="51"/>
      <c r="E2343" s="3">
        <f t="shared" si="365"/>
        <v>1289.4580000000001</v>
      </c>
      <c r="F2343" s="3">
        <f t="shared" si="366"/>
        <v>1289.4574600000001</v>
      </c>
      <c r="G2343" s="8">
        <f t="shared" si="369"/>
        <v>0</v>
      </c>
      <c r="H2343" s="7">
        <f t="shared" si="361"/>
        <v>0</v>
      </c>
      <c r="I2343" s="7">
        <f t="shared" si="362"/>
        <v>0</v>
      </c>
      <c r="J2343">
        <f t="shared" si="363"/>
        <v>0</v>
      </c>
      <c r="K2343">
        <f t="shared" si="367"/>
        <v>0</v>
      </c>
      <c r="L2343">
        <f t="shared" si="364"/>
        <v>0</v>
      </c>
      <c r="M2343" s="66" t="str">
        <f t="shared" si="370"/>
        <v xml:space="preserve"> </v>
      </c>
    </row>
    <row r="2344" spans="1:13" x14ac:dyDescent="0.25">
      <c r="A2344" s="25">
        <f t="shared" si="368"/>
        <v>2344</v>
      </c>
      <c r="B2344" s="35">
        <f>+INDEX(Исходные_данные!A:Z,A2344+$X$32-1,$X$30)</f>
        <v>0</v>
      </c>
      <c r="C2344" s="25">
        <f>+IFERROR(_xlfn.NUMBERVALUE(INDEX(Исходные_данные!A:Z,A2344+$X$32-1,$X$31),"."),0)</f>
        <v>0</v>
      </c>
      <c r="D2344" s="51"/>
      <c r="E2344" s="3">
        <f t="shared" si="365"/>
        <v>1289.4580000000001</v>
      </c>
      <c r="F2344" s="3">
        <f t="shared" si="366"/>
        <v>1289.4574600000001</v>
      </c>
      <c r="G2344" s="8">
        <f t="shared" si="369"/>
        <v>0</v>
      </c>
      <c r="H2344" s="7">
        <f t="shared" si="361"/>
        <v>0</v>
      </c>
      <c r="I2344" s="7">
        <f t="shared" si="362"/>
        <v>0</v>
      </c>
      <c r="J2344">
        <f t="shared" si="363"/>
        <v>0</v>
      </c>
      <c r="K2344">
        <f t="shared" si="367"/>
        <v>0</v>
      </c>
      <c r="L2344">
        <f t="shared" si="364"/>
        <v>0</v>
      </c>
      <c r="M2344" s="66" t="str">
        <f t="shared" si="370"/>
        <v xml:space="preserve"> </v>
      </c>
    </row>
    <row r="2345" spans="1:13" x14ac:dyDescent="0.25">
      <c r="A2345" s="25">
        <f t="shared" si="368"/>
        <v>2345</v>
      </c>
      <c r="B2345" s="35">
        <f>+INDEX(Исходные_данные!A:Z,A2345+$X$32-1,$X$30)</f>
        <v>0</v>
      </c>
      <c r="C2345" s="25">
        <f>+IFERROR(_xlfn.NUMBERVALUE(INDEX(Исходные_данные!A:Z,A2345+$X$32-1,$X$31),"."),0)</f>
        <v>0</v>
      </c>
      <c r="D2345" s="51"/>
      <c r="E2345" s="3">
        <f t="shared" si="365"/>
        <v>1289.4580000000001</v>
      </c>
      <c r="F2345" s="3">
        <f t="shared" si="366"/>
        <v>1289.4574600000001</v>
      </c>
      <c r="G2345" s="8">
        <f t="shared" si="369"/>
        <v>0</v>
      </c>
      <c r="H2345" s="7">
        <f t="shared" si="361"/>
        <v>0</v>
      </c>
      <c r="I2345" s="7">
        <f t="shared" si="362"/>
        <v>0</v>
      </c>
      <c r="J2345">
        <f t="shared" si="363"/>
        <v>0</v>
      </c>
      <c r="K2345">
        <f t="shared" si="367"/>
        <v>0</v>
      </c>
      <c r="L2345">
        <f t="shared" si="364"/>
        <v>0</v>
      </c>
      <c r="M2345" s="66" t="str">
        <f t="shared" si="370"/>
        <v xml:space="preserve"> </v>
      </c>
    </row>
    <row r="2346" spans="1:13" x14ac:dyDescent="0.25">
      <c r="A2346" s="25">
        <f t="shared" si="368"/>
        <v>2346</v>
      </c>
      <c r="B2346" s="35">
        <f>+INDEX(Исходные_данные!A:Z,A2346+$X$32-1,$X$30)</f>
        <v>0</v>
      </c>
      <c r="C2346" s="25">
        <f>+IFERROR(_xlfn.NUMBERVALUE(INDEX(Исходные_данные!A:Z,A2346+$X$32-1,$X$31),"."),0)</f>
        <v>0</v>
      </c>
      <c r="D2346" s="51"/>
      <c r="E2346" s="3">
        <f t="shared" si="365"/>
        <v>1289.4580000000001</v>
      </c>
      <c r="F2346" s="3">
        <f t="shared" si="366"/>
        <v>1289.4574600000001</v>
      </c>
      <c r="G2346" s="8">
        <f t="shared" si="369"/>
        <v>0</v>
      </c>
      <c r="H2346" s="7">
        <f t="shared" si="361"/>
        <v>0</v>
      </c>
      <c r="I2346" s="7">
        <f t="shared" si="362"/>
        <v>0</v>
      </c>
      <c r="J2346">
        <f t="shared" si="363"/>
        <v>0</v>
      </c>
      <c r="K2346">
        <f t="shared" si="367"/>
        <v>0</v>
      </c>
      <c r="L2346">
        <f t="shared" si="364"/>
        <v>0</v>
      </c>
      <c r="M2346" s="66" t="str">
        <f t="shared" si="370"/>
        <v xml:space="preserve"> </v>
      </c>
    </row>
    <row r="2347" spans="1:13" x14ac:dyDescent="0.25">
      <c r="A2347" s="25">
        <f t="shared" si="368"/>
        <v>2347</v>
      </c>
      <c r="B2347" s="35">
        <f>+INDEX(Исходные_данные!A:Z,A2347+$X$32-1,$X$30)</f>
        <v>0</v>
      </c>
      <c r="C2347" s="25">
        <f>+IFERROR(_xlfn.NUMBERVALUE(INDEX(Исходные_данные!A:Z,A2347+$X$32-1,$X$31),"."),0)</f>
        <v>0</v>
      </c>
      <c r="D2347" s="51"/>
      <c r="E2347" s="3">
        <f t="shared" si="365"/>
        <v>1289.4580000000001</v>
      </c>
      <c r="F2347" s="3">
        <f t="shared" si="366"/>
        <v>1289.4574600000001</v>
      </c>
      <c r="G2347" s="8">
        <f t="shared" si="369"/>
        <v>0</v>
      </c>
      <c r="H2347" s="7">
        <f t="shared" si="361"/>
        <v>0</v>
      </c>
      <c r="I2347" s="7">
        <f t="shared" si="362"/>
        <v>0</v>
      </c>
      <c r="J2347">
        <f t="shared" si="363"/>
        <v>0</v>
      </c>
      <c r="K2347">
        <f t="shared" si="367"/>
        <v>0</v>
      </c>
      <c r="L2347">
        <f t="shared" si="364"/>
        <v>0</v>
      </c>
      <c r="M2347" s="66" t="str">
        <f t="shared" si="370"/>
        <v xml:space="preserve"> </v>
      </c>
    </row>
    <row r="2348" spans="1:13" x14ac:dyDescent="0.25">
      <c r="A2348" s="25">
        <f t="shared" si="368"/>
        <v>2348</v>
      </c>
      <c r="B2348" s="35">
        <f>+INDEX(Исходные_данные!A:Z,A2348+$X$32-1,$X$30)</f>
        <v>0</v>
      </c>
      <c r="C2348" s="25">
        <f>+IFERROR(_xlfn.NUMBERVALUE(INDEX(Исходные_данные!A:Z,A2348+$X$32-1,$X$31),"."),0)</f>
        <v>0</v>
      </c>
      <c r="D2348" s="51"/>
      <c r="E2348" s="3">
        <f t="shared" si="365"/>
        <v>1289.4580000000001</v>
      </c>
      <c r="F2348" s="3">
        <f t="shared" si="366"/>
        <v>1289.4574600000001</v>
      </c>
      <c r="G2348" s="8">
        <f t="shared" si="369"/>
        <v>0</v>
      </c>
      <c r="H2348" s="7">
        <f t="shared" si="361"/>
        <v>0</v>
      </c>
      <c r="I2348" s="7">
        <f t="shared" si="362"/>
        <v>0</v>
      </c>
      <c r="J2348">
        <f t="shared" si="363"/>
        <v>0</v>
      </c>
      <c r="K2348">
        <f t="shared" si="367"/>
        <v>0</v>
      </c>
      <c r="L2348">
        <f t="shared" si="364"/>
        <v>0</v>
      </c>
      <c r="M2348" s="66" t="str">
        <f t="shared" si="370"/>
        <v xml:space="preserve"> </v>
      </c>
    </row>
    <row r="2349" spans="1:13" x14ac:dyDescent="0.25">
      <c r="A2349" s="25">
        <f t="shared" si="368"/>
        <v>2349</v>
      </c>
      <c r="B2349" s="35">
        <f>+INDEX(Исходные_данные!A:Z,A2349+$X$32-1,$X$30)</f>
        <v>0</v>
      </c>
      <c r="C2349" s="25">
        <f>+IFERROR(_xlfn.NUMBERVALUE(INDEX(Исходные_данные!A:Z,A2349+$X$32-1,$X$31),"."),0)</f>
        <v>0</v>
      </c>
      <c r="D2349" s="51"/>
      <c r="E2349" s="3">
        <f t="shared" si="365"/>
        <v>1289.4580000000001</v>
      </c>
      <c r="F2349" s="3">
        <f t="shared" si="366"/>
        <v>1289.4574600000001</v>
      </c>
      <c r="G2349" s="8">
        <f t="shared" si="369"/>
        <v>0</v>
      </c>
      <c r="H2349" s="7">
        <f t="shared" si="361"/>
        <v>0</v>
      </c>
      <c r="I2349" s="7">
        <f t="shared" si="362"/>
        <v>0</v>
      </c>
      <c r="J2349">
        <f t="shared" si="363"/>
        <v>0</v>
      </c>
      <c r="K2349">
        <f t="shared" si="367"/>
        <v>0</v>
      </c>
      <c r="L2349">
        <f t="shared" si="364"/>
        <v>0</v>
      </c>
      <c r="M2349" s="66" t="str">
        <f t="shared" si="370"/>
        <v xml:space="preserve"> </v>
      </c>
    </row>
    <row r="2350" spans="1:13" x14ac:dyDescent="0.25">
      <c r="A2350" s="25">
        <f t="shared" si="368"/>
        <v>2350</v>
      </c>
      <c r="B2350" s="35">
        <f>+INDEX(Исходные_данные!A:Z,A2350+$X$32-1,$X$30)</f>
        <v>0</v>
      </c>
      <c r="C2350" s="25">
        <f>+IFERROR(_xlfn.NUMBERVALUE(INDEX(Исходные_данные!A:Z,A2350+$X$32-1,$X$31),"."),0)</f>
        <v>0</v>
      </c>
      <c r="D2350" s="51"/>
      <c r="E2350" s="3">
        <f t="shared" si="365"/>
        <v>1289.4580000000001</v>
      </c>
      <c r="F2350" s="3">
        <f t="shared" si="366"/>
        <v>1289.4574600000001</v>
      </c>
      <c r="G2350" s="8">
        <f t="shared" si="369"/>
        <v>0</v>
      </c>
      <c r="H2350" s="7">
        <f t="shared" si="361"/>
        <v>0</v>
      </c>
      <c r="I2350" s="7">
        <f t="shared" si="362"/>
        <v>0</v>
      </c>
      <c r="J2350">
        <f t="shared" si="363"/>
        <v>0</v>
      </c>
      <c r="K2350">
        <f t="shared" si="367"/>
        <v>0</v>
      </c>
      <c r="L2350">
        <f t="shared" si="364"/>
        <v>0</v>
      </c>
      <c r="M2350" s="66" t="str">
        <f t="shared" si="370"/>
        <v xml:space="preserve"> </v>
      </c>
    </row>
    <row r="2351" spans="1:13" x14ac:dyDescent="0.25">
      <c r="A2351" s="25">
        <f t="shared" si="368"/>
        <v>2351</v>
      </c>
      <c r="B2351" s="35">
        <f>+INDEX(Исходные_данные!A:Z,A2351+$X$32-1,$X$30)</f>
        <v>0</v>
      </c>
      <c r="C2351" s="25">
        <f>+IFERROR(_xlfn.NUMBERVALUE(INDEX(Исходные_данные!A:Z,A2351+$X$32-1,$X$31),"."),0)</f>
        <v>0</v>
      </c>
      <c r="D2351" s="51"/>
      <c r="E2351" s="3">
        <f t="shared" si="365"/>
        <v>1289.4580000000001</v>
      </c>
      <c r="F2351" s="3">
        <f t="shared" si="366"/>
        <v>1289.4574600000001</v>
      </c>
      <c r="G2351" s="8">
        <f t="shared" si="369"/>
        <v>0</v>
      </c>
      <c r="H2351" s="7">
        <f t="shared" si="361"/>
        <v>0</v>
      </c>
      <c r="I2351" s="7">
        <f t="shared" si="362"/>
        <v>0</v>
      </c>
      <c r="J2351">
        <f t="shared" si="363"/>
        <v>0</v>
      </c>
      <c r="K2351">
        <f t="shared" si="367"/>
        <v>0</v>
      </c>
      <c r="L2351">
        <f t="shared" si="364"/>
        <v>0</v>
      </c>
      <c r="M2351" s="66" t="str">
        <f t="shared" si="370"/>
        <v xml:space="preserve"> </v>
      </c>
    </row>
    <row r="2352" spans="1:13" x14ac:dyDescent="0.25">
      <c r="A2352" s="25">
        <f t="shared" si="368"/>
        <v>2352</v>
      </c>
      <c r="B2352" s="35">
        <f>+INDEX(Исходные_данные!A:Z,A2352+$X$32-1,$X$30)</f>
        <v>0</v>
      </c>
      <c r="C2352" s="25">
        <f>+IFERROR(_xlfn.NUMBERVALUE(INDEX(Исходные_данные!A:Z,A2352+$X$32-1,$X$31),"."),0)</f>
        <v>0</v>
      </c>
      <c r="D2352" s="51"/>
      <c r="E2352" s="3">
        <f t="shared" si="365"/>
        <v>1289.4580000000001</v>
      </c>
      <c r="F2352" s="3">
        <f t="shared" si="366"/>
        <v>1289.4574600000001</v>
      </c>
      <c r="G2352" s="8">
        <f t="shared" si="369"/>
        <v>0</v>
      </c>
      <c r="H2352" s="7">
        <f t="shared" si="361"/>
        <v>0</v>
      </c>
      <c r="I2352" s="7">
        <f t="shared" si="362"/>
        <v>0</v>
      </c>
      <c r="J2352">
        <f t="shared" si="363"/>
        <v>0</v>
      </c>
      <c r="K2352">
        <f t="shared" si="367"/>
        <v>0</v>
      </c>
      <c r="L2352">
        <f t="shared" si="364"/>
        <v>0</v>
      </c>
      <c r="M2352" s="66" t="str">
        <f t="shared" si="370"/>
        <v xml:space="preserve"> </v>
      </c>
    </row>
    <row r="2353" spans="1:13" x14ac:dyDescent="0.25">
      <c r="A2353" s="25">
        <f t="shared" si="368"/>
        <v>2353</v>
      </c>
      <c r="B2353" s="35">
        <f>+INDEX(Исходные_данные!A:Z,A2353+$X$32-1,$X$30)</f>
        <v>0</v>
      </c>
      <c r="C2353" s="25">
        <f>+IFERROR(_xlfn.NUMBERVALUE(INDEX(Исходные_данные!A:Z,A2353+$X$32-1,$X$31),"."),0)</f>
        <v>0</v>
      </c>
      <c r="D2353" s="51"/>
      <c r="E2353" s="3">
        <f t="shared" si="365"/>
        <v>1289.4580000000001</v>
      </c>
      <c r="F2353" s="3">
        <f t="shared" si="366"/>
        <v>1289.4574600000001</v>
      </c>
      <c r="G2353" s="8">
        <f t="shared" si="369"/>
        <v>0</v>
      </c>
      <c r="H2353" s="7">
        <f t="shared" si="361"/>
        <v>0</v>
      </c>
      <c r="I2353" s="7">
        <f t="shared" si="362"/>
        <v>0</v>
      </c>
      <c r="J2353">
        <f t="shared" si="363"/>
        <v>0</v>
      </c>
      <c r="K2353">
        <f t="shared" si="367"/>
        <v>0</v>
      </c>
      <c r="L2353">
        <f t="shared" si="364"/>
        <v>0</v>
      </c>
      <c r="M2353" s="66" t="str">
        <f t="shared" si="370"/>
        <v xml:space="preserve"> </v>
      </c>
    </row>
    <row r="2354" spans="1:13" x14ac:dyDescent="0.25">
      <c r="A2354" s="25">
        <f t="shared" si="368"/>
        <v>2354</v>
      </c>
      <c r="B2354" s="35">
        <f>+INDEX(Исходные_данные!A:Z,A2354+$X$32-1,$X$30)</f>
        <v>0</v>
      </c>
      <c r="C2354" s="25">
        <f>+IFERROR(_xlfn.NUMBERVALUE(INDEX(Исходные_данные!A:Z,A2354+$X$32-1,$X$31),"."),0)</f>
        <v>0</v>
      </c>
      <c r="D2354" s="51"/>
      <c r="E2354" s="3">
        <f t="shared" si="365"/>
        <v>1289.4580000000001</v>
      </c>
      <c r="F2354" s="3">
        <f t="shared" si="366"/>
        <v>1289.4574600000001</v>
      </c>
      <c r="G2354" s="8">
        <f t="shared" si="369"/>
        <v>0</v>
      </c>
      <c r="H2354" s="7">
        <f t="shared" si="361"/>
        <v>0</v>
      </c>
      <c r="I2354" s="7">
        <f t="shared" si="362"/>
        <v>0</v>
      </c>
      <c r="J2354">
        <f t="shared" si="363"/>
        <v>0</v>
      </c>
      <c r="K2354">
        <f t="shared" si="367"/>
        <v>0</v>
      </c>
      <c r="L2354">
        <f t="shared" si="364"/>
        <v>0</v>
      </c>
      <c r="M2354" s="66" t="str">
        <f t="shared" si="370"/>
        <v xml:space="preserve"> </v>
      </c>
    </row>
    <row r="2355" spans="1:13" x14ac:dyDescent="0.25">
      <c r="A2355" s="25">
        <f t="shared" si="368"/>
        <v>2355</v>
      </c>
      <c r="B2355" s="35">
        <f>+INDEX(Исходные_данные!A:Z,A2355+$X$32-1,$X$30)</f>
        <v>0</v>
      </c>
      <c r="C2355" s="25">
        <f>+IFERROR(_xlfn.NUMBERVALUE(INDEX(Исходные_данные!A:Z,A2355+$X$32-1,$X$31),"."),0)</f>
        <v>0</v>
      </c>
      <c r="D2355" s="51"/>
      <c r="E2355" s="3">
        <f t="shared" si="365"/>
        <v>1289.4580000000001</v>
      </c>
      <c r="F2355" s="3">
        <f t="shared" si="366"/>
        <v>1289.4574600000001</v>
      </c>
      <c r="G2355" s="8">
        <f t="shared" si="369"/>
        <v>0</v>
      </c>
      <c r="H2355" s="7">
        <f t="shared" si="361"/>
        <v>0</v>
      </c>
      <c r="I2355" s="7">
        <f t="shared" si="362"/>
        <v>0</v>
      </c>
      <c r="J2355">
        <f t="shared" si="363"/>
        <v>0</v>
      </c>
      <c r="K2355">
        <f t="shared" si="367"/>
        <v>0</v>
      </c>
      <c r="L2355">
        <f t="shared" si="364"/>
        <v>0</v>
      </c>
      <c r="M2355" s="66" t="str">
        <f t="shared" si="370"/>
        <v xml:space="preserve"> </v>
      </c>
    </row>
    <row r="2356" spans="1:13" x14ac:dyDescent="0.25">
      <c r="A2356" s="25">
        <f t="shared" si="368"/>
        <v>2356</v>
      </c>
      <c r="B2356" s="35">
        <f>+INDEX(Исходные_данные!A:Z,A2356+$X$32-1,$X$30)</f>
        <v>0</v>
      </c>
      <c r="C2356" s="25">
        <f>+IFERROR(_xlfn.NUMBERVALUE(INDEX(Исходные_данные!A:Z,A2356+$X$32-1,$X$31),"."),0)</f>
        <v>0</v>
      </c>
      <c r="D2356" s="51"/>
      <c r="E2356" s="3">
        <f t="shared" si="365"/>
        <v>1289.4580000000001</v>
      </c>
      <c r="F2356" s="3">
        <f t="shared" si="366"/>
        <v>1289.4574600000001</v>
      </c>
      <c r="G2356" s="8">
        <f t="shared" si="369"/>
        <v>0</v>
      </c>
      <c r="H2356" s="7">
        <f t="shared" si="361"/>
        <v>0</v>
      </c>
      <c r="I2356" s="7">
        <f t="shared" si="362"/>
        <v>0</v>
      </c>
      <c r="J2356">
        <f t="shared" si="363"/>
        <v>0</v>
      </c>
      <c r="K2356">
        <f t="shared" si="367"/>
        <v>0</v>
      </c>
      <c r="L2356">
        <f t="shared" si="364"/>
        <v>0</v>
      </c>
      <c r="M2356" s="66" t="str">
        <f t="shared" si="370"/>
        <v xml:space="preserve"> </v>
      </c>
    </row>
    <row r="2357" spans="1:13" x14ac:dyDescent="0.25">
      <c r="A2357" s="25">
        <f t="shared" si="368"/>
        <v>2357</v>
      </c>
      <c r="B2357" s="35">
        <f>+INDEX(Исходные_данные!A:Z,A2357+$X$32-1,$X$30)</f>
        <v>0</v>
      </c>
      <c r="C2357" s="25">
        <f>+IFERROR(_xlfn.NUMBERVALUE(INDEX(Исходные_данные!A:Z,A2357+$X$32-1,$X$31),"."),0)</f>
        <v>0</v>
      </c>
      <c r="D2357" s="51"/>
      <c r="E2357" s="3">
        <f t="shared" si="365"/>
        <v>1289.4580000000001</v>
      </c>
      <c r="F2357" s="3">
        <f t="shared" si="366"/>
        <v>1289.4574600000001</v>
      </c>
      <c r="G2357" s="8">
        <f t="shared" si="369"/>
        <v>0</v>
      </c>
      <c r="H2357" s="7">
        <f t="shared" si="361"/>
        <v>0</v>
      </c>
      <c r="I2357" s="7">
        <f t="shared" si="362"/>
        <v>0</v>
      </c>
      <c r="J2357">
        <f t="shared" si="363"/>
        <v>0</v>
      </c>
      <c r="K2357">
        <f t="shared" si="367"/>
        <v>0</v>
      </c>
      <c r="L2357">
        <f t="shared" si="364"/>
        <v>0</v>
      </c>
      <c r="M2357" s="66" t="str">
        <f t="shared" si="370"/>
        <v xml:space="preserve"> </v>
      </c>
    </row>
    <row r="2358" spans="1:13" x14ac:dyDescent="0.25">
      <c r="A2358" s="25">
        <f t="shared" si="368"/>
        <v>2358</v>
      </c>
      <c r="B2358" s="35">
        <f>+INDEX(Исходные_данные!A:Z,A2358+$X$32-1,$X$30)</f>
        <v>0</v>
      </c>
      <c r="C2358" s="25">
        <f>+IFERROR(_xlfn.NUMBERVALUE(INDEX(Исходные_данные!A:Z,A2358+$X$32-1,$X$31),"."),0)</f>
        <v>0</v>
      </c>
      <c r="D2358" s="51"/>
      <c r="E2358" s="3">
        <f t="shared" si="365"/>
        <v>1289.4580000000001</v>
      </c>
      <c r="F2358" s="3">
        <f t="shared" si="366"/>
        <v>1289.4574600000001</v>
      </c>
      <c r="G2358" s="8">
        <f t="shared" si="369"/>
        <v>0</v>
      </c>
      <c r="H2358" s="7">
        <f t="shared" si="361"/>
        <v>0</v>
      </c>
      <c r="I2358" s="7">
        <f t="shared" si="362"/>
        <v>0</v>
      </c>
      <c r="J2358">
        <f t="shared" si="363"/>
        <v>0</v>
      </c>
      <c r="K2358">
        <f t="shared" si="367"/>
        <v>0</v>
      </c>
      <c r="L2358">
        <f t="shared" si="364"/>
        <v>0</v>
      </c>
      <c r="M2358" s="66" t="str">
        <f t="shared" si="370"/>
        <v xml:space="preserve"> </v>
      </c>
    </row>
    <row r="2359" spans="1:13" x14ac:dyDescent="0.25">
      <c r="A2359" s="25">
        <f t="shared" si="368"/>
        <v>2359</v>
      </c>
      <c r="B2359" s="35">
        <f>+INDEX(Исходные_данные!A:Z,A2359+$X$32-1,$X$30)</f>
        <v>0</v>
      </c>
      <c r="C2359" s="25">
        <f>+IFERROR(_xlfn.NUMBERVALUE(INDEX(Исходные_данные!A:Z,A2359+$X$32-1,$X$31),"."),0)</f>
        <v>0</v>
      </c>
      <c r="D2359" s="51"/>
      <c r="E2359" s="3">
        <f t="shared" si="365"/>
        <v>1289.4580000000001</v>
      </c>
      <c r="F2359" s="3">
        <f t="shared" si="366"/>
        <v>1289.4574600000001</v>
      </c>
      <c r="G2359" s="8">
        <f t="shared" si="369"/>
        <v>0</v>
      </c>
      <c r="H2359" s="7">
        <f t="shared" si="361"/>
        <v>0</v>
      </c>
      <c r="I2359" s="7">
        <f t="shared" si="362"/>
        <v>0</v>
      </c>
      <c r="J2359">
        <f t="shared" si="363"/>
        <v>0</v>
      </c>
      <c r="K2359">
        <f t="shared" si="367"/>
        <v>0</v>
      </c>
      <c r="L2359">
        <f t="shared" si="364"/>
        <v>0</v>
      </c>
      <c r="M2359" s="66" t="str">
        <f t="shared" si="370"/>
        <v xml:space="preserve"> </v>
      </c>
    </row>
    <row r="2360" spans="1:13" x14ac:dyDescent="0.25">
      <c r="A2360" s="25">
        <f t="shared" si="368"/>
        <v>2360</v>
      </c>
      <c r="B2360" s="35">
        <f>+INDEX(Исходные_данные!A:Z,A2360+$X$32-1,$X$30)</f>
        <v>0</v>
      </c>
      <c r="C2360" s="25">
        <f>+IFERROR(_xlfn.NUMBERVALUE(INDEX(Исходные_данные!A:Z,A2360+$X$32-1,$X$31),"."),0)</f>
        <v>0</v>
      </c>
      <c r="D2360" s="51"/>
      <c r="E2360" s="3">
        <f t="shared" si="365"/>
        <v>1289.4580000000001</v>
      </c>
      <c r="F2360" s="3">
        <f t="shared" si="366"/>
        <v>1289.4574600000001</v>
      </c>
      <c r="G2360" s="8">
        <f t="shared" si="369"/>
        <v>0</v>
      </c>
      <c r="H2360" s="7">
        <f t="shared" si="361"/>
        <v>0</v>
      </c>
      <c r="I2360" s="7">
        <f t="shared" si="362"/>
        <v>0</v>
      </c>
      <c r="J2360">
        <f t="shared" si="363"/>
        <v>0</v>
      </c>
      <c r="K2360">
        <f t="shared" si="367"/>
        <v>0</v>
      </c>
      <c r="L2360">
        <f t="shared" si="364"/>
        <v>0</v>
      </c>
      <c r="M2360" s="66" t="str">
        <f t="shared" si="370"/>
        <v xml:space="preserve"> </v>
      </c>
    </row>
    <row r="2361" spans="1:13" x14ac:dyDescent="0.25">
      <c r="A2361" s="25">
        <f t="shared" si="368"/>
        <v>2361</v>
      </c>
      <c r="B2361" s="35">
        <f>+INDEX(Исходные_данные!A:Z,A2361+$X$32-1,$X$30)</f>
        <v>0</v>
      </c>
      <c r="C2361" s="25">
        <f>+IFERROR(_xlfn.NUMBERVALUE(INDEX(Исходные_данные!A:Z,A2361+$X$32-1,$X$31),"."),0)</f>
        <v>0</v>
      </c>
      <c r="D2361" s="51"/>
      <c r="E2361" s="3">
        <f t="shared" si="365"/>
        <v>1289.4580000000001</v>
      </c>
      <c r="F2361" s="3">
        <f t="shared" si="366"/>
        <v>1289.4574600000001</v>
      </c>
      <c r="G2361" s="8">
        <f t="shared" si="369"/>
        <v>0</v>
      </c>
      <c r="H2361" s="7">
        <f t="shared" si="361"/>
        <v>0</v>
      </c>
      <c r="I2361" s="7">
        <f t="shared" si="362"/>
        <v>0</v>
      </c>
      <c r="J2361">
        <f t="shared" si="363"/>
        <v>0</v>
      </c>
      <c r="K2361">
        <f t="shared" si="367"/>
        <v>0</v>
      </c>
      <c r="L2361">
        <f t="shared" si="364"/>
        <v>0</v>
      </c>
      <c r="M2361" s="66" t="str">
        <f t="shared" si="370"/>
        <v xml:space="preserve"> </v>
      </c>
    </row>
    <row r="2362" spans="1:13" x14ac:dyDescent="0.25">
      <c r="A2362" s="25">
        <f t="shared" si="368"/>
        <v>2362</v>
      </c>
      <c r="B2362" s="35">
        <f>+INDEX(Исходные_данные!A:Z,A2362+$X$32-1,$X$30)</f>
        <v>0</v>
      </c>
      <c r="C2362" s="25">
        <f>+IFERROR(_xlfn.NUMBERVALUE(INDEX(Исходные_данные!A:Z,A2362+$X$32-1,$X$31),"."),0)</f>
        <v>0</v>
      </c>
      <c r="D2362" s="51"/>
      <c r="E2362" s="3">
        <f t="shared" si="365"/>
        <v>1289.4580000000001</v>
      </c>
      <c r="F2362" s="3">
        <f t="shared" si="366"/>
        <v>1289.4574600000001</v>
      </c>
      <c r="G2362" s="8">
        <f t="shared" si="369"/>
        <v>0</v>
      </c>
      <c r="H2362" s="7">
        <f t="shared" si="361"/>
        <v>0</v>
      </c>
      <c r="I2362" s="7">
        <f t="shared" si="362"/>
        <v>0</v>
      </c>
      <c r="J2362">
        <f t="shared" si="363"/>
        <v>0</v>
      </c>
      <c r="K2362">
        <f t="shared" si="367"/>
        <v>0</v>
      </c>
      <c r="L2362">
        <f t="shared" si="364"/>
        <v>0</v>
      </c>
      <c r="M2362" s="66" t="str">
        <f t="shared" si="370"/>
        <v xml:space="preserve"> </v>
      </c>
    </row>
    <row r="2363" spans="1:13" x14ac:dyDescent="0.25">
      <c r="A2363" s="25">
        <f t="shared" si="368"/>
        <v>2363</v>
      </c>
      <c r="B2363" s="35">
        <f>+INDEX(Исходные_данные!A:Z,A2363+$X$32-1,$X$30)</f>
        <v>0</v>
      </c>
      <c r="C2363" s="25">
        <f>+IFERROR(_xlfn.NUMBERVALUE(INDEX(Исходные_данные!A:Z,A2363+$X$32-1,$X$31),"."),0)</f>
        <v>0</v>
      </c>
      <c r="D2363" s="51"/>
      <c r="E2363" s="3">
        <f t="shared" si="365"/>
        <v>1289.4580000000001</v>
      </c>
      <c r="F2363" s="3">
        <f t="shared" si="366"/>
        <v>1289.4574600000001</v>
      </c>
      <c r="G2363" s="8">
        <f t="shared" si="369"/>
        <v>0</v>
      </c>
      <c r="H2363" s="7">
        <f t="shared" si="361"/>
        <v>0</v>
      </c>
      <c r="I2363" s="7">
        <f t="shared" si="362"/>
        <v>0</v>
      </c>
      <c r="J2363">
        <f t="shared" si="363"/>
        <v>0</v>
      </c>
      <c r="K2363">
        <f t="shared" si="367"/>
        <v>0</v>
      </c>
      <c r="L2363">
        <f t="shared" si="364"/>
        <v>0</v>
      </c>
      <c r="M2363" s="66" t="str">
        <f t="shared" si="370"/>
        <v xml:space="preserve"> </v>
      </c>
    </row>
    <row r="2364" spans="1:13" x14ac:dyDescent="0.25">
      <c r="A2364" s="25">
        <f t="shared" si="368"/>
        <v>2364</v>
      </c>
      <c r="B2364" s="35">
        <f>+INDEX(Исходные_данные!A:Z,A2364+$X$32-1,$X$30)</f>
        <v>0</v>
      </c>
      <c r="C2364" s="25">
        <f>+IFERROR(_xlfn.NUMBERVALUE(INDEX(Исходные_данные!A:Z,A2364+$X$32-1,$X$31),"."),0)</f>
        <v>0</v>
      </c>
      <c r="D2364" s="51"/>
      <c r="E2364" s="3">
        <f t="shared" si="365"/>
        <v>1289.4580000000001</v>
      </c>
      <c r="F2364" s="3">
        <f t="shared" si="366"/>
        <v>1289.4574600000001</v>
      </c>
      <c r="G2364" s="8">
        <f t="shared" si="369"/>
        <v>0</v>
      </c>
      <c r="H2364" s="7">
        <f t="shared" si="361"/>
        <v>0</v>
      </c>
      <c r="I2364" s="7">
        <f t="shared" si="362"/>
        <v>0</v>
      </c>
      <c r="J2364">
        <f t="shared" si="363"/>
        <v>0</v>
      </c>
      <c r="K2364">
        <f t="shared" si="367"/>
        <v>0</v>
      </c>
      <c r="L2364">
        <f t="shared" si="364"/>
        <v>0</v>
      </c>
      <c r="M2364" s="66" t="str">
        <f t="shared" si="370"/>
        <v xml:space="preserve"> </v>
      </c>
    </row>
    <row r="2365" spans="1:13" x14ac:dyDescent="0.25">
      <c r="A2365" s="25">
        <f t="shared" si="368"/>
        <v>2365</v>
      </c>
      <c r="B2365" s="35">
        <f>+INDEX(Исходные_данные!A:Z,A2365+$X$32-1,$X$30)</f>
        <v>0</v>
      </c>
      <c r="C2365" s="25">
        <f>+IFERROR(_xlfn.NUMBERVALUE(INDEX(Исходные_данные!A:Z,A2365+$X$32-1,$X$31),"."),0)</f>
        <v>0</v>
      </c>
      <c r="D2365" s="51"/>
      <c r="E2365" s="3">
        <f t="shared" si="365"/>
        <v>1289.4580000000001</v>
      </c>
      <c r="F2365" s="3">
        <f t="shared" si="366"/>
        <v>1289.4574600000001</v>
      </c>
      <c r="G2365" s="8">
        <f t="shared" si="369"/>
        <v>0</v>
      </c>
      <c r="H2365" s="7">
        <f t="shared" si="361"/>
        <v>0</v>
      </c>
      <c r="I2365" s="7">
        <f t="shared" si="362"/>
        <v>0</v>
      </c>
      <c r="J2365">
        <f t="shared" si="363"/>
        <v>0</v>
      </c>
      <c r="K2365">
        <f t="shared" si="367"/>
        <v>0</v>
      </c>
      <c r="L2365">
        <f t="shared" si="364"/>
        <v>0</v>
      </c>
      <c r="M2365" s="66" t="str">
        <f t="shared" si="370"/>
        <v xml:space="preserve"> </v>
      </c>
    </row>
    <row r="2366" spans="1:13" x14ac:dyDescent="0.25">
      <c r="A2366" s="25">
        <f t="shared" si="368"/>
        <v>2366</v>
      </c>
      <c r="B2366" s="35">
        <f>+INDEX(Исходные_данные!A:Z,A2366+$X$32-1,$X$30)</f>
        <v>0</v>
      </c>
      <c r="C2366" s="25">
        <f>+IFERROR(_xlfn.NUMBERVALUE(INDEX(Исходные_данные!A:Z,A2366+$X$32-1,$X$31),"."),0)</f>
        <v>0</v>
      </c>
      <c r="D2366" s="51"/>
      <c r="E2366" s="3">
        <f t="shared" si="365"/>
        <v>1289.4580000000001</v>
      </c>
      <c r="F2366" s="3">
        <f t="shared" si="366"/>
        <v>1289.4574600000001</v>
      </c>
      <c r="G2366" s="8">
        <f t="shared" si="369"/>
        <v>0</v>
      </c>
      <c r="H2366" s="7">
        <f t="shared" si="361"/>
        <v>0</v>
      </c>
      <c r="I2366" s="7">
        <f t="shared" si="362"/>
        <v>0</v>
      </c>
      <c r="J2366">
        <f t="shared" si="363"/>
        <v>0</v>
      </c>
      <c r="K2366">
        <f t="shared" si="367"/>
        <v>0</v>
      </c>
      <c r="L2366">
        <f t="shared" si="364"/>
        <v>0</v>
      </c>
      <c r="M2366" s="66" t="str">
        <f t="shared" si="370"/>
        <v xml:space="preserve"> </v>
      </c>
    </row>
    <row r="2367" spans="1:13" x14ac:dyDescent="0.25">
      <c r="A2367" s="25">
        <f t="shared" si="368"/>
        <v>2367</v>
      </c>
      <c r="B2367" s="35">
        <f>+INDEX(Исходные_данные!A:Z,A2367+$X$32-1,$X$30)</f>
        <v>0</v>
      </c>
      <c r="C2367" s="25">
        <f>+IFERROR(_xlfn.NUMBERVALUE(INDEX(Исходные_данные!A:Z,A2367+$X$32-1,$X$31),"."),0)</f>
        <v>0</v>
      </c>
      <c r="D2367" s="51"/>
      <c r="E2367" s="3">
        <f t="shared" si="365"/>
        <v>1289.4580000000001</v>
      </c>
      <c r="F2367" s="3">
        <f t="shared" si="366"/>
        <v>1289.4574600000001</v>
      </c>
      <c r="G2367" s="8">
        <f t="shared" si="369"/>
        <v>0</v>
      </c>
      <c r="H2367" s="7">
        <f t="shared" si="361"/>
        <v>0</v>
      </c>
      <c r="I2367" s="7">
        <f t="shared" si="362"/>
        <v>0</v>
      </c>
      <c r="J2367">
        <f t="shared" si="363"/>
        <v>0</v>
      </c>
      <c r="K2367">
        <f t="shared" si="367"/>
        <v>0</v>
      </c>
      <c r="L2367">
        <f t="shared" si="364"/>
        <v>0</v>
      </c>
      <c r="M2367" s="66" t="str">
        <f t="shared" si="370"/>
        <v xml:space="preserve"> </v>
      </c>
    </row>
    <row r="2368" spans="1:13" x14ac:dyDescent="0.25">
      <c r="A2368" s="25">
        <f t="shared" si="368"/>
        <v>2368</v>
      </c>
      <c r="B2368" s="35">
        <f>+INDEX(Исходные_данные!A:Z,A2368+$X$32-1,$X$30)</f>
        <v>0</v>
      </c>
      <c r="C2368" s="25">
        <f>+IFERROR(_xlfn.NUMBERVALUE(INDEX(Исходные_данные!A:Z,A2368+$X$32-1,$X$31),"."),0)</f>
        <v>0</v>
      </c>
      <c r="D2368" s="51"/>
      <c r="E2368" s="3">
        <f t="shared" si="365"/>
        <v>1289.4580000000001</v>
      </c>
      <c r="F2368" s="3">
        <f t="shared" si="366"/>
        <v>1289.4574600000001</v>
      </c>
      <c r="G2368" s="8">
        <f t="shared" si="369"/>
        <v>0</v>
      </c>
      <c r="H2368" s="7">
        <f t="shared" si="361"/>
        <v>0</v>
      </c>
      <c r="I2368" s="7">
        <f t="shared" si="362"/>
        <v>0</v>
      </c>
      <c r="J2368">
        <f t="shared" si="363"/>
        <v>0</v>
      </c>
      <c r="K2368">
        <f t="shared" si="367"/>
        <v>0</v>
      </c>
      <c r="L2368">
        <f t="shared" si="364"/>
        <v>0</v>
      </c>
      <c r="M2368" s="66" t="str">
        <f t="shared" si="370"/>
        <v xml:space="preserve"> </v>
      </c>
    </row>
    <row r="2369" spans="1:13" x14ac:dyDescent="0.25">
      <c r="A2369" s="25">
        <f t="shared" si="368"/>
        <v>2369</v>
      </c>
      <c r="B2369" s="35">
        <f>+INDEX(Исходные_данные!A:Z,A2369+$X$32-1,$X$30)</f>
        <v>0</v>
      </c>
      <c r="C2369" s="25">
        <f>+IFERROR(_xlfn.NUMBERVALUE(INDEX(Исходные_данные!A:Z,A2369+$X$32-1,$X$31),"."),0)</f>
        <v>0</v>
      </c>
      <c r="D2369" s="51"/>
      <c r="E2369" s="3">
        <f t="shared" si="365"/>
        <v>1289.4580000000001</v>
      </c>
      <c r="F2369" s="3">
        <f t="shared" si="366"/>
        <v>1289.4574600000001</v>
      </c>
      <c r="G2369" s="8">
        <f t="shared" si="369"/>
        <v>0</v>
      </c>
      <c r="H2369" s="7">
        <f t="shared" ref="H2369:H2432" si="371">IF(G2369&gt;$X$35,C2369,0)</f>
        <v>0</v>
      </c>
      <c r="I2369" s="7">
        <f t="shared" ref="I2369:I2432" si="372">IF(AND(A2369&gt;$Q$25,A2369&lt;=$Q$25+$T$25),1,0)</f>
        <v>0</v>
      </c>
      <c r="J2369">
        <f t="shared" ref="J2369:J2432" si="373">IF(I2369=1,IF(H2369*$W$47&lt;=$X$48,H2369*$W$47,0),0)</f>
        <v>0</v>
      </c>
      <c r="K2369">
        <f t="shared" si="367"/>
        <v>0</v>
      </c>
      <c r="L2369">
        <f t="shared" ref="L2369:L2432" si="374">+IF(I2369=1,IF(H2369*$W$47&lt;=$X$48,0,$X$48),0)</f>
        <v>0</v>
      </c>
      <c r="M2369" s="66" t="str">
        <f t="shared" si="370"/>
        <v xml:space="preserve"> </v>
      </c>
    </row>
    <row r="2370" spans="1:13" x14ac:dyDescent="0.25">
      <c r="A2370" s="25">
        <f t="shared" si="368"/>
        <v>2370</v>
      </c>
      <c r="B2370" s="35">
        <f>+INDEX(Исходные_данные!A:Z,A2370+$X$32-1,$X$30)</f>
        <v>0</v>
      </c>
      <c r="C2370" s="25">
        <f>+IFERROR(_xlfn.NUMBERVALUE(INDEX(Исходные_данные!A:Z,A2370+$X$32-1,$X$31),"."),0)</f>
        <v>0</v>
      </c>
      <c r="D2370" s="51"/>
      <c r="E2370" s="3">
        <f t="shared" ref="E2370:E2433" si="375">+IFERROR(IF(_xlfn.NUMBERVALUE(B2370,".")&lt;E2369,E2369,_xlfn.NUMBERVALUE(B2370,".")),E2369)</f>
        <v>1289.4580000000001</v>
      </c>
      <c r="F2370" s="3">
        <f t="shared" ref="F2370:F2433" si="376">(E2370-$X$45*$X$44)/IF($X$44&lt;&gt;0,ABS($X$44),1)*$X$39</f>
        <v>1289.4574600000001</v>
      </c>
      <c r="G2370" s="8">
        <f t="shared" si="369"/>
        <v>0</v>
      </c>
      <c r="H2370" s="7">
        <f t="shared" si="371"/>
        <v>0</v>
      </c>
      <c r="I2370" s="7">
        <f t="shared" si="372"/>
        <v>0</v>
      </c>
      <c r="J2370">
        <f t="shared" si="373"/>
        <v>0</v>
      </c>
      <c r="K2370">
        <f t="shared" ref="K2370:K2433" si="377">+J2370/100</f>
        <v>0</v>
      </c>
      <c r="L2370">
        <f t="shared" si="374"/>
        <v>0</v>
      </c>
      <c r="M2370" s="66" t="str">
        <f t="shared" si="370"/>
        <v xml:space="preserve"> </v>
      </c>
    </row>
    <row r="2371" spans="1:13" x14ac:dyDescent="0.25">
      <c r="A2371" s="25">
        <f t="shared" ref="A2371:A2434" si="378">+A2370+1</f>
        <v>2371</v>
      </c>
      <c r="B2371" s="35">
        <f>+INDEX(Исходные_данные!A:Z,A2371+$X$32-1,$X$30)</f>
        <v>0</v>
      </c>
      <c r="C2371" s="25">
        <f>+IFERROR(_xlfn.NUMBERVALUE(INDEX(Исходные_данные!A:Z,A2371+$X$32-1,$X$31),"."),0)</f>
        <v>0</v>
      </c>
      <c r="D2371" s="51"/>
      <c r="E2371" s="3">
        <f t="shared" si="375"/>
        <v>1289.4580000000001</v>
      </c>
      <c r="F2371" s="3">
        <f t="shared" si="376"/>
        <v>1289.4574600000001</v>
      </c>
      <c r="G2371" s="8">
        <f t="shared" ref="G2371:G2434" si="379">+IF(E2371=E2370,0,_xlfn.NUMBERVALUE(C2371,".")/O$56*100)</f>
        <v>0</v>
      </c>
      <c r="H2371" s="7">
        <f t="shared" si="371"/>
        <v>0</v>
      </c>
      <c r="I2371" s="7">
        <f t="shared" si="372"/>
        <v>0</v>
      </c>
      <c r="J2371">
        <f t="shared" si="373"/>
        <v>0</v>
      </c>
      <c r="K2371">
        <f t="shared" si="377"/>
        <v>0</v>
      </c>
      <c r="L2371">
        <f t="shared" si="374"/>
        <v>0</v>
      </c>
      <c r="M2371" s="66" t="str">
        <f t="shared" si="370"/>
        <v xml:space="preserve"> </v>
      </c>
    </row>
    <row r="2372" spans="1:13" x14ac:dyDescent="0.25">
      <c r="A2372" s="25">
        <f t="shared" si="378"/>
        <v>2372</v>
      </c>
      <c r="B2372" s="35">
        <f>+INDEX(Исходные_данные!A:Z,A2372+$X$32-1,$X$30)</f>
        <v>0</v>
      </c>
      <c r="C2372" s="25">
        <f>+IFERROR(_xlfn.NUMBERVALUE(INDEX(Исходные_данные!A:Z,A2372+$X$32-1,$X$31),"."),0)</f>
        <v>0</v>
      </c>
      <c r="D2372" s="51"/>
      <c r="E2372" s="3">
        <f t="shared" si="375"/>
        <v>1289.4580000000001</v>
      </c>
      <c r="F2372" s="3">
        <f t="shared" si="376"/>
        <v>1289.4574600000001</v>
      </c>
      <c r="G2372" s="8">
        <f t="shared" si="379"/>
        <v>0</v>
      </c>
      <c r="H2372" s="7">
        <f t="shared" si="371"/>
        <v>0</v>
      </c>
      <c r="I2372" s="7">
        <f t="shared" si="372"/>
        <v>0</v>
      </c>
      <c r="J2372">
        <f t="shared" si="373"/>
        <v>0</v>
      </c>
      <c r="K2372">
        <f t="shared" si="377"/>
        <v>0</v>
      </c>
      <c r="L2372">
        <f t="shared" si="374"/>
        <v>0</v>
      </c>
      <c r="M2372" s="66" t="str">
        <f t="shared" si="370"/>
        <v xml:space="preserve"> </v>
      </c>
    </row>
    <row r="2373" spans="1:13" x14ac:dyDescent="0.25">
      <c r="A2373" s="25">
        <f t="shared" si="378"/>
        <v>2373</v>
      </c>
      <c r="B2373" s="35">
        <f>+INDEX(Исходные_данные!A:Z,A2373+$X$32-1,$X$30)</f>
        <v>0</v>
      </c>
      <c r="C2373" s="25">
        <f>+IFERROR(_xlfn.NUMBERVALUE(INDEX(Исходные_данные!A:Z,A2373+$X$32-1,$X$31),"."),0)</f>
        <v>0</v>
      </c>
      <c r="D2373" s="51"/>
      <c r="E2373" s="3">
        <f t="shared" si="375"/>
        <v>1289.4580000000001</v>
      </c>
      <c r="F2373" s="3">
        <f t="shared" si="376"/>
        <v>1289.4574600000001</v>
      </c>
      <c r="G2373" s="8">
        <f t="shared" si="379"/>
        <v>0</v>
      </c>
      <c r="H2373" s="7">
        <f t="shared" si="371"/>
        <v>0</v>
      </c>
      <c r="I2373" s="7">
        <f t="shared" si="372"/>
        <v>0</v>
      </c>
      <c r="J2373">
        <f t="shared" si="373"/>
        <v>0</v>
      </c>
      <c r="K2373">
        <f t="shared" si="377"/>
        <v>0</v>
      </c>
      <c r="L2373">
        <f t="shared" si="374"/>
        <v>0</v>
      </c>
      <c r="M2373" s="66" t="str">
        <f t="shared" si="370"/>
        <v xml:space="preserve"> </v>
      </c>
    </row>
    <row r="2374" spans="1:13" x14ac:dyDescent="0.25">
      <c r="A2374" s="25">
        <f t="shared" si="378"/>
        <v>2374</v>
      </c>
      <c r="B2374" s="35">
        <f>+INDEX(Исходные_данные!A:Z,A2374+$X$32-1,$X$30)</f>
        <v>0</v>
      </c>
      <c r="C2374" s="25">
        <f>+IFERROR(_xlfn.NUMBERVALUE(INDEX(Исходные_данные!A:Z,A2374+$X$32-1,$X$31),"."),0)</f>
        <v>0</v>
      </c>
      <c r="D2374" s="51"/>
      <c r="E2374" s="3">
        <f t="shared" si="375"/>
        <v>1289.4580000000001</v>
      </c>
      <c r="F2374" s="3">
        <f t="shared" si="376"/>
        <v>1289.4574600000001</v>
      </c>
      <c r="G2374" s="8">
        <f t="shared" si="379"/>
        <v>0</v>
      </c>
      <c r="H2374" s="7">
        <f t="shared" si="371"/>
        <v>0</v>
      </c>
      <c r="I2374" s="7">
        <f t="shared" si="372"/>
        <v>0</v>
      </c>
      <c r="J2374">
        <f t="shared" si="373"/>
        <v>0</v>
      </c>
      <c r="K2374">
        <f t="shared" si="377"/>
        <v>0</v>
      </c>
      <c r="L2374">
        <f t="shared" si="374"/>
        <v>0</v>
      </c>
      <c r="M2374" s="66" t="str">
        <f t="shared" si="370"/>
        <v xml:space="preserve"> </v>
      </c>
    </row>
    <row r="2375" spans="1:13" x14ac:dyDescent="0.25">
      <c r="A2375" s="25">
        <f t="shared" si="378"/>
        <v>2375</v>
      </c>
      <c r="B2375" s="35">
        <f>+INDEX(Исходные_данные!A:Z,A2375+$X$32-1,$X$30)</f>
        <v>0</v>
      </c>
      <c r="C2375" s="25">
        <f>+IFERROR(_xlfn.NUMBERVALUE(INDEX(Исходные_данные!A:Z,A2375+$X$32-1,$X$31),"."),0)</f>
        <v>0</v>
      </c>
      <c r="D2375" s="51"/>
      <c r="E2375" s="3">
        <f t="shared" si="375"/>
        <v>1289.4580000000001</v>
      </c>
      <c r="F2375" s="3">
        <f t="shared" si="376"/>
        <v>1289.4574600000001</v>
      </c>
      <c r="G2375" s="8">
        <f t="shared" si="379"/>
        <v>0</v>
      </c>
      <c r="H2375" s="7">
        <f t="shared" si="371"/>
        <v>0</v>
      </c>
      <c r="I2375" s="7">
        <f t="shared" si="372"/>
        <v>0</v>
      </c>
      <c r="J2375">
        <f t="shared" si="373"/>
        <v>0</v>
      </c>
      <c r="K2375">
        <f t="shared" si="377"/>
        <v>0</v>
      </c>
      <c r="L2375">
        <f t="shared" si="374"/>
        <v>0</v>
      </c>
      <c r="M2375" s="66" t="str">
        <f t="shared" si="370"/>
        <v xml:space="preserve"> </v>
      </c>
    </row>
    <row r="2376" spans="1:13" x14ac:dyDescent="0.25">
      <c r="A2376" s="25">
        <f t="shared" si="378"/>
        <v>2376</v>
      </c>
      <c r="B2376" s="35">
        <f>+INDEX(Исходные_данные!A:Z,A2376+$X$32-1,$X$30)</f>
        <v>0</v>
      </c>
      <c r="C2376" s="25">
        <f>+IFERROR(_xlfn.NUMBERVALUE(INDEX(Исходные_данные!A:Z,A2376+$X$32-1,$X$31),"."),0)</f>
        <v>0</v>
      </c>
      <c r="D2376" s="51"/>
      <c r="E2376" s="3">
        <f t="shared" si="375"/>
        <v>1289.4580000000001</v>
      </c>
      <c r="F2376" s="3">
        <f t="shared" si="376"/>
        <v>1289.4574600000001</v>
      </c>
      <c r="G2376" s="8">
        <f t="shared" si="379"/>
        <v>0</v>
      </c>
      <c r="H2376" s="7">
        <f t="shared" si="371"/>
        <v>0</v>
      </c>
      <c r="I2376" s="7">
        <f t="shared" si="372"/>
        <v>0</v>
      </c>
      <c r="J2376">
        <f t="shared" si="373"/>
        <v>0</v>
      </c>
      <c r="K2376">
        <f t="shared" si="377"/>
        <v>0</v>
      </c>
      <c r="L2376">
        <f t="shared" si="374"/>
        <v>0</v>
      </c>
      <c r="M2376" s="66" t="str">
        <f t="shared" si="370"/>
        <v xml:space="preserve"> </v>
      </c>
    </row>
    <row r="2377" spans="1:13" x14ac:dyDescent="0.25">
      <c r="A2377" s="25">
        <f t="shared" si="378"/>
        <v>2377</v>
      </c>
      <c r="B2377" s="35">
        <f>+INDEX(Исходные_данные!A:Z,A2377+$X$32-1,$X$30)</f>
        <v>0</v>
      </c>
      <c r="C2377" s="25">
        <f>+IFERROR(_xlfn.NUMBERVALUE(INDEX(Исходные_данные!A:Z,A2377+$X$32-1,$X$31),"."),0)</f>
        <v>0</v>
      </c>
      <c r="D2377" s="51"/>
      <c r="E2377" s="3">
        <f t="shared" si="375"/>
        <v>1289.4580000000001</v>
      </c>
      <c r="F2377" s="3">
        <f t="shared" si="376"/>
        <v>1289.4574600000001</v>
      </c>
      <c r="G2377" s="8">
        <f t="shared" si="379"/>
        <v>0</v>
      </c>
      <c r="H2377" s="7">
        <f t="shared" si="371"/>
        <v>0</v>
      </c>
      <c r="I2377" s="7">
        <f t="shared" si="372"/>
        <v>0</v>
      </c>
      <c r="J2377">
        <f t="shared" si="373"/>
        <v>0</v>
      </c>
      <c r="K2377">
        <f t="shared" si="377"/>
        <v>0</v>
      </c>
      <c r="L2377">
        <f t="shared" si="374"/>
        <v>0</v>
      </c>
      <c r="M2377" s="66" t="str">
        <f t="shared" si="370"/>
        <v xml:space="preserve"> </v>
      </c>
    </row>
    <row r="2378" spans="1:13" x14ac:dyDescent="0.25">
      <c r="A2378" s="25">
        <f t="shared" si="378"/>
        <v>2378</v>
      </c>
      <c r="B2378" s="35">
        <f>+INDEX(Исходные_данные!A:Z,A2378+$X$32-1,$X$30)</f>
        <v>0</v>
      </c>
      <c r="C2378" s="25">
        <f>+IFERROR(_xlfn.NUMBERVALUE(INDEX(Исходные_данные!A:Z,A2378+$X$32-1,$X$31),"."),0)</f>
        <v>0</v>
      </c>
      <c r="D2378" s="51"/>
      <c r="E2378" s="3">
        <f t="shared" si="375"/>
        <v>1289.4580000000001</v>
      </c>
      <c r="F2378" s="3">
        <f t="shared" si="376"/>
        <v>1289.4574600000001</v>
      </c>
      <c r="G2378" s="8">
        <f t="shared" si="379"/>
        <v>0</v>
      </c>
      <c r="H2378" s="7">
        <f t="shared" si="371"/>
        <v>0</v>
      </c>
      <c r="I2378" s="7">
        <f t="shared" si="372"/>
        <v>0</v>
      </c>
      <c r="J2378">
        <f t="shared" si="373"/>
        <v>0</v>
      </c>
      <c r="K2378">
        <f t="shared" si="377"/>
        <v>0</v>
      </c>
      <c r="L2378">
        <f t="shared" si="374"/>
        <v>0</v>
      </c>
      <c r="M2378" s="66" t="str">
        <f t="shared" si="370"/>
        <v xml:space="preserve"> </v>
      </c>
    </row>
    <row r="2379" spans="1:13" x14ac:dyDescent="0.25">
      <c r="A2379" s="25">
        <f t="shared" si="378"/>
        <v>2379</v>
      </c>
      <c r="B2379" s="35">
        <f>+INDEX(Исходные_данные!A:Z,A2379+$X$32-1,$X$30)</f>
        <v>0</v>
      </c>
      <c r="C2379" s="25">
        <f>+IFERROR(_xlfn.NUMBERVALUE(INDEX(Исходные_данные!A:Z,A2379+$X$32-1,$X$31),"."),0)</f>
        <v>0</v>
      </c>
      <c r="D2379" s="51"/>
      <c r="E2379" s="3">
        <f t="shared" si="375"/>
        <v>1289.4580000000001</v>
      </c>
      <c r="F2379" s="3">
        <f t="shared" si="376"/>
        <v>1289.4574600000001</v>
      </c>
      <c r="G2379" s="8">
        <f t="shared" si="379"/>
        <v>0</v>
      </c>
      <c r="H2379" s="7">
        <f t="shared" si="371"/>
        <v>0</v>
      </c>
      <c r="I2379" s="7">
        <f t="shared" si="372"/>
        <v>0</v>
      </c>
      <c r="J2379">
        <f t="shared" si="373"/>
        <v>0</v>
      </c>
      <c r="K2379">
        <f t="shared" si="377"/>
        <v>0</v>
      </c>
      <c r="L2379">
        <f t="shared" si="374"/>
        <v>0</v>
      </c>
      <c r="M2379" s="66" t="str">
        <f t="shared" si="370"/>
        <v xml:space="preserve"> </v>
      </c>
    </row>
    <row r="2380" spans="1:13" x14ac:dyDescent="0.25">
      <c r="A2380" s="25">
        <f t="shared" si="378"/>
        <v>2380</v>
      </c>
      <c r="B2380" s="35">
        <f>+INDEX(Исходные_данные!A:Z,A2380+$X$32-1,$X$30)</f>
        <v>0</v>
      </c>
      <c r="C2380" s="25">
        <f>+IFERROR(_xlfn.NUMBERVALUE(INDEX(Исходные_данные!A:Z,A2380+$X$32-1,$X$31),"."),0)</f>
        <v>0</v>
      </c>
      <c r="D2380" s="51"/>
      <c r="E2380" s="3">
        <f t="shared" si="375"/>
        <v>1289.4580000000001</v>
      </c>
      <c r="F2380" s="3">
        <f t="shared" si="376"/>
        <v>1289.4574600000001</v>
      </c>
      <c r="G2380" s="8">
        <f t="shared" si="379"/>
        <v>0</v>
      </c>
      <c r="H2380" s="7">
        <f t="shared" si="371"/>
        <v>0</v>
      </c>
      <c r="I2380" s="7">
        <f t="shared" si="372"/>
        <v>0</v>
      </c>
      <c r="J2380">
        <f t="shared" si="373"/>
        <v>0</v>
      </c>
      <c r="K2380">
        <f t="shared" si="377"/>
        <v>0</v>
      </c>
      <c r="L2380">
        <f t="shared" si="374"/>
        <v>0</v>
      </c>
      <c r="M2380" s="66" t="str">
        <f t="shared" si="370"/>
        <v xml:space="preserve"> </v>
      </c>
    </row>
    <row r="2381" spans="1:13" x14ac:dyDescent="0.25">
      <c r="A2381" s="25">
        <f t="shared" si="378"/>
        <v>2381</v>
      </c>
      <c r="B2381" s="35">
        <f>+INDEX(Исходные_данные!A:Z,A2381+$X$32-1,$X$30)</f>
        <v>0</v>
      </c>
      <c r="C2381" s="25">
        <f>+IFERROR(_xlfn.NUMBERVALUE(INDEX(Исходные_данные!A:Z,A2381+$X$32-1,$X$31),"."),0)</f>
        <v>0</v>
      </c>
      <c r="D2381" s="51"/>
      <c r="E2381" s="3">
        <f t="shared" si="375"/>
        <v>1289.4580000000001</v>
      </c>
      <c r="F2381" s="3">
        <f t="shared" si="376"/>
        <v>1289.4574600000001</v>
      </c>
      <c r="G2381" s="8">
        <f t="shared" si="379"/>
        <v>0</v>
      </c>
      <c r="H2381" s="7">
        <f t="shared" si="371"/>
        <v>0</v>
      </c>
      <c r="I2381" s="7">
        <f t="shared" si="372"/>
        <v>0</v>
      </c>
      <c r="J2381">
        <f t="shared" si="373"/>
        <v>0</v>
      </c>
      <c r="K2381">
        <f t="shared" si="377"/>
        <v>0</v>
      </c>
      <c r="L2381">
        <f t="shared" si="374"/>
        <v>0</v>
      </c>
      <c r="M2381" s="66" t="str">
        <f t="shared" si="370"/>
        <v xml:space="preserve"> </v>
      </c>
    </row>
    <row r="2382" spans="1:13" x14ac:dyDescent="0.25">
      <c r="A2382" s="25">
        <f t="shared" si="378"/>
        <v>2382</v>
      </c>
      <c r="B2382" s="35">
        <f>+INDEX(Исходные_данные!A:Z,A2382+$X$32-1,$X$30)</f>
        <v>0</v>
      </c>
      <c r="C2382" s="25">
        <f>+IFERROR(_xlfn.NUMBERVALUE(INDEX(Исходные_данные!A:Z,A2382+$X$32-1,$X$31),"."),0)</f>
        <v>0</v>
      </c>
      <c r="D2382" s="51"/>
      <c r="E2382" s="3">
        <f t="shared" si="375"/>
        <v>1289.4580000000001</v>
      </c>
      <c r="F2382" s="3">
        <f t="shared" si="376"/>
        <v>1289.4574600000001</v>
      </c>
      <c r="G2382" s="8">
        <f t="shared" si="379"/>
        <v>0</v>
      </c>
      <c r="H2382" s="7">
        <f t="shared" si="371"/>
        <v>0</v>
      </c>
      <c r="I2382" s="7">
        <f t="shared" si="372"/>
        <v>0</v>
      </c>
      <c r="J2382">
        <f t="shared" si="373"/>
        <v>0</v>
      </c>
      <c r="K2382">
        <f t="shared" si="377"/>
        <v>0</v>
      </c>
      <c r="L2382">
        <f t="shared" si="374"/>
        <v>0</v>
      </c>
      <c r="M2382" s="66" t="str">
        <f t="shared" si="370"/>
        <v xml:space="preserve"> </v>
      </c>
    </row>
    <row r="2383" spans="1:13" x14ac:dyDescent="0.25">
      <c r="A2383" s="25">
        <f t="shared" si="378"/>
        <v>2383</v>
      </c>
      <c r="B2383" s="35">
        <f>+INDEX(Исходные_данные!A:Z,A2383+$X$32-1,$X$30)</f>
        <v>0</v>
      </c>
      <c r="C2383" s="25">
        <f>+IFERROR(_xlfn.NUMBERVALUE(INDEX(Исходные_данные!A:Z,A2383+$X$32-1,$X$31),"."),0)</f>
        <v>0</v>
      </c>
      <c r="D2383" s="51"/>
      <c r="E2383" s="3">
        <f t="shared" si="375"/>
        <v>1289.4580000000001</v>
      </c>
      <c r="F2383" s="3">
        <f t="shared" si="376"/>
        <v>1289.4574600000001</v>
      </c>
      <c r="G2383" s="8">
        <f t="shared" si="379"/>
        <v>0</v>
      </c>
      <c r="H2383" s="7">
        <f t="shared" si="371"/>
        <v>0</v>
      </c>
      <c r="I2383" s="7">
        <f t="shared" si="372"/>
        <v>0</v>
      </c>
      <c r="J2383">
        <f t="shared" si="373"/>
        <v>0</v>
      </c>
      <c r="K2383">
        <f t="shared" si="377"/>
        <v>0</v>
      </c>
      <c r="L2383">
        <f t="shared" si="374"/>
        <v>0</v>
      </c>
      <c r="M2383" s="66" t="str">
        <f t="shared" si="370"/>
        <v xml:space="preserve"> </v>
      </c>
    </row>
    <row r="2384" spans="1:13" x14ac:dyDescent="0.25">
      <c r="A2384" s="25">
        <f t="shared" si="378"/>
        <v>2384</v>
      </c>
      <c r="B2384" s="35">
        <f>+INDEX(Исходные_данные!A:Z,A2384+$X$32-1,$X$30)</f>
        <v>0</v>
      </c>
      <c r="C2384" s="25">
        <f>+IFERROR(_xlfn.NUMBERVALUE(INDEX(Исходные_данные!A:Z,A2384+$X$32-1,$X$31),"."),0)</f>
        <v>0</v>
      </c>
      <c r="D2384" s="51"/>
      <c r="E2384" s="3">
        <f t="shared" si="375"/>
        <v>1289.4580000000001</v>
      </c>
      <c r="F2384" s="3">
        <f t="shared" si="376"/>
        <v>1289.4574600000001</v>
      </c>
      <c r="G2384" s="8">
        <f t="shared" si="379"/>
        <v>0</v>
      </c>
      <c r="H2384" s="7">
        <f t="shared" si="371"/>
        <v>0</v>
      </c>
      <c r="I2384" s="7">
        <f t="shared" si="372"/>
        <v>0</v>
      </c>
      <c r="J2384">
        <f t="shared" si="373"/>
        <v>0</v>
      </c>
      <c r="K2384">
        <f t="shared" si="377"/>
        <v>0</v>
      </c>
      <c r="L2384">
        <f t="shared" si="374"/>
        <v>0</v>
      </c>
      <c r="M2384" s="66" t="str">
        <f t="shared" si="370"/>
        <v xml:space="preserve"> </v>
      </c>
    </row>
    <row r="2385" spans="1:13" x14ac:dyDescent="0.25">
      <c r="A2385" s="25">
        <f t="shared" si="378"/>
        <v>2385</v>
      </c>
      <c r="B2385" s="35">
        <f>+INDEX(Исходные_данные!A:Z,A2385+$X$32-1,$X$30)</f>
        <v>0</v>
      </c>
      <c r="C2385" s="25">
        <f>+IFERROR(_xlfn.NUMBERVALUE(INDEX(Исходные_данные!A:Z,A2385+$X$32-1,$X$31),"."),0)</f>
        <v>0</v>
      </c>
      <c r="D2385" s="51"/>
      <c r="E2385" s="3">
        <f t="shared" si="375"/>
        <v>1289.4580000000001</v>
      </c>
      <c r="F2385" s="3">
        <f t="shared" si="376"/>
        <v>1289.4574600000001</v>
      </c>
      <c r="G2385" s="8">
        <f t="shared" si="379"/>
        <v>0</v>
      </c>
      <c r="H2385" s="7">
        <f t="shared" si="371"/>
        <v>0</v>
      </c>
      <c r="I2385" s="7">
        <f t="shared" si="372"/>
        <v>0</v>
      </c>
      <c r="J2385">
        <f t="shared" si="373"/>
        <v>0</v>
      </c>
      <c r="K2385">
        <f t="shared" si="377"/>
        <v>0</v>
      </c>
      <c r="L2385">
        <f t="shared" si="374"/>
        <v>0</v>
      </c>
      <c r="M2385" s="66" t="str">
        <f t="shared" si="370"/>
        <v xml:space="preserve"> </v>
      </c>
    </row>
    <row r="2386" spans="1:13" x14ac:dyDescent="0.25">
      <c r="A2386" s="25">
        <f t="shared" si="378"/>
        <v>2386</v>
      </c>
      <c r="B2386" s="35">
        <f>+INDEX(Исходные_данные!A:Z,A2386+$X$32-1,$X$30)</f>
        <v>0</v>
      </c>
      <c r="C2386" s="25">
        <f>+IFERROR(_xlfn.NUMBERVALUE(INDEX(Исходные_данные!A:Z,A2386+$X$32-1,$X$31),"."),0)</f>
        <v>0</v>
      </c>
      <c r="D2386" s="51"/>
      <c r="E2386" s="3">
        <f t="shared" si="375"/>
        <v>1289.4580000000001</v>
      </c>
      <c r="F2386" s="3">
        <f t="shared" si="376"/>
        <v>1289.4574600000001</v>
      </c>
      <c r="G2386" s="8">
        <f t="shared" si="379"/>
        <v>0</v>
      </c>
      <c r="H2386" s="7">
        <f t="shared" si="371"/>
        <v>0</v>
      </c>
      <c r="I2386" s="7">
        <f t="shared" si="372"/>
        <v>0</v>
      </c>
      <c r="J2386">
        <f t="shared" si="373"/>
        <v>0</v>
      </c>
      <c r="K2386">
        <f t="shared" si="377"/>
        <v>0</v>
      </c>
      <c r="L2386">
        <f t="shared" si="374"/>
        <v>0</v>
      </c>
      <c r="M2386" s="66" t="str">
        <f t="shared" si="370"/>
        <v xml:space="preserve"> </v>
      </c>
    </row>
    <row r="2387" spans="1:13" x14ac:dyDescent="0.25">
      <c r="A2387" s="25">
        <f t="shared" si="378"/>
        <v>2387</v>
      </c>
      <c r="B2387" s="35">
        <f>+INDEX(Исходные_данные!A:Z,A2387+$X$32-1,$X$30)</f>
        <v>0</v>
      </c>
      <c r="C2387" s="25">
        <f>+IFERROR(_xlfn.NUMBERVALUE(INDEX(Исходные_данные!A:Z,A2387+$X$32-1,$X$31),"."),0)</f>
        <v>0</v>
      </c>
      <c r="D2387" s="51"/>
      <c r="E2387" s="3">
        <f t="shared" si="375"/>
        <v>1289.4580000000001</v>
      </c>
      <c r="F2387" s="3">
        <f t="shared" si="376"/>
        <v>1289.4574600000001</v>
      </c>
      <c r="G2387" s="8">
        <f t="shared" si="379"/>
        <v>0</v>
      </c>
      <c r="H2387" s="7">
        <f t="shared" si="371"/>
        <v>0</v>
      </c>
      <c r="I2387" s="7">
        <f t="shared" si="372"/>
        <v>0</v>
      </c>
      <c r="J2387">
        <f t="shared" si="373"/>
        <v>0</v>
      </c>
      <c r="K2387">
        <f t="shared" si="377"/>
        <v>0</v>
      </c>
      <c r="L2387">
        <f t="shared" si="374"/>
        <v>0</v>
      </c>
      <c r="M2387" s="66" t="str">
        <f t="shared" si="370"/>
        <v xml:space="preserve"> </v>
      </c>
    </row>
    <row r="2388" spans="1:13" x14ac:dyDescent="0.25">
      <c r="A2388" s="25">
        <f t="shared" si="378"/>
        <v>2388</v>
      </c>
      <c r="B2388" s="35">
        <f>+INDEX(Исходные_данные!A:Z,A2388+$X$32-1,$X$30)</f>
        <v>0</v>
      </c>
      <c r="C2388" s="25">
        <f>+IFERROR(_xlfn.NUMBERVALUE(INDEX(Исходные_данные!A:Z,A2388+$X$32-1,$X$31),"."),0)</f>
        <v>0</v>
      </c>
      <c r="D2388" s="51"/>
      <c r="E2388" s="3">
        <f t="shared" si="375"/>
        <v>1289.4580000000001</v>
      </c>
      <c r="F2388" s="3">
        <f t="shared" si="376"/>
        <v>1289.4574600000001</v>
      </c>
      <c r="G2388" s="8">
        <f t="shared" si="379"/>
        <v>0</v>
      </c>
      <c r="H2388" s="7">
        <f t="shared" si="371"/>
        <v>0</v>
      </c>
      <c r="I2388" s="7">
        <f t="shared" si="372"/>
        <v>0</v>
      </c>
      <c r="J2388">
        <f t="shared" si="373"/>
        <v>0</v>
      </c>
      <c r="K2388">
        <f t="shared" si="377"/>
        <v>0</v>
      </c>
      <c r="L2388">
        <f t="shared" si="374"/>
        <v>0</v>
      </c>
      <c r="M2388" s="66" t="str">
        <f t="shared" si="370"/>
        <v xml:space="preserve"> </v>
      </c>
    </row>
    <row r="2389" spans="1:13" x14ac:dyDescent="0.25">
      <c r="A2389" s="25">
        <f t="shared" si="378"/>
        <v>2389</v>
      </c>
      <c r="B2389" s="35">
        <f>+INDEX(Исходные_данные!A:Z,A2389+$X$32-1,$X$30)</f>
        <v>0</v>
      </c>
      <c r="C2389" s="25">
        <f>+IFERROR(_xlfn.NUMBERVALUE(INDEX(Исходные_данные!A:Z,A2389+$X$32-1,$X$31),"."),0)</f>
        <v>0</v>
      </c>
      <c r="D2389" s="51"/>
      <c r="E2389" s="3">
        <f t="shared" si="375"/>
        <v>1289.4580000000001</v>
      </c>
      <c r="F2389" s="3">
        <f t="shared" si="376"/>
        <v>1289.4574600000001</v>
      </c>
      <c r="G2389" s="8">
        <f t="shared" si="379"/>
        <v>0</v>
      </c>
      <c r="H2389" s="7">
        <f t="shared" si="371"/>
        <v>0</v>
      </c>
      <c r="I2389" s="7">
        <f t="shared" si="372"/>
        <v>0</v>
      </c>
      <c r="J2389">
        <f t="shared" si="373"/>
        <v>0</v>
      </c>
      <c r="K2389">
        <f t="shared" si="377"/>
        <v>0</v>
      </c>
      <c r="L2389">
        <f t="shared" si="374"/>
        <v>0</v>
      </c>
      <c r="M2389" s="66" t="str">
        <f t="shared" si="370"/>
        <v xml:space="preserve"> </v>
      </c>
    </row>
    <row r="2390" spans="1:13" x14ac:dyDescent="0.25">
      <c r="A2390" s="25">
        <f t="shared" si="378"/>
        <v>2390</v>
      </c>
      <c r="B2390" s="35">
        <f>+INDEX(Исходные_данные!A:Z,A2390+$X$32-1,$X$30)</f>
        <v>0</v>
      </c>
      <c r="C2390" s="25">
        <f>+IFERROR(_xlfn.NUMBERVALUE(INDEX(Исходные_данные!A:Z,A2390+$X$32-1,$X$31),"."),0)</f>
        <v>0</v>
      </c>
      <c r="D2390" s="51"/>
      <c r="E2390" s="3">
        <f t="shared" si="375"/>
        <v>1289.4580000000001</v>
      </c>
      <c r="F2390" s="3">
        <f t="shared" si="376"/>
        <v>1289.4574600000001</v>
      </c>
      <c r="G2390" s="8">
        <f t="shared" si="379"/>
        <v>0</v>
      </c>
      <c r="H2390" s="7">
        <f t="shared" si="371"/>
        <v>0</v>
      </c>
      <c r="I2390" s="7">
        <f t="shared" si="372"/>
        <v>0</v>
      </c>
      <c r="J2390">
        <f t="shared" si="373"/>
        <v>0</v>
      </c>
      <c r="K2390">
        <f t="shared" si="377"/>
        <v>0</v>
      </c>
      <c r="L2390">
        <f t="shared" si="374"/>
        <v>0</v>
      </c>
      <c r="M2390" s="66" t="str">
        <f t="shared" si="370"/>
        <v xml:space="preserve"> </v>
      </c>
    </row>
    <row r="2391" spans="1:13" x14ac:dyDescent="0.25">
      <c r="A2391" s="25">
        <f t="shared" si="378"/>
        <v>2391</v>
      </c>
      <c r="B2391" s="35">
        <f>+INDEX(Исходные_данные!A:Z,A2391+$X$32-1,$X$30)</f>
        <v>0</v>
      </c>
      <c r="C2391" s="25">
        <f>+IFERROR(_xlfn.NUMBERVALUE(INDEX(Исходные_данные!A:Z,A2391+$X$32-1,$X$31),"."),0)</f>
        <v>0</v>
      </c>
      <c r="D2391" s="51"/>
      <c r="E2391" s="3">
        <f t="shared" si="375"/>
        <v>1289.4580000000001</v>
      </c>
      <c r="F2391" s="3">
        <f t="shared" si="376"/>
        <v>1289.4574600000001</v>
      </c>
      <c r="G2391" s="8">
        <f t="shared" si="379"/>
        <v>0</v>
      </c>
      <c r="H2391" s="7">
        <f t="shared" si="371"/>
        <v>0</v>
      </c>
      <c r="I2391" s="7">
        <f t="shared" si="372"/>
        <v>0</v>
      </c>
      <c r="J2391">
        <f t="shared" si="373"/>
        <v>0</v>
      </c>
      <c r="K2391">
        <f t="shared" si="377"/>
        <v>0</v>
      </c>
      <c r="L2391">
        <f t="shared" si="374"/>
        <v>0</v>
      </c>
      <c r="M2391" s="66" t="str">
        <f t="shared" si="370"/>
        <v xml:space="preserve"> </v>
      </c>
    </row>
    <row r="2392" spans="1:13" x14ac:dyDescent="0.25">
      <c r="A2392" s="25">
        <f t="shared" si="378"/>
        <v>2392</v>
      </c>
      <c r="B2392" s="35">
        <f>+INDEX(Исходные_данные!A:Z,A2392+$X$32-1,$X$30)</f>
        <v>0</v>
      </c>
      <c r="C2392" s="25">
        <f>+IFERROR(_xlfn.NUMBERVALUE(INDEX(Исходные_данные!A:Z,A2392+$X$32-1,$X$31),"."),0)</f>
        <v>0</v>
      </c>
      <c r="D2392" s="51"/>
      <c r="E2392" s="3">
        <f t="shared" si="375"/>
        <v>1289.4580000000001</v>
      </c>
      <c r="F2392" s="3">
        <f t="shared" si="376"/>
        <v>1289.4574600000001</v>
      </c>
      <c r="G2392" s="8">
        <f t="shared" si="379"/>
        <v>0</v>
      </c>
      <c r="H2392" s="7">
        <f t="shared" si="371"/>
        <v>0</v>
      </c>
      <c r="I2392" s="7">
        <f t="shared" si="372"/>
        <v>0</v>
      </c>
      <c r="J2392">
        <f t="shared" si="373"/>
        <v>0</v>
      </c>
      <c r="K2392">
        <f t="shared" si="377"/>
        <v>0</v>
      </c>
      <c r="L2392">
        <f t="shared" si="374"/>
        <v>0</v>
      </c>
      <c r="M2392" s="66" t="str">
        <f t="shared" si="370"/>
        <v xml:space="preserve"> </v>
      </c>
    </row>
    <row r="2393" spans="1:13" x14ac:dyDescent="0.25">
      <c r="A2393" s="25">
        <f t="shared" si="378"/>
        <v>2393</v>
      </c>
      <c r="B2393" s="35">
        <f>+INDEX(Исходные_данные!A:Z,A2393+$X$32-1,$X$30)</f>
        <v>0</v>
      </c>
      <c r="C2393" s="25">
        <f>+IFERROR(_xlfn.NUMBERVALUE(INDEX(Исходные_данные!A:Z,A2393+$X$32-1,$X$31),"."),0)</f>
        <v>0</v>
      </c>
      <c r="D2393" s="51"/>
      <c r="E2393" s="3">
        <f t="shared" si="375"/>
        <v>1289.4580000000001</v>
      </c>
      <c r="F2393" s="3">
        <f t="shared" si="376"/>
        <v>1289.4574600000001</v>
      </c>
      <c r="G2393" s="8">
        <f t="shared" si="379"/>
        <v>0</v>
      </c>
      <c r="H2393" s="7">
        <f t="shared" si="371"/>
        <v>0</v>
      </c>
      <c r="I2393" s="7">
        <f t="shared" si="372"/>
        <v>0</v>
      </c>
      <c r="J2393">
        <f t="shared" si="373"/>
        <v>0</v>
      </c>
      <c r="K2393">
        <f t="shared" si="377"/>
        <v>0</v>
      </c>
      <c r="L2393">
        <f t="shared" si="374"/>
        <v>0</v>
      </c>
      <c r="M2393" s="66" t="str">
        <f t="shared" si="370"/>
        <v xml:space="preserve"> </v>
      </c>
    </row>
    <row r="2394" spans="1:13" x14ac:dyDescent="0.25">
      <c r="A2394" s="25">
        <f t="shared" si="378"/>
        <v>2394</v>
      </c>
      <c r="B2394" s="35">
        <f>+INDEX(Исходные_данные!A:Z,A2394+$X$32-1,$X$30)</f>
        <v>0</v>
      </c>
      <c r="C2394" s="25">
        <f>+IFERROR(_xlfn.NUMBERVALUE(INDEX(Исходные_данные!A:Z,A2394+$X$32-1,$X$31),"."),0)</f>
        <v>0</v>
      </c>
      <c r="D2394" s="51"/>
      <c r="E2394" s="3">
        <f t="shared" si="375"/>
        <v>1289.4580000000001</v>
      </c>
      <c r="F2394" s="3">
        <f t="shared" si="376"/>
        <v>1289.4574600000001</v>
      </c>
      <c r="G2394" s="8">
        <f t="shared" si="379"/>
        <v>0</v>
      </c>
      <c r="H2394" s="7">
        <f t="shared" si="371"/>
        <v>0</v>
      </c>
      <c r="I2394" s="7">
        <f t="shared" si="372"/>
        <v>0</v>
      </c>
      <c r="J2394">
        <f t="shared" si="373"/>
        <v>0</v>
      </c>
      <c r="K2394">
        <f t="shared" si="377"/>
        <v>0</v>
      </c>
      <c r="L2394">
        <f t="shared" si="374"/>
        <v>0</v>
      </c>
      <c r="M2394" s="66" t="str">
        <f t="shared" si="370"/>
        <v xml:space="preserve"> </v>
      </c>
    </row>
    <row r="2395" spans="1:13" x14ac:dyDescent="0.25">
      <c r="A2395" s="25">
        <f t="shared" si="378"/>
        <v>2395</v>
      </c>
      <c r="B2395" s="35">
        <f>+INDEX(Исходные_данные!A:Z,A2395+$X$32-1,$X$30)</f>
        <v>0</v>
      </c>
      <c r="C2395" s="25">
        <f>+IFERROR(_xlfn.NUMBERVALUE(INDEX(Исходные_данные!A:Z,A2395+$X$32-1,$X$31),"."),0)</f>
        <v>0</v>
      </c>
      <c r="D2395" s="51"/>
      <c r="E2395" s="3">
        <f t="shared" si="375"/>
        <v>1289.4580000000001</v>
      </c>
      <c r="F2395" s="3">
        <f t="shared" si="376"/>
        <v>1289.4574600000001</v>
      </c>
      <c r="G2395" s="8">
        <f t="shared" si="379"/>
        <v>0</v>
      </c>
      <c r="H2395" s="7">
        <f t="shared" si="371"/>
        <v>0</v>
      </c>
      <c r="I2395" s="7">
        <f t="shared" si="372"/>
        <v>0</v>
      </c>
      <c r="J2395">
        <f t="shared" si="373"/>
        <v>0</v>
      </c>
      <c r="K2395">
        <f t="shared" si="377"/>
        <v>0</v>
      </c>
      <c r="L2395">
        <f t="shared" si="374"/>
        <v>0</v>
      </c>
      <c r="M2395" s="66" t="str">
        <f t="shared" si="370"/>
        <v xml:space="preserve"> </v>
      </c>
    </row>
    <row r="2396" spans="1:13" x14ac:dyDescent="0.25">
      <c r="A2396" s="25">
        <f t="shared" si="378"/>
        <v>2396</v>
      </c>
      <c r="B2396" s="35">
        <f>+INDEX(Исходные_данные!A:Z,A2396+$X$32-1,$X$30)</f>
        <v>0</v>
      </c>
      <c r="C2396" s="25">
        <f>+IFERROR(_xlfn.NUMBERVALUE(INDEX(Исходные_данные!A:Z,A2396+$X$32-1,$X$31),"."),0)</f>
        <v>0</v>
      </c>
      <c r="D2396" s="51"/>
      <c r="E2396" s="3">
        <f t="shared" si="375"/>
        <v>1289.4580000000001</v>
      </c>
      <c r="F2396" s="3">
        <f t="shared" si="376"/>
        <v>1289.4574600000001</v>
      </c>
      <c r="G2396" s="8">
        <f t="shared" si="379"/>
        <v>0</v>
      </c>
      <c r="H2396" s="7">
        <f t="shared" si="371"/>
        <v>0</v>
      </c>
      <c r="I2396" s="7">
        <f t="shared" si="372"/>
        <v>0</v>
      </c>
      <c r="J2396">
        <f t="shared" si="373"/>
        <v>0</v>
      </c>
      <c r="K2396">
        <f t="shared" si="377"/>
        <v>0</v>
      </c>
      <c r="L2396">
        <f t="shared" si="374"/>
        <v>0</v>
      </c>
      <c r="M2396" s="66" t="str">
        <f t="shared" ref="M2396:M2459" si="380">IF(AC2411=1,"",+CONCATENATE(IF($AC$43=1,CONCATENATE(D2396," "),""),IF($AC$44=1,CONCATENATE(E2396," (",TEXT(G2396,"0,0"),"%)"),"")))</f>
        <v xml:space="preserve"> </v>
      </c>
    </row>
    <row r="2397" spans="1:13" x14ac:dyDescent="0.25">
      <c r="A2397" s="25">
        <f t="shared" si="378"/>
        <v>2397</v>
      </c>
      <c r="B2397" s="35">
        <f>+INDEX(Исходные_данные!A:Z,A2397+$X$32-1,$X$30)</f>
        <v>0</v>
      </c>
      <c r="C2397" s="25">
        <f>+IFERROR(_xlfn.NUMBERVALUE(INDEX(Исходные_данные!A:Z,A2397+$X$32-1,$X$31),"."),0)</f>
        <v>0</v>
      </c>
      <c r="D2397" s="51"/>
      <c r="E2397" s="3">
        <f t="shared" si="375"/>
        <v>1289.4580000000001</v>
      </c>
      <c r="F2397" s="3">
        <f t="shared" si="376"/>
        <v>1289.4574600000001</v>
      </c>
      <c r="G2397" s="8">
        <f t="shared" si="379"/>
        <v>0</v>
      </c>
      <c r="H2397" s="7">
        <f t="shared" si="371"/>
        <v>0</v>
      </c>
      <c r="I2397" s="7">
        <f t="shared" si="372"/>
        <v>0</v>
      </c>
      <c r="J2397">
        <f t="shared" si="373"/>
        <v>0</v>
      </c>
      <c r="K2397">
        <f t="shared" si="377"/>
        <v>0</v>
      </c>
      <c r="L2397">
        <f t="shared" si="374"/>
        <v>0</v>
      </c>
      <c r="M2397" s="66" t="str">
        <f t="shared" si="380"/>
        <v xml:space="preserve"> </v>
      </c>
    </row>
    <row r="2398" spans="1:13" x14ac:dyDescent="0.25">
      <c r="A2398" s="25">
        <f t="shared" si="378"/>
        <v>2398</v>
      </c>
      <c r="B2398" s="35">
        <f>+INDEX(Исходные_данные!A:Z,A2398+$X$32-1,$X$30)</f>
        <v>0</v>
      </c>
      <c r="C2398" s="25">
        <f>+IFERROR(_xlfn.NUMBERVALUE(INDEX(Исходные_данные!A:Z,A2398+$X$32-1,$X$31),"."),0)</f>
        <v>0</v>
      </c>
      <c r="D2398" s="51"/>
      <c r="E2398" s="3">
        <f t="shared" si="375"/>
        <v>1289.4580000000001</v>
      </c>
      <c r="F2398" s="3">
        <f t="shared" si="376"/>
        <v>1289.4574600000001</v>
      </c>
      <c r="G2398" s="8">
        <f t="shared" si="379"/>
        <v>0</v>
      </c>
      <c r="H2398" s="7">
        <f t="shared" si="371"/>
        <v>0</v>
      </c>
      <c r="I2398" s="7">
        <f t="shared" si="372"/>
        <v>0</v>
      </c>
      <c r="J2398">
        <f t="shared" si="373"/>
        <v>0</v>
      </c>
      <c r="K2398">
        <f t="shared" si="377"/>
        <v>0</v>
      </c>
      <c r="L2398">
        <f t="shared" si="374"/>
        <v>0</v>
      </c>
      <c r="M2398" s="66" t="str">
        <f t="shared" si="380"/>
        <v xml:space="preserve"> </v>
      </c>
    </row>
    <row r="2399" spans="1:13" x14ac:dyDescent="0.25">
      <c r="A2399" s="25">
        <f t="shared" si="378"/>
        <v>2399</v>
      </c>
      <c r="B2399" s="35">
        <f>+INDEX(Исходные_данные!A:Z,A2399+$X$32-1,$X$30)</f>
        <v>0</v>
      </c>
      <c r="C2399" s="25">
        <f>+IFERROR(_xlfn.NUMBERVALUE(INDEX(Исходные_данные!A:Z,A2399+$X$32-1,$X$31),"."),0)</f>
        <v>0</v>
      </c>
      <c r="D2399" s="51"/>
      <c r="E2399" s="3">
        <f t="shared" si="375"/>
        <v>1289.4580000000001</v>
      </c>
      <c r="F2399" s="3">
        <f t="shared" si="376"/>
        <v>1289.4574600000001</v>
      </c>
      <c r="G2399" s="8">
        <f t="shared" si="379"/>
        <v>0</v>
      </c>
      <c r="H2399" s="7">
        <f t="shared" si="371"/>
        <v>0</v>
      </c>
      <c r="I2399" s="7">
        <f t="shared" si="372"/>
        <v>0</v>
      </c>
      <c r="J2399">
        <f t="shared" si="373"/>
        <v>0</v>
      </c>
      <c r="K2399">
        <f t="shared" si="377"/>
        <v>0</v>
      </c>
      <c r="L2399">
        <f t="shared" si="374"/>
        <v>0</v>
      </c>
      <c r="M2399" s="66" t="str">
        <f t="shared" si="380"/>
        <v xml:space="preserve"> </v>
      </c>
    </row>
    <row r="2400" spans="1:13" x14ac:dyDescent="0.25">
      <c r="A2400" s="25">
        <f t="shared" si="378"/>
        <v>2400</v>
      </c>
      <c r="B2400" s="35">
        <f>+INDEX(Исходные_данные!A:Z,A2400+$X$32-1,$X$30)</f>
        <v>0</v>
      </c>
      <c r="C2400" s="25">
        <f>+IFERROR(_xlfn.NUMBERVALUE(INDEX(Исходные_данные!A:Z,A2400+$X$32-1,$X$31),"."),0)</f>
        <v>0</v>
      </c>
      <c r="D2400" s="51"/>
      <c r="E2400" s="3">
        <f t="shared" si="375"/>
        <v>1289.4580000000001</v>
      </c>
      <c r="F2400" s="3">
        <f t="shared" si="376"/>
        <v>1289.4574600000001</v>
      </c>
      <c r="G2400" s="8">
        <f t="shared" si="379"/>
        <v>0</v>
      </c>
      <c r="H2400" s="7">
        <f t="shared" si="371"/>
        <v>0</v>
      </c>
      <c r="I2400" s="7">
        <f t="shared" si="372"/>
        <v>0</v>
      </c>
      <c r="J2400">
        <f t="shared" si="373"/>
        <v>0</v>
      </c>
      <c r="K2400">
        <f t="shared" si="377"/>
        <v>0</v>
      </c>
      <c r="L2400">
        <f t="shared" si="374"/>
        <v>0</v>
      </c>
      <c r="M2400" s="66" t="str">
        <f t="shared" si="380"/>
        <v xml:space="preserve"> </v>
      </c>
    </row>
    <row r="2401" spans="1:13" x14ac:dyDescent="0.25">
      <c r="A2401" s="25">
        <f t="shared" si="378"/>
        <v>2401</v>
      </c>
      <c r="B2401" s="35">
        <f>+INDEX(Исходные_данные!A:Z,A2401+$X$32-1,$X$30)</f>
        <v>0</v>
      </c>
      <c r="C2401" s="25">
        <f>+IFERROR(_xlfn.NUMBERVALUE(INDEX(Исходные_данные!A:Z,A2401+$X$32-1,$X$31),"."),0)</f>
        <v>0</v>
      </c>
      <c r="D2401" s="51"/>
      <c r="E2401" s="3">
        <f t="shared" si="375"/>
        <v>1289.4580000000001</v>
      </c>
      <c r="F2401" s="3">
        <f t="shared" si="376"/>
        <v>1289.4574600000001</v>
      </c>
      <c r="G2401" s="8">
        <f t="shared" si="379"/>
        <v>0</v>
      </c>
      <c r="H2401" s="7">
        <f t="shared" si="371"/>
        <v>0</v>
      </c>
      <c r="I2401" s="7">
        <f t="shared" si="372"/>
        <v>0</v>
      </c>
      <c r="J2401">
        <f t="shared" si="373"/>
        <v>0</v>
      </c>
      <c r="K2401">
        <f t="shared" si="377"/>
        <v>0</v>
      </c>
      <c r="L2401">
        <f t="shared" si="374"/>
        <v>0</v>
      </c>
      <c r="M2401" s="66" t="str">
        <f t="shared" si="380"/>
        <v xml:space="preserve"> </v>
      </c>
    </row>
    <row r="2402" spans="1:13" x14ac:dyDescent="0.25">
      <c r="A2402" s="25">
        <f t="shared" si="378"/>
        <v>2402</v>
      </c>
      <c r="B2402" s="35">
        <f>+INDEX(Исходные_данные!A:Z,A2402+$X$32-1,$X$30)</f>
        <v>0</v>
      </c>
      <c r="C2402" s="25">
        <f>+IFERROR(_xlfn.NUMBERVALUE(INDEX(Исходные_данные!A:Z,A2402+$X$32-1,$X$31),"."),0)</f>
        <v>0</v>
      </c>
      <c r="D2402" s="51"/>
      <c r="E2402" s="3">
        <f t="shared" si="375"/>
        <v>1289.4580000000001</v>
      </c>
      <c r="F2402" s="3">
        <f t="shared" si="376"/>
        <v>1289.4574600000001</v>
      </c>
      <c r="G2402" s="8">
        <f t="shared" si="379"/>
        <v>0</v>
      </c>
      <c r="H2402" s="7">
        <f t="shared" si="371"/>
        <v>0</v>
      </c>
      <c r="I2402" s="7">
        <f t="shared" si="372"/>
        <v>0</v>
      </c>
      <c r="J2402">
        <f t="shared" si="373"/>
        <v>0</v>
      </c>
      <c r="K2402">
        <f t="shared" si="377"/>
        <v>0</v>
      </c>
      <c r="L2402">
        <f t="shared" si="374"/>
        <v>0</v>
      </c>
      <c r="M2402" s="66" t="str">
        <f t="shared" si="380"/>
        <v xml:space="preserve"> </v>
      </c>
    </row>
    <row r="2403" spans="1:13" x14ac:dyDescent="0.25">
      <c r="A2403" s="25">
        <f t="shared" si="378"/>
        <v>2403</v>
      </c>
      <c r="B2403" s="35">
        <f>+INDEX(Исходные_данные!A:Z,A2403+$X$32-1,$X$30)</f>
        <v>0</v>
      </c>
      <c r="C2403" s="25">
        <f>+IFERROR(_xlfn.NUMBERVALUE(INDEX(Исходные_данные!A:Z,A2403+$X$32-1,$X$31),"."),0)</f>
        <v>0</v>
      </c>
      <c r="D2403" s="51"/>
      <c r="E2403" s="3">
        <f t="shared" si="375"/>
        <v>1289.4580000000001</v>
      </c>
      <c r="F2403" s="3">
        <f t="shared" si="376"/>
        <v>1289.4574600000001</v>
      </c>
      <c r="G2403" s="8">
        <f t="shared" si="379"/>
        <v>0</v>
      </c>
      <c r="H2403" s="7">
        <f t="shared" si="371"/>
        <v>0</v>
      </c>
      <c r="I2403" s="7">
        <f t="shared" si="372"/>
        <v>0</v>
      </c>
      <c r="J2403">
        <f t="shared" si="373"/>
        <v>0</v>
      </c>
      <c r="K2403">
        <f t="shared" si="377"/>
        <v>0</v>
      </c>
      <c r="L2403">
        <f t="shared" si="374"/>
        <v>0</v>
      </c>
      <c r="M2403" s="66" t="str">
        <f t="shared" si="380"/>
        <v xml:space="preserve"> </v>
      </c>
    </row>
    <row r="2404" spans="1:13" x14ac:dyDescent="0.25">
      <c r="A2404" s="25">
        <f t="shared" si="378"/>
        <v>2404</v>
      </c>
      <c r="B2404" s="35">
        <f>+INDEX(Исходные_данные!A:Z,A2404+$X$32-1,$X$30)</f>
        <v>0</v>
      </c>
      <c r="C2404" s="25">
        <f>+IFERROR(_xlfn.NUMBERVALUE(INDEX(Исходные_данные!A:Z,A2404+$X$32-1,$X$31),"."),0)</f>
        <v>0</v>
      </c>
      <c r="D2404" s="51"/>
      <c r="E2404" s="3">
        <f t="shared" si="375"/>
        <v>1289.4580000000001</v>
      </c>
      <c r="F2404" s="3">
        <f t="shared" si="376"/>
        <v>1289.4574600000001</v>
      </c>
      <c r="G2404" s="8">
        <f t="shared" si="379"/>
        <v>0</v>
      </c>
      <c r="H2404" s="7">
        <f t="shared" si="371"/>
        <v>0</v>
      </c>
      <c r="I2404" s="7">
        <f t="shared" si="372"/>
        <v>0</v>
      </c>
      <c r="J2404">
        <f t="shared" si="373"/>
        <v>0</v>
      </c>
      <c r="K2404">
        <f t="shared" si="377"/>
        <v>0</v>
      </c>
      <c r="L2404">
        <f t="shared" si="374"/>
        <v>0</v>
      </c>
      <c r="M2404" s="66" t="str">
        <f t="shared" si="380"/>
        <v xml:space="preserve"> </v>
      </c>
    </row>
    <row r="2405" spans="1:13" x14ac:dyDescent="0.25">
      <c r="A2405" s="25">
        <f t="shared" si="378"/>
        <v>2405</v>
      </c>
      <c r="B2405" s="35">
        <f>+INDEX(Исходные_данные!A:Z,A2405+$X$32-1,$X$30)</f>
        <v>0</v>
      </c>
      <c r="C2405" s="25">
        <f>+IFERROR(_xlfn.NUMBERVALUE(INDEX(Исходные_данные!A:Z,A2405+$X$32-1,$X$31),"."),0)</f>
        <v>0</v>
      </c>
      <c r="D2405" s="51"/>
      <c r="E2405" s="3">
        <f t="shared" si="375"/>
        <v>1289.4580000000001</v>
      </c>
      <c r="F2405" s="3">
        <f t="shared" si="376"/>
        <v>1289.4574600000001</v>
      </c>
      <c r="G2405" s="8">
        <f t="shared" si="379"/>
        <v>0</v>
      </c>
      <c r="H2405" s="7">
        <f t="shared" si="371"/>
        <v>0</v>
      </c>
      <c r="I2405" s="7">
        <f t="shared" si="372"/>
        <v>0</v>
      </c>
      <c r="J2405">
        <f t="shared" si="373"/>
        <v>0</v>
      </c>
      <c r="K2405">
        <f t="shared" si="377"/>
        <v>0</v>
      </c>
      <c r="L2405">
        <f t="shared" si="374"/>
        <v>0</v>
      </c>
      <c r="M2405" s="66" t="str">
        <f t="shared" si="380"/>
        <v xml:space="preserve"> </v>
      </c>
    </row>
    <row r="2406" spans="1:13" x14ac:dyDescent="0.25">
      <c r="A2406" s="25">
        <f t="shared" si="378"/>
        <v>2406</v>
      </c>
      <c r="B2406" s="35">
        <f>+INDEX(Исходные_данные!A:Z,A2406+$X$32-1,$X$30)</f>
        <v>0</v>
      </c>
      <c r="C2406" s="25">
        <f>+IFERROR(_xlfn.NUMBERVALUE(INDEX(Исходные_данные!A:Z,A2406+$X$32-1,$X$31),"."),0)</f>
        <v>0</v>
      </c>
      <c r="D2406" s="51"/>
      <c r="E2406" s="3">
        <f t="shared" si="375"/>
        <v>1289.4580000000001</v>
      </c>
      <c r="F2406" s="3">
        <f t="shared" si="376"/>
        <v>1289.4574600000001</v>
      </c>
      <c r="G2406" s="8">
        <f t="shared" si="379"/>
        <v>0</v>
      </c>
      <c r="H2406" s="7">
        <f t="shared" si="371"/>
        <v>0</v>
      </c>
      <c r="I2406" s="7">
        <f t="shared" si="372"/>
        <v>0</v>
      </c>
      <c r="J2406">
        <f t="shared" si="373"/>
        <v>0</v>
      </c>
      <c r="K2406">
        <f t="shared" si="377"/>
        <v>0</v>
      </c>
      <c r="L2406">
        <f t="shared" si="374"/>
        <v>0</v>
      </c>
      <c r="M2406" s="66" t="str">
        <f t="shared" si="380"/>
        <v xml:space="preserve"> </v>
      </c>
    </row>
    <row r="2407" spans="1:13" x14ac:dyDescent="0.25">
      <c r="A2407" s="25">
        <f t="shared" si="378"/>
        <v>2407</v>
      </c>
      <c r="B2407" s="35">
        <f>+INDEX(Исходные_данные!A:Z,A2407+$X$32-1,$X$30)</f>
        <v>0</v>
      </c>
      <c r="C2407" s="25">
        <f>+IFERROR(_xlfn.NUMBERVALUE(INDEX(Исходные_данные!A:Z,A2407+$X$32-1,$X$31),"."),0)</f>
        <v>0</v>
      </c>
      <c r="D2407" s="51"/>
      <c r="E2407" s="3">
        <f t="shared" si="375"/>
        <v>1289.4580000000001</v>
      </c>
      <c r="F2407" s="3">
        <f t="shared" si="376"/>
        <v>1289.4574600000001</v>
      </c>
      <c r="G2407" s="8">
        <f t="shared" si="379"/>
        <v>0</v>
      </c>
      <c r="H2407" s="7">
        <f t="shared" si="371"/>
        <v>0</v>
      </c>
      <c r="I2407" s="7">
        <f t="shared" si="372"/>
        <v>0</v>
      </c>
      <c r="J2407">
        <f t="shared" si="373"/>
        <v>0</v>
      </c>
      <c r="K2407">
        <f t="shared" si="377"/>
        <v>0</v>
      </c>
      <c r="L2407">
        <f t="shared" si="374"/>
        <v>0</v>
      </c>
      <c r="M2407" s="66" t="str">
        <f t="shared" si="380"/>
        <v xml:space="preserve"> </v>
      </c>
    </row>
    <row r="2408" spans="1:13" x14ac:dyDescent="0.25">
      <c r="A2408" s="25">
        <f t="shared" si="378"/>
        <v>2408</v>
      </c>
      <c r="B2408" s="35">
        <f>+INDEX(Исходные_данные!A:Z,A2408+$X$32-1,$X$30)</f>
        <v>0</v>
      </c>
      <c r="C2408" s="25">
        <f>+IFERROR(_xlfn.NUMBERVALUE(INDEX(Исходные_данные!A:Z,A2408+$X$32-1,$X$31),"."),0)</f>
        <v>0</v>
      </c>
      <c r="D2408" s="51"/>
      <c r="E2408" s="3">
        <f t="shared" si="375"/>
        <v>1289.4580000000001</v>
      </c>
      <c r="F2408" s="3">
        <f t="shared" si="376"/>
        <v>1289.4574600000001</v>
      </c>
      <c r="G2408" s="8">
        <f t="shared" si="379"/>
        <v>0</v>
      </c>
      <c r="H2408" s="7">
        <f t="shared" si="371"/>
        <v>0</v>
      </c>
      <c r="I2408" s="7">
        <f t="shared" si="372"/>
        <v>0</v>
      </c>
      <c r="J2408">
        <f t="shared" si="373"/>
        <v>0</v>
      </c>
      <c r="K2408">
        <f t="shared" si="377"/>
        <v>0</v>
      </c>
      <c r="L2408">
        <f t="shared" si="374"/>
        <v>0</v>
      </c>
      <c r="M2408" s="66" t="str">
        <f t="shared" si="380"/>
        <v xml:space="preserve"> </v>
      </c>
    </row>
    <row r="2409" spans="1:13" x14ac:dyDescent="0.25">
      <c r="A2409" s="25">
        <f t="shared" si="378"/>
        <v>2409</v>
      </c>
      <c r="B2409" s="35">
        <f>+INDEX(Исходные_данные!A:Z,A2409+$X$32-1,$X$30)</f>
        <v>0</v>
      </c>
      <c r="C2409" s="25">
        <f>+IFERROR(_xlfn.NUMBERVALUE(INDEX(Исходные_данные!A:Z,A2409+$X$32-1,$X$31),"."),0)</f>
        <v>0</v>
      </c>
      <c r="D2409" s="51"/>
      <c r="E2409" s="3">
        <f t="shared" si="375"/>
        <v>1289.4580000000001</v>
      </c>
      <c r="F2409" s="3">
        <f t="shared" si="376"/>
        <v>1289.4574600000001</v>
      </c>
      <c r="G2409" s="8">
        <f t="shared" si="379"/>
        <v>0</v>
      </c>
      <c r="H2409" s="7">
        <f t="shared" si="371"/>
        <v>0</v>
      </c>
      <c r="I2409" s="7">
        <f t="shared" si="372"/>
        <v>0</v>
      </c>
      <c r="J2409">
        <f t="shared" si="373"/>
        <v>0</v>
      </c>
      <c r="K2409">
        <f t="shared" si="377"/>
        <v>0</v>
      </c>
      <c r="L2409">
        <f t="shared" si="374"/>
        <v>0</v>
      </c>
      <c r="M2409" s="66" t="str">
        <f t="shared" si="380"/>
        <v xml:space="preserve"> </v>
      </c>
    </row>
    <row r="2410" spans="1:13" x14ac:dyDescent="0.25">
      <c r="A2410" s="25">
        <f t="shared" si="378"/>
        <v>2410</v>
      </c>
      <c r="B2410" s="35">
        <f>+INDEX(Исходные_данные!A:Z,A2410+$X$32-1,$X$30)</f>
        <v>0</v>
      </c>
      <c r="C2410" s="25">
        <f>+IFERROR(_xlfn.NUMBERVALUE(INDEX(Исходные_данные!A:Z,A2410+$X$32-1,$X$31),"."),0)</f>
        <v>0</v>
      </c>
      <c r="D2410" s="51"/>
      <c r="E2410" s="3">
        <f t="shared" si="375"/>
        <v>1289.4580000000001</v>
      </c>
      <c r="F2410" s="3">
        <f t="shared" si="376"/>
        <v>1289.4574600000001</v>
      </c>
      <c r="G2410" s="8">
        <f t="shared" si="379"/>
        <v>0</v>
      </c>
      <c r="H2410" s="7">
        <f t="shared" si="371"/>
        <v>0</v>
      </c>
      <c r="I2410" s="7">
        <f t="shared" si="372"/>
        <v>0</v>
      </c>
      <c r="J2410">
        <f t="shared" si="373"/>
        <v>0</v>
      </c>
      <c r="K2410">
        <f t="shared" si="377"/>
        <v>0</v>
      </c>
      <c r="L2410">
        <f t="shared" si="374"/>
        <v>0</v>
      </c>
      <c r="M2410" s="66" t="str">
        <f t="shared" si="380"/>
        <v xml:space="preserve"> </v>
      </c>
    </row>
    <row r="2411" spans="1:13" x14ac:dyDescent="0.25">
      <c r="A2411" s="25">
        <f t="shared" si="378"/>
        <v>2411</v>
      </c>
      <c r="B2411" s="35">
        <f>+INDEX(Исходные_данные!A:Z,A2411+$X$32-1,$X$30)</f>
        <v>0</v>
      </c>
      <c r="C2411" s="25">
        <f>+IFERROR(_xlfn.NUMBERVALUE(INDEX(Исходные_данные!A:Z,A2411+$X$32-1,$X$31),"."),0)</f>
        <v>0</v>
      </c>
      <c r="D2411" s="51"/>
      <c r="E2411" s="3">
        <f t="shared" si="375"/>
        <v>1289.4580000000001</v>
      </c>
      <c r="F2411" s="3">
        <f t="shared" si="376"/>
        <v>1289.4574600000001</v>
      </c>
      <c r="G2411" s="8">
        <f t="shared" si="379"/>
        <v>0</v>
      </c>
      <c r="H2411" s="7">
        <f t="shared" si="371"/>
        <v>0</v>
      </c>
      <c r="I2411" s="7">
        <f t="shared" si="372"/>
        <v>0</v>
      </c>
      <c r="J2411">
        <f t="shared" si="373"/>
        <v>0</v>
      </c>
      <c r="K2411">
        <f t="shared" si="377"/>
        <v>0</v>
      </c>
      <c r="L2411">
        <f t="shared" si="374"/>
        <v>0</v>
      </c>
      <c r="M2411" s="66" t="str">
        <f t="shared" si="380"/>
        <v xml:space="preserve"> </v>
      </c>
    </row>
    <row r="2412" spans="1:13" x14ac:dyDescent="0.25">
      <c r="A2412" s="25">
        <f t="shared" si="378"/>
        <v>2412</v>
      </c>
      <c r="B2412" s="35">
        <f>+INDEX(Исходные_данные!A:Z,A2412+$X$32-1,$X$30)</f>
        <v>0</v>
      </c>
      <c r="C2412" s="25">
        <f>+IFERROR(_xlfn.NUMBERVALUE(INDEX(Исходные_данные!A:Z,A2412+$X$32-1,$X$31),"."),0)</f>
        <v>0</v>
      </c>
      <c r="D2412" s="51"/>
      <c r="E2412" s="3">
        <f t="shared" si="375"/>
        <v>1289.4580000000001</v>
      </c>
      <c r="F2412" s="3">
        <f t="shared" si="376"/>
        <v>1289.4574600000001</v>
      </c>
      <c r="G2412" s="8">
        <f t="shared" si="379"/>
        <v>0</v>
      </c>
      <c r="H2412" s="7">
        <f t="shared" si="371"/>
        <v>0</v>
      </c>
      <c r="I2412" s="7">
        <f t="shared" si="372"/>
        <v>0</v>
      </c>
      <c r="J2412">
        <f t="shared" si="373"/>
        <v>0</v>
      </c>
      <c r="K2412">
        <f t="shared" si="377"/>
        <v>0</v>
      </c>
      <c r="L2412">
        <f t="shared" si="374"/>
        <v>0</v>
      </c>
      <c r="M2412" s="66" t="str">
        <f t="shared" si="380"/>
        <v xml:space="preserve"> </v>
      </c>
    </row>
    <row r="2413" spans="1:13" x14ac:dyDescent="0.25">
      <c r="A2413" s="25">
        <f t="shared" si="378"/>
        <v>2413</v>
      </c>
      <c r="B2413" s="35">
        <f>+INDEX(Исходные_данные!A:Z,A2413+$X$32-1,$X$30)</f>
        <v>0</v>
      </c>
      <c r="C2413" s="25">
        <f>+IFERROR(_xlfn.NUMBERVALUE(INDEX(Исходные_данные!A:Z,A2413+$X$32-1,$X$31),"."),0)</f>
        <v>0</v>
      </c>
      <c r="D2413" s="51"/>
      <c r="E2413" s="3">
        <f t="shared" si="375"/>
        <v>1289.4580000000001</v>
      </c>
      <c r="F2413" s="3">
        <f t="shared" si="376"/>
        <v>1289.4574600000001</v>
      </c>
      <c r="G2413" s="8">
        <f t="shared" si="379"/>
        <v>0</v>
      </c>
      <c r="H2413" s="7">
        <f t="shared" si="371"/>
        <v>0</v>
      </c>
      <c r="I2413" s="7">
        <f t="shared" si="372"/>
        <v>0</v>
      </c>
      <c r="J2413">
        <f t="shared" si="373"/>
        <v>0</v>
      </c>
      <c r="K2413">
        <f t="shared" si="377"/>
        <v>0</v>
      </c>
      <c r="L2413">
        <f t="shared" si="374"/>
        <v>0</v>
      </c>
      <c r="M2413" s="66" t="str">
        <f t="shared" si="380"/>
        <v xml:space="preserve"> </v>
      </c>
    </row>
    <row r="2414" spans="1:13" x14ac:dyDescent="0.25">
      <c r="A2414" s="25">
        <f t="shared" si="378"/>
        <v>2414</v>
      </c>
      <c r="B2414" s="35">
        <f>+INDEX(Исходные_данные!A:Z,A2414+$X$32-1,$X$30)</f>
        <v>0</v>
      </c>
      <c r="C2414" s="25">
        <f>+IFERROR(_xlfn.NUMBERVALUE(INDEX(Исходные_данные!A:Z,A2414+$X$32-1,$X$31),"."),0)</f>
        <v>0</v>
      </c>
      <c r="D2414" s="51"/>
      <c r="E2414" s="3">
        <f t="shared" si="375"/>
        <v>1289.4580000000001</v>
      </c>
      <c r="F2414" s="3">
        <f t="shared" si="376"/>
        <v>1289.4574600000001</v>
      </c>
      <c r="G2414" s="8">
        <f t="shared" si="379"/>
        <v>0</v>
      </c>
      <c r="H2414" s="7">
        <f t="shared" si="371"/>
        <v>0</v>
      </c>
      <c r="I2414" s="7">
        <f t="shared" si="372"/>
        <v>0</v>
      </c>
      <c r="J2414">
        <f t="shared" si="373"/>
        <v>0</v>
      </c>
      <c r="K2414">
        <f t="shared" si="377"/>
        <v>0</v>
      </c>
      <c r="L2414">
        <f t="shared" si="374"/>
        <v>0</v>
      </c>
      <c r="M2414" s="66" t="str">
        <f t="shared" si="380"/>
        <v xml:space="preserve"> </v>
      </c>
    </row>
    <row r="2415" spans="1:13" x14ac:dyDescent="0.25">
      <c r="A2415" s="25">
        <f t="shared" si="378"/>
        <v>2415</v>
      </c>
      <c r="B2415" s="35">
        <f>+INDEX(Исходные_данные!A:Z,A2415+$X$32-1,$X$30)</f>
        <v>0</v>
      </c>
      <c r="C2415" s="25">
        <f>+IFERROR(_xlfn.NUMBERVALUE(INDEX(Исходные_данные!A:Z,A2415+$X$32-1,$X$31),"."),0)</f>
        <v>0</v>
      </c>
      <c r="D2415" s="51"/>
      <c r="E2415" s="3">
        <f t="shared" si="375"/>
        <v>1289.4580000000001</v>
      </c>
      <c r="F2415" s="3">
        <f t="shared" si="376"/>
        <v>1289.4574600000001</v>
      </c>
      <c r="G2415" s="8">
        <f t="shared" si="379"/>
        <v>0</v>
      </c>
      <c r="H2415" s="7">
        <f t="shared" si="371"/>
        <v>0</v>
      </c>
      <c r="I2415" s="7">
        <f t="shared" si="372"/>
        <v>0</v>
      </c>
      <c r="J2415">
        <f t="shared" si="373"/>
        <v>0</v>
      </c>
      <c r="K2415">
        <f t="shared" si="377"/>
        <v>0</v>
      </c>
      <c r="L2415">
        <f t="shared" si="374"/>
        <v>0</v>
      </c>
      <c r="M2415" s="66" t="str">
        <f t="shared" si="380"/>
        <v xml:space="preserve"> </v>
      </c>
    </row>
    <row r="2416" spans="1:13" x14ac:dyDescent="0.25">
      <c r="A2416" s="25">
        <f t="shared" si="378"/>
        <v>2416</v>
      </c>
      <c r="B2416" s="35">
        <f>+INDEX(Исходные_данные!A:Z,A2416+$X$32-1,$X$30)</f>
        <v>0</v>
      </c>
      <c r="C2416" s="25">
        <f>+IFERROR(_xlfn.NUMBERVALUE(INDEX(Исходные_данные!A:Z,A2416+$X$32-1,$X$31),"."),0)</f>
        <v>0</v>
      </c>
      <c r="D2416" s="51"/>
      <c r="E2416" s="3">
        <f t="shared" si="375"/>
        <v>1289.4580000000001</v>
      </c>
      <c r="F2416" s="3">
        <f t="shared" si="376"/>
        <v>1289.4574600000001</v>
      </c>
      <c r="G2416" s="8">
        <f t="shared" si="379"/>
        <v>0</v>
      </c>
      <c r="H2416" s="7">
        <f t="shared" si="371"/>
        <v>0</v>
      </c>
      <c r="I2416" s="7">
        <f t="shared" si="372"/>
        <v>0</v>
      </c>
      <c r="J2416">
        <f t="shared" si="373"/>
        <v>0</v>
      </c>
      <c r="K2416">
        <f t="shared" si="377"/>
        <v>0</v>
      </c>
      <c r="L2416">
        <f t="shared" si="374"/>
        <v>0</v>
      </c>
      <c r="M2416" s="66" t="str">
        <f t="shared" si="380"/>
        <v xml:space="preserve"> </v>
      </c>
    </row>
    <row r="2417" spans="1:13" x14ac:dyDescent="0.25">
      <c r="A2417" s="25">
        <f t="shared" si="378"/>
        <v>2417</v>
      </c>
      <c r="B2417" s="35">
        <f>+INDEX(Исходные_данные!A:Z,A2417+$X$32-1,$X$30)</f>
        <v>0</v>
      </c>
      <c r="C2417" s="25">
        <f>+IFERROR(_xlfn.NUMBERVALUE(INDEX(Исходные_данные!A:Z,A2417+$X$32-1,$X$31),"."),0)</f>
        <v>0</v>
      </c>
      <c r="D2417" s="51"/>
      <c r="E2417" s="3">
        <f t="shared" si="375"/>
        <v>1289.4580000000001</v>
      </c>
      <c r="F2417" s="3">
        <f t="shared" si="376"/>
        <v>1289.4574600000001</v>
      </c>
      <c r="G2417" s="8">
        <f t="shared" si="379"/>
        <v>0</v>
      </c>
      <c r="H2417" s="7">
        <f t="shared" si="371"/>
        <v>0</v>
      </c>
      <c r="I2417" s="7">
        <f t="shared" si="372"/>
        <v>0</v>
      </c>
      <c r="J2417">
        <f t="shared" si="373"/>
        <v>0</v>
      </c>
      <c r="K2417">
        <f t="shared" si="377"/>
        <v>0</v>
      </c>
      <c r="L2417">
        <f t="shared" si="374"/>
        <v>0</v>
      </c>
      <c r="M2417" s="66" t="str">
        <f t="shared" si="380"/>
        <v xml:space="preserve"> </v>
      </c>
    </row>
    <row r="2418" spans="1:13" x14ac:dyDescent="0.25">
      <c r="A2418" s="25">
        <f t="shared" si="378"/>
        <v>2418</v>
      </c>
      <c r="B2418" s="35">
        <f>+INDEX(Исходные_данные!A:Z,A2418+$X$32-1,$X$30)</f>
        <v>0</v>
      </c>
      <c r="C2418" s="25">
        <f>+IFERROR(_xlfn.NUMBERVALUE(INDEX(Исходные_данные!A:Z,A2418+$X$32-1,$X$31),"."),0)</f>
        <v>0</v>
      </c>
      <c r="D2418" s="51"/>
      <c r="E2418" s="3">
        <f t="shared" si="375"/>
        <v>1289.4580000000001</v>
      </c>
      <c r="F2418" s="3">
        <f t="shared" si="376"/>
        <v>1289.4574600000001</v>
      </c>
      <c r="G2418" s="8">
        <f t="shared" si="379"/>
        <v>0</v>
      </c>
      <c r="H2418" s="7">
        <f t="shared" si="371"/>
        <v>0</v>
      </c>
      <c r="I2418" s="7">
        <f t="shared" si="372"/>
        <v>0</v>
      </c>
      <c r="J2418">
        <f t="shared" si="373"/>
        <v>0</v>
      </c>
      <c r="K2418">
        <f t="shared" si="377"/>
        <v>0</v>
      </c>
      <c r="L2418">
        <f t="shared" si="374"/>
        <v>0</v>
      </c>
      <c r="M2418" s="66" t="str">
        <f t="shared" si="380"/>
        <v xml:space="preserve"> </v>
      </c>
    </row>
    <row r="2419" spans="1:13" x14ac:dyDescent="0.25">
      <c r="A2419" s="25">
        <f t="shared" si="378"/>
        <v>2419</v>
      </c>
      <c r="B2419" s="35">
        <f>+INDEX(Исходные_данные!A:Z,A2419+$X$32-1,$X$30)</f>
        <v>0</v>
      </c>
      <c r="C2419" s="25">
        <f>+IFERROR(_xlfn.NUMBERVALUE(INDEX(Исходные_данные!A:Z,A2419+$X$32-1,$X$31),"."),0)</f>
        <v>0</v>
      </c>
      <c r="D2419" s="51"/>
      <c r="E2419" s="3">
        <f t="shared" si="375"/>
        <v>1289.4580000000001</v>
      </c>
      <c r="F2419" s="3">
        <f t="shared" si="376"/>
        <v>1289.4574600000001</v>
      </c>
      <c r="G2419" s="8">
        <f t="shared" si="379"/>
        <v>0</v>
      </c>
      <c r="H2419" s="7">
        <f t="shared" si="371"/>
        <v>0</v>
      </c>
      <c r="I2419" s="7">
        <f t="shared" si="372"/>
        <v>0</v>
      </c>
      <c r="J2419">
        <f t="shared" si="373"/>
        <v>0</v>
      </c>
      <c r="K2419">
        <f t="shared" si="377"/>
        <v>0</v>
      </c>
      <c r="L2419">
        <f t="shared" si="374"/>
        <v>0</v>
      </c>
      <c r="M2419" s="66" t="str">
        <f t="shared" si="380"/>
        <v xml:space="preserve"> </v>
      </c>
    </row>
    <row r="2420" spans="1:13" x14ac:dyDescent="0.25">
      <c r="A2420" s="25">
        <f t="shared" si="378"/>
        <v>2420</v>
      </c>
      <c r="B2420" s="35">
        <f>+INDEX(Исходные_данные!A:Z,A2420+$X$32-1,$X$30)</f>
        <v>0</v>
      </c>
      <c r="C2420" s="25">
        <f>+IFERROR(_xlfn.NUMBERVALUE(INDEX(Исходные_данные!A:Z,A2420+$X$32-1,$X$31),"."),0)</f>
        <v>0</v>
      </c>
      <c r="D2420" s="51"/>
      <c r="E2420" s="3">
        <f t="shared" si="375"/>
        <v>1289.4580000000001</v>
      </c>
      <c r="F2420" s="3">
        <f t="shared" si="376"/>
        <v>1289.4574600000001</v>
      </c>
      <c r="G2420" s="8">
        <f t="shared" si="379"/>
        <v>0</v>
      </c>
      <c r="H2420" s="7">
        <f t="shared" si="371"/>
        <v>0</v>
      </c>
      <c r="I2420" s="7">
        <f t="shared" si="372"/>
        <v>0</v>
      </c>
      <c r="J2420">
        <f t="shared" si="373"/>
        <v>0</v>
      </c>
      <c r="K2420">
        <f t="shared" si="377"/>
        <v>0</v>
      </c>
      <c r="L2420">
        <f t="shared" si="374"/>
        <v>0</v>
      </c>
      <c r="M2420" s="66" t="str">
        <f t="shared" si="380"/>
        <v xml:space="preserve"> </v>
      </c>
    </row>
    <row r="2421" spans="1:13" x14ac:dyDescent="0.25">
      <c r="A2421" s="25">
        <f t="shared" si="378"/>
        <v>2421</v>
      </c>
      <c r="B2421" s="35">
        <f>+INDEX(Исходные_данные!A:Z,A2421+$X$32-1,$X$30)</f>
        <v>0</v>
      </c>
      <c r="C2421" s="25">
        <f>+IFERROR(_xlfn.NUMBERVALUE(INDEX(Исходные_данные!A:Z,A2421+$X$32-1,$X$31),"."),0)</f>
        <v>0</v>
      </c>
      <c r="D2421" s="51"/>
      <c r="E2421" s="3">
        <f t="shared" si="375"/>
        <v>1289.4580000000001</v>
      </c>
      <c r="F2421" s="3">
        <f t="shared" si="376"/>
        <v>1289.4574600000001</v>
      </c>
      <c r="G2421" s="8">
        <f t="shared" si="379"/>
        <v>0</v>
      </c>
      <c r="H2421" s="7">
        <f t="shared" si="371"/>
        <v>0</v>
      </c>
      <c r="I2421" s="7">
        <f t="shared" si="372"/>
        <v>0</v>
      </c>
      <c r="J2421">
        <f t="shared" si="373"/>
        <v>0</v>
      </c>
      <c r="K2421">
        <f t="shared" si="377"/>
        <v>0</v>
      </c>
      <c r="L2421">
        <f t="shared" si="374"/>
        <v>0</v>
      </c>
      <c r="M2421" s="66" t="str">
        <f t="shared" si="380"/>
        <v xml:space="preserve"> </v>
      </c>
    </row>
    <row r="2422" spans="1:13" x14ac:dyDescent="0.25">
      <c r="A2422" s="25">
        <f t="shared" si="378"/>
        <v>2422</v>
      </c>
      <c r="B2422" s="35">
        <f>+INDEX(Исходные_данные!A:Z,A2422+$X$32-1,$X$30)</f>
        <v>0</v>
      </c>
      <c r="C2422" s="25">
        <f>+IFERROR(_xlfn.NUMBERVALUE(INDEX(Исходные_данные!A:Z,A2422+$X$32-1,$X$31),"."),0)</f>
        <v>0</v>
      </c>
      <c r="D2422" s="51"/>
      <c r="E2422" s="3">
        <f t="shared" si="375"/>
        <v>1289.4580000000001</v>
      </c>
      <c r="F2422" s="3">
        <f t="shared" si="376"/>
        <v>1289.4574600000001</v>
      </c>
      <c r="G2422" s="8">
        <f t="shared" si="379"/>
        <v>0</v>
      </c>
      <c r="H2422" s="7">
        <f t="shared" si="371"/>
        <v>0</v>
      </c>
      <c r="I2422" s="7">
        <f t="shared" si="372"/>
        <v>0</v>
      </c>
      <c r="J2422">
        <f t="shared" si="373"/>
        <v>0</v>
      </c>
      <c r="K2422">
        <f t="shared" si="377"/>
        <v>0</v>
      </c>
      <c r="L2422">
        <f t="shared" si="374"/>
        <v>0</v>
      </c>
      <c r="M2422" s="66" t="str">
        <f t="shared" si="380"/>
        <v xml:space="preserve"> </v>
      </c>
    </row>
    <row r="2423" spans="1:13" x14ac:dyDescent="0.25">
      <c r="A2423" s="25">
        <f t="shared" si="378"/>
        <v>2423</v>
      </c>
      <c r="B2423" s="35">
        <f>+INDEX(Исходные_данные!A:Z,A2423+$X$32-1,$X$30)</f>
        <v>0</v>
      </c>
      <c r="C2423" s="25">
        <f>+IFERROR(_xlfn.NUMBERVALUE(INDEX(Исходные_данные!A:Z,A2423+$X$32-1,$X$31),"."),0)</f>
        <v>0</v>
      </c>
      <c r="D2423" s="51"/>
      <c r="E2423" s="3">
        <f t="shared" si="375"/>
        <v>1289.4580000000001</v>
      </c>
      <c r="F2423" s="3">
        <f t="shared" si="376"/>
        <v>1289.4574600000001</v>
      </c>
      <c r="G2423" s="8">
        <f t="shared" si="379"/>
        <v>0</v>
      </c>
      <c r="H2423" s="7">
        <f t="shared" si="371"/>
        <v>0</v>
      </c>
      <c r="I2423" s="7">
        <f t="shared" si="372"/>
        <v>0</v>
      </c>
      <c r="J2423">
        <f t="shared" si="373"/>
        <v>0</v>
      </c>
      <c r="K2423">
        <f t="shared" si="377"/>
        <v>0</v>
      </c>
      <c r="L2423">
        <f t="shared" si="374"/>
        <v>0</v>
      </c>
      <c r="M2423" s="66" t="str">
        <f t="shared" si="380"/>
        <v xml:space="preserve"> </v>
      </c>
    </row>
    <row r="2424" spans="1:13" x14ac:dyDescent="0.25">
      <c r="A2424" s="25">
        <f t="shared" si="378"/>
        <v>2424</v>
      </c>
      <c r="B2424" s="35">
        <f>+INDEX(Исходные_данные!A:Z,A2424+$X$32-1,$X$30)</f>
        <v>0</v>
      </c>
      <c r="C2424" s="25">
        <f>+IFERROR(_xlfn.NUMBERVALUE(INDEX(Исходные_данные!A:Z,A2424+$X$32-1,$X$31),"."),0)</f>
        <v>0</v>
      </c>
      <c r="D2424" s="51"/>
      <c r="E2424" s="3">
        <f t="shared" si="375"/>
        <v>1289.4580000000001</v>
      </c>
      <c r="F2424" s="3">
        <f t="shared" si="376"/>
        <v>1289.4574600000001</v>
      </c>
      <c r="G2424" s="8">
        <f t="shared" si="379"/>
        <v>0</v>
      </c>
      <c r="H2424" s="7">
        <f t="shared" si="371"/>
        <v>0</v>
      </c>
      <c r="I2424" s="7">
        <f t="shared" si="372"/>
        <v>0</v>
      </c>
      <c r="J2424">
        <f t="shared" si="373"/>
        <v>0</v>
      </c>
      <c r="K2424">
        <f t="shared" si="377"/>
        <v>0</v>
      </c>
      <c r="L2424">
        <f t="shared" si="374"/>
        <v>0</v>
      </c>
      <c r="M2424" s="66" t="str">
        <f t="shared" si="380"/>
        <v xml:space="preserve"> </v>
      </c>
    </row>
    <row r="2425" spans="1:13" x14ac:dyDescent="0.25">
      <c r="A2425" s="25">
        <f t="shared" si="378"/>
        <v>2425</v>
      </c>
      <c r="B2425" s="35">
        <f>+INDEX(Исходные_данные!A:Z,A2425+$X$32-1,$X$30)</f>
        <v>0</v>
      </c>
      <c r="C2425" s="25">
        <f>+IFERROR(_xlfn.NUMBERVALUE(INDEX(Исходные_данные!A:Z,A2425+$X$32-1,$X$31),"."),0)</f>
        <v>0</v>
      </c>
      <c r="D2425" s="51"/>
      <c r="E2425" s="3">
        <f t="shared" si="375"/>
        <v>1289.4580000000001</v>
      </c>
      <c r="F2425" s="3">
        <f t="shared" si="376"/>
        <v>1289.4574600000001</v>
      </c>
      <c r="G2425" s="8">
        <f t="shared" si="379"/>
        <v>0</v>
      </c>
      <c r="H2425" s="7">
        <f t="shared" si="371"/>
        <v>0</v>
      </c>
      <c r="I2425" s="7">
        <f t="shared" si="372"/>
        <v>0</v>
      </c>
      <c r="J2425">
        <f t="shared" si="373"/>
        <v>0</v>
      </c>
      <c r="K2425">
        <f t="shared" si="377"/>
        <v>0</v>
      </c>
      <c r="L2425">
        <f t="shared" si="374"/>
        <v>0</v>
      </c>
      <c r="M2425" s="66" t="str">
        <f t="shared" si="380"/>
        <v xml:space="preserve"> </v>
      </c>
    </row>
    <row r="2426" spans="1:13" x14ac:dyDescent="0.25">
      <c r="A2426" s="25">
        <f t="shared" si="378"/>
        <v>2426</v>
      </c>
      <c r="B2426" s="35">
        <f>+INDEX(Исходные_данные!A:Z,A2426+$X$32-1,$X$30)</f>
        <v>0</v>
      </c>
      <c r="C2426" s="25">
        <f>+IFERROR(_xlfn.NUMBERVALUE(INDEX(Исходные_данные!A:Z,A2426+$X$32-1,$X$31),"."),0)</f>
        <v>0</v>
      </c>
      <c r="D2426" s="51"/>
      <c r="E2426" s="3">
        <f t="shared" si="375"/>
        <v>1289.4580000000001</v>
      </c>
      <c r="F2426" s="3">
        <f t="shared" si="376"/>
        <v>1289.4574600000001</v>
      </c>
      <c r="G2426" s="8">
        <f t="shared" si="379"/>
        <v>0</v>
      </c>
      <c r="H2426" s="7">
        <f t="shared" si="371"/>
        <v>0</v>
      </c>
      <c r="I2426" s="7">
        <f t="shared" si="372"/>
        <v>0</v>
      </c>
      <c r="J2426">
        <f t="shared" si="373"/>
        <v>0</v>
      </c>
      <c r="K2426">
        <f t="shared" si="377"/>
        <v>0</v>
      </c>
      <c r="L2426">
        <f t="shared" si="374"/>
        <v>0</v>
      </c>
      <c r="M2426" s="66" t="str">
        <f t="shared" si="380"/>
        <v xml:space="preserve"> </v>
      </c>
    </row>
    <row r="2427" spans="1:13" x14ac:dyDescent="0.25">
      <c r="A2427" s="25">
        <f t="shared" si="378"/>
        <v>2427</v>
      </c>
      <c r="B2427" s="35">
        <f>+INDEX(Исходные_данные!A:Z,A2427+$X$32-1,$X$30)</f>
        <v>0</v>
      </c>
      <c r="C2427" s="25">
        <f>+IFERROR(_xlfn.NUMBERVALUE(INDEX(Исходные_данные!A:Z,A2427+$X$32-1,$X$31),"."),0)</f>
        <v>0</v>
      </c>
      <c r="D2427" s="51"/>
      <c r="E2427" s="3">
        <f t="shared" si="375"/>
        <v>1289.4580000000001</v>
      </c>
      <c r="F2427" s="3">
        <f t="shared" si="376"/>
        <v>1289.4574600000001</v>
      </c>
      <c r="G2427" s="8">
        <f t="shared" si="379"/>
        <v>0</v>
      </c>
      <c r="H2427" s="7">
        <f t="shared" si="371"/>
        <v>0</v>
      </c>
      <c r="I2427" s="7">
        <f t="shared" si="372"/>
        <v>0</v>
      </c>
      <c r="J2427">
        <f t="shared" si="373"/>
        <v>0</v>
      </c>
      <c r="K2427">
        <f t="shared" si="377"/>
        <v>0</v>
      </c>
      <c r="L2427">
        <f t="shared" si="374"/>
        <v>0</v>
      </c>
      <c r="M2427" s="66" t="str">
        <f t="shared" si="380"/>
        <v xml:space="preserve"> </v>
      </c>
    </row>
    <row r="2428" spans="1:13" x14ac:dyDescent="0.25">
      <c r="A2428" s="25">
        <f t="shared" si="378"/>
        <v>2428</v>
      </c>
      <c r="B2428" s="35">
        <f>+INDEX(Исходные_данные!A:Z,A2428+$X$32-1,$X$30)</f>
        <v>0</v>
      </c>
      <c r="C2428" s="25">
        <f>+IFERROR(_xlfn.NUMBERVALUE(INDEX(Исходные_данные!A:Z,A2428+$X$32-1,$X$31),"."),0)</f>
        <v>0</v>
      </c>
      <c r="D2428" s="51"/>
      <c r="E2428" s="3">
        <f t="shared" si="375"/>
        <v>1289.4580000000001</v>
      </c>
      <c r="F2428" s="3">
        <f t="shared" si="376"/>
        <v>1289.4574600000001</v>
      </c>
      <c r="G2428" s="8">
        <f t="shared" si="379"/>
        <v>0</v>
      </c>
      <c r="H2428" s="7">
        <f t="shared" si="371"/>
        <v>0</v>
      </c>
      <c r="I2428" s="7">
        <f t="shared" si="372"/>
        <v>0</v>
      </c>
      <c r="J2428">
        <f t="shared" si="373"/>
        <v>0</v>
      </c>
      <c r="K2428">
        <f t="shared" si="377"/>
        <v>0</v>
      </c>
      <c r="L2428">
        <f t="shared" si="374"/>
        <v>0</v>
      </c>
      <c r="M2428" s="66" t="str">
        <f t="shared" si="380"/>
        <v xml:space="preserve"> </v>
      </c>
    </row>
    <row r="2429" spans="1:13" x14ac:dyDescent="0.25">
      <c r="A2429" s="25">
        <f t="shared" si="378"/>
        <v>2429</v>
      </c>
      <c r="B2429" s="35">
        <f>+INDEX(Исходные_данные!A:Z,A2429+$X$32-1,$X$30)</f>
        <v>0</v>
      </c>
      <c r="C2429" s="25">
        <f>+IFERROR(_xlfn.NUMBERVALUE(INDEX(Исходные_данные!A:Z,A2429+$X$32-1,$X$31),"."),0)</f>
        <v>0</v>
      </c>
      <c r="D2429" s="51"/>
      <c r="E2429" s="3">
        <f t="shared" si="375"/>
        <v>1289.4580000000001</v>
      </c>
      <c r="F2429" s="3">
        <f t="shared" si="376"/>
        <v>1289.4574600000001</v>
      </c>
      <c r="G2429" s="8">
        <f t="shared" si="379"/>
        <v>0</v>
      </c>
      <c r="H2429" s="7">
        <f t="shared" si="371"/>
        <v>0</v>
      </c>
      <c r="I2429" s="7">
        <f t="shared" si="372"/>
        <v>0</v>
      </c>
      <c r="J2429">
        <f t="shared" si="373"/>
        <v>0</v>
      </c>
      <c r="K2429">
        <f t="shared" si="377"/>
        <v>0</v>
      </c>
      <c r="L2429">
        <f t="shared" si="374"/>
        <v>0</v>
      </c>
      <c r="M2429" s="66" t="str">
        <f t="shared" si="380"/>
        <v xml:space="preserve"> </v>
      </c>
    </row>
    <row r="2430" spans="1:13" x14ac:dyDescent="0.25">
      <c r="A2430" s="25">
        <f t="shared" si="378"/>
        <v>2430</v>
      </c>
      <c r="B2430" s="35">
        <f>+INDEX(Исходные_данные!A:Z,A2430+$X$32-1,$X$30)</f>
        <v>0</v>
      </c>
      <c r="C2430" s="25">
        <f>+IFERROR(_xlfn.NUMBERVALUE(INDEX(Исходные_данные!A:Z,A2430+$X$32-1,$X$31),"."),0)</f>
        <v>0</v>
      </c>
      <c r="D2430" s="51"/>
      <c r="E2430" s="3">
        <f t="shared" si="375"/>
        <v>1289.4580000000001</v>
      </c>
      <c r="F2430" s="3">
        <f t="shared" si="376"/>
        <v>1289.4574600000001</v>
      </c>
      <c r="G2430" s="8">
        <f t="shared" si="379"/>
        <v>0</v>
      </c>
      <c r="H2430" s="7">
        <f t="shared" si="371"/>
        <v>0</v>
      </c>
      <c r="I2430" s="7">
        <f t="shared" si="372"/>
        <v>0</v>
      </c>
      <c r="J2430">
        <f t="shared" si="373"/>
        <v>0</v>
      </c>
      <c r="K2430">
        <f t="shared" si="377"/>
        <v>0</v>
      </c>
      <c r="L2430">
        <f t="shared" si="374"/>
        <v>0</v>
      </c>
      <c r="M2430" s="66" t="str">
        <f t="shared" si="380"/>
        <v xml:space="preserve"> </v>
      </c>
    </row>
    <row r="2431" spans="1:13" x14ac:dyDescent="0.25">
      <c r="A2431" s="25">
        <f t="shared" si="378"/>
        <v>2431</v>
      </c>
      <c r="B2431" s="35">
        <f>+INDEX(Исходные_данные!A:Z,A2431+$X$32-1,$X$30)</f>
        <v>0</v>
      </c>
      <c r="C2431" s="25">
        <f>+IFERROR(_xlfn.NUMBERVALUE(INDEX(Исходные_данные!A:Z,A2431+$X$32-1,$X$31),"."),0)</f>
        <v>0</v>
      </c>
      <c r="D2431" s="51"/>
      <c r="E2431" s="3">
        <f t="shared" si="375"/>
        <v>1289.4580000000001</v>
      </c>
      <c r="F2431" s="3">
        <f t="shared" si="376"/>
        <v>1289.4574600000001</v>
      </c>
      <c r="G2431" s="8">
        <f t="shared" si="379"/>
        <v>0</v>
      </c>
      <c r="H2431" s="7">
        <f t="shared" si="371"/>
        <v>0</v>
      </c>
      <c r="I2431" s="7">
        <f t="shared" si="372"/>
        <v>0</v>
      </c>
      <c r="J2431">
        <f t="shared" si="373"/>
        <v>0</v>
      </c>
      <c r="K2431">
        <f t="shared" si="377"/>
        <v>0</v>
      </c>
      <c r="L2431">
        <f t="shared" si="374"/>
        <v>0</v>
      </c>
      <c r="M2431" s="66" t="str">
        <f t="shared" si="380"/>
        <v xml:space="preserve"> </v>
      </c>
    </row>
    <row r="2432" spans="1:13" x14ac:dyDescent="0.25">
      <c r="A2432" s="25">
        <f t="shared" si="378"/>
        <v>2432</v>
      </c>
      <c r="B2432" s="35">
        <f>+INDEX(Исходные_данные!A:Z,A2432+$X$32-1,$X$30)</f>
        <v>0</v>
      </c>
      <c r="C2432" s="25">
        <f>+IFERROR(_xlfn.NUMBERVALUE(INDEX(Исходные_данные!A:Z,A2432+$X$32-1,$X$31),"."),0)</f>
        <v>0</v>
      </c>
      <c r="D2432" s="51"/>
      <c r="E2432" s="3">
        <f t="shared" si="375"/>
        <v>1289.4580000000001</v>
      </c>
      <c r="F2432" s="3">
        <f t="shared" si="376"/>
        <v>1289.4574600000001</v>
      </c>
      <c r="G2432" s="8">
        <f t="shared" si="379"/>
        <v>0</v>
      </c>
      <c r="H2432" s="7">
        <f t="shared" si="371"/>
        <v>0</v>
      </c>
      <c r="I2432" s="7">
        <f t="shared" si="372"/>
        <v>0</v>
      </c>
      <c r="J2432">
        <f t="shared" si="373"/>
        <v>0</v>
      </c>
      <c r="K2432">
        <f t="shared" si="377"/>
        <v>0</v>
      </c>
      <c r="L2432">
        <f t="shared" si="374"/>
        <v>0</v>
      </c>
      <c r="M2432" s="66" t="str">
        <f t="shared" si="380"/>
        <v xml:space="preserve"> </v>
      </c>
    </row>
    <row r="2433" spans="1:13" x14ac:dyDescent="0.25">
      <c r="A2433" s="25">
        <f t="shared" si="378"/>
        <v>2433</v>
      </c>
      <c r="B2433" s="35">
        <f>+INDEX(Исходные_данные!A:Z,A2433+$X$32-1,$X$30)</f>
        <v>0</v>
      </c>
      <c r="C2433" s="25">
        <f>+IFERROR(_xlfn.NUMBERVALUE(INDEX(Исходные_данные!A:Z,A2433+$X$32-1,$X$31),"."),0)</f>
        <v>0</v>
      </c>
      <c r="D2433" s="51"/>
      <c r="E2433" s="3">
        <f t="shared" si="375"/>
        <v>1289.4580000000001</v>
      </c>
      <c r="F2433" s="3">
        <f t="shared" si="376"/>
        <v>1289.4574600000001</v>
      </c>
      <c r="G2433" s="8">
        <f t="shared" si="379"/>
        <v>0</v>
      </c>
      <c r="H2433" s="7">
        <f t="shared" ref="H2433:H2496" si="381">IF(G2433&gt;$X$35,C2433,0)</f>
        <v>0</v>
      </c>
      <c r="I2433" s="7">
        <f t="shared" ref="I2433:I2496" si="382">IF(AND(A2433&gt;$Q$25,A2433&lt;=$Q$25+$T$25),1,0)</f>
        <v>0</v>
      </c>
      <c r="J2433">
        <f t="shared" ref="J2433:J2496" si="383">IF(I2433=1,IF(H2433*$W$47&lt;=$X$48,H2433*$W$47,0),0)</f>
        <v>0</v>
      </c>
      <c r="K2433">
        <f t="shared" si="377"/>
        <v>0</v>
      </c>
      <c r="L2433">
        <f t="shared" ref="L2433:L2496" si="384">+IF(I2433=1,IF(H2433*$W$47&lt;=$X$48,0,$X$48),0)</f>
        <v>0</v>
      </c>
      <c r="M2433" s="66" t="str">
        <f t="shared" si="380"/>
        <v xml:space="preserve"> </v>
      </c>
    </row>
    <row r="2434" spans="1:13" x14ac:dyDescent="0.25">
      <c r="A2434" s="25">
        <f t="shared" si="378"/>
        <v>2434</v>
      </c>
      <c r="B2434" s="35">
        <f>+INDEX(Исходные_данные!A:Z,A2434+$X$32-1,$X$30)</f>
        <v>0</v>
      </c>
      <c r="C2434" s="25">
        <f>+IFERROR(_xlfn.NUMBERVALUE(INDEX(Исходные_данные!A:Z,A2434+$X$32-1,$X$31),"."),0)</f>
        <v>0</v>
      </c>
      <c r="D2434" s="51"/>
      <c r="E2434" s="3">
        <f t="shared" ref="E2434:E2497" si="385">+IFERROR(IF(_xlfn.NUMBERVALUE(B2434,".")&lt;E2433,E2433,_xlfn.NUMBERVALUE(B2434,".")),E2433)</f>
        <v>1289.4580000000001</v>
      </c>
      <c r="F2434" s="3">
        <f t="shared" ref="F2434:F2497" si="386">(E2434-$X$45*$X$44)/IF($X$44&lt;&gt;0,ABS($X$44),1)*$X$39</f>
        <v>1289.4574600000001</v>
      </c>
      <c r="G2434" s="8">
        <f t="shared" si="379"/>
        <v>0</v>
      </c>
      <c r="H2434" s="7">
        <f t="shared" si="381"/>
        <v>0</v>
      </c>
      <c r="I2434" s="7">
        <f t="shared" si="382"/>
        <v>0</v>
      </c>
      <c r="J2434">
        <f t="shared" si="383"/>
        <v>0</v>
      </c>
      <c r="K2434">
        <f t="shared" ref="K2434:K2497" si="387">+J2434/100</f>
        <v>0</v>
      </c>
      <c r="L2434">
        <f t="shared" si="384"/>
        <v>0</v>
      </c>
      <c r="M2434" s="66" t="str">
        <f t="shared" si="380"/>
        <v xml:space="preserve"> </v>
      </c>
    </row>
    <row r="2435" spans="1:13" x14ac:dyDescent="0.25">
      <c r="A2435" s="25">
        <f t="shared" ref="A2435:A2498" si="388">+A2434+1</f>
        <v>2435</v>
      </c>
      <c r="B2435" s="35">
        <f>+INDEX(Исходные_данные!A:Z,A2435+$X$32-1,$X$30)</f>
        <v>0</v>
      </c>
      <c r="C2435" s="25">
        <f>+IFERROR(_xlfn.NUMBERVALUE(INDEX(Исходные_данные!A:Z,A2435+$X$32-1,$X$31),"."),0)</f>
        <v>0</v>
      </c>
      <c r="D2435" s="51"/>
      <c r="E2435" s="3">
        <f t="shared" si="385"/>
        <v>1289.4580000000001</v>
      </c>
      <c r="F2435" s="3">
        <f t="shared" si="386"/>
        <v>1289.4574600000001</v>
      </c>
      <c r="G2435" s="8">
        <f t="shared" ref="G2435:G2498" si="389">+IF(E2435=E2434,0,_xlfn.NUMBERVALUE(C2435,".")/O$56*100)</f>
        <v>0</v>
      </c>
      <c r="H2435" s="7">
        <f t="shared" si="381"/>
        <v>0</v>
      </c>
      <c r="I2435" s="7">
        <f t="shared" si="382"/>
        <v>0</v>
      </c>
      <c r="J2435">
        <f t="shared" si="383"/>
        <v>0</v>
      </c>
      <c r="K2435">
        <f t="shared" si="387"/>
        <v>0</v>
      </c>
      <c r="L2435">
        <f t="shared" si="384"/>
        <v>0</v>
      </c>
      <c r="M2435" s="66" t="str">
        <f t="shared" si="380"/>
        <v xml:space="preserve"> </v>
      </c>
    </row>
    <row r="2436" spans="1:13" x14ac:dyDescent="0.25">
      <c r="A2436" s="25">
        <f t="shared" si="388"/>
        <v>2436</v>
      </c>
      <c r="B2436" s="35">
        <f>+INDEX(Исходные_данные!A:Z,A2436+$X$32-1,$X$30)</f>
        <v>0</v>
      </c>
      <c r="C2436" s="25">
        <f>+IFERROR(_xlfn.NUMBERVALUE(INDEX(Исходные_данные!A:Z,A2436+$X$32-1,$X$31),"."),0)</f>
        <v>0</v>
      </c>
      <c r="D2436" s="51"/>
      <c r="E2436" s="3">
        <f t="shared" si="385"/>
        <v>1289.4580000000001</v>
      </c>
      <c r="F2436" s="3">
        <f t="shared" si="386"/>
        <v>1289.4574600000001</v>
      </c>
      <c r="G2436" s="8">
        <f t="shared" si="389"/>
        <v>0</v>
      </c>
      <c r="H2436" s="7">
        <f t="shared" si="381"/>
        <v>0</v>
      </c>
      <c r="I2436" s="7">
        <f t="shared" si="382"/>
        <v>0</v>
      </c>
      <c r="J2436">
        <f t="shared" si="383"/>
        <v>0</v>
      </c>
      <c r="K2436">
        <f t="shared" si="387"/>
        <v>0</v>
      </c>
      <c r="L2436">
        <f t="shared" si="384"/>
        <v>0</v>
      </c>
      <c r="M2436" s="66" t="str">
        <f t="shared" si="380"/>
        <v xml:space="preserve"> </v>
      </c>
    </row>
    <row r="2437" spans="1:13" x14ac:dyDescent="0.25">
      <c r="A2437" s="25">
        <f t="shared" si="388"/>
        <v>2437</v>
      </c>
      <c r="B2437" s="35">
        <f>+INDEX(Исходные_данные!A:Z,A2437+$X$32-1,$X$30)</f>
        <v>0</v>
      </c>
      <c r="C2437" s="25">
        <f>+IFERROR(_xlfn.NUMBERVALUE(INDEX(Исходные_данные!A:Z,A2437+$X$32-1,$X$31),"."),0)</f>
        <v>0</v>
      </c>
      <c r="D2437" s="51"/>
      <c r="E2437" s="3">
        <f t="shared" si="385"/>
        <v>1289.4580000000001</v>
      </c>
      <c r="F2437" s="3">
        <f t="shared" si="386"/>
        <v>1289.4574600000001</v>
      </c>
      <c r="G2437" s="8">
        <f t="shared" si="389"/>
        <v>0</v>
      </c>
      <c r="H2437" s="7">
        <f t="shared" si="381"/>
        <v>0</v>
      </c>
      <c r="I2437" s="7">
        <f t="shared" si="382"/>
        <v>0</v>
      </c>
      <c r="J2437">
        <f t="shared" si="383"/>
        <v>0</v>
      </c>
      <c r="K2437">
        <f t="shared" si="387"/>
        <v>0</v>
      </c>
      <c r="L2437">
        <f t="shared" si="384"/>
        <v>0</v>
      </c>
      <c r="M2437" s="66" t="str">
        <f t="shared" si="380"/>
        <v xml:space="preserve"> </v>
      </c>
    </row>
    <row r="2438" spans="1:13" x14ac:dyDescent="0.25">
      <c r="A2438" s="25">
        <f t="shared" si="388"/>
        <v>2438</v>
      </c>
      <c r="B2438" s="35">
        <f>+INDEX(Исходные_данные!A:Z,A2438+$X$32-1,$X$30)</f>
        <v>0</v>
      </c>
      <c r="C2438" s="25">
        <f>+IFERROR(_xlfn.NUMBERVALUE(INDEX(Исходные_данные!A:Z,A2438+$X$32-1,$X$31),"."),0)</f>
        <v>0</v>
      </c>
      <c r="D2438" s="51"/>
      <c r="E2438" s="3">
        <f t="shared" si="385"/>
        <v>1289.4580000000001</v>
      </c>
      <c r="F2438" s="3">
        <f t="shared" si="386"/>
        <v>1289.4574600000001</v>
      </c>
      <c r="G2438" s="8">
        <f t="shared" si="389"/>
        <v>0</v>
      </c>
      <c r="H2438" s="7">
        <f t="shared" si="381"/>
        <v>0</v>
      </c>
      <c r="I2438" s="7">
        <f t="shared" si="382"/>
        <v>0</v>
      </c>
      <c r="J2438">
        <f t="shared" si="383"/>
        <v>0</v>
      </c>
      <c r="K2438">
        <f t="shared" si="387"/>
        <v>0</v>
      </c>
      <c r="L2438">
        <f t="shared" si="384"/>
        <v>0</v>
      </c>
      <c r="M2438" s="66" t="str">
        <f t="shared" si="380"/>
        <v xml:space="preserve"> </v>
      </c>
    </row>
    <row r="2439" spans="1:13" x14ac:dyDescent="0.25">
      <c r="A2439" s="25">
        <f t="shared" si="388"/>
        <v>2439</v>
      </c>
      <c r="B2439" s="35">
        <f>+INDEX(Исходные_данные!A:Z,A2439+$X$32-1,$X$30)</f>
        <v>0</v>
      </c>
      <c r="C2439" s="25">
        <f>+IFERROR(_xlfn.NUMBERVALUE(INDEX(Исходные_данные!A:Z,A2439+$X$32-1,$X$31),"."),0)</f>
        <v>0</v>
      </c>
      <c r="D2439" s="51"/>
      <c r="E2439" s="3">
        <f t="shared" si="385"/>
        <v>1289.4580000000001</v>
      </c>
      <c r="F2439" s="3">
        <f t="shared" si="386"/>
        <v>1289.4574600000001</v>
      </c>
      <c r="G2439" s="8">
        <f t="shared" si="389"/>
        <v>0</v>
      </c>
      <c r="H2439" s="7">
        <f t="shared" si="381"/>
        <v>0</v>
      </c>
      <c r="I2439" s="7">
        <f t="shared" si="382"/>
        <v>0</v>
      </c>
      <c r="J2439">
        <f t="shared" si="383"/>
        <v>0</v>
      </c>
      <c r="K2439">
        <f t="shared" si="387"/>
        <v>0</v>
      </c>
      <c r="L2439">
        <f t="shared" si="384"/>
        <v>0</v>
      </c>
      <c r="M2439" s="66" t="str">
        <f t="shared" si="380"/>
        <v xml:space="preserve"> </v>
      </c>
    </row>
    <row r="2440" spans="1:13" x14ac:dyDescent="0.25">
      <c r="A2440" s="25">
        <f t="shared" si="388"/>
        <v>2440</v>
      </c>
      <c r="B2440" s="35">
        <f>+INDEX(Исходные_данные!A:Z,A2440+$X$32-1,$X$30)</f>
        <v>0</v>
      </c>
      <c r="C2440" s="25">
        <f>+IFERROR(_xlfn.NUMBERVALUE(INDEX(Исходные_данные!A:Z,A2440+$X$32-1,$X$31),"."),0)</f>
        <v>0</v>
      </c>
      <c r="D2440" s="51"/>
      <c r="E2440" s="3">
        <f t="shared" si="385"/>
        <v>1289.4580000000001</v>
      </c>
      <c r="F2440" s="3">
        <f t="shared" si="386"/>
        <v>1289.4574600000001</v>
      </c>
      <c r="G2440" s="8">
        <f t="shared" si="389"/>
        <v>0</v>
      </c>
      <c r="H2440" s="7">
        <f t="shared" si="381"/>
        <v>0</v>
      </c>
      <c r="I2440" s="7">
        <f t="shared" si="382"/>
        <v>0</v>
      </c>
      <c r="J2440">
        <f t="shared" si="383"/>
        <v>0</v>
      </c>
      <c r="K2440">
        <f t="shared" si="387"/>
        <v>0</v>
      </c>
      <c r="L2440">
        <f t="shared" si="384"/>
        <v>0</v>
      </c>
      <c r="M2440" s="66" t="str">
        <f t="shared" si="380"/>
        <v xml:space="preserve"> </v>
      </c>
    </row>
    <row r="2441" spans="1:13" x14ac:dyDescent="0.25">
      <c r="A2441" s="25">
        <f t="shared" si="388"/>
        <v>2441</v>
      </c>
      <c r="B2441" s="35">
        <f>+INDEX(Исходные_данные!A:Z,A2441+$X$32-1,$X$30)</f>
        <v>0</v>
      </c>
      <c r="C2441" s="25">
        <f>+IFERROR(_xlfn.NUMBERVALUE(INDEX(Исходные_данные!A:Z,A2441+$X$32-1,$X$31),"."),0)</f>
        <v>0</v>
      </c>
      <c r="D2441" s="51"/>
      <c r="E2441" s="3">
        <f t="shared" si="385"/>
        <v>1289.4580000000001</v>
      </c>
      <c r="F2441" s="3">
        <f t="shared" si="386"/>
        <v>1289.4574600000001</v>
      </c>
      <c r="G2441" s="8">
        <f t="shared" si="389"/>
        <v>0</v>
      </c>
      <c r="H2441" s="7">
        <f t="shared" si="381"/>
        <v>0</v>
      </c>
      <c r="I2441" s="7">
        <f t="shared" si="382"/>
        <v>0</v>
      </c>
      <c r="J2441">
        <f t="shared" si="383"/>
        <v>0</v>
      </c>
      <c r="K2441">
        <f t="shared" si="387"/>
        <v>0</v>
      </c>
      <c r="L2441">
        <f t="shared" si="384"/>
        <v>0</v>
      </c>
      <c r="M2441" s="66" t="str">
        <f t="shared" si="380"/>
        <v xml:space="preserve"> </v>
      </c>
    </row>
    <row r="2442" spans="1:13" x14ac:dyDescent="0.25">
      <c r="A2442" s="25">
        <f t="shared" si="388"/>
        <v>2442</v>
      </c>
      <c r="B2442" s="35">
        <f>+INDEX(Исходные_данные!A:Z,A2442+$X$32-1,$X$30)</f>
        <v>0</v>
      </c>
      <c r="C2442" s="25">
        <f>+IFERROR(_xlfn.NUMBERVALUE(INDEX(Исходные_данные!A:Z,A2442+$X$32-1,$X$31),"."),0)</f>
        <v>0</v>
      </c>
      <c r="D2442" s="51"/>
      <c r="E2442" s="3">
        <f t="shared" si="385"/>
        <v>1289.4580000000001</v>
      </c>
      <c r="F2442" s="3">
        <f t="shared" si="386"/>
        <v>1289.4574600000001</v>
      </c>
      <c r="G2442" s="8">
        <f t="shared" si="389"/>
        <v>0</v>
      </c>
      <c r="H2442" s="7">
        <f t="shared" si="381"/>
        <v>0</v>
      </c>
      <c r="I2442" s="7">
        <f t="shared" si="382"/>
        <v>0</v>
      </c>
      <c r="J2442">
        <f t="shared" si="383"/>
        <v>0</v>
      </c>
      <c r="K2442">
        <f t="shared" si="387"/>
        <v>0</v>
      </c>
      <c r="L2442">
        <f t="shared" si="384"/>
        <v>0</v>
      </c>
      <c r="M2442" s="66" t="str">
        <f t="shared" si="380"/>
        <v xml:space="preserve"> </v>
      </c>
    </row>
    <row r="2443" spans="1:13" x14ac:dyDescent="0.25">
      <c r="A2443" s="25">
        <f t="shared" si="388"/>
        <v>2443</v>
      </c>
      <c r="B2443" s="35">
        <f>+INDEX(Исходные_данные!A:Z,A2443+$X$32-1,$X$30)</f>
        <v>0</v>
      </c>
      <c r="C2443" s="25">
        <f>+IFERROR(_xlfn.NUMBERVALUE(INDEX(Исходные_данные!A:Z,A2443+$X$32-1,$X$31),"."),0)</f>
        <v>0</v>
      </c>
      <c r="D2443" s="51"/>
      <c r="E2443" s="3">
        <f t="shared" si="385"/>
        <v>1289.4580000000001</v>
      </c>
      <c r="F2443" s="3">
        <f t="shared" si="386"/>
        <v>1289.4574600000001</v>
      </c>
      <c r="G2443" s="8">
        <f t="shared" si="389"/>
        <v>0</v>
      </c>
      <c r="H2443" s="7">
        <f t="shared" si="381"/>
        <v>0</v>
      </c>
      <c r="I2443" s="7">
        <f t="shared" si="382"/>
        <v>0</v>
      </c>
      <c r="J2443">
        <f t="shared" si="383"/>
        <v>0</v>
      </c>
      <c r="K2443">
        <f t="shared" si="387"/>
        <v>0</v>
      </c>
      <c r="L2443">
        <f t="shared" si="384"/>
        <v>0</v>
      </c>
      <c r="M2443" s="66" t="str">
        <f t="shared" si="380"/>
        <v xml:space="preserve"> </v>
      </c>
    </row>
    <row r="2444" spans="1:13" x14ac:dyDescent="0.25">
      <c r="A2444" s="25">
        <f t="shared" si="388"/>
        <v>2444</v>
      </c>
      <c r="B2444" s="35">
        <f>+INDEX(Исходные_данные!A:Z,A2444+$X$32-1,$X$30)</f>
        <v>0</v>
      </c>
      <c r="C2444" s="25">
        <f>+IFERROR(_xlfn.NUMBERVALUE(INDEX(Исходные_данные!A:Z,A2444+$X$32-1,$X$31),"."),0)</f>
        <v>0</v>
      </c>
      <c r="D2444" s="51"/>
      <c r="E2444" s="3">
        <f t="shared" si="385"/>
        <v>1289.4580000000001</v>
      </c>
      <c r="F2444" s="3">
        <f t="shared" si="386"/>
        <v>1289.4574600000001</v>
      </c>
      <c r="G2444" s="8">
        <f t="shared" si="389"/>
        <v>0</v>
      </c>
      <c r="H2444" s="7">
        <f t="shared" si="381"/>
        <v>0</v>
      </c>
      <c r="I2444" s="7">
        <f t="shared" si="382"/>
        <v>0</v>
      </c>
      <c r="J2444">
        <f t="shared" si="383"/>
        <v>0</v>
      </c>
      <c r="K2444">
        <f t="shared" si="387"/>
        <v>0</v>
      </c>
      <c r="L2444">
        <f t="shared" si="384"/>
        <v>0</v>
      </c>
      <c r="M2444" s="66" t="str">
        <f t="shared" si="380"/>
        <v xml:space="preserve"> </v>
      </c>
    </row>
    <row r="2445" spans="1:13" x14ac:dyDescent="0.25">
      <c r="A2445" s="25">
        <f t="shared" si="388"/>
        <v>2445</v>
      </c>
      <c r="B2445" s="35">
        <f>+INDEX(Исходные_данные!A:Z,A2445+$X$32-1,$X$30)</f>
        <v>0</v>
      </c>
      <c r="C2445" s="25">
        <f>+IFERROR(_xlfn.NUMBERVALUE(INDEX(Исходные_данные!A:Z,A2445+$X$32-1,$X$31),"."),0)</f>
        <v>0</v>
      </c>
      <c r="D2445" s="51"/>
      <c r="E2445" s="3">
        <f t="shared" si="385"/>
        <v>1289.4580000000001</v>
      </c>
      <c r="F2445" s="3">
        <f t="shared" si="386"/>
        <v>1289.4574600000001</v>
      </c>
      <c r="G2445" s="8">
        <f t="shared" si="389"/>
        <v>0</v>
      </c>
      <c r="H2445" s="7">
        <f t="shared" si="381"/>
        <v>0</v>
      </c>
      <c r="I2445" s="7">
        <f t="shared" si="382"/>
        <v>0</v>
      </c>
      <c r="J2445">
        <f t="shared" si="383"/>
        <v>0</v>
      </c>
      <c r="K2445">
        <f t="shared" si="387"/>
        <v>0</v>
      </c>
      <c r="L2445">
        <f t="shared" si="384"/>
        <v>0</v>
      </c>
      <c r="M2445" s="66" t="str">
        <f t="shared" si="380"/>
        <v xml:space="preserve"> </v>
      </c>
    </row>
    <row r="2446" spans="1:13" x14ac:dyDescent="0.25">
      <c r="A2446" s="25">
        <f t="shared" si="388"/>
        <v>2446</v>
      </c>
      <c r="B2446" s="35">
        <f>+INDEX(Исходные_данные!A:Z,A2446+$X$32-1,$X$30)</f>
        <v>0</v>
      </c>
      <c r="C2446" s="25">
        <f>+IFERROR(_xlfn.NUMBERVALUE(INDEX(Исходные_данные!A:Z,A2446+$X$32-1,$X$31),"."),0)</f>
        <v>0</v>
      </c>
      <c r="D2446" s="51"/>
      <c r="E2446" s="3">
        <f t="shared" si="385"/>
        <v>1289.4580000000001</v>
      </c>
      <c r="F2446" s="3">
        <f t="shared" si="386"/>
        <v>1289.4574600000001</v>
      </c>
      <c r="G2446" s="8">
        <f t="shared" si="389"/>
        <v>0</v>
      </c>
      <c r="H2446" s="7">
        <f t="shared" si="381"/>
        <v>0</v>
      </c>
      <c r="I2446" s="7">
        <f t="shared" si="382"/>
        <v>0</v>
      </c>
      <c r="J2446">
        <f t="shared" si="383"/>
        <v>0</v>
      </c>
      <c r="K2446">
        <f t="shared" si="387"/>
        <v>0</v>
      </c>
      <c r="L2446">
        <f t="shared" si="384"/>
        <v>0</v>
      </c>
      <c r="M2446" s="66" t="str">
        <f t="shared" si="380"/>
        <v xml:space="preserve"> </v>
      </c>
    </row>
    <row r="2447" spans="1:13" x14ac:dyDescent="0.25">
      <c r="A2447" s="25">
        <f t="shared" si="388"/>
        <v>2447</v>
      </c>
      <c r="B2447" s="35">
        <f>+INDEX(Исходные_данные!A:Z,A2447+$X$32-1,$X$30)</f>
        <v>0</v>
      </c>
      <c r="C2447" s="25">
        <f>+IFERROR(_xlfn.NUMBERVALUE(INDEX(Исходные_данные!A:Z,A2447+$X$32-1,$X$31),"."),0)</f>
        <v>0</v>
      </c>
      <c r="D2447" s="51"/>
      <c r="E2447" s="3">
        <f t="shared" si="385"/>
        <v>1289.4580000000001</v>
      </c>
      <c r="F2447" s="3">
        <f t="shared" si="386"/>
        <v>1289.4574600000001</v>
      </c>
      <c r="G2447" s="8">
        <f t="shared" si="389"/>
        <v>0</v>
      </c>
      <c r="H2447" s="7">
        <f t="shared" si="381"/>
        <v>0</v>
      </c>
      <c r="I2447" s="7">
        <f t="shared" si="382"/>
        <v>0</v>
      </c>
      <c r="J2447">
        <f t="shared" si="383"/>
        <v>0</v>
      </c>
      <c r="K2447">
        <f t="shared" si="387"/>
        <v>0</v>
      </c>
      <c r="L2447">
        <f t="shared" si="384"/>
        <v>0</v>
      </c>
      <c r="M2447" s="66" t="str">
        <f t="shared" si="380"/>
        <v xml:space="preserve"> </v>
      </c>
    </row>
    <row r="2448" spans="1:13" x14ac:dyDescent="0.25">
      <c r="A2448" s="25">
        <f t="shared" si="388"/>
        <v>2448</v>
      </c>
      <c r="B2448" s="35">
        <f>+INDEX(Исходные_данные!A:Z,A2448+$X$32-1,$X$30)</f>
        <v>0</v>
      </c>
      <c r="C2448" s="25">
        <f>+IFERROR(_xlfn.NUMBERVALUE(INDEX(Исходные_данные!A:Z,A2448+$X$32-1,$X$31),"."),0)</f>
        <v>0</v>
      </c>
      <c r="D2448" s="51"/>
      <c r="E2448" s="3">
        <f t="shared" si="385"/>
        <v>1289.4580000000001</v>
      </c>
      <c r="F2448" s="3">
        <f t="shared" si="386"/>
        <v>1289.4574600000001</v>
      </c>
      <c r="G2448" s="8">
        <f t="shared" si="389"/>
        <v>0</v>
      </c>
      <c r="H2448" s="7">
        <f t="shared" si="381"/>
        <v>0</v>
      </c>
      <c r="I2448" s="7">
        <f t="shared" si="382"/>
        <v>0</v>
      </c>
      <c r="J2448">
        <f t="shared" si="383"/>
        <v>0</v>
      </c>
      <c r="K2448">
        <f t="shared" si="387"/>
        <v>0</v>
      </c>
      <c r="L2448">
        <f t="shared" si="384"/>
        <v>0</v>
      </c>
      <c r="M2448" s="66" t="str">
        <f t="shared" si="380"/>
        <v xml:space="preserve"> </v>
      </c>
    </row>
    <row r="2449" spans="1:13" x14ac:dyDescent="0.25">
      <c r="A2449" s="25">
        <f t="shared" si="388"/>
        <v>2449</v>
      </c>
      <c r="B2449" s="35">
        <f>+INDEX(Исходные_данные!A:Z,A2449+$X$32-1,$X$30)</f>
        <v>0</v>
      </c>
      <c r="C2449" s="25">
        <f>+IFERROR(_xlfn.NUMBERVALUE(INDEX(Исходные_данные!A:Z,A2449+$X$32-1,$X$31),"."),0)</f>
        <v>0</v>
      </c>
      <c r="D2449" s="51"/>
      <c r="E2449" s="3">
        <f t="shared" si="385"/>
        <v>1289.4580000000001</v>
      </c>
      <c r="F2449" s="3">
        <f t="shared" si="386"/>
        <v>1289.4574600000001</v>
      </c>
      <c r="G2449" s="8">
        <f t="shared" si="389"/>
        <v>0</v>
      </c>
      <c r="H2449" s="7">
        <f t="shared" si="381"/>
        <v>0</v>
      </c>
      <c r="I2449" s="7">
        <f t="shared" si="382"/>
        <v>0</v>
      </c>
      <c r="J2449">
        <f t="shared" si="383"/>
        <v>0</v>
      </c>
      <c r="K2449">
        <f t="shared" si="387"/>
        <v>0</v>
      </c>
      <c r="L2449">
        <f t="shared" si="384"/>
        <v>0</v>
      </c>
      <c r="M2449" s="66" t="str">
        <f t="shared" si="380"/>
        <v xml:space="preserve"> </v>
      </c>
    </row>
    <row r="2450" spans="1:13" x14ac:dyDescent="0.25">
      <c r="A2450" s="25">
        <f t="shared" si="388"/>
        <v>2450</v>
      </c>
      <c r="B2450" s="35">
        <f>+INDEX(Исходные_данные!A:Z,A2450+$X$32-1,$X$30)</f>
        <v>0</v>
      </c>
      <c r="C2450" s="25">
        <f>+IFERROR(_xlfn.NUMBERVALUE(INDEX(Исходные_данные!A:Z,A2450+$X$32-1,$X$31),"."),0)</f>
        <v>0</v>
      </c>
      <c r="D2450" s="51"/>
      <c r="E2450" s="3">
        <f t="shared" si="385"/>
        <v>1289.4580000000001</v>
      </c>
      <c r="F2450" s="3">
        <f t="shared" si="386"/>
        <v>1289.4574600000001</v>
      </c>
      <c r="G2450" s="8">
        <f t="shared" si="389"/>
        <v>0</v>
      </c>
      <c r="H2450" s="7">
        <f t="shared" si="381"/>
        <v>0</v>
      </c>
      <c r="I2450" s="7">
        <f t="shared" si="382"/>
        <v>0</v>
      </c>
      <c r="J2450">
        <f t="shared" si="383"/>
        <v>0</v>
      </c>
      <c r="K2450">
        <f t="shared" si="387"/>
        <v>0</v>
      </c>
      <c r="L2450">
        <f t="shared" si="384"/>
        <v>0</v>
      </c>
      <c r="M2450" s="66" t="str">
        <f t="shared" si="380"/>
        <v xml:space="preserve"> </v>
      </c>
    </row>
    <row r="2451" spans="1:13" x14ac:dyDescent="0.25">
      <c r="A2451" s="25">
        <f t="shared" si="388"/>
        <v>2451</v>
      </c>
      <c r="B2451" s="35">
        <f>+INDEX(Исходные_данные!A:Z,A2451+$X$32-1,$X$30)</f>
        <v>0</v>
      </c>
      <c r="C2451" s="25">
        <f>+IFERROR(_xlfn.NUMBERVALUE(INDEX(Исходные_данные!A:Z,A2451+$X$32-1,$X$31),"."),0)</f>
        <v>0</v>
      </c>
      <c r="D2451" s="51"/>
      <c r="E2451" s="3">
        <f t="shared" si="385"/>
        <v>1289.4580000000001</v>
      </c>
      <c r="F2451" s="3">
        <f t="shared" si="386"/>
        <v>1289.4574600000001</v>
      </c>
      <c r="G2451" s="8">
        <f t="shared" si="389"/>
        <v>0</v>
      </c>
      <c r="H2451" s="7">
        <f t="shared" si="381"/>
        <v>0</v>
      </c>
      <c r="I2451" s="7">
        <f t="shared" si="382"/>
        <v>0</v>
      </c>
      <c r="J2451">
        <f t="shared" si="383"/>
        <v>0</v>
      </c>
      <c r="K2451">
        <f t="shared" si="387"/>
        <v>0</v>
      </c>
      <c r="L2451">
        <f t="shared" si="384"/>
        <v>0</v>
      </c>
      <c r="M2451" s="66" t="str">
        <f t="shared" si="380"/>
        <v xml:space="preserve"> </v>
      </c>
    </row>
    <row r="2452" spans="1:13" x14ac:dyDescent="0.25">
      <c r="A2452" s="25">
        <f t="shared" si="388"/>
        <v>2452</v>
      </c>
      <c r="B2452" s="35">
        <f>+INDEX(Исходные_данные!A:Z,A2452+$X$32-1,$X$30)</f>
        <v>0</v>
      </c>
      <c r="C2452" s="25">
        <f>+IFERROR(_xlfn.NUMBERVALUE(INDEX(Исходные_данные!A:Z,A2452+$X$32-1,$X$31),"."),0)</f>
        <v>0</v>
      </c>
      <c r="D2452" s="51"/>
      <c r="E2452" s="3">
        <f t="shared" si="385"/>
        <v>1289.4580000000001</v>
      </c>
      <c r="F2452" s="3">
        <f t="shared" si="386"/>
        <v>1289.4574600000001</v>
      </c>
      <c r="G2452" s="8">
        <f t="shared" si="389"/>
        <v>0</v>
      </c>
      <c r="H2452" s="7">
        <f t="shared" si="381"/>
        <v>0</v>
      </c>
      <c r="I2452" s="7">
        <f t="shared" si="382"/>
        <v>0</v>
      </c>
      <c r="J2452">
        <f t="shared" si="383"/>
        <v>0</v>
      </c>
      <c r="K2452">
        <f t="shared" si="387"/>
        <v>0</v>
      </c>
      <c r="L2452">
        <f t="shared" si="384"/>
        <v>0</v>
      </c>
      <c r="M2452" s="66" t="str">
        <f t="shared" si="380"/>
        <v xml:space="preserve"> </v>
      </c>
    </row>
    <row r="2453" spans="1:13" x14ac:dyDescent="0.25">
      <c r="A2453" s="25">
        <f t="shared" si="388"/>
        <v>2453</v>
      </c>
      <c r="B2453" s="35">
        <f>+INDEX(Исходные_данные!A:Z,A2453+$X$32-1,$X$30)</f>
        <v>0</v>
      </c>
      <c r="C2453" s="25">
        <f>+IFERROR(_xlfn.NUMBERVALUE(INDEX(Исходные_данные!A:Z,A2453+$X$32-1,$X$31),"."),0)</f>
        <v>0</v>
      </c>
      <c r="D2453" s="51"/>
      <c r="E2453" s="3">
        <f t="shared" si="385"/>
        <v>1289.4580000000001</v>
      </c>
      <c r="F2453" s="3">
        <f t="shared" si="386"/>
        <v>1289.4574600000001</v>
      </c>
      <c r="G2453" s="8">
        <f t="shared" si="389"/>
        <v>0</v>
      </c>
      <c r="H2453" s="7">
        <f t="shared" si="381"/>
        <v>0</v>
      </c>
      <c r="I2453" s="7">
        <f t="shared" si="382"/>
        <v>0</v>
      </c>
      <c r="J2453">
        <f t="shared" si="383"/>
        <v>0</v>
      </c>
      <c r="K2453">
        <f t="shared" si="387"/>
        <v>0</v>
      </c>
      <c r="L2453">
        <f t="shared" si="384"/>
        <v>0</v>
      </c>
      <c r="M2453" s="66" t="str">
        <f t="shared" si="380"/>
        <v xml:space="preserve"> </v>
      </c>
    </row>
    <row r="2454" spans="1:13" x14ac:dyDescent="0.25">
      <c r="A2454" s="25">
        <f t="shared" si="388"/>
        <v>2454</v>
      </c>
      <c r="B2454" s="35">
        <f>+INDEX(Исходные_данные!A:Z,A2454+$X$32-1,$X$30)</f>
        <v>0</v>
      </c>
      <c r="C2454" s="25">
        <f>+IFERROR(_xlfn.NUMBERVALUE(INDEX(Исходные_данные!A:Z,A2454+$X$32-1,$X$31),"."),0)</f>
        <v>0</v>
      </c>
      <c r="D2454" s="51"/>
      <c r="E2454" s="3">
        <f t="shared" si="385"/>
        <v>1289.4580000000001</v>
      </c>
      <c r="F2454" s="3">
        <f t="shared" si="386"/>
        <v>1289.4574600000001</v>
      </c>
      <c r="G2454" s="8">
        <f t="shared" si="389"/>
        <v>0</v>
      </c>
      <c r="H2454" s="7">
        <f t="shared" si="381"/>
        <v>0</v>
      </c>
      <c r="I2454" s="7">
        <f t="shared" si="382"/>
        <v>0</v>
      </c>
      <c r="J2454">
        <f t="shared" si="383"/>
        <v>0</v>
      </c>
      <c r="K2454">
        <f t="shared" si="387"/>
        <v>0</v>
      </c>
      <c r="L2454">
        <f t="shared" si="384"/>
        <v>0</v>
      </c>
      <c r="M2454" s="66" t="str">
        <f t="shared" si="380"/>
        <v xml:space="preserve"> </v>
      </c>
    </row>
    <row r="2455" spans="1:13" x14ac:dyDescent="0.25">
      <c r="A2455" s="25">
        <f t="shared" si="388"/>
        <v>2455</v>
      </c>
      <c r="B2455" s="35">
        <f>+INDEX(Исходные_данные!A:Z,A2455+$X$32-1,$X$30)</f>
        <v>0</v>
      </c>
      <c r="C2455" s="25">
        <f>+IFERROR(_xlfn.NUMBERVALUE(INDEX(Исходные_данные!A:Z,A2455+$X$32-1,$X$31),"."),0)</f>
        <v>0</v>
      </c>
      <c r="D2455" s="51"/>
      <c r="E2455" s="3">
        <f t="shared" si="385"/>
        <v>1289.4580000000001</v>
      </c>
      <c r="F2455" s="3">
        <f t="shared" si="386"/>
        <v>1289.4574600000001</v>
      </c>
      <c r="G2455" s="8">
        <f t="shared" si="389"/>
        <v>0</v>
      </c>
      <c r="H2455" s="7">
        <f t="shared" si="381"/>
        <v>0</v>
      </c>
      <c r="I2455" s="7">
        <f t="shared" si="382"/>
        <v>0</v>
      </c>
      <c r="J2455">
        <f t="shared" si="383"/>
        <v>0</v>
      </c>
      <c r="K2455">
        <f t="shared" si="387"/>
        <v>0</v>
      </c>
      <c r="L2455">
        <f t="shared" si="384"/>
        <v>0</v>
      </c>
      <c r="M2455" s="66" t="str">
        <f t="shared" si="380"/>
        <v xml:space="preserve"> </v>
      </c>
    </row>
    <row r="2456" spans="1:13" x14ac:dyDescent="0.25">
      <c r="A2456" s="25">
        <f t="shared" si="388"/>
        <v>2456</v>
      </c>
      <c r="B2456" s="35">
        <f>+INDEX(Исходные_данные!A:Z,A2456+$X$32-1,$X$30)</f>
        <v>0</v>
      </c>
      <c r="C2456" s="25">
        <f>+IFERROR(_xlfn.NUMBERVALUE(INDEX(Исходные_данные!A:Z,A2456+$X$32-1,$X$31),"."),0)</f>
        <v>0</v>
      </c>
      <c r="D2456" s="51"/>
      <c r="E2456" s="3">
        <f t="shared" si="385"/>
        <v>1289.4580000000001</v>
      </c>
      <c r="F2456" s="3">
        <f t="shared" si="386"/>
        <v>1289.4574600000001</v>
      </c>
      <c r="G2456" s="8">
        <f t="shared" si="389"/>
        <v>0</v>
      </c>
      <c r="H2456" s="7">
        <f t="shared" si="381"/>
        <v>0</v>
      </c>
      <c r="I2456" s="7">
        <f t="shared" si="382"/>
        <v>0</v>
      </c>
      <c r="J2456">
        <f t="shared" si="383"/>
        <v>0</v>
      </c>
      <c r="K2456">
        <f t="shared" si="387"/>
        <v>0</v>
      </c>
      <c r="L2456">
        <f t="shared" si="384"/>
        <v>0</v>
      </c>
      <c r="M2456" s="66" t="str">
        <f t="shared" si="380"/>
        <v xml:space="preserve"> </v>
      </c>
    </row>
    <row r="2457" spans="1:13" x14ac:dyDescent="0.25">
      <c r="A2457" s="25">
        <f t="shared" si="388"/>
        <v>2457</v>
      </c>
      <c r="B2457" s="35">
        <f>+INDEX(Исходные_данные!A:Z,A2457+$X$32-1,$X$30)</f>
        <v>0</v>
      </c>
      <c r="C2457" s="25">
        <f>+IFERROR(_xlfn.NUMBERVALUE(INDEX(Исходные_данные!A:Z,A2457+$X$32-1,$X$31),"."),0)</f>
        <v>0</v>
      </c>
      <c r="D2457" s="51"/>
      <c r="E2457" s="3">
        <f t="shared" si="385"/>
        <v>1289.4580000000001</v>
      </c>
      <c r="F2457" s="3">
        <f t="shared" si="386"/>
        <v>1289.4574600000001</v>
      </c>
      <c r="G2457" s="8">
        <f t="shared" si="389"/>
        <v>0</v>
      </c>
      <c r="H2457" s="7">
        <f t="shared" si="381"/>
        <v>0</v>
      </c>
      <c r="I2457" s="7">
        <f t="shared" si="382"/>
        <v>0</v>
      </c>
      <c r="J2457">
        <f t="shared" si="383"/>
        <v>0</v>
      </c>
      <c r="K2457">
        <f t="shared" si="387"/>
        <v>0</v>
      </c>
      <c r="L2457">
        <f t="shared" si="384"/>
        <v>0</v>
      </c>
      <c r="M2457" s="66" t="str">
        <f t="shared" si="380"/>
        <v xml:space="preserve"> </v>
      </c>
    </row>
    <row r="2458" spans="1:13" x14ac:dyDescent="0.25">
      <c r="A2458" s="25">
        <f t="shared" si="388"/>
        <v>2458</v>
      </c>
      <c r="B2458" s="35">
        <f>+INDEX(Исходные_данные!A:Z,A2458+$X$32-1,$X$30)</f>
        <v>0</v>
      </c>
      <c r="C2458" s="25">
        <f>+IFERROR(_xlfn.NUMBERVALUE(INDEX(Исходные_данные!A:Z,A2458+$X$32-1,$X$31),"."),0)</f>
        <v>0</v>
      </c>
      <c r="D2458" s="51"/>
      <c r="E2458" s="3">
        <f t="shared" si="385"/>
        <v>1289.4580000000001</v>
      </c>
      <c r="F2458" s="3">
        <f t="shared" si="386"/>
        <v>1289.4574600000001</v>
      </c>
      <c r="G2458" s="8">
        <f t="shared" si="389"/>
        <v>0</v>
      </c>
      <c r="H2458" s="7">
        <f t="shared" si="381"/>
        <v>0</v>
      </c>
      <c r="I2458" s="7">
        <f t="shared" si="382"/>
        <v>0</v>
      </c>
      <c r="J2458">
        <f t="shared" si="383"/>
        <v>0</v>
      </c>
      <c r="K2458">
        <f t="shared" si="387"/>
        <v>0</v>
      </c>
      <c r="L2458">
        <f t="shared" si="384"/>
        <v>0</v>
      </c>
      <c r="M2458" s="66" t="str">
        <f t="shared" si="380"/>
        <v xml:space="preserve"> </v>
      </c>
    </row>
    <row r="2459" spans="1:13" x14ac:dyDescent="0.25">
      <c r="A2459" s="25">
        <f t="shared" si="388"/>
        <v>2459</v>
      </c>
      <c r="B2459" s="35">
        <f>+INDEX(Исходные_данные!A:Z,A2459+$X$32-1,$X$30)</f>
        <v>0</v>
      </c>
      <c r="C2459" s="25">
        <f>+IFERROR(_xlfn.NUMBERVALUE(INDEX(Исходные_данные!A:Z,A2459+$X$32-1,$X$31),"."),0)</f>
        <v>0</v>
      </c>
      <c r="D2459" s="51"/>
      <c r="E2459" s="3">
        <f t="shared" si="385"/>
        <v>1289.4580000000001</v>
      </c>
      <c r="F2459" s="3">
        <f t="shared" si="386"/>
        <v>1289.4574600000001</v>
      </c>
      <c r="G2459" s="8">
        <f t="shared" si="389"/>
        <v>0</v>
      </c>
      <c r="H2459" s="7">
        <f t="shared" si="381"/>
        <v>0</v>
      </c>
      <c r="I2459" s="7">
        <f t="shared" si="382"/>
        <v>0</v>
      </c>
      <c r="J2459">
        <f t="shared" si="383"/>
        <v>0</v>
      </c>
      <c r="K2459">
        <f t="shared" si="387"/>
        <v>0</v>
      </c>
      <c r="L2459">
        <f t="shared" si="384"/>
        <v>0</v>
      </c>
      <c r="M2459" s="66" t="str">
        <f t="shared" si="380"/>
        <v xml:space="preserve"> </v>
      </c>
    </row>
    <row r="2460" spans="1:13" x14ac:dyDescent="0.25">
      <c r="A2460" s="25">
        <f t="shared" si="388"/>
        <v>2460</v>
      </c>
      <c r="B2460" s="35">
        <f>+INDEX(Исходные_данные!A:Z,A2460+$X$32-1,$X$30)</f>
        <v>0</v>
      </c>
      <c r="C2460" s="25">
        <f>+IFERROR(_xlfn.NUMBERVALUE(INDEX(Исходные_данные!A:Z,A2460+$X$32-1,$X$31),"."),0)</f>
        <v>0</v>
      </c>
      <c r="D2460" s="51"/>
      <c r="E2460" s="3">
        <f t="shared" si="385"/>
        <v>1289.4580000000001</v>
      </c>
      <c r="F2460" s="3">
        <f t="shared" si="386"/>
        <v>1289.4574600000001</v>
      </c>
      <c r="G2460" s="8">
        <f t="shared" si="389"/>
        <v>0</v>
      </c>
      <c r="H2460" s="7">
        <f t="shared" si="381"/>
        <v>0</v>
      </c>
      <c r="I2460" s="7">
        <f t="shared" si="382"/>
        <v>0</v>
      </c>
      <c r="J2460">
        <f t="shared" si="383"/>
        <v>0</v>
      </c>
      <c r="K2460">
        <f t="shared" si="387"/>
        <v>0</v>
      </c>
      <c r="L2460">
        <f t="shared" si="384"/>
        <v>0</v>
      </c>
      <c r="M2460" s="66" t="str">
        <f t="shared" ref="M2460:M2523" si="390">IF(AC2475=1,"",+CONCATENATE(IF($AC$43=1,CONCATENATE(D2460," "),""),IF($AC$44=1,CONCATENATE(E2460," (",TEXT(G2460,"0,0"),"%)"),"")))</f>
        <v xml:space="preserve"> </v>
      </c>
    </row>
    <row r="2461" spans="1:13" x14ac:dyDescent="0.25">
      <c r="A2461" s="25">
        <f t="shared" si="388"/>
        <v>2461</v>
      </c>
      <c r="B2461" s="35">
        <f>+INDEX(Исходные_данные!A:Z,A2461+$X$32-1,$X$30)</f>
        <v>0</v>
      </c>
      <c r="C2461" s="25">
        <f>+IFERROR(_xlfn.NUMBERVALUE(INDEX(Исходные_данные!A:Z,A2461+$X$32-1,$X$31),"."),0)</f>
        <v>0</v>
      </c>
      <c r="D2461" s="51"/>
      <c r="E2461" s="3">
        <f t="shared" si="385"/>
        <v>1289.4580000000001</v>
      </c>
      <c r="F2461" s="3">
        <f t="shared" si="386"/>
        <v>1289.4574600000001</v>
      </c>
      <c r="G2461" s="8">
        <f t="shared" si="389"/>
        <v>0</v>
      </c>
      <c r="H2461" s="7">
        <f t="shared" si="381"/>
        <v>0</v>
      </c>
      <c r="I2461" s="7">
        <f t="shared" si="382"/>
        <v>0</v>
      </c>
      <c r="J2461">
        <f t="shared" si="383"/>
        <v>0</v>
      </c>
      <c r="K2461">
        <f t="shared" si="387"/>
        <v>0</v>
      </c>
      <c r="L2461">
        <f t="shared" si="384"/>
        <v>0</v>
      </c>
      <c r="M2461" s="66" t="str">
        <f t="shared" si="390"/>
        <v xml:space="preserve"> </v>
      </c>
    </row>
    <row r="2462" spans="1:13" x14ac:dyDescent="0.25">
      <c r="A2462" s="25">
        <f t="shared" si="388"/>
        <v>2462</v>
      </c>
      <c r="B2462" s="35">
        <f>+INDEX(Исходные_данные!A:Z,A2462+$X$32-1,$X$30)</f>
        <v>0</v>
      </c>
      <c r="C2462" s="25">
        <f>+IFERROR(_xlfn.NUMBERVALUE(INDEX(Исходные_данные!A:Z,A2462+$X$32-1,$X$31),"."),0)</f>
        <v>0</v>
      </c>
      <c r="D2462" s="51"/>
      <c r="E2462" s="3">
        <f t="shared" si="385"/>
        <v>1289.4580000000001</v>
      </c>
      <c r="F2462" s="3">
        <f t="shared" si="386"/>
        <v>1289.4574600000001</v>
      </c>
      <c r="G2462" s="8">
        <f t="shared" si="389"/>
        <v>0</v>
      </c>
      <c r="H2462" s="7">
        <f t="shared" si="381"/>
        <v>0</v>
      </c>
      <c r="I2462" s="7">
        <f t="shared" si="382"/>
        <v>0</v>
      </c>
      <c r="J2462">
        <f t="shared" si="383"/>
        <v>0</v>
      </c>
      <c r="K2462">
        <f t="shared" si="387"/>
        <v>0</v>
      </c>
      <c r="L2462">
        <f t="shared" si="384"/>
        <v>0</v>
      </c>
      <c r="M2462" s="66" t="str">
        <f t="shared" si="390"/>
        <v xml:space="preserve"> </v>
      </c>
    </row>
    <row r="2463" spans="1:13" x14ac:dyDescent="0.25">
      <c r="A2463" s="25">
        <f t="shared" si="388"/>
        <v>2463</v>
      </c>
      <c r="B2463" s="35">
        <f>+INDEX(Исходные_данные!A:Z,A2463+$X$32-1,$X$30)</f>
        <v>0</v>
      </c>
      <c r="C2463" s="25">
        <f>+IFERROR(_xlfn.NUMBERVALUE(INDEX(Исходные_данные!A:Z,A2463+$X$32-1,$X$31),"."),0)</f>
        <v>0</v>
      </c>
      <c r="D2463" s="51"/>
      <c r="E2463" s="3">
        <f t="shared" si="385"/>
        <v>1289.4580000000001</v>
      </c>
      <c r="F2463" s="3">
        <f t="shared" si="386"/>
        <v>1289.4574600000001</v>
      </c>
      <c r="G2463" s="8">
        <f t="shared" si="389"/>
        <v>0</v>
      </c>
      <c r="H2463" s="7">
        <f t="shared" si="381"/>
        <v>0</v>
      </c>
      <c r="I2463" s="7">
        <f t="shared" si="382"/>
        <v>0</v>
      </c>
      <c r="J2463">
        <f t="shared" si="383"/>
        <v>0</v>
      </c>
      <c r="K2463">
        <f t="shared" si="387"/>
        <v>0</v>
      </c>
      <c r="L2463">
        <f t="shared" si="384"/>
        <v>0</v>
      </c>
      <c r="M2463" s="66" t="str">
        <f t="shared" si="390"/>
        <v xml:space="preserve"> </v>
      </c>
    </row>
    <row r="2464" spans="1:13" x14ac:dyDescent="0.25">
      <c r="A2464" s="25">
        <f t="shared" si="388"/>
        <v>2464</v>
      </c>
      <c r="B2464" s="35">
        <f>+INDEX(Исходные_данные!A:Z,A2464+$X$32-1,$X$30)</f>
        <v>0</v>
      </c>
      <c r="C2464" s="25">
        <f>+IFERROR(_xlfn.NUMBERVALUE(INDEX(Исходные_данные!A:Z,A2464+$X$32-1,$X$31),"."),0)</f>
        <v>0</v>
      </c>
      <c r="D2464" s="51"/>
      <c r="E2464" s="3">
        <f t="shared" si="385"/>
        <v>1289.4580000000001</v>
      </c>
      <c r="F2464" s="3">
        <f t="shared" si="386"/>
        <v>1289.4574600000001</v>
      </c>
      <c r="G2464" s="8">
        <f t="shared" si="389"/>
        <v>0</v>
      </c>
      <c r="H2464" s="7">
        <f t="shared" si="381"/>
        <v>0</v>
      </c>
      <c r="I2464" s="7">
        <f t="shared" si="382"/>
        <v>0</v>
      </c>
      <c r="J2464">
        <f t="shared" si="383"/>
        <v>0</v>
      </c>
      <c r="K2464">
        <f t="shared" si="387"/>
        <v>0</v>
      </c>
      <c r="L2464">
        <f t="shared" si="384"/>
        <v>0</v>
      </c>
      <c r="M2464" s="66" t="str">
        <f t="shared" si="390"/>
        <v xml:space="preserve"> </v>
      </c>
    </row>
    <row r="2465" spans="1:13" x14ac:dyDescent="0.25">
      <c r="A2465" s="25">
        <f t="shared" si="388"/>
        <v>2465</v>
      </c>
      <c r="B2465" s="35">
        <f>+INDEX(Исходные_данные!A:Z,A2465+$X$32-1,$X$30)</f>
        <v>0</v>
      </c>
      <c r="C2465" s="25">
        <f>+IFERROR(_xlfn.NUMBERVALUE(INDEX(Исходные_данные!A:Z,A2465+$X$32-1,$X$31),"."),0)</f>
        <v>0</v>
      </c>
      <c r="D2465" s="51"/>
      <c r="E2465" s="3">
        <f t="shared" si="385"/>
        <v>1289.4580000000001</v>
      </c>
      <c r="F2465" s="3">
        <f t="shared" si="386"/>
        <v>1289.4574600000001</v>
      </c>
      <c r="G2465" s="8">
        <f t="shared" si="389"/>
        <v>0</v>
      </c>
      <c r="H2465" s="7">
        <f t="shared" si="381"/>
        <v>0</v>
      </c>
      <c r="I2465" s="7">
        <f t="shared" si="382"/>
        <v>0</v>
      </c>
      <c r="J2465">
        <f t="shared" si="383"/>
        <v>0</v>
      </c>
      <c r="K2465">
        <f t="shared" si="387"/>
        <v>0</v>
      </c>
      <c r="L2465">
        <f t="shared" si="384"/>
        <v>0</v>
      </c>
      <c r="M2465" s="66" t="str">
        <f t="shared" si="390"/>
        <v xml:space="preserve"> </v>
      </c>
    </row>
    <row r="2466" spans="1:13" x14ac:dyDescent="0.25">
      <c r="A2466" s="25">
        <f t="shared" si="388"/>
        <v>2466</v>
      </c>
      <c r="B2466" s="35">
        <f>+INDEX(Исходные_данные!A:Z,A2466+$X$32-1,$X$30)</f>
        <v>0</v>
      </c>
      <c r="C2466" s="25">
        <f>+IFERROR(_xlfn.NUMBERVALUE(INDEX(Исходные_данные!A:Z,A2466+$X$32-1,$X$31),"."),0)</f>
        <v>0</v>
      </c>
      <c r="D2466" s="51"/>
      <c r="E2466" s="3">
        <f t="shared" si="385"/>
        <v>1289.4580000000001</v>
      </c>
      <c r="F2466" s="3">
        <f t="shared" si="386"/>
        <v>1289.4574600000001</v>
      </c>
      <c r="G2466" s="8">
        <f t="shared" si="389"/>
        <v>0</v>
      </c>
      <c r="H2466" s="7">
        <f t="shared" si="381"/>
        <v>0</v>
      </c>
      <c r="I2466" s="7">
        <f t="shared" si="382"/>
        <v>0</v>
      </c>
      <c r="J2466">
        <f t="shared" si="383"/>
        <v>0</v>
      </c>
      <c r="K2466">
        <f t="shared" si="387"/>
        <v>0</v>
      </c>
      <c r="L2466">
        <f t="shared" si="384"/>
        <v>0</v>
      </c>
      <c r="M2466" s="66" t="str">
        <f t="shared" si="390"/>
        <v xml:space="preserve"> </v>
      </c>
    </row>
    <row r="2467" spans="1:13" x14ac:dyDescent="0.25">
      <c r="A2467" s="25">
        <f t="shared" si="388"/>
        <v>2467</v>
      </c>
      <c r="B2467" s="35">
        <f>+INDEX(Исходные_данные!A:Z,A2467+$X$32-1,$X$30)</f>
        <v>0</v>
      </c>
      <c r="C2467" s="25">
        <f>+IFERROR(_xlfn.NUMBERVALUE(INDEX(Исходные_данные!A:Z,A2467+$X$32-1,$X$31),"."),0)</f>
        <v>0</v>
      </c>
      <c r="D2467" s="51"/>
      <c r="E2467" s="3">
        <f t="shared" si="385"/>
        <v>1289.4580000000001</v>
      </c>
      <c r="F2467" s="3">
        <f t="shared" si="386"/>
        <v>1289.4574600000001</v>
      </c>
      <c r="G2467" s="8">
        <f t="shared" si="389"/>
        <v>0</v>
      </c>
      <c r="H2467" s="7">
        <f t="shared" si="381"/>
        <v>0</v>
      </c>
      <c r="I2467" s="7">
        <f t="shared" si="382"/>
        <v>0</v>
      </c>
      <c r="J2467">
        <f t="shared" si="383"/>
        <v>0</v>
      </c>
      <c r="K2467">
        <f t="shared" si="387"/>
        <v>0</v>
      </c>
      <c r="L2467">
        <f t="shared" si="384"/>
        <v>0</v>
      </c>
      <c r="M2467" s="66" t="str">
        <f t="shared" si="390"/>
        <v xml:space="preserve"> </v>
      </c>
    </row>
    <row r="2468" spans="1:13" x14ac:dyDescent="0.25">
      <c r="A2468" s="25">
        <f t="shared" si="388"/>
        <v>2468</v>
      </c>
      <c r="B2468" s="35">
        <f>+INDEX(Исходные_данные!A:Z,A2468+$X$32-1,$X$30)</f>
        <v>0</v>
      </c>
      <c r="C2468" s="25">
        <f>+IFERROR(_xlfn.NUMBERVALUE(INDEX(Исходные_данные!A:Z,A2468+$X$32-1,$X$31),"."),0)</f>
        <v>0</v>
      </c>
      <c r="D2468" s="51"/>
      <c r="E2468" s="3">
        <f t="shared" si="385"/>
        <v>1289.4580000000001</v>
      </c>
      <c r="F2468" s="3">
        <f t="shared" si="386"/>
        <v>1289.4574600000001</v>
      </c>
      <c r="G2468" s="8">
        <f t="shared" si="389"/>
        <v>0</v>
      </c>
      <c r="H2468" s="7">
        <f t="shared" si="381"/>
        <v>0</v>
      </c>
      <c r="I2468" s="7">
        <f t="shared" si="382"/>
        <v>0</v>
      </c>
      <c r="J2468">
        <f t="shared" si="383"/>
        <v>0</v>
      </c>
      <c r="K2468">
        <f t="shared" si="387"/>
        <v>0</v>
      </c>
      <c r="L2468">
        <f t="shared" si="384"/>
        <v>0</v>
      </c>
      <c r="M2468" s="66" t="str">
        <f t="shared" si="390"/>
        <v xml:space="preserve"> </v>
      </c>
    </row>
    <row r="2469" spans="1:13" x14ac:dyDescent="0.25">
      <c r="A2469" s="25">
        <f t="shared" si="388"/>
        <v>2469</v>
      </c>
      <c r="B2469" s="35">
        <f>+INDEX(Исходные_данные!A:Z,A2469+$X$32-1,$X$30)</f>
        <v>0</v>
      </c>
      <c r="C2469" s="25">
        <f>+IFERROR(_xlfn.NUMBERVALUE(INDEX(Исходные_данные!A:Z,A2469+$X$32-1,$X$31),"."),0)</f>
        <v>0</v>
      </c>
      <c r="D2469" s="51"/>
      <c r="E2469" s="3">
        <f t="shared" si="385"/>
        <v>1289.4580000000001</v>
      </c>
      <c r="F2469" s="3">
        <f t="shared" si="386"/>
        <v>1289.4574600000001</v>
      </c>
      <c r="G2469" s="8">
        <f t="shared" si="389"/>
        <v>0</v>
      </c>
      <c r="H2469" s="7">
        <f t="shared" si="381"/>
        <v>0</v>
      </c>
      <c r="I2469" s="7">
        <f t="shared" si="382"/>
        <v>0</v>
      </c>
      <c r="J2469">
        <f t="shared" si="383"/>
        <v>0</v>
      </c>
      <c r="K2469">
        <f t="shared" si="387"/>
        <v>0</v>
      </c>
      <c r="L2469">
        <f t="shared" si="384"/>
        <v>0</v>
      </c>
      <c r="M2469" s="66" t="str">
        <f t="shared" si="390"/>
        <v xml:space="preserve"> </v>
      </c>
    </row>
    <row r="2470" spans="1:13" x14ac:dyDescent="0.25">
      <c r="A2470" s="25">
        <f t="shared" si="388"/>
        <v>2470</v>
      </c>
      <c r="B2470" s="35">
        <f>+INDEX(Исходные_данные!A:Z,A2470+$X$32-1,$X$30)</f>
        <v>0</v>
      </c>
      <c r="C2470" s="25">
        <f>+IFERROR(_xlfn.NUMBERVALUE(INDEX(Исходные_данные!A:Z,A2470+$X$32-1,$X$31),"."),0)</f>
        <v>0</v>
      </c>
      <c r="D2470" s="51"/>
      <c r="E2470" s="3">
        <f t="shared" si="385"/>
        <v>1289.4580000000001</v>
      </c>
      <c r="F2470" s="3">
        <f t="shared" si="386"/>
        <v>1289.4574600000001</v>
      </c>
      <c r="G2470" s="8">
        <f t="shared" si="389"/>
        <v>0</v>
      </c>
      <c r="H2470" s="7">
        <f t="shared" si="381"/>
        <v>0</v>
      </c>
      <c r="I2470" s="7">
        <f t="shared" si="382"/>
        <v>0</v>
      </c>
      <c r="J2470">
        <f t="shared" si="383"/>
        <v>0</v>
      </c>
      <c r="K2470">
        <f t="shared" si="387"/>
        <v>0</v>
      </c>
      <c r="L2470">
        <f t="shared" si="384"/>
        <v>0</v>
      </c>
      <c r="M2470" s="66" t="str">
        <f t="shared" si="390"/>
        <v xml:space="preserve"> </v>
      </c>
    </row>
    <row r="2471" spans="1:13" x14ac:dyDescent="0.25">
      <c r="A2471" s="25">
        <f t="shared" si="388"/>
        <v>2471</v>
      </c>
      <c r="B2471" s="35">
        <f>+INDEX(Исходные_данные!A:Z,A2471+$X$32-1,$X$30)</f>
        <v>0</v>
      </c>
      <c r="C2471" s="25">
        <f>+IFERROR(_xlfn.NUMBERVALUE(INDEX(Исходные_данные!A:Z,A2471+$X$32-1,$X$31),"."),0)</f>
        <v>0</v>
      </c>
      <c r="D2471" s="51"/>
      <c r="E2471" s="3">
        <f t="shared" si="385"/>
        <v>1289.4580000000001</v>
      </c>
      <c r="F2471" s="3">
        <f t="shared" si="386"/>
        <v>1289.4574600000001</v>
      </c>
      <c r="G2471" s="8">
        <f t="shared" si="389"/>
        <v>0</v>
      </c>
      <c r="H2471" s="7">
        <f t="shared" si="381"/>
        <v>0</v>
      </c>
      <c r="I2471" s="7">
        <f t="shared" si="382"/>
        <v>0</v>
      </c>
      <c r="J2471">
        <f t="shared" si="383"/>
        <v>0</v>
      </c>
      <c r="K2471">
        <f t="shared" si="387"/>
        <v>0</v>
      </c>
      <c r="L2471">
        <f t="shared" si="384"/>
        <v>0</v>
      </c>
      <c r="M2471" s="66" t="str">
        <f t="shared" si="390"/>
        <v xml:space="preserve"> </v>
      </c>
    </row>
    <row r="2472" spans="1:13" x14ac:dyDescent="0.25">
      <c r="A2472" s="25">
        <f t="shared" si="388"/>
        <v>2472</v>
      </c>
      <c r="B2472" s="35">
        <f>+INDEX(Исходные_данные!A:Z,A2472+$X$32-1,$X$30)</f>
        <v>0</v>
      </c>
      <c r="C2472" s="25">
        <f>+IFERROR(_xlfn.NUMBERVALUE(INDEX(Исходные_данные!A:Z,A2472+$X$32-1,$X$31),"."),0)</f>
        <v>0</v>
      </c>
      <c r="D2472" s="51"/>
      <c r="E2472" s="3">
        <f t="shared" si="385"/>
        <v>1289.4580000000001</v>
      </c>
      <c r="F2472" s="3">
        <f t="shared" si="386"/>
        <v>1289.4574600000001</v>
      </c>
      <c r="G2472" s="8">
        <f t="shared" si="389"/>
        <v>0</v>
      </c>
      <c r="H2472" s="7">
        <f t="shared" si="381"/>
        <v>0</v>
      </c>
      <c r="I2472" s="7">
        <f t="shared" si="382"/>
        <v>0</v>
      </c>
      <c r="J2472">
        <f t="shared" si="383"/>
        <v>0</v>
      </c>
      <c r="K2472">
        <f t="shared" si="387"/>
        <v>0</v>
      </c>
      <c r="L2472">
        <f t="shared" si="384"/>
        <v>0</v>
      </c>
      <c r="M2472" s="66" t="str">
        <f t="shared" si="390"/>
        <v xml:space="preserve"> </v>
      </c>
    </row>
    <row r="2473" spans="1:13" x14ac:dyDescent="0.25">
      <c r="A2473" s="25">
        <f t="shared" si="388"/>
        <v>2473</v>
      </c>
      <c r="B2473" s="35">
        <f>+INDEX(Исходные_данные!A:Z,A2473+$X$32-1,$X$30)</f>
        <v>0</v>
      </c>
      <c r="C2473" s="25">
        <f>+IFERROR(_xlfn.NUMBERVALUE(INDEX(Исходные_данные!A:Z,A2473+$X$32-1,$X$31),"."),0)</f>
        <v>0</v>
      </c>
      <c r="D2473" s="51"/>
      <c r="E2473" s="3">
        <f t="shared" si="385"/>
        <v>1289.4580000000001</v>
      </c>
      <c r="F2473" s="3">
        <f t="shared" si="386"/>
        <v>1289.4574600000001</v>
      </c>
      <c r="G2473" s="8">
        <f t="shared" si="389"/>
        <v>0</v>
      </c>
      <c r="H2473" s="7">
        <f t="shared" si="381"/>
        <v>0</v>
      </c>
      <c r="I2473" s="7">
        <f t="shared" si="382"/>
        <v>0</v>
      </c>
      <c r="J2473">
        <f t="shared" si="383"/>
        <v>0</v>
      </c>
      <c r="K2473">
        <f t="shared" si="387"/>
        <v>0</v>
      </c>
      <c r="L2473">
        <f t="shared" si="384"/>
        <v>0</v>
      </c>
      <c r="M2473" s="66" t="str">
        <f t="shared" si="390"/>
        <v xml:space="preserve"> </v>
      </c>
    </row>
    <row r="2474" spans="1:13" x14ac:dyDescent="0.25">
      <c r="A2474" s="25">
        <f t="shared" si="388"/>
        <v>2474</v>
      </c>
      <c r="B2474" s="35">
        <f>+INDEX(Исходные_данные!A:Z,A2474+$X$32-1,$X$30)</f>
        <v>0</v>
      </c>
      <c r="C2474" s="25">
        <f>+IFERROR(_xlfn.NUMBERVALUE(INDEX(Исходные_данные!A:Z,A2474+$X$32-1,$X$31),"."),0)</f>
        <v>0</v>
      </c>
      <c r="D2474" s="51"/>
      <c r="E2474" s="3">
        <f t="shared" si="385"/>
        <v>1289.4580000000001</v>
      </c>
      <c r="F2474" s="3">
        <f t="shared" si="386"/>
        <v>1289.4574600000001</v>
      </c>
      <c r="G2474" s="8">
        <f t="shared" si="389"/>
        <v>0</v>
      </c>
      <c r="H2474" s="7">
        <f t="shared" si="381"/>
        <v>0</v>
      </c>
      <c r="I2474" s="7">
        <f t="shared" si="382"/>
        <v>0</v>
      </c>
      <c r="J2474">
        <f t="shared" si="383"/>
        <v>0</v>
      </c>
      <c r="K2474">
        <f t="shared" si="387"/>
        <v>0</v>
      </c>
      <c r="L2474">
        <f t="shared" si="384"/>
        <v>0</v>
      </c>
      <c r="M2474" s="66" t="str">
        <f t="shared" si="390"/>
        <v xml:space="preserve"> </v>
      </c>
    </row>
    <row r="2475" spans="1:13" x14ac:dyDescent="0.25">
      <c r="A2475" s="25">
        <f t="shared" si="388"/>
        <v>2475</v>
      </c>
      <c r="B2475" s="35">
        <f>+INDEX(Исходные_данные!A:Z,A2475+$X$32-1,$X$30)</f>
        <v>0</v>
      </c>
      <c r="C2475" s="25">
        <f>+IFERROR(_xlfn.NUMBERVALUE(INDEX(Исходные_данные!A:Z,A2475+$X$32-1,$X$31),"."),0)</f>
        <v>0</v>
      </c>
      <c r="D2475" s="51"/>
      <c r="E2475" s="3">
        <f t="shared" si="385"/>
        <v>1289.4580000000001</v>
      </c>
      <c r="F2475" s="3">
        <f t="shared" si="386"/>
        <v>1289.4574600000001</v>
      </c>
      <c r="G2475" s="8">
        <f t="shared" si="389"/>
        <v>0</v>
      </c>
      <c r="H2475" s="7">
        <f t="shared" si="381"/>
        <v>0</v>
      </c>
      <c r="I2475" s="7">
        <f t="shared" si="382"/>
        <v>0</v>
      </c>
      <c r="J2475">
        <f t="shared" si="383"/>
        <v>0</v>
      </c>
      <c r="K2475">
        <f t="shared" si="387"/>
        <v>0</v>
      </c>
      <c r="L2475">
        <f t="shared" si="384"/>
        <v>0</v>
      </c>
      <c r="M2475" s="66" t="str">
        <f t="shared" si="390"/>
        <v xml:space="preserve"> </v>
      </c>
    </row>
    <row r="2476" spans="1:13" x14ac:dyDescent="0.25">
      <c r="A2476" s="25">
        <f t="shared" si="388"/>
        <v>2476</v>
      </c>
      <c r="B2476" s="35">
        <f>+INDEX(Исходные_данные!A:Z,A2476+$X$32-1,$X$30)</f>
        <v>0</v>
      </c>
      <c r="C2476" s="25">
        <f>+IFERROR(_xlfn.NUMBERVALUE(INDEX(Исходные_данные!A:Z,A2476+$X$32-1,$X$31),"."),0)</f>
        <v>0</v>
      </c>
      <c r="D2476" s="51"/>
      <c r="E2476" s="3">
        <f t="shared" si="385"/>
        <v>1289.4580000000001</v>
      </c>
      <c r="F2476" s="3">
        <f t="shared" si="386"/>
        <v>1289.4574600000001</v>
      </c>
      <c r="G2476" s="8">
        <f t="shared" si="389"/>
        <v>0</v>
      </c>
      <c r="H2476" s="7">
        <f t="shared" si="381"/>
        <v>0</v>
      </c>
      <c r="I2476" s="7">
        <f t="shared" si="382"/>
        <v>0</v>
      </c>
      <c r="J2476">
        <f t="shared" si="383"/>
        <v>0</v>
      </c>
      <c r="K2476">
        <f t="shared" si="387"/>
        <v>0</v>
      </c>
      <c r="L2476">
        <f t="shared" si="384"/>
        <v>0</v>
      </c>
      <c r="M2476" s="66" t="str">
        <f t="shared" si="390"/>
        <v xml:space="preserve"> </v>
      </c>
    </row>
    <row r="2477" spans="1:13" x14ac:dyDescent="0.25">
      <c r="A2477" s="25">
        <f t="shared" si="388"/>
        <v>2477</v>
      </c>
      <c r="B2477" s="35">
        <f>+INDEX(Исходные_данные!A:Z,A2477+$X$32-1,$X$30)</f>
        <v>0</v>
      </c>
      <c r="C2477" s="25">
        <f>+IFERROR(_xlfn.NUMBERVALUE(INDEX(Исходные_данные!A:Z,A2477+$X$32-1,$X$31),"."),0)</f>
        <v>0</v>
      </c>
      <c r="D2477" s="51"/>
      <c r="E2477" s="3">
        <f t="shared" si="385"/>
        <v>1289.4580000000001</v>
      </c>
      <c r="F2477" s="3">
        <f t="shared" si="386"/>
        <v>1289.4574600000001</v>
      </c>
      <c r="G2477" s="8">
        <f t="shared" si="389"/>
        <v>0</v>
      </c>
      <c r="H2477" s="7">
        <f t="shared" si="381"/>
        <v>0</v>
      </c>
      <c r="I2477" s="7">
        <f t="shared" si="382"/>
        <v>0</v>
      </c>
      <c r="J2477">
        <f t="shared" si="383"/>
        <v>0</v>
      </c>
      <c r="K2477">
        <f t="shared" si="387"/>
        <v>0</v>
      </c>
      <c r="L2477">
        <f t="shared" si="384"/>
        <v>0</v>
      </c>
      <c r="M2477" s="66" t="str">
        <f t="shared" si="390"/>
        <v xml:space="preserve"> </v>
      </c>
    </row>
    <row r="2478" spans="1:13" x14ac:dyDescent="0.25">
      <c r="A2478" s="25">
        <f t="shared" si="388"/>
        <v>2478</v>
      </c>
      <c r="B2478" s="35">
        <f>+INDEX(Исходные_данные!A:Z,A2478+$X$32-1,$X$30)</f>
        <v>0</v>
      </c>
      <c r="C2478" s="25">
        <f>+IFERROR(_xlfn.NUMBERVALUE(INDEX(Исходные_данные!A:Z,A2478+$X$32-1,$X$31),"."),0)</f>
        <v>0</v>
      </c>
      <c r="D2478" s="51"/>
      <c r="E2478" s="3">
        <f t="shared" si="385"/>
        <v>1289.4580000000001</v>
      </c>
      <c r="F2478" s="3">
        <f t="shared" si="386"/>
        <v>1289.4574600000001</v>
      </c>
      <c r="G2478" s="8">
        <f t="shared" si="389"/>
        <v>0</v>
      </c>
      <c r="H2478" s="7">
        <f t="shared" si="381"/>
        <v>0</v>
      </c>
      <c r="I2478" s="7">
        <f t="shared" si="382"/>
        <v>0</v>
      </c>
      <c r="J2478">
        <f t="shared" si="383"/>
        <v>0</v>
      </c>
      <c r="K2478">
        <f t="shared" si="387"/>
        <v>0</v>
      </c>
      <c r="L2478">
        <f t="shared" si="384"/>
        <v>0</v>
      </c>
      <c r="M2478" s="66" t="str">
        <f t="shared" si="390"/>
        <v xml:space="preserve"> </v>
      </c>
    </row>
    <row r="2479" spans="1:13" x14ac:dyDescent="0.25">
      <c r="A2479" s="25">
        <f t="shared" si="388"/>
        <v>2479</v>
      </c>
      <c r="B2479" s="35">
        <f>+INDEX(Исходные_данные!A:Z,A2479+$X$32-1,$X$30)</f>
        <v>0</v>
      </c>
      <c r="C2479" s="25">
        <f>+IFERROR(_xlfn.NUMBERVALUE(INDEX(Исходные_данные!A:Z,A2479+$X$32-1,$X$31),"."),0)</f>
        <v>0</v>
      </c>
      <c r="D2479" s="51"/>
      <c r="E2479" s="3">
        <f t="shared" si="385"/>
        <v>1289.4580000000001</v>
      </c>
      <c r="F2479" s="3">
        <f t="shared" si="386"/>
        <v>1289.4574600000001</v>
      </c>
      <c r="G2479" s="8">
        <f t="shared" si="389"/>
        <v>0</v>
      </c>
      <c r="H2479" s="7">
        <f t="shared" si="381"/>
        <v>0</v>
      </c>
      <c r="I2479" s="7">
        <f t="shared" si="382"/>
        <v>0</v>
      </c>
      <c r="J2479">
        <f t="shared" si="383"/>
        <v>0</v>
      </c>
      <c r="K2479">
        <f t="shared" si="387"/>
        <v>0</v>
      </c>
      <c r="L2479">
        <f t="shared" si="384"/>
        <v>0</v>
      </c>
      <c r="M2479" s="66" t="str">
        <f t="shared" si="390"/>
        <v xml:space="preserve"> </v>
      </c>
    </row>
    <row r="2480" spans="1:13" x14ac:dyDescent="0.25">
      <c r="A2480" s="25">
        <f t="shared" si="388"/>
        <v>2480</v>
      </c>
      <c r="B2480" s="35">
        <f>+INDEX(Исходные_данные!A:Z,A2480+$X$32-1,$X$30)</f>
        <v>0</v>
      </c>
      <c r="C2480" s="25">
        <f>+IFERROR(_xlfn.NUMBERVALUE(INDEX(Исходные_данные!A:Z,A2480+$X$32-1,$X$31),"."),0)</f>
        <v>0</v>
      </c>
      <c r="D2480" s="51"/>
      <c r="E2480" s="3">
        <f t="shared" si="385"/>
        <v>1289.4580000000001</v>
      </c>
      <c r="F2480" s="3">
        <f t="shared" si="386"/>
        <v>1289.4574600000001</v>
      </c>
      <c r="G2480" s="8">
        <f t="shared" si="389"/>
        <v>0</v>
      </c>
      <c r="H2480" s="7">
        <f t="shared" si="381"/>
        <v>0</v>
      </c>
      <c r="I2480" s="7">
        <f t="shared" si="382"/>
        <v>0</v>
      </c>
      <c r="J2480">
        <f t="shared" si="383"/>
        <v>0</v>
      </c>
      <c r="K2480">
        <f t="shared" si="387"/>
        <v>0</v>
      </c>
      <c r="L2480">
        <f t="shared" si="384"/>
        <v>0</v>
      </c>
      <c r="M2480" s="66" t="str">
        <f t="shared" si="390"/>
        <v xml:space="preserve"> </v>
      </c>
    </row>
    <row r="2481" spans="1:13" x14ac:dyDescent="0.25">
      <c r="A2481" s="25">
        <f t="shared" si="388"/>
        <v>2481</v>
      </c>
      <c r="B2481" s="35">
        <f>+INDEX(Исходные_данные!A:Z,A2481+$X$32-1,$X$30)</f>
        <v>0</v>
      </c>
      <c r="C2481" s="25">
        <f>+IFERROR(_xlfn.NUMBERVALUE(INDEX(Исходные_данные!A:Z,A2481+$X$32-1,$X$31),"."),0)</f>
        <v>0</v>
      </c>
      <c r="D2481" s="51"/>
      <c r="E2481" s="3">
        <f t="shared" si="385"/>
        <v>1289.4580000000001</v>
      </c>
      <c r="F2481" s="3">
        <f t="shared" si="386"/>
        <v>1289.4574600000001</v>
      </c>
      <c r="G2481" s="8">
        <f t="shared" si="389"/>
        <v>0</v>
      </c>
      <c r="H2481" s="7">
        <f t="shared" si="381"/>
        <v>0</v>
      </c>
      <c r="I2481" s="7">
        <f t="shared" si="382"/>
        <v>0</v>
      </c>
      <c r="J2481">
        <f t="shared" si="383"/>
        <v>0</v>
      </c>
      <c r="K2481">
        <f t="shared" si="387"/>
        <v>0</v>
      </c>
      <c r="L2481">
        <f t="shared" si="384"/>
        <v>0</v>
      </c>
      <c r="M2481" s="66" t="str">
        <f t="shared" si="390"/>
        <v xml:space="preserve"> </v>
      </c>
    </row>
    <row r="2482" spans="1:13" x14ac:dyDescent="0.25">
      <c r="A2482" s="25">
        <f t="shared" si="388"/>
        <v>2482</v>
      </c>
      <c r="B2482" s="35">
        <f>+INDEX(Исходные_данные!A:Z,A2482+$X$32-1,$X$30)</f>
        <v>0</v>
      </c>
      <c r="C2482" s="25">
        <f>+IFERROR(_xlfn.NUMBERVALUE(INDEX(Исходные_данные!A:Z,A2482+$X$32-1,$X$31),"."),0)</f>
        <v>0</v>
      </c>
      <c r="D2482" s="51"/>
      <c r="E2482" s="3">
        <f t="shared" si="385"/>
        <v>1289.4580000000001</v>
      </c>
      <c r="F2482" s="3">
        <f t="shared" si="386"/>
        <v>1289.4574600000001</v>
      </c>
      <c r="G2482" s="8">
        <f t="shared" si="389"/>
        <v>0</v>
      </c>
      <c r="H2482" s="7">
        <f t="shared" si="381"/>
        <v>0</v>
      </c>
      <c r="I2482" s="7">
        <f t="shared" si="382"/>
        <v>0</v>
      </c>
      <c r="J2482">
        <f t="shared" si="383"/>
        <v>0</v>
      </c>
      <c r="K2482">
        <f t="shared" si="387"/>
        <v>0</v>
      </c>
      <c r="L2482">
        <f t="shared" si="384"/>
        <v>0</v>
      </c>
      <c r="M2482" s="66" t="str">
        <f t="shared" si="390"/>
        <v xml:space="preserve"> </v>
      </c>
    </row>
    <row r="2483" spans="1:13" x14ac:dyDescent="0.25">
      <c r="A2483" s="25">
        <f t="shared" si="388"/>
        <v>2483</v>
      </c>
      <c r="B2483" s="35">
        <f>+INDEX(Исходные_данные!A:Z,A2483+$X$32-1,$X$30)</f>
        <v>0</v>
      </c>
      <c r="C2483" s="25">
        <f>+IFERROR(_xlfn.NUMBERVALUE(INDEX(Исходные_данные!A:Z,A2483+$X$32-1,$X$31),"."),0)</f>
        <v>0</v>
      </c>
      <c r="D2483" s="51"/>
      <c r="E2483" s="3">
        <f t="shared" si="385"/>
        <v>1289.4580000000001</v>
      </c>
      <c r="F2483" s="3">
        <f t="shared" si="386"/>
        <v>1289.4574600000001</v>
      </c>
      <c r="G2483" s="8">
        <f t="shared" si="389"/>
        <v>0</v>
      </c>
      <c r="H2483" s="7">
        <f t="shared" si="381"/>
        <v>0</v>
      </c>
      <c r="I2483" s="7">
        <f t="shared" si="382"/>
        <v>0</v>
      </c>
      <c r="J2483">
        <f t="shared" si="383"/>
        <v>0</v>
      </c>
      <c r="K2483">
        <f t="shared" si="387"/>
        <v>0</v>
      </c>
      <c r="L2483">
        <f t="shared" si="384"/>
        <v>0</v>
      </c>
      <c r="M2483" s="66" t="str">
        <f t="shared" si="390"/>
        <v xml:space="preserve"> </v>
      </c>
    </row>
    <row r="2484" spans="1:13" x14ac:dyDescent="0.25">
      <c r="A2484" s="25">
        <f t="shared" si="388"/>
        <v>2484</v>
      </c>
      <c r="B2484" s="35">
        <f>+INDEX(Исходные_данные!A:Z,A2484+$X$32-1,$X$30)</f>
        <v>0</v>
      </c>
      <c r="C2484" s="25">
        <f>+IFERROR(_xlfn.NUMBERVALUE(INDEX(Исходные_данные!A:Z,A2484+$X$32-1,$X$31),"."),0)</f>
        <v>0</v>
      </c>
      <c r="D2484" s="51"/>
      <c r="E2484" s="3">
        <f t="shared" si="385"/>
        <v>1289.4580000000001</v>
      </c>
      <c r="F2484" s="3">
        <f t="shared" si="386"/>
        <v>1289.4574600000001</v>
      </c>
      <c r="G2484" s="8">
        <f t="shared" si="389"/>
        <v>0</v>
      </c>
      <c r="H2484" s="7">
        <f t="shared" si="381"/>
        <v>0</v>
      </c>
      <c r="I2484" s="7">
        <f t="shared" si="382"/>
        <v>0</v>
      </c>
      <c r="J2484">
        <f t="shared" si="383"/>
        <v>0</v>
      </c>
      <c r="K2484">
        <f t="shared" si="387"/>
        <v>0</v>
      </c>
      <c r="L2484">
        <f t="shared" si="384"/>
        <v>0</v>
      </c>
      <c r="M2484" s="66" t="str">
        <f t="shared" si="390"/>
        <v xml:space="preserve"> </v>
      </c>
    </row>
    <row r="2485" spans="1:13" x14ac:dyDescent="0.25">
      <c r="A2485" s="25">
        <f t="shared" si="388"/>
        <v>2485</v>
      </c>
      <c r="B2485" s="35">
        <f>+INDEX(Исходные_данные!A:Z,A2485+$X$32-1,$X$30)</f>
        <v>0</v>
      </c>
      <c r="C2485" s="25">
        <f>+IFERROR(_xlfn.NUMBERVALUE(INDEX(Исходные_данные!A:Z,A2485+$X$32-1,$X$31),"."),0)</f>
        <v>0</v>
      </c>
      <c r="D2485" s="51"/>
      <c r="E2485" s="3">
        <f t="shared" si="385"/>
        <v>1289.4580000000001</v>
      </c>
      <c r="F2485" s="3">
        <f t="shared" si="386"/>
        <v>1289.4574600000001</v>
      </c>
      <c r="G2485" s="8">
        <f t="shared" si="389"/>
        <v>0</v>
      </c>
      <c r="H2485" s="7">
        <f t="shared" si="381"/>
        <v>0</v>
      </c>
      <c r="I2485" s="7">
        <f t="shared" si="382"/>
        <v>0</v>
      </c>
      <c r="J2485">
        <f t="shared" si="383"/>
        <v>0</v>
      </c>
      <c r="K2485">
        <f t="shared" si="387"/>
        <v>0</v>
      </c>
      <c r="L2485">
        <f t="shared" si="384"/>
        <v>0</v>
      </c>
      <c r="M2485" s="66" t="str">
        <f t="shared" si="390"/>
        <v xml:space="preserve"> </v>
      </c>
    </row>
    <row r="2486" spans="1:13" x14ac:dyDescent="0.25">
      <c r="A2486" s="25">
        <f t="shared" si="388"/>
        <v>2486</v>
      </c>
      <c r="B2486" s="35">
        <f>+INDEX(Исходные_данные!A:Z,A2486+$X$32-1,$X$30)</f>
        <v>0</v>
      </c>
      <c r="C2486" s="25">
        <f>+IFERROR(_xlfn.NUMBERVALUE(INDEX(Исходные_данные!A:Z,A2486+$X$32-1,$X$31),"."),0)</f>
        <v>0</v>
      </c>
      <c r="D2486" s="51"/>
      <c r="E2486" s="3">
        <f t="shared" si="385"/>
        <v>1289.4580000000001</v>
      </c>
      <c r="F2486" s="3">
        <f t="shared" si="386"/>
        <v>1289.4574600000001</v>
      </c>
      <c r="G2486" s="8">
        <f t="shared" si="389"/>
        <v>0</v>
      </c>
      <c r="H2486" s="7">
        <f t="shared" si="381"/>
        <v>0</v>
      </c>
      <c r="I2486" s="7">
        <f t="shared" si="382"/>
        <v>0</v>
      </c>
      <c r="J2486">
        <f t="shared" si="383"/>
        <v>0</v>
      </c>
      <c r="K2486">
        <f t="shared" si="387"/>
        <v>0</v>
      </c>
      <c r="L2486">
        <f t="shared" si="384"/>
        <v>0</v>
      </c>
      <c r="M2486" s="66" t="str">
        <f t="shared" si="390"/>
        <v xml:space="preserve"> </v>
      </c>
    </row>
    <row r="2487" spans="1:13" x14ac:dyDescent="0.25">
      <c r="A2487" s="25">
        <f t="shared" si="388"/>
        <v>2487</v>
      </c>
      <c r="B2487" s="35">
        <f>+INDEX(Исходные_данные!A:Z,A2487+$X$32-1,$X$30)</f>
        <v>0</v>
      </c>
      <c r="C2487" s="25">
        <f>+IFERROR(_xlfn.NUMBERVALUE(INDEX(Исходные_данные!A:Z,A2487+$X$32-1,$X$31),"."),0)</f>
        <v>0</v>
      </c>
      <c r="D2487" s="51"/>
      <c r="E2487" s="3">
        <f t="shared" si="385"/>
        <v>1289.4580000000001</v>
      </c>
      <c r="F2487" s="3">
        <f t="shared" si="386"/>
        <v>1289.4574600000001</v>
      </c>
      <c r="G2487" s="8">
        <f t="shared" si="389"/>
        <v>0</v>
      </c>
      <c r="H2487" s="7">
        <f t="shared" si="381"/>
        <v>0</v>
      </c>
      <c r="I2487" s="7">
        <f t="shared" si="382"/>
        <v>0</v>
      </c>
      <c r="J2487">
        <f t="shared" si="383"/>
        <v>0</v>
      </c>
      <c r="K2487">
        <f t="shared" si="387"/>
        <v>0</v>
      </c>
      <c r="L2487">
        <f t="shared" si="384"/>
        <v>0</v>
      </c>
      <c r="M2487" s="66" t="str">
        <f t="shared" si="390"/>
        <v xml:space="preserve"> </v>
      </c>
    </row>
    <row r="2488" spans="1:13" x14ac:dyDescent="0.25">
      <c r="A2488" s="25">
        <f t="shared" si="388"/>
        <v>2488</v>
      </c>
      <c r="B2488" s="35">
        <f>+INDEX(Исходные_данные!A:Z,A2488+$X$32-1,$X$30)</f>
        <v>0</v>
      </c>
      <c r="C2488" s="25">
        <f>+IFERROR(_xlfn.NUMBERVALUE(INDEX(Исходные_данные!A:Z,A2488+$X$32-1,$X$31),"."),0)</f>
        <v>0</v>
      </c>
      <c r="D2488" s="51"/>
      <c r="E2488" s="3">
        <f t="shared" si="385"/>
        <v>1289.4580000000001</v>
      </c>
      <c r="F2488" s="3">
        <f t="shared" si="386"/>
        <v>1289.4574600000001</v>
      </c>
      <c r="G2488" s="8">
        <f t="shared" si="389"/>
        <v>0</v>
      </c>
      <c r="H2488" s="7">
        <f t="shared" si="381"/>
        <v>0</v>
      </c>
      <c r="I2488" s="7">
        <f t="shared" si="382"/>
        <v>0</v>
      </c>
      <c r="J2488">
        <f t="shared" si="383"/>
        <v>0</v>
      </c>
      <c r="K2488">
        <f t="shared" si="387"/>
        <v>0</v>
      </c>
      <c r="L2488">
        <f t="shared" si="384"/>
        <v>0</v>
      </c>
      <c r="M2488" s="66" t="str">
        <f t="shared" si="390"/>
        <v xml:space="preserve"> </v>
      </c>
    </row>
    <row r="2489" spans="1:13" x14ac:dyDescent="0.25">
      <c r="A2489" s="25">
        <f t="shared" si="388"/>
        <v>2489</v>
      </c>
      <c r="B2489" s="35">
        <f>+INDEX(Исходные_данные!A:Z,A2489+$X$32-1,$X$30)</f>
        <v>0</v>
      </c>
      <c r="C2489" s="25">
        <f>+IFERROR(_xlfn.NUMBERVALUE(INDEX(Исходные_данные!A:Z,A2489+$X$32-1,$X$31),"."),0)</f>
        <v>0</v>
      </c>
      <c r="D2489" s="51"/>
      <c r="E2489" s="3">
        <f t="shared" si="385"/>
        <v>1289.4580000000001</v>
      </c>
      <c r="F2489" s="3">
        <f t="shared" si="386"/>
        <v>1289.4574600000001</v>
      </c>
      <c r="G2489" s="8">
        <f t="shared" si="389"/>
        <v>0</v>
      </c>
      <c r="H2489" s="7">
        <f t="shared" si="381"/>
        <v>0</v>
      </c>
      <c r="I2489" s="7">
        <f t="shared" si="382"/>
        <v>0</v>
      </c>
      <c r="J2489">
        <f t="shared" si="383"/>
        <v>0</v>
      </c>
      <c r="K2489">
        <f t="shared" si="387"/>
        <v>0</v>
      </c>
      <c r="L2489">
        <f t="shared" si="384"/>
        <v>0</v>
      </c>
      <c r="M2489" s="66" t="str">
        <f t="shared" si="390"/>
        <v xml:space="preserve"> </v>
      </c>
    </row>
    <row r="2490" spans="1:13" x14ac:dyDescent="0.25">
      <c r="A2490" s="25">
        <f t="shared" si="388"/>
        <v>2490</v>
      </c>
      <c r="B2490" s="35">
        <f>+INDEX(Исходные_данные!A:Z,A2490+$X$32-1,$X$30)</f>
        <v>0</v>
      </c>
      <c r="C2490" s="25">
        <f>+IFERROR(_xlfn.NUMBERVALUE(INDEX(Исходные_данные!A:Z,A2490+$X$32-1,$X$31),"."),0)</f>
        <v>0</v>
      </c>
      <c r="D2490" s="51"/>
      <c r="E2490" s="3">
        <f t="shared" si="385"/>
        <v>1289.4580000000001</v>
      </c>
      <c r="F2490" s="3">
        <f t="shared" si="386"/>
        <v>1289.4574600000001</v>
      </c>
      <c r="G2490" s="8">
        <f t="shared" si="389"/>
        <v>0</v>
      </c>
      <c r="H2490" s="7">
        <f t="shared" si="381"/>
        <v>0</v>
      </c>
      <c r="I2490" s="7">
        <f t="shared" si="382"/>
        <v>0</v>
      </c>
      <c r="J2490">
        <f t="shared" si="383"/>
        <v>0</v>
      </c>
      <c r="K2490">
        <f t="shared" si="387"/>
        <v>0</v>
      </c>
      <c r="L2490">
        <f t="shared" si="384"/>
        <v>0</v>
      </c>
      <c r="M2490" s="66" t="str">
        <f t="shared" si="390"/>
        <v xml:space="preserve"> </v>
      </c>
    </row>
    <row r="2491" spans="1:13" x14ac:dyDescent="0.25">
      <c r="A2491" s="25">
        <f t="shared" si="388"/>
        <v>2491</v>
      </c>
      <c r="B2491" s="35">
        <f>+INDEX(Исходные_данные!A:Z,A2491+$X$32-1,$X$30)</f>
        <v>0</v>
      </c>
      <c r="C2491" s="25">
        <f>+IFERROR(_xlfn.NUMBERVALUE(INDEX(Исходные_данные!A:Z,A2491+$X$32-1,$X$31),"."),0)</f>
        <v>0</v>
      </c>
      <c r="D2491" s="51"/>
      <c r="E2491" s="3">
        <f t="shared" si="385"/>
        <v>1289.4580000000001</v>
      </c>
      <c r="F2491" s="3">
        <f t="shared" si="386"/>
        <v>1289.4574600000001</v>
      </c>
      <c r="G2491" s="8">
        <f t="shared" si="389"/>
        <v>0</v>
      </c>
      <c r="H2491" s="7">
        <f t="shared" si="381"/>
        <v>0</v>
      </c>
      <c r="I2491" s="7">
        <f t="shared" si="382"/>
        <v>0</v>
      </c>
      <c r="J2491">
        <f t="shared" si="383"/>
        <v>0</v>
      </c>
      <c r="K2491">
        <f t="shared" si="387"/>
        <v>0</v>
      </c>
      <c r="L2491">
        <f t="shared" si="384"/>
        <v>0</v>
      </c>
      <c r="M2491" s="66" t="str">
        <f t="shared" si="390"/>
        <v xml:space="preserve"> </v>
      </c>
    </row>
    <row r="2492" spans="1:13" x14ac:dyDescent="0.25">
      <c r="A2492" s="25">
        <f t="shared" si="388"/>
        <v>2492</v>
      </c>
      <c r="B2492" s="35">
        <f>+INDEX(Исходные_данные!A:Z,A2492+$X$32-1,$X$30)</f>
        <v>0</v>
      </c>
      <c r="C2492" s="25">
        <f>+IFERROR(_xlfn.NUMBERVALUE(INDEX(Исходные_данные!A:Z,A2492+$X$32-1,$X$31),"."),0)</f>
        <v>0</v>
      </c>
      <c r="D2492" s="51"/>
      <c r="E2492" s="3">
        <f t="shared" si="385"/>
        <v>1289.4580000000001</v>
      </c>
      <c r="F2492" s="3">
        <f t="shared" si="386"/>
        <v>1289.4574600000001</v>
      </c>
      <c r="G2492" s="8">
        <f t="shared" si="389"/>
        <v>0</v>
      </c>
      <c r="H2492" s="7">
        <f t="shared" si="381"/>
        <v>0</v>
      </c>
      <c r="I2492" s="7">
        <f t="shared" si="382"/>
        <v>0</v>
      </c>
      <c r="J2492">
        <f t="shared" si="383"/>
        <v>0</v>
      </c>
      <c r="K2492">
        <f t="shared" si="387"/>
        <v>0</v>
      </c>
      <c r="L2492">
        <f t="shared" si="384"/>
        <v>0</v>
      </c>
      <c r="M2492" s="66" t="str">
        <f t="shared" si="390"/>
        <v xml:space="preserve"> </v>
      </c>
    </row>
    <row r="2493" spans="1:13" x14ac:dyDescent="0.25">
      <c r="A2493" s="25">
        <f t="shared" si="388"/>
        <v>2493</v>
      </c>
      <c r="B2493" s="35">
        <f>+INDEX(Исходные_данные!A:Z,A2493+$X$32-1,$X$30)</f>
        <v>0</v>
      </c>
      <c r="C2493" s="25">
        <f>+IFERROR(_xlfn.NUMBERVALUE(INDEX(Исходные_данные!A:Z,A2493+$X$32-1,$X$31),"."),0)</f>
        <v>0</v>
      </c>
      <c r="D2493" s="51"/>
      <c r="E2493" s="3">
        <f t="shared" si="385"/>
        <v>1289.4580000000001</v>
      </c>
      <c r="F2493" s="3">
        <f t="shared" si="386"/>
        <v>1289.4574600000001</v>
      </c>
      <c r="G2493" s="8">
        <f t="shared" si="389"/>
        <v>0</v>
      </c>
      <c r="H2493" s="7">
        <f t="shared" si="381"/>
        <v>0</v>
      </c>
      <c r="I2493" s="7">
        <f t="shared" si="382"/>
        <v>0</v>
      </c>
      <c r="J2493">
        <f t="shared" si="383"/>
        <v>0</v>
      </c>
      <c r="K2493">
        <f t="shared" si="387"/>
        <v>0</v>
      </c>
      <c r="L2493">
        <f t="shared" si="384"/>
        <v>0</v>
      </c>
      <c r="M2493" s="66" t="str">
        <f t="shared" si="390"/>
        <v xml:space="preserve"> </v>
      </c>
    </row>
    <row r="2494" spans="1:13" x14ac:dyDescent="0.25">
      <c r="A2494" s="25">
        <f t="shared" si="388"/>
        <v>2494</v>
      </c>
      <c r="B2494" s="35">
        <f>+INDEX(Исходные_данные!A:Z,A2494+$X$32-1,$X$30)</f>
        <v>0</v>
      </c>
      <c r="C2494" s="25">
        <f>+IFERROR(_xlfn.NUMBERVALUE(INDEX(Исходные_данные!A:Z,A2494+$X$32-1,$X$31),"."),0)</f>
        <v>0</v>
      </c>
      <c r="D2494" s="51"/>
      <c r="E2494" s="3">
        <f t="shared" si="385"/>
        <v>1289.4580000000001</v>
      </c>
      <c r="F2494" s="3">
        <f t="shared" si="386"/>
        <v>1289.4574600000001</v>
      </c>
      <c r="G2494" s="8">
        <f t="shared" si="389"/>
        <v>0</v>
      </c>
      <c r="H2494" s="7">
        <f t="shared" si="381"/>
        <v>0</v>
      </c>
      <c r="I2494" s="7">
        <f t="shared" si="382"/>
        <v>0</v>
      </c>
      <c r="J2494">
        <f t="shared" si="383"/>
        <v>0</v>
      </c>
      <c r="K2494">
        <f t="shared" si="387"/>
        <v>0</v>
      </c>
      <c r="L2494">
        <f t="shared" si="384"/>
        <v>0</v>
      </c>
      <c r="M2494" s="66" t="str">
        <f t="shared" si="390"/>
        <v xml:space="preserve"> </v>
      </c>
    </row>
    <row r="2495" spans="1:13" x14ac:dyDescent="0.25">
      <c r="A2495" s="25">
        <f t="shared" si="388"/>
        <v>2495</v>
      </c>
      <c r="B2495" s="35">
        <f>+INDEX(Исходные_данные!A:Z,A2495+$X$32-1,$X$30)</f>
        <v>0</v>
      </c>
      <c r="C2495" s="25">
        <f>+IFERROR(_xlfn.NUMBERVALUE(INDEX(Исходные_данные!A:Z,A2495+$X$32-1,$X$31),"."),0)</f>
        <v>0</v>
      </c>
      <c r="D2495" s="51"/>
      <c r="E2495" s="3">
        <f t="shared" si="385"/>
        <v>1289.4580000000001</v>
      </c>
      <c r="F2495" s="3">
        <f t="shared" si="386"/>
        <v>1289.4574600000001</v>
      </c>
      <c r="G2495" s="8">
        <f t="shared" si="389"/>
        <v>0</v>
      </c>
      <c r="H2495" s="7">
        <f t="shared" si="381"/>
        <v>0</v>
      </c>
      <c r="I2495" s="7">
        <f t="shared" si="382"/>
        <v>0</v>
      </c>
      <c r="J2495">
        <f t="shared" si="383"/>
        <v>0</v>
      </c>
      <c r="K2495">
        <f t="shared" si="387"/>
        <v>0</v>
      </c>
      <c r="L2495">
        <f t="shared" si="384"/>
        <v>0</v>
      </c>
      <c r="M2495" s="66" t="str">
        <f t="shared" si="390"/>
        <v xml:space="preserve"> </v>
      </c>
    </row>
    <row r="2496" spans="1:13" x14ac:dyDescent="0.25">
      <c r="A2496" s="25">
        <f t="shared" si="388"/>
        <v>2496</v>
      </c>
      <c r="B2496" s="35">
        <f>+INDEX(Исходные_данные!A:Z,A2496+$X$32-1,$X$30)</f>
        <v>0</v>
      </c>
      <c r="C2496" s="25">
        <f>+IFERROR(_xlfn.NUMBERVALUE(INDEX(Исходные_данные!A:Z,A2496+$X$32-1,$X$31),"."),0)</f>
        <v>0</v>
      </c>
      <c r="D2496" s="51"/>
      <c r="E2496" s="3">
        <f t="shared" si="385"/>
        <v>1289.4580000000001</v>
      </c>
      <c r="F2496" s="3">
        <f t="shared" si="386"/>
        <v>1289.4574600000001</v>
      </c>
      <c r="G2496" s="8">
        <f t="shared" si="389"/>
        <v>0</v>
      </c>
      <c r="H2496" s="7">
        <f t="shared" si="381"/>
        <v>0</v>
      </c>
      <c r="I2496" s="7">
        <f t="shared" si="382"/>
        <v>0</v>
      </c>
      <c r="J2496">
        <f t="shared" si="383"/>
        <v>0</v>
      </c>
      <c r="K2496">
        <f t="shared" si="387"/>
        <v>0</v>
      </c>
      <c r="L2496">
        <f t="shared" si="384"/>
        <v>0</v>
      </c>
      <c r="M2496" s="66" t="str">
        <f t="shared" si="390"/>
        <v xml:space="preserve"> </v>
      </c>
    </row>
    <row r="2497" spans="1:13" x14ac:dyDescent="0.25">
      <c r="A2497" s="25">
        <f t="shared" si="388"/>
        <v>2497</v>
      </c>
      <c r="B2497" s="35">
        <f>+INDEX(Исходные_данные!A:Z,A2497+$X$32-1,$X$30)</f>
        <v>0</v>
      </c>
      <c r="C2497" s="25">
        <f>+IFERROR(_xlfn.NUMBERVALUE(INDEX(Исходные_данные!A:Z,A2497+$X$32-1,$X$31),"."),0)</f>
        <v>0</v>
      </c>
      <c r="D2497" s="51"/>
      <c r="E2497" s="3">
        <f t="shared" si="385"/>
        <v>1289.4580000000001</v>
      </c>
      <c r="F2497" s="3">
        <f t="shared" si="386"/>
        <v>1289.4574600000001</v>
      </c>
      <c r="G2497" s="8">
        <f t="shared" si="389"/>
        <v>0</v>
      </c>
      <c r="H2497" s="7">
        <f t="shared" ref="H2497:H2560" si="391">IF(G2497&gt;$X$35,C2497,0)</f>
        <v>0</v>
      </c>
      <c r="I2497" s="7">
        <f t="shared" ref="I2497:I2560" si="392">IF(AND(A2497&gt;$Q$25,A2497&lt;=$Q$25+$T$25),1,0)</f>
        <v>0</v>
      </c>
      <c r="J2497">
        <f t="shared" ref="J2497:J2560" si="393">IF(I2497=1,IF(H2497*$W$47&lt;=$X$48,H2497*$W$47,0),0)</f>
        <v>0</v>
      </c>
      <c r="K2497">
        <f t="shared" si="387"/>
        <v>0</v>
      </c>
      <c r="L2497">
        <f t="shared" ref="L2497:L2560" si="394">+IF(I2497=1,IF(H2497*$W$47&lt;=$X$48,0,$X$48),0)</f>
        <v>0</v>
      </c>
      <c r="M2497" s="66" t="str">
        <f t="shared" si="390"/>
        <v xml:space="preserve"> </v>
      </c>
    </row>
    <row r="2498" spans="1:13" x14ac:dyDescent="0.25">
      <c r="A2498" s="25">
        <f t="shared" si="388"/>
        <v>2498</v>
      </c>
      <c r="B2498" s="35">
        <f>+INDEX(Исходные_данные!A:Z,A2498+$X$32-1,$X$30)</f>
        <v>0</v>
      </c>
      <c r="C2498" s="25">
        <f>+IFERROR(_xlfn.NUMBERVALUE(INDEX(Исходные_данные!A:Z,A2498+$X$32-1,$X$31),"."),0)</f>
        <v>0</v>
      </c>
      <c r="D2498" s="51"/>
      <c r="E2498" s="3">
        <f t="shared" ref="E2498:E2561" si="395">+IFERROR(IF(_xlfn.NUMBERVALUE(B2498,".")&lt;E2497,E2497,_xlfn.NUMBERVALUE(B2498,".")),E2497)</f>
        <v>1289.4580000000001</v>
      </c>
      <c r="F2498" s="3">
        <f t="shared" ref="F2498:F2561" si="396">(E2498-$X$45*$X$44)/IF($X$44&lt;&gt;0,ABS($X$44),1)*$X$39</f>
        <v>1289.4574600000001</v>
      </c>
      <c r="G2498" s="8">
        <f t="shared" si="389"/>
        <v>0</v>
      </c>
      <c r="H2498" s="7">
        <f t="shared" si="391"/>
        <v>0</v>
      </c>
      <c r="I2498" s="7">
        <f t="shared" si="392"/>
        <v>0</v>
      </c>
      <c r="J2498">
        <f t="shared" si="393"/>
        <v>0</v>
      </c>
      <c r="K2498">
        <f t="shared" ref="K2498:K2561" si="397">+J2498/100</f>
        <v>0</v>
      </c>
      <c r="L2498">
        <f t="shared" si="394"/>
        <v>0</v>
      </c>
      <c r="M2498" s="66" t="str">
        <f t="shared" si="390"/>
        <v xml:space="preserve"> </v>
      </c>
    </row>
    <row r="2499" spans="1:13" x14ac:dyDescent="0.25">
      <c r="A2499" s="25">
        <f t="shared" ref="A2499:A2562" si="398">+A2498+1</f>
        <v>2499</v>
      </c>
      <c r="B2499" s="35">
        <f>+INDEX(Исходные_данные!A:Z,A2499+$X$32-1,$X$30)</f>
        <v>0</v>
      </c>
      <c r="C2499" s="25">
        <f>+IFERROR(_xlfn.NUMBERVALUE(INDEX(Исходные_данные!A:Z,A2499+$X$32-1,$X$31),"."),0)</f>
        <v>0</v>
      </c>
      <c r="D2499" s="51"/>
      <c r="E2499" s="3">
        <f t="shared" si="395"/>
        <v>1289.4580000000001</v>
      </c>
      <c r="F2499" s="3">
        <f t="shared" si="396"/>
        <v>1289.4574600000001</v>
      </c>
      <c r="G2499" s="8">
        <f t="shared" ref="G2499:G2562" si="399">+IF(E2499=E2498,0,_xlfn.NUMBERVALUE(C2499,".")/O$56*100)</f>
        <v>0</v>
      </c>
      <c r="H2499" s="7">
        <f t="shared" si="391"/>
        <v>0</v>
      </c>
      <c r="I2499" s="7">
        <f t="shared" si="392"/>
        <v>0</v>
      </c>
      <c r="J2499">
        <f t="shared" si="393"/>
        <v>0</v>
      </c>
      <c r="K2499">
        <f t="shared" si="397"/>
        <v>0</v>
      </c>
      <c r="L2499">
        <f t="shared" si="394"/>
        <v>0</v>
      </c>
      <c r="M2499" s="66" t="str">
        <f t="shared" si="390"/>
        <v xml:space="preserve"> </v>
      </c>
    </row>
    <row r="2500" spans="1:13" x14ac:dyDescent="0.25">
      <c r="A2500" s="25">
        <f t="shared" si="398"/>
        <v>2500</v>
      </c>
      <c r="B2500" s="35">
        <f>+INDEX(Исходные_данные!A:Z,A2500+$X$32-1,$X$30)</f>
        <v>0</v>
      </c>
      <c r="C2500" s="25">
        <f>+IFERROR(_xlfn.NUMBERVALUE(INDEX(Исходные_данные!A:Z,A2500+$X$32-1,$X$31),"."),0)</f>
        <v>0</v>
      </c>
      <c r="D2500" s="51"/>
      <c r="E2500" s="3">
        <f t="shared" si="395"/>
        <v>1289.4580000000001</v>
      </c>
      <c r="F2500" s="3">
        <f t="shared" si="396"/>
        <v>1289.4574600000001</v>
      </c>
      <c r="G2500" s="8">
        <f t="shared" si="399"/>
        <v>0</v>
      </c>
      <c r="H2500" s="7">
        <f t="shared" si="391"/>
        <v>0</v>
      </c>
      <c r="I2500" s="7">
        <f t="shared" si="392"/>
        <v>0</v>
      </c>
      <c r="J2500">
        <f t="shared" si="393"/>
        <v>0</v>
      </c>
      <c r="K2500">
        <f t="shared" si="397"/>
        <v>0</v>
      </c>
      <c r="L2500">
        <f t="shared" si="394"/>
        <v>0</v>
      </c>
      <c r="M2500" s="66" t="str">
        <f t="shared" si="390"/>
        <v xml:space="preserve"> </v>
      </c>
    </row>
    <row r="2501" spans="1:13" x14ac:dyDescent="0.25">
      <c r="A2501" s="25">
        <f t="shared" si="398"/>
        <v>2501</v>
      </c>
      <c r="B2501" s="35">
        <f>+INDEX(Исходные_данные!A:Z,A2501+$X$32-1,$X$30)</f>
        <v>0</v>
      </c>
      <c r="C2501" s="25">
        <f>+IFERROR(_xlfn.NUMBERVALUE(INDEX(Исходные_данные!A:Z,A2501+$X$32-1,$X$31),"."),0)</f>
        <v>0</v>
      </c>
      <c r="D2501" s="51"/>
      <c r="E2501" s="3">
        <f t="shared" si="395"/>
        <v>1289.4580000000001</v>
      </c>
      <c r="F2501" s="3">
        <f t="shared" si="396"/>
        <v>1289.4574600000001</v>
      </c>
      <c r="G2501" s="8">
        <f t="shared" si="399"/>
        <v>0</v>
      </c>
      <c r="H2501" s="7">
        <f t="shared" si="391"/>
        <v>0</v>
      </c>
      <c r="I2501" s="7">
        <f t="shared" si="392"/>
        <v>0</v>
      </c>
      <c r="J2501">
        <f t="shared" si="393"/>
        <v>0</v>
      </c>
      <c r="K2501">
        <f t="shared" si="397"/>
        <v>0</v>
      </c>
      <c r="L2501">
        <f t="shared" si="394"/>
        <v>0</v>
      </c>
      <c r="M2501" s="66" t="str">
        <f t="shared" si="390"/>
        <v xml:space="preserve"> </v>
      </c>
    </row>
    <row r="2502" spans="1:13" x14ac:dyDescent="0.25">
      <c r="A2502" s="25">
        <f t="shared" si="398"/>
        <v>2502</v>
      </c>
      <c r="B2502" s="35">
        <f>+INDEX(Исходные_данные!A:Z,A2502+$X$32-1,$X$30)</f>
        <v>0</v>
      </c>
      <c r="C2502" s="25">
        <f>+IFERROR(_xlfn.NUMBERVALUE(INDEX(Исходные_данные!A:Z,A2502+$X$32-1,$X$31),"."),0)</f>
        <v>0</v>
      </c>
      <c r="D2502" s="51"/>
      <c r="E2502" s="3">
        <f t="shared" si="395"/>
        <v>1289.4580000000001</v>
      </c>
      <c r="F2502" s="3">
        <f t="shared" si="396"/>
        <v>1289.4574600000001</v>
      </c>
      <c r="G2502" s="8">
        <f t="shared" si="399"/>
        <v>0</v>
      </c>
      <c r="H2502" s="7">
        <f t="shared" si="391"/>
        <v>0</v>
      </c>
      <c r="I2502" s="7">
        <f t="shared" si="392"/>
        <v>0</v>
      </c>
      <c r="J2502">
        <f t="shared" si="393"/>
        <v>0</v>
      </c>
      <c r="K2502">
        <f t="shared" si="397"/>
        <v>0</v>
      </c>
      <c r="L2502">
        <f t="shared" si="394"/>
        <v>0</v>
      </c>
      <c r="M2502" s="66" t="str">
        <f t="shared" si="390"/>
        <v xml:space="preserve"> </v>
      </c>
    </row>
    <row r="2503" spans="1:13" x14ac:dyDescent="0.25">
      <c r="A2503" s="25">
        <f t="shared" si="398"/>
        <v>2503</v>
      </c>
      <c r="B2503" s="35">
        <f>+INDEX(Исходные_данные!A:Z,A2503+$X$32-1,$X$30)</f>
        <v>0</v>
      </c>
      <c r="C2503" s="25">
        <f>+IFERROR(_xlfn.NUMBERVALUE(INDEX(Исходные_данные!A:Z,A2503+$X$32-1,$X$31),"."),0)</f>
        <v>0</v>
      </c>
      <c r="D2503" s="51"/>
      <c r="E2503" s="3">
        <f t="shared" si="395"/>
        <v>1289.4580000000001</v>
      </c>
      <c r="F2503" s="3">
        <f t="shared" si="396"/>
        <v>1289.4574600000001</v>
      </c>
      <c r="G2503" s="8">
        <f t="shared" si="399"/>
        <v>0</v>
      </c>
      <c r="H2503" s="7">
        <f t="shared" si="391"/>
        <v>0</v>
      </c>
      <c r="I2503" s="7">
        <f t="shared" si="392"/>
        <v>0</v>
      </c>
      <c r="J2503">
        <f t="shared" si="393"/>
        <v>0</v>
      </c>
      <c r="K2503">
        <f t="shared" si="397"/>
        <v>0</v>
      </c>
      <c r="L2503">
        <f t="shared" si="394"/>
        <v>0</v>
      </c>
      <c r="M2503" s="66" t="str">
        <f t="shared" si="390"/>
        <v xml:space="preserve"> </v>
      </c>
    </row>
    <row r="2504" spans="1:13" x14ac:dyDescent="0.25">
      <c r="A2504" s="25">
        <f t="shared" si="398"/>
        <v>2504</v>
      </c>
      <c r="B2504" s="35">
        <f>+INDEX(Исходные_данные!A:Z,A2504+$X$32-1,$X$30)</f>
        <v>0</v>
      </c>
      <c r="C2504" s="25">
        <f>+IFERROR(_xlfn.NUMBERVALUE(INDEX(Исходные_данные!A:Z,A2504+$X$32-1,$X$31),"."),0)</f>
        <v>0</v>
      </c>
      <c r="D2504" s="51"/>
      <c r="E2504" s="3">
        <f t="shared" si="395"/>
        <v>1289.4580000000001</v>
      </c>
      <c r="F2504" s="3">
        <f t="shared" si="396"/>
        <v>1289.4574600000001</v>
      </c>
      <c r="G2504" s="8">
        <f t="shared" si="399"/>
        <v>0</v>
      </c>
      <c r="H2504" s="7">
        <f t="shared" si="391"/>
        <v>0</v>
      </c>
      <c r="I2504" s="7">
        <f t="shared" si="392"/>
        <v>0</v>
      </c>
      <c r="J2504">
        <f t="shared" si="393"/>
        <v>0</v>
      </c>
      <c r="K2504">
        <f t="shared" si="397"/>
        <v>0</v>
      </c>
      <c r="L2504">
        <f t="shared" si="394"/>
        <v>0</v>
      </c>
      <c r="M2504" s="66" t="str">
        <f t="shared" si="390"/>
        <v xml:space="preserve"> </v>
      </c>
    </row>
    <row r="2505" spans="1:13" x14ac:dyDescent="0.25">
      <c r="A2505" s="25">
        <f t="shared" si="398"/>
        <v>2505</v>
      </c>
      <c r="B2505" s="35">
        <f>+INDEX(Исходные_данные!A:Z,A2505+$X$32-1,$X$30)</f>
        <v>0</v>
      </c>
      <c r="C2505" s="25">
        <f>+IFERROR(_xlfn.NUMBERVALUE(INDEX(Исходные_данные!A:Z,A2505+$X$32-1,$X$31),"."),0)</f>
        <v>0</v>
      </c>
      <c r="D2505" s="51"/>
      <c r="E2505" s="3">
        <f t="shared" si="395"/>
        <v>1289.4580000000001</v>
      </c>
      <c r="F2505" s="3">
        <f t="shared" si="396"/>
        <v>1289.4574600000001</v>
      </c>
      <c r="G2505" s="8">
        <f t="shared" si="399"/>
        <v>0</v>
      </c>
      <c r="H2505" s="7">
        <f t="shared" si="391"/>
        <v>0</v>
      </c>
      <c r="I2505" s="7">
        <f t="shared" si="392"/>
        <v>0</v>
      </c>
      <c r="J2505">
        <f t="shared" si="393"/>
        <v>0</v>
      </c>
      <c r="K2505">
        <f t="shared" si="397"/>
        <v>0</v>
      </c>
      <c r="L2505">
        <f t="shared" si="394"/>
        <v>0</v>
      </c>
      <c r="M2505" s="66" t="str">
        <f t="shared" si="390"/>
        <v xml:space="preserve"> </v>
      </c>
    </row>
    <row r="2506" spans="1:13" x14ac:dyDescent="0.25">
      <c r="A2506" s="25">
        <f t="shared" si="398"/>
        <v>2506</v>
      </c>
      <c r="B2506" s="35">
        <f>+INDEX(Исходные_данные!A:Z,A2506+$X$32-1,$X$30)</f>
        <v>0</v>
      </c>
      <c r="C2506" s="25">
        <f>+IFERROR(_xlfn.NUMBERVALUE(INDEX(Исходные_данные!A:Z,A2506+$X$32-1,$X$31),"."),0)</f>
        <v>0</v>
      </c>
      <c r="D2506" s="51"/>
      <c r="E2506" s="3">
        <f t="shared" si="395"/>
        <v>1289.4580000000001</v>
      </c>
      <c r="F2506" s="3">
        <f t="shared" si="396"/>
        <v>1289.4574600000001</v>
      </c>
      <c r="G2506" s="8">
        <f t="shared" si="399"/>
        <v>0</v>
      </c>
      <c r="H2506" s="7">
        <f t="shared" si="391"/>
        <v>0</v>
      </c>
      <c r="I2506" s="7">
        <f t="shared" si="392"/>
        <v>0</v>
      </c>
      <c r="J2506">
        <f t="shared" si="393"/>
        <v>0</v>
      </c>
      <c r="K2506">
        <f t="shared" si="397"/>
        <v>0</v>
      </c>
      <c r="L2506">
        <f t="shared" si="394"/>
        <v>0</v>
      </c>
      <c r="M2506" s="66" t="str">
        <f t="shared" si="390"/>
        <v xml:space="preserve"> </v>
      </c>
    </row>
    <row r="2507" spans="1:13" x14ac:dyDescent="0.25">
      <c r="A2507" s="25">
        <f t="shared" si="398"/>
        <v>2507</v>
      </c>
      <c r="B2507" s="35">
        <f>+INDEX(Исходные_данные!A:Z,A2507+$X$32-1,$X$30)</f>
        <v>0</v>
      </c>
      <c r="C2507" s="25">
        <f>+IFERROR(_xlfn.NUMBERVALUE(INDEX(Исходные_данные!A:Z,A2507+$X$32-1,$X$31),"."),0)</f>
        <v>0</v>
      </c>
      <c r="D2507" s="51"/>
      <c r="E2507" s="3">
        <f t="shared" si="395"/>
        <v>1289.4580000000001</v>
      </c>
      <c r="F2507" s="3">
        <f t="shared" si="396"/>
        <v>1289.4574600000001</v>
      </c>
      <c r="G2507" s="8">
        <f t="shared" si="399"/>
        <v>0</v>
      </c>
      <c r="H2507" s="7">
        <f t="shared" si="391"/>
        <v>0</v>
      </c>
      <c r="I2507" s="7">
        <f t="shared" si="392"/>
        <v>0</v>
      </c>
      <c r="J2507">
        <f t="shared" si="393"/>
        <v>0</v>
      </c>
      <c r="K2507">
        <f t="shared" si="397"/>
        <v>0</v>
      </c>
      <c r="L2507">
        <f t="shared" si="394"/>
        <v>0</v>
      </c>
      <c r="M2507" s="66" t="str">
        <f t="shared" si="390"/>
        <v xml:space="preserve"> </v>
      </c>
    </row>
    <row r="2508" spans="1:13" x14ac:dyDescent="0.25">
      <c r="A2508" s="25">
        <f t="shared" si="398"/>
        <v>2508</v>
      </c>
      <c r="B2508" s="35">
        <f>+INDEX(Исходные_данные!A:Z,A2508+$X$32-1,$X$30)</f>
        <v>0</v>
      </c>
      <c r="C2508" s="25">
        <f>+IFERROR(_xlfn.NUMBERVALUE(INDEX(Исходные_данные!A:Z,A2508+$X$32-1,$X$31),"."),0)</f>
        <v>0</v>
      </c>
      <c r="D2508" s="51"/>
      <c r="E2508" s="3">
        <f t="shared" si="395"/>
        <v>1289.4580000000001</v>
      </c>
      <c r="F2508" s="3">
        <f t="shared" si="396"/>
        <v>1289.4574600000001</v>
      </c>
      <c r="G2508" s="8">
        <f t="shared" si="399"/>
        <v>0</v>
      </c>
      <c r="H2508" s="7">
        <f t="shared" si="391"/>
        <v>0</v>
      </c>
      <c r="I2508" s="7">
        <f t="shared" si="392"/>
        <v>0</v>
      </c>
      <c r="J2508">
        <f t="shared" si="393"/>
        <v>0</v>
      </c>
      <c r="K2508">
        <f t="shared" si="397"/>
        <v>0</v>
      </c>
      <c r="L2508">
        <f t="shared" si="394"/>
        <v>0</v>
      </c>
      <c r="M2508" s="66" t="str">
        <f t="shared" si="390"/>
        <v xml:space="preserve"> </v>
      </c>
    </row>
    <row r="2509" spans="1:13" x14ac:dyDescent="0.25">
      <c r="A2509" s="25">
        <f t="shared" si="398"/>
        <v>2509</v>
      </c>
      <c r="B2509" s="35">
        <f>+INDEX(Исходные_данные!A:Z,A2509+$X$32-1,$X$30)</f>
        <v>0</v>
      </c>
      <c r="C2509" s="25">
        <f>+IFERROR(_xlfn.NUMBERVALUE(INDEX(Исходные_данные!A:Z,A2509+$X$32-1,$X$31),"."),0)</f>
        <v>0</v>
      </c>
      <c r="D2509" s="51"/>
      <c r="E2509" s="3">
        <f t="shared" si="395"/>
        <v>1289.4580000000001</v>
      </c>
      <c r="F2509" s="3">
        <f t="shared" si="396"/>
        <v>1289.4574600000001</v>
      </c>
      <c r="G2509" s="8">
        <f t="shared" si="399"/>
        <v>0</v>
      </c>
      <c r="H2509" s="7">
        <f t="shared" si="391"/>
        <v>0</v>
      </c>
      <c r="I2509" s="7">
        <f t="shared" si="392"/>
        <v>0</v>
      </c>
      <c r="J2509">
        <f t="shared" si="393"/>
        <v>0</v>
      </c>
      <c r="K2509">
        <f t="shared" si="397"/>
        <v>0</v>
      </c>
      <c r="L2509">
        <f t="shared" si="394"/>
        <v>0</v>
      </c>
      <c r="M2509" s="66" t="str">
        <f t="shared" si="390"/>
        <v xml:space="preserve"> </v>
      </c>
    </row>
    <row r="2510" spans="1:13" x14ac:dyDescent="0.25">
      <c r="A2510" s="25">
        <f t="shared" si="398"/>
        <v>2510</v>
      </c>
      <c r="B2510" s="35">
        <f>+INDEX(Исходные_данные!A:Z,A2510+$X$32-1,$X$30)</f>
        <v>0</v>
      </c>
      <c r="C2510" s="25">
        <f>+IFERROR(_xlfn.NUMBERVALUE(INDEX(Исходные_данные!A:Z,A2510+$X$32-1,$X$31),"."),0)</f>
        <v>0</v>
      </c>
      <c r="D2510" s="51"/>
      <c r="E2510" s="3">
        <f t="shared" si="395"/>
        <v>1289.4580000000001</v>
      </c>
      <c r="F2510" s="3">
        <f t="shared" si="396"/>
        <v>1289.4574600000001</v>
      </c>
      <c r="G2510" s="8">
        <f t="shared" si="399"/>
        <v>0</v>
      </c>
      <c r="H2510" s="7">
        <f t="shared" si="391"/>
        <v>0</v>
      </c>
      <c r="I2510" s="7">
        <f t="shared" si="392"/>
        <v>0</v>
      </c>
      <c r="J2510">
        <f t="shared" si="393"/>
        <v>0</v>
      </c>
      <c r="K2510">
        <f t="shared" si="397"/>
        <v>0</v>
      </c>
      <c r="L2510">
        <f t="shared" si="394"/>
        <v>0</v>
      </c>
      <c r="M2510" s="66" t="str">
        <f t="shared" si="390"/>
        <v xml:space="preserve"> </v>
      </c>
    </row>
    <row r="2511" spans="1:13" x14ac:dyDescent="0.25">
      <c r="A2511" s="25">
        <f t="shared" si="398"/>
        <v>2511</v>
      </c>
      <c r="B2511" s="35">
        <f>+INDEX(Исходные_данные!A:Z,A2511+$X$32-1,$X$30)</f>
        <v>0</v>
      </c>
      <c r="C2511" s="25">
        <f>+IFERROR(_xlfn.NUMBERVALUE(INDEX(Исходные_данные!A:Z,A2511+$X$32-1,$X$31),"."),0)</f>
        <v>0</v>
      </c>
      <c r="D2511" s="51"/>
      <c r="E2511" s="3">
        <f t="shared" si="395"/>
        <v>1289.4580000000001</v>
      </c>
      <c r="F2511" s="3">
        <f t="shared" si="396"/>
        <v>1289.4574600000001</v>
      </c>
      <c r="G2511" s="8">
        <f t="shared" si="399"/>
        <v>0</v>
      </c>
      <c r="H2511" s="7">
        <f t="shared" si="391"/>
        <v>0</v>
      </c>
      <c r="I2511" s="7">
        <f t="shared" si="392"/>
        <v>0</v>
      </c>
      <c r="J2511">
        <f t="shared" si="393"/>
        <v>0</v>
      </c>
      <c r="K2511">
        <f t="shared" si="397"/>
        <v>0</v>
      </c>
      <c r="L2511">
        <f t="shared" si="394"/>
        <v>0</v>
      </c>
      <c r="M2511" s="66" t="str">
        <f t="shared" si="390"/>
        <v xml:space="preserve"> </v>
      </c>
    </row>
    <row r="2512" spans="1:13" x14ac:dyDescent="0.25">
      <c r="A2512" s="25">
        <f t="shared" si="398"/>
        <v>2512</v>
      </c>
      <c r="B2512" s="35">
        <f>+INDEX(Исходные_данные!A:Z,A2512+$X$32-1,$X$30)</f>
        <v>0</v>
      </c>
      <c r="C2512" s="25">
        <f>+IFERROR(_xlfn.NUMBERVALUE(INDEX(Исходные_данные!A:Z,A2512+$X$32-1,$X$31),"."),0)</f>
        <v>0</v>
      </c>
      <c r="D2512" s="51"/>
      <c r="E2512" s="3">
        <f t="shared" si="395"/>
        <v>1289.4580000000001</v>
      </c>
      <c r="F2512" s="3">
        <f t="shared" si="396"/>
        <v>1289.4574600000001</v>
      </c>
      <c r="G2512" s="8">
        <f t="shared" si="399"/>
        <v>0</v>
      </c>
      <c r="H2512" s="7">
        <f t="shared" si="391"/>
        <v>0</v>
      </c>
      <c r="I2512" s="7">
        <f t="shared" si="392"/>
        <v>0</v>
      </c>
      <c r="J2512">
        <f t="shared" si="393"/>
        <v>0</v>
      </c>
      <c r="K2512">
        <f t="shared" si="397"/>
        <v>0</v>
      </c>
      <c r="L2512">
        <f t="shared" si="394"/>
        <v>0</v>
      </c>
      <c r="M2512" s="66" t="str">
        <f t="shared" si="390"/>
        <v xml:space="preserve"> </v>
      </c>
    </row>
    <row r="2513" spans="1:13" x14ac:dyDescent="0.25">
      <c r="A2513" s="25">
        <f t="shared" si="398"/>
        <v>2513</v>
      </c>
      <c r="B2513" s="35">
        <f>+INDEX(Исходные_данные!A:Z,A2513+$X$32-1,$X$30)</f>
        <v>0</v>
      </c>
      <c r="C2513" s="25">
        <f>+IFERROR(_xlfn.NUMBERVALUE(INDEX(Исходные_данные!A:Z,A2513+$X$32-1,$X$31),"."),0)</f>
        <v>0</v>
      </c>
      <c r="D2513" s="51"/>
      <c r="E2513" s="3">
        <f t="shared" si="395"/>
        <v>1289.4580000000001</v>
      </c>
      <c r="F2513" s="3">
        <f t="shared" si="396"/>
        <v>1289.4574600000001</v>
      </c>
      <c r="G2513" s="8">
        <f t="shared" si="399"/>
        <v>0</v>
      </c>
      <c r="H2513" s="7">
        <f t="shared" si="391"/>
        <v>0</v>
      </c>
      <c r="I2513" s="7">
        <f t="shared" si="392"/>
        <v>0</v>
      </c>
      <c r="J2513">
        <f t="shared" si="393"/>
        <v>0</v>
      </c>
      <c r="K2513">
        <f t="shared" si="397"/>
        <v>0</v>
      </c>
      <c r="L2513">
        <f t="shared" si="394"/>
        <v>0</v>
      </c>
      <c r="M2513" s="66" t="str">
        <f t="shared" si="390"/>
        <v xml:space="preserve"> </v>
      </c>
    </row>
    <row r="2514" spans="1:13" x14ac:dyDescent="0.25">
      <c r="A2514" s="25">
        <f t="shared" si="398"/>
        <v>2514</v>
      </c>
      <c r="B2514" s="35">
        <f>+INDEX(Исходные_данные!A:Z,A2514+$X$32-1,$X$30)</f>
        <v>0</v>
      </c>
      <c r="C2514" s="25">
        <f>+IFERROR(_xlfn.NUMBERVALUE(INDEX(Исходные_данные!A:Z,A2514+$X$32-1,$X$31),"."),0)</f>
        <v>0</v>
      </c>
      <c r="D2514" s="51"/>
      <c r="E2514" s="3">
        <f t="shared" si="395"/>
        <v>1289.4580000000001</v>
      </c>
      <c r="F2514" s="3">
        <f t="shared" si="396"/>
        <v>1289.4574600000001</v>
      </c>
      <c r="G2514" s="8">
        <f t="shared" si="399"/>
        <v>0</v>
      </c>
      <c r="H2514" s="7">
        <f t="shared" si="391"/>
        <v>0</v>
      </c>
      <c r="I2514" s="7">
        <f t="shared" si="392"/>
        <v>0</v>
      </c>
      <c r="J2514">
        <f t="shared" si="393"/>
        <v>0</v>
      </c>
      <c r="K2514">
        <f t="shared" si="397"/>
        <v>0</v>
      </c>
      <c r="L2514">
        <f t="shared" si="394"/>
        <v>0</v>
      </c>
      <c r="M2514" s="66" t="str">
        <f t="shared" si="390"/>
        <v xml:space="preserve"> </v>
      </c>
    </row>
    <row r="2515" spans="1:13" x14ac:dyDescent="0.25">
      <c r="A2515" s="25">
        <f t="shared" si="398"/>
        <v>2515</v>
      </c>
      <c r="B2515" s="35">
        <f>+INDEX(Исходные_данные!A:Z,A2515+$X$32-1,$X$30)</f>
        <v>0</v>
      </c>
      <c r="C2515" s="25">
        <f>+IFERROR(_xlfn.NUMBERVALUE(INDEX(Исходные_данные!A:Z,A2515+$X$32-1,$X$31),"."),0)</f>
        <v>0</v>
      </c>
      <c r="D2515" s="51"/>
      <c r="E2515" s="3">
        <f t="shared" si="395"/>
        <v>1289.4580000000001</v>
      </c>
      <c r="F2515" s="3">
        <f t="shared" si="396"/>
        <v>1289.4574600000001</v>
      </c>
      <c r="G2515" s="8">
        <f t="shared" si="399"/>
        <v>0</v>
      </c>
      <c r="H2515" s="7">
        <f t="shared" si="391"/>
        <v>0</v>
      </c>
      <c r="I2515" s="7">
        <f t="shared" si="392"/>
        <v>0</v>
      </c>
      <c r="J2515">
        <f t="shared" si="393"/>
        <v>0</v>
      </c>
      <c r="K2515">
        <f t="shared" si="397"/>
        <v>0</v>
      </c>
      <c r="L2515">
        <f t="shared" si="394"/>
        <v>0</v>
      </c>
      <c r="M2515" s="66" t="str">
        <f t="shared" si="390"/>
        <v xml:space="preserve"> </v>
      </c>
    </row>
    <row r="2516" spans="1:13" x14ac:dyDescent="0.25">
      <c r="A2516" s="25">
        <f t="shared" si="398"/>
        <v>2516</v>
      </c>
      <c r="B2516" s="35">
        <f>+INDEX(Исходные_данные!A:Z,A2516+$X$32-1,$X$30)</f>
        <v>0</v>
      </c>
      <c r="C2516" s="25">
        <f>+IFERROR(_xlfn.NUMBERVALUE(INDEX(Исходные_данные!A:Z,A2516+$X$32-1,$X$31),"."),0)</f>
        <v>0</v>
      </c>
      <c r="D2516" s="51"/>
      <c r="E2516" s="3">
        <f t="shared" si="395"/>
        <v>1289.4580000000001</v>
      </c>
      <c r="F2516" s="3">
        <f t="shared" si="396"/>
        <v>1289.4574600000001</v>
      </c>
      <c r="G2516" s="8">
        <f t="shared" si="399"/>
        <v>0</v>
      </c>
      <c r="H2516" s="7">
        <f t="shared" si="391"/>
        <v>0</v>
      </c>
      <c r="I2516" s="7">
        <f t="shared" si="392"/>
        <v>0</v>
      </c>
      <c r="J2516">
        <f t="shared" si="393"/>
        <v>0</v>
      </c>
      <c r="K2516">
        <f t="shared" si="397"/>
        <v>0</v>
      </c>
      <c r="L2516">
        <f t="shared" si="394"/>
        <v>0</v>
      </c>
      <c r="M2516" s="66" t="str">
        <f t="shared" si="390"/>
        <v xml:space="preserve"> </v>
      </c>
    </row>
    <row r="2517" spans="1:13" x14ac:dyDescent="0.25">
      <c r="A2517" s="25">
        <f t="shared" si="398"/>
        <v>2517</v>
      </c>
      <c r="B2517" s="35">
        <f>+INDEX(Исходные_данные!A:Z,A2517+$X$32-1,$X$30)</f>
        <v>0</v>
      </c>
      <c r="C2517" s="25">
        <f>+IFERROR(_xlfn.NUMBERVALUE(INDEX(Исходные_данные!A:Z,A2517+$X$32-1,$X$31),"."),0)</f>
        <v>0</v>
      </c>
      <c r="D2517" s="51"/>
      <c r="E2517" s="3">
        <f t="shared" si="395"/>
        <v>1289.4580000000001</v>
      </c>
      <c r="F2517" s="3">
        <f t="shared" si="396"/>
        <v>1289.4574600000001</v>
      </c>
      <c r="G2517" s="8">
        <f t="shared" si="399"/>
        <v>0</v>
      </c>
      <c r="H2517" s="7">
        <f t="shared" si="391"/>
        <v>0</v>
      </c>
      <c r="I2517" s="7">
        <f t="shared" si="392"/>
        <v>0</v>
      </c>
      <c r="J2517">
        <f t="shared" si="393"/>
        <v>0</v>
      </c>
      <c r="K2517">
        <f t="shared" si="397"/>
        <v>0</v>
      </c>
      <c r="L2517">
        <f t="shared" si="394"/>
        <v>0</v>
      </c>
      <c r="M2517" s="66" t="str">
        <f t="shared" si="390"/>
        <v xml:space="preserve"> </v>
      </c>
    </row>
    <row r="2518" spans="1:13" x14ac:dyDescent="0.25">
      <c r="A2518" s="25">
        <f t="shared" si="398"/>
        <v>2518</v>
      </c>
      <c r="B2518" s="35">
        <f>+INDEX(Исходные_данные!A:Z,A2518+$X$32-1,$X$30)</f>
        <v>0</v>
      </c>
      <c r="C2518" s="25">
        <f>+IFERROR(_xlfn.NUMBERVALUE(INDEX(Исходные_данные!A:Z,A2518+$X$32-1,$X$31),"."),0)</f>
        <v>0</v>
      </c>
      <c r="D2518" s="51"/>
      <c r="E2518" s="3">
        <f t="shared" si="395"/>
        <v>1289.4580000000001</v>
      </c>
      <c r="F2518" s="3">
        <f t="shared" si="396"/>
        <v>1289.4574600000001</v>
      </c>
      <c r="G2518" s="8">
        <f t="shared" si="399"/>
        <v>0</v>
      </c>
      <c r="H2518" s="7">
        <f t="shared" si="391"/>
        <v>0</v>
      </c>
      <c r="I2518" s="7">
        <f t="shared" si="392"/>
        <v>0</v>
      </c>
      <c r="J2518">
        <f t="shared" si="393"/>
        <v>0</v>
      </c>
      <c r="K2518">
        <f t="shared" si="397"/>
        <v>0</v>
      </c>
      <c r="L2518">
        <f t="shared" si="394"/>
        <v>0</v>
      </c>
      <c r="M2518" s="66" t="str">
        <f t="shared" si="390"/>
        <v xml:space="preserve"> </v>
      </c>
    </row>
    <row r="2519" spans="1:13" x14ac:dyDescent="0.25">
      <c r="A2519" s="25">
        <f t="shared" si="398"/>
        <v>2519</v>
      </c>
      <c r="B2519" s="35">
        <f>+INDEX(Исходные_данные!A:Z,A2519+$X$32-1,$X$30)</f>
        <v>0</v>
      </c>
      <c r="C2519" s="25">
        <f>+IFERROR(_xlfn.NUMBERVALUE(INDEX(Исходные_данные!A:Z,A2519+$X$32-1,$X$31),"."),0)</f>
        <v>0</v>
      </c>
      <c r="D2519" s="51"/>
      <c r="E2519" s="3">
        <f t="shared" si="395"/>
        <v>1289.4580000000001</v>
      </c>
      <c r="F2519" s="3">
        <f t="shared" si="396"/>
        <v>1289.4574600000001</v>
      </c>
      <c r="G2519" s="8">
        <f t="shared" si="399"/>
        <v>0</v>
      </c>
      <c r="H2519" s="7">
        <f t="shared" si="391"/>
        <v>0</v>
      </c>
      <c r="I2519" s="7">
        <f t="shared" si="392"/>
        <v>0</v>
      </c>
      <c r="J2519">
        <f t="shared" si="393"/>
        <v>0</v>
      </c>
      <c r="K2519">
        <f t="shared" si="397"/>
        <v>0</v>
      </c>
      <c r="L2519">
        <f t="shared" si="394"/>
        <v>0</v>
      </c>
      <c r="M2519" s="66" t="str">
        <f t="shared" si="390"/>
        <v xml:space="preserve"> </v>
      </c>
    </row>
    <row r="2520" spans="1:13" x14ac:dyDescent="0.25">
      <c r="A2520" s="25">
        <f t="shared" si="398"/>
        <v>2520</v>
      </c>
      <c r="B2520" s="35">
        <f>+INDEX(Исходные_данные!A:Z,A2520+$X$32-1,$X$30)</f>
        <v>0</v>
      </c>
      <c r="C2520" s="25">
        <f>+IFERROR(_xlfn.NUMBERVALUE(INDEX(Исходные_данные!A:Z,A2520+$X$32-1,$X$31),"."),0)</f>
        <v>0</v>
      </c>
      <c r="D2520" s="51"/>
      <c r="E2520" s="3">
        <f t="shared" si="395"/>
        <v>1289.4580000000001</v>
      </c>
      <c r="F2520" s="3">
        <f t="shared" si="396"/>
        <v>1289.4574600000001</v>
      </c>
      <c r="G2520" s="8">
        <f t="shared" si="399"/>
        <v>0</v>
      </c>
      <c r="H2520" s="7">
        <f t="shared" si="391"/>
        <v>0</v>
      </c>
      <c r="I2520" s="7">
        <f t="shared" si="392"/>
        <v>0</v>
      </c>
      <c r="J2520">
        <f t="shared" si="393"/>
        <v>0</v>
      </c>
      <c r="K2520">
        <f t="shared" si="397"/>
        <v>0</v>
      </c>
      <c r="L2520">
        <f t="shared" si="394"/>
        <v>0</v>
      </c>
      <c r="M2520" s="66" t="str">
        <f t="shared" si="390"/>
        <v xml:space="preserve"> </v>
      </c>
    </row>
    <row r="2521" spans="1:13" x14ac:dyDescent="0.25">
      <c r="A2521" s="25">
        <f t="shared" si="398"/>
        <v>2521</v>
      </c>
      <c r="B2521" s="35">
        <f>+INDEX(Исходные_данные!A:Z,A2521+$X$32-1,$X$30)</f>
        <v>0</v>
      </c>
      <c r="C2521" s="25">
        <f>+IFERROR(_xlfn.NUMBERVALUE(INDEX(Исходные_данные!A:Z,A2521+$X$32-1,$X$31),"."),0)</f>
        <v>0</v>
      </c>
      <c r="D2521" s="51"/>
      <c r="E2521" s="3">
        <f t="shared" si="395"/>
        <v>1289.4580000000001</v>
      </c>
      <c r="F2521" s="3">
        <f t="shared" si="396"/>
        <v>1289.4574600000001</v>
      </c>
      <c r="G2521" s="8">
        <f t="shared" si="399"/>
        <v>0</v>
      </c>
      <c r="H2521" s="7">
        <f t="shared" si="391"/>
        <v>0</v>
      </c>
      <c r="I2521" s="7">
        <f t="shared" si="392"/>
        <v>0</v>
      </c>
      <c r="J2521">
        <f t="shared" si="393"/>
        <v>0</v>
      </c>
      <c r="K2521">
        <f t="shared" si="397"/>
        <v>0</v>
      </c>
      <c r="L2521">
        <f t="shared" si="394"/>
        <v>0</v>
      </c>
      <c r="M2521" s="66" t="str">
        <f t="shared" si="390"/>
        <v xml:space="preserve"> </v>
      </c>
    </row>
    <row r="2522" spans="1:13" x14ac:dyDescent="0.25">
      <c r="A2522" s="25">
        <f t="shared" si="398"/>
        <v>2522</v>
      </c>
      <c r="B2522" s="35">
        <f>+INDEX(Исходные_данные!A:Z,A2522+$X$32-1,$X$30)</f>
        <v>0</v>
      </c>
      <c r="C2522" s="25">
        <f>+IFERROR(_xlfn.NUMBERVALUE(INDEX(Исходные_данные!A:Z,A2522+$X$32-1,$X$31),"."),0)</f>
        <v>0</v>
      </c>
      <c r="D2522" s="51"/>
      <c r="E2522" s="3">
        <f t="shared" si="395"/>
        <v>1289.4580000000001</v>
      </c>
      <c r="F2522" s="3">
        <f t="shared" si="396"/>
        <v>1289.4574600000001</v>
      </c>
      <c r="G2522" s="8">
        <f t="shared" si="399"/>
        <v>0</v>
      </c>
      <c r="H2522" s="7">
        <f t="shared" si="391"/>
        <v>0</v>
      </c>
      <c r="I2522" s="7">
        <f t="shared" si="392"/>
        <v>0</v>
      </c>
      <c r="J2522">
        <f t="shared" si="393"/>
        <v>0</v>
      </c>
      <c r="K2522">
        <f t="shared" si="397"/>
        <v>0</v>
      </c>
      <c r="L2522">
        <f t="shared" si="394"/>
        <v>0</v>
      </c>
      <c r="M2522" s="66" t="str">
        <f t="shared" si="390"/>
        <v xml:space="preserve"> </v>
      </c>
    </row>
    <row r="2523" spans="1:13" x14ac:dyDescent="0.25">
      <c r="A2523" s="25">
        <f t="shared" si="398"/>
        <v>2523</v>
      </c>
      <c r="B2523" s="35">
        <f>+INDEX(Исходные_данные!A:Z,A2523+$X$32-1,$X$30)</f>
        <v>0</v>
      </c>
      <c r="C2523" s="25">
        <f>+IFERROR(_xlfn.NUMBERVALUE(INDEX(Исходные_данные!A:Z,A2523+$X$32-1,$X$31),"."),0)</f>
        <v>0</v>
      </c>
      <c r="D2523" s="51"/>
      <c r="E2523" s="3">
        <f t="shared" si="395"/>
        <v>1289.4580000000001</v>
      </c>
      <c r="F2523" s="3">
        <f t="shared" si="396"/>
        <v>1289.4574600000001</v>
      </c>
      <c r="G2523" s="8">
        <f t="shared" si="399"/>
        <v>0</v>
      </c>
      <c r="H2523" s="7">
        <f t="shared" si="391"/>
        <v>0</v>
      </c>
      <c r="I2523" s="7">
        <f t="shared" si="392"/>
        <v>0</v>
      </c>
      <c r="J2523">
        <f t="shared" si="393"/>
        <v>0</v>
      </c>
      <c r="K2523">
        <f t="shared" si="397"/>
        <v>0</v>
      </c>
      <c r="L2523">
        <f t="shared" si="394"/>
        <v>0</v>
      </c>
      <c r="M2523" s="66" t="str">
        <f t="shared" si="390"/>
        <v xml:space="preserve"> </v>
      </c>
    </row>
    <row r="2524" spans="1:13" x14ac:dyDescent="0.25">
      <c r="A2524" s="25">
        <f t="shared" si="398"/>
        <v>2524</v>
      </c>
      <c r="B2524" s="35">
        <f>+INDEX(Исходные_данные!A:Z,A2524+$X$32-1,$X$30)</f>
        <v>0</v>
      </c>
      <c r="C2524" s="25">
        <f>+IFERROR(_xlfn.NUMBERVALUE(INDEX(Исходные_данные!A:Z,A2524+$X$32-1,$X$31),"."),0)</f>
        <v>0</v>
      </c>
      <c r="D2524" s="51"/>
      <c r="E2524" s="3">
        <f t="shared" si="395"/>
        <v>1289.4580000000001</v>
      </c>
      <c r="F2524" s="3">
        <f t="shared" si="396"/>
        <v>1289.4574600000001</v>
      </c>
      <c r="G2524" s="8">
        <f t="shared" si="399"/>
        <v>0</v>
      </c>
      <c r="H2524" s="7">
        <f t="shared" si="391"/>
        <v>0</v>
      </c>
      <c r="I2524" s="7">
        <f t="shared" si="392"/>
        <v>0</v>
      </c>
      <c r="J2524">
        <f t="shared" si="393"/>
        <v>0</v>
      </c>
      <c r="K2524">
        <f t="shared" si="397"/>
        <v>0</v>
      </c>
      <c r="L2524">
        <f t="shared" si="394"/>
        <v>0</v>
      </c>
      <c r="M2524" s="66" t="str">
        <f t="shared" ref="M2524:M2587" si="400">IF(AC2539=1,"",+CONCATENATE(IF($AC$43=1,CONCATENATE(D2524," "),""),IF($AC$44=1,CONCATENATE(E2524," (",TEXT(G2524,"0,0"),"%)"),"")))</f>
        <v xml:space="preserve"> </v>
      </c>
    </row>
    <row r="2525" spans="1:13" x14ac:dyDescent="0.25">
      <c r="A2525" s="25">
        <f t="shared" si="398"/>
        <v>2525</v>
      </c>
      <c r="B2525" s="35">
        <f>+INDEX(Исходные_данные!A:Z,A2525+$X$32-1,$X$30)</f>
        <v>0</v>
      </c>
      <c r="C2525" s="25">
        <f>+IFERROR(_xlfn.NUMBERVALUE(INDEX(Исходные_данные!A:Z,A2525+$X$32-1,$X$31),"."),0)</f>
        <v>0</v>
      </c>
      <c r="D2525" s="51"/>
      <c r="E2525" s="3">
        <f t="shared" si="395"/>
        <v>1289.4580000000001</v>
      </c>
      <c r="F2525" s="3">
        <f t="shared" si="396"/>
        <v>1289.4574600000001</v>
      </c>
      <c r="G2525" s="8">
        <f t="shared" si="399"/>
        <v>0</v>
      </c>
      <c r="H2525" s="7">
        <f t="shared" si="391"/>
        <v>0</v>
      </c>
      <c r="I2525" s="7">
        <f t="shared" si="392"/>
        <v>0</v>
      </c>
      <c r="J2525">
        <f t="shared" si="393"/>
        <v>0</v>
      </c>
      <c r="K2525">
        <f t="shared" si="397"/>
        <v>0</v>
      </c>
      <c r="L2525">
        <f t="shared" si="394"/>
        <v>0</v>
      </c>
      <c r="M2525" s="66" t="str">
        <f t="shared" si="400"/>
        <v xml:space="preserve"> </v>
      </c>
    </row>
    <row r="2526" spans="1:13" x14ac:dyDescent="0.25">
      <c r="A2526" s="25">
        <f t="shared" si="398"/>
        <v>2526</v>
      </c>
      <c r="B2526" s="35">
        <f>+INDEX(Исходные_данные!A:Z,A2526+$X$32-1,$X$30)</f>
        <v>0</v>
      </c>
      <c r="C2526" s="25">
        <f>+IFERROR(_xlfn.NUMBERVALUE(INDEX(Исходные_данные!A:Z,A2526+$X$32-1,$X$31),"."),0)</f>
        <v>0</v>
      </c>
      <c r="D2526" s="51"/>
      <c r="E2526" s="3">
        <f t="shared" si="395"/>
        <v>1289.4580000000001</v>
      </c>
      <c r="F2526" s="3">
        <f t="shared" si="396"/>
        <v>1289.4574600000001</v>
      </c>
      <c r="G2526" s="8">
        <f t="shared" si="399"/>
        <v>0</v>
      </c>
      <c r="H2526" s="7">
        <f t="shared" si="391"/>
        <v>0</v>
      </c>
      <c r="I2526" s="7">
        <f t="shared" si="392"/>
        <v>0</v>
      </c>
      <c r="J2526">
        <f t="shared" si="393"/>
        <v>0</v>
      </c>
      <c r="K2526">
        <f t="shared" si="397"/>
        <v>0</v>
      </c>
      <c r="L2526">
        <f t="shared" si="394"/>
        <v>0</v>
      </c>
      <c r="M2526" s="66" t="str">
        <f t="shared" si="400"/>
        <v xml:space="preserve"> </v>
      </c>
    </row>
    <row r="2527" spans="1:13" x14ac:dyDescent="0.25">
      <c r="A2527" s="25">
        <f t="shared" si="398"/>
        <v>2527</v>
      </c>
      <c r="B2527" s="35">
        <f>+INDEX(Исходные_данные!A:Z,A2527+$X$32-1,$X$30)</f>
        <v>0</v>
      </c>
      <c r="C2527" s="25">
        <f>+IFERROR(_xlfn.NUMBERVALUE(INDEX(Исходные_данные!A:Z,A2527+$X$32-1,$X$31),"."),0)</f>
        <v>0</v>
      </c>
      <c r="D2527" s="51"/>
      <c r="E2527" s="3">
        <f t="shared" si="395"/>
        <v>1289.4580000000001</v>
      </c>
      <c r="F2527" s="3">
        <f t="shared" si="396"/>
        <v>1289.4574600000001</v>
      </c>
      <c r="G2527" s="8">
        <f t="shared" si="399"/>
        <v>0</v>
      </c>
      <c r="H2527" s="7">
        <f t="shared" si="391"/>
        <v>0</v>
      </c>
      <c r="I2527" s="7">
        <f t="shared" si="392"/>
        <v>0</v>
      </c>
      <c r="J2527">
        <f t="shared" si="393"/>
        <v>0</v>
      </c>
      <c r="K2527">
        <f t="shared" si="397"/>
        <v>0</v>
      </c>
      <c r="L2527">
        <f t="shared" si="394"/>
        <v>0</v>
      </c>
      <c r="M2527" s="66" t="str">
        <f t="shared" si="400"/>
        <v xml:space="preserve"> </v>
      </c>
    </row>
    <row r="2528" spans="1:13" x14ac:dyDescent="0.25">
      <c r="A2528" s="25">
        <f t="shared" si="398"/>
        <v>2528</v>
      </c>
      <c r="B2528" s="35">
        <f>+INDEX(Исходные_данные!A:Z,A2528+$X$32-1,$X$30)</f>
        <v>0</v>
      </c>
      <c r="C2528" s="25">
        <f>+IFERROR(_xlfn.NUMBERVALUE(INDEX(Исходные_данные!A:Z,A2528+$X$32-1,$X$31),"."),0)</f>
        <v>0</v>
      </c>
      <c r="D2528" s="51"/>
      <c r="E2528" s="3">
        <f t="shared" si="395"/>
        <v>1289.4580000000001</v>
      </c>
      <c r="F2528" s="3">
        <f t="shared" si="396"/>
        <v>1289.4574600000001</v>
      </c>
      <c r="G2528" s="8">
        <f t="shared" si="399"/>
        <v>0</v>
      </c>
      <c r="H2528" s="7">
        <f t="shared" si="391"/>
        <v>0</v>
      </c>
      <c r="I2528" s="7">
        <f t="shared" si="392"/>
        <v>0</v>
      </c>
      <c r="J2528">
        <f t="shared" si="393"/>
        <v>0</v>
      </c>
      <c r="K2528">
        <f t="shared" si="397"/>
        <v>0</v>
      </c>
      <c r="L2528">
        <f t="shared" si="394"/>
        <v>0</v>
      </c>
      <c r="M2528" s="66" t="str">
        <f t="shared" si="400"/>
        <v xml:space="preserve"> </v>
      </c>
    </row>
    <row r="2529" spans="1:13" x14ac:dyDescent="0.25">
      <c r="A2529" s="25">
        <f t="shared" si="398"/>
        <v>2529</v>
      </c>
      <c r="B2529" s="35">
        <f>+INDEX(Исходные_данные!A:Z,A2529+$X$32-1,$X$30)</f>
        <v>0</v>
      </c>
      <c r="C2529" s="25">
        <f>+IFERROR(_xlfn.NUMBERVALUE(INDEX(Исходные_данные!A:Z,A2529+$X$32-1,$X$31),"."),0)</f>
        <v>0</v>
      </c>
      <c r="D2529" s="51"/>
      <c r="E2529" s="3">
        <f t="shared" si="395"/>
        <v>1289.4580000000001</v>
      </c>
      <c r="F2529" s="3">
        <f t="shared" si="396"/>
        <v>1289.4574600000001</v>
      </c>
      <c r="G2529" s="8">
        <f t="shared" si="399"/>
        <v>0</v>
      </c>
      <c r="H2529" s="7">
        <f t="shared" si="391"/>
        <v>0</v>
      </c>
      <c r="I2529" s="7">
        <f t="shared" si="392"/>
        <v>0</v>
      </c>
      <c r="J2529">
        <f t="shared" si="393"/>
        <v>0</v>
      </c>
      <c r="K2529">
        <f t="shared" si="397"/>
        <v>0</v>
      </c>
      <c r="L2529">
        <f t="shared" si="394"/>
        <v>0</v>
      </c>
      <c r="M2529" s="66" t="str">
        <f t="shared" si="400"/>
        <v xml:space="preserve"> </v>
      </c>
    </row>
    <row r="2530" spans="1:13" x14ac:dyDescent="0.25">
      <c r="A2530" s="25">
        <f t="shared" si="398"/>
        <v>2530</v>
      </c>
      <c r="B2530" s="35">
        <f>+INDEX(Исходные_данные!A:Z,A2530+$X$32-1,$X$30)</f>
        <v>0</v>
      </c>
      <c r="C2530" s="25">
        <f>+IFERROR(_xlfn.NUMBERVALUE(INDEX(Исходные_данные!A:Z,A2530+$X$32-1,$X$31),"."),0)</f>
        <v>0</v>
      </c>
      <c r="D2530" s="51"/>
      <c r="E2530" s="3">
        <f t="shared" si="395"/>
        <v>1289.4580000000001</v>
      </c>
      <c r="F2530" s="3">
        <f t="shared" si="396"/>
        <v>1289.4574600000001</v>
      </c>
      <c r="G2530" s="8">
        <f t="shared" si="399"/>
        <v>0</v>
      </c>
      <c r="H2530" s="7">
        <f t="shared" si="391"/>
        <v>0</v>
      </c>
      <c r="I2530" s="7">
        <f t="shared" si="392"/>
        <v>0</v>
      </c>
      <c r="J2530">
        <f t="shared" si="393"/>
        <v>0</v>
      </c>
      <c r="K2530">
        <f t="shared" si="397"/>
        <v>0</v>
      </c>
      <c r="L2530">
        <f t="shared" si="394"/>
        <v>0</v>
      </c>
      <c r="M2530" s="66" t="str">
        <f t="shared" si="400"/>
        <v xml:space="preserve"> </v>
      </c>
    </row>
    <row r="2531" spans="1:13" x14ac:dyDescent="0.25">
      <c r="A2531" s="25">
        <f t="shared" si="398"/>
        <v>2531</v>
      </c>
      <c r="B2531" s="35">
        <f>+INDEX(Исходные_данные!A:Z,A2531+$X$32-1,$X$30)</f>
        <v>0</v>
      </c>
      <c r="C2531" s="25">
        <f>+IFERROR(_xlfn.NUMBERVALUE(INDEX(Исходные_данные!A:Z,A2531+$X$32-1,$X$31),"."),0)</f>
        <v>0</v>
      </c>
      <c r="D2531" s="51"/>
      <c r="E2531" s="3">
        <f t="shared" si="395"/>
        <v>1289.4580000000001</v>
      </c>
      <c r="F2531" s="3">
        <f t="shared" si="396"/>
        <v>1289.4574600000001</v>
      </c>
      <c r="G2531" s="8">
        <f t="shared" si="399"/>
        <v>0</v>
      </c>
      <c r="H2531" s="7">
        <f t="shared" si="391"/>
        <v>0</v>
      </c>
      <c r="I2531" s="7">
        <f t="shared" si="392"/>
        <v>0</v>
      </c>
      <c r="J2531">
        <f t="shared" si="393"/>
        <v>0</v>
      </c>
      <c r="K2531">
        <f t="shared" si="397"/>
        <v>0</v>
      </c>
      <c r="L2531">
        <f t="shared" si="394"/>
        <v>0</v>
      </c>
      <c r="M2531" s="66" t="str">
        <f t="shared" si="400"/>
        <v xml:space="preserve"> </v>
      </c>
    </row>
    <row r="2532" spans="1:13" x14ac:dyDescent="0.25">
      <c r="A2532" s="25">
        <f t="shared" si="398"/>
        <v>2532</v>
      </c>
      <c r="B2532" s="35">
        <f>+INDEX(Исходные_данные!A:Z,A2532+$X$32-1,$X$30)</f>
        <v>0</v>
      </c>
      <c r="C2532" s="25">
        <f>+IFERROR(_xlfn.NUMBERVALUE(INDEX(Исходные_данные!A:Z,A2532+$X$32-1,$X$31),"."),0)</f>
        <v>0</v>
      </c>
      <c r="D2532" s="51"/>
      <c r="E2532" s="3">
        <f t="shared" si="395"/>
        <v>1289.4580000000001</v>
      </c>
      <c r="F2532" s="3">
        <f t="shared" si="396"/>
        <v>1289.4574600000001</v>
      </c>
      <c r="G2532" s="8">
        <f t="shared" si="399"/>
        <v>0</v>
      </c>
      <c r="H2532" s="7">
        <f t="shared" si="391"/>
        <v>0</v>
      </c>
      <c r="I2532" s="7">
        <f t="shared" si="392"/>
        <v>0</v>
      </c>
      <c r="J2532">
        <f t="shared" si="393"/>
        <v>0</v>
      </c>
      <c r="K2532">
        <f t="shared" si="397"/>
        <v>0</v>
      </c>
      <c r="L2532">
        <f t="shared" si="394"/>
        <v>0</v>
      </c>
      <c r="M2532" s="66" t="str">
        <f t="shared" si="400"/>
        <v xml:space="preserve"> </v>
      </c>
    </row>
    <row r="2533" spans="1:13" x14ac:dyDescent="0.25">
      <c r="A2533" s="25">
        <f t="shared" si="398"/>
        <v>2533</v>
      </c>
      <c r="B2533" s="35">
        <f>+INDEX(Исходные_данные!A:Z,A2533+$X$32-1,$X$30)</f>
        <v>0</v>
      </c>
      <c r="C2533" s="25">
        <f>+IFERROR(_xlfn.NUMBERVALUE(INDEX(Исходные_данные!A:Z,A2533+$X$32-1,$X$31),"."),0)</f>
        <v>0</v>
      </c>
      <c r="D2533" s="51"/>
      <c r="E2533" s="3">
        <f t="shared" si="395"/>
        <v>1289.4580000000001</v>
      </c>
      <c r="F2533" s="3">
        <f t="shared" si="396"/>
        <v>1289.4574600000001</v>
      </c>
      <c r="G2533" s="8">
        <f t="shared" si="399"/>
        <v>0</v>
      </c>
      <c r="H2533" s="7">
        <f t="shared" si="391"/>
        <v>0</v>
      </c>
      <c r="I2533" s="7">
        <f t="shared" si="392"/>
        <v>0</v>
      </c>
      <c r="J2533">
        <f t="shared" si="393"/>
        <v>0</v>
      </c>
      <c r="K2533">
        <f t="shared" si="397"/>
        <v>0</v>
      </c>
      <c r="L2533">
        <f t="shared" si="394"/>
        <v>0</v>
      </c>
      <c r="M2533" s="66" t="str">
        <f t="shared" si="400"/>
        <v xml:space="preserve"> </v>
      </c>
    </row>
    <row r="2534" spans="1:13" x14ac:dyDescent="0.25">
      <c r="A2534" s="25">
        <f t="shared" si="398"/>
        <v>2534</v>
      </c>
      <c r="B2534" s="35">
        <f>+INDEX(Исходные_данные!A:Z,A2534+$X$32-1,$X$30)</f>
        <v>0</v>
      </c>
      <c r="C2534" s="25">
        <f>+IFERROR(_xlfn.NUMBERVALUE(INDEX(Исходные_данные!A:Z,A2534+$X$32-1,$X$31),"."),0)</f>
        <v>0</v>
      </c>
      <c r="D2534" s="51"/>
      <c r="E2534" s="3">
        <f t="shared" si="395"/>
        <v>1289.4580000000001</v>
      </c>
      <c r="F2534" s="3">
        <f t="shared" si="396"/>
        <v>1289.4574600000001</v>
      </c>
      <c r="G2534" s="8">
        <f t="shared" si="399"/>
        <v>0</v>
      </c>
      <c r="H2534" s="7">
        <f t="shared" si="391"/>
        <v>0</v>
      </c>
      <c r="I2534" s="7">
        <f t="shared" si="392"/>
        <v>0</v>
      </c>
      <c r="J2534">
        <f t="shared" si="393"/>
        <v>0</v>
      </c>
      <c r="K2534">
        <f t="shared" si="397"/>
        <v>0</v>
      </c>
      <c r="L2534">
        <f t="shared" si="394"/>
        <v>0</v>
      </c>
      <c r="M2534" s="66" t="str">
        <f t="shared" si="400"/>
        <v xml:space="preserve"> </v>
      </c>
    </row>
    <row r="2535" spans="1:13" x14ac:dyDescent="0.25">
      <c r="A2535" s="25">
        <f t="shared" si="398"/>
        <v>2535</v>
      </c>
      <c r="B2535" s="35">
        <f>+INDEX(Исходные_данные!A:Z,A2535+$X$32-1,$X$30)</f>
        <v>0</v>
      </c>
      <c r="C2535" s="25">
        <f>+IFERROR(_xlfn.NUMBERVALUE(INDEX(Исходные_данные!A:Z,A2535+$X$32-1,$X$31),"."),0)</f>
        <v>0</v>
      </c>
      <c r="D2535" s="51"/>
      <c r="E2535" s="3">
        <f t="shared" si="395"/>
        <v>1289.4580000000001</v>
      </c>
      <c r="F2535" s="3">
        <f t="shared" si="396"/>
        <v>1289.4574600000001</v>
      </c>
      <c r="G2535" s="8">
        <f t="shared" si="399"/>
        <v>0</v>
      </c>
      <c r="H2535" s="7">
        <f t="shared" si="391"/>
        <v>0</v>
      </c>
      <c r="I2535" s="7">
        <f t="shared" si="392"/>
        <v>0</v>
      </c>
      <c r="J2535">
        <f t="shared" si="393"/>
        <v>0</v>
      </c>
      <c r="K2535">
        <f t="shared" si="397"/>
        <v>0</v>
      </c>
      <c r="L2535">
        <f t="shared" si="394"/>
        <v>0</v>
      </c>
      <c r="M2535" s="66" t="str">
        <f t="shared" si="400"/>
        <v xml:space="preserve"> </v>
      </c>
    </row>
    <row r="2536" spans="1:13" x14ac:dyDescent="0.25">
      <c r="A2536" s="25">
        <f t="shared" si="398"/>
        <v>2536</v>
      </c>
      <c r="B2536" s="35">
        <f>+INDEX(Исходные_данные!A:Z,A2536+$X$32-1,$X$30)</f>
        <v>0</v>
      </c>
      <c r="C2536" s="25">
        <f>+IFERROR(_xlfn.NUMBERVALUE(INDEX(Исходные_данные!A:Z,A2536+$X$32-1,$X$31),"."),0)</f>
        <v>0</v>
      </c>
      <c r="D2536" s="51"/>
      <c r="E2536" s="3">
        <f t="shared" si="395"/>
        <v>1289.4580000000001</v>
      </c>
      <c r="F2536" s="3">
        <f t="shared" si="396"/>
        <v>1289.4574600000001</v>
      </c>
      <c r="G2536" s="8">
        <f t="shared" si="399"/>
        <v>0</v>
      </c>
      <c r="H2536" s="7">
        <f t="shared" si="391"/>
        <v>0</v>
      </c>
      <c r="I2536" s="7">
        <f t="shared" si="392"/>
        <v>0</v>
      </c>
      <c r="J2536">
        <f t="shared" si="393"/>
        <v>0</v>
      </c>
      <c r="K2536">
        <f t="shared" si="397"/>
        <v>0</v>
      </c>
      <c r="L2536">
        <f t="shared" si="394"/>
        <v>0</v>
      </c>
      <c r="M2536" s="66" t="str">
        <f t="shared" si="400"/>
        <v xml:space="preserve"> </v>
      </c>
    </row>
    <row r="2537" spans="1:13" x14ac:dyDescent="0.25">
      <c r="A2537" s="25">
        <f t="shared" si="398"/>
        <v>2537</v>
      </c>
      <c r="B2537" s="35">
        <f>+INDEX(Исходные_данные!A:Z,A2537+$X$32-1,$X$30)</f>
        <v>0</v>
      </c>
      <c r="C2537" s="25">
        <f>+IFERROR(_xlfn.NUMBERVALUE(INDEX(Исходные_данные!A:Z,A2537+$X$32-1,$X$31),"."),0)</f>
        <v>0</v>
      </c>
      <c r="D2537" s="51"/>
      <c r="E2537" s="3">
        <f t="shared" si="395"/>
        <v>1289.4580000000001</v>
      </c>
      <c r="F2537" s="3">
        <f t="shared" si="396"/>
        <v>1289.4574600000001</v>
      </c>
      <c r="G2537" s="8">
        <f t="shared" si="399"/>
        <v>0</v>
      </c>
      <c r="H2537" s="7">
        <f t="shared" si="391"/>
        <v>0</v>
      </c>
      <c r="I2537" s="7">
        <f t="shared" si="392"/>
        <v>0</v>
      </c>
      <c r="J2537">
        <f t="shared" si="393"/>
        <v>0</v>
      </c>
      <c r="K2537">
        <f t="shared" si="397"/>
        <v>0</v>
      </c>
      <c r="L2537">
        <f t="shared" si="394"/>
        <v>0</v>
      </c>
      <c r="M2537" s="66" t="str">
        <f t="shared" si="400"/>
        <v xml:space="preserve"> </v>
      </c>
    </row>
    <row r="2538" spans="1:13" x14ac:dyDescent="0.25">
      <c r="A2538" s="25">
        <f t="shared" si="398"/>
        <v>2538</v>
      </c>
      <c r="B2538" s="35">
        <f>+INDEX(Исходные_данные!A:Z,A2538+$X$32-1,$X$30)</f>
        <v>0</v>
      </c>
      <c r="C2538" s="25">
        <f>+IFERROR(_xlfn.NUMBERVALUE(INDEX(Исходные_данные!A:Z,A2538+$X$32-1,$X$31),"."),0)</f>
        <v>0</v>
      </c>
      <c r="D2538" s="51"/>
      <c r="E2538" s="3">
        <f t="shared" si="395"/>
        <v>1289.4580000000001</v>
      </c>
      <c r="F2538" s="3">
        <f t="shared" si="396"/>
        <v>1289.4574600000001</v>
      </c>
      <c r="G2538" s="8">
        <f t="shared" si="399"/>
        <v>0</v>
      </c>
      <c r="H2538" s="7">
        <f t="shared" si="391"/>
        <v>0</v>
      </c>
      <c r="I2538" s="7">
        <f t="shared" si="392"/>
        <v>0</v>
      </c>
      <c r="J2538">
        <f t="shared" si="393"/>
        <v>0</v>
      </c>
      <c r="K2538">
        <f t="shared" si="397"/>
        <v>0</v>
      </c>
      <c r="L2538">
        <f t="shared" si="394"/>
        <v>0</v>
      </c>
      <c r="M2538" s="66" t="str">
        <f t="shared" si="400"/>
        <v xml:space="preserve"> </v>
      </c>
    </row>
    <row r="2539" spans="1:13" x14ac:dyDescent="0.25">
      <c r="A2539" s="25">
        <f t="shared" si="398"/>
        <v>2539</v>
      </c>
      <c r="B2539" s="35">
        <f>+INDEX(Исходные_данные!A:Z,A2539+$X$32-1,$X$30)</f>
        <v>0</v>
      </c>
      <c r="C2539" s="25">
        <f>+IFERROR(_xlfn.NUMBERVALUE(INDEX(Исходные_данные!A:Z,A2539+$X$32-1,$X$31),"."),0)</f>
        <v>0</v>
      </c>
      <c r="D2539" s="51"/>
      <c r="E2539" s="3">
        <f t="shared" si="395"/>
        <v>1289.4580000000001</v>
      </c>
      <c r="F2539" s="3">
        <f t="shared" si="396"/>
        <v>1289.4574600000001</v>
      </c>
      <c r="G2539" s="8">
        <f t="shared" si="399"/>
        <v>0</v>
      </c>
      <c r="H2539" s="7">
        <f t="shared" si="391"/>
        <v>0</v>
      </c>
      <c r="I2539" s="7">
        <f t="shared" si="392"/>
        <v>0</v>
      </c>
      <c r="J2539">
        <f t="shared" si="393"/>
        <v>0</v>
      </c>
      <c r="K2539">
        <f t="shared" si="397"/>
        <v>0</v>
      </c>
      <c r="L2539">
        <f t="shared" si="394"/>
        <v>0</v>
      </c>
      <c r="M2539" s="66" t="str">
        <f t="shared" si="400"/>
        <v xml:space="preserve"> </v>
      </c>
    </row>
    <row r="2540" spans="1:13" x14ac:dyDescent="0.25">
      <c r="A2540" s="25">
        <f t="shared" si="398"/>
        <v>2540</v>
      </c>
      <c r="B2540" s="35">
        <f>+INDEX(Исходные_данные!A:Z,A2540+$X$32-1,$X$30)</f>
        <v>0</v>
      </c>
      <c r="C2540" s="25">
        <f>+IFERROR(_xlfn.NUMBERVALUE(INDEX(Исходные_данные!A:Z,A2540+$X$32-1,$X$31),"."),0)</f>
        <v>0</v>
      </c>
      <c r="D2540" s="51"/>
      <c r="E2540" s="3">
        <f t="shared" si="395"/>
        <v>1289.4580000000001</v>
      </c>
      <c r="F2540" s="3">
        <f t="shared" si="396"/>
        <v>1289.4574600000001</v>
      </c>
      <c r="G2540" s="8">
        <f t="shared" si="399"/>
        <v>0</v>
      </c>
      <c r="H2540" s="7">
        <f t="shared" si="391"/>
        <v>0</v>
      </c>
      <c r="I2540" s="7">
        <f t="shared" si="392"/>
        <v>0</v>
      </c>
      <c r="J2540">
        <f t="shared" si="393"/>
        <v>0</v>
      </c>
      <c r="K2540">
        <f t="shared" si="397"/>
        <v>0</v>
      </c>
      <c r="L2540">
        <f t="shared" si="394"/>
        <v>0</v>
      </c>
      <c r="M2540" s="66" t="str">
        <f t="shared" si="400"/>
        <v xml:space="preserve"> </v>
      </c>
    </row>
    <row r="2541" spans="1:13" x14ac:dyDescent="0.25">
      <c r="A2541" s="25">
        <f t="shared" si="398"/>
        <v>2541</v>
      </c>
      <c r="B2541" s="35">
        <f>+INDEX(Исходные_данные!A:Z,A2541+$X$32-1,$X$30)</f>
        <v>0</v>
      </c>
      <c r="C2541" s="25">
        <f>+IFERROR(_xlfn.NUMBERVALUE(INDEX(Исходные_данные!A:Z,A2541+$X$32-1,$X$31),"."),0)</f>
        <v>0</v>
      </c>
      <c r="D2541" s="51"/>
      <c r="E2541" s="3">
        <f t="shared" si="395"/>
        <v>1289.4580000000001</v>
      </c>
      <c r="F2541" s="3">
        <f t="shared" si="396"/>
        <v>1289.4574600000001</v>
      </c>
      <c r="G2541" s="8">
        <f t="shared" si="399"/>
        <v>0</v>
      </c>
      <c r="H2541" s="7">
        <f t="shared" si="391"/>
        <v>0</v>
      </c>
      <c r="I2541" s="7">
        <f t="shared" si="392"/>
        <v>0</v>
      </c>
      <c r="J2541">
        <f t="shared" si="393"/>
        <v>0</v>
      </c>
      <c r="K2541">
        <f t="shared" si="397"/>
        <v>0</v>
      </c>
      <c r="L2541">
        <f t="shared" si="394"/>
        <v>0</v>
      </c>
      <c r="M2541" s="66" t="str">
        <f t="shared" si="400"/>
        <v xml:space="preserve"> </v>
      </c>
    </row>
    <row r="2542" spans="1:13" x14ac:dyDescent="0.25">
      <c r="A2542" s="25">
        <f t="shared" si="398"/>
        <v>2542</v>
      </c>
      <c r="B2542" s="35">
        <f>+INDEX(Исходные_данные!A:Z,A2542+$X$32-1,$X$30)</f>
        <v>0</v>
      </c>
      <c r="C2542" s="25">
        <f>+IFERROR(_xlfn.NUMBERVALUE(INDEX(Исходные_данные!A:Z,A2542+$X$32-1,$X$31),"."),0)</f>
        <v>0</v>
      </c>
      <c r="D2542" s="51"/>
      <c r="E2542" s="3">
        <f t="shared" si="395"/>
        <v>1289.4580000000001</v>
      </c>
      <c r="F2542" s="3">
        <f t="shared" si="396"/>
        <v>1289.4574600000001</v>
      </c>
      <c r="G2542" s="8">
        <f t="shared" si="399"/>
        <v>0</v>
      </c>
      <c r="H2542" s="7">
        <f t="shared" si="391"/>
        <v>0</v>
      </c>
      <c r="I2542" s="7">
        <f t="shared" si="392"/>
        <v>0</v>
      </c>
      <c r="J2542">
        <f t="shared" si="393"/>
        <v>0</v>
      </c>
      <c r="K2542">
        <f t="shared" si="397"/>
        <v>0</v>
      </c>
      <c r="L2542">
        <f t="shared" si="394"/>
        <v>0</v>
      </c>
      <c r="M2542" s="66" t="str">
        <f t="shared" si="400"/>
        <v xml:space="preserve"> </v>
      </c>
    </row>
    <row r="2543" spans="1:13" x14ac:dyDescent="0.25">
      <c r="A2543" s="25">
        <f t="shared" si="398"/>
        <v>2543</v>
      </c>
      <c r="B2543" s="35">
        <f>+INDEX(Исходные_данные!A:Z,A2543+$X$32-1,$X$30)</f>
        <v>0</v>
      </c>
      <c r="C2543" s="25">
        <f>+IFERROR(_xlfn.NUMBERVALUE(INDEX(Исходные_данные!A:Z,A2543+$X$32-1,$X$31),"."),0)</f>
        <v>0</v>
      </c>
      <c r="D2543" s="51"/>
      <c r="E2543" s="3">
        <f t="shared" si="395"/>
        <v>1289.4580000000001</v>
      </c>
      <c r="F2543" s="3">
        <f t="shared" si="396"/>
        <v>1289.4574600000001</v>
      </c>
      <c r="G2543" s="8">
        <f t="shared" si="399"/>
        <v>0</v>
      </c>
      <c r="H2543" s="7">
        <f t="shared" si="391"/>
        <v>0</v>
      </c>
      <c r="I2543" s="7">
        <f t="shared" si="392"/>
        <v>0</v>
      </c>
      <c r="J2543">
        <f t="shared" si="393"/>
        <v>0</v>
      </c>
      <c r="K2543">
        <f t="shared" si="397"/>
        <v>0</v>
      </c>
      <c r="L2543">
        <f t="shared" si="394"/>
        <v>0</v>
      </c>
      <c r="M2543" s="66" t="str">
        <f t="shared" si="400"/>
        <v xml:space="preserve"> </v>
      </c>
    </row>
    <row r="2544" spans="1:13" x14ac:dyDescent="0.25">
      <c r="A2544" s="25">
        <f t="shared" si="398"/>
        <v>2544</v>
      </c>
      <c r="B2544" s="35">
        <f>+INDEX(Исходные_данные!A:Z,A2544+$X$32-1,$X$30)</f>
        <v>0</v>
      </c>
      <c r="C2544" s="25">
        <f>+IFERROR(_xlfn.NUMBERVALUE(INDEX(Исходные_данные!A:Z,A2544+$X$32-1,$X$31),"."),0)</f>
        <v>0</v>
      </c>
      <c r="D2544" s="51"/>
      <c r="E2544" s="3">
        <f t="shared" si="395"/>
        <v>1289.4580000000001</v>
      </c>
      <c r="F2544" s="3">
        <f t="shared" si="396"/>
        <v>1289.4574600000001</v>
      </c>
      <c r="G2544" s="8">
        <f t="shared" si="399"/>
        <v>0</v>
      </c>
      <c r="H2544" s="7">
        <f t="shared" si="391"/>
        <v>0</v>
      </c>
      <c r="I2544" s="7">
        <f t="shared" si="392"/>
        <v>0</v>
      </c>
      <c r="J2544">
        <f t="shared" si="393"/>
        <v>0</v>
      </c>
      <c r="K2544">
        <f t="shared" si="397"/>
        <v>0</v>
      </c>
      <c r="L2544">
        <f t="shared" si="394"/>
        <v>0</v>
      </c>
      <c r="M2544" s="66" t="str">
        <f t="shared" si="400"/>
        <v xml:space="preserve"> </v>
      </c>
    </row>
    <row r="2545" spans="1:13" x14ac:dyDescent="0.25">
      <c r="A2545" s="25">
        <f t="shared" si="398"/>
        <v>2545</v>
      </c>
      <c r="B2545" s="35">
        <f>+INDEX(Исходные_данные!A:Z,A2545+$X$32-1,$X$30)</f>
        <v>0</v>
      </c>
      <c r="C2545" s="25">
        <f>+IFERROR(_xlfn.NUMBERVALUE(INDEX(Исходные_данные!A:Z,A2545+$X$32-1,$X$31),"."),0)</f>
        <v>0</v>
      </c>
      <c r="D2545" s="51"/>
      <c r="E2545" s="3">
        <f t="shared" si="395"/>
        <v>1289.4580000000001</v>
      </c>
      <c r="F2545" s="3">
        <f t="shared" si="396"/>
        <v>1289.4574600000001</v>
      </c>
      <c r="G2545" s="8">
        <f t="shared" si="399"/>
        <v>0</v>
      </c>
      <c r="H2545" s="7">
        <f t="shared" si="391"/>
        <v>0</v>
      </c>
      <c r="I2545" s="7">
        <f t="shared" si="392"/>
        <v>0</v>
      </c>
      <c r="J2545">
        <f t="shared" si="393"/>
        <v>0</v>
      </c>
      <c r="K2545">
        <f t="shared" si="397"/>
        <v>0</v>
      </c>
      <c r="L2545">
        <f t="shared" si="394"/>
        <v>0</v>
      </c>
      <c r="M2545" s="66" t="str">
        <f t="shared" si="400"/>
        <v xml:space="preserve"> </v>
      </c>
    </row>
    <row r="2546" spans="1:13" x14ac:dyDescent="0.25">
      <c r="A2546" s="25">
        <f t="shared" si="398"/>
        <v>2546</v>
      </c>
      <c r="B2546" s="35">
        <f>+INDEX(Исходные_данные!A:Z,A2546+$X$32-1,$X$30)</f>
        <v>0</v>
      </c>
      <c r="C2546" s="25">
        <f>+IFERROR(_xlfn.NUMBERVALUE(INDEX(Исходные_данные!A:Z,A2546+$X$32-1,$X$31),"."),0)</f>
        <v>0</v>
      </c>
      <c r="D2546" s="51"/>
      <c r="E2546" s="3">
        <f t="shared" si="395"/>
        <v>1289.4580000000001</v>
      </c>
      <c r="F2546" s="3">
        <f t="shared" si="396"/>
        <v>1289.4574600000001</v>
      </c>
      <c r="G2546" s="8">
        <f t="shared" si="399"/>
        <v>0</v>
      </c>
      <c r="H2546" s="7">
        <f t="shared" si="391"/>
        <v>0</v>
      </c>
      <c r="I2546" s="7">
        <f t="shared" si="392"/>
        <v>0</v>
      </c>
      <c r="J2546">
        <f t="shared" si="393"/>
        <v>0</v>
      </c>
      <c r="K2546">
        <f t="shared" si="397"/>
        <v>0</v>
      </c>
      <c r="L2546">
        <f t="shared" si="394"/>
        <v>0</v>
      </c>
      <c r="M2546" s="66" t="str">
        <f t="shared" si="400"/>
        <v xml:space="preserve"> </v>
      </c>
    </row>
    <row r="2547" spans="1:13" x14ac:dyDescent="0.25">
      <c r="A2547" s="25">
        <f t="shared" si="398"/>
        <v>2547</v>
      </c>
      <c r="B2547" s="35">
        <f>+INDEX(Исходные_данные!A:Z,A2547+$X$32-1,$X$30)</f>
        <v>0</v>
      </c>
      <c r="C2547" s="25">
        <f>+IFERROR(_xlfn.NUMBERVALUE(INDEX(Исходные_данные!A:Z,A2547+$X$32-1,$X$31),"."),0)</f>
        <v>0</v>
      </c>
      <c r="D2547" s="51"/>
      <c r="E2547" s="3">
        <f t="shared" si="395"/>
        <v>1289.4580000000001</v>
      </c>
      <c r="F2547" s="3">
        <f t="shared" si="396"/>
        <v>1289.4574600000001</v>
      </c>
      <c r="G2547" s="8">
        <f t="shared" si="399"/>
        <v>0</v>
      </c>
      <c r="H2547" s="7">
        <f t="shared" si="391"/>
        <v>0</v>
      </c>
      <c r="I2547" s="7">
        <f t="shared" si="392"/>
        <v>0</v>
      </c>
      <c r="J2547">
        <f t="shared" si="393"/>
        <v>0</v>
      </c>
      <c r="K2547">
        <f t="shared" si="397"/>
        <v>0</v>
      </c>
      <c r="L2547">
        <f t="shared" si="394"/>
        <v>0</v>
      </c>
      <c r="M2547" s="66" t="str">
        <f t="shared" si="400"/>
        <v xml:space="preserve"> </v>
      </c>
    </row>
    <row r="2548" spans="1:13" x14ac:dyDescent="0.25">
      <c r="A2548" s="25">
        <f t="shared" si="398"/>
        <v>2548</v>
      </c>
      <c r="B2548" s="35">
        <f>+INDEX(Исходные_данные!A:Z,A2548+$X$32-1,$X$30)</f>
        <v>0</v>
      </c>
      <c r="C2548" s="25">
        <f>+IFERROR(_xlfn.NUMBERVALUE(INDEX(Исходные_данные!A:Z,A2548+$X$32-1,$X$31),"."),0)</f>
        <v>0</v>
      </c>
      <c r="D2548" s="51"/>
      <c r="E2548" s="3">
        <f t="shared" si="395"/>
        <v>1289.4580000000001</v>
      </c>
      <c r="F2548" s="3">
        <f t="shared" si="396"/>
        <v>1289.4574600000001</v>
      </c>
      <c r="G2548" s="8">
        <f t="shared" si="399"/>
        <v>0</v>
      </c>
      <c r="H2548" s="7">
        <f t="shared" si="391"/>
        <v>0</v>
      </c>
      <c r="I2548" s="7">
        <f t="shared" si="392"/>
        <v>0</v>
      </c>
      <c r="J2548">
        <f t="shared" si="393"/>
        <v>0</v>
      </c>
      <c r="K2548">
        <f t="shared" si="397"/>
        <v>0</v>
      </c>
      <c r="L2548">
        <f t="shared" si="394"/>
        <v>0</v>
      </c>
      <c r="M2548" s="66" t="str">
        <f t="shared" si="400"/>
        <v xml:space="preserve"> </v>
      </c>
    </row>
    <row r="2549" spans="1:13" x14ac:dyDescent="0.25">
      <c r="A2549" s="25">
        <f t="shared" si="398"/>
        <v>2549</v>
      </c>
      <c r="B2549" s="35">
        <f>+INDEX(Исходные_данные!A:Z,A2549+$X$32-1,$X$30)</f>
        <v>0</v>
      </c>
      <c r="C2549" s="25">
        <f>+IFERROR(_xlfn.NUMBERVALUE(INDEX(Исходные_данные!A:Z,A2549+$X$32-1,$X$31),"."),0)</f>
        <v>0</v>
      </c>
      <c r="D2549" s="51"/>
      <c r="E2549" s="3">
        <f t="shared" si="395"/>
        <v>1289.4580000000001</v>
      </c>
      <c r="F2549" s="3">
        <f t="shared" si="396"/>
        <v>1289.4574600000001</v>
      </c>
      <c r="G2549" s="8">
        <f t="shared" si="399"/>
        <v>0</v>
      </c>
      <c r="H2549" s="7">
        <f t="shared" si="391"/>
        <v>0</v>
      </c>
      <c r="I2549" s="7">
        <f t="shared" si="392"/>
        <v>0</v>
      </c>
      <c r="J2549">
        <f t="shared" si="393"/>
        <v>0</v>
      </c>
      <c r="K2549">
        <f t="shared" si="397"/>
        <v>0</v>
      </c>
      <c r="L2549">
        <f t="shared" si="394"/>
        <v>0</v>
      </c>
      <c r="M2549" s="66" t="str">
        <f t="shared" si="400"/>
        <v xml:space="preserve"> </v>
      </c>
    </row>
    <row r="2550" spans="1:13" x14ac:dyDescent="0.25">
      <c r="A2550" s="25">
        <f t="shared" si="398"/>
        <v>2550</v>
      </c>
      <c r="B2550" s="35">
        <f>+INDEX(Исходные_данные!A:Z,A2550+$X$32-1,$X$30)</f>
        <v>0</v>
      </c>
      <c r="C2550" s="25">
        <f>+IFERROR(_xlfn.NUMBERVALUE(INDEX(Исходные_данные!A:Z,A2550+$X$32-1,$X$31),"."),0)</f>
        <v>0</v>
      </c>
      <c r="D2550" s="51"/>
      <c r="E2550" s="3">
        <f t="shared" si="395"/>
        <v>1289.4580000000001</v>
      </c>
      <c r="F2550" s="3">
        <f t="shared" si="396"/>
        <v>1289.4574600000001</v>
      </c>
      <c r="G2550" s="8">
        <f t="shared" si="399"/>
        <v>0</v>
      </c>
      <c r="H2550" s="7">
        <f t="shared" si="391"/>
        <v>0</v>
      </c>
      <c r="I2550" s="7">
        <f t="shared" si="392"/>
        <v>0</v>
      </c>
      <c r="J2550">
        <f t="shared" si="393"/>
        <v>0</v>
      </c>
      <c r="K2550">
        <f t="shared" si="397"/>
        <v>0</v>
      </c>
      <c r="L2550">
        <f t="shared" si="394"/>
        <v>0</v>
      </c>
      <c r="M2550" s="66" t="str">
        <f t="shared" si="400"/>
        <v xml:space="preserve"> </v>
      </c>
    </row>
    <row r="2551" spans="1:13" x14ac:dyDescent="0.25">
      <c r="A2551" s="25">
        <f t="shared" si="398"/>
        <v>2551</v>
      </c>
      <c r="B2551" s="35">
        <f>+INDEX(Исходные_данные!A:Z,A2551+$X$32-1,$X$30)</f>
        <v>0</v>
      </c>
      <c r="C2551" s="25">
        <f>+IFERROR(_xlfn.NUMBERVALUE(INDEX(Исходные_данные!A:Z,A2551+$X$32-1,$X$31),"."),0)</f>
        <v>0</v>
      </c>
      <c r="D2551" s="51"/>
      <c r="E2551" s="3">
        <f t="shared" si="395"/>
        <v>1289.4580000000001</v>
      </c>
      <c r="F2551" s="3">
        <f t="shared" si="396"/>
        <v>1289.4574600000001</v>
      </c>
      <c r="G2551" s="8">
        <f t="shared" si="399"/>
        <v>0</v>
      </c>
      <c r="H2551" s="7">
        <f t="shared" si="391"/>
        <v>0</v>
      </c>
      <c r="I2551" s="7">
        <f t="shared" si="392"/>
        <v>0</v>
      </c>
      <c r="J2551">
        <f t="shared" si="393"/>
        <v>0</v>
      </c>
      <c r="K2551">
        <f t="shared" si="397"/>
        <v>0</v>
      </c>
      <c r="L2551">
        <f t="shared" si="394"/>
        <v>0</v>
      </c>
      <c r="M2551" s="66" t="str">
        <f t="shared" si="400"/>
        <v xml:space="preserve"> </v>
      </c>
    </row>
    <row r="2552" spans="1:13" x14ac:dyDescent="0.25">
      <c r="A2552" s="25">
        <f t="shared" si="398"/>
        <v>2552</v>
      </c>
      <c r="B2552" s="35">
        <f>+INDEX(Исходные_данные!A:Z,A2552+$X$32-1,$X$30)</f>
        <v>0</v>
      </c>
      <c r="C2552" s="25">
        <f>+IFERROR(_xlfn.NUMBERVALUE(INDEX(Исходные_данные!A:Z,A2552+$X$32-1,$X$31),"."),0)</f>
        <v>0</v>
      </c>
      <c r="D2552" s="51"/>
      <c r="E2552" s="3">
        <f t="shared" si="395"/>
        <v>1289.4580000000001</v>
      </c>
      <c r="F2552" s="3">
        <f t="shared" si="396"/>
        <v>1289.4574600000001</v>
      </c>
      <c r="G2552" s="8">
        <f t="shared" si="399"/>
        <v>0</v>
      </c>
      <c r="H2552" s="7">
        <f t="shared" si="391"/>
        <v>0</v>
      </c>
      <c r="I2552" s="7">
        <f t="shared" si="392"/>
        <v>0</v>
      </c>
      <c r="J2552">
        <f t="shared" si="393"/>
        <v>0</v>
      </c>
      <c r="K2552">
        <f t="shared" si="397"/>
        <v>0</v>
      </c>
      <c r="L2552">
        <f t="shared" si="394"/>
        <v>0</v>
      </c>
      <c r="M2552" s="66" t="str">
        <f t="shared" si="400"/>
        <v xml:space="preserve"> </v>
      </c>
    </row>
    <row r="2553" spans="1:13" x14ac:dyDescent="0.25">
      <c r="A2553" s="25">
        <f t="shared" si="398"/>
        <v>2553</v>
      </c>
      <c r="B2553" s="35">
        <f>+INDEX(Исходные_данные!A:Z,A2553+$X$32-1,$X$30)</f>
        <v>0</v>
      </c>
      <c r="C2553" s="25">
        <f>+IFERROR(_xlfn.NUMBERVALUE(INDEX(Исходные_данные!A:Z,A2553+$X$32-1,$X$31),"."),0)</f>
        <v>0</v>
      </c>
      <c r="D2553" s="51"/>
      <c r="E2553" s="3">
        <f t="shared" si="395"/>
        <v>1289.4580000000001</v>
      </c>
      <c r="F2553" s="3">
        <f t="shared" si="396"/>
        <v>1289.4574600000001</v>
      </c>
      <c r="G2553" s="8">
        <f t="shared" si="399"/>
        <v>0</v>
      </c>
      <c r="H2553" s="7">
        <f t="shared" si="391"/>
        <v>0</v>
      </c>
      <c r="I2553" s="7">
        <f t="shared" si="392"/>
        <v>0</v>
      </c>
      <c r="J2553">
        <f t="shared" si="393"/>
        <v>0</v>
      </c>
      <c r="K2553">
        <f t="shared" si="397"/>
        <v>0</v>
      </c>
      <c r="L2553">
        <f t="shared" si="394"/>
        <v>0</v>
      </c>
      <c r="M2553" s="66" t="str">
        <f t="shared" si="400"/>
        <v xml:space="preserve"> </v>
      </c>
    </row>
    <row r="2554" spans="1:13" x14ac:dyDescent="0.25">
      <c r="A2554" s="25">
        <f t="shared" si="398"/>
        <v>2554</v>
      </c>
      <c r="B2554" s="35">
        <f>+INDEX(Исходные_данные!A:Z,A2554+$X$32-1,$X$30)</f>
        <v>0</v>
      </c>
      <c r="C2554" s="25">
        <f>+IFERROR(_xlfn.NUMBERVALUE(INDEX(Исходные_данные!A:Z,A2554+$X$32-1,$X$31),"."),0)</f>
        <v>0</v>
      </c>
      <c r="D2554" s="51"/>
      <c r="E2554" s="3">
        <f t="shared" si="395"/>
        <v>1289.4580000000001</v>
      </c>
      <c r="F2554" s="3">
        <f t="shared" si="396"/>
        <v>1289.4574600000001</v>
      </c>
      <c r="G2554" s="8">
        <f t="shared" si="399"/>
        <v>0</v>
      </c>
      <c r="H2554" s="7">
        <f t="shared" si="391"/>
        <v>0</v>
      </c>
      <c r="I2554" s="7">
        <f t="shared" si="392"/>
        <v>0</v>
      </c>
      <c r="J2554">
        <f t="shared" si="393"/>
        <v>0</v>
      </c>
      <c r="K2554">
        <f t="shared" si="397"/>
        <v>0</v>
      </c>
      <c r="L2554">
        <f t="shared" si="394"/>
        <v>0</v>
      </c>
      <c r="M2554" s="66" t="str">
        <f t="shared" si="400"/>
        <v xml:space="preserve"> </v>
      </c>
    </row>
    <row r="2555" spans="1:13" x14ac:dyDescent="0.25">
      <c r="A2555" s="25">
        <f t="shared" si="398"/>
        <v>2555</v>
      </c>
      <c r="B2555" s="35">
        <f>+INDEX(Исходные_данные!A:Z,A2555+$X$32-1,$X$30)</f>
        <v>0</v>
      </c>
      <c r="C2555" s="25">
        <f>+IFERROR(_xlfn.NUMBERVALUE(INDEX(Исходные_данные!A:Z,A2555+$X$32-1,$X$31),"."),0)</f>
        <v>0</v>
      </c>
      <c r="D2555" s="51"/>
      <c r="E2555" s="3">
        <f t="shared" si="395"/>
        <v>1289.4580000000001</v>
      </c>
      <c r="F2555" s="3">
        <f t="shared" si="396"/>
        <v>1289.4574600000001</v>
      </c>
      <c r="G2555" s="8">
        <f t="shared" si="399"/>
        <v>0</v>
      </c>
      <c r="H2555" s="7">
        <f t="shared" si="391"/>
        <v>0</v>
      </c>
      <c r="I2555" s="7">
        <f t="shared" si="392"/>
        <v>0</v>
      </c>
      <c r="J2555">
        <f t="shared" si="393"/>
        <v>0</v>
      </c>
      <c r="K2555">
        <f t="shared" si="397"/>
        <v>0</v>
      </c>
      <c r="L2555">
        <f t="shared" si="394"/>
        <v>0</v>
      </c>
      <c r="M2555" s="66" t="str">
        <f t="shared" si="400"/>
        <v xml:space="preserve"> </v>
      </c>
    </row>
    <row r="2556" spans="1:13" x14ac:dyDescent="0.25">
      <c r="A2556" s="25">
        <f t="shared" si="398"/>
        <v>2556</v>
      </c>
      <c r="B2556" s="35">
        <f>+INDEX(Исходные_данные!A:Z,A2556+$X$32-1,$X$30)</f>
        <v>0</v>
      </c>
      <c r="C2556" s="25">
        <f>+IFERROR(_xlfn.NUMBERVALUE(INDEX(Исходные_данные!A:Z,A2556+$X$32-1,$X$31),"."),0)</f>
        <v>0</v>
      </c>
      <c r="D2556" s="51"/>
      <c r="E2556" s="3">
        <f t="shared" si="395"/>
        <v>1289.4580000000001</v>
      </c>
      <c r="F2556" s="3">
        <f t="shared" si="396"/>
        <v>1289.4574600000001</v>
      </c>
      <c r="G2556" s="8">
        <f t="shared" si="399"/>
        <v>0</v>
      </c>
      <c r="H2556" s="7">
        <f t="shared" si="391"/>
        <v>0</v>
      </c>
      <c r="I2556" s="7">
        <f t="shared" si="392"/>
        <v>0</v>
      </c>
      <c r="J2556">
        <f t="shared" si="393"/>
        <v>0</v>
      </c>
      <c r="K2556">
        <f t="shared" si="397"/>
        <v>0</v>
      </c>
      <c r="L2556">
        <f t="shared" si="394"/>
        <v>0</v>
      </c>
      <c r="M2556" s="66" t="str">
        <f t="shared" si="400"/>
        <v xml:space="preserve"> </v>
      </c>
    </row>
    <row r="2557" spans="1:13" x14ac:dyDescent="0.25">
      <c r="A2557" s="25">
        <f t="shared" si="398"/>
        <v>2557</v>
      </c>
      <c r="B2557" s="35">
        <f>+INDEX(Исходные_данные!A:Z,A2557+$X$32-1,$X$30)</f>
        <v>0</v>
      </c>
      <c r="C2557" s="25">
        <f>+IFERROR(_xlfn.NUMBERVALUE(INDEX(Исходные_данные!A:Z,A2557+$X$32-1,$X$31),"."),0)</f>
        <v>0</v>
      </c>
      <c r="D2557" s="51"/>
      <c r="E2557" s="3">
        <f t="shared" si="395"/>
        <v>1289.4580000000001</v>
      </c>
      <c r="F2557" s="3">
        <f t="shared" si="396"/>
        <v>1289.4574600000001</v>
      </c>
      <c r="G2557" s="8">
        <f t="shared" si="399"/>
        <v>0</v>
      </c>
      <c r="H2557" s="7">
        <f t="shared" si="391"/>
        <v>0</v>
      </c>
      <c r="I2557" s="7">
        <f t="shared" si="392"/>
        <v>0</v>
      </c>
      <c r="J2557">
        <f t="shared" si="393"/>
        <v>0</v>
      </c>
      <c r="K2557">
        <f t="shared" si="397"/>
        <v>0</v>
      </c>
      <c r="L2557">
        <f t="shared" si="394"/>
        <v>0</v>
      </c>
      <c r="M2557" s="66" t="str">
        <f t="shared" si="400"/>
        <v xml:space="preserve"> </v>
      </c>
    </row>
    <row r="2558" spans="1:13" x14ac:dyDescent="0.25">
      <c r="A2558" s="25">
        <f t="shared" si="398"/>
        <v>2558</v>
      </c>
      <c r="B2558" s="35">
        <f>+INDEX(Исходные_данные!A:Z,A2558+$X$32-1,$X$30)</f>
        <v>0</v>
      </c>
      <c r="C2558" s="25">
        <f>+IFERROR(_xlfn.NUMBERVALUE(INDEX(Исходные_данные!A:Z,A2558+$X$32-1,$X$31),"."),0)</f>
        <v>0</v>
      </c>
      <c r="D2558" s="51"/>
      <c r="E2558" s="3">
        <f t="shared" si="395"/>
        <v>1289.4580000000001</v>
      </c>
      <c r="F2558" s="3">
        <f t="shared" si="396"/>
        <v>1289.4574600000001</v>
      </c>
      <c r="G2558" s="8">
        <f t="shared" si="399"/>
        <v>0</v>
      </c>
      <c r="H2558" s="7">
        <f t="shared" si="391"/>
        <v>0</v>
      </c>
      <c r="I2558" s="7">
        <f t="shared" si="392"/>
        <v>0</v>
      </c>
      <c r="J2558">
        <f t="shared" si="393"/>
        <v>0</v>
      </c>
      <c r="K2558">
        <f t="shared" si="397"/>
        <v>0</v>
      </c>
      <c r="L2558">
        <f t="shared" si="394"/>
        <v>0</v>
      </c>
      <c r="M2558" s="66" t="str">
        <f t="shared" si="400"/>
        <v xml:space="preserve"> </v>
      </c>
    </row>
    <row r="2559" spans="1:13" x14ac:dyDescent="0.25">
      <c r="A2559" s="25">
        <f t="shared" si="398"/>
        <v>2559</v>
      </c>
      <c r="B2559" s="35">
        <f>+INDEX(Исходные_данные!A:Z,A2559+$X$32-1,$X$30)</f>
        <v>0</v>
      </c>
      <c r="C2559" s="25">
        <f>+IFERROR(_xlfn.NUMBERVALUE(INDEX(Исходные_данные!A:Z,A2559+$X$32-1,$X$31),"."),0)</f>
        <v>0</v>
      </c>
      <c r="D2559" s="51"/>
      <c r="E2559" s="3">
        <f t="shared" si="395"/>
        <v>1289.4580000000001</v>
      </c>
      <c r="F2559" s="3">
        <f t="shared" si="396"/>
        <v>1289.4574600000001</v>
      </c>
      <c r="G2559" s="8">
        <f t="shared" si="399"/>
        <v>0</v>
      </c>
      <c r="H2559" s="7">
        <f t="shared" si="391"/>
        <v>0</v>
      </c>
      <c r="I2559" s="7">
        <f t="shared" si="392"/>
        <v>0</v>
      </c>
      <c r="J2559">
        <f t="shared" si="393"/>
        <v>0</v>
      </c>
      <c r="K2559">
        <f t="shared" si="397"/>
        <v>0</v>
      </c>
      <c r="L2559">
        <f t="shared" si="394"/>
        <v>0</v>
      </c>
      <c r="M2559" s="66" t="str">
        <f t="shared" si="400"/>
        <v xml:space="preserve"> </v>
      </c>
    </row>
    <row r="2560" spans="1:13" x14ac:dyDescent="0.25">
      <c r="A2560" s="25">
        <f t="shared" si="398"/>
        <v>2560</v>
      </c>
      <c r="B2560" s="35">
        <f>+INDEX(Исходные_данные!A:Z,A2560+$X$32-1,$X$30)</f>
        <v>0</v>
      </c>
      <c r="C2560" s="25">
        <f>+IFERROR(_xlfn.NUMBERVALUE(INDEX(Исходные_данные!A:Z,A2560+$X$32-1,$X$31),"."),0)</f>
        <v>0</v>
      </c>
      <c r="D2560" s="51"/>
      <c r="E2560" s="3">
        <f t="shared" si="395"/>
        <v>1289.4580000000001</v>
      </c>
      <c r="F2560" s="3">
        <f t="shared" si="396"/>
        <v>1289.4574600000001</v>
      </c>
      <c r="G2560" s="8">
        <f t="shared" si="399"/>
        <v>0</v>
      </c>
      <c r="H2560" s="7">
        <f t="shared" si="391"/>
        <v>0</v>
      </c>
      <c r="I2560" s="7">
        <f t="shared" si="392"/>
        <v>0</v>
      </c>
      <c r="J2560">
        <f t="shared" si="393"/>
        <v>0</v>
      </c>
      <c r="K2560">
        <f t="shared" si="397"/>
        <v>0</v>
      </c>
      <c r="L2560">
        <f t="shared" si="394"/>
        <v>0</v>
      </c>
      <c r="M2560" s="66" t="str">
        <f t="shared" si="400"/>
        <v xml:space="preserve"> </v>
      </c>
    </row>
    <row r="2561" spans="1:13" x14ac:dyDescent="0.25">
      <c r="A2561" s="25">
        <f t="shared" si="398"/>
        <v>2561</v>
      </c>
      <c r="B2561" s="35">
        <f>+INDEX(Исходные_данные!A:Z,A2561+$X$32-1,$X$30)</f>
        <v>0</v>
      </c>
      <c r="C2561" s="25">
        <f>+IFERROR(_xlfn.NUMBERVALUE(INDEX(Исходные_данные!A:Z,A2561+$X$32-1,$X$31),"."),0)</f>
        <v>0</v>
      </c>
      <c r="D2561" s="51"/>
      <c r="E2561" s="3">
        <f t="shared" si="395"/>
        <v>1289.4580000000001</v>
      </c>
      <c r="F2561" s="3">
        <f t="shared" si="396"/>
        <v>1289.4574600000001</v>
      </c>
      <c r="G2561" s="8">
        <f t="shared" si="399"/>
        <v>0</v>
      </c>
      <c r="H2561" s="7">
        <f t="shared" ref="H2561:H2624" si="401">IF(G2561&gt;$X$35,C2561,0)</f>
        <v>0</v>
      </c>
      <c r="I2561" s="7">
        <f t="shared" ref="I2561:I2624" si="402">IF(AND(A2561&gt;$Q$25,A2561&lt;=$Q$25+$T$25),1,0)</f>
        <v>0</v>
      </c>
      <c r="J2561">
        <f t="shared" ref="J2561:J2624" si="403">IF(I2561=1,IF(H2561*$W$47&lt;=$X$48,H2561*$W$47,0),0)</f>
        <v>0</v>
      </c>
      <c r="K2561">
        <f t="shared" si="397"/>
        <v>0</v>
      </c>
      <c r="L2561">
        <f t="shared" ref="L2561:L2624" si="404">+IF(I2561=1,IF(H2561*$W$47&lt;=$X$48,0,$X$48),0)</f>
        <v>0</v>
      </c>
      <c r="M2561" s="66" t="str">
        <f t="shared" si="400"/>
        <v xml:space="preserve"> </v>
      </c>
    </row>
    <row r="2562" spans="1:13" x14ac:dyDescent="0.25">
      <c r="A2562" s="25">
        <f t="shared" si="398"/>
        <v>2562</v>
      </c>
      <c r="B2562" s="35">
        <f>+INDEX(Исходные_данные!A:Z,A2562+$X$32-1,$X$30)</f>
        <v>0</v>
      </c>
      <c r="C2562" s="25">
        <f>+IFERROR(_xlfn.NUMBERVALUE(INDEX(Исходные_данные!A:Z,A2562+$X$32-1,$X$31),"."),0)</f>
        <v>0</v>
      </c>
      <c r="D2562" s="51"/>
      <c r="E2562" s="3">
        <f t="shared" ref="E2562:E2625" si="405">+IFERROR(IF(_xlfn.NUMBERVALUE(B2562,".")&lt;E2561,E2561,_xlfn.NUMBERVALUE(B2562,".")),E2561)</f>
        <v>1289.4580000000001</v>
      </c>
      <c r="F2562" s="3">
        <f t="shared" ref="F2562:F2625" si="406">(E2562-$X$45*$X$44)/IF($X$44&lt;&gt;0,ABS($X$44),1)*$X$39</f>
        <v>1289.4574600000001</v>
      </c>
      <c r="G2562" s="8">
        <f t="shared" si="399"/>
        <v>0</v>
      </c>
      <c r="H2562" s="7">
        <f t="shared" si="401"/>
        <v>0</v>
      </c>
      <c r="I2562" s="7">
        <f t="shared" si="402"/>
        <v>0</v>
      </c>
      <c r="J2562">
        <f t="shared" si="403"/>
        <v>0</v>
      </c>
      <c r="K2562">
        <f t="shared" ref="K2562:K2625" si="407">+J2562/100</f>
        <v>0</v>
      </c>
      <c r="L2562">
        <f t="shared" si="404"/>
        <v>0</v>
      </c>
      <c r="M2562" s="66" t="str">
        <f t="shared" si="400"/>
        <v xml:space="preserve"> </v>
      </c>
    </row>
    <row r="2563" spans="1:13" x14ac:dyDescent="0.25">
      <c r="A2563" s="25">
        <f t="shared" ref="A2563:A2626" si="408">+A2562+1</f>
        <v>2563</v>
      </c>
      <c r="B2563" s="35">
        <f>+INDEX(Исходные_данные!A:Z,A2563+$X$32-1,$X$30)</f>
        <v>0</v>
      </c>
      <c r="C2563" s="25">
        <f>+IFERROR(_xlfn.NUMBERVALUE(INDEX(Исходные_данные!A:Z,A2563+$X$32-1,$X$31),"."),0)</f>
        <v>0</v>
      </c>
      <c r="D2563" s="51"/>
      <c r="E2563" s="3">
        <f t="shared" si="405"/>
        <v>1289.4580000000001</v>
      </c>
      <c r="F2563" s="3">
        <f t="shared" si="406"/>
        <v>1289.4574600000001</v>
      </c>
      <c r="G2563" s="8">
        <f t="shared" ref="G2563:G2626" si="409">+IF(E2563=E2562,0,_xlfn.NUMBERVALUE(C2563,".")/O$56*100)</f>
        <v>0</v>
      </c>
      <c r="H2563" s="7">
        <f t="shared" si="401"/>
        <v>0</v>
      </c>
      <c r="I2563" s="7">
        <f t="shared" si="402"/>
        <v>0</v>
      </c>
      <c r="J2563">
        <f t="shared" si="403"/>
        <v>0</v>
      </c>
      <c r="K2563">
        <f t="shared" si="407"/>
        <v>0</v>
      </c>
      <c r="L2563">
        <f t="shared" si="404"/>
        <v>0</v>
      </c>
      <c r="M2563" s="66" t="str">
        <f t="shared" si="400"/>
        <v xml:space="preserve"> </v>
      </c>
    </row>
    <row r="2564" spans="1:13" x14ac:dyDescent="0.25">
      <c r="A2564" s="25">
        <f t="shared" si="408"/>
        <v>2564</v>
      </c>
      <c r="B2564" s="35">
        <f>+INDEX(Исходные_данные!A:Z,A2564+$X$32-1,$X$30)</f>
        <v>0</v>
      </c>
      <c r="C2564" s="25">
        <f>+IFERROR(_xlfn.NUMBERVALUE(INDEX(Исходные_данные!A:Z,A2564+$X$32-1,$X$31),"."),0)</f>
        <v>0</v>
      </c>
      <c r="D2564" s="51"/>
      <c r="E2564" s="3">
        <f t="shared" si="405"/>
        <v>1289.4580000000001</v>
      </c>
      <c r="F2564" s="3">
        <f t="shared" si="406"/>
        <v>1289.4574600000001</v>
      </c>
      <c r="G2564" s="8">
        <f t="shared" si="409"/>
        <v>0</v>
      </c>
      <c r="H2564" s="7">
        <f t="shared" si="401"/>
        <v>0</v>
      </c>
      <c r="I2564" s="7">
        <f t="shared" si="402"/>
        <v>0</v>
      </c>
      <c r="J2564">
        <f t="shared" si="403"/>
        <v>0</v>
      </c>
      <c r="K2564">
        <f t="shared" si="407"/>
        <v>0</v>
      </c>
      <c r="L2564">
        <f t="shared" si="404"/>
        <v>0</v>
      </c>
      <c r="M2564" s="66" t="str">
        <f t="shared" si="400"/>
        <v xml:space="preserve"> </v>
      </c>
    </row>
    <row r="2565" spans="1:13" x14ac:dyDescent="0.25">
      <c r="A2565" s="25">
        <f t="shared" si="408"/>
        <v>2565</v>
      </c>
      <c r="B2565" s="35">
        <f>+INDEX(Исходные_данные!A:Z,A2565+$X$32-1,$X$30)</f>
        <v>0</v>
      </c>
      <c r="C2565" s="25">
        <f>+IFERROR(_xlfn.NUMBERVALUE(INDEX(Исходные_данные!A:Z,A2565+$X$32-1,$X$31),"."),0)</f>
        <v>0</v>
      </c>
      <c r="D2565" s="51"/>
      <c r="E2565" s="3">
        <f t="shared" si="405"/>
        <v>1289.4580000000001</v>
      </c>
      <c r="F2565" s="3">
        <f t="shared" si="406"/>
        <v>1289.4574600000001</v>
      </c>
      <c r="G2565" s="8">
        <f t="shared" si="409"/>
        <v>0</v>
      </c>
      <c r="H2565" s="7">
        <f t="shared" si="401"/>
        <v>0</v>
      </c>
      <c r="I2565" s="7">
        <f t="shared" si="402"/>
        <v>0</v>
      </c>
      <c r="J2565">
        <f t="shared" si="403"/>
        <v>0</v>
      </c>
      <c r="K2565">
        <f t="shared" si="407"/>
        <v>0</v>
      </c>
      <c r="L2565">
        <f t="shared" si="404"/>
        <v>0</v>
      </c>
      <c r="M2565" s="66" t="str">
        <f t="shared" si="400"/>
        <v xml:space="preserve"> </v>
      </c>
    </row>
    <row r="2566" spans="1:13" x14ac:dyDescent="0.25">
      <c r="A2566" s="25">
        <f t="shared" si="408"/>
        <v>2566</v>
      </c>
      <c r="B2566" s="35">
        <f>+INDEX(Исходные_данные!A:Z,A2566+$X$32-1,$X$30)</f>
        <v>0</v>
      </c>
      <c r="C2566" s="25">
        <f>+IFERROR(_xlfn.NUMBERVALUE(INDEX(Исходные_данные!A:Z,A2566+$X$32-1,$X$31),"."),0)</f>
        <v>0</v>
      </c>
      <c r="D2566" s="51"/>
      <c r="E2566" s="3">
        <f t="shared" si="405"/>
        <v>1289.4580000000001</v>
      </c>
      <c r="F2566" s="3">
        <f t="shared" si="406"/>
        <v>1289.4574600000001</v>
      </c>
      <c r="G2566" s="8">
        <f t="shared" si="409"/>
        <v>0</v>
      </c>
      <c r="H2566" s="7">
        <f t="shared" si="401"/>
        <v>0</v>
      </c>
      <c r="I2566" s="7">
        <f t="shared" si="402"/>
        <v>0</v>
      </c>
      <c r="J2566">
        <f t="shared" si="403"/>
        <v>0</v>
      </c>
      <c r="K2566">
        <f t="shared" si="407"/>
        <v>0</v>
      </c>
      <c r="L2566">
        <f t="shared" si="404"/>
        <v>0</v>
      </c>
      <c r="M2566" s="66" t="str">
        <f t="shared" si="400"/>
        <v xml:space="preserve"> </v>
      </c>
    </row>
    <row r="2567" spans="1:13" x14ac:dyDescent="0.25">
      <c r="A2567" s="25">
        <f t="shared" si="408"/>
        <v>2567</v>
      </c>
      <c r="B2567" s="35">
        <f>+INDEX(Исходные_данные!A:Z,A2567+$X$32-1,$X$30)</f>
        <v>0</v>
      </c>
      <c r="C2567" s="25">
        <f>+IFERROR(_xlfn.NUMBERVALUE(INDEX(Исходные_данные!A:Z,A2567+$X$32-1,$X$31),"."),0)</f>
        <v>0</v>
      </c>
      <c r="D2567" s="51"/>
      <c r="E2567" s="3">
        <f t="shared" si="405"/>
        <v>1289.4580000000001</v>
      </c>
      <c r="F2567" s="3">
        <f t="shared" si="406"/>
        <v>1289.4574600000001</v>
      </c>
      <c r="G2567" s="8">
        <f t="shared" si="409"/>
        <v>0</v>
      </c>
      <c r="H2567" s="7">
        <f t="shared" si="401"/>
        <v>0</v>
      </c>
      <c r="I2567" s="7">
        <f t="shared" si="402"/>
        <v>0</v>
      </c>
      <c r="J2567">
        <f t="shared" si="403"/>
        <v>0</v>
      </c>
      <c r="K2567">
        <f t="shared" si="407"/>
        <v>0</v>
      </c>
      <c r="L2567">
        <f t="shared" si="404"/>
        <v>0</v>
      </c>
      <c r="M2567" s="66" t="str">
        <f t="shared" si="400"/>
        <v xml:space="preserve"> </v>
      </c>
    </row>
    <row r="2568" spans="1:13" x14ac:dyDescent="0.25">
      <c r="A2568" s="25">
        <f t="shared" si="408"/>
        <v>2568</v>
      </c>
      <c r="B2568" s="35">
        <f>+INDEX(Исходные_данные!A:Z,A2568+$X$32-1,$X$30)</f>
        <v>0</v>
      </c>
      <c r="C2568" s="25">
        <f>+IFERROR(_xlfn.NUMBERVALUE(INDEX(Исходные_данные!A:Z,A2568+$X$32-1,$X$31),"."),0)</f>
        <v>0</v>
      </c>
      <c r="D2568" s="51"/>
      <c r="E2568" s="3">
        <f t="shared" si="405"/>
        <v>1289.4580000000001</v>
      </c>
      <c r="F2568" s="3">
        <f t="shared" si="406"/>
        <v>1289.4574600000001</v>
      </c>
      <c r="G2568" s="8">
        <f t="shared" si="409"/>
        <v>0</v>
      </c>
      <c r="H2568" s="7">
        <f t="shared" si="401"/>
        <v>0</v>
      </c>
      <c r="I2568" s="7">
        <f t="shared" si="402"/>
        <v>0</v>
      </c>
      <c r="J2568">
        <f t="shared" si="403"/>
        <v>0</v>
      </c>
      <c r="K2568">
        <f t="shared" si="407"/>
        <v>0</v>
      </c>
      <c r="L2568">
        <f t="shared" si="404"/>
        <v>0</v>
      </c>
      <c r="M2568" s="66" t="str">
        <f t="shared" si="400"/>
        <v xml:space="preserve"> </v>
      </c>
    </row>
    <row r="2569" spans="1:13" x14ac:dyDescent="0.25">
      <c r="A2569" s="25">
        <f t="shared" si="408"/>
        <v>2569</v>
      </c>
      <c r="B2569" s="35">
        <f>+INDEX(Исходные_данные!A:Z,A2569+$X$32-1,$X$30)</f>
        <v>0</v>
      </c>
      <c r="C2569" s="25">
        <f>+IFERROR(_xlfn.NUMBERVALUE(INDEX(Исходные_данные!A:Z,A2569+$X$32-1,$X$31),"."),0)</f>
        <v>0</v>
      </c>
      <c r="D2569" s="51"/>
      <c r="E2569" s="3">
        <f t="shared" si="405"/>
        <v>1289.4580000000001</v>
      </c>
      <c r="F2569" s="3">
        <f t="shared" si="406"/>
        <v>1289.4574600000001</v>
      </c>
      <c r="G2569" s="8">
        <f t="shared" si="409"/>
        <v>0</v>
      </c>
      <c r="H2569" s="7">
        <f t="shared" si="401"/>
        <v>0</v>
      </c>
      <c r="I2569" s="7">
        <f t="shared" si="402"/>
        <v>0</v>
      </c>
      <c r="J2569">
        <f t="shared" si="403"/>
        <v>0</v>
      </c>
      <c r="K2569">
        <f t="shared" si="407"/>
        <v>0</v>
      </c>
      <c r="L2569">
        <f t="shared" si="404"/>
        <v>0</v>
      </c>
      <c r="M2569" s="66" t="str">
        <f t="shared" si="400"/>
        <v xml:space="preserve"> </v>
      </c>
    </row>
    <row r="2570" spans="1:13" x14ac:dyDescent="0.25">
      <c r="A2570" s="25">
        <f t="shared" si="408"/>
        <v>2570</v>
      </c>
      <c r="B2570" s="35">
        <f>+INDEX(Исходные_данные!A:Z,A2570+$X$32-1,$X$30)</f>
        <v>0</v>
      </c>
      <c r="C2570" s="25">
        <f>+IFERROR(_xlfn.NUMBERVALUE(INDEX(Исходные_данные!A:Z,A2570+$X$32-1,$X$31),"."),0)</f>
        <v>0</v>
      </c>
      <c r="D2570" s="51"/>
      <c r="E2570" s="3">
        <f t="shared" si="405"/>
        <v>1289.4580000000001</v>
      </c>
      <c r="F2570" s="3">
        <f t="shared" si="406"/>
        <v>1289.4574600000001</v>
      </c>
      <c r="G2570" s="8">
        <f t="shared" si="409"/>
        <v>0</v>
      </c>
      <c r="H2570" s="7">
        <f t="shared" si="401"/>
        <v>0</v>
      </c>
      <c r="I2570" s="7">
        <f t="shared" si="402"/>
        <v>0</v>
      </c>
      <c r="J2570">
        <f t="shared" si="403"/>
        <v>0</v>
      </c>
      <c r="K2570">
        <f t="shared" si="407"/>
        <v>0</v>
      </c>
      <c r="L2570">
        <f t="shared" si="404"/>
        <v>0</v>
      </c>
      <c r="M2570" s="66" t="str">
        <f t="shared" si="400"/>
        <v xml:space="preserve"> </v>
      </c>
    </row>
    <row r="2571" spans="1:13" x14ac:dyDescent="0.25">
      <c r="A2571" s="25">
        <f t="shared" si="408"/>
        <v>2571</v>
      </c>
      <c r="B2571" s="35">
        <f>+INDEX(Исходные_данные!A:Z,A2571+$X$32-1,$X$30)</f>
        <v>0</v>
      </c>
      <c r="C2571" s="25">
        <f>+IFERROR(_xlfn.NUMBERVALUE(INDEX(Исходные_данные!A:Z,A2571+$X$32-1,$X$31),"."),0)</f>
        <v>0</v>
      </c>
      <c r="D2571" s="51"/>
      <c r="E2571" s="3">
        <f t="shared" si="405"/>
        <v>1289.4580000000001</v>
      </c>
      <c r="F2571" s="3">
        <f t="shared" si="406"/>
        <v>1289.4574600000001</v>
      </c>
      <c r="G2571" s="8">
        <f t="shared" si="409"/>
        <v>0</v>
      </c>
      <c r="H2571" s="7">
        <f t="shared" si="401"/>
        <v>0</v>
      </c>
      <c r="I2571" s="7">
        <f t="shared" si="402"/>
        <v>0</v>
      </c>
      <c r="J2571">
        <f t="shared" si="403"/>
        <v>0</v>
      </c>
      <c r="K2571">
        <f t="shared" si="407"/>
        <v>0</v>
      </c>
      <c r="L2571">
        <f t="shared" si="404"/>
        <v>0</v>
      </c>
      <c r="M2571" s="66" t="str">
        <f t="shared" si="400"/>
        <v xml:space="preserve"> </v>
      </c>
    </row>
    <row r="2572" spans="1:13" x14ac:dyDescent="0.25">
      <c r="A2572" s="25">
        <f t="shared" si="408"/>
        <v>2572</v>
      </c>
      <c r="B2572" s="35">
        <f>+INDEX(Исходные_данные!A:Z,A2572+$X$32-1,$X$30)</f>
        <v>0</v>
      </c>
      <c r="C2572" s="25">
        <f>+IFERROR(_xlfn.NUMBERVALUE(INDEX(Исходные_данные!A:Z,A2572+$X$32-1,$X$31),"."),0)</f>
        <v>0</v>
      </c>
      <c r="D2572" s="51"/>
      <c r="E2572" s="3">
        <f t="shared" si="405"/>
        <v>1289.4580000000001</v>
      </c>
      <c r="F2572" s="3">
        <f t="shared" si="406"/>
        <v>1289.4574600000001</v>
      </c>
      <c r="G2572" s="8">
        <f t="shared" si="409"/>
        <v>0</v>
      </c>
      <c r="H2572" s="7">
        <f t="shared" si="401"/>
        <v>0</v>
      </c>
      <c r="I2572" s="7">
        <f t="shared" si="402"/>
        <v>0</v>
      </c>
      <c r="J2572">
        <f t="shared" si="403"/>
        <v>0</v>
      </c>
      <c r="K2572">
        <f t="shared" si="407"/>
        <v>0</v>
      </c>
      <c r="L2572">
        <f t="shared" si="404"/>
        <v>0</v>
      </c>
      <c r="M2572" s="66" t="str">
        <f t="shared" si="400"/>
        <v xml:space="preserve"> </v>
      </c>
    </row>
    <row r="2573" spans="1:13" x14ac:dyDescent="0.25">
      <c r="A2573" s="25">
        <f t="shared" si="408"/>
        <v>2573</v>
      </c>
      <c r="B2573" s="35">
        <f>+INDEX(Исходные_данные!A:Z,A2573+$X$32-1,$X$30)</f>
        <v>0</v>
      </c>
      <c r="C2573" s="25">
        <f>+IFERROR(_xlfn.NUMBERVALUE(INDEX(Исходные_данные!A:Z,A2573+$X$32-1,$X$31),"."),0)</f>
        <v>0</v>
      </c>
      <c r="D2573" s="51"/>
      <c r="E2573" s="3">
        <f t="shared" si="405"/>
        <v>1289.4580000000001</v>
      </c>
      <c r="F2573" s="3">
        <f t="shared" si="406"/>
        <v>1289.4574600000001</v>
      </c>
      <c r="G2573" s="8">
        <f t="shared" si="409"/>
        <v>0</v>
      </c>
      <c r="H2573" s="7">
        <f t="shared" si="401"/>
        <v>0</v>
      </c>
      <c r="I2573" s="7">
        <f t="shared" si="402"/>
        <v>0</v>
      </c>
      <c r="J2573">
        <f t="shared" si="403"/>
        <v>0</v>
      </c>
      <c r="K2573">
        <f t="shared" si="407"/>
        <v>0</v>
      </c>
      <c r="L2573">
        <f t="shared" si="404"/>
        <v>0</v>
      </c>
      <c r="M2573" s="66" t="str">
        <f t="shared" si="400"/>
        <v xml:space="preserve"> </v>
      </c>
    </row>
    <row r="2574" spans="1:13" x14ac:dyDescent="0.25">
      <c r="A2574" s="25">
        <f t="shared" si="408"/>
        <v>2574</v>
      </c>
      <c r="B2574" s="35">
        <f>+INDEX(Исходные_данные!A:Z,A2574+$X$32-1,$X$30)</f>
        <v>0</v>
      </c>
      <c r="C2574" s="25">
        <f>+IFERROR(_xlfn.NUMBERVALUE(INDEX(Исходные_данные!A:Z,A2574+$X$32-1,$X$31),"."),0)</f>
        <v>0</v>
      </c>
      <c r="D2574" s="51"/>
      <c r="E2574" s="3">
        <f t="shared" si="405"/>
        <v>1289.4580000000001</v>
      </c>
      <c r="F2574" s="3">
        <f t="shared" si="406"/>
        <v>1289.4574600000001</v>
      </c>
      <c r="G2574" s="8">
        <f t="shared" si="409"/>
        <v>0</v>
      </c>
      <c r="H2574" s="7">
        <f t="shared" si="401"/>
        <v>0</v>
      </c>
      <c r="I2574" s="7">
        <f t="shared" si="402"/>
        <v>0</v>
      </c>
      <c r="J2574">
        <f t="shared" si="403"/>
        <v>0</v>
      </c>
      <c r="K2574">
        <f t="shared" si="407"/>
        <v>0</v>
      </c>
      <c r="L2574">
        <f t="shared" si="404"/>
        <v>0</v>
      </c>
      <c r="M2574" s="66" t="str">
        <f t="shared" si="400"/>
        <v xml:space="preserve"> </v>
      </c>
    </row>
    <row r="2575" spans="1:13" x14ac:dyDescent="0.25">
      <c r="A2575" s="25">
        <f t="shared" si="408"/>
        <v>2575</v>
      </c>
      <c r="B2575" s="35">
        <f>+INDEX(Исходные_данные!A:Z,A2575+$X$32-1,$X$30)</f>
        <v>0</v>
      </c>
      <c r="C2575" s="25">
        <f>+IFERROR(_xlfn.NUMBERVALUE(INDEX(Исходные_данные!A:Z,A2575+$X$32-1,$X$31),"."),0)</f>
        <v>0</v>
      </c>
      <c r="D2575" s="51"/>
      <c r="E2575" s="3">
        <f t="shared" si="405"/>
        <v>1289.4580000000001</v>
      </c>
      <c r="F2575" s="3">
        <f t="shared" si="406"/>
        <v>1289.4574600000001</v>
      </c>
      <c r="G2575" s="8">
        <f t="shared" si="409"/>
        <v>0</v>
      </c>
      <c r="H2575" s="7">
        <f t="shared" si="401"/>
        <v>0</v>
      </c>
      <c r="I2575" s="7">
        <f t="shared" si="402"/>
        <v>0</v>
      </c>
      <c r="J2575">
        <f t="shared" si="403"/>
        <v>0</v>
      </c>
      <c r="K2575">
        <f t="shared" si="407"/>
        <v>0</v>
      </c>
      <c r="L2575">
        <f t="shared" si="404"/>
        <v>0</v>
      </c>
      <c r="M2575" s="66" t="str">
        <f t="shared" si="400"/>
        <v xml:space="preserve"> </v>
      </c>
    </row>
    <row r="2576" spans="1:13" x14ac:dyDescent="0.25">
      <c r="A2576" s="25">
        <f t="shared" si="408"/>
        <v>2576</v>
      </c>
      <c r="B2576" s="35">
        <f>+INDEX(Исходные_данные!A:Z,A2576+$X$32-1,$X$30)</f>
        <v>0</v>
      </c>
      <c r="C2576" s="25">
        <f>+IFERROR(_xlfn.NUMBERVALUE(INDEX(Исходные_данные!A:Z,A2576+$X$32-1,$X$31),"."),0)</f>
        <v>0</v>
      </c>
      <c r="D2576" s="51"/>
      <c r="E2576" s="3">
        <f t="shared" si="405"/>
        <v>1289.4580000000001</v>
      </c>
      <c r="F2576" s="3">
        <f t="shared" si="406"/>
        <v>1289.4574600000001</v>
      </c>
      <c r="G2576" s="8">
        <f t="shared" si="409"/>
        <v>0</v>
      </c>
      <c r="H2576" s="7">
        <f t="shared" si="401"/>
        <v>0</v>
      </c>
      <c r="I2576" s="7">
        <f t="shared" si="402"/>
        <v>0</v>
      </c>
      <c r="J2576">
        <f t="shared" si="403"/>
        <v>0</v>
      </c>
      <c r="K2576">
        <f t="shared" si="407"/>
        <v>0</v>
      </c>
      <c r="L2576">
        <f t="shared" si="404"/>
        <v>0</v>
      </c>
      <c r="M2576" s="66" t="str">
        <f t="shared" si="400"/>
        <v xml:space="preserve"> </v>
      </c>
    </row>
    <row r="2577" spans="1:13" x14ac:dyDescent="0.25">
      <c r="A2577" s="25">
        <f t="shared" si="408"/>
        <v>2577</v>
      </c>
      <c r="B2577" s="35">
        <f>+INDEX(Исходные_данные!A:Z,A2577+$X$32-1,$X$30)</f>
        <v>0</v>
      </c>
      <c r="C2577" s="25">
        <f>+IFERROR(_xlfn.NUMBERVALUE(INDEX(Исходные_данные!A:Z,A2577+$X$32-1,$X$31),"."),0)</f>
        <v>0</v>
      </c>
      <c r="D2577" s="51"/>
      <c r="E2577" s="3">
        <f t="shared" si="405"/>
        <v>1289.4580000000001</v>
      </c>
      <c r="F2577" s="3">
        <f t="shared" si="406"/>
        <v>1289.4574600000001</v>
      </c>
      <c r="G2577" s="8">
        <f t="shared" si="409"/>
        <v>0</v>
      </c>
      <c r="H2577" s="7">
        <f t="shared" si="401"/>
        <v>0</v>
      </c>
      <c r="I2577" s="7">
        <f t="shared" si="402"/>
        <v>0</v>
      </c>
      <c r="J2577">
        <f t="shared" si="403"/>
        <v>0</v>
      </c>
      <c r="K2577">
        <f t="shared" si="407"/>
        <v>0</v>
      </c>
      <c r="L2577">
        <f t="shared" si="404"/>
        <v>0</v>
      </c>
      <c r="M2577" s="66" t="str">
        <f t="shared" si="400"/>
        <v xml:space="preserve"> </v>
      </c>
    </row>
    <row r="2578" spans="1:13" x14ac:dyDescent="0.25">
      <c r="A2578" s="25">
        <f t="shared" si="408"/>
        <v>2578</v>
      </c>
      <c r="B2578" s="35">
        <f>+INDEX(Исходные_данные!A:Z,A2578+$X$32-1,$X$30)</f>
        <v>0</v>
      </c>
      <c r="C2578" s="25">
        <f>+IFERROR(_xlfn.NUMBERVALUE(INDEX(Исходные_данные!A:Z,A2578+$X$32-1,$X$31),"."),0)</f>
        <v>0</v>
      </c>
      <c r="D2578" s="51"/>
      <c r="E2578" s="3">
        <f t="shared" si="405"/>
        <v>1289.4580000000001</v>
      </c>
      <c r="F2578" s="3">
        <f t="shared" si="406"/>
        <v>1289.4574600000001</v>
      </c>
      <c r="G2578" s="8">
        <f t="shared" si="409"/>
        <v>0</v>
      </c>
      <c r="H2578" s="7">
        <f t="shared" si="401"/>
        <v>0</v>
      </c>
      <c r="I2578" s="7">
        <f t="shared" si="402"/>
        <v>0</v>
      </c>
      <c r="J2578">
        <f t="shared" si="403"/>
        <v>0</v>
      </c>
      <c r="K2578">
        <f t="shared" si="407"/>
        <v>0</v>
      </c>
      <c r="L2578">
        <f t="shared" si="404"/>
        <v>0</v>
      </c>
      <c r="M2578" s="66" t="str">
        <f t="shared" si="400"/>
        <v xml:space="preserve"> </v>
      </c>
    </row>
    <row r="2579" spans="1:13" x14ac:dyDescent="0.25">
      <c r="A2579" s="25">
        <f t="shared" si="408"/>
        <v>2579</v>
      </c>
      <c r="B2579" s="35">
        <f>+INDEX(Исходные_данные!A:Z,A2579+$X$32-1,$X$30)</f>
        <v>0</v>
      </c>
      <c r="C2579" s="25">
        <f>+IFERROR(_xlfn.NUMBERVALUE(INDEX(Исходные_данные!A:Z,A2579+$X$32-1,$X$31),"."),0)</f>
        <v>0</v>
      </c>
      <c r="D2579" s="51"/>
      <c r="E2579" s="3">
        <f t="shared" si="405"/>
        <v>1289.4580000000001</v>
      </c>
      <c r="F2579" s="3">
        <f t="shared" si="406"/>
        <v>1289.4574600000001</v>
      </c>
      <c r="G2579" s="8">
        <f t="shared" si="409"/>
        <v>0</v>
      </c>
      <c r="H2579" s="7">
        <f t="shared" si="401"/>
        <v>0</v>
      </c>
      <c r="I2579" s="7">
        <f t="shared" si="402"/>
        <v>0</v>
      </c>
      <c r="J2579">
        <f t="shared" si="403"/>
        <v>0</v>
      </c>
      <c r="K2579">
        <f t="shared" si="407"/>
        <v>0</v>
      </c>
      <c r="L2579">
        <f t="shared" si="404"/>
        <v>0</v>
      </c>
      <c r="M2579" s="66" t="str">
        <f t="shared" si="400"/>
        <v xml:space="preserve"> </v>
      </c>
    </row>
    <row r="2580" spans="1:13" x14ac:dyDescent="0.25">
      <c r="A2580" s="25">
        <f t="shared" si="408"/>
        <v>2580</v>
      </c>
      <c r="B2580" s="35">
        <f>+INDEX(Исходные_данные!A:Z,A2580+$X$32-1,$X$30)</f>
        <v>0</v>
      </c>
      <c r="C2580" s="25">
        <f>+IFERROR(_xlfn.NUMBERVALUE(INDEX(Исходные_данные!A:Z,A2580+$X$32-1,$X$31),"."),0)</f>
        <v>0</v>
      </c>
      <c r="D2580" s="51"/>
      <c r="E2580" s="3">
        <f t="shared" si="405"/>
        <v>1289.4580000000001</v>
      </c>
      <c r="F2580" s="3">
        <f t="shared" si="406"/>
        <v>1289.4574600000001</v>
      </c>
      <c r="G2580" s="8">
        <f t="shared" si="409"/>
        <v>0</v>
      </c>
      <c r="H2580" s="7">
        <f t="shared" si="401"/>
        <v>0</v>
      </c>
      <c r="I2580" s="7">
        <f t="shared" si="402"/>
        <v>0</v>
      </c>
      <c r="J2580">
        <f t="shared" si="403"/>
        <v>0</v>
      </c>
      <c r="K2580">
        <f t="shared" si="407"/>
        <v>0</v>
      </c>
      <c r="L2580">
        <f t="shared" si="404"/>
        <v>0</v>
      </c>
      <c r="M2580" s="66" t="str">
        <f t="shared" si="400"/>
        <v xml:space="preserve"> </v>
      </c>
    </row>
    <row r="2581" spans="1:13" x14ac:dyDescent="0.25">
      <c r="A2581" s="25">
        <f t="shared" si="408"/>
        <v>2581</v>
      </c>
      <c r="B2581" s="35">
        <f>+INDEX(Исходные_данные!A:Z,A2581+$X$32-1,$X$30)</f>
        <v>0</v>
      </c>
      <c r="C2581" s="25">
        <f>+IFERROR(_xlfn.NUMBERVALUE(INDEX(Исходные_данные!A:Z,A2581+$X$32-1,$X$31),"."),0)</f>
        <v>0</v>
      </c>
      <c r="D2581" s="51"/>
      <c r="E2581" s="3">
        <f t="shared" si="405"/>
        <v>1289.4580000000001</v>
      </c>
      <c r="F2581" s="3">
        <f t="shared" si="406"/>
        <v>1289.4574600000001</v>
      </c>
      <c r="G2581" s="8">
        <f t="shared" si="409"/>
        <v>0</v>
      </c>
      <c r="H2581" s="7">
        <f t="shared" si="401"/>
        <v>0</v>
      </c>
      <c r="I2581" s="7">
        <f t="shared" si="402"/>
        <v>0</v>
      </c>
      <c r="J2581">
        <f t="shared" si="403"/>
        <v>0</v>
      </c>
      <c r="K2581">
        <f t="shared" si="407"/>
        <v>0</v>
      </c>
      <c r="L2581">
        <f t="shared" si="404"/>
        <v>0</v>
      </c>
      <c r="M2581" s="66" t="str">
        <f t="shared" si="400"/>
        <v xml:space="preserve"> </v>
      </c>
    </row>
    <row r="2582" spans="1:13" x14ac:dyDescent="0.25">
      <c r="A2582" s="25">
        <f t="shared" si="408"/>
        <v>2582</v>
      </c>
      <c r="B2582" s="35">
        <f>+INDEX(Исходные_данные!A:Z,A2582+$X$32-1,$X$30)</f>
        <v>0</v>
      </c>
      <c r="C2582" s="25">
        <f>+IFERROR(_xlfn.NUMBERVALUE(INDEX(Исходные_данные!A:Z,A2582+$X$32-1,$X$31),"."),0)</f>
        <v>0</v>
      </c>
      <c r="D2582" s="51"/>
      <c r="E2582" s="3">
        <f t="shared" si="405"/>
        <v>1289.4580000000001</v>
      </c>
      <c r="F2582" s="3">
        <f t="shared" si="406"/>
        <v>1289.4574600000001</v>
      </c>
      <c r="G2582" s="8">
        <f t="shared" si="409"/>
        <v>0</v>
      </c>
      <c r="H2582" s="7">
        <f t="shared" si="401"/>
        <v>0</v>
      </c>
      <c r="I2582" s="7">
        <f t="shared" si="402"/>
        <v>0</v>
      </c>
      <c r="J2582">
        <f t="shared" si="403"/>
        <v>0</v>
      </c>
      <c r="K2582">
        <f t="shared" si="407"/>
        <v>0</v>
      </c>
      <c r="L2582">
        <f t="shared" si="404"/>
        <v>0</v>
      </c>
      <c r="M2582" s="66" t="str">
        <f t="shared" si="400"/>
        <v xml:space="preserve"> </v>
      </c>
    </row>
    <row r="2583" spans="1:13" x14ac:dyDescent="0.25">
      <c r="A2583" s="25">
        <f t="shared" si="408"/>
        <v>2583</v>
      </c>
      <c r="B2583" s="35">
        <f>+INDEX(Исходные_данные!A:Z,A2583+$X$32-1,$X$30)</f>
        <v>0</v>
      </c>
      <c r="C2583" s="25">
        <f>+IFERROR(_xlfn.NUMBERVALUE(INDEX(Исходные_данные!A:Z,A2583+$X$32-1,$X$31),"."),0)</f>
        <v>0</v>
      </c>
      <c r="D2583" s="51"/>
      <c r="E2583" s="3">
        <f t="shared" si="405"/>
        <v>1289.4580000000001</v>
      </c>
      <c r="F2583" s="3">
        <f t="shared" si="406"/>
        <v>1289.4574600000001</v>
      </c>
      <c r="G2583" s="8">
        <f t="shared" si="409"/>
        <v>0</v>
      </c>
      <c r="H2583" s="7">
        <f t="shared" si="401"/>
        <v>0</v>
      </c>
      <c r="I2583" s="7">
        <f t="shared" si="402"/>
        <v>0</v>
      </c>
      <c r="J2583">
        <f t="shared" si="403"/>
        <v>0</v>
      </c>
      <c r="K2583">
        <f t="shared" si="407"/>
        <v>0</v>
      </c>
      <c r="L2583">
        <f t="shared" si="404"/>
        <v>0</v>
      </c>
      <c r="M2583" s="66" t="str">
        <f t="shared" si="400"/>
        <v xml:space="preserve"> </v>
      </c>
    </row>
    <row r="2584" spans="1:13" x14ac:dyDescent="0.25">
      <c r="A2584" s="25">
        <f t="shared" si="408"/>
        <v>2584</v>
      </c>
      <c r="B2584" s="35">
        <f>+INDEX(Исходные_данные!A:Z,A2584+$X$32-1,$X$30)</f>
        <v>0</v>
      </c>
      <c r="C2584" s="25">
        <f>+IFERROR(_xlfn.NUMBERVALUE(INDEX(Исходные_данные!A:Z,A2584+$X$32-1,$X$31),"."),0)</f>
        <v>0</v>
      </c>
      <c r="D2584" s="51"/>
      <c r="E2584" s="3">
        <f t="shared" si="405"/>
        <v>1289.4580000000001</v>
      </c>
      <c r="F2584" s="3">
        <f t="shared" si="406"/>
        <v>1289.4574600000001</v>
      </c>
      <c r="G2584" s="8">
        <f t="shared" si="409"/>
        <v>0</v>
      </c>
      <c r="H2584" s="7">
        <f t="shared" si="401"/>
        <v>0</v>
      </c>
      <c r="I2584" s="7">
        <f t="shared" si="402"/>
        <v>0</v>
      </c>
      <c r="J2584">
        <f t="shared" si="403"/>
        <v>0</v>
      </c>
      <c r="K2584">
        <f t="shared" si="407"/>
        <v>0</v>
      </c>
      <c r="L2584">
        <f t="shared" si="404"/>
        <v>0</v>
      </c>
      <c r="M2584" s="66" t="str">
        <f t="shared" si="400"/>
        <v xml:space="preserve"> </v>
      </c>
    </row>
    <row r="2585" spans="1:13" x14ac:dyDescent="0.25">
      <c r="A2585" s="25">
        <f t="shared" si="408"/>
        <v>2585</v>
      </c>
      <c r="B2585" s="35">
        <f>+INDEX(Исходные_данные!A:Z,A2585+$X$32-1,$X$30)</f>
        <v>0</v>
      </c>
      <c r="C2585" s="25">
        <f>+IFERROR(_xlfn.NUMBERVALUE(INDEX(Исходные_данные!A:Z,A2585+$X$32-1,$X$31),"."),0)</f>
        <v>0</v>
      </c>
      <c r="D2585" s="51"/>
      <c r="E2585" s="3">
        <f t="shared" si="405"/>
        <v>1289.4580000000001</v>
      </c>
      <c r="F2585" s="3">
        <f t="shared" si="406"/>
        <v>1289.4574600000001</v>
      </c>
      <c r="G2585" s="8">
        <f t="shared" si="409"/>
        <v>0</v>
      </c>
      <c r="H2585" s="7">
        <f t="shared" si="401"/>
        <v>0</v>
      </c>
      <c r="I2585" s="7">
        <f t="shared" si="402"/>
        <v>0</v>
      </c>
      <c r="J2585">
        <f t="shared" si="403"/>
        <v>0</v>
      </c>
      <c r="K2585">
        <f t="shared" si="407"/>
        <v>0</v>
      </c>
      <c r="L2585">
        <f t="shared" si="404"/>
        <v>0</v>
      </c>
      <c r="M2585" s="66" t="str">
        <f t="shared" si="400"/>
        <v xml:space="preserve"> </v>
      </c>
    </row>
    <row r="2586" spans="1:13" x14ac:dyDescent="0.25">
      <c r="A2586" s="25">
        <f t="shared" si="408"/>
        <v>2586</v>
      </c>
      <c r="B2586" s="35">
        <f>+INDEX(Исходные_данные!A:Z,A2586+$X$32-1,$X$30)</f>
        <v>0</v>
      </c>
      <c r="C2586" s="25">
        <f>+IFERROR(_xlfn.NUMBERVALUE(INDEX(Исходные_данные!A:Z,A2586+$X$32-1,$X$31),"."),0)</f>
        <v>0</v>
      </c>
      <c r="D2586" s="51"/>
      <c r="E2586" s="3">
        <f t="shared" si="405"/>
        <v>1289.4580000000001</v>
      </c>
      <c r="F2586" s="3">
        <f t="shared" si="406"/>
        <v>1289.4574600000001</v>
      </c>
      <c r="G2586" s="8">
        <f t="shared" si="409"/>
        <v>0</v>
      </c>
      <c r="H2586" s="7">
        <f t="shared" si="401"/>
        <v>0</v>
      </c>
      <c r="I2586" s="7">
        <f t="shared" si="402"/>
        <v>0</v>
      </c>
      <c r="J2586">
        <f t="shared" si="403"/>
        <v>0</v>
      </c>
      <c r="K2586">
        <f t="shared" si="407"/>
        <v>0</v>
      </c>
      <c r="L2586">
        <f t="shared" si="404"/>
        <v>0</v>
      </c>
      <c r="M2586" s="66" t="str">
        <f t="shared" si="400"/>
        <v xml:space="preserve"> </v>
      </c>
    </row>
    <row r="2587" spans="1:13" x14ac:dyDescent="0.25">
      <c r="A2587" s="25">
        <f t="shared" si="408"/>
        <v>2587</v>
      </c>
      <c r="B2587" s="35">
        <f>+INDEX(Исходные_данные!A:Z,A2587+$X$32-1,$X$30)</f>
        <v>0</v>
      </c>
      <c r="C2587" s="25">
        <f>+IFERROR(_xlfn.NUMBERVALUE(INDEX(Исходные_данные!A:Z,A2587+$X$32-1,$X$31),"."),0)</f>
        <v>0</v>
      </c>
      <c r="D2587" s="51"/>
      <c r="E2587" s="3">
        <f t="shared" si="405"/>
        <v>1289.4580000000001</v>
      </c>
      <c r="F2587" s="3">
        <f t="shared" si="406"/>
        <v>1289.4574600000001</v>
      </c>
      <c r="G2587" s="8">
        <f t="shared" si="409"/>
        <v>0</v>
      </c>
      <c r="H2587" s="7">
        <f t="shared" si="401"/>
        <v>0</v>
      </c>
      <c r="I2587" s="7">
        <f t="shared" si="402"/>
        <v>0</v>
      </c>
      <c r="J2587">
        <f t="shared" si="403"/>
        <v>0</v>
      </c>
      <c r="K2587">
        <f t="shared" si="407"/>
        <v>0</v>
      </c>
      <c r="L2587">
        <f t="shared" si="404"/>
        <v>0</v>
      </c>
      <c r="M2587" s="66" t="str">
        <f t="shared" si="400"/>
        <v xml:space="preserve"> </v>
      </c>
    </row>
    <row r="2588" spans="1:13" x14ac:dyDescent="0.25">
      <c r="A2588" s="25">
        <f t="shared" si="408"/>
        <v>2588</v>
      </c>
      <c r="B2588" s="35">
        <f>+INDEX(Исходные_данные!A:Z,A2588+$X$32-1,$X$30)</f>
        <v>0</v>
      </c>
      <c r="C2588" s="25">
        <f>+IFERROR(_xlfn.NUMBERVALUE(INDEX(Исходные_данные!A:Z,A2588+$X$32-1,$X$31),"."),0)</f>
        <v>0</v>
      </c>
      <c r="D2588" s="51"/>
      <c r="E2588" s="3">
        <f t="shared" si="405"/>
        <v>1289.4580000000001</v>
      </c>
      <c r="F2588" s="3">
        <f t="shared" si="406"/>
        <v>1289.4574600000001</v>
      </c>
      <c r="G2588" s="8">
        <f t="shared" si="409"/>
        <v>0</v>
      </c>
      <c r="H2588" s="7">
        <f t="shared" si="401"/>
        <v>0</v>
      </c>
      <c r="I2588" s="7">
        <f t="shared" si="402"/>
        <v>0</v>
      </c>
      <c r="J2588">
        <f t="shared" si="403"/>
        <v>0</v>
      </c>
      <c r="K2588">
        <f t="shared" si="407"/>
        <v>0</v>
      </c>
      <c r="L2588">
        <f t="shared" si="404"/>
        <v>0</v>
      </c>
      <c r="M2588" s="66" t="str">
        <f t="shared" ref="M2588:M2651" si="410">IF(AC2603=1,"",+CONCATENATE(IF($AC$43=1,CONCATENATE(D2588," "),""),IF($AC$44=1,CONCATENATE(E2588," (",TEXT(G2588,"0,0"),"%)"),"")))</f>
        <v xml:space="preserve"> </v>
      </c>
    </row>
    <row r="2589" spans="1:13" x14ac:dyDescent="0.25">
      <c r="A2589" s="25">
        <f t="shared" si="408"/>
        <v>2589</v>
      </c>
      <c r="B2589" s="35">
        <f>+INDEX(Исходные_данные!A:Z,A2589+$X$32-1,$X$30)</f>
        <v>0</v>
      </c>
      <c r="C2589" s="25">
        <f>+IFERROR(_xlfn.NUMBERVALUE(INDEX(Исходные_данные!A:Z,A2589+$X$32-1,$X$31),"."),0)</f>
        <v>0</v>
      </c>
      <c r="D2589" s="51"/>
      <c r="E2589" s="3">
        <f t="shared" si="405"/>
        <v>1289.4580000000001</v>
      </c>
      <c r="F2589" s="3">
        <f t="shared" si="406"/>
        <v>1289.4574600000001</v>
      </c>
      <c r="G2589" s="8">
        <f t="shared" si="409"/>
        <v>0</v>
      </c>
      <c r="H2589" s="7">
        <f t="shared" si="401"/>
        <v>0</v>
      </c>
      <c r="I2589" s="7">
        <f t="shared" si="402"/>
        <v>0</v>
      </c>
      <c r="J2589">
        <f t="shared" si="403"/>
        <v>0</v>
      </c>
      <c r="K2589">
        <f t="shared" si="407"/>
        <v>0</v>
      </c>
      <c r="L2589">
        <f t="shared" si="404"/>
        <v>0</v>
      </c>
      <c r="M2589" s="66" t="str">
        <f t="shared" si="410"/>
        <v xml:space="preserve"> </v>
      </c>
    </row>
    <row r="2590" spans="1:13" x14ac:dyDescent="0.25">
      <c r="A2590" s="25">
        <f t="shared" si="408"/>
        <v>2590</v>
      </c>
      <c r="B2590" s="35">
        <f>+INDEX(Исходные_данные!A:Z,A2590+$X$32-1,$X$30)</f>
        <v>0</v>
      </c>
      <c r="C2590" s="25">
        <f>+IFERROR(_xlfn.NUMBERVALUE(INDEX(Исходные_данные!A:Z,A2590+$X$32-1,$X$31),"."),0)</f>
        <v>0</v>
      </c>
      <c r="D2590" s="51"/>
      <c r="E2590" s="3">
        <f t="shared" si="405"/>
        <v>1289.4580000000001</v>
      </c>
      <c r="F2590" s="3">
        <f t="shared" si="406"/>
        <v>1289.4574600000001</v>
      </c>
      <c r="G2590" s="8">
        <f t="shared" si="409"/>
        <v>0</v>
      </c>
      <c r="H2590" s="7">
        <f t="shared" si="401"/>
        <v>0</v>
      </c>
      <c r="I2590" s="7">
        <f t="shared" si="402"/>
        <v>0</v>
      </c>
      <c r="J2590">
        <f t="shared" si="403"/>
        <v>0</v>
      </c>
      <c r="K2590">
        <f t="shared" si="407"/>
        <v>0</v>
      </c>
      <c r="L2590">
        <f t="shared" si="404"/>
        <v>0</v>
      </c>
      <c r="M2590" s="66" t="str">
        <f t="shared" si="410"/>
        <v xml:space="preserve"> </v>
      </c>
    </row>
    <row r="2591" spans="1:13" x14ac:dyDescent="0.25">
      <c r="A2591" s="25">
        <f t="shared" si="408"/>
        <v>2591</v>
      </c>
      <c r="B2591" s="35">
        <f>+INDEX(Исходные_данные!A:Z,A2591+$X$32-1,$X$30)</f>
        <v>0</v>
      </c>
      <c r="C2591" s="25">
        <f>+IFERROR(_xlfn.NUMBERVALUE(INDEX(Исходные_данные!A:Z,A2591+$X$32-1,$X$31),"."),0)</f>
        <v>0</v>
      </c>
      <c r="D2591" s="51"/>
      <c r="E2591" s="3">
        <f t="shared" si="405"/>
        <v>1289.4580000000001</v>
      </c>
      <c r="F2591" s="3">
        <f t="shared" si="406"/>
        <v>1289.4574600000001</v>
      </c>
      <c r="G2591" s="8">
        <f t="shared" si="409"/>
        <v>0</v>
      </c>
      <c r="H2591" s="7">
        <f t="shared" si="401"/>
        <v>0</v>
      </c>
      <c r="I2591" s="7">
        <f t="shared" si="402"/>
        <v>0</v>
      </c>
      <c r="J2591">
        <f t="shared" si="403"/>
        <v>0</v>
      </c>
      <c r="K2591">
        <f t="shared" si="407"/>
        <v>0</v>
      </c>
      <c r="L2591">
        <f t="shared" si="404"/>
        <v>0</v>
      </c>
      <c r="M2591" s="66" t="str">
        <f t="shared" si="410"/>
        <v xml:space="preserve"> </v>
      </c>
    </row>
    <row r="2592" spans="1:13" x14ac:dyDescent="0.25">
      <c r="A2592" s="25">
        <f t="shared" si="408"/>
        <v>2592</v>
      </c>
      <c r="B2592" s="35">
        <f>+INDEX(Исходные_данные!A:Z,A2592+$X$32-1,$X$30)</f>
        <v>0</v>
      </c>
      <c r="C2592" s="25">
        <f>+IFERROR(_xlfn.NUMBERVALUE(INDEX(Исходные_данные!A:Z,A2592+$X$32-1,$X$31),"."),0)</f>
        <v>0</v>
      </c>
      <c r="D2592" s="51"/>
      <c r="E2592" s="3">
        <f t="shared" si="405"/>
        <v>1289.4580000000001</v>
      </c>
      <c r="F2592" s="3">
        <f t="shared" si="406"/>
        <v>1289.4574600000001</v>
      </c>
      <c r="G2592" s="8">
        <f t="shared" si="409"/>
        <v>0</v>
      </c>
      <c r="H2592" s="7">
        <f t="shared" si="401"/>
        <v>0</v>
      </c>
      <c r="I2592" s="7">
        <f t="shared" si="402"/>
        <v>0</v>
      </c>
      <c r="J2592">
        <f t="shared" si="403"/>
        <v>0</v>
      </c>
      <c r="K2592">
        <f t="shared" si="407"/>
        <v>0</v>
      </c>
      <c r="L2592">
        <f t="shared" si="404"/>
        <v>0</v>
      </c>
      <c r="M2592" s="66" t="str">
        <f t="shared" si="410"/>
        <v xml:space="preserve"> </v>
      </c>
    </row>
    <row r="2593" spans="1:13" x14ac:dyDescent="0.25">
      <c r="A2593" s="25">
        <f t="shared" si="408"/>
        <v>2593</v>
      </c>
      <c r="B2593" s="35">
        <f>+INDEX(Исходные_данные!A:Z,A2593+$X$32-1,$X$30)</f>
        <v>0</v>
      </c>
      <c r="C2593" s="25">
        <f>+IFERROR(_xlfn.NUMBERVALUE(INDEX(Исходные_данные!A:Z,A2593+$X$32-1,$X$31),"."),0)</f>
        <v>0</v>
      </c>
      <c r="D2593" s="51"/>
      <c r="E2593" s="3">
        <f t="shared" si="405"/>
        <v>1289.4580000000001</v>
      </c>
      <c r="F2593" s="3">
        <f t="shared" si="406"/>
        <v>1289.4574600000001</v>
      </c>
      <c r="G2593" s="8">
        <f t="shared" si="409"/>
        <v>0</v>
      </c>
      <c r="H2593" s="7">
        <f t="shared" si="401"/>
        <v>0</v>
      </c>
      <c r="I2593" s="7">
        <f t="shared" si="402"/>
        <v>0</v>
      </c>
      <c r="J2593">
        <f t="shared" si="403"/>
        <v>0</v>
      </c>
      <c r="K2593">
        <f t="shared" si="407"/>
        <v>0</v>
      </c>
      <c r="L2593">
        <f t="shared" si="404"/>
        <v>0</v>
      </c>
      <c r="M2593" s="66" t="str">
        <f t="shared" si="410"/>
        <v xml:space="preserve"> </v>
      </c>
    </row>
    <row r="2594" spans="1:13" x14ac:dyDescent="0.25">
      <c r="A2594" s="25">
        <f t="shared" si="408"/>
        <v>2594</v>
      </c>
      <c r="B2594" s="35">
        <f>+INDEX(Исходные_данные!A:Z,A2594+$X$32-1,$X$30)</f>
        <v>0</v>
      </c>
      <c r="C2594" s="25">
        <f>+IFERROR(_xlfn.NUMBERVALUE(INDEX(Исходные_данные!A:Z,A2594+$X$32-1,$X$31),"."),0)</f>
        <v>0</v>
      </c>
      <c r="D2594" s="51"/>
      <c r="E2594" s="3">
        <f t="shared" si="405"/>
        <v>1289.4580000000001</v>
      </c>
      <c r="F2594" s="3">
        <f t="shared" si="406"/>
        <v>1289.4574600000001</v>
      </c>
      <c r="G2594" s="8">
        <f t="shared" si="409"/>
        <v>0</v>
      </c>
      <c r="H2594" s="7">
        <f t="shared" si="401"/>
        <v>0</v>
      </c>
      <c r="I2594" s="7">
        <f t="shared" si="402"/>
        <v>0</v>
      </c>
      <c r="J2594">
        <f t="shared" si="403"/>
        <v>0</v>
      </c>
      <c r="K2594">
        <f t="shared" si="407"/>
        <v>0</v>
      </c>
      <c r="L2594">
        <f t="shared" si="404"/>
        <v>0</v>
      </c>
      <c r="M2594" s="66" t="str">
        <f t="shared" si="410"/>
        <v xml:space="preserve"> </v>
      </c>
    </row>
    <row r="2595" spans="1:13" x14ac:dyDescent="0.25">
      <c r="A2595" s="25">
        <f t="shared" si="408"/>
        <v>2595</v>
      </c>
      <c r="B2595" s="35">
        <f>+INDEX(Исходные_данные!A:Z,A2595+$X$32-1,$X$30)</f>
        <v>0</v>
      </c>
      <c r="C2595" s="25">
        <f>+IFERROR(_xlfn.NUMBERVALUE(INDEX(Исходные_данные!A:Z,A2595+$X$32-1,$X$31),"."),0)</f>
        <v>0</v>
      </c>
      <c r="D2595" s="51"/>
      <c r="E2595" s="3">
        <f t="shared" si="405"/>
        <v>1289.4580000000001</v>
      </c>
      <c r="F2595" s="3">
        <f t="shared" si="406"/>
        <v>1289.4574600000001</v>
      </c>
      <c r="G2595" s="8">
        <f t="shared" si="409"/>
        <v>0</v>
      </c>
      <c r="H2595" s="7">
        <f t="shared" si="401"/>
        <v>0</v>
      </c>
      <c r="I2595" s="7">
        <f t="shared" si="402"/>
        <v>0</v>
      </c>
      <c r="J2595">
        <f t="shared" si="403"/>
        <v>0</v>
      </c>
      <c r="K2595">
        <f t="shared" si="407"/>
        <v>0</v>
      </c>
      <c r="L2595">
        <f t="shared" si="404"/>
        <v>0</v>
      </c>
      <c r="M2595" s="66" t="str">
        <f t="shared" si="410"/>
        <v xml:space="preserve"> </v>
      </c>
    </row>
    <row r="2596" spans="1:13" x14ac:dyDescent="0.25">
      <c r="A2596" s="25">
        <f t="shared" si="408"/>
        <v>2596</v>
      </c>
      <c r="B2596" s="35">
        <f>+INDEX(Исходные_данные!A:Z,A2596+$X$32-1,$X$30)</f>
        <v>0</v>
      </c>
      <c r="C2596" s="25">
        <f>+IFERROR(_xlfn.NUMBERVALUE(INDEX(Исходные_данные!A:Z,A2596+$X$32-1,$X$31),"."),0)</f>
        <v>0</v>
      </c>
      <c r="D2596" s="51"/>
      <c r="E2596" s="3">
        <f t="shared" si="405"/>
        <v>1289.4580000000001</v>
      </c>
      <c r="F2596" s="3">
        <f t="shared" si="406"/>
        <v>1289.4574600000001</v>
      </c>
      <c r="G2596" s="8">
        <f t="shared" si="409"/>
        <v>0</v>
      </c>
      <c r="H2596" s="7">
        <f t="shared" si="401"/>
        <v>0</v>
      </c>
      <c r="I2596" s="7">
        <f t="shared" si="402"/>
        <v>0</v>
      </c>
      <c r="J2596">
        <f t="shared" si="403"/>
        <v>0</v>
      </c>
      <c r="K2596">
        <f t="shared" si="407"/>
        <v>0</v>
      </c>
      <c r="L2596">
        <f t="shared" si="404"/>
        <v>0</v>
      </c>
      <c r="M2596" s="66" t="str">
        <f t="shared" si="410"/>
        <v xml:space="preserve"> </v>
      </c>
    </row>
    <row r="2597" spans="1:13" x14ac:dyDescent="0.25">
      <c r="A2597" s="25">
        <f t="shared" si="408"/>
        <v>2597</v>
      </c>
      <c r="B2597" s="35">
        <f>+INDEX(Исходные_данные!A:Z,A2597+$X$32-1,$X$30)</f>
        <v>0</v>
      </c>
      <c r="C2597" s="25">
        <f>+IFERROR(_xlfn.NUMBERVALUE(INDEX(Исходные_данные!A:Z,A2597+$X$32-1,$X$31),"."),0)</f>
        <v>0</v>
      </c>
      <c r="D2597" s="51"/>
      <c r="E2597" s="3">
        <f t="shared" si="405"/>
        <v>1289.4580000000001</v>
      </c>
      <c r="F2597" s="3">
        <f t="shared" si="406"/>
        <v>1289.4574600000001</v>
      </c>
      <c r="G2597" s="8">
        <f t="shared" si="409"/>
        <v>0</v>
      </c>
      <c r="H2597" s="7">
        <f t="shared" si="401"/>
        <v>0</v>
      </c>
      <c r="I2597" s="7">
        <f t="shared" si="402"/>
        <v>0</v>
      </c>
      <c r="J2597">
        <f t="shared" si="403"/>
        <v>0</v>
      </c>
      <c r="K2597">
        <f t="shared" si="407"/>
        <v>0</v>
      </c>
      <c r="L2597">
        <f t="shared" si="404"/>
        <v>0</v>
      </c>
      <c r="M2597" s="66" t="str">
        <f t="shared" si="410"/>
        <v xml:space="preserve"> </v>
      </c>
    </row>
    <row r="2598" spans="1:13" x14ac:dyDescent="0.25">
      <c r="A2598" s="25">
        <f t="shared" si="408"/>
        <v>2598</v>
      </c>
      <c r="B2598" s="35">
        <f>+INDEX(Исходные_данные!A:Z,A2598+$X$32-1,$X$30)</f>
        <v>0</v>
      </c>
      <c r="C2598" s="25">
        <f>+IFERROR(_xlfn.NUMBERVALUE(INDEX(Исходные_данные!A:Z,A2598+$X$32-1,$X$31),"."),0)</f>
        <v>0</v>
      </c>
      <c r="D2598" s="51"/>
      <c r="E2598" s="3">
        <f t="shared" si="405"/>
        <v>1289.4580000000001</v>
      </c>
      <c r="F2598" s="3">
        <f t="shared" si="406"/>
        <v>1289.4574600000001</v>
      </c>
      <c r="G2598" s="8">
        <f t="shared" si="409"/>
        <v>0</v>
      </c>
      <c r="H2598" s="7">
        <f t="shared" si="401"/>
        <v>0</v>
      </c>
      <c r="I2598" s="7">
        <f t="shared" si="402"/>
        <v>0</v>
      </c>
      <c r="J2598">
        <f t="shared" si="403"/>
        <v>0</v>
      </c>
      <c r="K2598">
        <f t="shared" si="407"/>
        <v>0</v>
      </c>
      <c r="L2598">
        <f t="shared" si="404"/>
        <v>0</v>
      </c>
      <c r="M2598" s="66" t="str">
        <f t="shared" si="410"/>
        <v xml:space="preserve"> </v>
      </c>
    </row>
    <row r="2599" spans="1:13" x14ac:dyDescent="0.25">
      <c r="A2599" s="25">
        <f t="shared" si="408"/>
        <v>2599</v>
      </c>
      <c r="B2599" s="35">
        <f>+INDEX(Исходные_данные!A:Z,A2599+$X$32-1,$X$30)</f>
        <v>0</v>
      </c>
      <c r="C2599" s="25">
        <f>+IFERROR(_xlfn.NUMBERVALUE(INDEX(Исходные_данные!A:Z,A2599+$X$32-1,$X$31),"."),0)</f>
        <v>0</v>
      </c>
      <c r="D2599" s="51"/>
      <c r="E2599" s="3">
        <f t="shared" si="405"/>
        <v>1289.4580000000001</v>
      </c>
      <c r="F2599" s="3">
        <f t="shared" si="406"/>
        <v>1289.4574600000001</v>
      </c>
      <c r="G2599" s="8">
        <f t="shared" si="409"/>
        <v>0</v>
      </c>
      <c r="H2599" s="7">
        <f t="shared" si="401"/>
        <v>0</v>
      </c>
      <c r="I2599" s="7">
        <f t="shared" si="402"/>
        <v>0</v>
      </c>
      <c r="J2599">
        <f t="shared" si="403"/>
        <v>0</v>
      </c>
      <c r="K2599">
        <f t="shared" si="407"/>
        <v>0</v>
      </c>
      <c r="L2599">
        <f t="shared" si="404"/>
        <v>0</v>
      </c>
      <c r="M2599" s="66" t="str">
        <f t="shared" si="410"/>
        <v xml:space="preserve"> </v>
      </c>
    </row>
    <row r="2600" spans="1:13" x14ac:dyDescent="0.25">
      <c r="A2600" s="25">
        <f t="shared" si="408"/>
        <v>2600</v>
      </c>
      <c r="B2600" s="35">
        <f>+INDEX(Исходные_данные!A:Z,A2600+$X$32-1,$X$30)</f>
        <v>0</v>
      </c>
      <c r="C2600" s="25">
        <f>+IFERROR(_xlfn.NUMBERVALUE(INDEX(Исходные_данные!A:Z,A2600+$X$32-1,$X$31),"."),0)</f>
        <v>0</v>
      </c>
      <c r="D2600" s="51"/>
      <c r="E2600" s="3">
        <f t="shared" si="405"/>
        <v>1289.4580000000001</v>
      </c>
      <c r="F2600" s="3">
        <f t="shared" si="406"/>
        <v>1289.4574600000001</v>
      </c>
      <c r="G2600" s="8">
        <f t="shared" si="409"/>
        <v>0</v>
      </c>
      <c r="H2600" s="7">
        <f t="shared" si="401"/>
        <v>0</v>
      </c>
      <c r="I2600" s="7">
        <f t="shared" si="402"/>
        <v>0</v>
      </c>
      <c r="J2600">
        <f t="shared" si="403"/>
        <v>0</v>
      </c>
      <c r="K2600">
        <f t="shared" si="407"/>
        <v>0</v>
      </c>
      <c r="L2600">
        <f t="shared" si="404"/>
        <v>0</v>
      </c>
      <c r="M2600" s="66" t="str">
        <f t="shared" si="410"/>
        <v xml:space="preserve"> </v>
      </c>
    </row>
    <row r="2601" spans="1:13" x14ac:dyDescent="0.25">
      <c r="A2601" s="25">
        <f t="shared" si="408"/>
        <v>2601</v>
      </c>
      <c r="B2601" s="35">
        <f>+INDEX(Исходные_данные!A:Z,A2601+$X$32-1,$X$30)</f>
        <v>0</v>
      </c>
      <c r="C2601" s="25">
        <f>+IFERROR(_xlfn.NUMBERVALUE(INDEX(Исходные_данные!A:Z,A2601+$X$32-1,$X$31),"."),0)</f>
        <v>0</v>
      </c>
      <c r="D2601" s="51"/>
      <c r="E2601" s="3">
        <f t="shared" si="405"/>
        <v>1289.4580000000001</v>
      </c>
      <c r="F2601" s="3">
        <f t="shared" si="406"/>
        <v>1289.4574600000001</v>
      </c>
      <c r="G2601" s="8">
        <f t="shared" si="409"/>
        <v>0</v>
      </c>
      <c r="H2601" s="7">
        <f t="shared" si="401"/>
        <v>0</v>
      </c>
      <c r="I2601" s="7">
        <f t="shared" si="402"/>
        <v>0</v>
      </c>
      <c r="J2601">
        <f t="shared" si="403"/>
        <v>0</v>
      </c>
      <c r="K2601">
        <f t="shared" si="407"/>
        <v>0</v>
      </c>
      <c r="L2601">
        <f t="shared" si="404"/>
        <v>0</v>
      </c>
      <c r="M2601" s="66" t="str">
        <f t="shared" si="410"/>
        <v xml:space="preserve"> </v>
      </c>
    </row>
    <row r="2602" spans="1:13" x14ac:dyDescent="0.25">
      <c r="A2602" s="25">
        <f t="shared" si="408"/>
        <v>2602</v>
      </c>
      <c r="B2602" s="35">
        <f>+INDEX(Исходные_данные!A:Z,A2602+$X$32-1,$X$30)</f>
        <v>0</v>
      </c>
      <c r="C2602" s="25">
        <f>+IFERROR(_xlfn.NUMBERVALUE(INDEX(Исходные_данные!A:Z,A2602+$X$32-1,$X$31),"."),0)</f>
        <v>0</v>
      </c>
      <c r="D2602" s="51"/>
      <c r="E2602" s="3">
        <f t="shared" si="405"/>
        <v>1289.4580000000001</v>
      </c>
      <c r="F2602" s="3">
        <f t="shared" si="406"/>
        <v>1289.4574600000001</v>
      </c>
      <c r="G2602" s="8">
        <f t="shared" si="409"/>
        <v>0</v>
      </c>
      <c r="H2602" s="7">
        <f t="shared" si="401"/>
        <v>0</v>
      </c>
      <c r="I2602" s="7">
        <f t="shared" si="402"/>
        <v>0</v>
      </c>
      <c r="J2602">
        <f t="shared" si="403"/>
        <v>0</v>
      </c>
      <c r="K2602">
        <f t="shared" si="407"/>
        <v>0</v>
      </c>
      <c r="L2602">
        <f t="shared" si="404"/>
        <v>0</v>
      </c>
      <c r="M2602" s="66" t="str">
        <f t="shared" si="410"/>
        <v xml:space="preserve"> </v>
      </c>
    </row>
    <row r="2603" spans="1:13" x14ac:dyDescent="0.25">
      <c r="A2603" s="25">
        <f t="shared" si="408"/>
        <v>2603</v>
      </c>
      <c r="B2603" s="35">
        <f>+INDEX(Исходные_данные!A:Z,A2603+$X$32-1,$X$30)</f>
        <v>0</v>
      </c>
      <c r="C2603" s="25">
        <f>+IFERROR(_xlfn.NUMBERVALUE(INDEX(Исходные_данные!A:Z,A2603+$X$32-1,$X$31),"."),0)</f>
        <v>0</v>
      </c>
      <c r="D2603" s="51"/>
      <c r="E2603" s="3">
        <f t="shared" si="405"/>
        <v>1289.4580000000001</v>
      </c>
      <c r="F2603" s="3">
        <f t="shared" si="406"/>
        <v>1289.4574600000001</v>
      </c>
      <c r="G2603" s="8">
        <f t="shared" si="409"/>
        <v>0</v>
      </c>
      <c r="H2603" s="7">
        <f t="shared" si="401"/>
        <v>0</v>
      </c>
      <c r="I2603" s="7">
        <f t="shared" si="402"/>
        <v>0</v>
      </c>
      <c r="J2603">
        <f t="shared" si="403"/>
        <v>0</v>
      </c>
      <c r="K2603">
        <f t="shared" si="407"/>
        <v>0</v>
      </c>
      <c r="L2603">
        <f t="shared" si="404"/>
        <v>0</v>
      </c>
      <c r="M2603" s="66" t="str">
        <f t="shared" si="410"/>
        <v xml:space="preserve"> </v>
      </c>
    </row>
    <row r="2604" spans="1:13" x14ac:dyDescent="0.25">
      <c r="A2604" s="25">
        <f t="shared" si="408"/>
        <v>2604</v>
      </c>
      <c r="B2604" s="35">
        <f>+INDEX(Исходные_данные!A:Z,A2604+$X$32-1,$X$30)</f>
        <v>0</v>
      </c>
      <c r="C2604" s="25">
        <f>+IFERROR(_xlfn.NUMBERVALUE(INDEX(Исходные_данные!A:Z,A2604+$X$32-1,$X$31),"."),0)</f>
        <v>0</v>
      </c>
      <c r="D2604" s="51"/>
      <c r="E2604" s="3">
        <f t="shared" si="405"/>
        <v>1289.4580000000001</v>
      </c>
      <c r="F2604" s="3">
        <f t="shared" si="406"/>
        <v>1289.4574600000001</v>
      </c>
      <c r="G2604" s="8">
        <f t="shared" si="409"/>
        <v>0</v>
      </c>
      <c r="H2604" s="7">
        <f t="shared" si="401"/>
        <v>0</v>
      </c>
      <c r="I2604" s="7">
        <f t="shared" si="402"/>
        <v>0</v>
      </c>
      <c r="J2604">
        <f t="shared" si="403"/>
        <v>0</v>
      </c>
      <c r="K2604">
        <f t="shared" si="407"/>
        <v>0</v>
      </c>
      <c r="L2604">
        <f t="shared" si="404"/>
        <v>0</v>
      </c>
      <c r="M2604" s="66" t="str">
        <f t="shared" si="410"/>
        <v xml:space="preserve"> </v>
      </c>
    </row>
    <row r="2605" spans="1:13" x14ac:dyDescent="0.25">
      <c r="A2605" s="25">
        <f t="shared" si="408"/>
        <v>2605</v>
      </c>
      <c r="B2605" s="35">
        <f>+INDEX(Исходные_данные!A:Z,A2605+$X$32-1,$X$30)</f>
        <v>0</v>
      </c>
      <c r="C2605" s="25">
        <f>+IFERROR(_xlfn.NUMBERVALUE(INDEX(Исходные_данные!A:Z,A2605+$X$32-1,$X$31),"."),0)</f>
        <v>0</v>
      </c>
      <c r="D2605" s="51"/>
      <c r="E2605" s="3">
        <f t="shared" si="405"/>
        <v>1289.4580000000001</v>
      </c>
      <c r="F2605" s="3">
        <f t="shared" si="406"/>
        <v>1289.4574600000001</v>
      </c>
      <c r="G2605" s="8">
        <f t="shared" si="409"/>
        <v>0</v>
      </c>
      <c r="H2605" s="7">
        <f t="shared" si="401"/>
        <v>0</v>
      </c>
      <c r="I2605" s="7">
        <f t="shared" si="402"/>
        <v>0</v>
      </c>
      <c r="J2605">
        <f t="shared" si="403"/>
        <v>0</v>
      </c>
      <c r="K2605">
        <f t="shared" si="407"/>
        <v>0</v>
      </c>
      <c r="L2605">
        <f t="shared" si="404"/>
        <v>0</v>
      </c>
      <c r="M2605" s="66" t="str">
        <f t="shared" si="410"/>
        <v xml:space="preserve"> </v>
      </c>
    </row>
    <row r="2606" spans="1:13" x14ac:dyDescent="0.25">
      <c r="A2606" s="25">
        <f t="shared" si="408"/>
        <v>2606</v>
      </c>
      <c r="B2606" s="35">
        <f>+INDEX(Исходные_данные!A:Z,A2606+$X$32-1,$X$30)</f>
        <v>0</v>
      </c>
      <c r="C2606" s="25">
        <f>+IFERROR(_xlfn.NUMBERVALUE(INDEX(Исходные_данные!A:Z,A2606+$X$32-1,$X$31),"."),0)</f>
        <v>0</v>
      </c>
      <c r="D2606" s="51"/>
      <c r="E2606" s="3">
        <f t="shared" si="405"/>
        <v>1289.4580000000001</v>
      </c>
      <c r="F2606" s="3">
        <f t="shared" si="406"/>
        <v>1289.4574600000001</v>
      </c>
      <c r="G2606" s="8">
        <f t="shared" si="409"/>
        <v>0</v>
      </c>
      <c r="H2606" s="7">
        <f t="shared" si="401"/>
        <v>0</v>
      </c>
      <c r="I2606" s="7">
        <f t="shared" si="402"/>
        <v>0</v>
      </c>
      <c r="J2606">
        <f t="shared" si="403"/>
        <v>0</v>
      </c>
      <c r="K2606">
        <f t="shared" si="407"/>
        <v>0</v>
      </c>
      <c r="L2606">
        <f t="shared" si="404"/>
        <v>0</v>
      </c>
      <c r="M2606" s="66" t="str">
        <f t="shared" si="410"/>
        <v xml:space="preserve"> </v>
      </c>
    </row>
    <row r="2607" spans="1:13" x14ac:dyDescent="0.25">
      <c r="A2607" s="25">
        <f t="shared" si="408"/>
        <v>2607</v>
      </c>
      <c r="B2607" s="35">
        <f>+INDEX(Исходные_данные!A:Z,A2607+$X$32-1,$X$30)</f>
        <v>0</v>
      </c>
      <c r="C2607" s="25">
        <f>+IFERROR(_xlfn.NUMBERVALUE(INDEX(Исходные_данные!A:Z,A2607+$X$32-1,$X$31),"."),0)</f>
        <v>0</v>
      </c>
      <c r="D2607" s="51"/>
      <c r="E2607" s="3">
        <f t="shared" si="405"/>
        <v>1289.4580000000001</v>
      </c>
      <c r="F2607" s="3">
        <f t="shared" si="406"/>
        <v>1289.4574600000001</v>
      </c>
      <c r="G2607" s="8">
        <f t="shared" si="409"/>
        <v>0</v>
      </c>
      <c r="H2607" s="7">
        <f t="shared" si="401"/>
        <v>0</v>
      </c>
      <c r="I2607" s="7">
        <f t="shared" si="402"/>
        <v>0</v>
      </c>
      <c r="J2607">
        <f t="shared" si="403"/>
        <v>0</v>
      </c>
      <c r="K2607">
        <f t="shared" si="407"/>
        <v>0</v>
      </c>
      <c r="L2607">
        <f t="shared" si="404"/>
        <v>0</v>
      </c>
      <c r="M2607" s="66" t="str">
        <f t="shared" si="410"/>
        <v xml:space="preserve"> </v>
      </c>
    </row>
    <row r="2608" spans="1:13" x14ac:dyDescent="0.25">
      <c r="A2608" s="25">
        <f t="shared" si="408"/>
        <v>2608</v>
      </c>
      <c r="B2608" s="35">
        <f>+INDEX(Исходные_данные!A:Z,A2608+$X$32-1,$X$30)</f>
        <v>0</v>
      </c>
      <c r="C2608" s="25">
        <f>+IFERROR(_xlfn.NUMBERVALUE(INDEX(Исходные_данные!A:Z,A2608+$X$32-1,$X$31),"."),0)</f>
        <v>0</v>
      </c>
      <c r="D2608" s="51"/>
      <c r="E2608" s="3">
        <f t="shared" si="405"/>
        <v>1289.4580000000001</v>
      </c>
      <c r="F2608" s="3">
        <f t="shared" si="406"/>
        <v>1289.4574600000001</v>
      </c>
      <c r="G2608" s="8">
        <f t="shared" si="409"/>
        <v>0</v>
      </c>
      <c r="H2608" s="7">
        <f t="shared" si="401"/>
        <v>0</v>
      </c>
      <c r="I2608" s="7">
        <f t="shared" si="402"/>
        <v>0</v>
      </c>
      <c r="J2608">
        <f t="shared" si="403"/>
        <v>0</v>
      </c>
      <c r="K2608">
        <f t="shared" si="407"/>
        <v>0</v>
      </c>
      <c r="L2608">
        <f t="shared" si="404"/>
        <v>0</v>
      </c>
      <c r="M2608" s="66" t="str">
        <f t="shared" si="410"/>
        <v xml:space="preserve"> </v>
      </c>
    </row>
    <row r="2609" spans="1:13" x14ac:dyDescent="0.25">
      <c r="A2609" s="25">
        <f t="shared" si="408"/>
        <v>2609</v>
      </c>
      <c r="B2609" s="35">
        <f>+INDEX(Исходные_данные!A:Z,A2609+$X$32-1,$X$30)</f>
        <v>0</v>
      </c>
      <c r="C2609" s="25">
        <f>+IFERROR(_xlfn.NUMBERVALUE(INDEX(Исходные_данные!A:Z,A2609+$X$32-1,$X$31),"."),0)</f>
        <v>0</v>
      </c>
      <c r="D2609" s="51"/>
      <c r="E2609" s="3">
        <f t="shared" si="405"/>
        <v>1289.4580000000001</v>
      </c>
      <c r="F2609" s="3">
        <f t="shared" si="406"/>
        <v>1289.4574600000001</v>
      </c>
      <c r="G2609" s="8">
        <f t="shared" si="409"/>
        <v>0</v>
      </c>
      <c r="H2609" s="7">
        <f t="shared" si="401"/>
        <v>0</v>
      </c>
      <c r="I2609" s="7">
        <f t="shared" si="402"/>
        <v>0</v>
      </c>
      <c r="J2609">
        <f t="shared" si="403"/>
        <v>0</v>
      </c>
      <c r="K2609">
        <f t="shared" si="407"/>
        <v>0</v>
      </c>
      <c r="L2609">
        <f t="shared" si="404"/>
        <v>0</v>
      </c>
      <c r="M2609" s="66" t="str">
        <f t="shared" si="410"/>
        <v xml:space="preserve"> </v>
      </c>
    </row>
    <row r="2610" spans="1:13" x14ac:dyDescent="0.25">
      <c r="A2610" s="25">
        <f t="shared" si="408"/>
        <v>2610</v>
      </c>
      <c r="B2610" s="35">
        <f>+INDEX(Исходные_данные!A:Z,A2610+$X$32-1,$X$30)</f>
        <v>0</v>
      </c>
      <c r="C2610" s="25">
        <f>+IFERROR(_xlfn.NUMBERVALUE(INDEX(Исходные_данные!A:Z,A2610+$X$32-1,$X$31),"."),0)</f>
        <v>0</v>
      </c>
      <c r="D2610" s="51"/>
      <c r="E2610" s="3">
        <f t="shared" si="405"/>
        <v>1289.4580000000001</v>
      </c>
      <c r="F2610" s="3">
        <f t="shared" si="406"/>
        <v>1289.4574600000001</v>
      </c>
      <c r="G2610" s="8">
        <f t="shared" si="409"/>
        <v>0</v>
      </c>
      <c r="H2610" s="7">
        <f t="shared" si="401"/>
        <v>0</v>
      </c>
      <c r="I2610" s="7">
        <f t="shared" si="402"/>
        <v>0</v>
      </c>
      <c r="J2610">
        <f t="shared" si="403"/>
        <v>0</v>
      </c>
      <c r="K2610">
        <f t="shared" si="407"/>
        <v>0</v>
      </c>
      <c r="L2610">
        <f t="shared" si="404"/>
        <v>0</v>
      </c>
      <c r="M2610" s="66" t="str">
        <f t="shared" si="410"/>
        <v xml:space="preserve"> </v>
      </c>
    </row>
    <row r="2611" spans="1:13" x14ac:dyDescent="0.25">
      <c r="A2611" s="25">
        <f t="shared" si="408"/>
        <v>2611</v>
      </c>
      <c r="B2611" s="35">
        <f>+INDEX(Исходные_данные!A:Z,A2611+$X$32-1,$X$30)</f>
        <v>0</v>
      </c>
      <c r="C2611" s="25">
        <f>+IFERROR(_xlfn.NUMBERVALUE(INDEX(Исходные_данные!A:Z,A2611+$X$32-1,$X$31),"."),0)</f>
        <v>0</v>
      </c>
      <c r="D2611" s="51"/>
      <c r="E2611" s="3">
        <f t="shared" si="405"/>
        <v>1289.4580000000001</v>
      </c>
      <c r="F2611" s="3">
        <f t="shared" si="406"/>
        <v>1289.4574600000001</v>
      </c>
      <c r="G2611" s="8">
        <f t="shared" si="409"/>
        <v>0</v>
      </c>
      <c r="H2611" s="7">
        <f t="shared" si="401"/>
        <v>0</v>
      </c>
      <c r="I2611" s="7">
        <f t="shared" si="402"/>
        <v>0</v>
      </c>
      <c r="J2611">
        <f t="shared" si="403"/>
        <v>0</v>
      </c>
      <c r="K2611">
        <f t="shared" si="407"/>
        <v>0</v>
      </c>
      <c r="L2611">
        <f t="shared" si="404"/>
        <v>0</v>
      </c>
      <c r="M2611" s="66" t="str">
        <f t="shared" si="410"/>
        <v xml:space="preserve"> </v>
      </c>
    </row>
    <row r="2612" spans="1:13" x14ac:dyDescent="0.25">
      <c r="A2612" s="25">
        <f t="shared" si="408"/>
        <v>2612</v>
      </c>
      <c r="B2612" s="35">
        <f>+INDEX(Исходные_данные!A:Z,A2612+$X$32-1,$X$30)</f>
        <v>0</v>
      </c>
      <c r="C2612" s="25">
        <f>+IFERROR(_xlfn.NUMBERVALUE(INDEX(Исходные_данные!A:Z,A2612+$X$32-1,$X$31),"."),0)</f>
        <v>0</v>
      </c>
      <c r="D2612" s="51"/>
      <c r="E2612" s="3">
        <f t="shared" si="405"/>
        <v>1289.4580000000001</v>
      </c>
      <c r="F2612" s="3">
        <f t="shared" si="406"/>
        <v>1289.4574600000001</v>
      </c>
      <c r="G2612" s="8">
        <f t="shared" si="409"/>
        <v>0</v>
      </c>
      <c r="H2612" s="7">
        <f t="shared" si="401"/>
        <v>0</v>
      </c>
      <c r="I2612" s="7">
        <f t="shared" si="402"/>
        <v>0</v>
      </c>
      <c r="J2612">
        <f t="shared" si="403"/>
        <v>0</v>
      </c>
      <c r="K2612">
        <f t="shared" si="407"/>
        <v>0</v>
      </c>
      <c r="L2612">
        <f t="shared" si="404"/>
        <v>0</v>
      </c>
      <c r="M2612" s="66" t="str">
        <f t="shared" si="410"/>
        <v xml:space="preserve"> </v>
      </c>
    </row>
    <row r="2613" spans="1:13" x14ac:dyDescent="0.25">
      <c r="A2613" s="25">
        <f t="shared" si="408"/>
        <v>2613</v>
      </c>
      <c r="B2613" s="35">
        <f>+INDEX(Исходные_данные!A:Z,A2613+$X$32-1,$X$30)</f>
        <v>0</v>
      </c>
      <c r="C2613" s="25">
        <f>+IFERROR(_xlfn.NUMBERVALUE(INDEX(Исходные_данные!A:Z,A2613+$X$32-1,$X$31),"."),0)</f>
        <v>0</v>
      </c>
      <c r="D2613" s="51"/>
      <c r="E2613" s="3">
        <f t="shared" si="405"/>
        <v>1289.4580000000001</v>
      </c>
      <c r="F2613" s="3">
        <f t="shared" si="406"/>
        <v>1289.4574600000001</v>
      </c>
      <c r="G2613" s="8">
        <f t="shared" si="409"/>
        <v>0</v>
      </c>
      <c r="H2613" s="7">
        <f t="shared" si="401"/>
        <v>0</v>
      </c>
      <c r="I2613" s="7">
        <f t="shared" si="402"/>
        <v>0</v>
      </c>
      <c r="J2613">
        <f t="shared" si="403"/>
        <v>0</v>
      </c>
      <c r="K2613">
        <f t="shared" si="407"/>
        <v>0</v>
      </c>
      <c r="L2613">
        <f t="shared" si="404"/>
        <v>0</v>
      </c>
      <c r="M2613" s="66" t="str">
        <f t="shared" si="410"/>
        <v xml:space="preserve"> </v>
      </c>
    </row>
    <row r="2614" spans="1:13" x14ac:dyDescent="0.25">
      <c r="A2614" s="25">
        <f t="shared" si="408"/>
        <v>2614</v>
      </c>
      <c r="B2614" s="35">
        <f>+INDEX(Исходные_данные!A:Z,A2614+$X$32-1,$X$30)</f>
        <v>0</v>
      </c>
      <c r="C2614" s="25">
        <f>+IFERROR(_xlfn.NUMBERVALUE(INDEX(Исходные_данные!A:Z,A2614+$X$32-1,$X$31),"."),0)</f>
        <v>0</v>
      </c>
      <c r="D2614" s="51"/>
      <c r="E2614" s="3">
        <f t="shared" si="405"/>
        <v>1289.4580000000001</v>
      </c>
      <c r="F2614" s="3">
        <f t="shared" si="406"/>
        <v>1289.4574600000001</v>
      </c>
      <c r="G2614" s="8">
        <f t="shared" si="409"/>
        <v>0</v>
      </c>
      <c r="H2614" s="7">
        <f t="shared" si="401"/>
        <v>0</v>
      </c>
      <c r="I2614" s="7">
        <f t="shared" si="402"/>
        <v>0</v>
      </c>
      <c r="J2614">
        <f t="shared" si="403"/>
        <v>0</v>
      </c>
      <c r="K2614">
        <f t="shared" si="407"/>
        <v>0</v>
      </c>
      <c r="L2614">
        <f t="shared" si="404"/>
        <v>0</v>
      </c>
      <c r="M2614" s="66" t="str">
        <f t="shared" si="410"/>
        <v xml:space="preserve"> </v>
      </c>
    </row>
    <row r="2615" spans="1:13" x14ac:dyDescent="0.25">
      <c r="A2615" s="25">
        <f t="shared" si="408"/>
        <v>2615</v>
      </c>
      <c r="B2615" s="35">
        <f>+INDEX(Исходные_данные!A:Z,A2615+$X$32-1,$X$30)</f>
        <v>0</v>
      </c>
      <c r="C2615" s="25">
        <f>+IFERROR(_xlfn.NUMBERVALUE(INDEX(Исходные_данные!A:Z,A2615+$X$32-1,$X$31),"."),0)</f>
        <v>0</v>
      </c>
      <c r="D2615" s="51"/>
      <c r="E2615" s="3">
        <f t="shared" si="405"/>
        <v>1289.4580000000001</v>
      </c>
      <c r="F2615" s="3">
        <f t="shared" si="406"/>
        <v>1289.4574600000001</v>
      </c>
      <c r="G2615" s="8">
        <f t="shared" si="409"/>
        <v>0</v>
      </c>
      <c r="H2615" s="7">
        <f t="shared" si="401"/>
        <v>0</v>
      </c>
      <c r="I2615" s="7">
        <f t="shared" si="402"/>
        <v>0</v>
      </c>
      <c r="J2615">
        <f t="shared" si="403"/>
        <v>0</v>
      </c>
      <c r="K2615">
        <f t="shared" si="407"/>
        <v>0</v>
      </c>
      <c r="L2615">
        <f t="shared" si="404"/>
        <v>0</v>
      </c>
      <c r="M2615" s="66" t="str">
        <f t="shared" si="410"/>
        <v xml:space="preserve"> </v>
      </c>
    </row>
    <row r="2616" spans="1:13" x14ac:dyDescent="0.25">
      <c r="A2616" s="25">
        <f t="shared" si="408"/>
        <v>2616</v>
      </c>
      <c r="B2616" s="35">
        <f>+INDEX(Исходные_данные!A:Z,A2616+$X$32-1,$X$30)</f>
        <v>0</v>
      </c>
      <c r="C2616" s="25">
        <f>+IFERROR(_xlfn.NUMBERVALUE(INDEX(Исходные_данные!A:Z,A2616+$X$32-1,$X$31),"."),0)</f>
        <v>0</v>
      </c>
      <c r="D2616" s="51"/>
      <c r="E2616" s="3">
        <f t="shared" si="405"/>
        <v>1289.4580000000001</v>
      </c>
      <c r="F2616" s="3">
        <f t="shared" si="406"/>
        <v>1289.4574600000001</v>
      </c>
      <c r="G2616" s="8">
        <f t="shared" si="409"/>
        <v>0</v>
      </c>
      <c r="H2616" s="7">
        <f t="shared" si="401"/>
        <v>0</v>
      </c>
      <c r="I2616" s="7">
        <f t="shared" si="402"/>
        <v>0</v>
      </c>
      <c r="J2616">
        <f t="shared" si="403"/>
        <v>0</v>
      </c>
      <c r="K2616">
        <f t="shared" si="407"/>
        <v>0</v>
      </c>
      <c r="L2616">
        <f t="shared" si="404"/>
        <v>0</v>
      </c>
      <c r="M2616" s="66" t="str">
        <f t="shared" si="410"/>
        <v xml:space="preserve"> </v>
      </c>
    </row>
    <row r="2617" spans="1:13" x14ac:dyDescent="0.25">
      <c r="A2617" s="25">
        <f t="shared" si="408"/>
        <v>2617</v>
      </c>
      <c r="B2617" s="35">
        <f>+INDEX(Исходные_данные!A:Z,A2617+$X$32-1,$X$30)</f>
        <v>0</v>
      </c>
      <c r="C2617" s="25">
        <f>+IFERROR(_xlfn.NUMBERVALUE(INDEX(Исходные_данные!A:Z,A2617+$X$32-1,$X$31),"."),0)</f>
        <v>0</v>
      </c>
      <c r="D2617" s="51"/>
      <c r="E2617" s="3">
        <f t="shared" si="405"/>
        <v>1289.4580000000001</v>
      </c>
      <c r="F2617" s="3">
        <f t="shared" si="406"/>
        <v>1289.4574600000001</v>
      </c>
      <c r="G2617" s="8">
        <f t="shared" si="409"/>
        <v>0</v>
      </c>
      <c r="H2617" s="7">
        <f t="shared" si="401"/>
        <v>0</v>
      </c>
      <c r="I2617" s="7">
        <f t="shared" si="402"/>
        <v>0</v>
      </c>
      <c r="J2617">
        <f t="shared" si="403"/>
        <v>0</v>
      </c>
      <c r="K2617">
        <f t="shared" si="407"/>
        <v>0</v>
      </c>
      <c r="L2617">
        <f t="shared" si="404"/>
        <v>0</v>
      </c>
      <c r="M2617" s="66" t="str">
        <f t="shared" si="410"/>
        <v xml:space="preserve"> </v>
      </c>
    </row>
    <row r="2618" spans="1:13" x14ac:dyDescent="0.25">
      <c r="A2618" s="25">
        <f t="shared" si="408"/>
        <v>2618</v>
      </c>
      <c r="B2618" s="35">
        <f>+INDEX(Исходные_данные!A:Z,A2618+$X$32-1,$X$30)</f>
        <v>0</v>
      </c>
      <c r="C2618" s="25">
        <f>+IFERROR(_xlfn.NUMBERVALUE(INDEX(Исходные_данные!A:Z,A2618+$X$32-1,$X$31),"."),0)</f>
        <v>0</v>
      </c>
      <c r="D2618" s="51"/>
      <c r="E2618" s="3">
        <f t="shared" si="405"/>
        <v>1289.4580000000001</v>
      </c>
      <c r="F2618" s="3">
        <f t="shared" si="406"/>
        <v>1289.4574600000001</v>
      </c>
      <c r="G2618" s="8">
        <f t="shared" si="409"/>
        <v>0</v>
      </c>
      <c r="H2618" s="7">
        <f t="shared" si="401"/>
        <v>0</v>
      </c>
      <c r="I2618" s="7">
        <f t="shared" si="402"/>
        <v>0</v>
      </c>
      <c r="J2618">
        <f t="shared" si="403"/>
        <v>0</v>
      </c>
      <c r="K2618">
        <f t="shared" si="407"/>
        <v>0</v>
      </c>
      <c r="L2618">
        <f t="shared" si="404"/>
        <v>0</v>
      </c>
      <c r="M2618" s="66" t="str">
        <f t="shared" si="410"/>
        <v xml:space="preserve"> </v>
      </c>
    </row>
    <row r="2619" spans="1:13" x14ac:dyDescent="0.25">
      <c r="A2619" s="25">
        <f t="shared" si="408"/>
        <v>2619</v>
      </c>
      <c r="B2619" s="35">
        <f>+INDEX(Исходные_данные!A:Z,A2619+$X$32-1,$X$30)</f>
        <v>0</v>
      </c>
      <c r="C2619" s="25">
        <f>+IFERROR(_xlfn.NUMBERVALUE(INDEX(Исходные_данные!A:Z,A2619+$X$32-1,$X$31),"."),0)</f>
        <v>0</v>
      </c>
      <c r="D2619" s="51"/>
      <c r="E2619" s="3">
        <f t="shared" si="405"/>
        <v>1289.4580000000001</v>
      </c>
      <c r="F2619" s="3">
        <f t="shared" si="406"/>
        <v>1289.4574600000001</v>
      </c>
      <c r="G2619" s="8">
        <f t="shared" si="409"/>
        <v>0</v>
      </c>
      <c r="H2619" s="7">
        <f t="shared" si="401"/>
        <v>0</v>
      </c>
      <c r="I2619" s="7">
        <f t="shared" si="402"/>
        <v>0</v>
      </c>
      <c r="J2619">
        <f t="shared" si="403"/>
        <v>0</v>
      </c>
      <c r="K2619">
        <f t="shared" si="407"/>
        <v>0</v>
      </c>
      <c r="L2619">
        <f t="shared" si="404"/>
        <v>0</v>
      </c>
      <c r="M2619" s="66" t="str">
        <f t="shared" si="410"/>
        <v xml:space="preserve"> </v>
      </c>
    </row>
    <row r="2620" spans="1:13" x14ac:dyDescent="0.25">
      <c r="A2620" s="25">
        <f t="shared" si="408"/>
        <v>2620</v>
      </c>
      <c r="B2620" s="35">
        <f>+INDEX(Исходные_данные!A:Z,A2620+$X$32-1,$X$30)</f>
        <v>0</v>
      </c>
      <c r="C2620" s="25">
        <f>+IFERROR(_xlfn.NUMBERVALUE(INDEX(Исходные_данные!A:Z,A2620+$X$32-1,$X$31),"."),0)</f>
        <v>0</v>
      </c>
      <c r="D2620" s="51"/>
      <c r="E2620" s="3">
        <f t="shared" si="405"/>
        <v>1289.4580000000001</v>
      </c>
      <c r="F2620" s="3">
        <f t="shared" si="406"/>
        <v>1289.4574600000001</v>
      </c>
      <c r="G2620" s="8">
        <f t="shared" si="409"/>
        <v>0</v>
      </c>
      <c r="H2620" s="7">
        <f t="shared" si="401"/>
        <v>0</v>
      </c>
      <c r="I2620" s="7">
        <f t="shared" si="402"/>
        <v>0</v>
      </c>
      <c r="J2620">
        <f t="shared" si="403"/>
        <v>0</v>
      </c>
      <c r="K2620">
        <f t="shared" si="407"/>
        <v>0</v>
      </c>
      <c r="L2620">
        <f t="shared" si="404"/>
        <v>0</v>
      </c>
      <c r="M2620" s="66" t="str">
        <f t="shared" si="410"/>
        <v xml:space="preserve"> </v>
      </c>
    </row>
    <row r="2621" spans="1:13" x14ac:dyDescent="0.25">
      <c r="A2621" s="25">
        <f t="shared" si="408"/>
        <v>2621</v>
      </c>
      <c r="B2621" s="35">
        <f>+INDEX(Исходные_данные!A:Z,A2621+$X$32-1,$X$30)</f>
        <v>0</v>
      </c>
      <c r="C2621" s="25">
        <f>+IFERROR(_xlfn.NUMBERVALUE(INDEX(Исходные_данные!A:Z,A2621+$X$32-1,$X$31),"."),0)</f>
        <v>0</v>
      </c>
      <c r="D2621" s="51"/>
      <c r="E2621" s="3">
        <f t="shared" si="405"/>
        <v>1289.4580000000001</v>
      </c>
      <c r="F2621" s="3">
        <f t="shared" si="406"/>
        <v>1289.4574600000001</v>
      </c>
      <c r="G2621" s="8">
        <f t="shared" si="409"/>
        <v>0</v>
      </c>
      <c r="H2621" s="7">
        <f t="shared" si="401"/>
        <v>0</v>
      </c>
      <c r="I2621" s="7">
        <f t="shared" si="402"/>
        <v>0</v>
      </c>
      <c r="J2621">
        <f t="shared" si="403"/>
        <v>0</v>
      </c>
      <c r="K2621">
        <f t="shared" si="407"/>
        <v>0</v>
      </c>
      <c r="L2621">
        <f t="shared" si="404"/>
        <v>0</v>
      </c>
      <c r="M2621" s="66" t="str">
        <f t="shared" si="410"/>
        <v xml:space="preserve"> </v>
      </c>
    </row>
    <row r="2622" spans="1:13" x14ac:dyDescent="0.25">
      <c r="A2622" s="25">
        <f t="shared" si="408"/>
        <v>2622</v>
      </c>
      <c r="B2622" s="35">
        <f>+INDEX(Исходные_данные!A:Z,A2622+$X$32-1,$X$30)</f>
        <v>0</v>
      </c>
      <c r="C2622" s="25">
        <f>+IFERROR(_xlfn.NUMBERVALUE(INDEX(Исходные_данные!A:Z,A2622+$X$32-1,$X$31),"."),0)</f>
        <v>0</v>
      </c>
      <c r="D2622" s="51"/>
      <c r="E2622" s="3">
        <f t="shared" si="405"/>
        <v>1289.4580000000001</v>
      </c>
      <c r="F2622" s="3">
        <f t="shared" si="406"/>
        <v>1289.4574600000001</v>
      </c>
      <c r="G2622" s="8">
        <f t="shared" si="409"/>
        <v>0</v>
      </c>
      <c r="H2622" s="7">
        <f t="shared" si="401"/>
        <v>0</v>
      </c>
      <c r="I2622" s="7">
        <f t="shared" si="402"/>
        <v>0</v>
      </c>
      <c r="J2622">
        <f t="shared" si="403"/>
        <v>0</v>
      </c>
      <c r="K2622">
        <f t="shared" si="407"/>
        <v>0</v>
      </c>
      <c r="L2622">
        <f t="shared" si="404"/>
        <v>0</v>
      </c>
      <c r="M2622" s="66" t="str">
        <f t="shared" si="410"/>
        <v xml:space="preserve"> </v>
      </c>
    </row>
    <row r="2623" spans="1:13" x14ac:dyDescent="0.25">
      <c r="A2623" s="25">
        <f t="shared" si="408"/>
        <v>2623</v>
      </c>
      <c r="B2623" s="35">
        <f>+INDEX(Исходные_данные!A:Z,A2623+$X$32-1,$X$30)</f>
        <v>0</v>
      </c>
      <c r="C2623" s="25">
        <f>+IFERROR(_xlfn.NUMBERVALUE(INDEX(Исходные_данные!A:Z,A2623+$X$32-1,$X$31),"."),0)</f>
        <v>0</v>
      </c>
      <c r="D2623" s="51"/>
      <c r="E2623" s="3">
        <f t="shared" si="405"/>
        <v>1289.4580000000001</v>
      </c>
      <c r="F2623" s="3">
        <f t="shared" si="406"/>
        <v>1289.4574600000001</v>
      </c>
      <c r="G2623" s="8">
        <f t="shared" si="409"/>
        <v>0</v>
      </c>
      <c r="H2623" s="7">
        <f t="shared" si="401"/>
        <v>0</v>
      </c>
      <c r="I2623" s="7">
        <f t="shared" si="402"/>
        <v>0</v>
      </c>
      <c r="J2623">
        <f t="shared" si="403"/>
        <v>0</v>
      </c>
      <c r="K2623">
        <f t="shared" si="407"/>
        <v>0</v>
      </c>
      <c r="L2623">
        <f t="shared" si="404"/>
        <v>0</v>
      </c>
      <c r="M2623" s="66" t="str">
        <f t="shared" si="410"/>
        <v xml:space="preserve"> </v>
      </c>
    </row>
    <row r="2624" spans="1:13" x14ac:dyDescent="0.25">
      <c r="A2624" s="25">
        <f t="shared" si="408"/>
        <v>2624</v>
      </c>
      <c r="B2624" s="35">
        <f>+INDEX(Исходные_данные!A:Z,A2624+$X$32-1,$X$30)</f>
        <v>0</v>
      </c>
      <c r="C2624" s="25">
        <f>+IFERROR(_xlfn.NUMBERVALUE(INDEX(Исходные_данные!A:Z,A2624+$X$32-1,$X$31),"."),0)</f>
        <v>0</v>
      </c>
      <c r="D2624" s="51"/>
      <c r="E2624" s="3">
        <f t="shared" si="405"/>
        <v>1289.4580000000001</v>
      </c>
      <c r="F2624" s="3">
        <f t="shared" si="406"/>
        <v>1289.4574600000001</v>
      </c>
      <c r="G2624" s="8">
        <f t="shared" si="409"/>
        <v>0</v>
      </c>
      <c r="H2624" s="7">
        <f t="shared" si="401"/>
        <v>0</v>
      </c>
      <c r="I2624" s="7">
        <f t="shared" si="402"/>
        <v>0</v>
      </c>
      <c r="J2624">
        <f t="shared" si="403"/>
        <v>0</v>
      </c>
      <c r="K2624">
        <f t="shared" si="407"/>
        <v>0</v>
      </c>
      <c r="L2624">
        <f t="shared" si="404"/>
        <v>0</v>
      </c>
      <c r="M2624" s="66" t="str">
        <f t="shared" si="410"/>
        <v xml:space="preserve"> </v>
      </c>
    </row>
    <row r="2625" spans="1:13" x14ac:dyDescent="0.25">
      <c r="A2625" s="25">
        <f t="shared" si="408"/>
        <v>2625</v>
      </c>
      <c r="B2625" s="35">
        <f>+INDEX(Исходные_данные!A:Z,A2625+$X$32-1,$X$30)</f>
        <v>0</v>
      </c>
      <c r="C2625" s="25">
        <f>+IFERROR(_xlfn.NUMBERVALUE(INDEX(Исходные_данные!A:Z,A2625+$X$32-1,$X$31),"."),0)</f>
        <v>0</v>
      </c>
      <c r="D2625" s="51"/>
      <c r="E2625" s="3">
        <f t="shared" si="405"/>
        <v>1289.4580000000001</v>
      </c>
      <c r="F2625" s="3">
        <f t="shared" si="406"/>
        <v>1289.4574600000001</v>
      </c>
      <c r="G2625" s="8">
        <f t="shared" si="409"/>
        <v>0</v>
      </c>
      <c r="H2625" s="7">
        <f t="shared" ref="H2625:H2688" si="411">IF(G2625&gt;$X$35,C2625,0)</f>
        <v>0</v>
      </c>
      <c r="I2625" s="7">
        <f t="shared" ref="I2625:I2688" si="412">IF(AND(A2625&gt;$Q$25,A2625&lt;=$Q$25+$T$25),1,0)</f>
        <v>0</v>
      </c>
      <c r="J2625">
        <f t="shared" ref="J2625:J2688" si="413">IF(I2625=1,IF(H2625*$W$47&lt;=$X$48,H2625*$W$47,0),0)</f>
        <v>0</v>
      </c>
      <c r="K2625">
        <f t="shared" si="407"/>
        <v>0</v>
      </c>
      <c r="L2625">
        <f t="shared" ref="L2625:L2688" si="414">+IF(I2625=1,IF(H2625*$W$47&lt;=$X$48,0,$X$48),0)</f>
        <v>0</v>
      </c>
      <c r="M2625" s="66" t="str">
        <f t="shared" si="410"/>
        <v xml:space="preserve"> </v>
      </c>
    </row>
    <row r="2626" spans="1:13" x14ac:dyDescent="0.25">
      <c r="A2626" s="25">
        <f t="shared" si="408"/>
        <v>2626</v>
      </c>
      <c r="B2626" s="35">
        <f>+INDEX(Исходные_данные!A:Z,A2626+$X$32-1,$X$30)</f>
        <v>0</v>
      </c>
      <c r="C2626" s="25">
        <f>+IFERROR(_xlfn.NUMBERVALUE(INDEX(Исходные_данные!A:Z,A2626+$X$32-1,$X$31),"."),0)</f>
        <v>0</v>
      </c>
      <c r="D2626" s="51"/>
      <c r="E2626" s="3">
        <f t="shared" ref="E2626:E2689" si="415">+IFERROR(IF(_xlfn.NUMBERVALUE(B2626,".")&lt;E2625,E2625,_xlfn.NUMBERVALUE(B2626,".")),E2625)</f>
        <v>1289.4580000000001</v>
      </c>
      <c r="F2626" s="3">
        <f t="shared" ref="F2626:F2689" si="416">(E2626-$X$45*$X$44)/IF($X$44&lt;&gt;0,ABS($X$44),1)*$X$39</f>
        <v>1289.4574600000001</v>
      </c>
      <c r="G2626" s="8">
        <f t="shared" si="409"/>
        <v>0</v>
      </c>
      <c r="H2626" s="7">
        <f t="shared" si="411"/>
        <v>0</v>
      </c>
      <c r="I2626" s="7">
        <f t="shared" si="412"/>
        <v>0</v>
      </c>
      <c r="J2626">
        <f t="shared" si="413"/>
        <v>0</v>
      </c>
      <c r="K2626">
        <f t="shared" ref="K2626:K2689" si="417">+J2626/100</f>
        <v>0</v>
      </c>
      <c r="L2626">
        <f t="shared" si="414"/>
        <v>0</v>
      </c>
      <c r="M2626" s="66" t="str">
        <f t="shared" si="410"/>
        <v xml:space="preserve"> </v>
      </c>
    </row>
    <row r="2627" spans="1:13" x14ac:dyDescent="0.25">
      <c r="A2627" s="25">
        <f t="shared" ref="A2627:A2690" si="418">+A2626+1</f>
        <v>2627</v>
      </c>
      <c r="B2627" s="35">
        <f>+INDEX(Исходные_данные!A:Z,A2627+$X$32-1,$X$30)</f>
        <v>0</v>
      </c>
      <c r="C2627" s="25">
        <f>+IFERROR(_xlfn.NUMBERVALUE(INDEX(Исходные_данные!A:Z,A2627+$X$32-1,$X$31),"."),0)</f>
        <v>0</v>
      </c>
      <c r="D2627" s="51"/>
      <c r="E2627" s="3">
        <f t="shared" si="415"/>
        <v>1289.4580000000001</v>
      </c>
      <c r="F2627" s="3">
        <f t="shared" si="416"/>
        <v>1289.4574600000001</v>
      </c>
      <c r="G2627" s="8">
        <f t="shared" ref="G2627:G2690" si="419">+IF(E2627=E2626,0,_xlfn.NUMBERVALUE(C2627,".")/O$56*100)</f>
        <v>0</v>
      </c>
      <c r="H2627" s="7">
        <f t="shared" si="411"/>
        <v>0</v>
      </c>
      <c r="I2627" s="7">
        <f t="shared" si="412"/>
        <v>0</v>
      </c>
      <c r="J2627">
        <f t="shared" si="413"/>
        <v>0</v>
      </c>
      <c r="K2627">
        <f t="shared" si="417"/>
        <v>0</v>
      </c>
      <c r="L2627">
        <f t="shared" si="414"/>
        <v>0</v>
      </c>
      <c r="M2627" s="66" t="str">
        <f t="shared" si="410"/>
        <v xml:space="preserve"> </v>
      </c>
    </row>
    <row r="2628" spans="1:13" x14ac:dyDescent="0.25">
      <c r="A2628" s="25">
        <f t="shared" si="418"/>
        <v>2628</v>
      </c>
      <c r="B2628" s="35">
        <f>+INDEX(Исходные_данные!A:Z,A2628+$X$32-1,$X$30)</f>
        <v>0</v>
      </c>
      <c r="C2628" s="25">
        <f>+IFERROR(_xlfn.NUMBERVALUE(INDEX(Исходные_данные!A:Z,A2628+$X$32-1,$X$31),"."),0)</f>
        <v>0</v>
      </c>
      <c r="D2628" s="51"/>
      <c r="E2628" s="3">
        <f t="shared" si="415"/>
        <v>1289.4580000000001</v>
      </c>
      <c r="F2628" s="3">
        <f t="shared" si="416"/>
        <v>1289.4574600000001</v>
      </c>
      <c r="G2628" s="8">
        <f t="shared" si="419"/>
        <v>0</v>
      </c>
      <c r="H2628" s="7">
        <f t="shared" si="411"/>
        <v>0</v>
      </c>
      <c r="I2628" s="7">
        <f t="shared" si="412"/>
        <v>0</v>
      </c>
      <c r="J2628">
        <f t="shared" si="413"/>
        <v>0</v>
      </c>
      <c r="K2628">
        <f t="shared" si="417"/>
        <v>0</v>
      </c>
      <c r="L2628">
        <f t="shared" si="414"/>
        <v>0</v>
      </c>
      <c r="M2628" s="66" t="str">
        <f t="shared" si="410"/>
        <v xml:space="preserve"> </v>
      </c>
    </row>
    <row r="2629" spans="1:13" x14ac:dyDescent="0.25">
      <c r="A2629" s="25">
        <f t="shared" si="418"/>
        <v>2629</v>
      </c>
      <c r="B2629" s="35">
        <f>+INDEX(Исходные_данные!A:Z,A2629+$X$32-1,$X$30)</f>
        <v>0</v>
      </c>
      <c r="C2629" s="25">
        <f>+IFERROR(_xlfn.NUMBERVALUE(INDEX(Исходные_данные!A:Z,A2629+$X$32-1,$X$31),"."),0)</f>
        <v>0</v>
      </c>
      <c r="D2629" s="51"/>
      <c r="E2629" s="3">
        <f t="shared" si="415"/>
        <v>1289.4580000000001</v>
      </c>
      <c r="F2629" s="3">
        <f t="shared" si="416"/>
        <v>1289.4574600000001</v>
      </c>
      <c r="G2629" s="8">
        <f t="shared" si="419"/>
        <v>0</v>
      </c>
      <c r="H2629" s="7">
        <f t="shared" si="411"/>
        <v>0</v>
      </c>
      <c r="I2629" s="7">
        <f t="shared" si="412"/>
        <v>0</v>
      </c>
      <c r="J2629">
        <f t="shared" si="413"/>
        <v>0</v>
      </c>
      <c r="K2629">
        <f t="shared" si="417"/>
        <v>0</v>
      </c>
      <c r="L2629">
        <f t="shared" si="414"/>
        <v>0</v>
      </c>
      <c r="M2629" s="66" t="str">
        <f t="shared" si="410"/>
        <v xml:space="preserve"> </v>
      </c>
    </row>
    <row r="2630" spans="1:13" x14ac:dyDescent="0.25">
      <c r="A2630" s="25">
        <f t="shared" si="418"/>
        <v>2630</v>
      </c>
      <c r="B2630" s="35">
        <f>+INDEX(Исходные_данные!A:Z,A2630+$X$32-1,$X$30)</f>
        <v>0</v>
      </c>
      <c r="C2630" s="25">
        <f>+IFERROR(_xlfn.NUMBERVALUE(INDEX(Исходные_данные!A:Z,A2630+$X$32-1,$X$31),"."),0)</f>
        <v>0</v>
      </c>
      <c r="D2630" s="51"/>
      <c r="E2630" s="3">
        <f t="shared" si="415"/>
        <v>1289.4580000000001</v>
      </c>
      <c r="F2630" s="3">
        <f t="shared" si="416"/>
        <v>1289.4574600000001</v>
      </c>
      <c r="G2630" s="8">
        <f t="shared" si="419"/>
        <v>0</v>
      </c>
      <c r="H2630" s="7">
        <f t="shared" si="411"/>
        <v>0</v>
      </c>
      <c r="I2630" s="7">
        <f t="shared" si="412"/>
        <v>0</v>
      </c>
      <c r="J2630">
        <f t="shared" si="413"/>
        <v>0</v>
      </c>
      <c r="K2630">
        <f t="shared" si="417"/>
        <v>0</v>
      </c>
      <c r="L2630">
        <f t="shared" si="414"/>
        <v>0</v>
      </c>
      <c r="M2630" s="66" t="str">
        <f t="shared" si="410"/>
        <v xml:space="preserve"> </v>
      </c>
    </row>
    <row r="2631" spans="1:13" x14ac:dyDescent="0.25">
      <c r="A2631" s="25">
        <f t="shared" si="418"/>
        <v>2631</v>
      </c>
      <c r="B2631" s="35">
        <f>+INDEX(Исходные_данные!A:Z,A2631+$X$32-1,$X$30)</f>
        <v>0</v>
      </c>
      <c r="C2631" s="25">
        <f>+IFERROR(_xlfn.NUMBERVALUE(INDEX(Исходные_данные!A:Z,A2631+$X$32-1,$X$31),"."),0)</f>
        <v>0</v>
      </c>
      <c r="D2631" s="51"/>
      <c r="E2631" s="3">
        <f t="shared" si="415"/>
        <v>1289.4580000000001</v>
      </c>
      <c r="F2631" s="3">
        <f t="shared" si="416"/>
        <v>1289.4574600000001</v>
      </c>
      <c r="G2631" s="8">
        <f t="shared" si="419"/>
        <v>0</v>
      </c>
      <c r="H2631" s="7">
        <f t="shared" si="411"/>
        <v>0</v>
      </c>
      <c r="I2631" s="7">
        <f t="shared" si="412"/>
        <v>0</v>
      </c>
      <c r="J2631">
        <f t="shared" si="413"/>
        <v>0</v>
      </c>
      <c r="K2631">
        <f t="shared" si="417"/>
        <v>0</v>
      </c>
      <c r="L2631">
        <f t="shared" si="414"/>
        <v>0</v>
      </c>
      <c r="M2631" s="66" t="str">
        <f t="shared" si="410"/>
        <v xml:space="preserve"> </v>
      </c>
    </row>
    <row r="2632" spans="1:13" x14ac:dyDescent="0.25">
      <c r="A2632" s="25">
        <f t="shared" si="418"/>
        <v>2632</v>
      </c>
      <c r="B2632" s="35">
        <f>+INDEX(Исходные_данные!A:Z,A2632+$X$32-1,$X$30)</f>
        <v>0</v>
      </c>
      <c r="C2632" s="25">
        <f>+IFERROR(_xlfn.NUMBERVALUE(INDEX(Исходные_данные!A:Z,A2632+$X$32-1,$X$31),"."),0)</f>
        <v>0</v>
      </c>
      <c r="D2632" s="51"/>
      <c r="E2632" s="3">
        <f t="shared" si="415"/>
        <v>1289.4580000000001</v>
      </c>
      <c r="F2632" s="3">
        <f t="shared" si="416"/>
        <v>1289.4574600000001</v>
      </c>
      <c r="G2632" s="8">
        <f t="shared" si="419"/>
        <v>0</v>
      </c>
      <c r="H2632" s="7">
        <f t="shared" si="411"/>
        <v>0</v>
      </c>
      <c r="I2632" s="7">
        <f t="shared" si="412"/>
        <v>0</v>
      </c>
      <c r="J2632">
        <f t="shared" si="413"/>
        <v>0</v>
      </c>
      <c r="K2632">
        <f t="shared" si="417"/>
        <v>0</v>
      </c>
      <c r="L2632">
        <f t="shared" si="414"/>
        <v>0</v>
      </c>
      <c r="M2632" s="66" t="str">
        <f t="shared" si="410"/>
        <v xml:space="preserve"> </v>
      </c>
    </row>
    <row r="2633" spans="1:13" x14ac:dyDescent="0.25">
      <c r="A2633" s="25">
        <f t="shared" si="418"/>
        <v>2633</v>
      </c>
      <c r="B2633" s="35">
        <f>+INDEX(Исходные_данные!A:Z,A2633+$X$32-1,$X$30)</f>
        <v>0</v>
      </c>
      <c r="C2633" s="25">
        <f>+IFERROR(_xlfn.NUMBERVALUE(INDEX(Исходные_данные!A:Z,A2633+$X$32-1,$X$31),"."),0)</f>
        <v>0</v>
      </c>
      <c r="D2633" s="51"/>
      <c r="E2633" s="3">
        <f t="shared" si="415"/>
        <v>1289.4580000000001</v>
      </c>
      <c r="F2633" s="3">
        <f t="shared" si="416"/>
        <v>1289.4574600000001</v>
      </c>
      <c r="G2633" s="8">
        <f t="shared" si="419"/>
        <v>0</v>
      </c>
      <c r="H2633" s="7">
        <f t="shared" si="411"/>
        <v>0</v>
      </c>
      <c r="I2633" s="7">
        <f t="shared" si="412"/>
        <v>0</v>
      </c>
      <c r="J2633">
        <f t="shared" si="413"/>
        <v>0</v>
      </c>
      <c r="K2633">
        <f t="shared" si="417"/>
        <v>0</v>
      </c>
      <c r="L2633">
        <f t="shared" si="414"/>
        <v>0</v>
      </c>
      <c r="M2633" s="66" t="str">
        <f t="shared" si="410"/>
        <v xml:space="preserve"> </v>
      </c>
    </row>
    <row r="2634" spans="1:13" x14ac:dyDescent="0.25">
      <c r="A2634" s="25">
        <f t="shared" si="418"/>
        <v>2634</v>
      </c>
      <c r="B2634" s="35">
        <f>+INDEX(Исходные_данные!A:Z,A2634+$X$32-1,$X$30)</f>
        <v>0</v>
      </c>
      <c r="C2634" s="25">
        <f>+IFERROR(_xlfn.NUMBERVALUE(INDEX(Исходные_данные!A:Z,A2634+$X$32-1,$X$31),"."),0)</f>
        <v>0</v>
      </c>
      <c r="D2634" s="51"/>
      <c r="E2634" s="3">
        <f t="shared" si="415"/>
        <v>1289.4580000000001</v>
      </c>
      <c r="F2634" s="3">
        <f t="shared" si="416"/>
        <v>1289.4574600000001</v>
      </c>
      <c r="G2634" s="8">
        <f t="shared" si="419"/>
        <v>0</v>
      </c>
      <c r="H2634" s="7">
        <f t="shared" si="411"/>
        <v>0</v>
      </c>
      <c r="I2634" s="7">
        <f t="shared" si="412"/>
        <v>0</v>
      </c>
      <c r="J2634">
        <f t="shared" si="413"/>
        <v>0</v>
      </c>
      <c r="K2634">
        <f t="shared" si="417"/>
        <v>0</v>
      </c>
      <c r="L2634">
        <f t="shared" si="414"/>
        <v>0</v>
      </c>
      <c r="M2634" s="66" t="str">
        <f t="shared" si="410"/>
        <v xml:space="preserve"> </v>
      </c>
    </row>
    <row r="2635" spans="1:13" x14ac:dyDescent="0.25">
      <c r="A2635" s="25">
        <f t="shared" si="418"/>
        <v>2635</v>
      </c>
      <c r="B2635" s="35">
        <f>+INDEX(Исходные_данные!A:Z,A2635+$X$32-1,$X$30)</f>
        <v>0</v>
      </c>
      <c r="C2635" s="25">
        <f>+IFERROR(_xlfn.NUMBERVALUE(INDEX(Исходные_данные!A:Z,A2635+$X$32-1,$X$31),"."),0)</f>
        <v>0</v>
      </c>
      <c r="D2635" s="51"/>
      <c r="E2635" s="3">
        <f t="shared" si="415"/>
        <v>1289.4580000000001</v>
      </c>
      <c r="F2635" s="3">
        <f t="shared" si="416"/>
        <v>1289.4574600000001</v>
      </c>
      <c r="G2635" s="8">
        <f t="shared" si="419"/>
        <v>0</v>
      </c>
      <c r="H2635" s="7">
        <f t="shared" si="411"/>
        <v>0</v>
      </c>
      <c r="I2635" s="7">
        <f t="shared" si="412"/>
        <v>0</v>
      </c>
      <c r="J2635">
        <f t="shared" si="413"/>
        <v>0</v>
      </c>
      <c r="K2635">
        <f t="shared" si="417"/>
        <v>0</v>
      </c>
      <c r="L2635">
        <f t="shared" si="414"/>
        <v>0</v>
      </c>
      <c r="M2635" s="66" t="str">
        <f t="shared" si="410"/>
        <v xml:space="preserve"> </v>
      </c>
    </row>
    <row r="2636" spans="1:13" x14ac:dyDescent="0.25">
      <c r="A2636" s="25">
        <f t="shared" si="418"/>
        <v>2636</v>
      </c>
      <c r="B2636" s="35">
        <f>+INDEX(Исходные_данные!A:Z,A2636+$X$32-1,$X$30)</f>
        <v>0</v>
      </c>
      <c r="C2636" s="25">
        <f>+IFERROR(_xlfn.NUMBERVALUE(INDEX(Исходные_данные!A:Z,A2636+$X$32-1,$X$31),"."),0)</f>
        <v>0</v>
      </c>
      <c r="D2636" s="51"/>
      <c r="E2636" s="3">
        <f t="shared" si="415"/>
        <v>1289.4580000000001</v>
      </c>
      <c r="F2636" s="3">
        <f t="shared" si="416"/>
        <v>1289.4574600000001</v>
      </c>
      <c r="G2636" s="8">
        <f t="shared" si="419"/>
        <v>0</v>
      </c>
      <c r="H2636" s="7">
        <f t="shared" si="411"/>
        <v>0</v>
      </c>
      <c r="I2636" s="7">
        <f t="shared" si="412"/>
        <v>0</v>
      </c>
      <c r="J2636">
        <f t="shared" si="413"/>
        <v>0</v>
      </c>
      <c r="K2636">
        <f t="shared" si="417"/>
        <v>0</v>
      </c>
      <c r="L2636">
        <f t="shared" si="414"/>
        <v>0</v>
      </c>
      <c r="M2636" s="66" t="str">
        <f t="shared" si="410"/>
        <v xml:space="preserve"> </v>
      </c>
    </row>
    <row r="2637" spans="1:13" x14ac:dyDescent="0.25">
      <c r="A2637" s="25">
        <f t="shared" si="418"/>
        <v>2637</v>
      </c>
      <c r="B2637" s="35">
        <f>+INDEX(Исходные_данные!A:Z,A2637+$X$32-1,$X$30)</f>
        <v>0</v>
      </c>
      <c r="C2637" s="25">
        <f>+IFERROR(_xlfn.NUMBERVALUE(INDEX(Исходные_данные!A:Z,A2637+$X$32-1,$X$31),"."),0)</f>
        <v>0</v>
      </c>
      <c r="D2637" s="51"/>
      <c r="E2637" s="3">
        <f t="shared" si="415"/>
        <v>1289.4580000000001</v>
      </c>
      <c r="F2637" s="3">
        <f t="shared" si="416"/>
        <v>1289.4574600000001</v>
      </c>
      <c r="G2637" s="8">
        <f t="shared" si="419"/>
        <v>0</v>
      </c>
      <c r="H2637" s="7">
        <f t="shared" si="411"/>
        <v>0</v>
      </c>
      <c r="I2637" s="7">
        <f t="shared" si="412"/>
        <v>0</v>
      </c>
      <c r="J2637">
        <f t="shared" si="413"/>
        <v>0</v>
      </c>
      <c r="K2637">
        <f t="shared" si="417"/>
        <v>0</v>
      </c>
      <c r="L2637">
        <f t="shared" si="414"/>
        <v>0</v>
      </c>
      <c r="M2637" s="66" t="str">
        <f t="shared" si="410"/>
        <v xml:space="preserve"> </v>
      </c>
    </row>
    <row r="2638" spans="1:13" x14ac:dyDescent="0.25">
      <c r="A2638" s="25">
        <f t="shared" si="418"/>
        <v>2638</v>
      </c>
      <c r="B2638" s="35">
        <f>+INDEX(Исходные_данные!A:Z,A2638+$X$32-1,$X$30)</f>
        <v>0</v>
      </c>
      <c r="C2638" s="25">
        <f>+IFERROR(_xlfn.NUMBERVALUE(INDEX(Исходные_данные!A:Z,A2638+$X$32-1,$X$31),"."),0)</f>
        <v>0</v>
      </c>
      <c r="D2638" s="51"/>
      <c r="E2638" s="3">
        <f t="shared" si="415"/>
        <v>1289.4580000000001</v>
      </c>
      <c r="F2638" s="3">
        <f t="shared" si="416"/>
        <v>1289.4574600000001</v>
      </c>
      <c r="G2638" s="8">
        <f t="shared" si="419"/>
        <v>0</v>
      </c>
      <c r="H2638" s="7">
        <f t="shared" si="411"/>
        <v>0</v>
      </c>
      <c r="I2638" s="7">
        <f t="shared" si="412"/>
        <v>0</v>
      </c>
      <c r="J2638">
        <f t="shared" si="413"/>
        <v>0</v>
      </c>
      <c r="K2638">
        <f t="shared" si="417"/>
        <v>0</v>
      </c>
      <c r="L2638">
        <f t="shared" si="414"/>
        <v>0</v>
      </c>
      <c r="M2638" s="66" t="str">
        <f t="shared" si="410"/>
        <v xml:space="preserve"> </v>
      </c>
    </row>
    <row r="2639" spans="1:13" x14ac:dyDescent="0.25">
      <c r="A2639" s="25">
        <f t="shared" si="418"/>
        <v>2639</v>
      </c>
      <c r="B2639" s="35">
        <f>+INDEX(Исходные_данные!A:Z,A2639+$X$32-1,$X$30)</f>
        <v>0</v>
      </c>
      <c r="C2639" s="25">
        <f>+IFERROR(_xlfn.NUMBERVALUE(INDEX(Исходные_данные!A:Z,A2639+$X$32-1,$X$31),"."),0)</f>
        <v>0</v>
      </c>
      <c r="D2639" s="51"/>
      <c r="E2639" s="3">
        <f t="shared" si="415"/>
        <v>1289.4580000000001</v>
      </c>
      <c r="F2639" s="3">
        <f t="shared" si="416"/>
        <v>1289.4574600000001</v>
      </c>
      <c r="G2639" s="8">
        <f t="shared" si="419"/>
        <v>0</v>
      </c>
      <c r="H2639" s="7">
        <f t="shared" si="411"/>
        <v>0</v>
      </c>
      <c r="I2639" s="7">
        <f t="shared" si="412"/>
        <v>0</v>
      </c>
      <c r="J2639">
        <f t="shared" si="413"/>
        <v>0</v>
      </c>
      <c r="K2639">
        <f t="shared" si="417"/>
        <v>0</v>
      </c>
      <c r="L2639">
        <f t="shared" si="414"/>
        <v>0</v>
      </c>
      <c r="M2639" s="66" t="str">
        <f t="shared" si="410"/>
        <v xml:space="preserve"> </v>
      </c>
    </row>
    <row r="2640" spans="1:13" x14ac:dyDescent="0.25">
      <c r="A2640" s="25">
        <f t="shared" si="418"/>
        <v>2640</v>
      </c>
      <c r="B2640" s="35">
        <f>+INDEX(Исходные_данные!A:Z,A2640+$X$32-1,$X$30)</f>
        <v>0</v>
      </c>
      <c r="C2640" s="25">
        <f>+IFERROR(_xlfn.NUMBERVALUE(INDEX(Исходные_данные!A:Z,A2640+$X$32-1,$X$31),"."),0)</f>
        <v>0</v>
      </c>
      <c r="D2640" s="51"/>
      <c r="E2640" s="3">
        <f t="shared" si="415"/>
        <v>1289.4580000000001</v>
      </c>
      <c r="F2640" s="3">
        <f t="shared" si="416"/>
        <v>1289.4574600000001</v>
      </c>
      <c r="G2640" s="8">
        <f t="shared" si="419"/>
        <v>0</v>
      </c>
      <c r="H2640" s="7">
        <f t="shared" si="411"/>
        <v>0</v>
      </c>
      <c r="I2640" s="7">
        <f t="shared" si="412"/>
        <v>0</v>
      </c>
      <c r="J2640">
        <f t="shared" si="413"/>
        <v>0</v>
      </c>
      <c r="K2640">
        <f t="shared" si="417"/>
        <v>0</v>
      </c>
      <c r="L2640">
        <f t="shared" si="414"/>
        <v>0</v>
      </c>
      <c r="M2640" s="66" t="str">
        <f t="shared" si="410"/>
        <v xml:space="preserve"> </v>
      </c>
    </row>
    <row r="2641" spans="1:13" x14ac:dyDescent="0.25">
      <c r="A2641" s="25">
        <f t="shared" si="418"/>
        <v>2641</v>
      </c>
      <c r="B2641" s="35">
        <f>+INDEX(Исходные_данные!A:Z,A2641+$X$32-1,$X$30)</f>
        <v>0</v>
      </c>
      <c r="C2641" s="25">
        <f>+IFERROR(_xlfn.NUMBERVALUE(INDEX(Исходные_данные!A:Z,A2641+$X$32-1,$X$31),"."),0)</f>
        <v>0</v>
      </c>
      <c r="D2641" s="51"/>
      <c r="E2641" s="3">
        <f t="shared" si="415"/>
        <v>1289.4580000000001</v>
      </c>
      <c r="F2641" s="3">
        <f t="shared" si="416"/>
        <v>1289.4574600000001</v>
      </c>
      <c r="G2641" s="8">
        <f t="shared" si="419"/>
        <v>0</v>
      </c>
      <c r="H2641" s="7">
        <f t="shared" si="411"/>
        <v>0</v>
      </c>
      <c r="I2641" s="7">
        <f t="shared" si="412"/>
        <v>0</v>
      </c>
      <c r="J2641">
        <f t="shared" si="413"/>
        <v>0</v>
      </c>
      <c r="K2641">
        <f t="shared" si="417"/>
        <v>0</v>
      </c>
      <c r="L2641">
        <f t="shared" si="414"/>
        <v>0</v>
      </c>
      <c r="M2641" s="66" t="str">
        <f t="shared" si="410"/>
        <v xml:space="preserve"> </v>
      </c>
    </row>
    <row r="2642" spans="1:13" x14ac:dyDescent="0.25">
      <c r="A2642" s="25">
        <f t="shared" si="418"/>
        <v>2642</v>
      </c>
      <c r="B2642" s="35">
        <f>+INDEX(Исходные_данные!A:Z,A2642+$X$32-1,$X$30)</f>
        <v>0</v>
      </c>
      <c r="C2642" s="25">
        <f>+IFERROR(_xlfn.NUMBERVALUE(INDEX(Исходные_данные!A:Z,A2642+$X$32-1,$X$31),"."),0)</f>
        <v>0</v>
      </c>
      <c r="D2642" s="51"/>
      <c r="E2642" s="3">
        <f t="shared" si="415"/>
        <v>1289.4580000000001</v>
      </c>
      <c r="F2642" s="3">
        <f t="shared" si="416"/>
        <v>1289.4574600000001</v>
      </c>
      <c r="G2642" s="8">
        <f t="shared" si="419"/>
        <v>0</v>
      </c>
      <c r="H2642" s="7">
        <f t="shared" si="411"/>
        <v>0</v>
      </c>
      <c r="I2642" s="7">
        <f t="shared" si="412"/>
        <v>0</v>
      </c>
      <c r="J2642">
        <f t="shared" si="413"/>
        <v>0</v>
      </c>
      <c r="K2642">
        <f t="shared" si="417"/>
        <v>0</v>
      </c>
      <c r="L2642">
        <f t="shared" si="414"/>
        <v>0</v>
      </c>
      <c r="M2642" s="66" t="str">
        <f t="shared" si="410"/>
        <v xml:space="preserve"> </v>
      </c>
    </row>
    <row r="2643" spans="1:13" x14ac:dyDescent="0.25">
      <c r="A2643" s="25">
        <f t="shared" si="418"/>
        <v>2643</v>
      </c>
      <c r="B2643" s="35">
        <f>+INDEX(Исходные_данные!A:Z,A2643+$X$32-1,$X$30)</f>
        <v>0</v>
      </c>
      <c r="C2643" s="25">
        <f>+IFERROR(_xlfn.NUMBERVALUE(INDEX(Исходные_данные!A:Z,A2643+$X$32-1,$X$31),"."),0)</f>
        <v>0</v>
      </c>
      <c r="D2643" s="51"/>
      <c r="E2643" s="3">
        <f t="shared" si="415"/>
        <v>1289.4580000000001</v>
      </c>
      <c r="F2643" s="3">
        <f t="shared" si="416"/>
        <v>1289.4574600000001</v>
      </c>
      <c r="G2643" s="8">
        <f t="shared" si="419"/>
        <v>0</v>
      </c>
      <c r="H2643" s="7">
        <f t="shared" si="411"/>
        <v>0</v>
      </c>
      <c r="I2643" s="7">
        <f t="shared" si="412"/>
        <v>0</v>
      </c>
      <c r="J2643">
        <f t="shared" si="413"/>
        <v>0</v>
      </c>
      <c r="K2643">
        <f t="shared" si="417"/>
        <v>0</v>
      </c>
      <c r="L2643">
        <f t="shared" si="414"/>
        <v>0</v>
      </c>
      <c r="M2643" s="66" t="str">
        <f t="shared" si="410"/>
        <v xml:space="preserve"> </v>
      </c>
    </row>
    <row r="2644" spans="1:13" x14ac:dyDescent="0.25">
      <c r="A2644" s="25">
        <f t="shared" si="418"/>
        <v>2644</v>
      </c>
      <c r="B2644" s="35">
        <f>+INDEX(Исходные_данные!A:Z,A2644+$X$32-1,$X$30)</f>
        <v>0</v>
      </c>
      <c r="C2644" s="25">
        <f>+IFERROR(_xlfn.NUMBERVALUE(INDEX(Исходные_данные!A:Z,A2644+$X$32-1,$X$31),"."),0)</f>
        <v>0</v>
      </c>
      <c r="D2644" s="51"/>
      <c r="E2644" s="3">
        <f t="shared" si="415"/>
        <v>1289.4580000000001</v>
      </c>
      <c r="F2644" s="3">
        <f t="shared" si="416"/>
        <v>1289.4574600000001</v>
      </c>
      <c r="G2644" s="8">
        <f t="shared" si="419"/>
        <v>0</v>
      </c>
      <c r="H2644" s="7">
        <f t="shared" si="411"/>
        <v>0</v>
      </c>
      <c r="I2644" s="7">
        <f t="shared" si="412"/>
        <v>0</v>
      </c>
      <c r="J2644">
        <f t="shared" si="413"/>
        <v>0</v>
      </c>
      <c r="K2644">
        <f t="shared" si="417"/>
        <v>0</v>
      </c>
      <c r="L2644">
        <f t="shared" si="414"/>
        <v>0</v>
      </c>
      <c r="M2644" s="66" t="str">
        <f t="shared" si="410"/>
        <v xml:space="preserve"> </v>
      </c>
    </row>
    <row r="2645" spans="1:13" x14ac:dyDescent="0.25">
      <c r="A2645" s="25">
        <f t="shared" si="418"/>
        <v>2645</v>
      </c>
      <c r="B2645" s="35">
        <f>+INDEX(Исходные_данные!A:Z,A2645+$X$32-1,$X$30)</f>
        <v>0</v>
      </c>
      <c r="C2645" s="25">
        <f>+IFERROR(_xlfn.NUMBERVALUE(INDEX(Исходные_данные!A:Z,A2645+$X$32-1,$X$31),"."),0)</f>
        <v>0</v>
      </c>
      <c r="D2645" s="51"/>
      <c r="E2645" s="3">
        <f t="shared" si="415"/>
        <v>1289.4580000000001</v>
      </c>
      <c r="F2645" s="3">
        <f t="shared" si="416"/>
        <v>1289.4574600000001</v>
      </c>
      <c r="G2645" s="8">
        <f t="shared" si="419"/>
        <v>0</v>
      </c>
      <c r="H2645" s="7">
        <f t="shared" si="411"/>
        <v>0</v>
      </c>
      <c r="I2645" s="7">
        <f t="shared" si="412"/>
        <v>0</v>
      </c>
      <c r="J2645">
        <f t="shared" si="413"/>
        <v>0</v>
      </c>
      <c r="K2645">
        <f t="shared" si="417"/>
        <v>0</v>
      </c>
      <c r="L2645">
        <f t="shared" si="414"/>
        <v>0</v>
      </c>
      <c r="M2645" s="66" t="str">
        <f t="shared" si="410"/>
        <v xml:space="preserve"> </v>
      </c>
    </row>
    <row r="2646" spans="1:13" x14ac:dyDescent="0.25">
      <c r="A2646" s="25">
        <f t="shared" si="418"/>
        <v>2646</v>
      </c>
      <c r="B2646" s="35">
        <f>+INDEX(Исходные_данные!A:Z,A2646+$X$32-1,$X$30)</f>
        <v>0</v>
      </c>
      <c r="C2646" s="25">
        <f>+IFERROR(_xlfn.NUMBERVALUE(INDEX(Исходные_данные!A:Z,A2646+$X$32-1,$X$31),"."),0)</f>
        <v>0</v>
      </c>
      <c r="D2646" s="51"/>
      <c r="E2646" s="3">
        <f t="shared" si="415"/>
        <v>1289.4580000000001</v>
      </c>
      <c r="F2646" s="3">
        <f t="shared" si="416"/>
        <v>1289.4574600000001</v>
      </c>
      <c r="G2646" s="8">
        <f t="shared" si="419"/>
        <v>0</v>
      </c>
      <c r="H2646" s="7">
        <f t="shared" si="411"/>
        <v>0</v>
      </c>
      <c r="I2646" s="7">
        <f t="shared" si="412"/>
        <v>0</v>
      </c>
      <c r="J2646">
        <f t="shared" si="413"/>
        <v>0</v>
      </c>
      <c r="K2646">
        <f t="shared" si="417"/>
        <v>0</v>
      </c>
      <c r="L2646">
        <f t="shared" si="414"/>
        <v>0</v>
      </c>
      <c r="M2646" s="66" t="str">
        <f t="shared" si="410"/>
        <v xml:space="preserve"> </v>
      </c>
    </row>
    <row r="2647" spans="1:13" x14ac:dyDescent="0.25">
      <c r="A2647" s="25">
        <f t="shared" si="418"/>
        <v>2647</v>
      </c>
      <c r="B2647" s="35">
        <f>+INDEX(Исходные_данные!A:Z,A2647+$X$32-1,$X$30)</f>
        <v>0</v>
      </c>
      <c r="C2647" s="25">
        <f>+IFERROR(_xlfn.NUMBERVALUE(INDEX(Исходные_данные!A:Z,A2647+$X$32-1,$X$31),"."),0)</f>
        <v>0</v>
      </c>
      <c r="D2647" s="51"/>
      <c r="E2647" s="3">
        <f t="shared" si="415"/>
        <v>1289.4580000000001</v>
      </c>
      <c r="F2647" s="3">
        <f t="shared" si="416"/>
        <v>1289.4574600000001</v>
      </c>
      <c r="G2647" s="8">
        <f t="shared" si="419"/>
        <v>0</v>
      </c>
      <c r="H2647" s="7">
        <f t="shared" si="411"/>
        <v>0</v>
      </c>
      <c r="I2647" s="7">
        <f t="shared" si="412"/>
        <v>0</v>
      </c>
      <c r="J2647">
        <f t="shared" si="413"/>
        <v>0</v>
      </c>
      <c r="K2647">
        <f t="shared" si="417"/>
        <v>0</v>
      </c>
      <c r="L2647">
        <f t="shared" si="414"/>
        <v>0</v>
      </c>
      <c r="M2647" s="66" t="str">
        <f t="shared" si="410"/>
        <v xml:space="preserve"> </v>
      </c>
    </row>
    <row r="2648" spans="1:13" x14ac:dyDescent="0.25">
      <c r="A2648" s="25">
        <f t="shared" si="418"/>
        <v>2648</v>
      </c>
      <c r="B2648" s="35">
        <f>+INDEX(Исходные_данные!A:Z,A2648+$X$32-1,$X$30)</f>
        <v>0</v>
      </c>
      <c r="C2648" s="25">
        <f>+IFERROR(_xlfn.NUMBERVALUE(INDEX(Исходные_данные!A:Z,A2648+$X$32-1,$X$31),"."),0)</f>
        <v>0</v>
      </c>
      <c r="D2648" s="51"/>
      <c r="E2648" s="3">
        <f t="shared" si="415"/>
        <v>1289.4580000000001</v>
      </c>
      <c r="F2648" s="3">
        <f t="shared" si="416"/>
        <v>1289.4574600000001</v>
      </c>
      <c r="G2648" s="8">
        <f t="shared" si="419"/>
        <v>0</v>
      </c>
      <c r="H2648" s="7">
        <f t="shared" si="411"/>
        <v>0</v>
      </c>
      <c r="I2648" s="7">
        <f t="shared" si="412"/>
        <v>0</v>
      </c>
      <c r="J2648">
        <f t="shared" si="413"/>
        <v>0</v>
      </c>
      <c r="K2648">
        <f t="shared" si="417"/>
        <v>0</v>
      </c>
      <c r="L2648">
        <f t="shared" si="414"/>
        <v>0</v>
      </c>
      <c r="M2648" s="66" t="str">
        <f t="shared" si="410"/>
        <v xml:space="preserve"> </v>
      </c>
    </row>
    <row r="2649" spans="1:13" x14ac:dyDescent="0.25">
      <c r="A2649" s="25">
        <f t="shared" si="418"/>
        <v>2649</v>
      </c>
      <c r="B2649" s="35">
        <f>+INDEX(Исходные_данные!A:Z,A2649+$X$32-1,$X$30)</f>
        <v>0</v>
      </c>
      <c r="C2649" s="25">
        <f>+IFERROR(_xlfn.NUMBERVALUE(INDEX(Исходные_данные!A:Z,A2649+$X$32-1,$X$31),"."),0)</f>
        <v>0</v>
      </c>
      <c r="D2649" s="51"/>
      <c r="E2649" s="3">
        <f t="shared" si="415"/>
        <v>1289.4580000000001</v>
      </c>
      <c r="F2649" s="3">
        <f t="shared" si="416"/>
        <v>1289.4574600000001</v>
      </c>
      <c r="G2649" s="8">
        <f t="shared" si="419"/>
        <v>0</v>
      </c>
      <c r="H2649" s="7">
        <f t="shared" si="411"/>
        <v>0</v>
      </c>
      <c r="I2649" s="7">
        <f t="shared" si="412"/>
        <v>0</v>
      </c>
      <c r="J2649">
        <f t="shared" si="413"/>
        <v>0</v>
      </c>
      <c r="K2649">
        <f t="shared" si="417"/>
        <v>0</v>
      </c>
      <c r="L2649">
        <f t="shared" si="414"/>
        <v>0</v>
      </c>
      <c r="M2649" s="66" t="str">
        <f t="shared" si="410"/>
        <v xml:space="preserve"> </v>
      </c>
    </row>
    <row r="2650" spans="1:13" x14ac:dyDescent="0.25">
      <c r="A2650" s="25">
        <f t="shared" si="418"/>
        <v>2650</v>
      </c>
      <c r="B2650" s="35">
        <f>+INDEX(Исходные_данные!A:Z,A2650+$X$32-1,$X$30)</f>
        <v>0</v>
      </c>
      <c r="C2650" s="25">
        <f>+IFERROR(_xlfn.NUMBERVALUE(INDEX(Исходные_данные!A:Z,A2650+$X$32-1,$X$31),"."),0)</f>
        <v>0</v>
      </c>
      <c r="D2650" s="51"/>
      <c r="E2650" s="3">
        <f t="shared" si="415"/>
        <v>1289.4580000000001</v>
      </c>
      <c r="F2650" s="3">
        <f t="shared" si="416"/>
        <v>1289.4574600000001</v>
      </c>
      <c r="G2650" s="8">
        <f t="shared" si="419"/>
        <v>0</v>
      </c>
      <c r="H2650" s="7">
        <f t="shared" si="411"/>
        <v>0</v>
      </c>
      <c r="I2650" s="7">
        <f t="shared" si="412"/>
        <v>0</v>
      </c>
      <c r="J2650">
        <f t="shared" si="413"/>
        <v>0</v>
      </c>
      <c r="K2650">
        <f t="shared" si="417"/>
        <v>0</v>
      </c>
      <c r="L2650">
        <f t="shared" si="414"/>
        <v>0</v>
      </c>
      <c r="M2650" s="66" t="str">
        <f t="shared" si="410"/>
        <v xml:space="preserve"> </v>
      </c>
    </row>
    <row r="2651" spans="1:13" x14ac:dyDescent="0.25">
      <c r="A2651" s="25">
        <f t="shared" si="418"/>
        <v>2651</v>
      </c>
      <c r="B2651" s="35">
        <f>+INDEX(Исходные_данные!A:Z,A2651+$X$32-1,$X$30)</f>
        <v>0</v>
      </c>
      <c r="C2651" s="25">
        <f>+IFERROR(_xlfn.NUMBERVALUE(INDEX(Исходные_данные!A:Z,A2651+$X$32-1,$X$31),"."),0)</f>
        <v>0</v>
      </c>
      <c r="D2651" s="51"/>
      <c r="E2651" s="3">
        <f t="shared" si="415"/>
        <v>1289.4580000000001</v>
      </c>
      <c r="F2651" s="3">
        <f t="shared" si="416"/>
        <v>1289.4574600000001</v>
      </c>
      <c r="G2651" s="8">
        <f t="shared" si="419"/>
        <v>0</v>
      </c>
      <c r="H2651" s="7">
        <f t="shared" si="411"/>
        <v>0</v>
      </c>
      <c r="I2651" s="7">
        <f t="shared" si="412"/>
        <v>0</v>
      </c>
      <c r="J2651">
        <f t="shared" si="413"/>
        <v>0</v>
      </c>
      <c r="K2651">
        <f t="shared" si="417"/>
        <v>0</v>
      </c>
      <c r="L2651">
        <f t="shared" si="414"/>
        <v>0</v>
      </c>
      <c r="M2651" s="66" t="str">
        <f t="shared" si="410"/>
        <v xml:space="preserve"> </v>
      </c>
    </row>
    <row r="2652" spans="1:13" x14ac:dyDescent="0.25">
      <c r="A2652" s="25">
        <f t="shared" si="418"/>
        <v>2652</v>
      </c>
      <c r="B2652" s="35">
        <f>+INDEX(Исходные_данные!A:Z,A2652+$X$32-1,$X$30)</f>
        <v>0</v>
      </c>
      <c r="C2652" s="25">
        <f>+IFERROR(_xlfn.NUMBERVALUE(INDEX(Исходные_данные!A:Z,A2652+$X$32-1,$X$31),"."),0)</f>
        <v>0</v>
      </c>
      <c r="D2652" s="51"/>
      <c r="E2652" s="3">
        <f t="shared" si="415"/>
        <v>1289.4580000000001</v>
      </c>
      <c r="F2652" s="3">
        <f t="shared" si="416"/>
        <v>1289.4574600000001</v>
      </c>
      <c r="G2652" s="8">
        <f t="shared" si="419"/>
        <v>0</v>
      </c>
      <c r="H2652" s="7">
        <f t="shared" si="411"/>
        <v>0</v>
      </c>
      <c r="I2652" s="7">
        <f t="shared" si="412"/>
        <v>0</v>
      </c>
      <c r="J2652">
        <f t="shared" si="413"/>
        <v>0</v>
      </c>
      <c r="K2652">
        <f t="shared" si="417"/>
        <v>0</v>
      </c>
      <c r="L2652">
        <f t="shared" si="414"/>
        <v>0</v>
      </c>
      <c r="M2652" s="66" t="str">
        <f t="shared" ref="M2652:M2715" si="420">IF(AC2667=1,"",+CONCATENATE(IF($AC$43=1,CONCATENATE(D2652," "),""),IF($AC$44=1,CONCATENATE(E2652," (",TEXT(G2652,"0,0"),"%)"),"")))</f>
        <v xml:space="preserve"> </v>
      </c>
    </row>
    <row r="2653" spans="1:13" x14ac:dyDescent="0.25">
      <c r="A2653" s="25">
        <f t="shared" si="418"/>
        <v>2653</v>
      </c>
      <c r="B2653" s="35">
        <f>+INDEX(Исходные_данные!A:Z,A2653+$X$32-1,$X$30)</f>
        <v>0</v>
      </c>
      <c r="C2653" s="25">
        <f>+IFERROR(_xlfn.NUMBERVALUE(INDEX(Исходные_данные!A:Z,A2653+$X$32-1,$X$31),"."),0)</f>
        <v>0</v>
      </c>
      <c r="D2653" s="51"/>
      <c r="E2653" s="3">
        <f t="shared" si="415"/>
        <v>1289.4580000000001</v>
      </c>
      <c r="F2653" s="3">
        <f t="shared" si="416"/>
        <v>1289.4574600000001</v>
      </c>
      <c r="G2653" s="8">
        <f t="shared" si="419"/>
        <v>0</v>
      </c>
      <c r="H2653" s="7">
        <f t="shared" si="411"/>
        <v>0</v>
      </c>
      <c r="I2653" s="7">
        <f t="shared" si="412"/>
        <v>0</v>
      </c>
      <c r="J2653">
        <f t="shared" si="413"/>
        <v>0</v>
      </c>
      <c r="K2653">
        <f t="shared" si="417"/>
        <v>0</v>
      </c>
      <c r="L2653">
        <f t="shared" si="414"/>
        <v>0</v>
      </c>
      <c r="M2653" s="66" t="str">
        <f t="shared" si="420"/>
        <v xml:space="preserve"> </v>
      </c>
    </row>
    <row r="2654" spans="1:13" x14ac:dyDescent="0.25">
      <c r="A2654" s="25">
        <f t="shared" si="418"/>
        <v>2654</v>
      </c>
      <c r="B2654" s="35">
        <f>+INDEX(Исходные_данные!A:Z,A2654+$X$32-1,$X$30)</f>
        <v>0</v>
      </c>
      <c r="C2654" s="25">
        <f>+IFERROR(_xlfn.NUMBERVALUE(INDEX(Исходные_данные!A:Z,A2654+$X$32-1,$X$31),"."),0)</f>
        <v>0</v>
      </c>
      <c r="D2654" s="51"/>
      <c r="E2654" s="3">
        <f t="shared" si="415"/>
        <v>1289.4580000000001</v>
      </c>
      <c r="F2654" s="3">
        <f t="shared" si="416"/>
        <v>1289.4574600000001</v>
      </c>
      <c r="G2654" s="8">
        <f t="shared" si="419"/>
        <v>0</v>
      </c>
      <c r="H2654" s="7">
        <f t="shared" si="411"/>
        <v>0</v>
      </c>
      <c r="I2654" s="7">
        <f t="shared" si="412"/>
        <v>0</v>
      </c>
      <c r="J2654">
        <f t="shared" si="413"/>
        <v>0</v>
      </c>
      <c r="K2654">
        <f t="shared" si="417"/>
        <v>0</v>
      </c>
      <c r="L2654">
        <f t="shared" si="414"/>
        <v>0</v>
      </c>
      <c r="M2654" s="66" t="str">
        <f t="shared" si="420"/>
        <v xml:space="preserve"> </v>
      </c>
    </row>
    <row r="2655" spans="1:13" x14ac:dyDescent="0.25">
      <c r="A2655" s="25">
        <f t="shared" si="418"/>
        <v>2655</v>
      </c>
      <c r="B2655" s="35">
        <f>+INDEX(Исходные_данные!A:Z,A2655+$X$32-1,$X$30)</f>
        <v>0</v>
      </c>
      <c r="C2655" s="25">
        <f>+IFERROR(_xlfn.NUMBERVALUE(INDEX(Исходные_данные!A:Z,A2655+$X$32-1,$X$31),"."),0)</f>
        <v>0</v>
      </c>
      <c r="D2655" s="51"/>
      <c r="E2655" s="3">
        <f t="shared" si="415"/>
        <v>1289.4580000000001</v>
      </c>
      <c r="F2655" s="3">
        <f t="shared" si="416"/>
        <v>1289.4574600000001</v>
      </c>
      <c r="G2655" s="8">
        <f t="shared" si="419"/>
        <v>0</v>
      </c>
      <c r="H2655" s="7">
        <f t="shared" si="411"/>
        <v>0</v>
      </c>
      <c r="I2655" s="7">
        <f t="shared" si="412"/>
        <v>0</v>
      </c>
      <c r="J2655">
        <f t="shared" si="413"/>
        <v>0</v>
      </c>
      <c r="K2655">
        <f t="shared" si="417"/>
        <v>0</v>
      </c>
      <c r="L2655">
        <f t="shared" si="414"/>
        <v>0</v>
      </c>
      <c r="M2655" s="66" t="str">
        <f t="shared" si="420"/>
        <v xml:space="preserve"> </v>
      </c>
    </row>
    <row r="2656" spans="1:13" x14ac:dyDescent="0.25">
      <c r="A2656" s="25">
        <f t="shared" si="418"/>
        <v>2656</v>
      </c>
      <c r="B2656" s="35">
        <f>+INDEX(Исходные_данные!A:Z,A2656+$X$32-1,$X$30)</f>
        <v>0</v>
      </c>
      <c r="C2656" s="25">
        <f>+IFERROR(_xlfn.NUMBERVALUE(INDEX(Исходные_данные!A:Z,A2656+$X$32-1,$X$31),"."),0)</f>
        <v>0</v>
      </c>
      <c r="D2656" s="51"/>
      <c r="E2656" s="3">
        <f t="shared" si="415"/>
        <v>1289.4580000000001</v>
      </c>
      <c r="F2656" s="3">
        <f t="shared" si="416"/>
        <v>1289.4574600000001</v>
      </c>
      <c r="G2656" s="8">
        <f t="shared" si="419"/>
        <v>0</v>
      </c>
      <c r="H2656" s="7">
        <f t="shared" si="411"/>
        <v>0</v>
      </c>
      <c r="I2656" s="7">
        <f t="shared" si="412"/>
        <v>0</v>
      </c>
      <c r="J2656">
        <f t="shared" si="413"/>
        <v>0</v>
      </c>
      <c r="K2656">
        <f t="shared" si="417"/>
        <v>0</v>
      </c>
      <c r="L2656">
        <f t="shared" si="414"/>
        <v>0</v>
      </c>
      <c r="M2656" s="66" t="str">
        <f t="shared" si="420"/>
        <v xml:space="preserve"> </v>
      </c>
    </row>
    <row r="2657" spans="1:13" x14ac:dyDescent="0.25">
      <c r="A2657" s="25">
        <f t="shared" si="418"/>
        <v>2657</v>
      </c>
      <c r="B2657" s="35">
        <f>+INDEX(Исходные_данные!A:Z,A2657+$X$32-1,$X$30)</f>
        <v>0</v>
      </c>
      <c r="C2657" s="25">
        <f>+IFERROR(_xlfn.NUMBERVALUE(INDEX(Исходные_данные!A:Z,A2657+$X$32-1,$X$31),"."),0)</f>
        <v>0</v>
      </c>
      <c r="D2657" s="51"/>
      <c r="E2657" s="3">
        <f t="shared" si="415"/>
        <v>1289.4580000000001</v>
      </c>
      <c r="F2657" s="3">
        <f t="shared" si="416"/>
        <v>1289.4574600000001</v>
      </c>
      <c r="G2657" s="8">
        <f t="shared" si="419"/>
        <v>0</v>
      </c>
      <c r="H2657" s="7">
        <f t="shared" si="411"/>
        <v>0</v>
      </c>
      <c r="I2657" s="7">
        <f t="shared" si="412"/>
        <v>0</v>
      </c>
      <c r="J2657">
        <f t="shared" si="413"/>
        <v>0</v>
      </c>
      <c r="K2657">
        <f t="shared" si="417"/>
        <v>0</v>
      </c>
      <c r="L2657">
        <f t="shared" si="414"/>
        <v>0</v>
      </c>
      <c r="M2657" s="66" t="str">
        <f t="shared" si="420"/>
        <v xml:space="preserve"> </v>
      </c>
    </row>
    <row r="2658" spans="1:13" x14ac:dyDescent="0.25">
      <c r="A2658" s="25">
        <f t="shared" si="418"/>
        <v>2658</v>
      </c>
      <c r="B2658" s="35">
        <f>+INDEX(Исходные_данные!A:Z,A2658+$X$32-1,$X$30)</f>
        <v>0</v>
      </c>
      <c r="C2658" s="25">
        <f>+IFERROR(_xlfn.NUMBERVALUE(INDEX(Исходные_данные!A:Z,A2658+$X$32-1,$X$31),"."),0)</f>
        <v>0</v>
      </c>
      <c r="D2658" s="51"/>
      <c r="E2658" s="3">
        <f t="shared" si="415"/>
        <v>1289.4580000000001</v>
      </c>
      <c r="F2658" s="3">
        <f t="shared" si="416"/>
        <v>1289.4574600000001</v>
      </c>
      <c r="G2658" s="8">
        <f t="shared" si="419"/>
        <v>0</v>
      </c>
      <c r="H2658" s="7">
        <f t="shared" si="411"/>
        <v>0</v>
      </c>
      <c r="I2658" s="7">
        <f t="shared" si="412"/>
        <v>0</v>
      </c>
      <c r="J2658">
        <f t="shared" si="413"/>
        <v>0</v>
      </c>
      <c r="K2658">
        <f t="shared" si="417"/>
        <v>0</v>
      </c>
      <c r="L2658">
        <f t="shared" si="414"/>
        <v>0</v>
      </c>
      <c r="M2658" s="66" t="str">
        <f t="shared" si="420"/>
        <v xml:space="preserve"> </v>
      </c>
    </row>
    <row r="2659" spans="1:13" x14ac:dyDescent="0.25">
      <c r="A2659" s="25">
        <f t="shared" si="418"/>
        <v>2659</v>
      </c>
      <c r="B2659" s="35">
        <f>+INDEX(Исходные_данные!A:Z,A2659+$X$32-1,$X$30)</f>
        <v>0</v>
      </c>
      <c r="C2659" s="25">
        <f>+IFERROR(_xlfn.NUMBERVALUE(INDEX(Исходные_данные!A:Z,A2659+$X$32-1,$X$31),"."),0)</f>
        <v>0</v>
      </c>
      <c r="D2659" s="51"/>
      <c r="E2659" s="3">
        <f t="shared" si="415"/>
        <v>1289.4580000000001</v>
      </c>
      <c r="F2659" s="3">
        <f t="shared" si="416"/>
        <v>1289.4574600000001</v>
      </c>
      <c r="G2659" s="8">
        <f t="shared" si="419"/>
        <v>0</v>
      </c>
      <c r="H2659" s="7">
        <f t="shared" si="411"/>
        <v>0</v>
      </c>
      <c r="I2659" s="7">
        <f t="shared" si="412"/>
        <v>0</v>
      </c>
      <c r="J2659">
        <f t="shared" si="413"/>
        <v>0</v>
      </c>
      <c r="K2659">
        <f t="shared" si="417"/>
        <v>0</v>
      </c>
      <c r="L2659">
        <f t="shared" si="414"/>
        <v>0</v>
      </c>
      <c r="M2659" s="66" t="str">
        <f t="shared" si="420"/>
        <v xml:space="preserve"> </v>
      </c>
    </row>
    <row r="2660" spans="1:13" x14ac:dyDescent="0.25">
      <c r="A2660" s="25">
        <f t="shared" si="418"/>
        <v>2660</v>
      </c>
      <c r="B2660" s="35">
        <f>+INDEX(Исходные_данные!A:Z,A2660+$X$32-1,$X$30)</f>
        <v>0</v>
      </c>
      <c r="C2660" s="25">
        <f>+IFERROR(_xlfn.NUMBERVALUE(INDEX(Исходные_данные!A:Z,A2660+$X$32-1,$X$31),"."),0)</f>
        <v>0</v>
      </c>
      <c r="D2660" s="51"/>
      <c r="E2660" s="3">
        <f t="shared" si="415"/>
        <v>1289.4580000000001</v>
      </c>
      <c r="F2660" s="3">
        <f t="shared" si="416"/>
        <v>1289.4574600000001</v>
      </c>
      <c r="G2660" s="8">
        <f t="shared" si="419"/>
        <v>0</v>
      </c>
      <c r="H2660" s="7">
        <f t="shared" si="411"/>
        <v>0</v>
      </c>
      <c r="I2660" s="7">
        <f t="shared" si="412"/>
        <v>0</v>
      </c>
      <c r="J2660">
        <f t="shared" si="413"/>
        <v>0</v>
      </c>
      <c r="K2660">
        <f t="shared" si="417"/>
        <v>0</v>
      </c>
      <c r="L2660">
        <f t="shared" si="414"/>
        <v>0</v>
      </c>
      <c r="M2660" s="66" t="str">
        <f t="shared" si="420"/>
        <v xml:space="preserve"> </v>
      </c>
    </row>
    <row r="2661" spans="1:13" x14ac:dyDescent="0.25">
      <c r="A2661" s="25">
        <f t="shared" si="418"/>
        <v>2661</v>
      </c>
      <c r="B2661" s="35">
        <f>+INDEX(Исходные_данные!A:Z,A2661+$X$32-1,$X$30)</f>
        <v>0</v>
      </c>
      <c r="C2661" s="25">
        <f>+IFERROR(_xlfn.NUMBERVALUE(INDEX(Исходные_данные!A:Z,A2661+$X$32-1,$X$31),"."),0)</f>
        <v>0</v>
      </c>
      <c r="D2661" s="51"/>
      <c r="E2661" s="3">
        <f t="shared" si="415"/>
        <v>1289.4580000000001</v>
      </c>
      <c r="F2661" s="3">
        <f t="shared" si="416"/>
        <v>1289.4574600000001</v>
      </c>
      <c r="G2661" s="8">
        <f t="shared" si="419"/>
        <v>0</v>
      </c>
      <c r="H2661" s="7">
        <f t="shared" si="411"/>
        <v>0</v>
      </c>
      <c r="I2661" s="7">
        <f t="shared" si="412"/>
        <v>0</v>
      </c>
      <c r="J2661">
        <f t="shared" si="413"/>
        <v>0</v>
      </c>
      <c r="K2661">
        <f t="shared" si="417"/>
        <v>0</v>
      </c>
      <c r="L2661">
        <f t="shared" si="414"/>
        <v>0</v>
      </c>
      <c r="M2661" s="66" t="str">
        <f t="shared" si="420"/>
        <v xml:space="preserve"> </v>
      </c>
    </row>
    <row r="2662" spans="1:13" x14ac:dyDescent="0.25">
      <c r="A2662" s="25">
        <f t="shared" si="418"/>
        <v>2662</v>
      </c>
      <c r="B2662" s="35">
        <f>+INDEX(Исходные_данные!A:Z,A2662+$X$32-1,$X$30)</f>
        <v>0</v>
      </c>
      <c r="C2662" s="25">
        <f>+IFERROR(_xlfn.NUMBERVALUE(INDEX(Исходные_данные!A:Z,A2662+$X$32-1,$X$31),"."),0)</f>
        <v>0</v>
      </c>
      <c r="D2662" s="51"/>
      <c r="E2662" s="3">
        <f t="shared" si="415"/>
        <v>1289.4580000000001</v>
      </c>
      <c r="F2662" s="3">
        <f t="shared" si="416"/>
        <v>1289.4574600000001</v>
      </c>
      <c r="G2662" s="8">
        <f t="shared" si="419"/>
        <v>0</v>
      </c>
      <c r="H2662" s="7">
        <f t="shared" si="411"/>
        <v>0</v>
      </c>
      <c r="I2662" s="7">
        <f t="shared" si="412"/>
        <v>0</v>
      </c>
      <c r="J2662">
        <f t="shared" si="413"/>
        <v>0</v>
      </c>
      <c r="K2662">
        <f t="shared" si="417"/>
        <v>0</v>
      </c>
      <c r="L2662">
        <f t="shared" si="414"/>
        <v>0</v>
      </c>
      <c r="M2662" s="66" t="str">
        <f t="shared" si="420"/>
        <v xml:space="preserve"> </v>
      </c>
    </row>
    <row r="2663" spans="1:13" x14ac:dyDescent="0.25">
      <c r="A2663" s="25">
        <f t="shared" si="418"/>
        <v>2663</v>
      </c>
      <c r="B2663" s="35">
        <f>+INDEX(Исходные_данные!A:Z,A2663+$X$32-1,$X$30)</f>
        <v>0</v>
      </c>
      <c r="C2663" s="25">
        <f>+IFERROR(_xlfn.NUMBERVALUE(INDEX(Исходные_данные!A:Z,A2663+$X$32-1,$X$31),"."),0)</f>
        <v>0</v>
      </c>
      <c r="D2663" s="51"/>
      <c r="E2663" s="3">
        <f t="shared" si="415"/>
        <v>1289.4580000000001</v>
      </c>
      <c r="F2663" s="3">
        <f t="shared" si="416"/>
        <v>1289.4574600000001</v>
      </c>
      <c r="G2663" s="8">
        <f t="shared" si="419"/>
        <v>0</v>
      </c>
      <c r="H2663" s="7">
        <f t="shared" si="411"/>
        <v>0</v>
      </c>
      <c r="I2663" s="7">
        <f t="shared" si="412"/>
        <v>0</v>
      </c>
      <c r="J2663">
        <f t="shared" si="413"/>
        <v>0</v>
      </c>
      <c r="K2663">
        <f t="shared" si="417"/>
        <v>0</v>
      </c>
      <c r="L2663">
        <f t="shared" si="414"/>
        <v>0</v>
      </c>
      <c r="M2663" s="66" t="str">
        <f t="shared" si="420"/>
        <v xml:space="preserve"> </v>
      </c>
    </row>
    <row r="2664" spans="1:13" x14ac:dyDescent="0.25">
      <c r="A2664" s="25">
        <f t="shared" si="418"/>
        <v>2664</v>
      </c>
      <c r="B2664" s="35">
        <f>+INDEX(Исходные_данные!A:Z,A2664+$X$32-1,$X$30)</f>
        <v>0</v>
      </c>
      <c r="C2664" s="25">
        <f>+IFERROR(_xlfn.NUMBERVALUE(INDEX(Исходные_данные!A:Z,A2664+$X$32-1,$X$31),"."),0)</f>
        <v>0</v>
      </c>
      <c r="D2664" s="51"/>
      <c r="E2664" s="3">
        <f t="shared" si="415"/>
        <v>1289.4580000000001</v>
      </c>
      <c r="F2664" s="3">
        <f t="shared" si="416"/>
        <v>1289.4574600000001</v>
      </c>
      <c r="G2664" s="8">
        <f t="shared" si="419"/>
        <v>0</v>
      </c>
      <c r="H2664" s="7">
        <f t="shared" si="411"/>
        <v>0</v>
      </c>
      <c r="I2664" s="7">
        <f t="shared" si="412"/>
        <v>0</v>
      </c>
      <c r="J2664">
        <f t="shared" si="413"/>
        <v>0</v>
      </c>
      <c r="K2664">
        <f t="shared" si="417"/>
        <v>0</v>
      </c>
      <c r="L2664">
        <f t="shared" si="414"/>
        <v>0</v>
      </c>
      <c r="M2664" s="66" t="str">
        <f t="shared" si="420"/>
        <v xml:space="preserve"> </v>
      </c>
    </row>
    <row r="2665" spans="1:13" x14ac:dyDescent="0.25">
      <c r="A2665" s="25">
        <f t="shared" si="418"/>
        <v>2665</v>
      </c>
      <c r="B2665" s="35">
        <f>+INDEX(Исходные_данные!A:Z,A2665+$X$32-1,$X$30)</f>
        <v>0</v>
      </c>
      <c r="C2665" s="25">
        <f>+IFERROR(_xlfn.NUMBERVALUE(INDEX(Исходные_данные!A:Z,A2665+$X$32-1,$X$31),"."),0)</f>
        <v>0</v>
      </c>
      <c r="D2665" s="51"/>
      <c r="E2665" s="3">
        <f t="shared" si="415"/>
        <v>1289.4580000000001</v>
      </c>
      <c r="F2665" s="3">
        <f t="shared" si="416"/>
        <v>1289.4574600000001</v>
      </c>
      <c r="G2665" s="8">
        <f t="shared" si="419"/>
        <v>0</v>
      </c>
      <c r="H2665" s="7">
        <f t="shared" si="411"/>
        <v>0</v>
      </c>
      <c r="I2665" s="7">
        <f t="shared" si="412"/>
        <v>0</v>
      </c>
      <c r="J2665">
        <f t="shared" si="413"/>
        <v>0</v>
      </c>
      <c r="K2665">
        <f t="shared" si="417"/>
        <v>0</v>
      </c>
      <c r="L2665">
        <f t="shared" si="414"/>
        <v>0</v>
      </c>
      <c r="M2665" s="66" t="str">
        <f t="shared" si="420"/>
        <v xml:space="preserve"> </v>
      </c>
    </row>
    <row r="2666" spans="1:13" x14ac:dyDescent="0.25">
      <c r="A2666" s="25">
        <f t="shared" si="418"/>
        <v>2666</v>
      </c>
      <c r="B2666" s="35">
        <f>+INDEX(Исходные_данные!A:Z,A2666+$X$32-1,$X$30)</f>
        <v>0</v>
      </c>
      <c r="C2666" s="25">
        <f>+IFERROR(_xlfn.NUMBERVALUE(INDEX(Исходные_данные!A:Z,A2666+$X$32-1,$X$31),"."),0)</f>
        <v>0</v>
      </c>
      <c r="D2666" s="51"/>
      <c r="E2666" s="3">
        <f t="shared" si="415"/>
        <v>1289.4580000000001</v>
      </c>
      <c r="F2666" s="3">
        <f t="shared" si="416"/>
        <v>1289.4574600000001</v>
      </c>
      <c r="G2666" s="8">
        <f t="shared" si="419"/>
        <v>0</v>
      </c>
      <c r="H2666" s="7">
        <f t="shared" si="411"/>
        <v>0</v>
      </c>
      <c r="I2666" s="7">
        <f t="shared" si="412"/>
        <v>0</v>
      </c>
      <c r="J2666">
        <f t="shared" si="413"/>
        <v>0</v>
      </c>
      <c r="K2666">
        <f t="shared" si="417"/>
        <v>0</v>
      </c>
      <c r="L2666">
        <f t="shared" si="414"/>
        <v>0</v>
      </c>
      <c r="M2666" s="66" t="str">
        <f t="shared" si="420"/>
        <v xml:space="preserve"> </v>
      </c>
    </row>
    <row r="2667" spans="1:13" x14ac:dyDescent="0.25">
      <c r="A2667" s="25">
        <f t="shared" si="418"/>
        <v>2667</v>
      </c>
      <c r="B2667" s="35">
        <f>+INDEX(Исходные_данные!A:Z,A2667+$X$32-1,$X$30)</f>
        <v>0</v>
      </c>
      <c r="C2667" s="25">
        <f>+IFERROR(_xlfn.NUMBERVALUE(INDEX(Исходные_данные!A:Z,A2667+$X$32-1,$X$31),"."),0)</f>
        <v>0</v>
      </c>
      <c r="D2667" s="51"/>
      <c r="E2667" s="3">
        <f t="shared" si="415"/>
        <v>1289.4580000000001</v>
      </c>
      <c r="F2667" s="3">
        <f t="shared" si="416"/>
        <v>1289.4574600000001</v>
      </c>
      <c r="G2667" s="8">
        <f t="shared" si="419"/>
        <v>0</v>
      </c>
      <c r="H2667" s="7">
        <f t="shared" si="411"/>
        <v>0</v>
      </c>
      <c r="I2667" s="7">
        <f t="shared" si="412"/>
        <v>0</v>
      </c>
      <c r="J2667">
        <f t="shared" si="413"/>
        <v>0</v>
      </c>
      <c r="K2667">
        <f t="shared" si="417"/>
        <v>0</v>
      </c>
      <c r="L2667">
        <f t="shared" si="414"/>
        <v>0</v>
      </c>
      <c r="M2667" s="66" t="str">
        <f t="shared" si="420"/>
        <v xml:space="preserve"> </v>
      </c>
    </row>
    <row r="2668" spans="1:13" x14ac:dyDescent="0.25">
      <c r="A2668" s="25">
        <f t="shared" si="418"/>
        <v>2668</v>
      </c>
      <c r="B2668" s="35">
        <f>+INDEX(Исходные_данные!A:Z,A2668+$X$32-1,$X$30)</f>
        <v>0</v>
      </c>
      <c r="C2668" s="25">
        <f>+IFERROR(_xlfn.NUMBERVALUE(INDEX(Исходные_данные!A:Z,A2668+$X$32-1,$X$31),"."),0)</f>
        <v>0</v>
      </c>
      <c r="D2668" s="51"/>
      <c r="E2668" s="3">
        <f t="shared" si="415"/>
        <v>1289.4580000000001</v>
      </c>
      <c r="F2668" s="3">
        <f t="shared" si="416"/>
        <v>1289.4574600000001</v>
      </c>
      <c r="G2668" s="8">
        <f t="shared" si="419"/>
        <v>0</v>
      </c>
      <c r="H2668" s="7">
        <f t="shared" si="411"/>
        <v>0</v>
      </c>
      <c r="I2668" s="7">
        <f t="shared" si="412"/>
        <v>0</v>
      </c>
      <c r="J2668">
        <f t="shared" si="413"/>
        <v>0</v>
      </c>
      <c r="K2668">
        <f t="shared" si="417"/>
        <v>0</v>
      </c>
      <c r="L2668">
        <f t="shared" si="414"/>
        <v>0</v>
      </c>
      <c r="M2668" s="66" t="str">
        <f t="shared" si="420"/>
        <v xml:space="preserve"> </v>
      </c>
    </row>
    <row r="2669" spans="1:13" x14ac:dyDescent="0.25">
      <c r="A2669" s="25">
        <f t="shared" si="418"/>
        <v>2669</v>
      </c>
      <c r="B2669" s="35">
        <f>+INDEX(Исходные_данные!A:Z,A2669+$X$32-1,$X$30)</f>
        <v>0</v>
      </c>
      <c r="C2669" s="25">
        <f>+IFERROR(_xlfn.NUMBERVALUE(INDEX(Исходные_данные!A:Z,A2669+$X$32-1,$X$31),"."),0)</f>
        <v>0</v>
      </c>
      <c r="D2669" s="51"/>
      <c r="E2669" s="3">
        <f t="shared" si="415"/>
        <v>1289.4580000000001</v>
      </c>
      <c r="F2669" s="3">
        <f t="shared" si="416"/>
        <v>1289.4574600000001</v>
      </c>
      <c r="G2669" s="8">
        <f t="shared" si="419"/>
        <v>0</v>
      </c>
      <c r="H2669" s="7">
        <f t="shared" si="411"/>
        <v>0</v>
      </c>
      <c r="I2669" s="7">
        <f t="shared" si="412"/>
        <v>0</v>
      </c>
      <c r="J2669">
        <f t="shared" si="413"/>
        <v>0</v>
      </c>
      <c r="K2669">
        <f t="shared" si="417"/>
        <v>0</v>
      </c>
      <c r="L2669">
        <f t="shared" si="414"/>
        <v>0</v>
      </c>
      <c r="M2669" s="66" t="str">
        <f t="shared" si="420"/>
        <v xml:space="preserve"> </v>
      </c>
    </row>
    <row r="2670" spans="1:13" x14ac:dyDescent="0.25">
      <c r="A2670" s="25">
        <f t="shared" si="418"/>
        <v>2670</v>
      </c>
      <c r="B2670" s="35">
        <f>+INDEX(Исходные_данные!A:Z,A2670+$X$32-1,$X$30)</f>
        <v>0</v>
      </c>
      <c r="C2670" s="25">
        <f>+IFERROR(_xlfn.NUMBERVALUE(INDEX(Исходные_данные!A:Z,A2670+$X$32-1,$X$31),"."),0)</f>
        <v>0</v>
      </c>
      <c r="D2670" s="51"/>
      <c r="E2670" s="3">
        <f t="shared" si="415"/>
        <v>1289.4580000000001</v>
      </c>
      <c r="F2670" s="3">
        <f t="shared" si="416"/>
        <v>1289.4574600000001</v>
      </c>
      <c r="G2670" s="8">
        <f t="shared" si="419"/>
        <v>0</v>
      </c>
      <c r="H2670" s="7">
        <f t="shared" si="411"/>
        <v>0</v>
      </c>
      <c r="I2670" s="7">
        <f t="shared" si="412"/>
        <v>0</v>
      </c>
      <c r="J2670">
        <f t="shared" si="413"/>
        <v>0</v>
      </c>
      <c r="K2670">
        <f t="shared" si="417"/>
        <v>0</v>
      </c>
      <c r="L2670">
        <f t="shared" si="414"/>
        <v>0</v>
      </c>
      <c r="M2670" s="66" t="str">
        <f t="shared" si="420"/>
        <v xml:space="preserve"> </v>
      </c>
    </row>
    <row r="2671" spans="1:13" x14ac:dyDescent="0.25">
      <c r="A2671" s="25">
        <f t="shared" si="418"/>
        <v>2671</v>
      </c>
      <c r="B2671" s="35">
        <f>+INDEX(Исходные_данные!A:Z,A2671+$X$32-1,$X$30)</f>
        <v>0</v>
      </c>
      <c r="C2671" s="25">
        <f>+IFERROR(_xlfn.NUMBERVALUE(INDEX(Исходные_данные!A:Z,A2671+$X$32-1,$X$31),"."),0)</f>
        <v>0</v>
      </c>
      <c r="D2671" s="51"/>
      <c r="E2671" s="3">
        <f t="shared" si="415"/>
        <v>1289.4580000000001</v>
      </c>
      <c r="F2671" s="3">
        <f t="shared" si="416"/>
        <v>1289.4574600000001</v>
      </c>
      <c r="G2671" s="8">
        <f t="shared" si="419"/>
        <v>0</v>
      </c>
      <c r="H2671" s="7">
        <f t="shared" si="411"/>
        <v>0</v>
      </c>
      <c r="I2671" s="7">
        <f t="shared" si="412"/>
        <v>0</v>
      </c>
      <c r="J2671">
        <f t="shared" si="413"/>
        <v>0</v>
      </c>
      <c r="K2671">
        <f t="shared" si="417"/>
        <v>0</v>
      </c>
      <c r="L2671">
        <f t="shared" si="414"/>
        <v>0</v>
      </c>
      <c r="M2671" s="66" t="str">
        <f t="shared" si="420"/>
        <v xml:space="preserve"> </v>
      </c>
    </row>
    <row r="2672" spans="1:13" x14ac:dyDescent="0.25">
      <c r="A2672" s="25">
        <f t="shared" si="418"/>
        <v>2672</v>
      </c>
      <c r="B2672" s="35">
        <f>+INDEX(Исходные_данные!A:Z,A2672+$X$32-1,$X$30)</f>
        <v>0</v>
      </c>
      <c r="C2672" s="25">
        <f>+IFERROR(_xlfn.NUMBERVALUE(INDEX(Исходные_данные!A:Z,A2672+$X$32-1,$X$31),"."),0)</f>
        <v>0</v>
      </c>
      <c r="D2672" s="51"/>
      <c r="E2672" s="3">
        <f t="shared" si="415"/>
        <v>1289.4580000000001</v>
      </c>
      <c r="F2672" s="3">
        <f t="shared" si="416"/>
        <v>1289.4574600000001</v>
      </c>
      <c r="G2672" s="8">
        <f t="shared" si="419"/>
        <v>0</v>
      </c>
      <c r="H2672" s="7">
        <f t="shared" si="411"/>
        <v>0</v>
      </c>
      <c r="I2672" s="7">
        <f t="shared" si="412"/>
        <v>0</v>
      </c>
      <c r="J2672">
        <f t="shared" si="413"/>
        <v>0</v>
      </c>
      <c r="K2672">
        <f t="shared" si="417"/>
        <v>0</v>
      </c>
      <c r="L2672">
        <f t="shared" si="414"/>
        <v>0</v>
      </c>
      <c r="M2672" s="66" t="str">
        <f t="shared" si="420"/>
        <v xml:space="preserve"> </v>
      </c>
    </row>
    <row r="2673" spans="1:13" x14ac:dyDescent="0.25">
      <c r="A2673" s="25">
        <f t="shared" si="418"/>
        <v>2673</v>
      </c>
      <c r="B2673" s="35">
        <f>+INDEX(Исходные_данные!A:Z,A2673+$X$32-1,$X$30)</f>
        <v>0</v>
      </c>
      <c r="C2673" s="25">
        <f>+IFERROR(_xlfn.NUMBERVALUE(INDEX(Исходные_данные!A:Z,A2673+$X$32-1,$X$31),"."),0)</f>
        <v>0</v>
      </c>
      <c r="D2673" s="51"/>
      <c r="E2673" s="3">
        <f t="shared" si="415"/>
        <v>1289.4580000000001</v>
      </c>
      <c r="F2673" s="3">
        <f t="shared" si="416"/>
        <v>1289.4574600000001</v>
      </c>
      <c r="G2673" s="8">
        <f t="shared" si="419"/>
        <v>0</v>
      </c>
      <c r="H2673" s="7">
        <f t="shared" si="411"/>
        <v>0</v>
      </c>
      <c r="I2673" s="7">
        <f t="shared" si="412"/>
        <v>0</v>
      </c>
      <c r="J2673">
        <f t="shared" si="413"/>
        <v>0</v>
      </c>
      <c r="K2673">
        <f t="shared" si="417"/>
        <v>0</v>
      </c>
      <c r="L2673">
        <f t="shared" si="414"/>
        <v>0</v>
      </c>
      <c r="M2673" s="66" t="str">
        <f t="shared" si="420"/>
        <v xml:space="preserve"> </v>
      </c>
    </row>
    <row r="2674" spans="1:13" x14ac:dyDescent="0.25">
      <c r="A2674" s="25">
        <f t="shared" si="418"/>
        <v>2674</v>
      </c>
      <c r="B2674" s="35">
        <f>+INDEX(Исходные_данные!A:Z,A2674+$X$32-1,$X$30)</f>
        <v>0</v>
      </c>
      <c r="C2674" s="25">
        <f>+IFERROR(_xlfn.NUMBERVALUE(INDEX(Исходные_данные!A:Z,A2674+$X$32-1,$X$31),"."),0)</f>
        <v>0</v>
      </c>
      <c r="D2674" s="51"/>
      <c r="E2674" s="3">
        <f t="shared" si="415"/>
        <v>1289.4580000000001</v>
      </c>
      <c r="F2674" s="3">
        <f t="shared" si="416"/>
        <v>1289.4574600000001</v>
      </c>
      <c r="G2674" s="8">
        <f t="shared" si="419"/>
        <v>0</v>
      </c>
      <c r="H2674" s="7">
        <f t="shared" si="411"/>
        <v>0</v>
      </c>
      <c r="I2674" s="7">
        <f t="shared" si="412"/>
        <v>0</v>
      </c>
      <c r="J2674">
        <f t="shared" si="413"/>
        <v>0</v>
      </c>
      <c r="K2674">
        <f t="shared" si="417"/>
        <v>0</v>
      </c>
      <c r="L2674">
        <f t="shared" si="414"/>
        <v>0</v>
      </c>
      <c r="M2674" s="66" t="str">
        <f t="shared" si="420"/>
        <v xml:space="preserve"> </v>
      </c>
    </row>
    <row r="2675" spans="1:13" x14ac:dyDescent="0.25">
      <c r="A2675" s="25">
        <f t="shared" si="418"/>
        <v>2675</v>
      </c>
      <c r="B2675" s="35">
        <f>+INDEX(Исходные_данные!A:Z,A2675+$X$32-1,$X$30)</f>
        <v>0</v>
      </c>
      <c r="C2675" s="25">
        <f>+IFERROR(_xlfn.NUMBERVALUE(INDEX(Исходные_данные!A:Z,A2675+$X$32-1,$X$31),"."),0)</f>
        <v>0</v>
      </c>
      <c r="D2675" s="51"/>
      <c r="E2675" s="3">
        <f t="shared" si="415"/>
        <v>1289.4580000000001</v>
      </c>
      <c r="F2675" s="3">
        <f t="shared" si="416"/>
        <v>1289.4574600000001</v>
      </c>
      <c r="G2675" s="8">
        <f t="shared" si="419"/>
        <v>0</v>
      </c>
      <c r="H2675" s="7">
        <f t="shared" si="411"/>
        <v>0</v>
      </c>
      <c r="I2675" s="7">
        <f t="shared" si="412"/>
        <v>0</v>
      </c>
      <c r="J2675">
        <f t="shared" si="413"/>
        <v>0</v>
      </c>
      <c r="K2675">
        <f t="shared" si="417"/>
        <v>0</v>
      </c>
      <c r="L2675">
        <f t="shared" si="414"/>
        <v>0</v>
      </c>
      <c r="M2675" s="66" t="str">
        <f t="shared" si="420"/>
        <v xml:space="preserve"> </v>
      </c>
    </row>
    <row r="2676" spans="1:13" x14ac:dyDescent="0.25">
      <c r="A2676" s="25">
        <f t="shared" si="418"/>
        <v>2676</v>
      </c>
      <c r="B2676" s="35">
        <f>+INDEX(Исходные_данные!A:Z,A2676+$X$32-1,$X$30)</f>
        <v>0</v>
      </c>
      <c r="C2676" s="25">
        <f>+IFERROR(_xlfn.NUMBERVALUE(INDEX(Исходные_данные!A:Z,A2676+$X$32-1,$X$31),"."),0)</f>
        <v>0</v>
      </c>
      <c r="D2676" s="51"/>
      <c r="E2676" s="3">
        <f t="shared" si="415"/>
        <v>1289.4580000000001</v>
      </c>
      <c r="F2676" s="3">
        <f t="shared" si="416"/>
        <v>1289.4574600000001</v>
      </c>
      <c r="G2676" s="8">
        <f t="shared" si="419"/>
        <v>0</v>
      </c>
      <c r="H2676" s="7">
        <f t="shared" si="411"/>
        <v>0</v>
      </c>
      <c r="I2676" s="7">
        <f t="shared" si="412"/>
        <v>0</v>
      </c>
      <c r="J2676">
        <f t="shared" si="413"/>
        <v>0</v>
      </c>
      <c r="K2676">
        <f t="shared" si="417"/>
        <v>0</v>
      </c>
      <c r="L2676">
        <f t="shared" si="414"/>
        <v>0</v>
      </c>
      <c r="M2676" s="66" t="str">
        <f t="shared" si="420"/>
        <v xml:space="preserve"> </v>
      </c>
    </row>
    <row r="2677" spans="1:13" x14ac:dyDescent="0.25">
      <c r="A2677" s="25">
        <f t="shared" si="418"/>
        <v>2677</v>
      </c>
      <c r="B2677" s="35">
        <f>+INDEX(Исходные_данные!A:Z,A2677+$X$32-1,$X$30)</f>
        <v>0</v>
      </c>
      <c r="C2677" s="25">
        <f>+IFERROR(_xlfn.NUMBERVALUE(INDEX(Исходные_данные!A:Z,A2677+$X$32-1,$X$31),"."),0)</f>
        <v>0</v>
      </c>
      <c r="D2677" s="51"/>
      <c r="E2677" s="3">
        <f t="shared" si="415"/>
        <v>1289.4580000000001</v>
      </c>
      <c r="F2677" s="3">
        <f t="shared" si="416"/>
        <v>1289.4574600000001</v>
      </c>
      <c r="G2677" s="8">
        <f t="shared" si="419"/>
        <v>0</v>
      </c>
      <c r="H2677" s="7">
        <f t="shared" si="411"/>
        <v>0</v>
      </c>
      <c r="I2677" s="7">
        <f t="shared" si="412"/>
        <v>0</v>
      </c>
      <c r="J2677">
        <f t="shared" si="413"/>
        <v>0</v>
      </c>
      <c r="K2677">
        <f t="shared" si="417"/>
        <v>0</v>
      </c>
      <c r="L2677">
        <f t="shared" si="414"/>
        <v>0</v>
      </c>
      <c r="M2677" s="66" t="str">
        <f t="shared" si="420"/>
        <v xml:space="preserve"> </v>
      </c>
    </row>
    <row r="2678" spans="1:13" x14ac:dyDescent="0.25">
      <c r="A2678" s="25">
        <f t="shared" si="418"/>
        <v>2678</v>
      </c>
      <c r="B2678" s="35">
        <f>+INDEX(Исходные_данные!A:Z,A2678+$X$32-1,$X$30)</f>
        <v>0</v>
      </c>
      <c r="C2678" s="25">
        <f>+IFERROR(_xlfn.NUMBERVALUE(INDEX(Исходные_данные!A:Z,A2678+$X$32-1,$X$31),"."),0)</f>
        <v>0</v>
      </c>
      <c r="D2678" s="51"/>
      <c r="E2678" s="3">
        <f t="shared" si="415"/>
        <v>1289.4580000000001</v>
      </c>
      <c r="F2678" s="3">
        <f t="shared" si="416"/>
        <v>1289.4574600000001</v>
      </c>
      <c r="G2678" s="8">
        <f t="shared" si="419"/>
        <v>0</v>
      </c>
      <c r="H2678" s="7">
        <f t="shared" si="411"/>
        <v>0</v>
      </c>
      <c r="I2678" s="7">
        <f t="shared" si="412"/>
        <v>0</v>
      </c>
      <c r="J2678">
        <f t="shared" si="413"/>
        <v>0</v>
      </c>
      <c r="K2678">
        <f t="shared" si="417"/>
        <v>0</v>
      </c>
      <c r="L2678">
        <f t="shared" si="414"/>
        <v>0</v>
      </c>
      <c r="M2678" s="66" t="str">
        <f t="shared" si="420"/>
        <v xml:space="preserve"> </v>
      </c>
    </row>
    <row r="2679" spans="1:13" x14ac:dyDescent="0.25">
      <c r="A2679" s="25">
        <f t="shared" si="418"/>
        <v>2679</v>
      </c>
      <c r="B2679" s="35">
        <f>+INDEX(Исходные_данные!A:Z,A2679+$X$32-1,$X$30)</f>
        <v>0</v>
      </c>
      <c r="C2679" s="25">
        <f>+IFERROR(_xlfn.NUMBERVALUE(INDEX(Исходные_данные!A:Z,A2679+$X$32-1,$X$31),"."),0)</f>
        <v>0</v>
      </c>
      <c r="D2679" s="51"/>
      <c r="E2679" s="3">
        <f t="shared" si="415"/>
        <v>1289.4580000000001</v>
      </c>
      <c r="F2679" s="3">
        <f t="shared" si="416"/>
        <v>1289.4574600000001</v>
      </c>
      <c r="G2679" s="8">
        <f t="shared" si="419"/>
        <v>0</v>
      </c>
      <c r="H2679" s="7">
        <f t="shared" si="411"/>
        <v>0</v>
      </c>
      <c r="I2679" s="7">
        <f t="shared" si="412"/>
        <v>0</v>
      </c>
      <c r="J2679">
        <f t="shared" si="413"/>
        <v>0</v>
      </c>
      <c r="K2679">
        <f t="shared" si="417"/>
        <v>0</v>
      </c>
      <c r="L2679">
        <f t="shared" si="414"/>
        <v>0</v>
      </c>
      <c r="M2679" s="66" t="str">
        <f t="shared" si="420"/>
        <v xml:space="preserve"> </v>
      </c>
    </row>
    <row r="2680" spans="1:13" x14ac:dyDescent="0.25">
      <c r="A2680" s="25">
        <f t="shared" si="418"/>
        <v>2680</v>
      </c>
      <c r="B2680" s="35">
        <f>+INDEX(Исходные_данные!A:Z,A2680+$X$32-1,$X$30)</f>
        <v>0</v>
      </c>
      <c r="C2680" s="25">
        <f>+IFERROR(_xlfn.NUMBERVALUE(INDEX(Исходные_данные!A:Z,A2680+$X$32-1,$X$31),"."),0)</f>
        <v>0</v>
      </c>
      <c r="D2680" s="51"/>
      <c r="E2680" s="3">
        <f t="shared" si="415"/>
        <v>1289.4580000000001</v>
      </c>
      <c r="F2680" s="3">
        <f t="shared" si="416"/>
        <v>1289.4574600000001</v>
      </c>
      <c r="G2680" s="8">
        <f t="shared" si="419"/>
        <v>0</v>
      </c>
      <c r="H2680" s="7">
        <f t="shared" si="411"/>
        <v>0</v>
      </c>
      <c r="I2680" s="7">
        <f t="shared" si="412"/>
        <v>0</v>
      </c>
      <c r="J2680">
        <f t="shared" si="413"/>
        <v>0</v>
      </c>
      <c r="K2680">
        <f t="shared" si="417"/>
        <v>0</v>
      </c>
      <c r="L2680">
        <f t="shared" si="414"/>
        <v>0</v>
      </c>
      <c r="M2680" s="66" t="str">
        <f t="shared" si="420"/>
        <v xml:space="preserve"> </v>
      </c>
    </row>
    <row r="2681" spans="1:13" x14ac:dyDescent="0.25">
      <c r="A2681" s="25">
        <f t="shared" si="418"/>
        <v>2681</v>
      </c>
      <c r="B2681" s="35">
        <f>+INDEX(Исходные_данные!A:Z,A2681+$X$32-1,$X$30)</f>
        <v>0</v>
      </c>
      <c r="C2681" s="25">
        <f>+IFERROR(_xlfn.NUMBERVALUE(INDEX(Исходные_данные!A:Z,A2681+$X$32-1,$X$31),"."),0)</f>
        <v>0</v>
      </c>
      <c r="D2681" s="51"/>
      <c r="E2681" s="3">
        <f t="shared" si="415"/>
        <v>1289.4580000000001</v>
      </c>
      <c r="F2681" s="3">
        <f t="shared" si="416"/>
        <v>1289.4574600000001</v>
      </c>
      <c r="G2681" s="8">
        <f t="shared" si="419"/>
        <v>0</v>
      </c>
      <c r="H2681" s="7">
        <f t="shared" si="411"/>
        <v>0</v>
      </c>
      <c r="I2681" s="7">
        <f t="shared" si="412"/>
        <v>0</v>
      </c>
      <c r="J2681">
        <f t="shared" si="413"/>
        <v>0</v>
      </c>
      <c r="K2681">
        <f t="shared" si="417"/>
        <v>0</v>
      </c>
      <c r="L2681">
        <f t="shared" si="414"/>
        <v>0</v>
      </c>
      <c r="M2681" s="66" t="str">
        <f t="shared" si="420"/>
        <v xml:space="preserve"> </v>
      </c>
    </row>
    <row r="2682" spans="1:13" x14ac:dyDescent="0.25">
      <c r="A2682" s="25">
        <f t="shared" si="418"/>
        <v>2682</v>
      </c>
      <c r="B2682" s="35">
        <f>+INDEX(Исходные_данные!A:Z,A2682+$X$32-1,$X$30)</f>
        <v>0</v>
      </c>
      <c r="C2682" s="25">
        <f>+IFERROR(_xlfn.NUMBERVALUE(INDEX(Исходные_данные!A:Z,A2682+$X$32-1,$X$31),"."),0)</f>
        <v>0</v>
      </c>
      <c r="D2682" s="51"/>
      <c r="E2682" s="3">
        <f t="shared" si="415"/>
        <v>1289.4580000000001</v>
      </c>
      <c r="F2682" s="3">
        <f t="shared" si="416"/>
        <v>1289.4574600000001</v>
      </c>
      <c r="G2682" s="8">
        <f t="shared" si="419"/>
        <v>0</v>
      </c>
      <c r="H2682" s="7">
        <f t="shared" si="411"/>
        <v>0</v>
      </c>
      <c r="I2682" s="7">
        <f t="shared" si="412"/>
        <v>0</v>
      </c>
      <c r="J2682">
        <f t="shared" si="413"/>
        <v>0</v>
      </c>
      <c r="K2682">
        <f t="shared" si="417"/>
        <v>0</v>
      </c>
      <c r="L2682">
        <f t="shared" si="414"/>
        <v>0</v>
      </c>
      <c r="M2682" s="66" t="str">
        <f t="shared" si="420"/>
        <v xml:space="preserve"> </v>
      </c>
    </row>
    <row r="2683" spans="1:13" x14ac:dyDescent="0.25">
      <c r="A2683" s="25">
        <f t="shared" si="418"/>
        <v>2683</v>
      </c>
      <c r="B2683" s="35">
        <f>+INDEX(Исходные_данные!A:Z,A2683+$X$32-1,$X$30)</f>
        <v>0</v>
      </c>
      <c r="C2683" s="25">
        <f>+IFERROR(_xlfn.NUMBERVALUE(INDEX(Исходные_данные!A:Z,A2683+$X$32-1,$X$31),"."),0)</f>
        <v>0</v>
      </c>
      <c r="D2683" s="51"/>
      <c r="E2683" s="3">
        <f t="shared" si="415"/>
        <v>1289.4580000000001</v>
      </c>
      <c r="F2683" s="3">
        <f t="shared" si="416"/>
        <v>1289.4574600000001</v>
      </c>
      <c r="G2683" s="8">
        <f t="shared" si="419"/>
        <v>0</v>
      </c>
      <c r="H2683" s="7">
        <f t="shared" si="411"/>
        <v>0</v>
      </c>
      <c r="I2683" s="7">
        <f t="shared" si="412"/>
        <v>0</v>
      </c>
      <c r="J2683">
        <f t="shared" si="413"/>
        <v>0</v>
      </c>
      <c r="K2683">
        <f t="shared" si="417"/>
        <v>0</v>
      </c>
      <c r="L2683">
        <f t="shared" si="414"/>
        <v>0</v>
      </c>
      <c r="M2683" s="66" t="str">
        <f t="shared" si="420"/>
        <v xml:space="preserve"> </v>
      </c>
    </row>
    <row r="2684" spans="1:13" x14ac:dyDescent="0.25">
      <c r="A2684" s="25">
        <f t="shared" si="418"/>
        <v>2684</v>
      </c>
      <c r="B2684" s="35">
        <f>+INDEX(Исходные_данные!A:Z,A2684+$X$32-1,$X$30)</f>
        <v>0</v>
      </c>
      <c r="C2684" s="25">
        <f>+IFERROR(_xlfn.NUMBERVALUE(INDEX(Исходные_данные!A:Z,A2684+$X$32-1,$X$31),"."),0)</f>
        <v>0</v>
      </c>
      <c r="D2684" s="51"/>
      <c r="E2684" s="3">
        <f t="shared" si="415"/>
        <v>1289.4580000000001</v>
      </c>
      <c r="F2684" s="3">
        <f t="shared" si="416"/>
        <v>1289.4574600000001</v>
      </c>
      <c r="G2684" s="8">
        <f t="shared" si="419"/>
        <v>0</v>
      </c>
      <c r="H2684" s="7">
        <f t="shared" si="411"/>
        <v>0</v>
      </c>
      <c r="I2684" s="7">
        <f t="shared" si="412"/>
        <v>0</v>
      </c>
      <c r="J2684">
        <f t="shared" si="413"/>
        <v>0</v>
      </c>
      <c r="K2684">
        <f t="shared" si="417"/>
        <v>0</v>
      </c>
      <c r="L2684">
        <f t="shared" si="414"/>
        <v>0</v>
      </c>
      <c r="M2684" s="66" t="str">
        <f t="shared" si="420"/>
        <v xml:space="preserve"> </v>
      </c>
    </row>
    <row r="2685" spans="1:13" x14ac:dyDescent="0.25">
      <c r="A2685" s="25">
        <f t="shared" si="418"/>
        <v>2685</v>
      </c>
      <c r="B2685" s="35">
        <f>+INDEX(Исходные_данные!A:Z,A2685+$X$32-1,$X$30)</f>
        <v>0</v>
      </c>
      <c r="C2685" s="25">
        <f>+IFERROR(_xlfn.NUMBERVALUE(INDEX(Исходные_данные!A:Z,A2685+$X$32-1,$X$31),"."),0)</f>
        <v>0</v>
      </c>
      <c r="D2685" s="51"/>
      <c r="E2685" s="3">
        <f t="shared" si="415"/>
        <v>1289.4580000000001</v>
      </c>
      <c r="F2685" s="3">
        <f t="shared" si="416"/>
        <v>1289.4574600000001</v>
      </c>
      <c r="G2685" s="8">
        <f t="shared" si="419"/>
        <v>0</v>
      </c>
      <c r="H2685" s="7">
        <f t="shared" si="411"/>
        <v>0</v>
      </c>
      <c r="I2685" s="7">
        <f t="shared" si="412"/>
        <v>0</v>
      </c>
      <c r="J2685">
        <f t="shared" si="413"/>
        <v>0</v>
      </c>
      <c r="K2685">
        <f t="shared" si="417"/>
        <v>0</v>
      </c>
      <c r="L2685">
        <f t="shared" si="414"/>
        <v>0</v>
      </c>
      <c r="M2685" s="66" t="str">
        <f t="shared" si="420"/>
        <v xml:space="preserve"> </v>
      </c>
    </row>
    <row r="2686" spans="1:13" x14ac:dyDescent="0.25">
      <c r="A2686" s="25">
        <f t="shared" si="418"/>
        <v>2686</v>
      </c>
      <c r="B2686" s="35">
        <f>+INDEX(Исходные_данные!A:Z,A2686+$X$32-1,$X$30)</f>
        <v>0</v>
      </c>
      <c r="C2686" s="25">
        <f>+IFERROR(_xlfn.NUMBERVALUE(INDEX(Исходные_данные!A:Z,A2686+$X$32-1,$X$31),"."),0)</f>
        <v>0</v>
      </c>
      <c r="D2686" s="51"/>
      <c r="E2686" s="3">
        <f t="shared" si="415"/>
        <v>1289.4580000000001</v>
      </c>
      <c r="F2686" s="3">
        <f t="shared" si="416"/>
        <v>1289.4574600000001</v>
      </c>
      <c r="G2686" s="8">
        <f t="shared" si="419"/>
        <v>0</v>
      </c>
      <c r="H2686" s="7">
        <f t="shared" si="411"/>
        <v>0</v>
      </c>
      <c r="I2686" s="7">
        <f t="shared" si="412"/>
        <v>0</v>
      </c>
      <c r="J2686">
        <f t="shared" si="413"/>
        <v>0</v>
      </c>
      <c r="K2686">
        <f t="shared" si="417"/>
        <v>0</v>
      </c>
      <c r="L2686">
        <f t="shared" si="414"/>
        <v>0</v>
      </c>
      <c r="M2686" s="66" t="str">
        <f t="shared" si="420"/>
        <v xml:space="preserve"> </v>
      </c>
    </row>
    <row r="2687" spans="1:13" x14ac:dyDescent="0.25">
      <c r="A2687" s="25">
        <f t="shared" si="418"/>
        <v>2687</v>
      </c>
      <c r="B2687" s="35">
        <f>+INDEX(Исходные_данные!A:Z,A2687+$X$32-1,$X$30)</f>
        <v>0</v>
      </c>
      <c r="C2687" s="25">
        <f>+IFERROR(_xlfn.NUMBERVALUE(INDEX(Исходные_данные!A:Z,A2687+$X$32-1,$X$31),"."),0)</f>
        <v>0</v>
      </c>
      <c r="D2687" s="51"/>
      <c r="E2687" s="3">
        <f t="shared" si="415"/>
        <v>1289.4580000000001</v>
      </c>
      <c r="F2687" s="3">
        <f t="shared" si="416"/>
        <v>1289.4574600000001</v>
      </c>
      <c r="G2687" s="8">
        <f t="shared" si="419"/>
        <v>0</v>
      </c>
      <c r="H2687" s="7">
        <f t="shared" si="411"/>
        <v>0</v>
      </c>
      <c r="I2687" s="7">
        <f t="shared" si="412"/>
        <v>0</v>
      </c>
      <c r="J2687">
        <f t="shared" si="413"/>
        <v>0</v>
      </c>
      <c r="K2687">
        <f t="shared" si="417"/>
        <v>0</v>
      </c>
      <c r="L2687">
        <f t="shared" si="414"/>
        <v>0</v>
      </c>
      <c r="M2687" s="66" t="str">
        <f t="shared" si="420"/>
        <v xml:space="preserve"> </v>
      </c>
    </row>
    <row r="2688" spans="1:13" x14ac:dyDescent="0.25">
      <c r="A2688" s="25">
        <f t="shared" si="418"/>
        <v>2688</v>
      </c>
      <c r="B2688" s="35">
        <f>+INDEX(Исходные_данные!A:Z,A2688+$X$32-1,$X$30)</f>
        <v>0</v>
      </c>
      <c r="C2688" s="25">
        <f>+IFERROR(_xlfn.NUMBERVALUE(INDEX(Исходные_данные!A:Z,A2688+$X$32-1,$X$31),"."),0)</f>
        <v>0</v>
      </c>
      <c r="D2688" s="51"/>
      <c r="E2688" s="3">
        <f t="shared" si="415"/>
        <v>1289.4580000000001</v>
      </c>
      <c r="F2688" s="3">
        <f t="shared" si="416"/>
        <v>1289.4574600000001</v>
      </c>
      <c r="G2688" s="8">
        <f t="shared" si="419"/>
        <v>0</v>
      </c>
      <c r="H2688" s="7">
        <f t="shared" si="411"/>
        <v>0</v>
      </c>
      <c r="I2688" s="7">
        <f t="shared" si="412"/>
        <v>0</v>
      </c>
      <c r="J2688">
        <f t="shared" si="413"/>
        <v>0</v>
      </c>
      <c r="K2688">
        <f t="shared" si="417"/>
        <v>0</v>
      </c>
      <c r="L2688">
        <f t="shared" si="414"/>
        <v>0</v>
      </c>
      <c r="M2688" s="66" t="str">
        <f t="shared" si="420"/>
        <v xml:space="preserve"> </v>
      </c>
    </row>
    <row r="2689" spans="1:13" x14ac:dyDescent="0.25">
      <c r="A2689" s="25">
        <f t="shared" si="418"/>
        <v>2689</v>
      </c>
      <c r="B2689" s="35">
        <f>+INDEX(Исходные_данные!A:Z,A2689+$X$32-1,$X$30)</f>
        <v>0</v>
      </c>
      <c r="C2689" s="25">
        <f>+IFERROR(_xlfn.NUMBERVALUE(INDEX(Исходные_данные!A:Z,A2689+$X$32-1,$X$31),"."),0)</f>
        <v>0</v>
      </c>
      <c r="D2689" s="51"/>
      <c r="E2689" s="3">
        <f t="shared" si="415"/>
        <v>1289.4580000000001</v>
      </c>
      <c r="F2689" s="3">
        <f t="shared" si="416"/>
        <v>1289.4574600000001</v>
      </c>
      <c r="G2689" s="8">
        <f t="shared" si="419"/>
        <v>0</v>
      </c>
      <c r="H2689" s="7">
        <f t="shared" ref="H2689:H2752" si="421">IF(G2689&gt;$X$35,C2689,0)</f>
        <v>0</v>
      </c>
      <c r="I2689" s="7">
        <f t="shared" ref="I2689:I2752" si="422">IF(AND(A2689&gt;$Q$25,A2689&lt;=$Q$25+$T$25),1,0)</f>
        <v>0</v>
      </c>
      <c r="J2689">
        <f t="shared" ref="J2689:J2752" si="423">IF(I2689=1,IF(H2689*$W$47&lt;=$X$48,H2689*$W$47,0),0)</f>
        <v>0</v>
      </c>
      <c r="K2689">
        <f t="shared" si="417"/>
        <v>0</v>
      </c>
      <c r="L2689">
        <f t="shared" ref="L2689:L2752" si="424">+IF(I2689=1,IF(H2689*$W$47&lt;=$X$48,0,$X$48),0)</f>
        <v>0</v>
      </c>
      <c r="M2689" s="66" t="str">
        <f t="shared" si="420"/>
        <v xml:space="preserve"> </v>
      </c>
    </row>
    <row r="2690" spans="1:13" x14ac:dyDescent="0.25">
      <c r="A2690" s="25">
        <f t="shared" si="418"/>
        <v>2690</v>
      </c>
      <c r="B2690" s="35">
        <f>+INDEX(Исходные_данные!A:Z,A2690+$X$32-1,$X$30)</f>
        <v>0</v>
      </c>
      <c r="C2690" s="25">
        <f>+IFERROR(_xlfn.NUMBERVALUE(INDEX(Исходные_данные!A:Z,A2690+$X$32-1,$X$31),"."),0)</f>
        <v>0</v>
      </c>
      <c r="D2690" s="51"/>
      <c r="E2690" s="3">
        <f t="shared" ref="E2690:E2753" si="425">+IFERROR(IF(_xlfn.NUMBERVALUE(B2690,".")&lt;E2689,E2689,_xlfn.NUMBERVALUE(B2690,".")),E2689)</f>
        <v>1289.4580000000001</v>
      </c>
      <c r="F2690" s="3">
        <f t="shared" ref="F2690:F2753" si="426">(E2690-$X$45*$X$44)/IF($X$44&lt;&gt;0,ABS($X$44),1)*$X$39</f>
        <v>1289.4574600000001</v>
      </c>
      <c r="G2690" s="8">
        <f t="shared" si="419"/>
        <v>0</v>
      </c>
      <c r="H2690" s="7">
        <f t="shared" si="421"/>
        <v>0</v>
      </c>
      <c r="I2690" s="7">
        <f t="shared" si="422"/>
        <v>0</v>
      </c>
      <c r="J2690">
        <f t="shared" si="423"/>
        <v>0</v>
      </c>
      <c r="K2690">
        <f t="shared" ref="K2690:K2753" si="427">+J2690/100</f>
        <v>0</v>
      </c>
      <c r="L2690">
        <f t="shared" si="424"/>
        <v>0</v>
      </c>
      <c r="M2690" s="66" t="str">
        <f t="shared" si="420"/>
        <v xml:space="preserve"> </v>
      </c>
    </row>
    <row r="2691" spans="1:13" x14ac:dyDescent="0.25">
      <c r="A2691" s="25">
        <f t="shared" ref="A2691:A2754" si="428">+A2690+1</f>
        <v>2691</v>
      </c>
      <c r="B2691" s="35">
        <f>+INDEX(Исходные_данные!A:Z,A2691+$X$32-1,$X$30)</f>
        <v>0</v>
      </c>
      <c r="C2691" s="25">
        <f>+IFERROR(_xlfn.NUMBERVALUE(INDEX(Исходные_данные!A:Z,A2691+$X$32-1,$X$31),"."),0)</f>
        <v>0</v>
      </c>
      <c r="D2691" s="51"/>
      <c r="E2691" s="3">
        <f t="shared" si="425"/>
        <v>1289.4580000000001</v>
      </c>
      <c r="F2691" s="3">
        <f t="shared" si="426"/>
        <v>1289.4574600000001</v>
      </c>
      <c r="G2691" s="8">
        <f t="shared" ref="G2691:G2754" si="429">+IF(E2691=E2690,0,_xlfn.NUMBERVALUE(C2691,".")/O$56*100)</f>
        <v>0</v>
      </c>
      <c r="H2691" s="7">
        <f t="shared" si="421"/>
        <v>0</v>
      </c>
      <c r="I2691" s="7">
        <f t="shared" si="422"/>
        <v>0</v>
      </c>
      <c r="J2691">
        <f t="shared" si="423"/>
        <v>0</v>
      </c>
      <c r="K2691">
        <f t="shared" si="427"/>
        <v>0</v>
      </c>
      <c r="L2691">
        <f t="shared" si="424"/>
        <v>0</v>
      </c>
      <c r="M2691" s="66" t="str">
        <f t="shared" si="420"/>
        <v xml:space="preserve"> </v>
      </c>
    </row>
    <row r="2692" spans="1:13" x14ac:dyDescent="0.25">
      <c r="A2692" s="25">
        <f t="shared" si="428"/>
        <v>2692</v>
      </c>
      <c r="B2692" s="35">
        <f>+INDEX(Исходные_данные!A:Z,A2692+$X$32-1,$X$30)</f>
        <v>0</v>
      </c>
      <c r="C2692" s="25">
        <f>+IFERROR(_xlfn.NUMBERVALUE(INDEX(Исходные_данные!A:Z,A2692+$X$32-1,$X$31),"."),0)</f>
        <v>0</v>
      </c>
      <c r="D2692" s="51"/>
      <c r="E2692" s="3">
        <f t="shared" si="425"/>
        <v>1289.4580000000001</v>
      </c>
      <c r="F2692" s="3">
        <f t="shared" si="426"/>
        <v>1289.4574600000001</v>
      </c>
      <c r="G2692" s="8">
        <f t="shared" si="429"/>
        <v>0</v>
      </c>
      <c r="H2692" s="7">
        <f t="shared" si="421"/>
        <v>0</v>
      </c>
      <c r="I2692" s="7">
        <f t="shared" si="422"/>
        <v>0</v>
      </c>
      <c r="J2692">
        <f t="shared" si="423"/>
        <v>0</v>
      </c>
      <c r="K2692">
        <f t="shared" si="427"/>
        <v>0</v>
      </c>
      <c r="L2692">
        <f t="shared" si="424"/>
        <v>0</v>
      </c>
      <c r="M2692" s="66" t="str">
        <f t="shared" si="420"/>
        <v xml:space="preserve"> </v>
      </c>
    </row>
    <row r="2693" spans="1:13" x14ac:dyDescent="0.25">
      <c r="A2693" s="25">
        <f t="shared" si="428"/>
        <v>2693</v>
      </c>
      <c r="B2693" s="35">
        <f>+INDEX(Исходные_данные!A:Z,A2693+$X$32-1,$X$30)</f>
        <v>0</v>
      </c>
      <c r="C2693" s="25">
        <f>+IFERROR(_xlfn.NUMBERVALUE(INDEX(Исходные_данные!A:Z,A2693+$X$32-1,$X$31),"."),0)</f>
        <v>0</v>
      </c>
      <c r="D2693" s="51"/>
      <c r="E2693" s="3">
        <f t="shared" si="425"/>
        <v>1289.4580000000001</v>
      </c>
      <c r="F2693" s="3">
        <f t="shared" si="426"/>
        <v>1289.4574600000001</v>
      </c>
      <c r="G2693" s="8">
        <f t="shared" si="429"/>
        <v>0</v>
      </c>
      <c r="H2693" s="7">
        <f t="shared" si="421"/>
        <v>0</v>
      </c>
      <c r="I2693" s="7">
        <f t="shared" si="422"/>
        <v>0</v>
      </c>
      <c r="J2693">
        <f t="shared" si="423"/>
        <v>0</v>
      </c>
      <c r="K2693">
        <f t="shared" si="427"/>
        <v>0</v>
      </c>
      <c r="L2693">
        <f t="shared" si="424"/>
        <v>0</v>
      </c>
      <c r="M2693" s="66" t="str">
        <f t="shared" si="420"/>
        <v xml:space="preserve"> </v>
      </c>
    </row>
    <row r="2694" spans="1:13" x14ac:dyDescent="0.25">
      <c r="A2694" s="25">
        <f t="shared" si="428"/>
        <v>2694</v>
      </c>
      <c r="B2694" s="35">
        <f>+INDEX(Исходные_данные!A:Z,A2694+$X$32-1,$X$30)</f>
        <v>0</v>
      </c>
      <c r="C2694" s="25">
        <f>+IFERROR(_xlfn.NUMBERVALUE(INDEX(Исходные_данные!A:Z,A2694+$X$32-1,$X$31),"."),0)</f>
        <v>0</v>
      </c>
      <c r="D2694" s="51"/>
      <c r="E2694" s="3">
        <f t="shared" si="425"/>
        <v>1289.4580000000001</v>
      </c>
      <c r="F2694" s="3">
        <f t="shared" si="426"/>
        <v>1289.4574600000001</v>
      </c>
      <c r="G2694" s="8">
        <f t="shared" si="429"/>
        <v>0</v>
      </c>
      <c r="H2694" s="7">
        <f t="shared" si="421"/>
        <v>0</v>
      </c>
      <c r="I2694" s="7">
        <f t="shared" si="422"/>
        <v>0</v>
      </c>
      <c r="J2694">
        <f t="shared" si="423"/>
        <v>0</v>
      </c>
      <c r="K2694">
        <f t="shared" si="427"/>
        <v>0</v>
      </c>
      <c r="L2694">
        <f t="shared" si="424"/>
        <v>0</v>
      </c>
      <c r="M2694" s="66" t="str">
        <f t="shared" si="420"/>
        <v xml:space="preserve"> </v>
      </c>
    </row>
    <row r="2695" spans="1:13" x14ac:dyDescent="0.25">
      <c r="A2695" s="25">
        <f t="shared" si="428"/>
        <v>2695</v>
      </c>
      <c r="B2695" s="35">
        <f>+INDEX(Исходные_данные!A:Z,A2695+$X$32-1,$X$30)</f>
        <v>0</v>
      </c>
      <c r="C2695" s="25">
        <f>+IFERROR(_xlfn.NUMBERVALUE(INDEX(Исходные_данные!A:Z,A2695+$X$32-1,$X$31),"."),0)</f>
        <v>0</v>
      </c>
      <c r="D2695" s="51"/>
      <c r="E2695" s="3">
        <f t="shared" si="425"/>
        <v>1289.4580000000001</v>
      </c>
      <c r="F2695" s="3">
        <f t="shared" si="426"/>
        <v>1289.4574600000001</v>
      </c>
      <c r="G2695" s="8">
        <f t="shared" si="429"/>
        <v>0</v>
      </c>
      <c r="H2695" s="7">
        <f t="shared" si="421"/>
        <v>0</v>
      </c>
      <c r="I2695" s="7">
        <f t="shared" si="422"/>
        <v>0</v>
      </c>
      <c r="J2695">
        <f t="shared" si="423"/>
        <v>0</v>
      </c>
      <c r="K2695">
        <f t="shared" si="427"/>
        <v>0</v>
      </c>
      <c r="L2695">
        <f t="shared" si="424"/>
        <v>0</v>
      </c>
      <c r="M2695" s="66" t="str">
        <f t="shared" si="420"/>
        <v xml:space="preserve"> </v>
      </c>
    </row>
    <row r="2696" spans="1:13" x14ac:dyDescent="0.25">
      <c r="A2696" s="25">
        <f t="shared" si="428"/>
        <v>2696</v>
      </c>
      <c r="B2696" s="35">
        <f>+INDEX(Исходные_данные!A:Z,A2696+$X$32-1,$X$30)</f>
        <v>0</v>
      </c>
      <c r="C2696" s="25">
        <f>+IFERROR(_xlfn.NUMBERVALUE(INDEX(Исходные_данные!A:Z,A2696+$X$32-1,$X$31),"."),0)</f>
        <v>0</v>
      </c>
      <c r="D2696" s="51"/>
      <c r="E2696" s="3">
        <f t="shared" si="425"/>
        <v>1289.4580000000001</v>
      </c>
      <c r="F2696" s="3">
        <f t="shared" si="426"/>
        <v>1289.4574600000001</v>
      </c>
      <c r="G2696" s="8">
        <f t="shared" si="429"/>
        <v>0</v>
      </c>
      <c r="H2696" s="7">
        <f t="shared" si="421"/>
        <v>0</v>
      </c>
      <c r="I2696" s="7">
        <f t="shared" si="422"/>
        <v>0</v>
      </c>
      <c r="J2696">
        <f t="shared" si="423"/>
        <v>0</v>
      </c>
      <c r="K2696">
        <f t="shared" si="427"/>
        <v>0</v>
      </c>
      <c r="L2696">
        <f t="shared" si="424"/>
        <v>0</v>
      </c>
      <c r="M2696" s="66" t="str">
        <f t="shared" si="420"/>
        <v xml:space="preserve"> </v>
      </c>
    </row>
    <row r="2697" spans="1:13" x14ac:dyDescent="0.25">
      <c r="A2697" s="25">
        <f t="shared" si="428"/>
        <v>2697</v>
      </c>
      <c r="B2697" s="35">
        <f>+INDEX(Исходные_данные!A:Z,A2697+$X$32-1,$X$30)</f>
        <v>0</v>
      </c>
      <c r="C2697" s="25">
        <f>+IFERROR(_xlfn.NUMBERVALUE(INDEX(Исходные_данные!A:Z,A2697+$X$32-1,$X$31),"."),0)</f>
        <v>0</v>
      </c>
      <c r="D2697" s="51"/>
      <c r="E2697" s="3">
        <f t="shared" si="425"/>
        <v>1289.4580000000001</v>
      </c>
      <c r="F2697" s="3">
        <f t="shared" si="426"/>
        <v>1289.4574600000001</v>
      </c>
      <c r="G2697" s="8">
        <f t="shared" si="429"/>
        <v>0</v>
      </c>
      <c r="H2697" s="7">
        <f t="shared" si="421"/>
        <v>0</v>
      </c>
      <c r="I2697" s="7">
        <f t="shared" si="422"/>
        <v>0</v>
      </c>
      <c r="J2697">
        <f t="shared" si="423"/>
        <v>0</v>
      </c>
      <c r="K2697">
        <f t="shared" si="427"/>
        <v>0</v>
      </c>
      <c r="L2697">
        <f t="shared" si="424"/>
        <v>0</v>
      </c>
      <c r="M2697" s="66" t="str">
        <f t="shared" si="420"/>
        <v xml:space="preserve"> </v>
      </c>
    </row>
    <row r="2698" spans="1:13" x14ac:dyDescent="0.25">
      <c r="A2698" s="25">
        <f t="shared" si="428"/>
        <v>2698</v>
      </c>
      <c r="B2698" s="35">
        <f>+INDEX(Исходные_данные!A:Z,A2698+$X$32-1,$X$30)</f>
        <v>0</v>
      </c>
      <c r="C2698" s="25">
        <f>+IFERROR(_xlfn.NUMBERVALUE(INDEX(Исходные_данные!A:Z,A2698+$X$32-1,$X$31),"."),0)</f>
        <v>0</v>
      </c>
      <c r="D2698" s="51"/>
      <c r="E2698" s="3">
        <f t="shared" si="425"/>
        <v>1289.4580000000001</v>
      </c>
      <c r="F2698" s="3">
        <f t="shared" si="426"/>
        <v>1289.4574600000001</v>
      </c>
      <c r="G2698" s="8">
        <f t="shared" si="429"/>
        <v>0</v>
      </c>
      <c r="H2698" s="7">
        <f t="shared" si="421"/>
        <v>0</v>
      </c>
      <c r="I2698" s="7">
        <f t="shared" si="422"/>
        <v>0</v>
      </c>
      <c r="J2698">
        <f t="shared" si="423"/>
        <v>0</v>
      </c>
      <c r="K2698">
        <f t="shared" si="427"/>
        <v>0</v>
      </c>
      <c r="L2698">
        <f t="shared" si="424"/>
        <v>0</v>
      </c>
      <c r="M2698" s="66" t="str">
        <f t="shared" si="420"/>
        <v xml:space="preserve"> </v>
      </c>
    </row>
    <row r="2699" spans="1:13" x14ac:dyDescent="0.25">
      <c r="A2699" s="25">
        <f t="shared" si="428"/>
        <v>2699</v>
      </c>
      <c r="B2699" s="35">
        <f>+INDEX(Исходные_данные!A:Z,A2699+$X$32-1,$X$30)</f>
        <v>0</v>
      </c>
      <c r="C2699" s="25">
        <f>+IFERROR(_xlfn.NUMBERVALUE(INDEX(Исходные_данные!A:Z,A2699+$X$32-1,$X$31),"."),0)</f>
        <v>0</v>
      </c>
      <c r="D2699" s="51"/>
      <c r="E2699" s="3">
        <f t="shared" si="425"/>
        <v>1289.4580000000001</v>
      </c>
      <c r="F2699" s="3">
        <f t="shared" si="426"/>
        <v>1289.4574600000001</v>
      </c>
      <c r="G2699" s="8">
        <f t="shared" si="429"/>
        <v>0</v>
      </c>
      <c r="H2699" s="7">
        <f t="shared" si="421"/>
        <v>0</v>
      </c>
      <c r="I2699" s="7">
        <f t="shared" si="422"/>
        <v>0</v>
      </c>
      <c r="J2699">
        <f t="shared" si="423"/>
        <v>0</v>
      </c>
      <c r="K2699">
        <f t="shared" si="427"/>
        <v>0</v>
      </c>
      <c r="L2699">
        <f t="shared" si="424"/>
        <v>0</v>
      </c>
      <c r="M2699" s="66" t="str">
        <f t="shared" si="420"/>
        <v xml:space="preserve"> </v>
      </c>
    </row>
    <row r="2700" spans="1:13" x14ac:dyDescent="0.25">
      <c r="A2700" s="25">
        <f t="shared" si="428"/>
        <v>2700</v>
      </c>
      <c r="B2700" s="35">
        <f>+INDEX(Исходные_данные!A:Z,A2700+$X$32-1,$X$30)</f>
        <v>0</v>
      </c>
      <c r="C2700" s="25">
        <f>+IFERROR(_xlfn.NUMBERVALUE(INDEX(Исходные_данные!A:Z,A2700+$X$32-1,$X$31),"."),0)</f>
        <v>0</v>
      </c>
      <c r="D2700" s="51"/>
      <c r="E2700" s="3">
        <f t="shared" si="425"/>
        <v>1289.4580000000001</v>
      </c>
      <c r="F2700" s="3">
        <f t="shared" si="426"/>
        <v>1289.4574600000001</v>
      </c>
      <c r="G2700" s="8">
        <f t="shared" si="429"/>
        <v>0</v>
      </c>
      <c r="H2700" s="7">
        <f t="shared" si="421"/>
        <v>0</v>
      </c>
      <c r="I2700" s="7">
        <f t="shared" si="422"/>
        <v>0</v>
      </c>
      <c r="J2700">
        <f t="shared" si="423"/>
        <v>0</v>
      </c>
      <c r="K2700">
        <f t="shared" si="427"/>
        <v>0</v>
      </c>
      <c r="L2700">
        <f t="shared" si="424"/>
        <v>0</v>
      </c>
      <c r="M2700" s="66" t="str">
        <f t="shared" si="420"/>
        <v xml:space="preserve"> </v>
      </c>
    </row>
    <row r="2701" spans="1:13" x14ac:dyDescent="0.25">
      <c r="A2701" s="25">
        <f t="shared" si="428"/>
        <v>2701</v>
      </c>
      <c r="B2701" s="35">
        <f>+INDEX(Исходные_данные!A:Z,A2701+$X$32-1,$X$30)</f>
        <v>0</v>
      </c>
      <c r="C2701" s="25">
        <f>+IFERROR(_xlfn.NUMBERVALUE(INDEX(Исходные_данные!A:Z,A2701+$X$32-1,$X$31),"."),0)</f>
        <v>0</v>
      </c>
      <c r="D2701" s="51"/>
      <c r="E2701" s="3">
        <f t="shared" si="425"/>
        <v>1289.4580000000001</v>
      </c>
      <c r="F2701" s="3">
        <f t="shared" si="426"/>
        <v>1289.4574600000001</v>
      </c>
      <c r="G2701" s="8">
        <f t="shared" si="429"/>
        <v>0</v>
      </c>
      <c r="H2701" s="7">
        <f t="shared" si="421"/>
        <v>0</v>
      </c>
      <c r="I2701" s="7">
        <f t="shared" si="422"/>
        <v>0</v>
      </c>
      <c r="J2701">
        <f t="shared" si="423"/>
        <v>0</v>
      </c>
      <c r="K2701">
        <f t="shared" si="427"/>
        <v>0</v>
      </c>
      <c r="L2701">
        <f t="shared" si="424"/>
        <v>0</v>
      </c>
      <c r="M2701" s="66" t="str">
        <f t="shared" si="420"/>
        <v xml:space="preserve"> </v>
      </c>
    </row>
    <row r="2702" spans="1:13" x14ac:dyDescent="0.25">
      <c r="A2702" s="25">
        <f t="shared" si="428"/>
        <v>2702</v>
      </c>
      <c r="B2702" s="35">
        <f>+INDEX(Исходные_данные!A:Z,A2702+$X$32-1,$X$30)</f>
        <v>0</v>
      </c>
      <c r="C2702" s="25">
        <f>+IFERROR(_xlfn.NUMBERVALUE(INDEX(Исходные_данные!A:Z,A2702+$X$32-1,$X$31),"."),0)</f>
        <v>0</v>
      </c>
      <c r="D2702" s="51"/>
      <c r="E2702" s="3">
        <f t="shared" si="425"/>
        <v>1289.4580000000001</v>
      </c>
      <c r="F2702" s="3">
        <f t="shared" si="426"/>
        <v>1289.4574600000001</v>
      </c>
      <c r="G2702" s="8">
        <f t="shared" si="429"/>
        <v>0</v>
      </c>
      <c r="H2702" s="7">
        <f t="shared" si="421"/>
        <v>0</v>
      </c>
      <c r="I2702" s="7">
        <f t="shared" si="422"/>
        <v>0</v>
      </c>
      <c r="J2702">
        <f t="shared" si="423"/>
        <v>0</v>
      </c>
      <c r="K2702">
        <f t="shared" si="427"/>
        <v>0</v>
      </c>
      <c r="L2702">
        <f t="shared" si="424"/>
        <v>0</v>
      </c>
      <c r="M2702" s="66" t="str">
        <f t="shared" si="420"/>
        <v xml:space="preserve"> </v>
      </c>
    </row>
    <row r="2703" spans="1:13" x14ac:dyDescent="0.25">
      <c r="A2703" s="25">
        <f t="shared" si="428"/>
        <v>2703</v>
      </c>
      <c r="B2703" s="35">
        <f>+INDEX(Исходные_данные!A:Z,A2703+$X$32-1,$X$30)</f>
        <v>0</v>
      </c>
      <c r="C2703" s="25">
        <f>+IFERROR(_xlfn.NUMBERVALUE(INDEX(Исходные_данные!A:Z,A2703+$X$32-1,$X$31),"."),0)</f>
        <v>0</v>
      </c>
      <c r="D2703" s="51"/>
      <c r="E2703" s="3">
        <f t="shared" si="425"/>
        <v>1289.4580000000001</v>
      </c>
      <c r="F2703" s="3">
        <f t="shared" si="426"/>
        <v>1289.4574600000001</v>
      </c>
      <c r="G2703" s="8">
        <f t="shared" si="429"/>
        <v>0</v>
      </c>
      <c r="H2703" s="7">
        <f t="shared" si="421"/>
        <v>0</v>
      </c>
      <c r="I2703" s="7">
        <f t="shared" si="422"/>
        <v>0</v>
      </c>
      <c r="J2703">
        <f t="shared" si="423"/>
        <v>0</v>
      </c>
      <c r="K2703">
        <f t="shared" si="427"/>
        <v>0</v>
      </c>
      <c r="L2703">
        <f t="shared" si="424"/>
        <v>0</v>
      </c>
      <c r="M2703" s="66" t="str">
        <f t="shared" si="420"/>
        <v xml:space="preserve"> </v>
      </c>
    </row>
    <row r="2704" spans="1:13" x14ac:dyDescent="0.25">
      <c r="A2704" s="25">
        <f t="shared" si="428"/>
        <v>2704</v>
      </c>
      <c r="B2704" s="35">
        <f>+INDEX(Исходные_данные!A:Z,A2704+$X$32-1,$X$30)</f>
        <v>0</v>
      </c>
      <c r="C2704" s="25">
        <f>+IFERROR(_xlfn.NUMBERVALUE(INDEX(Исходные_данные!A:Z,A2704+$X$32-1,$X$31),"."),0)</f>
        <v>0</v>
      </c>
      <c r="D2704" s="51"/>
      <c r="E2704" s="3">
        <f t="shared" si="425"/>
        <v>1289.4580000000001</v>
      </c>
      <c r="F2704" s="3">
        <f t="shared" si="426"/>
        <v>1289.4574600000001</v>
      </c>
      <c r="G2704" s="8">
        <f t="shared" si="429"/>
        <v>0</v>
      </c>
      <c r="H2704" s="7">
        <f t="shared" si="421"/>
        <v>0</v>
      </c>
      <c r="I2704" s="7">
        <f t="shared" si="422"/>
        <v>0</v>
      </c>
      <c r="J2704">
        <f t="shared" si="423"/>
        <v>0</v>
      </c>
      <c r="K2704">
        <f t="shared" si="427"/>
        <v>0</v>
      </c>
      <c r="L2704">
        <f t="shared" si="424"/>
        <v>0</v>
      </c>
      <c r="M2704" s="66" t="str">
        <f t="shared" si="420"/>
        <v xml:space="preserve"> </v>
      </c>
    </row>
    <row r="2705" spans="1:13" x14ac:dyDescent="0.25">
      <c r="A2705" s="25">
        <f t="shared" si="428"/>
        <v>2705</v>
      </c>
      <c r="B2705" s="35">
        <f>+INDEX(Исходные_данные!A:Z,A2705+$X$32-1,$X$30)</f>
        <v>0</v>
      </c>
      <c r="C2705" s="25">
        <f>+IFERROR(_xlfn.NUMBERVALUE(INDEX(Исходные_данные!A:Z,A2705+$X$32-1,$X$31),"."),0)</f>
        <v>0</v>
      </c>
      <c r="D2705" s="51"/>
      <c r="E2705" s="3">
        <f t="shared" si="425"/>
        <v>1289.4580000000001</v>
      </c>
      <c r="F2705" s="3">
        <f t="shared" si="426"/>
        <v>1289.4574600000001</v>
      </c>
      <c r="G2705" s="8">
        <f t="shared" si="429"/>
        <v>0</v>
      </c>
      <c r="H2705" s="7">
        <f t="shared" si="421"/>
        <v>0</v>
      </c>
      <c r="I2705" s="7">
        <f t="shared" si="422"/>
        <v>0</v>
      </c>
      <c r="J2705">
        <f t="shared" si="423"/>
        <v>0</v>
      </c>
      <c r="K2705">
        <f t="shared" si="427"/>
        <v>0</v>
      </c>
      <c r="L2705">
        <f t="shared" si="424"/>
        <v>0</v>
      </c>
      <c r="M2705" s="66" t="str">
        <f t="shared" si="420"/>
        <v xml:space="preserve"> </v>
      </c>
    </row>
    <row r="2706" spans="1:13" x14ac:dyDescent="0.25">
      <c r="A2706" s="25">
        <f t="shared" si="428"/>
        <v>2706</v>
      </c>
      <c r="B2706" s="35">
        <f>+INDEX(Исходные_данные!A:Z,A2706+$X$32-1,$X$30)</f>
        <v>0</v>
      </c>
      <c r="C2706" s="25">
        <f>+IFERROR(_xlfn.NUMBERVALUE(INDEX(Исходные_данные!A:Z,A2706+$X$32-1,$X$31),"."),0)</f>
        <v>0</v>
      </c>
      <c r="D2706" s="51"/>
      <c r="E2706" s="3">
        <f t="shared" si="425"/>
        <v>1289.4580000000001</v>
      </c>
      <c r="F2706" s="3">
        <f t="shared" si="426"/>
        <v>1289.4574600000001</v>
      </c>
      <c r="G2706" s="8">
        <f t="shared" si="429"/>
        <v>0</v>
      </c>
      <c r="H2706" s="7">
        <f t="shared" si="421"/>
        <v>0</v>
      </c>
      <c r="I2706" s="7">
        <f t="shared" si="422"/>
        <v>0</v>
      </c>
      <c r="J2706">
        <f t="shared" si="423"/>
        <v>0</v>
      </c>
      <c r="K2706">
        <f t="shared" si="427"/>
        <v>0</v>
      </c>
      <c r="L2706">
        <f t="shared" si="424"/>
        <v>0</v>
      </c>
      <c r="M2706" s="66" t="str">
        <f t="shared" si="420"/>
        <v xml:space="preserve"> </v>
      </c>
    </row>
    <row r="2707" spans="1:13" x14ac:dyDescent="0.25">
      <c r="A2707" s="25">
        <f t="shared" si="428"/>
        <v>2707</v>
      </c>
      <c r="B2707" s="35">
        <f>+INDEX(Исходные_данные!A:Z,A2707+$X$32-1,$X$30)</f>
        <v>0</v>
      </c>
      <c r="C2707" s="25">
        <f>+IFERROR(_xlfn.NUMBERVALUE(INDEX(Исходные_данные!A:Z,A2707+$X$32-1,$X$31),"."),0)</f>
        <v>0</v>
      </c>
      <c r="D2707" s="51"/>
      <c r="E2707" s="3">
        <f t="shared" si="425"/>
        <v>1289.4580000000001</v>
      </c>
      <c r="F2707" s="3">
        <f t="shared" si="426"/>
        <v>1289.4574600000001</v>
      </c>
      <c r="G2707" s="8">
        <f t="shared" si="429"/>
        <v>0</v>
      </c>
      <c r="H2707" s="7">
        <f t="shared" si="421"/>
        <v>0</v>
      </c>
      <c r="I2707" s="7">
        <f t="shared" si="422"/>
        <v>0</v>
      </c>
      <c r="J2707">
        <f t="shared" si="423"/>
        <v>0</v>
      </c>
      <c r="K2707">
        <f t="shared" si="427"/>
        <v>0</v>
      </c>
      <c r="L2707">
        <f t="shared" si="424"/>
        <v>0</v>
      </c>
      <c r="M2707" s="66" t="str">
        <f t="shared" si="420"/>
        <v xml:space="preserve"> </v>
      </c>
    </row>
    <row r="2708" spans="1:13" x14ac:dyDescent="0.25">
      <c r="A2708" s="25">
        <f t="shared" si="428"/>
        <v>2708</v>
      </c>
      <c r="B2708" s="35">
        <f>+INDEX(Исходные_данные!A:Z,A2708+$X$32-1,$X$30)</f>
        <v>0</v>
      </c>
      <c r="C2708" s="25">
        <f>+IFERROR(_xlfn.NUMBERVALUE(INDEX(Исходные_данные!A:Z,A2708+$X$32-1,$X$31),"."),0)</f>
        <v>0</v>
      </c>
      <c r="D2708" s="51"/>
      <c r="E2708" s="3">
        <f t="shared" si="425"/>
        <v>1289.4580000000001</v>
      </c>
      <c r="F2708" s="3">
        <f t="shared" si="426"/>
        <v>1289.4574600000001</v>
      </c>
      <c r="G2708" s="8">
        <f t="shared" si="429"/>
        <v>0</v>
      </c>
      <c r="H2708" s="7">
        <f t="shared" si="421"/>
        <v>0</v>
      </c>
      <c r="I2708" s="7">
        <f t="shared" si="422"/>
        <v>0</v>
      </c>
      <c r="J2708">
        <f t="shared" si="423"/>
        <v>0</v>
      </c>
      <c r="K2708">
        <f t="shared" si="427"/>
        <v>0</v>
      </c>
      <c r="L2708">
        <f t="shared" si="424"/>
        <v>0</v>
      </c>
      <c r="M2708" s="66" t="str">
        <f t="shared" si="420"/>
        <v xml:space="preserve"> </v>
      </c>
    </row>
    <row r="2709" spans="1:13" x14ac:dyDescent="0.25">
      <c r="A2709" s="25">
        <f t="shared" si="428"/>
        <v>2709</v>
      </c>
      <c r="B2709" s="35">
        <f>+INDEX(Исходные_данные!A:Z,A2709+$X$32-1,$X$30)</f>
        <v>0</v>
      </c>
      <c r="C2709" s="25">
        <f>+IFERROR(_xlfn.NUMBERVALUE(INDEX(Исходные_данные!A:Z,A2709+$X$32-1,$X$31),"."),0)</f>
        <v>0</v>
      </c>
      <c r="D2709" s="51"/>
      <c r="E2709" s="3">
        <f t="shared" si="425"/>
        <v>1289.4580000000001</v>
      </c>
      <c r="F2709" s="3">
        <f t="shared" si="426"/>
        <v>1289.4574600000001</v>
      </c>
      <c r="G2709" s="8">
        <f t="shared" si="429"/>
        <v>0</v>
      </c>
      <c r="H2709" s="7">
        <f t="shared" si="421"/>
        <v>0</v>
      </c>
      <c r="I2709" s="7">
        <f t="shared" si="422"/>
        <v>0</v>
      </c>
      <c r="J2709">
        <f t="shared" si="423"/>
        <v>0</v>
      </c>
      <c r="K2709">
        <f t="shared" si="427"/>
        <v>0</v>
      </c>
      <c r="L2709">
        <f t="shared" si="424"/>
        <v>0</v>
      </c>
      <c r="M2709" s="66" t="str">
        <f t="shared" si="420"/>
        <v xml:space="preserve"> </v>
      </c>
    </row>
    <row r="2710" spans="1:13" x14ac:dyDescent="0.25">
      <c r="A2710" s="25">
        <f t="shared" si="428"/>
        <v>2710</v>
      </c>
      <c r="B2710" s="35">
        <f>+INDEX(Исходные_данные!A:Z,A2710+$X$32-1,$X$30)</f>
        <v>0</v>
      </c>
      <c r="C2710" s="25">
        <f>+IFERROR(_xlfn.NUMBERVALUE(INDEX(Исходные_данные!A:Z,A2710+$X$32-1,$X$31),"."),0)</f>
        <v>0</v>
      </c>
      <c r="D2710" s="51"/>
      <c r="E2710" s="3">
        <f t="shared" si="425"/>
        <v>1289.4580000000001</v>
      </c>
      <c r="F2710" s="3">
        <f t="shared" si="426"/>
        <v>1289.4574600000001</v>
      </c>
      <c r="G2710" s="8">
        <f t="shared" si="429"/>
        <v>0</v>
      </c>
      <c r="H2710" s="7">
        <f t="shared" si="421"/>
        <v>0</v>
      </c>
      <c r="I2710" s="7">
        <f t="shared" si="422"/>
        <v>0</v>
      </c>
      <c r="J2710">
        <f t="shared" si="423"/>
        <v>0</v>
      </c>
      <c r="K2710">
        <f t="shared" si="427"/>
        <v>0</v>
      </c>
      <c r="L2710">
        <f t="shared" si="424"/>
        <v>0</v>
      </c>
      <c r="M2710" s="66" t="str">
        <f t="shared" si="420"/>
        <v xml:space="preserve"> </v>
      </c>
    </row>
    <row r="2711" spans="1:13" x14ac:dyDescent="0.25">
      <c r="A2711" s="25">
        <f t="shared" si="428"/>
        <v>2711</v>
      </c>
      <c r="B2711" s="35">
        <f>+INDEX(Исходные_данные!A:Z,A2711+$X$32-1,$X$30)</f>
        <v>0</v>
      </c>
      <c r="C2711" s="25">
        <f>+IFERROR(_xlfn.NUMBERVALUE(INDEX(Исходные_данные!A:Z,A2711+$X$32-1,$X$31),"."),0)</f>
        <v>0</v>
      </c>
      <c r="D2711" s="51"/>
      <c r="E2711" s="3">
        <f t="shared" si="425"/>
        <v>1289.4580000000001</v>
      </c>
      <c r="F2711" s="3">
        <f t="shared" si="426"/>
        <v>1289.4574600000001</v>
      </c>
      <c r="G2711" s="8">
        <f t="shared" si="429"/>
        <v>0</v>
      </c>
      <c r="H2711" s="7">
        <f t="shared" si="421"/>
        <v>0</v>
      </c>
      <c r="I2711" s="7">
        <f t="shared" si="422"/>
        <v>0</v>
      </c>
      <c r="J2711">
        <f t="shared" si="423"/>
        <v>0</v>
      </c>
      <c r="K2711">
        <f t="shared" si="427"/>
        <v>0</v>
      </c>
      <c r="L2711">
        <f t="shared" si="424"/>
        <v>0</v>
      </c>
      <c r="M2711" s="66" t="str">
        <f t="shared" si="420"/>
        <v xml:space="preserve"> </v>
      </c>
    </row>
    <row r="2712" spans="1:13" x14ac:dyDescent="0.25">
      <c r="A2712" s="25">
        <f t="shared" si="428"/>
        <v>2712</v>
      </c>
      <c r="B2712" s="35">
        <f>+INDEX(Исходные_данные!A:Z,A2712+$X$32-1,$X$30)</f>
        <v>0</v>
      </c>
      <c r="C2712" s="25">
        <f>+IFERROR(_xlfn.NUMBERVALUE(INDEX(Исходные_данные!A:Z,A2712+$X$32-1,$X$31),"."),0)</f>
        <v>0</v>
      </c>
      <c r="D2712" s="51"/>
      <c r="E2712" s="3">
        <f t="shared" si="425"/>
        <v>1289.4580000000001</v>
      </c>
      <c r="F2712" s="3">
        <f t="shared" si="426"/>
        <v>1289.4574600000001</v>
      </c>
      <c r="G2712" s="8">
        <f t="shared" si="429"/>
        <v>0</v>
      </c>
      <c r="H2712" s="7">
        <f t="shared" si="421"/>
        <v>0</v>
      </c>
      <c r="I2712" s="7">
        <f t="shared" si="422"/>
        <v>0</v>
      </c>
      <c r="J2712">
        <f t="shared" si="423"/>
        <v>0</v>
      </c>
      <c r="K2712">
        <f t="shared" si="427"/>
        <v>0</v>
      </c>
      <c r="L2712">
        <f t="shared" si="424"/>
        <v>0</v>
      </c>
      <c r="M2712" s="66" t="str">
        <f t="shared" si="420"/>
        <v xml:space="preserve"> </v>
      </c>
    </row>
    <row r="2713" spans="1:13" x14ac:dyDescent="0.25">
      <c r="A2713" s="25">
        <f t="shared" si="428"/>
        <v>2713</v>
      </c>
      <c r="B2713" s="35">
        <f>+INDEX(Исходные_данные!A:Z,A2713+$X$32-1,$X$30)</f>
        <v>0</v>
      </c>
      <c r="C2713" s="25">
        <f>+IFERROR(_xlfn.NUMBERVALUE(INDEX(Исходные_данные!A:Z,A2713+$X$32-1,$X$31),"."),0)</f>
        <v>0</v>
      </c>
      <c r="D2713" s="51"/>
      <c r="E2713" s="3">
        <f t="shared" si="425"/>
        <v>1289.4580000000001</v>
      </c>
      <c r="F2713" s="3">
        <f t="shared" si="426"/>
        <v>1289.4574600000001</v>
      </c>
      <c r="G2713" s="8">
        <f t="shared" si="429"/>
        <v>0</v>
      </c>
      <c r="H2713" s="7">
        <f t="shared" si="421"/>
        <v>0</v>
      </c>
      <c r="I2713" s="7">
        <f t="shared" si="422"/>
        <v>0</v>
      </c>
      <c r="J2713">
        <f t="shared" si="423"/>
        <v>0</v>
      </c>
      <c r="K2713">
        <f t="shared" si="427"/>
        <v>0</v>
      </c>
      <c r="L2713">
        <f t="shared" si="424"/>
        <v>0</v>
      </c>
      <c r="M2713" s="66" t="str">
        <f t="shared" si="420"/>
        <v xml:space="preserve"> </v>
      </c>
    </row>
    <row r="2714" spans="1:13" x14ac:dyDescent="0.25">
      <c r="A2714" s="25">
        <f t="shared" si="428"/>
        <v>2714</v>
      </c>
      <c r="B2714" s="35">
        <f>+INDEX(Исходные_данные!A:Z,A2714+$X$32-1,$X$30)</f>
        <v>0</v>
      </c>
      <c r="C2714" s="25">
        <f>+IFERROR(_xlfn.NUMBERVALUE(INDEX(Исходные_данные!A:Z,A2714+$X$32-1,$X$31),"."),0)</f>
        <v>0</v>
      </c>
      <c r="D2714" s="51"/>
      <c r="E2714" s="3">
        <f t="shared" si="425"/>
        <v>1289.4580000000001</v>
      </c>
      <c r="F2714" s="3">
        <f t="shared" si="426"/>
        <v>1289.4574600000001</v>
      </c>
      <c r="G2714" s="8">
        <f t="shared" si="429"/>
        <v>0</v>
      </c>
      <c r="H2714" s="7">
        <f t="shared" si="421"/>
        <v>0</v>
      </c>
      <c r="I2714" s="7">
        <f t="shared" si="422"/>
        <v>0</v>
      </c>
      <c r="J2714">
        <f t="shared" si="423"/>
        <v>0</v>
      </c>
      <c r="K2714">
        <f t="shared" si="427"/>
        <v>0</v>
      </c>
      <c r="L2714">
        <f t="shared" si="424"/>
        <v>0</v>
      </c>
      <c r="M2714" s="66" t="str">
        <f t="shared" si="420"/>
        <v xml:space="preserve"> </v>
      </c>
    </row>
    <row r="2715" spans="1:13" x14ac:dyDescent="0.25">
      <c r="A2715" s="25">
        <f t="shared" si="428"/>
        <v>2715</v>
      </c>
      <c r="B2715" s="35">
        <f>+INDEX(Исходные_данные!A:Z,A2715+$X$32-1,$X$30)</f>
        <v>0</v>
      </c>
      <c r="C2715" s="25">
        <f>+IFERROR(_xlfn.NUMBERVALUE(INDEX(Исходные_данные!A:Z,A2715+$X$32-1,$X$31),"."),0)</f>
        <v>0</v>
      </c>
      <c r="D2715" s="51"/>
      <c r="E2715" s="3">
        <f t="shared" si="425"/>
        <v>1289.4580000000001</v>
      </c>
      <c r="F2715" s="3">
        <f t="shared" si="426"/>
        <v>1289.4574600000001</v>
      </c>
      <c r="G2715" s="8">
        <f t="shared" si="429"/>
        <v>0</v>
      </c>
      <c r="H2715" s="7">
        <f t="shared" si="421"/>
        <v>0</v>
      </c>
      <c r="I2715" s="7">
        <f t="shared" si="422"/>
        <v>0</v>
      </c>
      <c r="J2715">
        <f t="shared" si="423"/>
        <v>0</v>
      </c>
      <c r="K2715">
        <f t="shared" si="427"/>
        <v>0</v>
      </c>
      <c r="L2715">
        <f t="shared" si="424"/>
        <v>0</v>
      </c>
      <c r="M2715" s="66" t="str">
        <f t="shared" si="420"/>
        <v xml:space="preserve"> </v>
      </c>
    </row>
    <row r="2716" spans="1:13" x14ac:dyDescent="0.25">
      <c r="A2716" s="25">
        <f t="shared" si="428"/>
        <v>2716</v>
      </c>
      <c r="B2716" s="35">
        <f>+INDEX(Исходные_данные!A:Z,A2716+$X$32-1,$X$30)</f>
        <v>0</v>
      </c>
      <c r="C2716" s="25">
        <f>+IFERROR(_xlfn.NUMBERVALUE(INDEX(Исходные_данные!A:Z,A2716+$X$32-1,$X$31),"."),0)</f>
        <v>0</v>
      </c>
      <c r="D2716" s="51"/>
      <c r="E2716" s="3">
        <f t="shared" si="425"/>
        <v>1289.4580000000001</v>
      </c>
      <c r="F2716" s="3">
        <f t="shared" si="426"/>
        <v>1289.4574600000001</v>
      </c>
      <c r="G2716" s="8">
        <f t="shared" si="429"/>
        <v>0</v>
      </c>
      <c r="H2716" s="7">
        <f t="shared" si="421"/>
        <v>0</v>
      </c>
      <c r="I2716" s="7">
        <f t="shared" si="422"/>
        <v>0</v>
      </c>
      <c r="J2716">
        <f t="shared" si="423"/>
        <v>0</v>
      </c>
      <c r="K2716">
        <f t="shared" si="427"/>
        <v>0</v>
      </c>
      <c r="L2716">
        <f t="shared" si="424"/>
        <v>0</v>
      </c>
      <c r="M2716" s="66" t="str">
        <f t="shared" ref="M2716:M2779" si="430">IF(AC2731=1,"",+CONCATENATE(IF($AC$43=1,CONCATENATE(D2716," "),""),IF($AC$44=1,CONCATENATE(E2716," (",TEXT(G2716,"0,0"),"%)"),"")))</f>
        <v xml:space="preserve"> </v>
      </c>
    </row>
    <row r="2717" spans="1:13" x14ac:dyDescent="0.25">
      <c r="A2717" s="25">
        <f t="shared" si="428"/>
        <v>2717</v>
      </c>
      <c r="B2717" s="35">
        <f>+INDEX(Исходные_данные!A:Z,A2717+$X$32-1,$X$30)</f>
        <v>0</v>
      </c>
      <c r="C2717" s="25">
        <f>+IFERROR(_xlfn.NUMBERVALUE(INDEX(Исходные_данные!A:Z,A2717+$X$32-1,$X$31),"."),0)</f>
        <v>0</v>
      </c>
      <c r="D2717" s="51"/>
      <c r="E2717" s="3">
        <f t="shared" si="425"/>
        <v>1289.4580000000001</v>
      </c>
      <c r="F2717" s="3">
        <f t="shared" si="426"/>
        <v>1289.4574600000001</v>
      </c>
      <c r="G2717" s="8">
        <f t="shared" si="429"/>
        <v>0</v>
      </c>
      <c r="H2717" s="7">
        <f t="shared" si="421"/>
        <v>0</v>
      </c>
      <c r="I2717" s="7">
        <f t="shared" si="422"/>
        <v>0</v>
      </c>
      <c r="J2717">
        <f t="shared" si="423"/>
        <v>0</v>
      </c>
      <c r="K2717">
        <f t="shared" si="427"/>
        <v>0</v>
      </c>
      <c r="L2717">
        <f t="shared" si="424"/>
        <v>0</v>
      </c>
      <c r="M2717" s="66" t="str">
        <f t="shared" si="430"/>
        <v xml:space="preserve"> </v>
      </c>
    </row>
    <row r="2718" spans="1:13" x14ac:dyDescent="0.25">
      <c r="A2718" s="25">
        <f t="shared" si="428"/>
        <v>2718</v>
      </c>
      <c r="B2718" s="35">
        <f>+INDEX(Исходные_данные!A:Z,A2718+$X$32-1,$X$30)</f>
        <v>0</v>
      </c>
      <c r="C2718" s="25">
        <f>+IFERROR(_xlfn.NUMBERVALUE(INDEX(Исходные_данные!A:Z,A2718+$X$32-1,$X$31),"."),0)</f>
        <v>0</v>
      </c>
      <c r="D2718" s="51"/>
      <c r="E2718" s="3">
        <f t="shared" si="425"/>
        <v>1289.4580000000001</v>
      </c>
      <c r="F2718" s="3">
        <f t="shared" si="426"/>
        <v>1289.4574600000001</v>
      </c>
      <c r="G2718" s="8">
        <f t="shared" si="429"/>
        <v>0</v>
      </c>
      <c r="H2718" s="7">
        <f t="shared" si="421"/>
        <v>0</v>
      </c>
      <c r="I2718" s="7">
        <f t="shared" si="422"/>
        <v>0</v>
      </c>
      <c r="J2718">
        <f t="shared" si="423"/>
        <v>0</v>
      </c>
      <c r="K2718">
        <f t="shared" si="427"/>
        <v>0</v>
      </c>
      <c r="L2718">
        <f t="shared" si="424"/>
        <v>0</v>
      </c>
      <c r="M2718" s="66" t="str">
        <f t="shared" si="430"/>
        <v xml:space="preserve"> </v>
      </c>
    </row>
    <row r="2719" spans="1:13" x14ac:dyDescent="0.25">
      <c r="A2719" s="25">
        <f t="shared" si="428"/>
        <v>2719</v>
      </c>
      <c r="B2719" s="35">
        <f>+INDEX(Исходные_данные!A:Z,A2719+$X$32-1,$X$30)</f>
        <v>0</v>
      </c>
      <c r="C2719" s="25">
        <f>+IFERROR(_xlfn.NUMBERVALUE(INDEX(Исходные_данные!A:Z,A2719+$X$32-1,$X$31),"."),0)</f>
        <v>0</v>
      </c>
      <c r="D2719" s="51"/>
      <c r="E2719" s="3">
        <f t="shared" si="425"/>
        <v>1289.4580000000001</v>
      </c>
      <c r="F2719" s="3">
        <f t="shared" si="426"/>
        <v>1289.4574600000001</v>
      </c>
      <c r="G2719" s="8">
        <f t="shared" si="429"/>
        <v>0</v>
      </c>
      <c r="H2719" s="7">
        <f t="shared" si="421"/>
        <v>0</v>
      </c>
      <c r="I2719" s="7">
        <f t="shared" si="422"/>
        <v>0</v>
      </c>
      <c r="J2719">
        <f t="shared" si="423"/>
        <v>0</v>
      </c>
      <c r="K2719">
        <f t="shared" si="427"/>
        <v>0</v>
      </c>
      <c r="L2719">
        <f t="shared" si="424"/>
        <v>0</v>
      </c>
      <c r="M2719" s="66" t="str">
        <f t="shared" si="430"/>
        <v xml:space="preserve"> </v>
      </c>
    </row>
    <row r="2720" spans="1:13" x14ac:dyDescent="0.25">
      <c r="A2720" s="25">
        <f t="shared" si="428"/>
        <v>2720</v>
      </c>
      <c r="B2720" s="35">
        <f>+INDEX(Исходные_данные!A:Z,A2720+$X$32-1,$X$30)</f>
        <v>0</v>
      </c>
      <c r="C2720" s="25">
        <f>+IFERROR(_xlfn.NUMBERVALUE(INDEX(Исходные_данные!A:Z,A2720+$X$32-1,$X$31),"."),0)</f>
        <v>0</v>
      </c>
      <c r="D2720" s="51"/>
      <c r="E2720" s="3">
        <f t="shared" si="425"/>
        <v>1289.4580000000001</v>
      </c>
      <c r="F2720" s="3">
        <f t="shared" si="426"/>
        <v>1289.4574600000001</v>
      </c>
      <c r="G2720" s="8">
        <f t="shared" si="429"/>
        <v>0</v>
      </c>
      <c r="H2720" s="7">
        <f t="shared" si="421"/>
        <v>0</v>
      </c>
      <c r="I2720" s="7">
        <f t="shared" si="422"/>
        <v>0</v>
      </c>
      <c r="J2720">
        <f t="shared" si="423"/>
        <v>0</v>
      </c>
      <c r="K2720">
        <f t="shared" si="427"/>
        <v>0</v>
      </c>
      <c r="L2720">
        <f t="shared" si="424"/>
        <v>0</v>
      </c>
      <c r="M2720" s="66" t="str">
        <f t="shared" si="430"/>
        <v xml:space="preserve"> </v>
      </c>
    </row>
    <row r="2721" spans="1:13" x14ac:dyDescent="0.25">
      <c r="A2721" s="25">
        <f t="shared" si="428"/>
        <v>2721</v>
      </c>
      <c r="B2721" s="35">
        <f>+INDEX(Исходные_данные!A:Z,A2721+$X$32-1,$X$30)</f>
        <v>0</v>
      </c>
      <c r="C2721" s="25">
        <f>+IFERROR(_xlfn.NUMBERVALUE(INDEX(Исходные_данные!A:Z,A2721+$X$32-1,$X$31),"."),0)</f>
        <v>0</v>
      </c>
      <c r="D2721" s="51"/>
      <c r="E2721" s="3">
        <f t="shared" si="425"/>
        <v>1289.4580000000001</v>
      </c>
      <c r="F2721" s="3">
        <f t="shared" si="426"/>
        <v>1289.4574600000001</v>
      </c>
      <c r="G2721" s="8">
        <f t="shared" si="429"/>
        <v>0</v>
      </c>
      <c r="H2721" s="7">
        <f t="shared" si="421"/>
        <v>0</v>
      </c>
      <c r="I2721" s="7">
        <f t="shared" si="422"/>
        <v>0</v>
      </c>
      <c r="J2721">
        <f t="shared" si="423"/>
        <v>0</v>
      </c>
      <c r="K2721">
        <f t="shared" si="427"/>
        <v>0</v>
      </c>
      <c r="L2721">
        <f t="shared" si="424"/>
        <v>0</v>
      </c>
      <c r="M2721" s="66" t="str">
        <f t="shared" si="430"/>
        <v xml:space="preserve"> </v>
      </c>
    </row>
    <row r="2722" spans="1:13" x14ac:dyDescent="0.25">
      <c r="A2722" s="25">
        <f t="shared" si="428"/>
        <v>2722</v>
      </c>
      <c r="B2722" s="35">
        <f>+INDEX(Исходные_данные!A:Z,A2722+$X$32-1,$X$30)</f>
        <v>0</v>
      </c>
      <c r="C2722" s="25">
        <f>+IFERROR(_xlfn.NUMBERVALUE(INDEX(Исходные_данные!A:Z,A2722+$X$32-1,$X$31),"."),0)</f>
        <v>0</v>
      </c>
      <c r="D2722" s="51"/>
      <c r="E2722" s="3">
        <f t="shared" si="425"/>
        <v>1289.4580000000001</v>
      </c>
      <c r="F2722" s="3">
        <f t="shared" si="426"/>
        <v>1289.4574600000001</v>
      </c>
      <c r="G2722" s="8">
        <f t="shared" si="429"/>
        <v>0</v>
      </c>
      <c r="H2722" s="7">
        <f t="shared" si="421"/>
        <v>0</v>
      </c>
      <c r="I2722" s="7">
        <f t="shared" si="422"/>
        <v>0</v>
      </c>
      <c r="J2722">
        <f t="shared" si="423"/>
        <v>0</v>
      </c>
      <c r="K2722">
        <f t="shared" si="427"/>
        <v>0</v>
      </c>
      <c r="L2722">
        <f t="shared" si="424"/>
        <v>0</v>
      </c>
      <c r="M2722" s="66" t="str">
        <f t="shared" si="430"/>
        <v xml:space="preserve"> </v>
      </c>
    </row>
    <row r="2723" spans="1:13" x14ac:dyDescent="0.25">
      <c r="A2723" s="25">
        <f t="shared" si="428"/>
        <v>2723</v>
      </c>
      <c r="B2723" s="35">
        <f>+INDEX(Исходные_данные!A:Z,A2723+$X$32-1,$X$30)</f>
        <v>0</v>
      </c>
      <c r="C2723" s="25">
        <f>+IFERROR(_xlfn.NUMBERVALUE(INDEX(Исходные_данные!A:Z,A2723+$X$32-1,$X$31),"."),0)</f>
        <v>0</v>
      </c>
      <c r="D2723" s="51"/>
      <c r="E2723" s="3">
        <f t="shared" si="425"/>
        <v>1289.4580000000001</v>
      </c>
      <c r="F2723" s="3">
        <f t="shared" si="426"/>
        <v>1289.4574600000001</v>
      </c>
      <c r="G2723" s="8">
        <f t="shared" si="429"/>
        <v>0</v>
      </c>
      <c r="H2723" s="7">
        <f t="shared" si="421"/>
        <v>0</v>
      </c>
      <c r="I2723" s="7">
        <f t="shared" si="422"/>
        <v>0</v>
      </c>
      <c r="J2723">
        <f t="shared" si="423"/>
        <v>0</v>
      </c>
      <c r="K2723">
        <f t="shared" si="427"/>
        <v>0</v>
      </c>
      <c r="L2723">
        <f t="shared" si="424"/>
        <v>0</v>
      </c>
      <c r="M2723" s="66" t="str">
        <f t="shared" si="430"/>
        <v xml:space="preserve"> </v>
      </c>
    </row>
    <row r="2724" spans="1:13" x14ac:dyDescent="0.25">
      <c r="A2724" s="25">
        <f t="shared" si="428"/>
        <v>2724</v>
      </c>
      <c r="B2724" s="35">
        <f>+INDEX(Исходные_данные!A:Z,A2724+$X$32-1,$X$30)</f>
        <v>0</v>
      </c>
      <c r="C2724" s="25">
        <f>+IFERROR(_xlfn.NUMBERVALUE(INDEX(Исходные_данные!A:Z,A2724+$X$32-1,$X$31),"."),0)</f>
        <v>0</v>
      </c>
      <c r="D2724" s="51"/>
      <c r="E2724" s="3">
        <f t="shared" si="425"/>
        <v>1289.4580000000001</v>
      </c>
      <c r="F2724" s="3">
        <f t="shared" si="426"/>
        <v>1289.4574600000001</v>
      </c>
      <c r="G2724" s="8">
        <f t="shared" si="429"/>
        <v>0</v>
      </c>
      <c r="H2724" s="7">
        <f t="shared" si="421"/>
        <v>0</v>
      </c>
      <c r="I2724" s="7">
        <f t="shared" si="422"/>
        <v>0</v>
      </c>
      <c r="J2724">
        <f t="shared" si="423"/>
        <v>0</v>
      </c>
      <c r="K2724">
        <f t="shared" si="427"/>
        <v>0</v>
      </c>
      <c r="L2724">
        <f t="shared" si="424"/>
        <v>0</v>
      </c>
      <c r="M2724" s="66" t="str">
        <f t="shared" si="430"/>
        <v xml:space="preserve"> </v>
      </c>
    </row>
    <row r="2725" spans="1:13" x14ac:dyDescent="0.25">
      <c r="A2725" s="25">
        <f t="shared" si="428"/>
        <v>2725</v>
      </c>
      <c r="B2725" s="35">
        <f>+INDEX(Исходные_данные!A:Z,A2725+$X$32-1,$X$30)</f>
        <v>0</v>
      </c>
      <c r="C2725" s="25">
        <f>+IFERROR(_xlfn.NUMBERVALUE(INDEX(Исходные_данные!A:Z,A2725+$X$32-1,$X$31),"."),0)</f>
        <v>0</v>
      </c>
      <c r="D2725" s="51"/>
      <c r="E2725" s="3">
        <f t="shared" si="425"/>
        <v>1289.4580000000001</v>
      </c>
      <c r="F2725" s="3">
        <f t="shared" si="426"/>
        <v>1289.4574600000001</v>
      </c>
      <c r="G2725" s="8">
        <f t="shared" si="429"/>
        <v>0</v>
      </c>
      <c r="H2725" s="7">
        <f t="shared" si="421"/>
        <v>0</v>
      </c>
      <c r="I2725" s="7">
        <f t="shared" si="422"/>
        <v>0</v>
      </c>
      <c r="J2725">
        <f t="shared" si="423"/>
        <v>0</v>
      </c>
      <c r="K2725">
        <f t="shared" si="427"/>
        <v>0</v>
      </c>
      <c r="L2725">
        <f t="shared" si="424"/>
        <v>0</v>
      </c>
      <c r="M2725" s="66" t="str">
        <f t="shared" si="430"/>
        <v xml:space="preserve"> </v>
      </c>
    </row>
    <row r="2726" spans="1:13" x14ac:dyDescent="0.25">
      <c r="A2726" s="25">
        <f t="shared" si="428"/>
        <v>2726</v>
      </c>
      <c r="B2726" s="35">
        <f>+INDEX(Исходные_данные!A:Z,A2726+$X$32-1,$X$30)</f>
        <v>0</v>
      </c>
      <c r="C2726" s="25">
        <f>+IFERROR(_xlfn.NUMBERVALUE(INDEX(Исходные_данные!A:Z,A2726+$X$32-1,$X$31),"."),0)</f>
        <v>0</v>
      </c>
      <c r="D2726" s="51"/>
      <c r="E2726" s="3">
        <f t="shared" si="425"/>
        <v>1289.4580000000001</v>
      </c>
      <c r="F2726" s="3">
        <f t="shared" si="426"/>
        <v>1289.4574600000001</v>
      </c>
      <c r="G2726" s="8">
        <f t="shared" si="429"/>
        <v>0</v>
      </c>
      <c r="H2726" s="7">
        <f t="shared" si="421"/>
        <v>0</v>
      </c>
      <c r="I2726" s="7">
        <f t="shared" si="422"/>
        <v>0</v>
      </c>
      <c r="J2726">
        <f t="shared" si="423"/>
        <v>0</v>
      </c>
      <c r="K2726">
        <f t="shared" si="427"/>
        <v>0</v>
      </c>
      <c r="L2726">
        <f t="shared" si="424"/>
        <v>0</v>
      </c>
      <c r="M2726" s="66" t="str">
        <f t="shared" si="430"/>
        <v xml:space="preserve"> </v>
      </c>
    </row>
    <row r="2727" spans="1:13" x14ac:dyDescent="0.25">
      <c r="A2727" s="25">
        <f t="shared" si="428"/>
        <v>2727</v>
      </c>
      <c r="B2727" s="35">
        <f>+INDEX(Исходные_данные!A:Z,A2727+$X$32-1,$X$30)</f>
        <v>0</v>
      </c>
      <c r="C2727" s="25">
        <f>+IFERROR(_xlfn.NUMBERVALUE(INDEX(Исходные_данные!A:Z,A2727+$X$32-1,$X$31),"."),0)</f>
        <v>0</v>
      </c>
      <c r="D2727" s="51"/>
      <c r="E2727" s="3">
        <f t="shared" si="425"/>
        <v>1289.4580000000001</v>
      </c>
      <c r="F2727" s="3">
        <f t="shared" si="426"/>
        <v>1289.4574600000001</v>
      </c>
      <c r="G2727" s="8">
        <f t="shared" si="429"/>
        <v>0</v>
      </c>
      <c r="H2727" s="7">
        <f t="shared" si="421"/>
        <v>0</v>
      </c>
      <c r="I2727" s="7">
        <f t="shared" si="422"/>
        <v>0</v>
      </c>
      <c r="J2727">
        <f t="shared" si="423"/>
        <v>0</v>
      </c>
      <c r="K2727">
        <f t="shared" si="427"/>
        <v>0</v>
      </c>
      <c r="L2727">
        <f t="shared" si="424"/>
        <v>0</v>
      </c>
      <c r="M2727" s="66" t="str">
        <f t="shared" si="430"/>
        <v xml:space="preserve"> </v>
      </c>
    </row>
    <row r="2728" spans="1:13" x14ac:dyDescent="0.25">
      <c r="A2728" s="25">
        <f t="shared" si="428"/>
        <v>2728</v>
      </c>
      <c r="B2728" s="35">
        <f>+INDEX(Исходные_данные!A:Z,A2728+$X$32-1,$X$30)</f>
        <v>0</v>
      </c>
      <c r="C2728" s="25">
        <f>+IFERROR(_xlfn.NUMBERVALUE(INDEX(Исходные_данные!A:Z,A2728+$X$32-1,$X$31),"."),0)</f>
        <v>0</v>
      </c>
      <c r="D2728" s="51"/>
      <c r="E2728" s="3">
        <f t="shared" si="425"/>
        <v>1289.4580000000001</v>
      </c>
      <c r="F2728" s="3">
        <f t="shared" si="426"/>
        <v>1289.4574600000001</v>
      </c>
      <c r="G2728" s="8">
        <f t="shared" si="429"/>
        <v>0</v>
      </c>
      <c r="H2728" s="7">
        <f t="shared" si="421"/>
        <v>0</v>
      </c>
      <c r="I2728" s="7">
        <f t="shared" si="422"/>
        <v>0</v>
      </c>
      <c r="J2728">
        <f t="shared" si="423"/>
        <v>0</v>
      </c>
      <c r="K2728">
        <f t="shared" si="427"/>
        <v>0</v>
      </c>
      <c r="L2728">
        <f t="shared" si="424"/>
        <v>0</v>
      </c>
      <c r="M2728" s="66" t="str">
        <f t="shared" si="430"/>
        <v xml:space="preserve"> </v>
      </c>
    </row>
    <row r="2729" spans="1:13" x14ac:dyDescent="0.25">
      <c r="A2729" s="25">
        <f t="shared" si="428"/>
        <v>2729</v>
      </c>
      <c r="B2729" s="35">
        <f>+INDEX(Исходные_данные!A:Z,A2729+$X$32-1,$X$30)</f>
        <v>0</v>
      </c>
      <c r="C2729" s="25">
        <f>+IFERROR(_xlfn.NUMBERVALUE(INDEX(Исходные_данные!A:Z,A2729+$X$32-1,$X$31),"."),0)</f>
        <v>0</v>
      </c>
      <c r="D2729" s="51"/>
      <c r="E2729" s="3">
        <f t="shared" si="425"/>
        <v>1289.4580000000001</v>
      </c>
      <c r="F2729" s="3">
        <f t="shared" si="426"/>
        <v>1289.4574600000001</v>
      </c>
      <c r="G2729" s="8">
        <f t="shared" si="429"/>
        <v>0</v>
      </c>
      <c r="H2729" s="7">
        <f t="shared" si="421"/>
        <v>0</v>
      </c>
      <c r="I2729" s="7">
        <f t="shared" si="422"/>
        <v>0</v>
      </c>
      <c r="J2729">
        <f t="shared" si="423"/>
        <v>0</v>
      </c>
      <c r="K2729">
        <f t="shared" si="427"/>
        <v>0</v>
      </c>
      <c r="L2729">
        <f t="shared" si="424"/>
        <v>0</v>
      </c>
      <c r="M2729" s="66" t="str">
        <f t="shared" si="430"/>
        <v xml:space="preserve"> </v>
      </c>
    </row>
    <row r="2730" spans="1:13" x14ac:dyDescent="0.25">
      <c r="A2730" s="25">
        <f t="shared" si="428"/>
        <v>2730</v>
      </c>
      <c r="B2730" s="35">
        <f>+INDEX(Исходные_данные!A:Z,A2730+$X$32-1,$X$30)</f>
        <v>0</v>
      </c>
      <c r="C2730" s="25">
        <f>+IFERROR(_xlfn.NUMBERVALUE(INDEX(Исходные_данные!A:Z,A2730+$X$32-1,$X$31),"."),0)</f>
        <v>0</v>
      </c>
      <c r="D2730" s="51"/>
      <c r="E2730" s="3">
        <f t="shared" si="425"/>
        <v>1289.4580000000001</v>
      </c>
      <c r="F2730" s="3">
        <f t="shared" si="426"/>
        <v>1289.4574600000001</v>
      </c>
      <c r="G2730" s="8">
        <f t="shared" si="429"/>
        <v>0</v>
      </c>
      <c r="H2730" s="7">
        <f t="shared" si="421"/>
        <v>0</v>
      </c>
      <c r="I2730" s="7">
        <f t="shared" si="422"/>
        <v>0</v>
      </c>
      <c r="J2730">
        <f t="shared" si="423"/>
        <v>0</v>
      </c>
      <c r="K2730">
        <f t="shared" si="427"/>
        <v>0</v>
      </c>
      <c r="L2730">
        <f t="shared" si="424"/>
        <v>0</v>
      </c>
      <c r="M2730" s="66" t="str">
        <f t="shared" si="430"/>
        <v xml:space="preserve"> </v>
      </c>
    </row>
    <row r="2731" spans="1:13" x14ac:dyDescent="0.25">
      <c r="A2731" s="25">
        <f t="shared" si="428"/>
        <v>2731</v>
      </c>
      <c r="B2731" s="35">
        <f>+INDEX(Исходные_данные!A:Z,A2731+$X$32-1,$X$30)</f>
        <v>0</v>
      </c>
      <c r="C2731" s="25">
        <f>+IFERROR(_xlfn.NUMBERVALUE(INDEX(Исходные_данные!A:Z,A2731+$X$32-1,$X$31),"."),0)</f>
        <v>0</v>
      </c>
      <c r="D2731" s="51"/>
      <c r="E2731" s="3">
        <f t="shared" si="425"/>
        <v>1289.4580000000001</v>
      </c>
      <c r="F2731" s="3">
        <f t="shared" si="426"/>
        <v>1289.4574600000001</v>
      </c>
      <c r="G2731" s="8">
        <f t="shared" si="429"/>
        <v>0</v>
      </c>
      <c r="H2731" s="7">
        <f t="shared" si="421"/>
        <v>0</v>
      </c>
      <c r="I2731" s="7">
        <f t="shared" si="422"/>
        <v>0</v>
      </c>
      <c r="J2731">
        <f t="shared" si="423"/>
        <v>0</v>
      </c>
      <c r="K2731">
        <f t="shared" si="427"/>
        <v>0</v>
      </c>
      <c r="L2731">
        <f t="shared" si="424"/>
        <v>0</v>
      </c>
      <c r="M2731" s="66" t="str">
        <f t="shared" si="430"/>
        <v xml:space="preserve"> </v>
      </c>
    </row>
    <row r="2732" spans="1:13" x14ac:dyDescent="0.25">
      <c r="A2732" s="25">
        <f t="shared" si="428"/>
        <v>2732</v>
      </c>
      <c r="B2732" s="35">
        <f>+INDEX(Исходные_данные!A:Z,A2732+$X$32-1,$X$30)</f>
        <v>0</v>
      </c>
      <c r="C2732" s="25">
        <f>+IFERROR(_xlfn.NUMBERVALUE(INDEX(Исходные_данные!A:Z,A2732+$X$32-1,$X$31),"."),0)</f>
        <v>0</v>
      </c>
      <c r="D2732" s="51"/>
      <c r="E2732" s="3">
        <f t="shared" si="425"/>
        <v>1289.4580000000001</v>
      </c>
      <c r="F2732" s="3">
        <f t="shared" si="426"/>
        <v>1289.4574600000001</v>
      </c>
      <c r="G2732" s="8">
        <f t="shared" si="429"/>
        <v>0</v>
      </c>
      <c r="H2732" s="7">
        <f t="shared" si="421"/>
        <v>0</v>
      </c>
      <c r="I2732" s="7">
        <f t="shared" si="422"/>
        <v>0</v>
      </c>
      <c r="J2732">
        <f t="shared" si="423"/>
        <v>0</v>
      </c>
      <c r="K2732">
        <f t="shared" si="427"/>
        <v>0</v>
      </c>
      <c r="L2732">
        <f t="shared" si="424"/>
        <v>0</v>
      </c>
      <c r="M2732" s="66" t="str">
        <f t="shared" si="430"/>
        <v xml:space="preserve"> </v>
      </c>
    </row>
    <row r="2733" spans="1:13" x14ac:dyDescent="0.25">
      <c r="A2733" s="25">
        <f t="shared" si="428"/>
        <v>2733</v>
      </c>
      <c r="B2733" s="35">
        <f>+INDEX(Исходные_данные!A:Z,A2733+$X$32-1,$X$30)</f>
        <v>0</v>
      </c>
      <c r="C2733" s="25">
        <f>+IFERROR(_xlfn.NUMBERVALUE(INDEX(Исходные_данные!A:Z,A2733+$X$32-1,$X$31),"."),0)</f>
        <v>0</v>
      </c>
      <c r="D2733" s="51"/>
      <c r="E2733" s="3">
        <f t="shared" si="425"/>
        <v>1289.4580000000001</v>
      </c>
      <c r="F2733" s="3">
        <f t="shared" si="426"/>
        <v>1289.4574600000001</v>
      </c>
      <c r="G2733" s="8">
        <f t="shared" si="429"/>
        <v>0</v>
      </c>
      <c r="H2733" s="7">
        <f t="shared" si="421"/>
        <v>0</v>
      </c>
      <c r="I2733" s="7">
        <f t="shared" si="422"/>
        <v>0</v>
      </c>
      <c r="J2733">
        <f t="shared" si="423"/>
        <v>0</v>
      </c>
      <c r="K2733">
        <f t="shared" si="427"/>
        <v>0</v>
      </c>
      <c r="L2733">
        <f t="shared" si="424"/>
        <v>0</v>
      </c>
      <c r="M2733" s="66" t="str">
        <f t="shared" si="430"/>
        <v xml:space="preserve"> </v>
      </c>
    </row>
    <row r="2734" spans="1:13" x14ac:dyDescent="0.25">
      <c r="A2734" s="25">
        <f t="shared" si="428"/>
        <v>2734</v>
      </c>
      <c r="B2734" s="35">
        <f>+INDEX(Исходные_данные!A:Z,A2734+$X$32-1,$X$30)</f>
        <v>0</v>
      </c>
      <c r="C2734" s="25">
        <f>+IFERROR(_xlfn.NUMBERVALUE(INDEX(Исходные_данные!A:Z,A2734+$X$32-1,$X$31),"."),0)</f>
        <v>0</v>
      </c>
      <c r="D2734" s="51"/>
      <c r="E2734" s="3">
        <f t="shared" si="425"/>
        <v>1289.4580000000001</v>
      </c>
      <c r="F2734" s="3">
        <f t="shared" si="426"/>
        <v>1289.4574600000001</v>
      </c>
      <c r="G2734" s="8">
        <f t="shared" si="429"/>
        <v>0</v>
      </c>
      <c r="H2734" s="7">
        <f t="shared" si="421"/>
        <v>0</v>
      </c>
      <c r="I2734" s="7">
        <f t="shared" si="422"/>
        <v>0</v>
      </c>
      <c r="J2734">
        <f t="shared" si="423"/>
        <v>0</v>
      </c>
      <c r="K2734">
        <f t="shared" si="427"/>
        <v>0</v>
      </c>
      <c r="L2734">
        <f t="shared" si="424"/>
        <v>0</v>
      </c>
      <c r="M2734" s="66" t="str">
        <f t="shared" si="430"/>
        <v xml:space="preserve"> </v>
      </c>
    </row>
    <row r="2735" spans="1:13" x14ac:dyDescent="0.25">
      <c r="A2735" s="25">
        <f t="shared" si="428"/>
        <v>2735</v>
      </c>
      <c r="B2735" s="35">
        <f>+INDEX(Исходные_данные!A:Z,A2735+$X$32-1,$X$30)</f>
        <v>0</v>
      </c>
      <c r="C2735" s="25">
        <f>+IFERROR(_xlfn.NUMBERVALUE(INDEX(Исходные_данные!A:Z,A2735+$X$32-1,$X$31),"."),0)</f>
        <v>0</v>
      </c>
      <c r="D2735" s="51"/>
      <c r="E2735" s="3">
        <f t="shared" si="425"/>
        <v>1289.4580000000001</v>
      </c>
      <c r="F2735" s="3">
        <f t="shared" si="426"/>
        <v>1289.4574600000001</v>
      </c>
      <c r="G2735" s="8">
        <f t="shared" si="429"/>
        <v>0</v>
      </c>
      <c r="H2735" s="7">
        <f t="shared" si="421"/>
        <v>0</v>
      </c>
      <c r="I2735" s="7">
        <f t="shared" si="422"/>
        <v>0</v>
      </c>
      <c r="J2735">
        <f t="shared" si="423"/>
        <v>0</v>
      </c>
      <c r="K2735">
        <f t="shared" si="427"/>
        <v>0</v>
      </c>
      <c r="L2735">
        <f t="shared" si="424"/>
        <v>0</v>
      </c>
      <c r="M2735" s="66" t="str">
        <f t="shared" si="430"/>
        <v xml:space="preserve"> </v>
      </c>
    </row>
    <row r="2736" spans="1:13" x14ac:dyDescent="0.25">
      <c r="A2736" s="25">
        <f t="shared" si="428"/>
        <v>2736</v>
      </c>
      <c r="B2736" s="35">
        <f>+INDEX(Исходные_данные!A:Z,A2736+$X$32-1,$X$30)</f>
        <v>0</v>
      </c>
      <c r="C2736" s="25">
        <f>+IFERROR(_xlfn.NUMBERVALUE(INDEX(Исходные_данные!A:Z,A2736+$X$32-1,$X$31),"."),0)</f>
        <v>0</v>
      </c>
      <c r="D2736" s="51"/>
      <c r="E2736" s="3">
        <f t="shared" si="425"/>
        <v>1289.4580000000001</v>
      </c>
      <c r="F2736" s="3">
        <f t="shared" si="426"/>
        <v>1289.4574600000001</v>
      </c>
      <c r="G2736" s="8">
        <f t="shared" si="429"/>
        <v>0</v>
      </c>
      <c r="H2736" s="7">
        <f t="shared" si="421"/>
        <v>0</v>
      </c>
      <c r="I2736" s="7">
        <f t="shared" si="422"/>
        <v>0</v>
      </c>
      <c r="J2736">
        <f t="shared" si="423"/>
        <v>0</v>
      </c>
      <c r="K2736">
        <f t="shared" si="427"/>
        <v>0</v>
      </c>
      <c r="L2736">
        <f t="shared" si="424"/>
        <v>0</v>
      </c>
      <c r="M2736" s="66" t="str">
        <f t="shared" si="430"/>
        <v xml:space="preserve"> </v>
      </c>
    </row>
    <row r="2737" spans="1:13" x14ac:dyDescent="0.25">
      <c r="A2737" s="25">
        <f t="shared" si="428"/>
        <v>2737</v>
      </c>
      <c r="B2737" s="35">
        <f>+INDEX(Исходные_данные!A:Z,A2737+$X$32-1,$X$30)</f>
        <v>0</v>
      </c>
      <c r="C2737" s="25">
        <f>+IFERROR(_xlfn.NUMBERVALUE(INDEX(Исходные_данные!A:Z,A2737+$X$32-1,$X$31),"."),0)</f>
        <v>0</v>
      </c>
      <c r="D2737" s="51"/>
      <c r="E2737" s="3">
        <f t="shared" si="425"/>
        <v>1289.4580000000001</v>
      </c>
      <c r="F2737" s="3">
        <f t="shared" si="426"/>
        <v>1289.4574600000001</v>
      </c>
      <c r="G2737" s="8">
        <f t="shared" si="429"/>
        <v>0</v>
      </c>
      <c r="H2737" s="7">
        <f t="shared" si="421"/>
        <v>0</v>
      </c>
      <c r="I2737" s="7">
        <f t="shared" si="422"/>
        <v>0</v>
      </c>
      <c r="J2737">
        <f t="shared" si="423"/>
        <v>0</v>
      </c>
      <c r="K2737">
        <f t="shared" si="427"/>
        <v>0</v>
      </c>
      <c r="L2737">
        <f t="shared" si="424"/>
        <v>0</v>
      </c>
      <c r="M2737" s="66" t="str">
        <f t="shared" si="430"/>
        <v xml:space="preserve"> </v>
      </c>
    </row>
    <row r="2738" spans="1:13" x14ac:dyDescent="0.25">
      <c r="A2738" s="25">
        <f t="shared" si="428"/>
        <v>2738</v>
      </c>
      <c r="B2738" s="35">
        <f>+INDEX(Исходные_данные!A:Z,A2738+$X$32-1,$X$30)</f>
        <v>0</v>
      </c>
      <c r="C2738" s="25">
        <f>+IFERROR(_xlfn.NUMBERVALUE(INDEX(Исходные_данные!A:Z,A2738+$X$32-1,$X$31),"."),0)</f>
        <v>0</v>
      </c>
      <c r="D2738" s="51"/>
      <c r="E2738" s="3">
        <f t="shared" si="425"/>
        <v>1289.4580000000001</v>
      </c>
      <c r="F2738" s="3">
        <f t="shared" si="426"/>
        <v>1289.4574600000001</v>
      </c>
      <c r="G2738" s="8">
        <f t="shared" si="429"/>
        <v>0</v>
      </c>
      <c r="H2738" s="7">
        <f t="shared" si="421"/>
        <v>0</v>
      </c>
      <c r="I2738" s="7">
        <f t="shared" si="422"/>
        <v>0</v>
      </c>
      <c r="J2738">
        <f t="shared" si="423"/>
        <v>0</v>
      </c>
      <c r="K2738">
        <f t="shared" si="427"/>
        <v>0</v>
      </c>
      <c r="L2738">
        <f t="shared" si="424"/>
        <v>0</v>
      </c>
      <c r="M2738" s="66" t="str">
        <f t="shared" si="430"/>
        <v xml:space="preserve"> </v>
      </c>
    </row>
    <row r="2739" spans="1:13" x14ac:dyDescent="0.25">
      <c r="A2739" s="25">
        <f t="shared" si="428"/>
        <v>2739</v>
      </c>
      <c r="B2739" s="35">
        <f>+INDEX(Исходные_данные!A:Z,A2739+$X$32-1,$X$30)</f>
        <v>0</v>
      </c>
      <c r="C2739" s="25">
        <f>+IFERROR(_xlfn.NUMBERVALUE(INDEX(Исходные_данные!A:Z,A2739+$X$32-1,$X$31),"."),0)</f>
        <v>0</v>
      </c>
      <c r="D2739" s="51"/>
      <c r="E2739" s="3">
        <f t="shared" si="425"/>
        <v>1289.4580000000001</v>
      </c>
      <c r="F2739" s="3">
        <f t="shared" si="426"/>
        <v>1289.4574600000001</v>
      </c>
      <c r="G2739" s="8">
        <f t="shared" si="429"/>
        <v>0</v>
      </c>
      <c r="H2739" s="7">
        <f t="shared" si="421"/>
        <v>0</v>
      </c>
      <c r="I2739" s="7">
        <f t="shared" si="422"/>
        <v>0</v>
      </c>
      <c r="J2739">
        <f t="shared" si="423"/>
        <v>0</v>
      </c>
      <c r="K2739">
        <f t="shared" si="427"/>
        <v>0</v>
      </c>
      <c r="L2739">
        <f t="shared" si="424"/>
        <v>0</v>
      </c>
      <c r="M2739" s="66" t="str">
        <f t="shared" si="430"/>
        <v xml:space="preserve"> </v>
      </c>
    </row>
    <row r="2740" spans="1:13" x14ac:dyDescent="0.25">
      <c r="A2740" s="25">
        <f t="shared" si="428"/>
        <v>2740</v>
      </c>
      <c r="B2740" s="35">
        <f>+INDEX(Исходные_данные!A:Z,A2740+$X$32-1,$X$30)</f>
        <v>0</v>
      </c>
      <c r="C2740" s="25">
        <f>+IFERROR(_xlfn.NUMBERVALUE(INDEX(Исходные_данные!A:Z,A2740+$X$32-1,$X$31),"."),0)</f>
        <v>0</v>
      </c>
      <c r="D2740" s="51"/>
      <c r="E2740" s="3">
        <f t="shared" si="425"/>
        <v>1289.4580000000001</v>
      </c>
      <c r="F2740" s="3">
        <f t="shared" si="426"/>
        <v>1289.4574600000001</v>
      </c>
      <c r="G2740" s="8">
        <f t="shared" si="429"/>
        <v>0</v>
      </c>
      <c r="H2740" s="7">
        <f t="shared" si="421"/>
        <v>0</v>
      </c>
      <c r="I2740" s="7">
        <f t="shared" si="422"/>
        <v>0</v>
      </c>
      <c r="J2740">
        <f t="shared" si="423"/>
        <v>0</v>
      </c>
      <c r="K2740">
        <f t="shared" si="427"/>
        <v>0</v>
      </c>
      <c r="L2740">
        <f t="shared" si="424"/>
        <v>0</v>
      </c>
      <c r="M2740" s="66" t="str">
        <f t="shared" si="430"/>
        <v xml:space="preserve"> </v>
      </c>
    </row>
    <row r="2741" spans="1:13" x14ac:dyDescent="0.25">
      <c r="A2741" s="25">
        <f t="shared" si="428"/>
        <v>2741</v>
      </c>
      <c r="B2741" s="35">
        <f>+INDEX(Исходные_данные!A:Z,A2741+$X$32-1,$X$30)</f>
        <v>0</v>
      </c>
      <c r="C2741" s="25">
        <f>+IFERROR(_xlfn.NUMBERVALUE(INDEX(Исходные_данные!A:Z,A2741+$X$32-1,$X$31),"."),0)</f>
        <v>0</v>
      </c>
      <c r="D2741" s="51"/>
      <c r="E2741" s="3">
        <f t="shared" si="425"/>
        <v>1289.4580000000001</v>
      </c>
      <c r="F2741" s="3">
        <f t="shared" si="426"/>
        <v>1289.4574600000001</v>
      </c>
      <c r="G2741" s="8">
        <f t="shared" si="429"/>
        <v>0</v>
      </c>
      <c r="H2741" s="7">
        <f t="shared" si="421"/>
        <v>0</v>
      </c>
      <c r="I2741" s="7">
        <f t="shared" si="422"/>
        <v>0</v>
      </c>
      <c r="J2741">
        <f t="shared" si="423"/>
        <v>0</v>
      </c>
      <c r="K2741">
        <f t="shared" si="427"/>
        <v>0</v>
      </c>
      <c r="L2741">
        <f t="shared" si="424"/>
        <v>0</v>
      </c>
      <c r="M2741" s="66" t="str">
        <f t="shared" si="430"/>
        <v xml:space="preserve"> </v>
      </c>
    </row>
    <row r="2742" spans="1:13" x14ac:dyDescent="0.25">
      <c r="A2742" s="25">
        <f t="shared" si="428"/>
        <v>2742</v>
      </c>
      <c r="B2742" s="35">
        <f>+INDEX(Исходные_данные!A:Z,A2742+$X$32-1,$X$30)</f>
        <v>0</v>
      </c>
      <c r="C2742" s="25">
        <f>+IFERROR(_xlfn.NUMBERVALUE(INDEX(Исходные_данные!A:Z,A2742+$X$32-1,$X$31),"."),0)</f>
        <v>0</v>
      </c>
      <c r="D2742" s="51"/>
      <c r="E2742" s="3">
        <f t="shared" si="425"/>
        <v>1289.4580000000001</v>
      </c>
      <c r="F2742" s="3">
        <f t="shared" si="426"/>
        <v>1289.4574600000001</v>
      </c>
      <c r="G2742" s="8">
        <f t="shared" si="429"/>
        <v>0</v>
      </c>
      <c r="H2742" s="7">
        <f t="shared" si="421"/>
        <v>0</v>
      </c>
      <c r="I2742" s="7">
        <f t="shared" si="422"/>
        <v>0</v>
      </c>
      <c r="J2742">
        <f t="shared" si="423"/>
        <v>0</v>
      </c>
      <c r="K2742">
        <f t="shared" si="427"/>
        <v>0</v>
      </c>
      <c r="L2742">
        <f t="shared" si="424"/>
        <v>0</v>
      </c>
      <c r="M2742" s="66" t="str">
        <f t="shared" si="430"/>
        <v xml:space="preserve"> </v>
      </c>
    </row>
    <row r="2743" spans="1:13" x14ac:dyDescent="0.25">
      <c r="A2743" s="25">
        <f t="shared" si="428"/>
        <v>2743</v>
      </c>
      <c r="B2743" s="35">
        <f>+INDEX(Исходные_данные!A:Z,A2743+$X$32-1,$X$30)</f>
        <v>0</v>
      </c>
      <c r="C2743" s="25">
        <f>+IFERROR(_xlfn.NUMBERVALUE(INDEX(Исходные_данные!A:Z,A2743+$X$32-1,$X$31),"."),0)</f>
        <v>0</v>
      </c>
      <c r="D2743" s="51"/>
      <c r="E2743" s="3">
        <f t="shared" si="425"/>
        <v>1289.4580000000001</v>
      </c>
      <c r="F2743" s="3">
        <f t="shared" si="426"/>
        <v>1289.4574600000001</v>
      </c>
      <c r="G2743" s="8">
        <f t="shared" si="429"/>
        <v>0</v>
      </c>
      <c r="H2743" s="7">
        <f t="shared" si="421"/>
        <v>0</v>
      </c>
      <c r="I2743" s="7">
        <f t="shared" si="422"/>
        <v>0</v>
      </c>
      <c r="J2743">
        <f t="shared" si="423"/>
        <v>0</v>
      </c>
      <c r="K2743">
        <f t="shared" si="427"/>
        <v>0</v>
      </c>
      <c r="L2743">
        <f t="shared" si="424"/>
        <v>0</v>
      </c>
      <c r="M2743" s="66" t="str">
        <f t="shared" si="430"/>
        <v xml:space="preserve"> </v>
      </c>
    </row>
    <row r="2744" spans="1:13" x14ac:dyDescent="0.25">
      <c r="A2744" s="25">
        <f t="shared" si="428"/>
        <v>2744</v>
      </c>
      <c r="B2744" s="35">
        <f>+INDEX(Исходные_данные!A:Z,A2744+$X$32-1,$X$30)</f>
        <v>0</v>
      </c>
      <c r="C2744" s="25">
        <f>+IFERROR(_xlfn.NUMBERVALUE(INDEX(Исходные_данные!A:Z,A2744+$X$32-1,$X$31),"."),0)</f>
        <v>0</v>
      </c>
      <c r="D2744" s="51"/>
      <c r="E2744" s="3">
        <f t="shared" si="425"/>
        <v>1289.4580000000001</v>
      </c>
      <c r="F2744" s="3">
        <f t="shared" si="426"/>
        <v>1289.4574600000001</v>
      </c>
      <c r="G2744" s="8">
        <f t="shared" si="429"/>
        <v>0</v>
      </c>
      <c r="H2744" s="7">
        <f t="shared" si="421"/>
        <v>0</v>
      </c>
      <c r="I2744" s="7">
        <f t="shared" si="422"/>
        <v>0</v>
      </c>
      <c r="J2744">
        <f t="shared" si="423"/>
        <v>0</v>
      </c>
      <c r="K2744">
        <f t="shared" si="427"/>
        <v>0</v>
      </c>
      <c r="L2744">
        <f t="shared" si="424"/>
        <v>0</v>
      </c>
      <c r="M2744" s="66" t="str">
        <f t="shared" si="430"/>
        <v xml:space="preserve"> </v>
      </c>
    </row>
    <row r="2745" spans="1:13" x14ac:dyDescent="0.25">
      <c r="A2745" s="25">
        <f t="shared" si="428"/>
        <v>2745</v>
      </c>
      <c r="B2745" s="35">
        <f>+INDEX(Исходные_данные!A:Z,A2745+$X$32-1,$X$30)</f>
        <v>0</v>
      </c>
      <c r="C2745" s="25">
        <f>+IFERROR(_xlfn.NUMBERVALUE(INDEX(Исходные_данные!A:Z,A2745+$X$32-1,$X$31),"."),0)</f>
        <v>0</v>
      </c>
      <c r="D2745" s="51"/>
      <c r="E2745" s="3">
        <f t="shared" si="425"/>
        <v>1289.4580000000001</v>
      </c>
      <c r="F2745" s="3">
        <f t="shared" si="426"/>
        <v>1289.4574600000001</v>
      </c>
      <c r="G2745" s="8">
        <f t="shared" si="429"/>
        <v>0</v>
      </c>
      <c r="H2745" s="7">
        <f t="shared" si="421"/>
        <v>0</v>
      </c>
      <c r="I2745" s="7">
        <f t="shared" si="422"/>
        <v>0</v>
      </c>
      <c r="J2745">
        <f t="shared" si="423"/>
        <v>0</v>
      </c>
      <c r="K2745">
        <f t="shared" si="427"/>
        <v>0</v>
      </c>
      <c r="L2745">
        <f t="shared" si="424"/>
        <v>0</v>
      </c>
      <c r="M2745" s="66" t="str">
        <f t="shared" si="430"/>
        <v xml:space="preserve"> </v>
      </c>
    </row>
    <row r="2746" spans="1:13" x14ac:dyDescent="0.25">
      <c r="A2746" s="25">
        <f t="shared" si="428"/>
        <v>2746</v>
      </c>
      <c r="B2746" s="35">
        <f>+INDEX(Исходные_данные!A:Z,A2746+$X$32-1,$X$30)</f>
        <v>0</v>
      </c>
      <c r="C2746" s="25">
        <f>+IFERROR(_xlfn.NUMBERVALUE(INDEX(Исходные_данные!A:Z,A2746+$X$32-1,$X$31),"."),0)</f>
        <v>0</v>
      </c>
      <c r="D2746" s="51"/>
      <c r="E2746" s="3">
        <f t="shared" si="425"/>
        <v>1289.4580000000001</v>
      </c>
      <c r="F2746" s="3">
        <f t="shared" si="426"/>
        <v>1289.4574600000001</v>
      </c>
      <c r="G2746" s="8">
        <f t="shared" si="429"/>
        <v>0</v>
      </c>
      <c r="H2746" s="7">
        <f t="shared" si="421"/>
        <v>0</v>
      </c>
      <c r="I2746" s="7">
        <f t="shared" si="422"/>
        <v>0</v>
      </c>
      <c r="J2746">
        <f t="shared" si="423"/>
        <v>0</v>
      </c>
      <c r="K2746">
        <f t="shared" si="427"/>
        <v>0</v>
      </c>
      <c r="L2746">
        <f t="shared" si="424"/>
        <v>0</v>
      </c>
      <c r="M2746" s="66" t="str">
        <f t="shared" si="430"/>
        <v xml:space="preserve"> </v>
      </c>
    </row>
    <row r="2747" spans="1:13" x14ac:dyDescent="0.25">
      <c r="A2747" s="25">
        <f t="shared" si="428"/>
        <v>2747</v>
      </c>
      <c r="B2747" s="35">
        <f>+INDEX(Исходные_данные!A:Z,A2747+$X$32-1,$X$30)</f>
        <v>0</v>
      </c>
      <c r="C2747" s="25">
        <f>+IFERROR(_xlfn.NUMBERVALUE(INDEX(Исходные_данные!A:Z,A2747+$X$32-1,$X$31),"."),0)</f>
        <v>0</v>
      </c>
      <c r="D2747" s="51"/>
      <c r="E2747" s="3">
        <f t="shared" si="425"/>
        <v>1289.4580000000001</v>
      </c>
      <c r="F2747" s="3">
        <f t="shared" si="426"/>
        <v>1289.4574600000001</v>
      </c>
      <c r="G2747" s="8">
        <f t="shared" si="429"/>
        <v>0</v>
      </c>
      <c r="H2747" s="7">
        <f t="shared" si="421"/>
        <v>0</v>
      </c>
      <c r="I2747" s="7">
        <f t="shared" si="422"/>
        <v>0</v>
      </c>
      <c r="J2747">
        <f t="shared" si="423"/>
        <v>0</v>
      </c>
      <c r="K2747">
        <f t="shared" si="427"/>
        <v>0</v>
      </c>
      <c r="L2747">
        <f t="shared" si="424"/>
        <v>0</v>
      </c>
      <c r="M2747" s="66" t="str">
        <f t="shared" si="430"/>
        <v xml:space="preserve"> </v>
      </c>
    </row>
    <row r="2748" spans="1:13" x14ac:dyDescent="0.25">
      <c r="A2748" s="25">
        <f t="shared" si="428"/>
        <v>2748</v>
      </c>
      <c r="B2748" s="35">
        <f>+INDEX(Исходные_данные!A:Z,A2748+$X$32-1,$X$30)</f>
        <v>0</v>
      </c>
      <c r="C2748" s="25">
        <f>+IFERROR(_xlfn.NUMBERVALUE(INDEX(Исходные_данные!A:Z,A2748+$X$32-1,$X$31),"."),0)</f>
        <v>0</v>
      </c>
      <c r="D2748" s="51"/>
      <c r="E2748" s="3">
        <f t="shared" si="425"/>
        <v>1289.4580000000001</v>
      </c>
      <c r="F2748" s="3">
        <f t="shared" si="426"/>
        <v>1289.4574600000001</v>
      </c>
      <c r="G2748" s="8">
        <f t="shared" si="429"/>
        <v>0</v>
      </c>
      <c r="H2748" s="7">
        <f t="shared" si="421"/>
        <v>0</v>
      </c>
      <c r="I2748" s="7">
        <f t="shared" si="422"/>
        <v>0</v>
      </c>
      <c r="J2748">
        <f t="shared" si="423"/>
        <v>0</v>
      </c>
      <c r="K2748">
        <f t="shared" si="427"/>
        <v>0</v>
      </c>
      <c r="L2748">
        <f t="shared" si="424"/>
        <v>0</v>
      </c>
      <c r="M2748" s="66" t="str">
        <f t="shared" si="430"/>
        <v xml:space="preserve"> </v>
      </c>
    </row>
    <row r="2749" spans="1:13" x14ac:dyDescent="0.25">
      <c r="A2749" s="25">
        <f t="shared" si="428"/>
        <v>2749</v>
      </c>
      <c r="B2749" s="35">
        <f>+INDEX(Исходные_данные!A:Z,A2749+$X$32-1,$X$30)</f>
        <v>0</v>
      </c>
      <c r="C2749" s="25">
        <f>+IFERROR(_xlfn.NUMBERVALUE(INDEX(Исходные_данные!A:Z,A2749+$X$32-1,$X$31),"."),0)</f>
        <v>0</v>
      </c>
      <c r="D2749" s="51"/>
      <c r="E2749" s="3">
        <f t="shared" si="425"/>
        <v>1289.4580000000001</v>
      </c>
      <c r="F2749" s="3">
        <f t="shared" si="426"/>
        <v>1289.4574600000001</v>
      </c>
      <c r="G2749" s="8">
        <f t="shared" si="429"/>
        <v>0</v>
      </c>
      <c r="H2749" s="7">
        <f t="shared" si="421"/>
        <v>0</v>
      </c>
      <c r="I2749" s="7">
        <f t="shared" si="422"/>
        <v>0</v>
      </c>
      <c r="J2749">
        <f t="shared" si="423"/>
        <v>0</v>
      </c>
      <c r="K2749">
        <f t="shared" si="427"/>
        <v>0</v>
      </c>
      <c r="L2749">
        <f t="shared" si="424"/>
        <v>0</v>
      </c>
      <c r="M2749" s="66" t="str">
        <f t="shared" si="430"/>
        <v xml:space="preserve"> </v>
      </c>
    </row>
    <row r="2750" spans="1:13" x14ac:dyDescent="0.25">
      <c r="A2750" s="25">
        <f t="shared" si="428"/>
        <v>2750</v>
      </c>
      <c r="B2750" s="35">
        <f>+INDEX(Исходные_данные!A:Z,A2750+$X$32-1,$X$30)</f>
        <v>0</v>
      </c>
      <c r="C2750" s="25">
        <f>+IFERROR(_xlfn.NUMBERVALUE(INDEX(Исходные_данные!A:Z,A2750+$X$32-1,$X$31),"."),0)</f>
        <v>0</v>
      </c>
      <c r="D2750" s="51"/>
      <c r="E2750" s="3">
        <f t="shared" si="425"/>
        <v>1289.4580000000001</v>
      </c>
      <c r="F2750" s="3">
        <f t="shared" si="426"/>
        <v>1289.4574600000001</v>
      </c>
      <c r="G2750" s="8">
        <f t="shared" si="429"/>
        <v>0</v>
      </c>
      <c r="H2750" s="7">
        <f t="shared" si="421"/>
        <v>0</v>
      </c>
      <c r="I2750" s="7">
        <f t="shared" si="422"/>
        <v>0</v>
      </c>
      <c r="J2750">
        <f t="shared" si="423"/>
        <v>0</v>
      </c>
      <c r="K2750">
        <f t="shared" si="427"/>
        <v>0</v>
      </c>
      <c r="L2750">
        <f t="shared" si="424"/>
        <v>0</v>
      </c>
      <c r="M2750" s="66" t="str">
        <f t="shared" si="430"/>
        <v xml:space="preserve"> </v>
      </c>
    </row>
    <row r="2751" spans="1:13" x14ac:dyDescent="0.25">
      <c r="A2751" s="25">
        <f t="shared" si="428"/>
        <v>2751</v>
      </c>
      <c r="B2751" s="35">
        <f>+INDEX(Исходные_данные!A:Z,A2751+$X$32-1,$X$30)</f>
        <v>0</v>
      </c>
      <c r="C2751" s="25">
        <f>+IFERROR(_xlfn.NUMBERVALUE(INDEX(Исходные_данные!A:Z,A2751+$X$32-1,$X$31),"."),0)</f>
        <v>0</v>
      </c>
      <c r="D2751" s="51"/>
      <c r="E2751" s="3">
        <f t="shared" si="425"/>
        <v>1289.4580000000001</v>
      </c>
      <c r="F2751" s="3">
        <f t="shared" si="426"/>
        <v>1289.4574600000001</v>
      </c>
      <c r="G2751" s="8">
        <f t="shared" si="429"/>
        <v>0</v>
      </c>
      <c r="H2751" s="7">
        <f t="shared" si="421"/>
        <v>0</v>
      </c>
      <c r="I2751" s="7">
        <f t="shared" si="422"/>
        <v>0</v>
      </c>
      <c r="J2751">
        <f t="shared" si="423"/>
        <v>0</v>
      </c>
      <c r="K2751">
        <f t="shared" si="427"/>
        <v>0</v>
      </c>
      <c r="L2751">
        <f t="shared" si="424"/>
        <v>0</v>
      </c>
      <c r="M2751" s="66" t="str">
        <f t="shared" si="430"/>
        <v xml:space="preserve"> </v>
      </c>
    </row>
    <row r="2752" spans="1:13" x14ac:dyDescent="0.25">
      <c r="A2752" s="25">
        <f t="shared" si="428"/>
        <v>2752</v>
      </c>
      <c r="B2752" s="35">
        <f>+INDEX(Исходные_данные!A:Z,A2752+$X$32-1,$X$30)</f>
        <v>0</v>
      </c>
      <c r="C2752" s="25">
        <f>+IFERROR(_xlfn.NUMBERVALUE(INDEX(Исходные_данные!A:Z,A2752+$X$32-1,$X$31),"."),0)</f>
        <v>0</v>
      </c>
      <c r="D2752" s="51"/>
      <c r="E2752" s="3">
        <f t="shared" si="425"/>
        <v>1289.4580000000001</v>
      </c>
      <c r="F2752" s="3">
        <f t="shared" si="426"/>
        <v>1289.4574600000001</v>
      </c>
      <c r="G2752" s="8">
        <f t="shared" si="429"/>
        <v>0</v>
      </c>
      <c r="H2752" s="7">
        <f t="shared" si="421"/>
        <v>0</v>
      </c>
      <c r="I2752" s="7">
        <f t="shared" si="422"/>
        <v>0</v>
      </c>
      <c r="J2752">
        <f t="shared" si="423"/>
        <v>0</v>
      </c>
      <c r="K2752">
        <f t="shared" si="427"/>
        <v>0</v>
      </c>
      <c r="L2752">
        <f t="shared" si="424"/>
        <v>0</v>
      </c>
      <c r="M2752" s="66" t="str">
        <f t="shared" si="430"/>
        <v xml:space="preserve"> </v>
      </c>
    </row>
    <row r="2753" spans="1:13" x14ac:dyDescent="0.25">
      <c r="A2753" s="25">
        <f t="shared" si="428"/>
        <v>2753</v>
      </c>
      <c r="B2753" s="35">
        <f>+INDEX(Исходные_данные!A:Z,A2753+$X$32-1,$X$30)</f>
        <v>0</v>
      </c>
      <c r="C2753" s="25">
        <f>+IFERROR(_xlfn.NUMBERVALUE(INDEX(Исходные_данные!A:Z,A2753+$X$32-1,$X$31),"."),0)</f>
        <v>0</v>
      </c>
      <c r="D2753" s="51"/>
      <c r="E2753" s="3">
        <f t="shared" si="425"/>
        <v>1289.4580000000001</v>
      </c>
      <c r="F2753" s="3">
        <f t="shared" si="426"/>
        <v>1289.4574600000001</v>
      </c>
      <c r="G2753" s="8">
        <f t="shared" si="429"/>
        <v>0</v>
      </c>
      <c r="H2753" s="7">
        <f t="shared" ref="H2753:H2816" si="431">IF(G2753&gt;$X$35,C2753,0)</f>
        <v>0</v>
      </c>
      <c r="I2753" s="7">
        <f t="shared" ref="I2753:I2816" si="432">IF(AND(A2753&gt;$Q$25,A2753&lt;=$Q$25+$T$25),1,0)</f>
        <v>0</v>
      </c>
      <c r="J2753">
        <f t="shared" ref="J2753:J2816" si="433">IF(I2753=1,IF(H2753*$W$47&lt;=$X$48,H2753*$W$47,0),0)</f>
        <v>0</v>
      </c>
      <c r="K2753">
        <f t="shared" si="427"/>
        <v>0</v>
      </c>
      <c r="L2753">
        <f t="shared" ref="L2753:L2816" si="434">+IF(I2753=1,IF(H2753*$W$47&lt;=$X$48,0,$X$48),0)</f>
        <v>0</v>
      </c>
      <c r="M2753" s="66" t="str">
        <f t="shared" si="430"/>
        <v xml:space="preserve"> </v>
      </c>
    </row>
    <row r="2754" spans="1:13" x14ac:dyDescent="0.25">
      <c r="A2754" s="25">
        <f t="shared" si="428"/>
        <v>2754</v>
      </c>
      <c r="B2754" s="35">
        <f>+INDEX(Исходные_данные!A:Z,A2754+$X$32-1,$X$30)</f>
        <v>0</v>
      </c>
      <c r="C2754" s="25">
        <f>+IFERROR(_xlfn.NUMBERVALUE(INDEX(Исходные_данные!A:Z,A2754+$X$32-1,$X$31),"."),0)</f>
        <v>0</v>
      </c>
      <c r="D2754" s="51"/>
      <c r="E2754" s="3">
        <f t="shared" ref="E2754:E2817" si="435">+IFERROR(IF(_xlfn.NUMBERVALUE(B2754,".")&lt;E2753,E2753,_xlfn.NUMBERVALUE(B2754,".")),E2753)</f>
        <v>1289.4580000000001</v>
      </c>
      <c r="F2754" s="3">
        <f t="shared" ref="F2754:F2817" si="436">(E2754-$X$45*$X$44)/IF($X$44&lt;&gt;0,ABS($X$44),1)*$X$39</f>
        <v>1289.4574600000001</v>
      </c>
      <c r="G2754" s="8">
        <f t="shared" si="429"/>
        <v>0</v>
      </c>
      <c r="H2754" s="7">
        <f t="shared" si="431"/>
        <v>0</v>
      </c>
      <c r="I2754" s="7">
        <f t="shared" si="432"/>
        <v>0</v>
      </c>
      <c r="J2754">
        <f t="shared" si="433"/>
        <v>0</v>
      </c>
      <c r="K2754">
        <f t="shared" ref="K2754:K2817" si="437">+J2754/100</f>
        <v>0</v>
      </c>
      <c r="L2754">
        <f t="shared" si="434"/>
        <v>0</v>
      </c>
      <c r="M2754" s="66" t="str">
        <f t="shared" si="430"/>
        <v xml:space="preserve"> </v>
      </c>
    </row>
    <row r="2755" spans="1:13" x14ac:dyDescent="0.25">
      <c r="A2755" s="25">
        <f t="shared" ref="A2755:A2818" si="438">+A2754+1</f>
        <v>2755</v>
      </c>
      <c r="B2755" s="35">
        <f>+INDEX(Исходные_данные!A:Z,A2755+$X$32-1,$X$30)</f>
        <v>0</v>
      </c>
      <c r="C2755" s="25">
        <f>+IFERROR(_xlfn.NUMBERVALUE(INDEX(Исходные_данные!A:Z,A2755+$X$32-1,$X$31),"."),0)</f>
        <v>0</v>
      </c>
      <c r="D2755" s="51"/>
      <c r="E2755" s="3">
        <f t="shared" si="435"/>
        <v>1289.4580000000001</v>
      </c>
      <c r="F2755" s="3">
        <f t="shared" si="436"/>
        <v>1289.4574600000001</v>
      </c>
      <c r="G2755" s="8">
        <f t="shared" ref="G2755:G2818" si="439">+IF(E2755=E2754,0,_xlfn.NUMBERVALUE(C2755,".")/O$56*100)</f>
        <v>0</v>
      </c>
      <c r="H2755" s="7">
        <f t="shared" si="431"/>
        <v>0</v>
      </c>
      <c r="I2755" s="7">
        <f t="shared" si="432"/>
        <v>0</v>
      </c>
      <c r="J2755">
        <f t="shared" si="433"/>
        <v>0</v>
      </c>
      <c r="K2755">
        <f t="shared" si="437"/>
        <v>0</v>
      </c>
      <c r="L2755">
        <f t="shared" si="434"/>
        <v>0</v>
      </c>
      <c r="M2755" s="66" t="str">
        <f t="shared" si="430"/>
        <v xml:space="preserve"> </v>
      </c>
    </row>
    <row r="2756" spans="1:13" x14ac:dyDescent="0.25">
      <c r="A2756" s="25">
        <f t="shared" si="438"/>
        <v>2756</v>
      </c>
      <c r="B2756" s="35">
        <f>+INDEX(Исходные_данные!A:Z,A2756+$X$32-1,$X$30)</f>
        <v>0</v>
      </c>
      <c r="C2756" s="25">
        <f>+IFERROR(_xlfn.NUMBERVALUE(INDEX(Исходные_данные!A:Z,A2756+$X$32-1,$X$31),"."),0)</f>
        <v>0</v>
      </c>
      <c r="D2756" s="51"/>
      <c r="E2756" s="3">
        <f t="shared" si="435"/>
        <v>1289.4580000000001</v>
      </c>
      <c r="F2756" s="3">
        <f t="shared" si="436"/>
        <v>1289.4574600000001</v>
      </c>
      <c r="G2756" s="8">
        <f t="shared" si="439"/>
        <v>0</v>
      </c>
      <c r="H2756" s="7">
        <f t="shared" si="431"/>
        <v>0</v>
      </c>
      <c r="I2756" s="7">
        <f t="shared" si="432"/>
        <v>0</v>
      </c>
      <c r="J2756">
        <f t="shared" si="433"/>
        <v>0</v>
      </c>
      <c r="K2756">
        <f t="shared" si="437"/>
        <v>0</v>
      </c>
      <c r="L2756">
        <f t="shared" si="434"/>
        <v>0</v>
      </c>
      <c r="M2756" s="66" t="str">
        <f t="shared" si="430"/>
        <v xml:space="preserve"> </v>
      </c>
    </row>
    <row r="2757" spans="1:13" x14ac:dyDescent="0.25">
      <c r="A2757" s="25">
        <f t="shared" si="438"/>
        <v>2757</v>
      </c>
      <c r="B2757" s="35">
        <f>+INDEX(Исходные_данные!A:Z,A2757+$X$32-1,$X$30)</f>
        <v>0</v>
      </c>
      <c r="C2757" s="25">
        <f>+IFERROR(_xlfn.NUMBERVALUE(INDEX(Исходные_данные!A:Z,A2757+$X$32-1,$X$31),"."),0)</f>
        <v>0</v>
      </c>
      <c r="D2757" s="51"/>
      <c r="E2757" s="3">
        <f t="shared" si="435"/>
        <v>1289.4580000000001</v>
      </c>
      <c r="F2757" s="3">
        <f t="shared" si="436"/>
        <v>1289.4574600000001</v>
      </c>
      <c r="G2757" s="8">
        <f t="shared" si="439"/>
        <v>0</v>
      </c>
      <c r="H2757" s="7">
        <f t="shared" si="431"/>
        <v>0</v>
      </c>
      <c r="I2757" s="7">
        <f t="shared" si="432"/>
        <v>0</v>
      </c>
      <c r="J2757">
        <f t="shared" si="433"/>
        <v>0</v>
      </c>
      <c r="K2757">
        <f t="shared" si="437"/>
        <v>0</v>
      </c>
      <c r="L2757">
        <f t="shared" si="434"/>
        <v>0</v>
      </c>
      <c r="M2757" s="66" t="str">
        <f t="shared" si="430"/>
        <v xml:space="preserve"> </v>
      </c>
    </row>
    <row r="2758" spans="1:13" x14ac:dyDescent="0.25">
      <c r="A2758" s="25">
        <f t="shared" si="438"/>
        <v>2758</v>
      </c>
      <c r="B2758" s="35">
        <f>+INDEX(Исходные_данные!A:Z,A2758+$X$32-1,$X$30)</f>
        <v>0</v>
      </c>
      <c r="C2758" s="25">
        <f>+IFERROR(_xlfn.NUMBERVALUE(INDEX(Исходные_данные!A:Z,A2758+$X$32-1,$X$31),"."),0)</f>
        <v>0</v>
      </c>
      <c r="D2758" s="51"/>
      <c r="E2758" s="3">
        <f t="shared" si="435"/>
        <v>1289.4580000000001</v>
      </c>
      <c r="F2758" s="3">
        <f t="shared" si="436"/>
        <v>1289.4574600000001</v>
      </c>
      <c r="G2758" s="8">
        <f t="shared" si="439"/>
        <v>0</v>
      </c>
      <c r="H2758" s="7">
        <f t="shared" si="431"/>
        <v>0</v>
      </c>
      <c r="I2758" s="7">
        <f t="shared" si="432"/>
        <v>0</v>
      </c>
      <c r="J2758">
        <f t="shared" si="433"/>
        <v>0</v>
      </c>
      <c r="K2758">
        <f t="shared" si="437"/>
        <v>0</v>
      </c>
      <c r="L2758">
        <f t="shared" si="434"/>
        <v>0</v>
      </c>
      <c r="M2758" s="66" t="str">
        <f t="shared" si="430"/>
        <v xml:space="preserve"> </v>
      </c>
    </row>
    <row r="2759" spans="1:13" x14ac:dyDescent="0.25">
      <c r="A2759" s="25">
        <f t="shared" si="438"/>
        <v>2759</v>
      </c>
      <c r="B2759" s="35">
        <f>+INDEX(Исходные_данные!A:Z,A2759+$X$32-1,$X$30)</f>
        <v>0</v>
      </c>
      <c r="C2759" s="25">
        <f>+IFERROR(_xlfn.NUMBERVALUE(INDEX(Исходные_данные!A:Z,A2759+$X$32-1,$X$31),"."),0)</f>
        <v>0</v>
      </c>
      <c r="D2759" s="51"/>
      <c r="E2759" s="3">
        <f t="shared" si="435"/>
        <v>1289.4580000000001</v>
      </c>
      <c r="F2759" s="3">
        <f t="shared" si="436"/>
        <v>1289.4574600000001</v>
      </c>
      <c r="G2759" s="8">
        <f t="shared" si="439"/>
        <v>0</v>
      </c>
      <c r="H2759" s="7">
        <f t="shared" si="431"/>
        <v>0</v>
      </c>
      <c r="I2759" s="7">
        <f t="shared" si="432"/>
        <v>0</v>
      </c>
      <c r="J2759">
        <f t="shared" si="433"/>
        <v>0</v>
      </c>
      <c r="K2759">
        <f t="shared" si="437"/>
        <v>0</v>
      </c>
      <c r="L2759">
        <f t="shared" si="434"/>
        <v>0</v>
      </c>
      <c r="M2759" s="66" t="str">
        <f t="shared" si="430"/>
        <v xml:space="preserve"> </v>
      </c>
    </row>
    <row r="2760" spans="1:13" x14ac:dyDescent="0.25">
      <c r="A2760" s="25">
        <f t="shared" si="438"/>
        <v>2760</v>
      </c>
      <c r="B2760" s="35">
        <f>+INDEX(Исходные_данные!A:Z,A2760+$X$32-1,$X$30)</f>
        <v>0</v>
      </c>
      <c r="C2760" s="25">
        <f>+IFERROR(_xlfn.NUMBERVALUE(INDEX(Исходные_данные!A:Z,A2760+$X$32-1,$X$31),"."),0)</f>
        <v>0</v>
      </c>
      <c r="D2760" s="51"/>
      <c r="E2760" s="3">
        <f t="shared" si="435"/>
        <v>1289.4580000000001</v>
      </c>
      <c r="F2760" s="3">
        <f t="shared" si="436"/>
        <v>1289.4574600000001</v>
      </c>
      <c r="G2760" s="8">
        <f t="shared" si="439"/>
        <v>0</v>
      </c>
      <c r="H2760" s="7">
        <f t="shared" si="431"/>
        <v>0</v>
      </c>
      <c r="I2760" s="7">
        <f t="shared" si="432"/>
        <v>0</v>
      </c>
      <c r="J2760">
        <f t="shared" si="433"/>
        <v>0</v>
      </c>
      <c r="K2760">
        <f t="shared" si="437"/>
        <v>0</v>
      </c>
      <c r="L2760">
        <f t="shared" si="434"/>
        <v>0</v>
      </c>
      <c r="M2760" s="66" t="str">
        <f t="shared" si="430"/>
        <v xml:space="preserve"> </v>
      </c>
    </row>
    <row r="2761" spans="1:13" x14ac:dyDescent="0.25">
      <c r="A2761" s="25">
        <f t="shared" si="438"/>
        <v>2761</v>
      </c>
      <c r="B2761" s="35">
        <f>+INDEX(Исходные_данные!A:Z,A2761+$X$32-1,$X$30)</f>
        <v>0</v>
      </c>
      <c r="C2761" s="25">
        <f>+IFERROR(_xlfn.NUMBERVALUE(INDEX(Исходные_данные!A:Z,A2761+$X$32-1,$X$31),"."),0)</f>
        <v>0</v>
      </c>
      <c r="D2761" s="51"/>
      <c r="E2761" s="3">
        <f t="shared" si="435"/>
        <v>1289.4580000000001</v>
      </c>
      <c r="F2761" s="3">
        <f t="shared" si="436"/>
        <v>1289.4574600000001</v>
      </c>
      <c r="G2761" s="8">
        <f t="shared" si="439"/>
        <v>0</v>
      </c>
      <c r="H2761" s="7">
        <f t="shared" si="431"/>
        <v>0</v>
      </c>
      <c r="I2761" s="7">
        <f t="shared" si="432"/>
        <v>0</v>
      </c>
      <c r="J2761">
        <f t="shared" si="433"/>
        <v>0</v>
      </c>
      <c r="K2761">
        <f t="shared" si="437"/>
        <v>0</v>
      </c>
      <c r="L2761">
        <f t="shared" si="434"/>
        <v>0</v>
      </c>
      <c r="M2761" s="66" t="str">
        <f t="shared" si="430"/>
        <v xml:space="preserve"> </v>
      </c>
    </row>
    <row r="2762" spans="1:13" x14ac:dyDescent="0.25">
      <c r="A2762" s="25">
        <f t="shared" si="438"/>
        <v>2762</v>
      </c>
      <c r="B2762" s="35">
        <f>+INDEX(Исходные_данные!A:Z,A2762+$X$32-1,$X$30)</f>
        <v>0</v>
      </c>
      <c r="C2762" s="25">
        <f>+IFERROR(_xlfn.NUMBERVALUE(INDEX(Исходные_данные!A:Z,A2762+$X$32-1,$X$31),"."),0)</f>
        <v>0</v>
      </c>
      <c r="D2762" s="51"/>
      <c r="E2762" s="3">
        <f t="shared" si="435"/>
        <v>1289.4580000000001</v>
      </c>
      <c r="F2762" s="3">
        <f t="shared" si="436"/>
        <v>1289.4574600000001</v>
      </c>
      <c r="G2762" s="8">
        <f t="shared" si="439"/>
        <v>0</v>
      </c>
      <c r="H2762" s="7">
        <f t="shared" si="431"/>
        <v>0</v>
      </c>
      <c r="I2762" s="7">
        <f t="shared" si="432"/>
        <v>0</v>
      </c>
      <c r="J2762">
        <f t="shared" si="433"/>
        <v>0</v>
      </c>
      <c r="K2762">
        <f t="shared" si="437"/>
        <v>0</v>
      </c>
      <c r="L2762">
        <f t="shared" si="434"/>
        <v>0</v>
      </c>
      <c r="M2762" s="66" t="str">
        <f t="shared" si="430"/>
        <v xml:space="preserve"> </v>
      </c>
    </row>
    <row r="2763" spans="1:13" x14ac:dyDescent="0.25">
      <c r="A2763" s="25">
        <f t="shared" si="438"/>
        <v>2763</v>
      </c>
      <c r="B2763" s="35">
        <f>+INDEX(Исходные_данные!A:Z,A2763+$X$32-1,$X$30)</f>
        <v>0</v>
      </c>
      <c r="C2763" s="25">
        <f>+IFERROR(_xlfn.NUMBERVALUE(INDEX(Исходные_данные!A:Z,A2763+$X$32-1,$X$31),"."),0)</f>
        <v>0</v>
      </c>
      <c r="D2763" s="51"/>
      <c r="E2763" s="3">
        <f t="shared" si="435"/>
        <v>1289.4580000000001</v>
      </c>
      <c r="F2763" s="3">
        <f t="shared" si="436"/>
        <v>1289.4574600000001</v>
      </c>
      <c r="G2763" s="8">
        <f t="shared" si="439"/>
        <v>0</v>
      </c>
      <c r="H2763" s="7">
        <f t="shared" si="431"/>
        <v>0</v>
      </c>
      <c r="I2763" s="7">
        <f t="shared" si="432"/>
        <v>0</v>
      </c>
      <c r="J2763">
        <f t="shared" si="433"/>
        <v>0</v>
      </c>
      <c r="K2763">
        <f t="shared" si="437"/>
        <v>0</v>
      </c>
      <c r="L2763">
        <f t="shared" si="434"/>
        <v>0</v>
      </c>
      <c r="M2763" s="66" t="str">
        <f t="shared" si="430"/>
        <v xml:space="preserve"> </v>
      </c>
    </row>
    <row r="2764" spans="1:13" x14ac:dyDescent="0.25">
      <c r="A2764" s="25">
        <f t="shared" si="438"/>
        <v>2764</v>
      </c>
      <c r="B2764" s="35">
        <f>+INDEX(Исходные_данные!A:Z,A2764+$X$32-1,$X$30)</f>
        <v>0</v>
      </c>
      <c r="C2764" s="25">
        <f>+IFERROR(_xlfn.NUMBERVALUE(INDEX(Исходные_данные!A:Z,A2764+$X$32-1,$X$31),"."),0)</f>
        <v>0</v>
      </c>
      <c r="D2764" s="51"/>
      <c r="E2764" s="3">
        <f t="shared" si="435"/>
        <v>1289.4580000000001</v>
      </c>
      <c r="F2764" s="3">
        <f t="shared" si="436"/>
        <v>1289.4574600000001</v>
      </c>
      <c r="G2764" s="8">
        <f t="shared" si="439"/>
        <v>0</v>
      </c>
      <c r="H2764" s="7">
        <f t="shared" si="431"/>
        <v>0</v>
      </c>
      <c r="I2764" s="7">
        <f t="shared" si="432"/>
        <v>0</v>
      </c>
      <c r="J2764">
        <f t="shared" si="433"/>
        <v>0</v>
      </c>
      <c r="K2764">
        <f t="shared" si="437"/>
        <v>0</v>
      </c>
      <c r="L2764">
        <f t="shared" si="434"/>
        <v>0</v>
      </c>
      <c r="M2764" s="66" t="str">
        <f t="shared" si="430"/>
        <v xml:space="preserve"> </v>
      </c>
    </row>
    <row r="2765" spans="1:13" x14ac:dyDescent="0.25">
      <c r="A2765" s="25">
        <f t="shared" si="438"/>
        <v>2765</v>
      </c>
      <c r="B2765" s="35">
        <f>+INDEX(Исходные_данные!A:Z,A2765+$X$32-1,$X$30)</f>
        <v>0</v>
      </c>
      <c r="C2765" s="25">
        <f>+IFERROR(_xlfn.NUMBERVALUE(INDEX(Исходные_данные!A:Z,A2765+$X$32-1,$X$31),"."),0)</f>
        <v>0</v>
      </c>
      <c r="D2765" s="51"/>
      <c r="E2765" s="3">
        <f t="shared" si="435"/>
        <v>1289.4580000000001</v>
      </c>
      <c r="F2765" s="3">
        <f t="shared" si="436"/>
        <v>1289.4574600000001</v>
      </c>
      <c r="G2765" s="8">
        <f t="shared" si="439"/>
        <v>0</v>
      </c>
      <c r="H2765" s="7">
        <f t="shared" si="431"/>
        <v>0</v>
      </c>
      <c r="I2765" s="7">
        <f t="shared" si="432"/>
        <v>0</v>
      </c>
      <c r="J2765">
        <f t="shared" si="433"/>
        <v>0</v>
      </c>
      <c r="K2765">
        <f t="shared" si="437"/>
        <v>0</v>
      </c>
      <c r="L2765">
        <f t="shared" si="434"/>
        <v>0</v>
      </c>
      <c r="M2765" s="66" t="str">
        <f t="shared" si="430"/>
        <v xml:space="preserve"> </v>
      </c>
    </row>
    <row r="2766" spans="1:13" x14ac:dyDescent="0.25">
      <c r="A2766" s="25">
        <f t="shared" si="438"/>
        <v>2766</v>
      </c>
      <c r="B2766" s="35">
        <f>+INDEX(Исходные_данные!A:Z,A2766+$X$32-1,$X$30)</f>
        <v>0</v>
      </c>
      <c r="C2766" s="25">
        <f>+IFERROR(_xlfn.NUMBERVALUE(INDEX(Исходные_данные!A:Z,A2766+$X$32-1,$X$31),"."),0)</f>
        <v>0</v>
      </c>
      <c r="D2766" s="51"/>
      <c r="E2766" s="3">
        <f t="shared" si="435"/>
        <v>1289.4580000000001</v>
      </c>
      <c r="F2766" s="3">
        <f t="shared" si="436"/>
        <v>1289.4574600000001</v>
      </c>
      <c r="G2766" s="8">
        <f t="shared" si="439"/>
        <v>0</v>
      </c>
      <c r="H2766" s="7">
        <f t="shared" si="431"/>
        <v>0</v>
      </c>
      <c r="I2766" s="7">
        <f t="shared" si="432"/>
        <v>0</v>
      </c>
      <c r="J2766">
        <f t="shared" si="433"/>
        <v>0</v>
      </c>
      <c r="K2766">
        <f t="shared" si="437"/>
        <v>0</v>
      </c>
      <c r="L2766">
        <f t="shared" si="434"/>
        <v>0</v>
      </c>
      <c r="M2766" s="66" t="str">
        <f t="shared" si="430"/>
        <v xml:space="preserve"> </v>
      </c>
    </row>
    <row r="2767" spans="1:13" x14ac:dyDescent="0.25">
      <c r="A2767" s="25">
        <f t="shared" si="438"/>
        <v>2767</v>
      </c>
      <c r="B2767" s="35">
        <f>+INDEX(Исходные_данные!A:Z,A2767+$X$32-1,$X$30)</f>
        <v>0</v>
      </c>
      <c r="C2767" s="25">
        <f>+IFERROR(_xlfn.NUMBERVALUE(INDEX(Исходные_данные!A:Z,A2767+$X$32-1,$X$31),"."),0)</f>
        <v>0</v>
      </c>
      <c r="D2767" s="51"/>
      <c r="E2767" s="3">
        <f t="shared" si="435"/>
        <v>1289.4580000000001</v>
      </c>
      <c r="F2767" s="3">
        <f t="shared" si="436"/>
        <v>1289.4574600000001</v>
      </c>
      <c r="G2767" s="8">
        <f t="shared" si="439"/>
        <v>0</v>
      </c>
      <c r="H2767" s="7">
        <f t="shared" si="431"/>
        <v>0</v>
      </c>
      <c r="I2767" s="7">
        <f t="shared" si="432"/>
        <v>0</v>
      </c>
      <c r="J2767">
        <f t="shared" si="433"/>
        <v>0</v>
      </c>
      <c r="K2767">
        <f t="shared" si="437"/>
        <v>0</v>
      </c>
      <c r="L2767">
        <f t="shared" si="434"/>
        <v>0</v>
      </c>
      <c r="M2767" s="66" t="str">
        <f t="shared" si="430"/>
        <v xml:space="preserve"> </v>
      </c>
    </row>
    <row r="2768" spans="1:13" x14ac:dyDescent="0.25">
      <c r="A2768" s="25">
        <f t="shared" si="438"/>
        <v>2768</v>
      </c>
      <c r="B2768" s="35">
        <f>+INDEX(Исходные_данные!A:Z,A2768+$X$32-1,$X$30)</f>
        <v>0</v>
      </c>
      <c r="C2768" s="25">
        <f>+IFERROR(_xlfn.NUMBERVALUE(INDEX(Исходные_данные!A:Z,A2768+$X$32-1,$X$31),"."),0)</f>
        <v>0</v>
      </c>
      <c r="D2768" s="51"/>
      <c r="E2768" s="3">
        <f t="shared" si="435"/>
        <v>1289.4580000000001</v>
      </c>
      <c r="F2768" s="3">
        <f t="shared" si="436"/>
        <v>1289.4574600000001</v>
      </c>
      <c r="G2768" s="8">
        <f t="shared" si="439"/>
        <v>0</v>
      </c>
      <c r="H2768" s="7">
        <f t="shared" si="431"/>
        <v>0</v>
      </c>
      <c r="I2768" s="7">
        <f t="shared" si="432"/>
        <v>0</v>
      </c>
      <c r="J2768">
        <f t="shared" si="433"/>
        <v>0</v>
      </c>
      <c r="K2768">
        <f t="shared" si="437"/>
        <v>0</v>
      </c>
      <c r="L2768">
        <f t="shared" si="434"/>
        <v>0</v>
      </c>
      <c r="M2768" s="66" t="str">
        <f t="shared" si="430"/>
        <v xml:space="preserve"> </v>
      </c>
    </row>
    <row r="2769" spans="1:13" x14ac:dyDescent="0.25">
      <c r="A2769" s="25">
        <f t="shared" si="438"/>
        <v>2769</v>
      </c>
      <c r="B2769" s="35">
        <f>+INDEX(Исходные_данные!A:Z,A2769+$X$32-1,$X$30)</f>
        <v>0</v>
      </c>
      <c r="C2769" s="25">
        <f>+IFERROR(_xlfn.NUMBERVALUE(INDEX(Исходные_данные!A:Z,A2769+$X$32-1,$X$31),"."),0)</f>
        <v>0</v>
      </c>
      <c r="D2769" s="51"/>
      <c r="E2769" s="3">
        <f t="shared" si="435"/>
        <v>1289.4580000000001</v>
      </c>
      <c r="F2769" s="3">
        <f t="shared" si="436"/>
        <v>1289.4574600000001</v>
      </c>
      <c r="G2769" s="8">
        <f t="shared" si="439"/>
        <v>0</v>
      </c>
      <c r="H2769" s="7">
        <f t="shared" si="431"/>
        <v>0</v>
      </c>
      <c r="I2769" s="7">
        <f t="shared" si="432"/>
        <v>0</v>
      </c>
      <c r="J2769">
        <f t="shared" si="433"/>
        <v>0</v>
      </c>
      <c r="K2769">
        <f t="shared" si="437"/>
        <v>0</v>
      </c>
      <c r="L2769">
        <f t="shared" si="434"/>
        <v>0</v>
      </c>
      <c r="M2769" s="66" t="str">
        <f t="shared" si="430"/>
        <v xml:space="preserve"> </v>
      </c>
    </row>
    <row r="2770" spans="1:13" x14ac:dyDescent="0.25">
      <c r="A2770" s="25">
        <f t="shared" si="438"/>
        <v>2770</v>
      </c>
      <c r="B2770" s="35">
        <f>+INDEX(Исходные_данные!A:Z,A2770+$X$32-1,$X$30)</f>
        <v>0</v>
      </c>
      <c r="C2770" s="25">
        <f>+IFERROR(_xlfn.NUMBERVALUE(INDEX(Исходные_данные!A:Z,A2770+$X$32-1,$X$31),"."),0)</f>
        <v>0</v>
      </c>
      <c r="D2770" s="51"/>
      <c r="E2770" s="3">
        <f t="shared" si="435"/>
        <v>1289.4580000000001</v>
      </c>
      <c r="F2770" s="3">
        <f t="shared" si="436"/>
        <v>1289.4574600000001</v>
      </c>
      <c r="G2770" s="8">
        <f t="shared" si="439"/>
        <v>0</v>
      </c>
      <c r="H2770" s="7">
        <f t="shared" si="431"/>
        <v>0</v>
      </c>
      <c r="I2770" s="7">
        <f t="shared" si="432"/>
        <v>0</v>
      </c>
      <c r="J2770">
        <f t="shared" si="433"/>
        <v>0</v>
      </c>
      <c r="K2770">
        <f t="shared" si="437"/>
        <v>0</v>
      </c>
      <c r="L2770">
        <f t="shared" si="434"/>
        <v>0</v>
      </c>
      <c r="M2770" s="66" t="str">
        <f t="shared" si="430"/>
        <v xml:space="preserve"> </v>
      </c>
    </row>
    <row r="2771" spans="1:13" x14ac:dyDescent="0.25">
      <c r="A2771" s="25">
        <f t="shared" si="438"/>
        <v>2771</v>
      </c>
      <c r="B2771" s="35">
        <f>+INDEX(Исходные_данные!A:Z,A2771+$X$32-1,$X$30)</f>
        <v>0</v>
      </c>
      <c r="C2771" s="25">
        <f>+IFERROR(_xlfn.NUMBERVALUE(INDEX(Исходные_данные!A:Z,A2771+$X$32-1,$X$31),"."),0)</f>
        <v>0</v>
      </c>
      <c r="D2771" s="51"/>
      <c r="E2771" s="3">
        <f t="shared" si="435"/>
        <v>1289.4580000000001</v>
      </c>
      <c r="F2771" s="3">
        <f t="shared" si="436"/>
        <v>1289.4574600000001</v>
      </c>
      <c r="G2771" s="8">
        <f t="shared" si="439"/>
        <v>0</v>
      </c>
      <c r="H2771" s="7">
        <f t="shared" si="431"/>
        <v>0</v>
      </c>
      <c r="I2771" s="7">
        <f t="shared" si="432"/>
        <v>0</v>
      </c>
      <c r="J2771">
        <f t="shared" si="433"/>
        <v>0</v>
      </c>
      <c r="K2771">
        <f t="shared" si="437"/>
        <v>0</v>
      </c>
      <c r="L2771">
        <f t="shared" si="434"/>
        <v>0</v>
      </c>
      <c r="M2771" s="66" t="str">
        <f t="shared" si="430"/>
        <v xml:space="preserve"> </v>
      </c>
    </row>
    <row r="2772" spans="1:13" x14ac:dyDescent="0.25">
      <c r="A2772" s="25">
        <f t="shared" si="438"/>
        <v>2772</v>
      </c>
      <c r="B2772" s="35">
        <f>+INDEX(Исходные_данные!A:Z,A2772+$X$32-1,$X$30)</f>
        <v>0</v>
      </c>
      <c r="C2772" s="25">
        <f>+IFERROR(_xlfn.NUMBERVALUE(INDEX(Исходные_данные!A:Z,A2772+$X$32-1,$X$31),"."),0)</f>
        <v>0</v>
      </c>
      <c r="D2772" s="51"/>
      <c r="E2772" s="3">
        <f t="shared" si="435"/>
        <v>1289.4580000000001</v>
      </c>
      <c r="F2772" s="3">
        <f t="shared" si="436"/>
        <v>1289.4574600000001</v>
      </c>
      <c r="G2772" s="8">
        <f t="shared" si="439"/>
        <v>0</v>
      </c>
      <c r="H2772" s="7">
        <f t="shared" si="431"/>
        <v>0</v>
      </c>
      <c r="I2772" s="7">
        <f t="shared" si="432"/>
        <v>0</v>
      </c>
      <c r="J2772">
        <f t="shared" si="433"/>
        <v>0</v>
      </c>
      <c r="K2772">
        <f t="shared" si="437"/>
        <v>0</v>
      </c>
      <c r="L2772">
        <f t="shared" si="434"/>
        <v>0</v>
      </c>
      <c r="M2772" s="66" t="str">
        <f t="shared" si="430"/>
        <v xml:space="preserve"> </v>
      </c>
    </row>
    <row r="2773" spans="1:13" x14ac:dyDescent="0.25">
      <c r="A2773" s="25">
        <f t="shared" si="438"/>
        <v>2773</v>
      </c>
      <c r="B2773" s="35">
        <f>+INDEX(Исходные_данные!A:Z,A2773+$X$32-1,$X$30)</f>
        <v>0</v>
      </c>
      <c r="C2773" s="25">
        <f>+IFERROR(_xlfn.NUMBERVALUE(INDEX(Исходные_данные!A:Z,A2773+$X$32-1,$X$31),"."),0)</f>
        <v>0</v>
      </c>
      <c r="D2773" s="51"/>
      <c r="E2773" s="3">
        <f t="shared" si="435"/>
        <v>1289.4580000000001</v>
      </c>
      <c r="F2773" s="3">
        <f t="shared" si="436"/>
        <v>1289.4574600000001</v>
      </c>
      <c r="G2773" s="8">
        <f t="shared" si="439"/>
        <v>0</v>
      </c>
      <c r="H2773" s="7">
        <f t="shared" si="431"/>
        <v>0</v>
      </c>
      <c r="I2773" s="7">
        <f t="shared" si="432"/>
        <v>0</v>
      </c>
      <c r="J2773">
        <f t="shared" si="433"/>
        <v>0</v>
      </c>
      <c r="K2773">
        <f t="shared" si="437"/>
        <v>0</v>
      </c>
      <c r="L2773">
        <f t="shared" si="434"/>
        <v>0</v>
      </c>
      <c r="M2773" s="66" t="str">
        <f t="shared" si="430"/>
        <v xml:space="preserve"> </v>
      </c>
    </row>
    <row r="2774" spans="1:13" x14ac:dyDescent="0.25">
      <c r="A2774" s="25">
        <f t="shared" si="438"/>
        <v>2774</v>
      </c>
      <c r="B2774" s="35">
        <f>+INDEX(Исходные_данные!A:Z,A2774+$X$32-1,$X$30)</f>
        <v>0</v>
      </c>
      <c r="C2774" s="25">
        <f>+IFERROR(_xlfn.NUMBERVALUE(INDEX(Исходные_данные!A:Z,A2774+$X$32-1,$X$31),"."),0)</f>
        <v>0</v>
      </c>
      <c r="D2774" s="51"/>
      <c r="E2774" s="3">
        <f t="shared" si="435"/>
        <v>1289.4580000000001</v>
      </c>
      <c r="F2774" s="3">
        <f t="shared" si="436"/>
        <v>1289.4574600000001</v>
      </c>
      <c r="G2774" s="8">
        <f t="shared" si="439"/>
        <v>0</v>
      </c>
      <c r="H2774" s="7">
        <f t="shared" si="431"/>
        <v>0</v>
      </c>
      <c r="I2774" s="7">
        <f t="shared" si="432"/>
        <v>0</v>
      </c>
      <c r="J2774">
        <f t="shared" si="433"/>
        <v>0</v>
      </c>
      <c r="K2774">
        <f t="shared" si="437"/>
        <v>0</v>
      </c>
      <c r="L2774">
        <f t="shared" si="434"/>
        <v>0</v>
      </c>
      <c r="M2774" s="66" t="str">
        <f t="shared" si="430"/>
        <v xml:space="preserve"> </v>
      </c>
    </row>
    <row r="2775" spans="1:13" x14ac:dyDescent="0.25">
      <c r="A2775" s="25">
        <f t="shared" si="438"/>
        <v>2775</v>
      </c>
      <c r="B2775" s="35">
        <f>+INDEX(Исходные_данные!A:Z,A2775+$X$32-1,$X$30)</f>
        <v>0</v>
      </c>
      <c r="C2775" s="25">
        <f>+IFERROR(_xlfn.NUMBERVALUE(INDEX(Исходные_данные!A:Z,A2775+$X$32-1,$X$31),"."),0)</f>
        <v>0</v>
      </c>
      <c r="D2775" s="51"/>
      <c r="E2775" s="3">
        <f t="shared" si="435"/>
        <v>1289.4580000000001</v>
      </c>
      <c r="F2775" s="3">
        <f t="shared" si="436"/>
        <v>1289.4574600000001</v>
      </c>
      <c r="G2775" s="8">
        <f t="shared" si="439"/>
        <v>0</v>
      </c>
      <c r="H2775" s="7">
        <f t="shared" si="431"/>
        <v>0</v>
      </c>
      <c r="I2775" s="7">
        <f t="shared" si="432"/>
        <v>0</v>
      </c>
      <c r="J2775">
        <f t="shared" si="433"/>
        <v>0</v>
      </c>
      <c r="K2775">
        <f t="shared" si="437"/>
        <v>0</v>
      </c>
      <c r="L2775">
        <f t="shared" si="434"/>
        <v>0</v>
      </c>
      <c r="M2775" s="66" t="str">
        <f t="shared" si="430"/>
        <v xml:space="preserve"> </v>
      </c>
    </row>
    <row r="2776" spans="1:13" x14ac:dyDescent="0.25">
      <c r="A2776" s="25">
        <f t="shared" si="438"/>
        <v>2776</v>
      </c>
      <c r="B2776" s="35">
        <f>+INDEX(Исходные_данные!A:Z,A2776+$X$32-1,$X$30)</f>
        <v>0</v>
      </c>
      <c r="C2776" s="25">
        <f>+IFERROR(_xlfn.NUMBERVALUE(INDEX(Исходные_данные!A:Z,A2776+$X$32-1,$X$31),"."),0)</f>
        <v>0</v>
      </c>
      <c r="D2776" s="51"/>
      <c r="E2776" s="3">
        <f t="shared" si="435"/>
        <v>1289.4580000000001</v>
      </c>
      <c r="F2776" s="3">
        <f t="shared" si="436"/>
        <v>1289.4574600000001</v>
      </c>
      <c r="G2776" s="8">
        <f t="shared" si="439"/>
        <v>0</v>
      </c>
      <c r="H2776" s="7">
        <f t="shared" si="431"/>
        <v>0</v>
      </c>
      <c r="I2776" s="7">
        <f t="shared" si="432"/>
        <v>0</v>
      </c>
      <c r="J2776">
        <f t="shared" si="433"/>
        <v>0</v>
      </c>
      <c r="K2776">
        <f t="shared" si="437"/>
        <v>0</v>
      </c>
      <c r="L2776">
        <f t="shared" si="434"/>
        <v>0</v>
      </c>
      <c r="M2776" s="66" t="str">
        <f t="shared" si="430"/>
        <v xml:space="preserve"> </v>
      </c>
    </row>
    <row r="2777" spans="1:13" x14ac:dyDescent="0.25">
      <c r="A2777" s="25">
        <f t="shared" si="438"/>
        <v>2777</v>
      </c>
      <c r="B2777" s="35">
        <f>+INDEX(Исходные_данные!A:Z,A2777+$X$32-1,$X$30)</f>
        <v>0</v>
      </c>
      <c r="C2777" s="25">
        <f>+IFERROR(_xlfn.NUMBERVALUE(INDEX(Исходные_данные!A:Z,A2777+$X$32-1,$X$31),"."),0)</f>
        <v>0</v>
      </c>
      <c r="D2777" s="51"/>
      <c r="E2777" s="3">
        <f t="shared" si="435"/>
        <v>1289.4580000000001</v>
      </c>
      <c r="F2777" s="3">
        <f t="shared" si="436"/>
        <v>1289.4574600000001</v>
      </c>
      <c r="G2777" s="8">
        <f t="shared" si="439"/>
        <v>0</v>
      </c>
      <c r="H2777" s="7">
        <f t="shared" si="431"/>
        <v>0</v>
      </c>
      <c r="I2777" s="7">
        <f t="shared" si="432"/>
        <v>0</v>
      </c>
      <c r="J2777">
        <f t="shared" si="433"/>
        <v>0</v>
      </c>
      <c r="K2777">
        <f t="shared" si="437"/>
        <v>0</v>
      </c>
      <c r="L2777">
        <f t="shared" si="434"/>
        <v>0</v>
      </c>
      <c r="M2777" s="66" t="str">
        <f t="shared" si="430"/>
        <v xml:space="preserve"> </v>
      </c>
    </row>
    <row r="2778" spans="1:13" x14ac:dyDescent="0.25">
      <c r="A2778" s="25">
        <f t="shared" si="438"/>
        <v>2778</v>
      </c>
      <c r="B2778" s="35">
        <f>+INDEX(Исходные_данные!A:Z,A2778+$X$32-1,$X$30)</f>
        <v>0</v>
      </c>
      <c r="C2778" s="25">
        <f>+IFERROR(_xlfn.NUMBERVALUE(INDEX(Исходные_данные!A:Z,A2778+$X$32-1,$X$31),"."),0)</f>
        <v>0</v>
      </c>
      <c r="D2778" s="51"/>
      <c r="E2778" s="3">
        <f t="shared" si="435"/>
        <v>1289.4580000000001</v>
      </c>
      <c r="F2778" s="3">
        <f t="shared" si="436"/>
        <v>1289.4574600000001</v>
      </c>
      <c r="G2778" s="8">
        <f t="shared" si="439"/>
        <v>0</v>
      </c>
      <c r="H2778" s="7">
        <f t="shared" si="431"/>
        <v>0</v>
      </c>
      <c r="I2778" s="7">
        <f t="shared" si="432"/>
        <v>0</v>
      </c>
      <c r="J2778">
        <f t="shared" si="433"/>
        <v>0</v>
      </c>
      <c r="K2778">
        <f t="shared" si="437"/>
        <v>0</v>
      </c>
      <c r="L2778">
        <f t="shared" si="434"/>
        <v>0</v>
      </c>
      <c r="M2778" s="66" t="str">
        <f t="shared" si="430"/>
        <v xml:space="preserve"> </v>
      </c>
    </row>
    <row r="2779" spans="1:13" x14ac:dyDescent="0.25">
      <c r="A2779" s="25">
        <f t="shared" si="438"/>
        <v>2779</v>
      </c>
      <c r="B2779" s="35">
        <f>+INDEX(Исходные_данные!A:Z,A2779+$X$32-1,$X$30)</f>
        <v>0</v>
      </c>
      <c r="C2779" s="25">
        <f>+IFERROR(_xlfn.NUMBERVALUE(INDEX(Исходные_данные!A:Z,A2779+$X$32-1,$X$31),"."),0)</f>
        <v>0</v>
      </c>
      <c r="D2779" s="51"/>
      <c r="E2779" s="3">
        <f t="shared" si="435"/>
        <v>1289.4580000000001</v>
      </c>
      <c r="F2779" s="3">
        <f t="shared" si="436"/>
        <v>1289.4574600000001</v>
      </c>
      <c r="G2779" s="8">
        <f t="shared" si="439"/>
        <v>0</v>
      </c>
      <c r="H2779" s="7">
        <f t="shared" si="431"/>
        <v>0</v>
      </c>
      <c r="I2779" s="7">
        <f t="shared" si="432"/>
        <v>0</v>
      </c>
      <c r="J2779">
        <f t="shared" si="433"/>
        <v>0</v>
      </c>
      <c r="K2779">
        <f t="shared" si="437"/>
        <v>0</v>
      </c>
      <c r="L2779">
        <f t="shared" si="434"/>
        <v>0</v>
      </c>
      <c r="M2779" s="66" t="str">
        <f t="shared" si="430"/>
        <v xml:space="preserve"> </v>
      </c>
    </row>
    <row r="2780" spans="1:13" x14ac:dyDescent="0.25">
      <c r="A2780" s="25">
        <f t="shared" si="438"/>
        <v>2780</v>
      </c>
      <c r="B2780" s="35">
        <f>+INDEX(Исходные_данные!A:Z,A2780+$X$32-1,$X$30)</f>
        <v>0</v>
      </c>
      <c r="C2780" s="25">
        <f>+IFERROR(_xlfn.NUMBERVALUE(INDEX(Исходные_данные!A:Z,A2780+$X$32-1,$X$31),"."),0)</f>
        <v>0</v>
      </c>
      <c r="D2780" s="51"/>
      <c r="E2780" s="3">
        <f t="shared" si="435"/>
        <v>1289.4580000000001</v>
      </c>
      <c r="F2780" s="3">
        <f t="shared" si="436"/>
        <v>1289.4574600000001</v>
      </c>
      <c r="G2780" s="8">
        <f t="shared" si="439"/>
        <v>0</v>
      </c>
      <c r="H2780" s="7">
        <f t="shared" si="431"/>
        <v>0</v>
      </c>
      <c r="I2780" s="7">
        <f t="shared" si="432"/>
        <v>0</v>
      </c>
      <c r="J2780">
        <f t="shared" si="433"/>
        <v>0</v>
      </c>
      <c r="K2780">
        <f t="shared" si="437"/>
        <v>0</v>
      </c>
      <c r="L2780">
        <f t="shared" si="434"/>
        <v>0</v>
      </c>
      <c r="M2780" s="66" t="str">
        <f t="shared" ref="M2780:M2843" si="440">IF(AC2795=1,"",+CONCATENATE(IF($AC$43=1,CONCATENATE(D2780," "),""),IF($AC$44=1,CONCATENATE(E2780," (",TEXT(G2780,"0,0"),"%)"),"")))</f>
        <v xml:space="preserve"> </v>
      </c>
    </row>
    <row r="2781" spans="1:13" x14ac:dyDescent="0.25">
      <c r="A2781" s="25">
        <f t="shared" si="438"/>
        <v>2781</v>
      </c>
      <c r="B2781" s="35">
        <f>+INDEX(Исходные_данные!A:Z,A2781+$X$32-1,$X$30)</f>
        <v>0</v>
      </c>
      <c r="C2781" s="25">
        <f>+IFERROR(_xlfn.NUMBERVALUE(INDEX(Исходные_данные!A:Z,A2781+$X$32-1,$X$31),"."),0)</f>
        <v>0</v>
      </c>
      <c r="D2781" s="51"/>
      <c r="E2781" s="3">
        <f t="shared" si="435"/>
        <v>1289.4580000000001</v>
      </c>
      <c r="F2781" s="3">
        <f t="shared" si="436"/>
        <v>1289.4574600000001</v>
      </c>
      <c r="G2781" s="8">
        <f t="shared" si="439"/>
        <v>0</v>
      </c>
      <c r="H2781" s="7">
        <f t="shared" si="431"/>
        <v>0</v>
      </c>
      <c r="I2781" s="7">
        <f t="shared" si="432"/>
        <v>0</v>
      </c>
      <c r="J2781">
        <f t="shared" si="433"/>
        <v>0</v>
      </c>
      <c r="K2781">
        <f t="shared" si="437"/>
        <v>0</v>
      </c>
      <c r="L2781">
        <f t="shared" si="434"/>
        <v>0</v>
      </c>
      <c r="M2781" s="66" t="str">
        <f t="shared" si="440"/>
        <v xml:space="preserve"> </v>
      </c>
    </row>
    <row r="2782" spans="1:13" x14ac:dyDescent="0.25">
      <c r="A2782" s="25">
        <f t="shared" si="438"/>
        <v>2782</v>
      </c>
      <c r="B2782" s="35">
        <f>+INDEX(Исходные_данные!A:Z,A2782+$X$32-1,$X$30)</f>
        <v>0</v>
      </c>
      <c r="C2782" s="25">
        <f>+IFERROR(_xlfn.NUMBERVALUE(INDEX(Исходные_данные!A:Z,A2782+$X$32-1,$X$31),"."),0)</f>
        <v>0</v>
      </c>
      <c r="D2782" s="51"/>
      <c r="E2782" s="3">
        <f t="shared" si="435"/>
        <v>1289.4580000000001</v>
      </c>
      <c r="F2782" s="3">
        <f t="shared" si="436"/>
        <v>1289.4574600000001</v>
      </c>
      <c r="G2782" s="8">
        <f t="shared" si="439"/>
        <v>0</v>
      </c>
      <c r="H2782" s="7">
        <f t="shared" si="431"/>
        <v>0</v>
      </c>
      <c r="I2782" s="7">
        <f t="shared" si="432"/>
        <v>0</v>
      </c>
      <c r="J2782">
        <f t="shared" si="433"/>
        <v>0</v>
      </c>
      <c r="K2782">
        <f t="shared" si="437"/>
        <v>0</v>
      </c>
      <c r="L2782">
        <f t="shared" si="434"/>
        <v>0</v>
      </c>
      <c r="M2782" s="66" t="str">
        <f t="shared" si="440"/>
        <v xml:space="preserve"> </v>
      </c>
    </row>
    <row r="2783" spans="1:13" x14ac:dyDescent="0.25">
      <c r="A2783" s="25">
        <f t="shared" si="438"/>
        <v>2783</v>
      </c>
      <c r="B2783" s="35">
        <f>+INDEX(Исходные_данные!A:Z,A2783+$X$32-1,$X$30)</f>
        <v>0</v>
      </c>
      <c r="C2783" s="25">
        <f>+IFERROR(_xlfn.NUMBERVALUE(INDEX(Исходные_данные!A:Z,A2783+$X$32-1,$X$31),"."),0)</f>
        <v>0</v>
      </c>
      <c r="D2783" s="51"/>
      <c r="E2783" s="3">
        <f t="shared" si="435"/>
        <v>1289.4580000000001</v>
      </c>
      <c r="F2783" s="3">
        <f t="shared" si="436"/>
        <v>1289.4574600000001</v>
      </c>
      <c r="G2783" s="8">
        <f t="shared" si="439"/>
        <v>0</v>
      </c>
      <c r="H2783" s="7">
        <f t="shared" si="431"/>
        <v>0</v>
      </c>
      <c r="I2783" s="7">
        <f t="shared" si="432"/>
        <v>0</v>
      </c>
      <c r="J2783">
        <f t="shared" si="433"/>
        <v>0</v>
      </c>
      <c r="K2783">
        <f t="shared" si="437"/>
        <v>0</v>
      </c>
      <c r="L2783">
        <f t="shared" si="434"/>
        <v>0</v>
      </c>
      <c r="M2783" s="66" t="str">
        <f t="shared" si="440"/>
        <v xml:space="preserve"> </v>
      </c>
    </row>
    <row r="2784" spans="1:13" x14ac:dyDescent="0.25">
      <c r="A2784" s="25">
        <f t="shared" si="438"/>
        <v>2784</v>
      </c>
      <c r="B2784" s="35">
        <f>+INDEX(Исходные_данные!A:Z,A2784+$X$32-1,$X$30)</f>
        <v>0</v>
      </c>
      <c r="C2784" s="25">
        <f>+IFERROR(_xlfn.NUMBERVALUE(INDEX(Исходные_данные!A:Z,A2784+$X$32-1,$X$31),"."),0)</f>
        <v>0</v>
      </c>
      <c r="D2784" s="51"/>
      <c r="E2784" s="3">
        <f t="shared" si="435"/>
        <v>1289.4580000000001</v>
      </c>
      <c r="F2784" s="3">
        <f t="shared" si="436"/>
        <v>1289.4574600000001</v>
      </c>
      <c r="G2784" s="8">
        <f t="shared" si="439"/>
        <v>0</v>
      </c>
      <c r="H2784" s="7">
        <f t="shared" si="431"/>
        <v>0</v>
      </c>
      <c r="I2784" s="7">
        <f t="shared" si="432"/>
        <v>0</v>
      </c>
      <c r="J2784">
        <f t="shared" si="433"/>
        <v>0</v>
      </c>
      <c r="K2784">
        <f t="shared" si="437"/>
        <v>0</v>
      </c>
      <c r="L2784">
        <f t="shared" si="434"/>
        <v>0</v>
      </c>
      <c r="M2784" s="66" t="str">
        <f t="shared" si="440"/>
        <v xml:space="preserve"> </v>
      </c>
    </row>
    <row r="2785" spans="1:13" x14ac:dyDescent="0.25">
      <c r="A2785" s="25">
        <f t="shared" si="438"/>
        <v>2785</v>
      </c>
      <c r="B2785" s="35">
        <f>+INDEX(Исходные_данные!A:Z,A2785+$X$32-1,$X$30)</f>
        <v>0</v>
      </c>
      <c r="C2785" s="25">
        <f>+IFERROR(_xlfn.NUMBERVALUE(INDEX(Исходные_данные!A:Z,A2785+$X$32-1,$X$31),"."),0)</f>
        <v>0</v>
      </c>
      <c r="D2785" s="51"/>
      <c r="E2785" s="3">
        <f t="shared" si="435"/>
        <v>1289.4580000000001</v>
      </c>
      <c r="F2785" s="3">
        <f t="shared" si="436"/>
        <v>1289.4574600000001</v>
      </c>
      <c r="G2785" s="8">
        <f t="shared" si="439"/>
        <v>0</v>
      </c>
      <c r="H2785" s="7">
        <f t="shared" si="431"/>
        <v>0</v>
      </c>
      <c r="I2785" s="7">
        <f t="shared" si="432"/>
        <v>0</v>
      </c>
      <c r="J2785">
        <f t="shared" si="433"/>
        <v>0</v>
      </c>
      <c r="K2785">
        <f t="shared" si="437"/>
        <v>0</v>
      </c>
      <c r="L2785">
        <f t="shared" si="434"/>
        <v>0</v>
      </c>
      <c r="M2785" s="66" t="str">
        <f t="shared" si="440"/>
        <v xml:space="preserve"> </v>
      </c>
    </row>
    <row r="2786" spans="1:13" x14ac:dyDescent="0.25">
      <c r="A2786" s="25">
        <f t="shared" si="438"/>
        <v>2786</v>
      </c>
      <c r="B2786" s="35">
        <f>+INDEX(Исходные_данные!A:Z,A2786+$X$32-1,$X$30)</f>
        <v>0</v>
      </c>
      <c r="C2786" s="25">
        <f>+IFERROR(_xlfn.NUMBERVALUE(INDEX(Исходные_данные!A:Z,A2786+$X$32-1,$X$31),"."),0)</f>
        <v>0</v>
      </c>
      <c r="D2786" s="51"/>
      <c r="E2786" s="3">
        <f t="shared" si="435"/>
        <v>1289.4580000000001</v>
      </c>
      <c r="F2786" s="3">
        <f t="shared" si="436"/>
        <v>1289.4574600000001</v>
      </c>
      <c r="G2786" s="8">
        <f t="shared" si="439"/>
        <v>0</v>
      </c>
      <c r="H2786" s="7">
        <f t="shared" si="431"/>
        <v>0</v>
      </c>
      <c r="I2786" s="7">
        <f t="shared" si="432"/>
        <v>0</v>
      </c>
      <c r="J2786">
        <f t="shared" si="433"/>
        <v>0</v>
      </c>
      <c r="K2786">
        <f t="shared" si="437"/>
        <v>0</v>
      </c>
      <c r="L2786">
        <f t="shared" si="434"/>
        <v>0</v>
      </c>
      <c r="M2786" s="66" t="str">
        <f t="shared" si="440"/>
        <v xml:space="preserve"> </v>
      </c>
    </row>
    <row r="2787" spans="1:13" x14ac:dyDescent="0.25">
      <c r="A2787" s="25">
        <f t="shared" si="438"/>
        <v>2787</v>
      </c>
      <c r="B2787" s="35">
        <f>+INDEX(Исходные_данные!A:Z,A2787+$X$32-1,$X$30)</f>
        <v>0</v>
      </c>
      <c r="C2787" s="25">
        <f>+IFERROR(_xlfn.NUMBERVALUE(INDEX(Исходные_данные!A:Z,A2787+$X$32-1,$X$31),"."),0)</f>
        <v>0</v>
      </c>
      <c r="D2787" s="51"/>
      <c r="E2787" s="3">
        <f t="shared" si="435"/>
        <v>1289.4580000000001</v>
      </c>
      <c r="F2787" s="3">
        <f t="shared" si="436"/>
        <v>1289.4574600000001</v>
      </c>
      <c r="G2787" s="8">
        <f t="shared" si="439"/>
        <v>0</v>
      </c>
      <c r="H2787" s="7">
        <f t="shared" si="431"/>
        <v>0</v>
      </c>
      <c r="I2787" s="7">
        <f t="shared" si="432"/>
        <v>0</v>
      </c>
      <c r="J2787">
        <f t="shared" si="433"/>
        <v>0</v>
      </c>
      <c r="K2787">
        <f t="shared" si="437"/>
        <v>0</v>
      </c>
      <c r="L2787">
        <f t="shared" si="434"/>
        <v>0</v>
      </c>
      <c r="M2787" s="66" t="str">
        <f t="shared" si="440"/>
        <v xml:space="preserve"> </v>
      </c>
    </row>
    <row r="2788" spans="1:13" x14ac:dyDescent="0.25">
      <c r="A2788" s="25">
        <f t="shared" si="438"/>
        <v>2788</v>
      </c>
      <c r="B2788" s="35">
        <f>+INDEX(Исходные_данные!A:Z,A2788+$X$32-1,$X$30)</f>
        <v>0</v>
      </c>
      <c r="C2788" s="25">
        <f>+IFERROR(_xlfn.NUMBERVALUE(INDEX(Исходные_данные!A:Z,A2788+$X$32-1,$X$31),"."),0)</f>
        <v>0</v>
      </c>
      <c r="D2788" s="51"/>
      <c r="E2788" s="3">
        <f t="shared" si="435"/>
        <v>1289.4580000000001</v>
      </c>
      <c r="F2788" s="3">
        <f t="shared" si="436"/>
        <v>1289.4574600000001</v>
      </c>
      <c r="G2788" s="8">
        <f t="shared" si="439"/>
        <v>0</v>
      </c>
      <c r="H2788" s="7">
        <f t="shared" si="431"/>
        <v>0</v>
      </c>
      <c r="I2788" s="7">
        <f t="shared" si="432"/>
        <v>0</v>
      </c>
      <c r="J2788">
        <f t="shared" si="433"/>
        <v>0</v>
      </c>
      <c r="K2788">
        <f t="shared" si="437"/>
        <v>0</v>
      </c>
      <c r="L2788">
        <f t="shared" si="434"/>
        <v>0</v>
      </c>
      <c r="M2788" s="66" t="str">
        <f t="shared" si="440"/>
        <v xml:space="preserve"> </v>
      </c>
    </row>
    <row r="2789" spans="1:13" x14ac:dyDescent="0.25">
      <c r="A2789" s="25">
        <f t="shared" si="438"/>
        <v>2789</v>
      </c>
      <c r="B2789" s="35">
        <f>+INDEX(Исходные_данные!A:Z,A2789+$X$32-1,$X$30)</f>
        <v>0</v>
      </c>
      <c r="C2789" s="25">
        <f>+IFERROR(_xlfn.NUMBERVALUE(INDEX(Исходные_данные!A:Z,A2789+$X$32-1,$X$31),"."),0)</f>
        <v>0</v>
      </c>
      <c r="D2789" s="51"/>
      <c r="E2789" s="3">
        <f t="shared" si="435"/>
        <v>1289.4580000000001</v>
      </c>
      <c r="F2789" s="3">
        <f t="shared" si="436"/>
        <v>1289.4574600000001</v>
      </c>
      <c r="G2789" s="8">
        <f t="shared" si="439"/>
        <v>0</v>
      </c>
      <c r="H2789" s="7">
        <f t="shared" si="431"/>
        <v>0</v>
      </c>
      <c r="I2789" s="7">
        <f t="shared" si="432"/>
        <v>0</v>
      </c>
      <c r="J2789">
        <f t="shared" si="433"/>
        <v>0</v>
      </c>
      <c r="K2789">
        <f t="shared" si="437"/>
        <v>0</v>
      </c>
      <c r="L2789">
        <f t="shared" si="434"/>
        <v>0</v>
      </c>
      <c r="M2789" s="66" t="str">
        <f t="shared" si="440"/>
        <v xml:space="preserve"> </v>
      </c>
    </row>
    <row r="2790" spans="1:13" x14ac:dyDescent="0.25">
      <c r="A2790" s="25">
        <f t="shared" si="438"/>
        <v>2790</v>
      </c>
      <c r="B2790" s="35">
        <f>+INDEX(Исходные_данные!A:Z,A2790+$X$32-1,$X$30)</f>
        <v>0</v>
      </c>
      <c r="C2790" s="25">
        <f>+IFERROR(_xlfn.NUMBERVALUE(INDEX(Исходные_данные!A:Z,A2790+$X$32-1,$X$31),"."),0)</f>
        <v>0</v>
      </c>
      <c r="D2790" s="51"/>
      <c r="E2790" s="3">
        <f t="shared" si="435"/>
        <v>1289.4580000000001</v>
      </c>
      <c r="F2790" s="3">
        <f t="shared" si="436"/>
        <v>1289.4574600000001</v>
      </c>
      <c r="G2790" s="8">
        <f t="shared" si="439"/>
        <v>0</v>
      </c>
      <c r="H2790" s="7">
        <f t="shared" si="431"/>
        <v>0</v>
      </c>
      <c r="I2790" s="7">
        <f t="shared" si="432"/>
        <v>0</v>
      </c>
      <c r="J2790">
        <f t="shared" si="433"/>
        <v>0</v>
      </c>
      <c r="K2790">
        <f t="shared" si="437"/>
        <v>0</v>
      </c>
      <c r="L2790">
        <f t="shared" si="434"/>
        <v>0</v>
      </c>
      <c r="M2790" s="66" t="str">
        <f t="shared" si="440"/>
        <v xml:space="preserve"> </v>
      </c>
    </row>
    <row r="2791" spans="1:13" x14ac:dyDescent="0.25">
      <c r="A2791" s="25">
        <f t="shared" si="438"/>
        <v>2791</v>
      </c>
      <c r="B2791" s="35">
        <f>+INDEX(Исходные_данные!A:Z,A2791+$X$32-1,$X$30)</f>
        <v>0</v>
      </c>
      <c r="C2791" s="25">
        <f>+IFERROR(_xlfn.NUMBERVALUE(INDEX(Исходные_данные!A:Z,A2791+$X$32-1,$X$31),"."),0)</f>
        <v>0</v>
      </c>
      <c r="D2791" s="51"/>
      <c r="E2791" s="3">
        <f t="shared" si="435"/>
        <v>1289.4580000000001</v>
      </c>
      <c r="F2791" s="3">
        <f t="shared" si="436"/>
        <v>1289.4574600000001</v>
      </c>
      <c r="G2791" s="8">
        <f t="shared" si="439"/>
        <v>0</v>
      </c>
      <c r="H2791" s="7">
        <f t="shared" si="431"/>
        <v>0</v>
      </c>
      <c r="I2791" s="7">
        <f t="shared" si="432"/>
        <v>0</v>
      </c>
      <c r="J2791">
        <f t="shared" si="433"/>
        <v>0</v>
      </c>
      <c r="K2791">
        <f t="shared" si="437"/>
        <v>0</v>
      </c>
      <c r="L2791">
        <f t="shared" si="434"/>
        <v>0</v>
      </c>
      <c r="M2791" s="66" t="str">
        <f t="shared" si="440"/>
        <v xml:space="preserve"> </v>
      </c>
    </row>
    <row r="2792" spans="1:13" x14ac:dyDescent="0.25">
      <c r="A2792" s="25">
        <f t="shared" si="438"/>
        <v>2792</v>
      </c>
      <c r="B2792" s="35">
        <f>+INDEX(Исходные_данные!A:Z,A2792+$X$32-1,$X$30)</f>
        <v>0</v>
      </c>
      <c r="C2792" s="25">
        <f>+IFERROR(_xlfn.NUMBERVALUE(INDEX(Исходные_данные!A:Z,A2792+$X$32-1,$X$31),"."),0)</f>
        <v>0</v>
      </c>
      <c r="D2792" s="51"/>
      <c r="E2792" s="3">
        <f t="shared" si="435"/>
        <v>1289.4580000000001</v>
      </c>
      <c r="F2792" s="3">
        <f t="shared" si="436"/>
        <v>1289.4574600000001</v>
      </c>
      <c r="G2792" s="8">
        <f t="shared" si="439"/>
        <v>0</v>
      </c>
      <c r="H2792" s="7">
        <f t="shared" si="431"/>
        <v>0</v>
      </c>
      <c r="I2792" s="7">
        <f t="shared" si="432"/>
        <v>0</v>
      </c>
      <c r="J2792">
        <f t="shared" si="433"/>
        <v>0</v>
      </c>
      <c r="K2792">
        <f t="shared" si="437"/>
        <v>0</v>
      </c>
      <c r="L2792">
        <f t="shared" si="434"/>
        <v>0</v>
      </c>
      <c r="M2792" s="66" t="str">
        <f t="shared" si="440"/>
        <v xml:space="preserve"> </v>
      </c>
    </row>
    <row r="2793" spans="1:13" x14ac:dyDescent="0.25">
      <c r="A2793" s="25">
        <f t="shared" si="438"/>
        <v>2793</v>
      </c>
      <c r="B2793" s="35">
        <f>+INDEX(Исходные_данные!A:Z,A2793+$X$32-1,$X$30)</f>
        <v>0</v>
      </c>
      <c r="C2793" s="25">
        <f>+IFERROR(_xlfn.NUMBERVALUE(INDEX(Исходные_данные!A:Z,A2793+$X$32-1,$X$31),"."),0)</f>
        <v>0</v>
      </c>
      <c r="D2793" s="51"/>
      <c r="E2793" s="3">
        <f t="shared" si="435"/>
        <v>1289.4580000000001</v>
      </c>
      <c r="F2793" s="3">
        <f t="shared" si="436"/>
        <v>1289.4574600000001</v>
      </c>
      <c r="G2793" s="8">
        <f t="shared" si="439"/>
        <v>0</v>
      </c>
      <c r="H2793" s="7">
        <f t="shared" si="431"/>
        <v>0</v>
      </c>
      <c r="I2793" s="7">
        <f t="shared" si="432"/>
        <v>0</v>
      </c>
      <c r="J2793">
        <f t="shared" si="433"/>
        <v>0</v>
      </c>
      <c r="K2793">
        <f t="shared" si="437"/>
        <v>0</v>
      </c>
      <c r="L2793">
        <f t="shared" si="434"/>
        <v>0</v>
      </c>
      <c r="M2793" s="66" t="str">
        <f t="shared" si="440"/>
        <v xml:space="preserve"> </v>
      </c>
    </row>
    <row r="2794" spans="1:13" x14ac:dyDescent="0.25">
      <c r="A2794" s="25">
        <f t="shared" si="438"/>
        <v>2794</v>
      </c>
      <c r="B2794" s="35">
        <f>+INDEX(Исходные_данные!A:Z,A2794+$X$32-1,$X$30)</f>
        <v>0</v>
      </c>
      <c r="C2794" s="25">
        <f>+IFERROR(_xlfn.NUMBERVALUE(INDEX(Исходные_данные!A:Z,A2794+$X$32-1,$X$31),"."),0)</f>
        <v>0</v>
      </c>
      <c r="D2794" s="51"/>
      <c r="E2794" s="3">
        <f t="shared" si="435"/>
        <v>1289.4580000000001</v>
      </c>
      <c r="F2794" s="3">
        <f t="shared" si="436"/>
        <v>1289.4574600000001</v>
      </c>
      <c r="G2794" s="8">
        <f t="shared" si="439"/>
        <v>0</v>
      </c>
      <c r="H2794" s="7">
        <f t="shared" si="431"/>
        <v>0</v>
      </c>
      <c r="I2794" s="7">
        <f t="shared" si="432"/>
        <v>0</v>
      </c>
      <c r="J2794">
        <f t="shared" si="433"/>
        <v>0</v>
      </c>
      <c r="K2794">
        <f t="shared" si="437"/>
        <v>0</v>
      </c>
      <c r="L2794">
        <f t="shared" si="434"/>
        <v>0</v>
      </c>
      <c r="M2794" s="66" t="str">
        <f t="shared" si="440"/>
        <v xml:space="preserve"> </v>
      </c>
    </row>
    <row r="2795" spans="1:13" x14ac:dyDescent="0.25">
      <c r="A2795" s="25">
        <f t="shared" si="438"/>
        <v>2795</v>
      </c>
      <c r="B2795" s="35">
        <f>+INDEX(Исходные_данные!A:Z,A2795+$X$32-1,$X$30)</f>
        <v>0</v>
      </c>
      <c r="C2795" s="25">
        <f>+IFERROR(_xlfn.NUMBERVALUE(INDEX(Исходные_данные!A:Z,A2795+$X$32-1,$X$31),"."),0)</f>
        <v>0</v>
      </c>
      <c r="D2795" s="51"/>
      <c r="E2795" s="3">
        <f t="shared" si="435"/>
        <v>1289.4580000000001</v>
      </c>
      <c r="F2795" s="3">
        <f t="shared" si="436"/>
        <v>1289.4574600000001</v>
      </c>
      <c r="G2795" s="8">
        <f t="shared" si="439"/>
        <v>0</v>
      </c>
      <c r="H2795" s="7">
        <f t="shared" si="431"/>
        <v>0</v>
      </c>
      <c r="I2795" s="7">
        <f t="shared" si="432"/>
        <v>0</v>
      </c>
      <c r="J2795">
        <f t="shared" si="433"/>
        <v>0</v>
      </c>
      <c r="K2795">
        <f t="shared" si="437"/>
        <v>0</v>
      </c>
      <c r="L2795">
        <f t="shared" si="434"/>
        <v>0</v>
      </c>
      <c r="M2795" s="66" t="str">
        <f t="shared" si="440"/>
        <v xml:space="preserve"> </v>
      </c>
    </row>
    <row r="2796" spans="1:13" x14ac:dyDescent="0.25">
      <c r="A2796" s="25">
        <f t="shared" si="438"/>
        <v>2796</v>
      </c>
      <c r="B2796" s="35">
        <f>+INDEX(Исходные_данные!A:Z,A2796+$X$32-1,$X$30)</f>
        <v>0</v>
      </c>
      <c r="C2796" s="25">
        <f>+IFERROR(_xlfn.NUMBERVALUE(INDEX(Исходные_данные!A:Z,A2796+$X$32-1,$X$31),"."),0)</f>
        <v>0</v>
      </c>
      <c r="D2796" s="51"/>
      <c r="E2796" s="3">
        <f t="shared" si="435"/>
        <v>1289.4580000000001</v>
      </c>
      <c r="F2796" s="3">
        <f t="shared" si="436"/>
        <v>1289.4574600000001</v>
      </c>
      <c r="G2796" s="8">
        <f t="shared" si="439"/>
        <v>0</v>
      </c>
      <c r="H2796" s="7">
        <f t="shared" si="431"/>
        <v>0</v>
      </c>
      <c r="I2796" s="7">
        <f t="shared" si="432"/>
        <v>0</v>
      </c>
      <c r="J2796">
        <f t="shared" si="433"/>
        <v>0</v>
      </c>
      <c r="K2796">
        <f t="shared" si="437"/>
        <v>0</v>
      </c>
      <c r="L2796">
        <f t="shared" si="434"/>
        <v>0</v>
      </c>
      <c r="M2796" s="66" t="str">
        <f t="shared" si="440"/>
        <v xml:space="preserve"> </v>
      </c>
    </row>
    <row r="2797" spans="1:13" x14ac:dyDescent="0.25">
      <c r="A2797" s="25">
        <f t="shared" si="438"/>
        <v>2797</v>
      </c>
      <c r="B2797" s="35">
        <f>+INDEX(Исходные_данные!A:Z,A2797+$X$32-1,$X$30)</f>
        <v>0</v>
      </c>
      <c r="C2797" s="25">
        <f>+IFERROR(_xlfn.NUMBERVALUE(INDEX(Исходные_данные!A:Z,A2797+$X$32-1,$X$31),"."),0)</f>
        <v>0</v>
      </c>
      <c r="D2797" s="51"/>
      <c r="E2797" s="3">
        <f t="shared" si="435"/>
        <v>1289.4580000000001</v>
      </c>
      <c r="F2797" s="3">
        <f t="shared" si="436"/>
        <v>1289.4574600000001</v>
      </c>
      <c r="G2797" s="8">
        <f t="shared" si="439"/>
        <v>0</v>
      </c>
      <c r="H2797" s="7">
        <f t="shared" si="431"/>
        <v>0</v>
      </c>
      <c r="I2797" s="7">
        <f t="shared" si="432"/>
        <v>0</v>
      </c>
      <c r="J2797">
        <f t="shared" si="433"/>
        <v>0</v>
      </c>
      <c r="K2797">
        <f t="shared" si="437"/>
        <v>0</v>
      </c>
      <c r="L2797">
        <f t="shared" si="434"/>
        <v>0</v>
      </c>
      <c r="M2797" s="66" t="str">
        <f t="shared" si="440"/>
        <v xml:space="preserve"> </v>
      </c>
    </row>
    <row r="2798" spans="1:13" x14ac:dyDescent="0.25">
      <c r="A2798" s="25">
        <f t="shared" si="438"/>
        <v>2798</v>
      </c>
      <c r="B2798" s="35">
        <f>+INDEX(Исходные_данные!A:Z,A2798+$X$32-1,$X$30)</f>
        <v>0</v>
      </c>
      <c r="C2798" s="25">
        <f>+IFERROR(_xlfn.NUMBERVALUE(INDEX(Исходные_данные!A:Z,A2798+$X$32-1,$X$31),"."),0)</f>
        <v>0</v>
      </c>
      <c r="D2798" s="51"/>
      <c r="E2798" s="3">
        <f t="shared" si="435"/>
        <v>1289.4580000000001</v>
      </c>
      <c r="F2798" s="3">
        <f t="shared" si="436"/>
        <v>1289.4574600000001</v>
      </c>
      <c r="G2798" s="8">
        <f t="shared" si="439"/>
        <v>0</v>
      </c>
      <c r="H2798" s="7">
        <f t="shared" si="431"/>
        <v>0</v>
      </c>
      <c r="I2798" s="7">
        <f t="shared" si="432"/>
        <v>0</v>
      </c>
      <c r="J2798">
        <f t="shared" si="433"/>
        <v>0</v>
      </c>
      <c r="K2798">
        <f t="shared" si="437"/>
        <v>0</v>
      </c>
      <c r="L2798">
        <f t="shared" si="434"/>
        <v>0</v>
      </c>
      <c r="M2798" s="66" t="str">
        <f t="shared" si="440"/>
        <v xml:space="preserve"> </v>
      </c>
    </row>
    <row r="2799" spans="1:13" x14ac:dyDescent="0.25">
      <c r="A2799" s="25">
        <f t="shared" si="438"/>
        <v>2799</v>
      </c>
      <c r="B2799" s="35">
        <f>+INDEX(Исходные_данные!A:Z,A2799+$X$32-1,$X$30)</f>
        <v>0</v>
      </c>
      <c r="C2799" s="25">
        <f>+IFERROR(_xlfn.NUMBERVALUE(INDEX(Исходные_данные!A:Z,A2799+$X$32-1,$X$31),"."),0)</f>
        <v>0</v>
      </c>
      <c r="D2799" s="51"/>
      <c r="E2799" s="3">
        <f t="shared" si="435"/>
        <v>1289.4580000000001</v>
      </c>
      <c r="F2799" s="3">
        <f t="shared" si="436"/>
        <v>1289.4574600000001</v>
      </c>
      <c r="G2799" s="8">
        <f t="shared" si="439"/>
        <v>0</v>
      </c>
      <c r="H2799" s="7">
        <f t="shared" si="431"/>
        <v>0</v>
      </c>
      <c r="I2799" s="7">
        <f t="shared" si="432"/>
        <v>0</v>
      </c>
      <c r="J2799">
        <f t="shared" si="433"/>
        <v>0</v>
      </c>
      <c r="K2799">
        <f t="shared" si="437"/>
        <v>0</v>
      </c>
      <c r="L2799">
        <f t="shared" si="434"/>
        <v>0</v>
      </c>
      <c r="M2799" s="66" t="str">
        <f t="shared" si="440"/>
        <v xml:space="preserve"> </v>
      </c>
    </row>
    <row r="2800" spans="1:13" x14ac:dyDescent="0.25">
      <c r="A2800" s="25">
        <f t="shared" si="438"/>
        <v>2800</v>
      </c>
      <c r="B2800" s="35">
        <f>+INDEX(Исходные_данные!A:Z,A2800+$X$32-1,$X$30)</f>
        <v>0</v>
      </c>
      <c r="C2800" s="25">
        <f>+IFERROR(_xlfn.NUMBERVALUE(INDEX(Исходные_данные!A:Z,A2800+$X$32-1,$X$31),"."),0)</f>
        <v>0</v>
      </c>
      <c r="D2800" s="51"/>
      <c r="E2800" s="3">
        <f t="shared" si="435"/>
        <v>1289.4580000000001</v>
      </c>
      <c r="F2800" s="3">
        <f t="shared" si="436"/>
        <v>1289.4574600000001</v>
      </c>
      <c r="G2800" s="8">
        <f t="shared" si="439"/>
        <v>0</v>
      </c>
      <c r="H2800" s="7">
        <f t="shared" si="431"/>
        <v>0</v>
      </c>
      <c r="I2800" s="7">
        <f t="shared" si="432"/>
        <v>0</v>
      </c>
      <c r="J2800">
        <f t="shared" si="433"/>
        <v>0</v>
      </c>
      <c r="K2800">
        <f t="shared" si="437"/>
        <v>0</v>
      </c>
      <c r="L2800">
        <f t="shared" si="434"/>
        <v>0</v>
      </c>
      <c r="M2800" s="66" t="str">
        <f t="shared" si="440"/>
        <v xml:space="preserve"> </v>
      </c>
    </row>
    <row r="2801" spans="1:13" x14ac:dyDescent="0.25">
      <c r="A2801" s="25">
        <f t="shared" si="438"/>
        <v>2801</v>
      </c>
      <c r="B2801" s="35">
        <f>+INDEX(Исходные_данные!A:Z,A2801+$X$32-1,$X$30)</f>
        <v>0</v>
      </c>
      <c r="C2801" s="25">
        <f>+IFERROR(_xlfn.NUMBERVALUE(INDEX(Исходные_данные!A:Z,A2801+$X$32-1,$X$31),"."),0)</f>
        <v>0</v>
      </c>
      <c r="D2801" s="51"/>
      <c r="E2801" s="3">
        <f t="shared" si="435"/>
        <v>1289.4580000000001</v>
      </c>
      <c r="F2801" s="3">
        <f t="shared" si="436"/>
        <v>1289.4574600000001</v>
      </c>
      <c r="G2801" s="8">
        <f t="shared" si="439"/>
        <v>0</v>
      </c>
      <c r="H2801" s="7">
        <f t="shared" si="431"/>
        <v>0</v>
      </c>
      <c r="I2801" s="7">
        <f t="shared" si="432"/>
        <v>0</v>
      </c>
      <c r="J2801">
        <f t="shared" si="433"/>
        <v>0</v>
      </c>
      <c r="K2801">
        <f t="shared" si="437"/>
        <v>0</v>
      </c>
      <c r="L2801">
        <f t="shared" si="434"/>
        <v>0</v>
      </c>
      <c r="M2801" s="66" t="str">
        <f t="shared" si="440"/>
        <v xml:space="preserve"> </v>
      </c>
    </row>
    <row r="2802" spans="1:13" x14ac:dyDescent="0.25">
      <c r="A2802" s="25">
        <f t="shared" si="438"/>
        <v>2802</v>
      </c>
      <c r="B2802" s="35">
        <f>+INDEX(Исходные_данные!A:Z,A2802+$X$32-1,$X$30)</f>
        <v>0</v>
      </c>
      <c r="C2802" s="25">
        <f>+IFERROR(_xlfn.NUMBERVALUE(INDEX(Исходные_данные!A:Z,A2802+$X$32-1,$X$31),"."),0)</f>
        <v>0</v>
      </c>
      <c r="D2802" s="51"/>
      <c r="E2802" s="3">
        <f t="shared" si="435"/>
        <v>1289.4580000000001</v>
      </c>
      <c r="F2802" s="3">
        <f t="shared" si="436"/>
        <v>1289.4574600000001</v>
      </c>
      <c r="G2802" s="8">
        <f t="shared" si="439"/>
        <v>0</v>
      </c>
      <c r="H2802" s="7">
        <f t="shared" si="431"/>
        <v>0</v>
      </c>
      <c r="I2802" s="7">
        <f t="shared" si="432"/>
        <v>0</v>
      </c>
      <c r="J2802">
        <f t="shared" si="433"/>
        <v>0</v>
      </c>
      <c r="K2802">
        <f t="shared" si="437"/>
        <v>0</v>
      </c>
      <c r="L2802">
        <f t="shared" si="434"/>
        <v>0</v>
      </c>
      <c r="M2802" s="66" t="str">
        <f t="shared" si="440"/>
        <v xml:space="preserve"> </v>
      </c>
    </row>
    <row r="2803" spans="1:13" x14ac:dyDescent="0.25">
      <c r="A2803" s="25">
        <f t="shared" si="438"/>
        <v>2803</v>
      </c>
      <c r="B2803" s="35">
        <f>+INDEX(Исходные_данные!A:Z,A2803+$X$32-1,$X$30)</f>
        <v>0</v>
      </c>
      <c r="C2803" s="25">
        <f>+IFERROR(_xlfn.NUMBERVALUE(INDEX(Исходные_данные!A:Z,A2803+$X$32-1,$X$31),"."),0)</f>
        <v>0</v>
      </c>
      <c r="D2803" s="51"/>
      <c r="E2803" s="3">
        <f t="shared" si="435"/>
        <v>1289.4580000000001</v>
      </c>
      <c r="F2803" s="3">
        <f t="shared" si="436"/>
        <v>1289.4574600000001</v>
      </c>
      <c r="G2803" s="8">
        <f t="shared" si="439"/>
        <v>0</v>
      </c>
      <c r="H2803" s="7">
        <f t="shared" si="431"/>
        <v>0</v>
      </c>
      <c r="I2803" s="7">
        <f t="shared" si="432"/>
        <v>0</v>
      </c>
      <c r="J2803">
        <f t="shared" si="433"/>
        <v>0</v>
      </c>
      <c r="K2803">
        <f t="shared" si="437"/>
        <v>0</v>
      </c>
      <c r="L2803">
        <f t="shared" si="434"/>
        <v>0</v>
      </c>
      <c r="M2803" s="66" t="str">
        <f t="shared" si="440"/>
        <v xml:space="preserve"> </v>
      </c>
    </row>
    <row r="2804" spans="1:13" x14ac:dyDescent="0.25">
      <c r="A2804" s="25">
        <f t="shared" si="438"/>
        <v>2804</v>
      </c>
      <c r="B2804" s="35">
        <f>+INDEX(Исходные_данные!A:Z,A2804+$X$32-1,$X$30)</f>
        <v>0</v>
      </c>
      <c r="C2804" s="25">
        <f>+IFERROR(_xlfn.NUMBERVALUE(INDEX(Исходные_данные!A:Z,A2804+$X$32-1,$X$31),"."),0)</f>
        <v>0</v>
      </c>
      <c r="D2804" s="51"/>
      <c r="E2804" s="3">
        <f t="shared" si="435"/>
        <v>1289.4580000000001</v>
      </c>
      <c r="F2804" s="3">
        <f t="shared" si="436"/>
        <v>1289.4574600000001</v>
      </c>
      <c r="G2804" s="8">
        <f t="shared" si="439"/>
        <v>0</v>
      </c>
      <c r="H2804" s="7">
        <f t="shared" si="431"/>
        <v>0</v>
      </c>
      <c r="I2804" s="7">
        <f t="shared" si="432"/>
        <v>0</v>
      </c>
      <c r="J2804">
        <f t="shared" si="433"/>
        <v>0</v>
      </c>
      <c r="K2804">
        <f t="shared" si="437"/>
        <v>0</v>
      </c>
      <c r="L2804">
        <f t="shared" si="434"/>
        <v>0</v>
      </c>
      <c r="M2804" s="66" t="str">
        <f t="shared" si="440"/>
        <v xml:space="preserve"> </v>
      </c>
    </row>
    <row r="2805" spans="1:13" x14ac:dyDescent="0.25">
      <c r="A2805" s="25">
        <f t="shared" si="438"/>
        <v>2805</v>
      </c>
      <c r="B2805" s="35">
        <f>+INDEX(Исходные_данные!A:Z,A2805+$X$32-1,$X$30)</f>
        <v>0</v>
      </c>
      <c r="C2805" s="25">
        <f>+IFERROR(_xlfn.NUMBERVALUE(INDEX(Исходные_данные!A:Z,A2805+$X$32-1,$X$31),"."),0)</f>
        <v>0</v>
      </c>
      <c r="D2805" s="51"/>
      <c r="E2805" s="3">
        <f t="shared" si="435"/>
        <v>1289.4580000000001</v>
      </c>
      <c r="F2805" s="3">
        <f t="shared" si="436"/>
        <v>1289.4574600000001</v>
      </c>
      <c r="G2805" s="8">
        <f t="shared" si="439"/>
        <v>0</v>
      </c>
      <c r="H2805" s="7">
        <f t="shared" si="431"/>
        <v>0</v>
      </c>
      <c r="I2805" s="7">
        <f t="shared" si="432"/>
        <v>0</v>
      </c>
      <c r="J2805">
        <f t="shared" si="433"/>
        <v>0</v>
      </c>
      <c r="K2805">
        <f t="shared" si="437"/>
        <v>0</v>
      </c>
      <c r="L2805">
        <f t="shared" si="434"/>
        <v>0</v>
      </c>
      <c r="M2805" s="66" t="str">
        <f t="shared" si="440"/>
        <v xml:space="preserve"> </v>
      </c>
    </row>
    <row r="2806" spans="1:13" x14ac:dyDescent="0.25">
      <c r="A2806" s="25">
        <f t="shared" si="438"/>
        <v>2806</v>
      </c>
      <c r="B2806" s="35">
        <f>+INDEX(Исходные_данные!A:Z,A2806+$X$32-1,$X$30)</f>
        <v>0</v>
      </c>
      <c r="C2806" s="25">
        <f>+IFERROR(_xlfn.NUMBERVALUE(INDEX(Исходные_данные!A:Z,A2806+$X$32-1,$X$31),"."),0)</f>
        <v>0</v>
      </c>
      <c r="D2806" s="51"/>
      <c r="E2806" s="3">
        <f t="shared" si="435"/>
        <v>1289.4580000000001</v>
      </c>
      <c r="F2806" s="3">
        <f t="shared" si="436"/>
        <v>1289.4574600000001</v>
      </c>
      <c r="G2806" s="8">
        <f t="shared" si="439"/>
        <v>0</v>
      </c>
      <c r="H2806" s="7">
        <f t="shared" si="431"/>
        <v>0</v>
      </c>
      <c r="I2806" s="7">
        <f t="shared" si="432"/>
        <v>0</v>
      </c>
      <c r="J2806">
        <f t="shared" si="433"/>
        <v>0</v>
      </c>
      <c r="K2806">
        <f t="shared" si="437"/>
        <v>0</v>
      </c>
      <c r="L2806">
        <f t="shared" si="434"/>
        <v>0</v>
      </c>
      <c r="M2806" s="66" t="str">
        <f t="shared" si="440"/>
        <v xml:space="preserve"> </v>
      </c>
    </row>
    <row r="2807" spans="1:13" x14ac:dyDescent="0.25">
      <c r="A2807" s="25">
        <f t="shared" si="438"/>
        <v>2807</v>
      </c>
      <c r="B2807" s="35">
        <f>+INDEX(Исходные_данные!A:Z,A2807+$X$32-1,$X$30)</f>
        <v>0</v>
      </c>
      <c r="C2807" s="25">
        <f>+IFERROR(_xlfn.NUMBERVALUE(INDEX(Исходные_данные!A:Z,A2807+$X$32-1,$X$31),"."),0)</f>
        <v>0</v>
      </c>
      <c r="D2807" s="51"/>
      <c r="E2807" s="3">
        <f t="shared" si="435"/>
        <v>1289.4580000000001</v>
      </c>
      <c r="F2807" s="3">
        <f t="shared" si="436"/>
        <v>1289.4574600000001</v>
      </c>
      <c r="G2807" s="8">
        <f t="shared" si="439"/>
        <v>0</v>
      </c>
      <c r="H2807" s="7">
        <f t="shared" si="431"/>
        <v>0</v>
      </c>
      <c r="I2807" s="7">
        <f t="shared" si="432"/>
        <v>0</v>
      </c>
      <c r="J2807">
        <f t="shared" si="433"/>
        <v>0</v>
      </c>
      <c r="K2807">
        <f t="shared" si="437"/>
        <v>0</v>
      </c>
      <c r="L2807">
        <f t="shared" si="434"/>
        <v>0</v>
      </c>
      <c r="M2807" s="66" t="str">
        <f t="shared" si="440"/>
        <v xml:space="preserve"> </v>
      </c>
    </row>
    <row r="2808" spans="1:13" x14ac:dyDescent="0.25">
      <c r="A2808" s="25">
        <f t="shared" si="438"/>
        <v>2808</v>
      </c>
      <c r="B2808" s="35">
        <f>+INDEX(Исходные_данные!A:Z,A2808+$X$32-1,$X$30)</f>
        <v>0</v>
      </c>
      <c r="C2808" s="25">
        <f>+IFERROR(_xlfn.NUMBERVALUE(INDEX(Исходные_данные!A:Z,A2808+$X$32-1,$X$31),"."),0)</f>
        <v>0</v>
      </c>
      <c r="D2808" s="51"/>
      <c r="E2808" s="3">
        <f t="shared" si="435"/>
        <v>1289.4580000000001</v>
      </c>
      <c r="F2808" s="3">
        <f t="shared" si="436"/>
        <v>1289.4574600000001</v>
      </c>
      <c r="G2808" s="8">
        <f t="shared" si="439"/>
        <v>0</v>
      </c>
      <c r="H2808" s="7">
        <f t="shared" si="431"/>
        <v>0</v>
      </c>
      <c r="I2808" s="7">
        <f t="shared" si="432"/>
        <v>0</v>
      </c>
      <c r="J2808">
        <f t="shared" si="433"/>
        <v>0</v>
      </c>
      <c r="K2808">
        <f t="shared" si="437"/>
        <v>0</v>
      </c>
      <c r="L2808">
        <f t="shared" si="434"/>
        <v>0</v>
      </c>
      <c r="M2808" s="66" t="str">
        <f t="shared" si="440"/>
        <v xml:space="preserve"> </v>
      </c>
    </row>
    <row r="2809" spans="1:13" x14ac:dyDescent="0.25">
      <c r="A2809" s="25">
        <f t="shared" si="438"/>
        <v>2809</v>
      </c>
      <c r="B2809" s="35">
        <f>+INDEX(Исходные_данные!A:Z,A2809+$X$32-1,$X$30)</f>
        <v>0</v>
      </c>
      <c r="C2809" s="25">
        <f>+IFERROR(_xlfn.NUMBERVALUE(INDEX(Исходные_данные!A:Z,A2809+$X$32-1,$X$31),"."),0)</f>
        <v>0</v>
      </c>
      <c r="D2809" s="51"/>
      <c r="E2809" s="3">
        <f t="shared" si="435"/>
        <v>1289.4580000000001</v>
      </c>
      <c r="F2809" s="3">
        <f t="shared" si="436"/>
        <v>1289.4574600000001</v>
      </c>
      <c r="G2809" s="8">
        <f t="shared" si="439"/>
        <v>0</v>
      </c>
      <c r="H2809" s="7">
        <f t="shared" si="431"/>
        <v>0</v>
      </c>
      <c r="I2809" s="7">
        <f t="shared" si="432"/>
        <v>0</v>
      </c>
      <c r="J2809">
        <f t="shared" si="433"/>
        <v>0</v>
      </c>
      <c r="K2809">
        <f t="shared" si="437"/>
        <v>0</v>
      </c>
      <c r="L2809">
        <f t="shared" si="434"/>
        <v>0</v>
      </c>
      <c r="M2809" s="66" t="str">
        <f t="shared" si="440"/>
        <v xml:space="preserve"> </v>
      </c>
    </row>
    <row r="2810" spans="1:13" x14ac:dyDescent="0.25">
      <c r="A2810" s="25">
        <f t="shared" si="438"/>
        <v>2810</v>
      </c>
      <c r="B2810" s="35">
        <f>+INDEX(Исходные_данные!A:Z,A2810+$X$32-1,$X$30)</f>
        <v>0</v>
      </c>
      <c r="C2810" s="25">
        <f>+IFERROR(_xlfn.NUMBERVALUE(INDEX(Исходные_данные!A:Z,A2810+$X$32-1,$X$31),"."),0)</f>
        <v>0</v>
      </c>
      <c r="D2810" s="51"/>
      <c r="E2810" s="3">
        <f t="shared" si="435"/>
        <v>1289.4580000000001</v>
      </c>
      <c r="F2810" s="3">
        <f t="shared" si="436"/>
        <v>1289.4574600000001</v>
      </c>
      <c r="G2810" s="8">
        <f t="shared" si="439"/>
        <v>0</v>
      </c>
      <c r="H2810" s="7">
        <f t="shared" si="431"/>
        <v>0</v>
      </c>
      <c r="I2810" s="7">
        <f t="shared" si="432"/>
        <v>0</v>
      </c>
      <c r="J2810">
        <f t="shared" si="433"/>
        <v>0</v>
      </c>
      <c r="K2810">
        <f t="shared" si="437"/>
        <v>0</v>
      </c>
      <c r="L2810">
        <f t="shared" si="434"/>
        <v>0</v>
      </c>
      <c r="M2810" s="66" t="str">
        <f t="shared" si="440"/>
        <v xml:space="preserve"> </v>
      </c>
    </row>
    <row r="2811" spans="1:13" x14ac:dyDescent="0.25">
      <c r="A2811" s="25">
        <f t="shared" si="438"/>
        <v>2811</v>
      </c>
      <c r="B2811" s="35">
        <f>+INDEX(Исходные_данные!A:Z,A2811+$X$32-1,$X$30)</f>
        <v>0</v>
      </c>
      <c r="C2811" s="25">
        <f>+IFERROR(_xlfn.NUMBERVALUE(INDEX(Исходные_данные!A:Z,A2811+$X$32-1,$X$31),"."),0)</f>
        <v>0</v>
      </c>
      <c r="D2811" s="51"/>
      <c r="E2811" s="3">
        <f t="shared" si="435"/>
        <v>1289.4580000000001</v>
      </c>
      <c r="F2811" s="3">
        <f t="shared" si="436"/>
        <v>1289.4574600000001</v>
      </c>
      <c r="G2811" s="8">
        <f t="shared" si="439"/>
        <v>0</v>
      </c>
      <c r="H2811" s="7">
        <f t="shared" si="431"/>
        <v>0</v>
      </c>
      <c r="I2811" s="7">
        <f t="shared" si="432"/>
        <v>0</v>
      </c>
      <c r="J2811">
        <f t="shared" si="433"/>
        <v>0</v>
      </c>
      <c r="K2811">
        <f t="shared" si="437"/>
        <v>0</v>
      </c>
      <c r="L2811">
        <f t="shared" si="434"/>
        <v>0</v>
      </c>
      <c r="M2811" s="66" t="str">
        <f t="shared" si="440"/>
        <v xml:space="preserve"> </v>
      </c>
    </row>
    <row r="2812" spans="1:13" x14ac:dyDescent="0.25">
      <c r="A2812" s="25">
        <f t="shared" si="438"/>
        <v>2812</v>
      </c>
      <c r="B2812" s="35">
        <f>+INDEX(Исходные_данные!A:Z,A2812+$X$32-1,$X$30)</f>
        <v>0</v>
      </c>
      <c r="C2812" s="25">
        <f>+IFERROR(_xlfn.NUMBERVALUE(INDEX(Исходные_данные!A:Z,A2812+$X$32-1,$X$31),"."),0)</f>
        <v>0</v>
      </c>
      <c r="D2812" s="51"/>
      <c r="E2812" s="3">
        <f t="shared" si="435"/>
        <v>1289.4580000000001</v>
      </c>
      <c r="F2812" s="3">
        <f t="shared" si="436"/>
        <v>1289.4574600000001</v>
      </c>
      <c r="G2812" s="8">
        <f t="shared" si="439"/>
        <v>0</v>
      </c>
      <c r="H2812" s="7">
        <f t="shared" si="431"/>
        <v>0</v>
      </c>
      <c r="I2812" s="7">
        <f t="shared" si="432"/>
        <v>0</v>
      </c>
      <c r="J2812">
        <f t="shared" si="433"/>
        <v>0</v>
      </c>
      <c r="K2812">
        <f t="shared" si="437"/>
        <v>0</v>
      </c>
      <c r="L2812">
        <f t="shared" si="434"/>
        <v>0</v>
      </c>
      <c r="M2812" s="66" t="str">
        <f t="shared" si="440"/>
        <v xml:space="preserve"> </v>
      </c>
    </row>
    <row r="2813" spans="1:13" x14ac:dyDescent="0.25">
      <c r="A2813" s="25">
        <f t="shared" si="438"/>
        <v>2813</v>
      </c>
      <c r="B2813" s="35">
        <f>+INDEX(Исходные_данные!A:Z,A2813+$X$32-1,$X$30)</f>
        <v>0</v>
      </c>
      <c r="C2813" s="25">
        <f>+IFERROR(_xlfn.NUMBERVALUE(INDEX(Исходные_данные!A:Z,A2813+$X$32-1,$X$31),"."),0)</f>
        <v>0</v>
      </c>
      <c r="D2813" s="51"/>
      <c r="E2813" s="3">
        <f t="shared" si="435"/>
        <v>1289.4580000000001</v>
      </c>
      <c r="F2813" s="3">
        <f t="shared" si="436"/>
        <v>1289.4574600000001</v>
      </c>
      <c r="G2813" s="8">
        <f t="shared" si="439"/>
        <v>0</v>
      </c>
      <c r="H2813" s="7">
        <f t="shared" si="431"/>
        <v>0</v>
      </c>
      <c r="I2813" s="7">
        <f t="shared" si="432"/>
        <v>0</v>
      </c>
      <c r="J2813">
        <f t="shared" si="433"/>
        <v>0</v>
      </c>
      <c r="K2813">
        <f t="shared" si="437"/>
        <v>0</v>
      </c>
      <c r="L2813">
        <f t="shared" si="434"/>
        <v>0</v>
      </c>
      <c r="M2813" s="66" t="str">
        <f t="shared" si="440"/>
        <v xml:space="preserve"> </v>
      </c>
    </row>
    <row r="2814" spans="1:13" x14ac:dyDescent="0.25">
      <c r="A2814" s="25">
        <f t="shared" si="438"/>
        <v>2814</v>
      </c>
      <c r="B2814" s="35">
        <f>+INDEX(Исходные_данные!A:Z,A2814+$X$32-1,$X$30)</f>
        <v>0</v>
      </c>
      <c r="C2814" s="25">
        <f>+IFERROR(_xlfn.NUMBERVALUE(INDEX(Исходные_данные!A:Z,A2814+$X$32-1,$X$31),"."),0)</f>
        <v>0</v>
      </c>
      <c r="D2814" s="51"/>
      <c r="E2814" s="3">
        <f t="shared" si="435"/>
        <v>1289.4580000000001</v>
      </c>
      <c r="F2814" s="3">
        <f t="shared" si="436"/>
        <v>1289.4574600000001</v>
      </c>
      <c r="G2814" s="8">
        <f t="shared" si="439"/>
        <v>0</v>
      </c>
      <c r="H2814" s="7">
        <f t="shared" si="431"/>
        <v>0</v>
      </c>
      <c r="I2814" s="7">
        <f t="shared" si="432"/>
        <v>0</v>
      </c>
      <c r="J2814">
        <f t="shared" si="433"/>
        <v>0</v>
      </c>
      <c r="K2814">
        <f t="shared" si="437"/>
        <v>0</v>
      </c>
      <c r="L2814">
        <f t="shared" si="434"/>
        <v>0</v>
      </c>
      <c r="M2814" s="66" t="str">
        <f t="shared" si="440"/>
        <v xml:space="preserve"> </v>
      </c>
    </row>
    <row r="2815" spans="1:13" x14ac:dyDescent="0.25">
      <c r="A2815" s="25">
        <f t="shared" si="438"/>
        <v>2815</v>
      </c>
      <c r="B2815" s="35">
        <f>+INDEX(Исходные_данные!A:Z,A2815+$X$32-1,$X$30)</f>
        <v>0</v>
      </c>
      <c r="C2815" s="25">
        <f>+IFERROR(_xlfn.NUMBERVALUE(INDEX(Исходные_данные!A:Z,A2815+$X$32-1,$X$31),"."),0)</f>
        <v>0</v>
      </c>
      <c r="D2815" s="51"/>
      <c r="E2815" s="3">
        <f t="shared" si="435"/>
        <v>1289.4580000000001</v>
      </c>
      <c r="F2815" s="3">
        <f t="shared" si="436"/>
        <v>1289.4574600000001</v>
      </c>
      <c r="G2815" s="8">
        <f t="shared" si="439"/>
        <v>0</v>
      </c>
      <c r="H2815" s="7">
        <f t="shared" si="431"/>
        <v>0</v>
      </c>
      <c r="I2815" s="7">
        <f t="shared" si="432"/>
        <v>0</v>
      </c>
      <c r="J2815">
        <f t="shared" si="433"/>
        <v>0</v>
      </c>
      <c r="K2815">
        <f t="shared" si="437"/>
        <v>0</v>
      </c>
      <c r="L2815">
        <f t="shared" si="434"/>
        <v>0</v>
      </c>
      <c r="M2815" s="66" t="str">
        <f t="shared" si="440"/>
        <v xml:space="preserve"> </v>
      </c>
    </row>
    <row r="2816" spans="1:13" x14ac:dyDescent="0.25">
      <c r="A2816" s="25">
        <f t="shared" si="438"/>
        <v>2816</v>
      </c>
      <c r="B2816" s="35">
        <f>+INDEX(Исходные_данные!A:Z,A2816+$X$32-1,$X$30)</f>
        <v>0</v>
      </c>
      <c r="C2816" s="25">
        <f>+IFERROR(_xlfn.NUMBERVALUE(INDEX(Исходные_данные!A:Z,A2816+$X$32-1,$X$31),"."),0)</f>
        <v>0</v>
      </c>
      <c r="D2816" s="51"/>
      <c r="E2816" s="3">
        <f t="shared" si="435"/>
        <v>1289.4580000000001</v>
      </c>
      <c r="F2816" s="3">
        <f t="shared" si="436"/>
        <v>1289.4574600000001</v>
      </c>
      <c r="G2816" s="8">
        <f t="shared" si="439"/>
        <v>0</v>
      </c>
      <c r="H2816" s="7">
        <f t="shared" si="431"/>
        <v>0</v>
      </c>
      <c r="I2816" s="7">
        <f t="shared" si="432"/>
        <v>0</v>
      </c>
      <c r="J2816">
        <f t="shared" si="433"/>
        <v>0</v>
      </c>
      <c r="K2816">
        <f t="shared" si="437"/>
        <v>0</v>
      </c>
      <c r="L2816">
        <f t="shared" si="434"/>
        <v>0</v>
      </c>
      <c r="M2816" s="66" t="str">
        <f t="shared" si="440"/>
        <v xml:space="preserve"> </v>
      </c>
    </row>
    <row r="2817" spans="1:13" x14ac:dyDescent="0.25">
      <c r="A2817" s="25">
        <f t="shared" si="438"/>
        <v>2817</v>
      </c>
      <c r="B2817" s="35">
        <f>+INDEX(Исходные_данные!A:Z,A2817+$X$32-1,$X$30)</f>
        <v>0</v>
      </c>
      <c r="C2817" s="25">
        <f>+IFERROR(_xlfn.NUMBERVALUE(INDEX(Исходные_данные!A:Z,A2817+$X$32-1,$X$31),"."),0)</f>
        <v>0</v>
      </c>
      <c r="D2817" s="51"/>
      <c r="E2817" s="3">
        <f t="shared" si="435"/>
        <v>1289.4580000000001</v>
      </c>
      <c r="F2817" s="3">
        <f t="shared" si="436"/>
        <v>1289.4574600000001</v>
      </c>
      <c r="G2817" s="8">
        <f t="shared" si="439"/>
        <v>0</v>
      </c>
      <c r="H2817" s="7">
        <f t="shared" ref="H2817:H2880" si="441">IF(G2817&gt;$X$35,C2817,0)</f>
        <v>0</v>
      </c>
      <c r="I2817" s="7">
        <f t="shared" ref="I2817:I2880" si="442">IF(AND(A2817&gt;$Q$25,A2817&lt;=$Q$25+$T$25),1,0)</f>
        <v>0</v>
      </c>
      <c r="J2817">
        <f t="shared" ref="J2817:J2880" si="443">IF(I2817=1,IF(H2817*$W$47&lt;=$X$48,H2817*$W$47,0),0)</f>
        <v>0</v>
      </c>
      <c r="K2817">
        <f t="shared" si="437"/>
        <v>0</v>
      </c>
      <c r="L2817">
        <f t="shared" ref="L2817:L2880" si="444">+IF(I2817=1,IF(H2817*$W$47&lt;=$X$48,0,$X$48),0)</f>
        <v>0</v>
      </c>
      <c r="M2817" s="66" t="str">
        <f t="shared" si="440"/>
        <v xml:space="preserve"> </v>
      </c>
    </row>
    <row r="2818" spans="1:13" x14ac:dyDescent="0.25">
      <c r="A2818" s="25">
        <f t="shared" si="438"/>
        <v>2818</v>
      </c>
      <c r="B2818" s="35">
        <f>+INDEX(Исходные_данные!A:Z,A2818+$X$32-1,$X$30)</f>
        <v>0</v>
      </c>
      <c r="C2818" s="25">
        <f>+IFERROR(_xlfn.NUMBERVALUE(INDEX(Исходные_данные!A:Z,A2818+$X$32-1,$X$31),"."),0)</f>
        <v>0</v>
      </c>
      <c r="D2818" s="51"/>
      <c r="E2818" s="3">
        <f t="shared" ref="E2818:E2881" si="445">+IFERROR(IF(_xlfn.NUMBERVALUE(B2818,".")&lt;E2817,E2817,_xlfn.NUMBERVALUE(B2818,".")),E2817)</f>
        <v>1289.4580000000001</v>
      </c>
      <c r="F2818" s="3">
        <f t="shared" ref="F2818:F2881" si="446">(E2818-$X$45*$X$44)/IF($X$44&lt;&gt;0,ABS($X$44),1)*$X$39</f>
        <v>1289.4574600000001</v>
      </c>
      <c r="G2818" s="8">
        <f t="shared" si="439"/>
        <v>0</v>
      </c>
      <c r="H2818" s="7">
        <f t="shared" si="441"/>
        <v>0</v>
      </c>
      <c r="I2818" s="7">
        <f t="shared" si="442"/>
        <v>0</v>
      </c>
      <c r="J2818">
        <f t="shared" si="443"/>
        <v>0</v>
      </c>
      <c r="K2818">
        <f t="shared" ref="K2818:K2881" si="447">+J2818/100</f>
        <v>0</v>
      </c>
      <c r="L2818">
        <f t="shared" si="444"/>
        <v>0</v>
      </c>
      <c r="M2818" s="66" t="str">
        <f t="shared" si="440"/>
        <v xml:space="preserve"> </v>
      </c>
    </row>
    <row r="2819" spans="1:13" x14ac:dyDescent="0.25">
      <c r="A2819" s="25">
        <f t="shared" ref="A2819:A2882" si="448">+A2818+1</f>
        <v>2819</v>
      </c>
      <c r="B2819" s="35">
        <f>+INDEX(Исходные_данные!A:Z,A2819+$X$32-1,$X$30)</f>
        <v>0</v>
      </c>
      <c r="C2819" s="25">
        <f>+IFERROR(_xlfn.NUMBERVALUE(INDEX(Исходные_данные!A:Z,A2819+$X$32-1,$X$31),"."),0)</f>
        <v>0</v>
      </c>
      <c r="D2819" s="51"/>
      <c r="E2819" s="3">
        <f t="shared" si="445"/>
        <v>1289.4580000000001</v>
      </c>
      <c r="F2819" s="3">
        <f t="shared" si="446"/>
        <v>1289.4574600000001</v>
      </c>
      <c r="G2819" s="8">
        <f t="shared" ref="G2819:G2882" si="449">+IF(E2819=E2818,0,_xlfn.NUMBERVALUE(C2819,".")/O$56*100)</f>
        <v>0</v>
      </c>
      <c r="H2819" s="7">
        <f t="shared" si="441"/>
        <v>0</v>
      </c>
      <c r="I2819" s="7">
        <f t="shared" si="442"/>
        <v>0</v>
      </c>
      <c r="J2819">
        <f t="shared" si="443"/>
        <v>0</v>
      </c>
      <c r="K2819">
        <f t="shared" si="447"/>
        <v>0</v>
      </c>
      <c r="L2819">
        <f t="shared" si="444"/>
        <v>0</v>
      </c>
      <c r="M2819" s="66" t="str">
        <f t="shared" si="440"/>
        <v xml:space="preserve"> </v>
      </c>
    </row>
    <row r="2820" spans="1:13" x14ac:dyDescent="0.25">
      <c r="A2820" s="25">
        <f t="shared" si="448"/>
        <v>2820</v>
      </c>
      <c r="B2820" s="35">
        <f>+INDEX(Исходные_данные!A:Z,A2820+$X$32-1,$X$30)</f>
        <v>0</v>
      </c>
      <c r="C2820" s="25">
        <f>+IFERROR(_xlfn.NUMBERVALUE(INDEX(Исходные_данные!A:Z,A2820+$X$32-1,$X$31),"."),0)</f>
        <v>0</v>
      </c>
      <c r="D2820" s="51"/>
      <c r="E2820" s="3">
        <f t="shared" si="445"/>
        <v>1289.4580000000001</v>
      </c>
      <c r="F2820" s="3">
        <f t="shared" si="446"/>
        <v>1289.4574600000001</v>
      </c>
      <c r="G2820" s="8">
        <f t="shared" si="449"/>
        <v>0</v>
      </c>
      <c r="H2820" s="7">
        <f t="shared" si="441"/>
        <v>0</v>
      </c>
      <c r="I2820" s="7">
        <f t="shared" si="442"/>
        <v>0</v>
      </c>
      <c r="J2820">
        <f t="shared" si="443"/>
        <v>0</v>
      </c>
      <c r="K2820">
        <f t="shared" si="447"/>
        <v>0</v>
      </c>
      <c r="L2820">
        <f t="shared" si="444"/>
        <v>0</v>
      </c>
      <c r="M2820" s="66" t="str">
        <f t="shared" si="440"/>
        <v xml:space="preserve"> </v>
      </c>
    </row>
    <row r="2821" spans="1:13" x14ac:dyDescent="0.25">
      <c r="A2821" s="25">
        <f t="shared" si="448"/>
        <v>2821</v>
      </c>
      <c r="B2821" s="35">
        <f>+INDEX(Исходные_данные!A:Z,A2821+$X$32-1,$X$30)</f>
        <v>0</v>
      </c>
      <c r="C2821" s="25">
        <f>+IFERROR(_xlfn.NUMBERVALUE(INDEX(Исходные_данные!A:Z,A2821+$X$32-1,$X$31),"."),0)</f>
        <v>0</v>
      </c>
      <c r="D2821" s="51"/>
      <c r="E2821" s="3">
        <f t="shared" si="445"/>
        <v>1289.4580000000001</v>
      </c>
      <c r="F2821" s="3">
        <f t="shared" si="446"/>
        <v>1289.4574600000001</v>
      </c>
      <c r="G2821" s="8">
        <f t="shared" si="449"/>
        <v>0</v>
      </c>
      <c r="H2821" s="7">
        <f t="shared" si="441"/>
        <v>0</v>
      </c>
      <c r="I2821" s="7">
        <f t="shared" si="442"/>
        <v>0</v>
      </c>
      <c r="J2821">
        <f t="shared" si="443"/>
        <v>0</v>
      </c>
      <c r="K2821">
        <f t="shared" si="447"/>
        <v>0</v>
      </c>
      <c r="L2821">
        <f t="shared" si="444"/>
        <v>0</v>
      </c>
      <c r="M2821" s="66" t="str">
        <f t="shared" si="440"/>
        <v xml:space="preserve"> </v>
      </c>
    </row>
    <row r="2822" spans="1:13" x14ac:dyDescent="0.25">
      <c r="A2822" s="25">
        <f t="shared" si="448"/>
        <v>2822</v>
      </c>
      <c r="B2822" s="35">
        <f>+INDEX(Исходные_данные!A:Z,A2822+$X$32-1,$X$30)</f>
        <v>0</v>
      </c>
      <c r="C2822" s="25">
        <f>+IFERROR(_xlfn.NUMBERVALUE(INDEX(Исходные_данные!A:Z,A2822+$X$32-1,$X$31),"."),0)</f>
        <v>0</v>
      </c>
      <c r="D2822" s="51"/>
      <c r="E2822" s="3">
        <f t="shared" si="445"/>
        <v>1289.4580000000001</v>
      </c>
      <c r="F2822" s="3">
        <f t="shared" si="446"/>
        <v>1289.4574600000001</v>
      </c>
      <c r="G2822" s="8">
        <f t="shared" si="449"/>
        <v>0</v>
      </c>
      <c r="H2822" s="7">
        <f t="shared" si="441"/>
        <v>0</v>
      </c>
      <c r="I2822" s="7">
        <f t="shared" si="442"/>
        <v>0</v>
      </c>
      <c r="J2822">
        <f t="shared" si="443"/>
        <v>0</v>
      </c>
      <c r="K2822">
        <f t="shared" si="447"/>
        <v>0</v>
      </c>
      <c r="L2822">
        <f t="shared" si="444"/>
        <v>0</v>
      </c>
      <c r="M2822" s="66" t="str">
        <f t="shared" si="440"/>
        <v xml:space="preserve"> </v>
      </c>
    </row>
    <row r="2823" spans="1:13" x14ac:dyDescent="0.25">
      <c r="A2823" s="25">
        <f t="shared" si="448"/>
        <v>2823</v>
      </c>
      <c r="B2823" s="35">
        <f>+INDEX(Исходные_данные!A:Z,A2823+$X$32-1,$X$30)</f>
        <v>0</v>
      </c>
      <c r="C2823" s="25">
        <f>+IFERROR(_xlfn.NUMBERVALUE(INDEX(Исходные_данные!A:Z,A2823+$X$32-1,$X$31),"."),0)</f>
        <v>0</v>
      </c>
      <c r="D2823" s="51"/>
      <c r="E2823" s="3">
        <f t="shared" si="445"/>
        <v>1289.4580000000001</v>
      </c>
      <c r="F2823" s="3">
        <f t="shared" si="446"/>
        <v>1289.4574600000001</v>
      </c>
      <c r="G2823" s="8">
        <f t="shared" si="449"/>
        <v>0</v>
      </c>
      <c r="H2823" s="7">
        <f t="shared" si="441"/>
        <v>0</v>
      </c>
      <c r="I2823" s="7">
        <f t="shared" si="442"/>
        <v>0</v>
      </c>
      <c r="J2823">
        <f t="shared" si="443"/>
        <v>0</v>
      </c>
      <c r="K2823">
        <f t="shared" si="447"/>
        <v>0</v>
      </c>
      <c r="L2823">
        <f t="shared" si="444"/>
        <v>0</v>
      </c>
      <c r="M2823" s="66" t="str">
        <f t="shared" si="440"/>
        <v xml:space="preserve"> </v>
      </c>
    </row>
    <row r="2824" spans="1:13" x14ac:dyDescent="0.25">
      <c r="A2824" s="25">
        <f t="shared" si="448"/>
        <v>2824</v>
      </c>
      <c r="B2824" s="35">
        <f>+INDEX(Исходные_данные!A:Z,A2824+$X$32-1,$X$30)</f>
        <v>0</v>
      </c>
      <c r="C2824" s="25">
        <f>+IFERROR(_xlfn.NUMBERVALUE(INDEX(Исходные_данные!A:Z,A2824+$X$32-1,$X$31),"."),0)</f>
        <v>0</v>
      </c>
      <c r="D2824" s="51"/>
      <c r="E2824" s="3">
        <f t="shared" si="445"/>
        <v>1289.4580000000001</v>
      </c>
      <c r="F2824" s="3">
        <f t="shared" si="446"/>
        <v>1289.4574600000001</v>
      </c>
      <c r="G2824" s="8">
        <f t="shared" si="449"/>
        <v>0</v>
      </c>
      <c r="H2824" s="7">
        <f t="shared" si="441"/>
        <v>0</v>
      </c>
      <c r="I2824" s="7">
        <f t="shared" si="442"/>
        <v>0</v>
      </c>
      <c r="J2824">
        <f t="shared" si="443"/>
        <v>0</v>
      </c>
      <c r="K2824">
        <f t="shared" si="447"/>
        <v>0</v>
      </c>
      <c r="L2824">
        <f t="shared" si="444"/>
        <v>0</v>
      </c>
      <c r="M2824" s="66" t="str">
        <f t="shared" si="440"/>
        <v xml:space="preserve"> </v>
      </c>
    </row>
    <row r="2825" spans="1:13" x14ac:dyDescent="0.25">
      <c r="A2825" s="25">
        <f t="shared" si="448"/>
        <v>2825</v>
      </c>
      <c r="B2825" s="35">
        <f>+INDEX(Исходные_данные!A:Z,A2825+$X$32-1,$X$30)</f>
        <v>0</v>
      </c>
      <c r="C2825" s="25">
        <f>+IFERROR(_xlfn.NUMBERVALUE(INDEX(Исходные_данные!A:Z,A2825+$X$32-1,$X$31),"."),0)</f>
        <v>0</v>
      </c>
      <c r="D2825" s="51"/>
      <c r="E2825" s="3">
        <f t="shared" si="445"/>
        <v>1289.4580000000001</v>
      </c>
      <c r="F2825" s="3">
        <f t="shared" si="446"/>
        <v>1289.4574600000001</v>
      </c>
      <c r="G2825" s="8">
        <f t="shared" si="449"/>
        <v>0</v>
      </c>
      <c r="H2825" s="7">
        <f t="shared" si="441"/>
        <v>0</v>
      </c>
      <c r="I2825" s="7">
        <f t="shared" si="442"/>
        <v>0</v>
      </c>
      <c r="J2825">
        <f t="shared" si="443"/>
        <v>0</v>
      </c>
      <c r="K2825">
        <f t="shared" si="447"/>
        <v>0</v>
      </c>
      <c r="L2825">
        <f t="shared" si="444"/>
        <v>0</v>
      </c>
      <c r="M2825" s="66" t="str">
        <f t="shared" si="440"/>
        <v xml:space="preserve"> </v>
      </c>
    </row>
    <row r="2826" spans="1:13" x14ac:dyDescent="0.25">
      <c r="A2826" s="25">
        <f t="shared" si="448"/>
        <v>2826</v>
      </c>
      <c r="B2826" s="35">
        <f>+INDEX(Исходные_данные!A:Z,A2826+$X$32-1,$X$30)</f>
        <v>0</v>
      </c>
      <c r="C2826" s="25">
        <f>+IFERROR(_xlfn.NUMBERVALUE(INDEX(Исходные_данные!A:Z,A2826+$X$32-1,$X$31),"."),0)</f>
        <v>0</v>
      </c>
      <c r="D2826" s="51"/>
      <c r="E2826" s="3">
        <f t="shared" si="445"/>
        <v>1289.4580000000001</v>
      </c>
      <c r="F2826" s="3">
        <f t="shared" si="446"/>
        <v>1289.4574600000001</v>
      </c>
      <c r="G2826" s="8">
        <f t="shared" si="449"/>
        <v>0</v>
      </c>
      <c r="H2826" s="7">
        <f t="shared" si="441"/>
        <v>0</v>
      </c>
      <c r="I2826" s="7">
        <f t="shared" si="442"/>
        <v>0</v>
      </c>
      <c r="J2826">
        <f t="shared" si="443"/>
        <v>0</v>
      </c>
      <c r="K2826">
        <f t="shared" si="447"/>
        <v>0</v>
      </c>
      <c r="L2826">
        <f t="shared" si="444"/>
        <v>0</v>
      </c>
      <c r="M2826" s="66" t="str">
        <f t="shared" si="440"/>
        <v xml:space="preserve"> </v>
      </c>
    </row>
    <row r="2827" spans="1:13" x14ac:dyDescent="0.25">
      <c r="A2827" s="25">
        <f t="shared" si="448"/>
        <v>2827</v>
      </c>
      <c r="B2827" s="35">
        <f>+INDEX(Исходные_данные!A:Z,A2827+$X$32-1,$X$30)</f>
        <v>0</v>
      </c>
      <c r="C2827" s="25">
        <f>+IFERROR(_xlfn.NUMBERVALUE(INDEX(Исходные_данные!A:Z,A2827+$X$32-1,$X$31),"."),0)</f>
        <v>0</v>
      </c>
      <c r="D2827" s="51"/>
      <c r="E2827" s="3">
        <f t="shared" si="445"/>
        <v>1289.4580000000001</v>
      </c>
      <c r="F2827" s="3">
        <f t="shared" si="446"/>
        <v>1289.4574600000001</v>
      </c>
      <c r="G2827" s="8">
        <f t="shared" si="449"/>
        <v>0</v>
      </c>
      <c r="H2827" s="7">
        <f t="shared" si="441"/>
        <v>0</v>
      </c>
      <c r="I2827" s="7">
        <f t="shared" si="442"/>
        <v>0</v>
      </c>
      <c r="J2827">
        <f t="shared" si="443"/>
        <v>0</v>
      </c>
      <c r="K2827">
        <f t="shared" si="447"/>
        <v>0</v>
      </c>
      <c r="L2827">
        <f t="shared" si="444"/>
        <v>0</v>
      </c>
      <c r="M2827" s="66" t="str">
        <f t="shared" si="440"/>
        <v xml:space="preserve"> </v>
      </c>
    </row>
    <row r="2828" spans="1:13" x14ac:dyDescent="0.25">
      <c r="A2828" s="25">
        <f t="shared" si="448"/>
        <v>2828</v>
      </c>
      <c r="B2828" s="35">
        <f>+INDEX(Исходные_данные!A:Z,A2828+$X$32-1,$X$30)</f>
        <v>0</v>
      </c>
      <c r="C2828" s="25">
        <f>+IFERROR(_xlfn.NUMBERVALUE(INDEX(Исходные_данные!A:Z,A2828+$X$32-1,$X$31),"."),0)</f>
        <v>0</v>
      </c>
      <c r="D2828" s="51"/>
      <c r="E2828" s="3">
        <f t="shared" si="445"/>
        <v>1289.4580000000001</v>
      </c>
      <c r="F2828" s="3">
        <f t="shared" si="446"/>
        <v>1289.4574600000001</v>
      </c>
      <c r="G2828" s="8">
        <f t="shared" si="449"/>
        <v>0</v>
      </c>
      <c r="H2828" s="7">
        <f t="shared" si="441"/>
        <v>0</v>
      </c>
      <c r="I2828" s="7">
        <f t="shared" si="442"/>
        <v>0</v>
      </c>
      <c r="J2828">
        <f t="shared" si="443"/>
        <v>0</v>
      </c>
      <c r="K2828">
        <f t="shared" si="447"/>
        <v>0</v>
      </c>
      <c r="L2828">
        <f t="shared" si="444"/>
        <v>0</v>
      </c>
      <c r="M2828" s="66" t="str">
        <f t="shared" si="440"/>
        <v xml:space="preserve"> </v>
      </c>
    </row>
    <row r="2829" spans="1:13" x14ac:dyDescent="0.25">
      <c r="A2829" s="25">
        <f t="shared" si="448"/>
        <v>2829</v>
      </c>
      <c r="B2829" s="35">
        <f>+INDEX(Исходные_данные!A:Z,A2829+$X$32-1,$X$30)</f>
        <v>0</v>
      </c>
      <c r="C2829" s="25">
        <f>+IFERROR(_xlfn.NUMBERVALUE(INDEX(Исходные_данные!A:Z,A2829+$X$32-1,$X$31),"."),0)</f>
        <v>0</v>
      </c>
      <c r="D2829" s="51"/>
      <c r="E2829" s="3">
        <f t="shared" si="445"/>
        <v>1289.4580000000001</v>
      </c>
      <c r="F2829" s="3">
        <f t="shared" si="446"/>
        <v>1289.4574600000001</v>
      </c>
      <c r="G2829" s="8">
        <f t="shared" si="449"/>
        <v>0</v>
      </c>
      <c r="H2829" s="7">
        <f t="shared" si="441"/>
        <v>0</v>
      </c>
      <c r="I2829" s="7">
        <f t="shared" si="442"/>
        <v>0</v>
      </c>
      <c r="J2829">
        <f t="shared" si="443"/>
        <v>0</v>
      </c>
      <c r="K2829">
        <f t="shared" si="447"/>
        <v>0</v>
      </c>
      <c r="L2829">
        <f t="shared" si="444"/>
        <v>0</v>
      </c>
      <c r="M2829" s="66" t="str">
        <f t="shared" si="440"/>
        <v xml:space="preserve"> </v>
      </c>
    </row>
    <row r="2830" spans="1:13" x14ac:dyDescent="0.25">
      <c r="A2830" s="25">
        <f t="shared" si="448"/>
        <v>2830</v>
      </c>
      <c r="B2830" s="35">
        <f>+INDEX(Исходные_данные!A:Z,A2830+$X$32-1,$X$30)</f>
        <v>0</v>
      </c>
      <c r="C2830" s="25">
        <f>+IFERROR(_xlfn.NUMBERVALUE(INDEX(Исходные_данные!A:Z,A2830+$X$32-1,$X$31),"."),0)</f>
        <v>0</v>
      </c>
      <c r="D2830" s="51"/>
      <c r="E2830" s="3">
        <f t="shared" si="445"/>
        <v>1289.4580000000001</v>
      </c>
      <c r="F2830" s="3">
        <f t="shared" si="446"/>
        <v>1289.4574600000001</v>
      </c>
      <c r="G2830" s="8">
        <f t="shared" si="449"/>
        <v>0</v>
      </c>
      <c r="H2830" s="7">
        <f t="shared" si="441"/>
        <v>0</v>
      </c>
      <c r="I2830" s="7">
        <f t="shared" si="442"/>
        <v>0</v>
      </c>
      <c r="J2830">
        <f t="shared" si="443"/>
        <v>0</v>
      </c>
      <c r="K2830">
        <f t="shared" si="447"/>
        <v>0</v>
      </c>
      <c r="L2830">
        <f t="shared" si="444"/>
        <v>0</v>
      </c>
      <c r="M2830" s="66" t="str">
        <f t="shared" si="440"/>
        <v xml:space="preserve"> </v>
      </c>
    </row>
    <row r="2831" spans="1:13" x14ac:dyDescent="0.25">
      <c r="A2831" s="25">
        <f t="shared" si="448"/>
        <v>2831</v>
      </c>
      <c r="B2831" s="35">
        <f>+INDEX(Исходные_данные!A:Z,A2831+$X$32-1,$X$30)</f>
        <v>0</v>
      </c>
      <c r="C2831" s="25">
        <f>+IFERROR(_xlfn.NUMBERVALUE(INDEX(Исходные_данные!A:Z,A2831+$X$32-1,$X$31),"."),0)</f>
        <v>0</v>
      </c>
      <c r="D2831" s="51"/>
      <c r="E2831" s="3">
        <f t="shared" si="445"/>
        <v>1289.4580000000001</v>
      </c>
      <c r="F2831" s="3">
        <f t="shared" si="446"/>
        <v>1289.4574600000001</v>
      </c>
      <c r="G2831" s="8">
        <f t="shared" si="449"/>
        <v>0</v>
      </c>
      <c r="H2831" s="7">
        <f t="shared" si="441"/>
        <v>0</v>
      </c>
      <c r="I2831" s="7">
        <f t="shared" si="442"/>
        <v>0</v>
      </c>
      <c r="J2831">
        <f t="shared" si="443"/>
        <v>0</v>
      </c>
      <c r="K2831">
        <f t="shared" si="447"/>
        <v>0</v>
      </c>
      <c r="L2831">
        <f t="shared" si="444"/>
        <v>0</v>
      </c>
      <c r="M2831" s="66" t="str">
        <f t="shared" si="440"/>
        <v xml:space="preserve"> </v>
      </c>
    </row>
    <row r="2832" spans="1:13" x14ac:dyDescent="0.25">
      <c r="A2832" s="25">
        <f t="shared" si="448"/>
        <v>2832</v>
      </c>
      <c r="B2832" s="35">
        <f>+INDEX(Исходные_данные!A:Z,A2832+$X$32-1,$X$30)</f>
        <v>0</v>
      </c>
      <c r="C2832" s="25">
        <f>+IFERROR(_xlfn.NUMBERVALUE(INDEX(Исходные_данные!A:Z,A2832+$X$32-1,$X$31),"."),0)</f>
        <v>0</v>
      </c>
      <c r="D2832" s="51"/>
      <c r="E2832" s="3">
        <f t="shared" si="445"/>
        <v>1289.4580000000001</v>
      </c>
      <c r="F2832" s="3">
        <f t="shared" si="446"/>
        <v>1289.4574600000001</v>
      </c>
      <c r="G2832" s="8">
        <f t="shared" si="449"/>
        <v>0</v>
      </c>
      <c r="H2832" s="7">
        <f t="shared" si="441"/>
        <v>0</v>
      </c>
      <c r="I2832" s="7">
        <f t="shared" si="442"/>
        <v>0</v>
      </c>
      <c r="J2832">
        <f t="shared" si="443"/>
        <v>0</v>
      </c>
      <c r="K2832">
        <f t="shared" si="447"/>
        <v>0</v>
      </c>
      <c r="L2832">
        <f t="shared" si="444"/>
        <v>0</v>
      </c>
      <c r="M2832" s="66" t="str">
        <f t="shared" si="440"/>
        <v xml:space="preserve"> </v>
      </c>
    </row>
    <row r="2833" spans="1:13" x14ac:dyDescent="0.25">
      <c r="A2833" s="25">
        <f t="shared" si="448"/>
        <v>2833</v>
      </c>
      <c r="B2833" s="35">
        <f>+INDEX(Исходные_данные!A:Z,A2833+$X$32-1,$X$30)</f>
        <v>0</v>
      </c>
      <c r="C2833" s="25">
        <f>+IFERROR(_xlfn.NUMBERVALUE(INDEX(Исходные_данные!A:Z,A2833+$X$32-1,$X$31),"."),0)</f>
        <v>0</v>
      </c>
      <c r="D2833" s="51"/>
      <c r="E2833" s="3">
        <f t="shared" si="445"/>
        <v>1289.4580000000001</v>
      </c>
      <c r="F2833" s="3">
        <f t="shared" si="446"/>
        <v>1289.4574600000001</v>
      </c>
      <c r="G2833" s="8">
        <f t="shared" si="449"/>
        <v>0</v>
      </c>
      <c r="H2833" s="7">
        <f t="shared" si="441"/>
        <v>0</v>
      </c>
      <c r="I2833" s="7">
        <f t="shared" si="442"/>
        <v>0</v>
      </c>
      <c r="J2833">
        <f t="shared" si="443"/>
        <v>0</v>
      </c>
      <c r="K2833">
        <f t="shared" si="447"/>
        <v>0</v>
      </c>
      <c r="L2833">
        <f t="shared" si="444"/>
        <v>0</v>
      </c>
      <c r="M2833" s="66" t="str">
        <f t="shared" si="440"/>
        <v xml:space="preserve"> </v>
      </c>
    </row>
    <row r="2834" spans="1:13" x14ac:dyDescent="0.25">
      <c r="A2834" s="25">
        <f t="shared" si="448"/>
        <v>2834</v>
      </c>
      <c r="B2834" s="35">
        <f>+INDEX(Исходные_данные!A:Z,A2834+$X$32-1,$X$30)</f>
        <v>0</v>
      </c>
      <c r="C2834" s="25">
        <f>+IFERROR(_xlfn.NUMBERVALUE(INDEX(Исходные_данные!A:Z,A2834+$X$32-1,$X$31),"."),0)</f>
        <v>0</v>
      </c>
      <c r="D2834" s="51"/>
      <c r="E2834" s="3">
        <f t="shared" si="445"/>
        <v>1289.4580000000001</v>
      </c>
      <c r="F2834" s="3">
        <f t="shared" si="446"/>
        <v>1289.4574600000001</v>
      </c>
      <c r="G2834" s="8">
        <f t="shared" si="449"/>
        <v>0</v>
      </c>
      <c r="H2834" s="7">
        <f t="shared" si="441"/>
        <v>0</v>
      </c>
      <c r="I2834" s="7">
        <f t="shared" si="442"/>
        <v>0</v>
      </c>
      <c r="J2834">
        <f t="shared" si="443"/>
        <v>0</v>
      </c>
      <c r="K2834">
        <f t="shared" si="447"/>
        <v>0</v>
      </c>
      <c r="L2834">
        <f t="shared" si="444"/>
        <v>0</v>
      </c>
      <c r="M2834" s="66" t="str">
        <f t="shared" si="440"/>
        <v xml:space="preserve"> </v>
      </c>
    </row>
    <row r="2835" spans="1:13" x14ac:dyDescent="0.25">
      <c r="A2835" s="25">
        <f t="shared" si="448"/>
        <v>2835</v>
      </c>
      <c r="B2835" s="35">
        <f>+INDEX(Исходные_данные!A:Z,A2835+$X$32-1,$X$30)</f>
        <v>0</v>
      </c>
      <c r="C2835" s="25">
        <f>+IFERROR(_xlfn.NUMBERVALUE(INDEX(Исходные_данные!A:Z,A2835+$X$32-1,$X$31),"."),0)</f>
        <v>0</v>
      </c>
      <c r="D2835" s="51"/>
      <c r="E2835" s="3">
        <f t="shared" si="445"/>
        <v>1289.4580000000001</v>
      </c>
      <c r="F2835" s="3">
        <f t="shared" si="446"/>
        <v>1289.4574600000001</v>
      </c>
      <c r="G2835" s="8">
        <f t="shared" si="449"/>
        <v>0</v>
      </c>
      <c r="H2835" s="7">
        <f t="shared" si="441"/>
        <v>0</v>
      </c>
      <c r="I2835" s="7">
        <f t="shared" si="442"/>
        <v>0</v>
      </c>
      <c r="J2835">
        <f t="shared" si="443"/>
        <v>0</v>
      </c>
      <c r="K2835">
        <f t="shared" si="447"/>
        <v>0</v>
      </c>
      <c r="L2835">
        <f t="shared" si="444"/>
        <v>0</v>
      </c>
      <c r="M2835" s="66" t="str">
        <f t="shared" si="440"/>
        <v xml:space="preserve"> </v>
      </c>
    </row>
    <row r="2836" spans="1:13" x14ac:dyDescent="0.25">
      <c r="A2836" s="25">
        <f t="shared" si="448"/>
        <v>2836</v>
      </c>
      <c r="B2836" s="35">
        <f>+INDEX(Исходные_данные!A:Z,A2836+$X$32-1,$X$30)</f>
        <v>0</v>
      </c>
      <c r="C2836" s="25">
        <f>+IFERROR(_xlfn.NUMBERVALUE(INDEX(Исходные_данные!A:Z,A2836+$X$32-1,$X$31),"."),0)</f>
        <v>0</v>
      </c>
      <c r="D2836" s="51"/>
      <c r="E2836" s="3">
        <f t="shared" si="445"/>
        <v>1289.4580000000001</v>
      </c>
      <c r="F2836" s="3">
        <f t="shared" si="446"/>
        <v>1289.4574600000001</v>
      </c>
      <c r="G2836" s="8">
        <f t="shared" si="449"/>
        <v>0</v>
      </c>
      <c r="H2836" s="7">
        <f t="shared" si="441"/>
        <v>0</v>
      </c>
      <c r="I2836" s="7">
        <f t="shared" si="442"/>
        <v>0</v>
      </c>
      <c r="J2836">
        <f t="shared" si="443"/>
        <v>0</v>
      </c>
      <c r="K2836">
        <f t="shared" si="447"/>
        <v>0</v>
      </c>
      <c r="L2836">
        <f t="shared" si="444"/>
        <v>0</v>
      </c>
      <c r="M2836" s="66" t="str">
        <f t="shared" si="440"/>
        <v xml:space="preserve"> </v>
      </c>
    </row>
    <row r="2837" spans="1:13" x14ac:dyDescent="0.25">
      <c r="A2837" s="25">
        <f t="shared" si="448"/>
        <v>2837</v>
      </c>
      <c r="B2837" s="35">
        <f>+INDEX(Исходные_данные!A:Z,A2837+$X$32-1,$X$30)</f>
        <v>0</v>
      </c>
      <c r="C2837" s="25">
        <f>+IFERROR(_xlfn.NUMBERVALUE(INDEX(Исходные_данные!A:Z,A2837+$X$32-1,$X$31),"."),0)</f>
        <v>0</v>
      </c>
      <c r="D2837" s="51"/>
      <c r="E2837" s="3">
        <f t="shared" si="445"/>
        <v>1289.4580000000001</v>
      </c>
      <c r="F2837" s="3">
        <f t="shared" si="446"/>
        <v>1289.4574600000001</v>
      </c>
      <c r="G2837" s="8">
        <f t="shared" si="449"/>
        <v>0</v>
      </c>
      <c r="H2837" s="7">
        <f t="shared" si="441"/>
        <v>0</v>
      </c>
      <c r="I2837" s="7">
        <f t="shared" si="442"/>
        <v>0</v>
      </c>
      <c r="J2837">
        <f t="shared" si="443"/>
        <v>0</v>
      </c>
      <c r="K2837">
        <f t="shared" si="447"/>
        <v>0</v>
      </c>
      <c r="L2837">
        <f t="shared" si="444"/>
        <v>0</v>
      </c>
      <c r="M2837" s="66" t="str">
        <f t="shared" si="440"/>
        <v xml:space="preserve"> </v>
      </c>
    </row>
    <row r="2838" spans="1:13" x14ac:dyDescent="0.25">
      <c r="A2838" s="25">
        <f t="shared" si="448"/>
        <v>2838</v>
      </c>
      <c r="B2838" s="35">
        <f>+INDEX(Исходные_данные!A:Z,A2838+$X$32-1,$X$30)</f>
        <v>0</v>
      </c>
      <c r="C2838" s="25">
        <f>+IFERROR(_xlfn.NUMBERVALUE(INDEX(Исходные_данные!A:Z,A2838+$X$32-1,$X$31),"."),0)</f>
        <v>0</v>
      </c>
      <c r="D2838" s="51"/>
      <c r="E2838" s="3">
        <f t="shared" si="445"/>
        <v>1289.4580000000001</v>
      </c>
      <c r="F2838" s="3">
        <f t="shared" si="446"/>
        <v>1289.4574600000001</v>
      </c>
      <c r="G2838" s="8">
        <f t="shared" si="449"/>
        <v>0</v>
      </c>
      <c r="H2838" s="7">
        <f t="shared" si="441"/>
        <v>0</v>
      </c>
      <c r="I2838" s="7">
        <f t="shared" si="442"/>
        <v>0</v>
      </c>
      <c r="J2838">
        <f t="shared" si="443"/>
        <v>0</v>
      </c>
      <c r="K2838">
        <f t="shared" si="447"/>
        <v>0</v>
      </c>
      <c r="L2838">
        <f t="shared" si="444"/>
        <v>0</v>
      </c>
      <c r="M2838" s="66" t="str">
        <f t="shared" si="440"/>
        <v xml:space="preserve"> </v>
      </c>
    </row>
    <row r="2839" spans="1:13" x14ac:dyDescent="0.25">
      <c r="A2839" s="25">
        <f t="shared" si="448"/>
        <v>2839</v>
      </c>
      <c r="B2839" s="35">
        <f>+INDEX(Исходные_данные!A:Z,A2839+$X$32-1,$X$30)</f>
        <v>0</v>
      </c>
      <c r="C2839" s="25">
        <f>+IFERROR(_xlfn.NUMBERVALUE(INDEX(Исходные_данные!A:Z,A2839+$X$32-1,$X$31),"."),0)</f>
        <v>0</v>
      </c>
      <c r="D2839" s="51"/>
      <c r="E2839" s="3">
        <f t="shared" si="445"/>
        <v>1289.4580000000001</v>
      </c>
      <c r="F2839" s="3">
        <f t="shared" si="446"/>
        <v>1289.4574600000001</v>
      </c>
      <c r="G2839" s="8">
        <f t="shared" si="449"/>
        <v>0</v>
      </c>
      <c r="H2839" s="7">
        <f t="shared" si="441"/>
        <v>0</v>
      </c>
      <c r="I2839" s="7">
        <f t="shared" si="442"/>
        <v>0</v>
      </c>
      <c r="J2839">
        <f t="shared" si="443"/>
        <v>0</v>
      </c>
      <c r="K2839">
        <f t="shared" si="447"/>
        <v>0</v>
      </c>
      <c r="L2839">
        <f t="shared" si="444"/>
        <v>0</v>
      </c>
      <c r="M2839" s="66" t="str">
        <f t="shared" si="440"/>
        <v xml:space="preserve"> </v>
      </c>
    </row>
    <row r="2840" spans="1:13" x14ac:dyDescent="0.25">
      <c r="A2840" s="25">
        <f t="shared" si="448"/>
        <v>2840</v>
      </c>
      <c r="B2840" s="35">
        <f>+INDEX(Исходные_данные!A:Z,A2840+$X$32-1,$X$30)</f>
        <v>0</v>
      </c>
      <c r="C2840" s="25">
        <f>+IFERROR(_xlfn.NUMBERVALUE(INDEX(Исходные_данные!A:Z,A2840+$X$32-1,$X$31),"."),0)</f>
        <v>0</v>
      </c>
      <c r="D2840" s="51"/>
      <c r="E2840" s="3">
        <f t="shared" si="445"/>
        <v>1289.4580000000001</v>
      </c>
      <c r="F2840" s="3">
        <f t="shared" si="446"/>
        <v>1289.4574600000001</v>
      </c>
      <c r="G2840" s="8">
        <f t="shared" si="449"/>
        <v>0</v>
      </c>
      <c r="H2840" s="7">
        <f t="shared" si="441"/>
        <v>0</v>
      </c>
      <c r="I2840" s="7">
        <f t="shared" si="442"/>
        <v>0</v>
      </c>
      <c r="J2840">
        <f t="shared" si="443"/>
        <v>0</v>
      </c>
      <c r="K2840">
        <f t="shared" si="447"/>
        <v>0</v>
      </c>
      <c r="L2840">
        <f t="shared" si="444"/>
        <v>0</v>
      </c>
      <c r="M2840" s="66" t="str">
        <f t="shared" si="440"/>
        <v xml:space="preserve"> </v>
      </c>
    </row>
    <row r="2841" spans="1:13" x14ac:dyDescent="0.25">
      <c r="A2841" s="25">
        <f t="shared" si="448"/>
        <v>2841</v>
      </c>
      <c r="B2841" s="35">
        <f>+INDEX(Исходные_данные!A:Z,A2841+$X$32-1,$X$30)</f>
        <v>0</v>
      </c>
      <c r="C2841" s="25">
        <f>+IFERROR(_xlfn.NUMBERVALUE(INDEX(Исходные_данные!A:Z,A2841+$X$32-1,$X$31),"."),0)</f>
        <v>0</v>
      </c>
      <c r="D2841" s="51"/>
      <c r="E2841" s="3">
        <f t="shared" si="445"/>
        <v>1289.4580000000001</v>
      </c>
      <c r="F2841" s="3">
        <f t="shared" si="446"/>
        <v>1289.4574600000001</v>
      </c>
      <c r="G2841" s="8">
        <f t="shared" si="449"/>
        <v>0</v>
      </c>
      <c r="H2841" s="7">
        <f t="shared" si="441"/>
        <v>0</v>
      </c>
      <c r="I2841" s="7">
        <f t="shared" si="442"/>
        <v>0</v>
      </c>
      <c r="J2841">
        <f t="shared" si="443"/>
        <v>0</v>
      </c>
      <c r="K2841">
        <f t="shared" si="447"/>
        <v>0</v>
      </c>
      <c r="L2841">
        <f t="shared" si="444"/>
        <v>0</v>
      </c>
      <c r="M2841" s="66" t="str">
        <f t="shared" si="440"/>
        <v xml:space="preserve"> </v>
      </c>
    </row>
    <row r="2842" spans="1:13" x14ac:dyDescent="0.25">
      <c r="A2842" s="25">
        <f t="shared" si="448"/>
        <v>2842</v>
      </c>
      <c r="B2842" s="35">
        <f>+INDEX(Исходные_данные!A:Z,A2842+$X$32-1,$X$30)</f>
        <v>0</v>
      </c>
      <c r="C2842" s="25">
        <f>+IFERROR(_xlfn.NUMBERVALUE(INDEX(Исходные_данные!A:Z,A2842+$X$32-1,$X$31),"."),0)</f>
        <v>0</v>
      </c>
      <c r="D2842" s="51"/>
      <c r="E2842" s="3">
        <f t="shared" si="445"/>
        <v>1289.4580000000001</v>
      </c>
      <c r="F2842" s="3">
        <f t="shared" si="446"/>
        <v>1289.4574600000001</v>
      </c>
      <c r="G2842" s="8">
        <f t="shared" si="449"/>
        <v>0</v>
      </c>
      <c r="H2842" s="7">
        <f t="shared" si="441"/>
        <v>0</v>
      </c>
      <c r="I2842" s="7">
        <f t="shared" si="442"/>
        <v>0</v>
      </c>
      <c r="J2842">
        <f t="shared" si="443"/>
        <v>0</v>
      </c>
      <c r="K2842">
        <f t="shared" si="447"/>
        <v>0</v>
      </c>
      <c r="L2842">
        <f t="shared" si="444"/>
        <v>0</v>
      </c>
      <c r="M2842" s="66" t="str">
        <f t="shared" si="440"/>
        <v xml:space="preserve"> </v>
      </c>
    </row>
    <row r="2843" spans="1:13" x14ac:dyDescent="0.25">
      <c r="A2843" s="25">
        <f t="shared" si="448"/>
        <v>2843</v>
      </c>
      <c r="B2843" s="35">
        <f>+INDEX(Исходные_данные!A:Z,A2843+$X$32-1,$X$30)</f>
        <v>0</v>
      </c>
      <c r="C2843" s="25">
        <f>+IFERROR(_xlfn.NUMBERVALUE(INDEX(Исходные_данные!A:Z,A2843+$X$32-1,$X$31),"."),0)</f>
        <v>0</v>
      </c>
      <c r="D2843" s="51"/>
      <c r="E2843" s="3">
        <f t="shared" si="445"/>
        <v>1289.4580000000001</v>
      </c>
      <c r="F2843" s="3">
        <f t="shared" si="446"/>
        <v>1289.4574600000001</v>
      </c>
      <c r="G2843" s="8">
        <f t="shared" si="449"/>
        <v>0</v>
      </c>
      <c r="H2843" s="7">
        <f t="shared" si="441"/>
        <v>0</v>
      </c>
      <c r="I2843" s="7">
        <f t="shared" si="442"/>
        <v>0</v>
      </c>
      <c r="J2843">
        <f t="shared" si="443"/>
        <v>0</v>
      </c>
      <c r="K2843">
        <f t="shared" si="447"/>
        <v>0</v>
      </c>
      <c r="L2843">
        <f t="shared" si="444"/>
        <v>0</v>
      </c>
      <c r="M2843" s="66" t="str">
        <f t="shared" si="440"/>
        <v xml:space="preserve"> </v>
      </c>
    </row>
    <row r="2844" spans="1:13" x14ac:dyDescent="0.25">
      <c r="A2844" s="25">
        <f t="shared" si="448"/>
        <v>2844</v>
      </c>
      <c r="B2844" s="35">
        <f>+INDEX(Исходные_данные!A:Z,A2844+$X$32-1,$X$30)</f>
        <v>0</v>
      </c>
      <c r="C2844" s="25">
        <f>+IFERROR(_xlfn.NUMBERVALUE(INDEX(Исходные_данные!A:Z,A2844+$X$32-1,$X$31),"."),0)</f>
        <v>0</v>
      </c>
      <c r="D2844" s="51"/>
      <c r="E2844" s="3">
        <f t="shared" si="445"/>
        <v>1289.4580000000001</v>
      </c>
      <c r="F2844" s="3">
        <f t="shared" si="446"/>
        <v>1289.4574600000001</v>
      </c>
      <c r="G2844" s="8">
        <f t="shared" si="449"/>
        <v>0</v>
      </c>
      <c r="H2844" s="7">
        <f t="shared" si="441"/>
        <v>0</v>
      </c>
      <c r="I2844" s="7">
        <f t="shared" si="442"/>
        <v>0</v>
      </c>
      <c r="J2844">
        <f t="shared" si="443"/>
        <v>0</v>
      </c>
      <c r="K2844">
        <f t="shared" si="447"/>
        <v>0</v>
      </c>
      <c r="L2844">
        <f t="shared" si="444"/>
        <v>0</v>
      </c>
      <c r="M2844" s="66" t="str">
        <f t="shared" ref="M2844:M2907" si="450">IF(AC2859=1,"",+CONCATENATE(IF($AC$43=1,CONCATENATE(D2844," "),""),IF($AC$44=1,CONCATENATE(E2844," (",TEXT(G2844,"0,0"),"%)"),"")))</f>
        <v xml:space="preserve"> </v>
      </c>
    </row>
    <row r="2845" spans="1:13" x14ac:dyDescent="0.25">
      <c r="A2845" s="25">
        <f t="shared" si="448"/>
        <v>2845</v>
      </c>
      <c r="B2845" s="35">
        <f>+INDEX(Исходные_данные!A:Z,A2845+$X$32-1,$X$30)</f>
        <v>0</v>
      </c>
      <c r="C2845" s="25">
        <f>+IFERROR(_xlfn.NUMBERVALUE(INDEX(Исходные_данные!A:Z,A2845+$X$32-1,$X$31),"."),0)</f>
        <v>0</v>
      </c>
      <c r="D2845" s="51"/>
      <c r="E2845" s="3">
        <f t="shared" si="445"/>
        <v>1289.4580000000001</v>
      </c>
      <c r="F2845" s="3">
        <f t="shared" si="446"/>
        <v>1289.4574600000001</v>
      </c>
      <c r="G2845" s="8">
        <f t="shared" si="449"/>
        <v>0</v>
      </c>
      <c r="H2845" s="7">
        <f t="shared" si="441"/>
        <v>0</v>
      </c>
      <c r="I2845" s="7">
        <f t="shared" si="442"/>
        <v>0</v>
      </c>
      <c r="J2845">
        <f t="shared" si="443"/>
        <v>0</v>
      </c>
      <c r="K2845">
        <f t="shared" si="447"/>
        <v>0</v>
      </c>
      <c r="L2845">
        <f t="shared" si="444"/>
        <v>0</v>
      </c>
      <c r="M2845" s="66" t="str">
        <f t="shared" si="450"/>
        <v xml:space="preserve"> </v>
      </c>
    </row>
    <row r="2846" spans="1:13" x14ac:dyDescent="0.25">
      <c r="A2846" s="25">
        <f t="shared" si="448"/>
        <v>2846</v>
      </c>
      <c r="B2846" s="35">
        <f>+INDEX(Исходные_данные!A:Z,A2846+$X$32-1,$X$30)</f>
        <v>0</v>
      </c>
      <c r="C2846" s="25">
        <f>+IFERROR(_xlfn.NUMBERVALUE(INDEX(Исходные_данные!A:Z,A2846+$X$32-1,$X$31),"."),0)</f>
        <v>0</v>
      </c>
      <c r="D2846" s="51"/>
      <c r="E2846" s="3">
        <f t="shared" si="445"/>
        <v>1289.4580000000001</v>
      </c>
      <c r="F2846" s="3">
        <f t="shared" si="446"/>
        <v>1289.4574600000001</v>
      </c>
      <c r="G2846" s="8">
        <f t="shared" si="449"/>
        <v>0</v>
      </c>
      <c r="H2846" s="7">
        <f t="shared" si="441"/>
        <v>0</v>
      </c>
      <c r="I2846" s="7">
        <f t="shared" si="442"/>
        <v>0</v>
      </c>
      <c r="J2846">
        <f t="shared" si="443"/>
        <v>0</v>
      </c>
      <c r="K2846">
        <f t="shared" si="447"/>
        <v>0</v>
      </c>
      <c r="L2846">
        <f t="shared" si="444"/>
        <v>0</v>
      </c>
      <c r="M2846" s="66" t="str">
        <f t="shared" si="450"/>
        <v xml:space="preserve"> </v>
      </c>
    </row>
    <row r="2847" spans="1:13" x14ac:dyDescent="0.25">
      <c r="A2847" s="25">
        <f t="shared" si="448"/>
        <v>2847</v>
      </c>
      <c r="B2847" s="35">
        <f>+INDEX(Исходные_данные!A:Z,A2847+$X$32-1,$X$30)</f>
        <v>0</v>
      </c>
      <c r="C2847" s="25">
        <f>+IFERROR(_xlfn.NUMBERVALUE(INDEX(Исходные_данные!A:Z,A2847+$X$32-1,$X$31),"."),0)</f>
        <v>0</v>
      </c>
      <c r="D2847" s="51"/>
      <c r="E2847" s="3">
        <f t="shared" si="445"/>
        <v>1289.4580000000001</v>
      </c>
      <c r="F2847" s="3">
        <f t="shared" si="446"/>
        <v>1289.4574600000001</v>
      </c>
      <c r="G2847" s="8">
        <f t="shared" si="449"/>
        <v>0</v>
      </c>
      <c r="H2847" s="7">
        <f t="shared" si="441"/>
        <v>0</v>
      </c>
      <c r="I2847" s="7">
        <f t="shared" si="442"/>
        <v>0</v>
      </c>
      <c r="J2847">
        <f t="shared" si="443"/>
        <v>0</v>
      </c>
      <c r="K2847">
        <f t="shared" si="447"/>
        <v>0</v>
      </c>
      <c r="L2847">
        <f t="shared" si="444"/>
        <v>0</v>
      </c>
      <c r="M2847" s="66" t="str">
        <f t="shared" si="450"/>
        <v xml:space="preserve"> </v>
      </c>
    </row>
    <row r="2848" spans="1:13" x14ac:dyDescent="0.25">
      <c r="A2848" s="25">
        <f t="shared" si="448"/>
        <v>2848</v>
      </c>
      <c r="B2848" s="35">
        <f>+INDEX(Исходные_данные!A:Z,A2848+$X$32-1,$X$30)</f>
        <v>0</v>
      </c>
      <c r="C2848" s="25">
        <f>+IFERROR(_xlfn.NUMBERVALUE(INDEX(Исходные_данные!A:Z,A2848+$X$32-1,$X$31),"."),0)</f>
        <v>0</v>
      </c>
      <c r="D2848" s="51"/>
      <c r="E2848" s="3">
        <f t="shared" si="445"/>
        <v>1289.4580000000001</v>
      </c>
      <c r="F2848" s="3">
        <f t="shared" si="446"/>
        <v>1289.4574600000001</v>
      </c>
      <c r="G2848" s="8">
        <f t="shared" si="449"/>
        <v>0</v>
      </c>
      <c r="H2848" s="7">
        <f t="shared" si="441"/>
        <v>0</v>
      </c>
      <c r="I2848" s="7">
        <f t="shared" si="442"/>
        <v>0</v>
      </c>
      <c r="J2848">
        <f t="shared" si="443"/>
        <v>0</v>
      </c>
      <c r="K2848">
        <f t="shared" si="447"/>
        <v>0</v>
      </c>
      <c r="L2848">
        <f t="shared" si="444"/>
        <v>0</v>
      </c>
      <c r="M2848" s="66" t="str">
        <f t="shared" si="450"/>
        <v xml:space="preserve"> </v>
      </c>
    </row>
    <row r="2849" spans="1:13" x14ac:dyDescent="0.25">
      <c r="A2849" s="25">
        <f t="shared" si="448"/>
        <v>2849</v>
      </c>
      <c r="B2849" s="35">
        <f>+INDEX(Исходные_данные!A:Z,A2849+$X$32-1,$X$30)</f>
        <v>0</v>
      </c>
      <c r="C2849" s="25">
        <f>+IFERROR(_xlfn.NUMBERVALUE(INDEX(Исходные_данные!A:Z,A2849+$X$32-1,$X$31),"."),0)</f>
        <v>0</v>
      </c>
      <c r="D2849" s="51"/>
      <c r="E2849" s="3">
        <f t="shared" si="445"/>
        <v>1289.4580000000001</v>
      </c>
      <c r="F2849" s="3">
        <f t="shared" si="446"/>
        <v>1289.4574600000001</v>
      </c>
      <c r="G2849" s="8">
        <f t="shared" si="449"/>
        <v>0</v>
      </c>
      <c r="H2849" s="7">
        <f t="shared" si="441"/>
        <v>0</v>
      </c>
      <c r="I2849" s="7">
        <f t="shared" si="442"/>
        <v>0</v>
      </c>
      <c r="J2849">
        <f t="shared" si="443"/>
        <v>0</v>
      </c>
      <c r="K2849">
        <f t="shared" si="447"/>
        <v>0</v>
      </c>
      <c r="L2849">
        <f t="shared" si="444"/>
        <v>0</v>
      </c>
      <c r="M2849" s="66" t="str">
        <f t="shared" si="450"/>
        <v xml:space="preserve"> </v>
      </c>
    </row>
    <row r="2850" spans="1:13" x14ac:dyDescent="0.25">
      <c r="A2850" s="25">
        <f t="shared" si="448"/>
        <v>2850</v>
      </c>
      <c r="B2850" s="35">
        <f>+INDEX(Исходные_данные!A:Z,A2850+$X$32-1,$X$30)</f>
        <v>0</v>
      </c>
      <c r="C2850" s="25">
        <f>+IFERROR(_xlfn.NUMBERVALUE(INDEX(Исходные_данные!A:Z,A2850+$X$32-1,$X$31),"."),0)</f>
        <v>0</v>
      </c>
      <c r="D2850" s="51"/>
      <c r="E2850" s="3">
        <f t="shared" si="445"/>
        <v>1289.4580000000001</v>
      </c>
      <c r="F2850" s="3">
        <f t="shared" si="446"/>
        <v>1289.4574600000001</v>
      </c>
      <c r="G2850" s="8">
        <f t="shared" si="449"/>
        <v>0</v>
      </c>
      <c r="H2850" s="7">
        <f t="shared" si="441"/>
        <v>0</v>
      </c>
      <c r="I2850" s="7">
        <f t="shared" si="442"/>
        <v>0</v>
      </c>
      <c r="J2850">
        <f t="shared" si="443"/>
        <v>0</v>
      </c>
      <c r="K2850">
        <f t="shared" si="447"/>
        <v>0</v>
      </c>
      <c r="L2850">
        <f t="shared" si="444"/>
        <v>0</v>
      </c>
      <c r="M2850" s="66" t="str">
        <f t="shared" si="450"/>
        <v xml:space="preserve"> </v>
      </c>
    </row>
    <row r="2851" spans="1:13" x14ac:dyDescent="0.25">
      <c r="A2851" s="25">
        <f t="shared" si="448"/>
        <v>2851</v>
      </c>
      <c r="B2851" s="35">
        <f>+INDEX(Исходные_данные!A:Z,A2851+$X$32-1,$X$30)</f>
        <v>0</v>
      </c>
      <c r="C2851" s="25">
        <f>+IFERROR(_xlfn.NUMBERVALUE(INDEX(Исходные_данные!A:Z,A2851+$X$32-1,$X$31),"."),0)</f>
        <v>0</v>
      </c>
      <c r="D2851" s="51"/>
      <c r="E2851" s="3">
        <f t="shared" si="445"/>
        <v>1289.4580000000001</v>
      </c>
      <c r="F2851" s="3">
        <f t="shared" si="446"/>
        <v>1289.4574600000001</v>
      </c>
      <c r="G2851" s="8">
        <f t="shared" si="449"/>
        <v>0</v>
      </c>
      <c r="H2851" s="7">
        <f t="shared" si="441"/>
        <v>0</v>
      </c>
      <c r="I2851" s="7">
        <f t="shared" si="442"/>
        <v>0</v>
      </c>
      <c r="J2851">
        <f t="shared" si="443"/>
        <v>0</v>
      </c>
      <c r="K2851">
        <f t="shared" si="447"/>
        <v>0</v>
      </c>
      <c r="L2851">
        <f t="shared" si="444"/>
        <v>0</v>
      </c>
      <c r="M2851" s="66" t="str">
        <f t="shared" si="450"/>
        <v xml:space="preserve"> </v>
      </c>
    </row>
    <row r="2852" spans="1:13" x14ac:dyDescent="0.25">
      <c r="A2852" s="25">
        <f t="shared" si="448"/>
        <v>2852</v>
      </c>
      <c r="B2852" s="35">
        <f>+INDEX(Исходные_данные!A:Z,A2852+$X$32-1,$X$30)</f>
        <v>0</v>
      </c>
      <c r="C2852" s="25">
        <f>+IFERROR(_xlfn.NUMBERVALUE(INDEX(Исходные_данные!A:Z,A2852+$X$32-1,$X$31),"."),0)</f>
        <v>0</v>
      </c>
      <c r="D2852" s="51"/>
      <c r="E2852" s="3">
        <f t="shared" si="445"/>
        <v>1289.4580000000001</v>
      </c>
      <c r="F2852" s="3">
        <f t="shared" si="446"/>
        <v>1289.4574600000001</v>
      </c>
      <c r="G2852" s="8">
        <f t="shared" si="449"/>
        <v>0</v>
      </c>
      <c r="H2852" s="7">
        <f t="shared" si="441"/>
        <v>0</v>
      </c>
      <c r="I2852" s="7">
        <f t="shared" si="442"/>
        <v>0</v>
      </c>
      <c r="J2852">
        <f t="shared" si="443"/>
        <v>0</v>
      </c>
      <c r="K2852">
        <f t="shared" si="447"/>
        <v>0</v>
      </c>
      <c r="L2852">
        <f t="shared" si="444"/>
        <v>0</v>
      </c>
      <c r="M2852" s="66" t="str">
        <f t="shared" si="450"/>
        <v xml:space="preserve"> </v>
      </c>
    </row>
    <row r="2853" spans="1:13" x14ac:dyDescent="0.25">
      <c r="A2853" s="25">
        <f t="shared" si="448"/>
        <v>2853</v>
      </c>
      <c r="B2853" s="35">
        <f>+INDEX(Исходные_данные!A:Z,A2853+$X$32-1,$X$30)</f>
        <v>0</v>
      </c>
      <c r="C2853" s="25">
        <f>+IFERROR(_xlfn.NUMBERVALUE(INDEX(Исходные_данные!A:Z,A2853+$X$32-1,$X$31),"."),0)</f>
        <v>0</v>
      </c>
      <c r="D2853" s="51"/>
      <c r="E2853" s="3">
        <f t="shared" si="445"/>
        <v>1289.4580000000001</v>
      </c>
      <c r="F2853" s="3">
        <f t="shared" si="446"/>
        <v>1289.4574600000001</v>
      </c>
      <c r="G2853" s="8">
        <f t="shared" si="449"/>
        <v>0</v>
      </c>
      <c r="H2853" s="7">
        <f t="shared" si="441"/>
        <v>0</v>
      </c>
      <c r="I2853" s="7">
        <f t="shared" si="442"/>
        <v>0</v>
      </c>
      <c r="J2853">
        <f t="shared" si="443"/>
        <v>0</v>
      </c>
      <c r="K2853">
        <f t="shared" si="447"/>
        <v>0</v>
      </c>
      <c r="L2853">
        <f t="shared" si="444"/>
        <v>0</v>
      </c>
      <c r="M2853" s="66" t="str">
        <f t="shared" si="450"/>
        <v xml:space="preserve"> </v>
      </c>
    </row>
    <row r="2854" spans="1:13" x14ac:dyDescent="0.25">
      <c r="A2854" s="25">
        <f t="shared" si="448"/>
        <v>2854</v>
      </c>
      <c r="B2854" s="35">
        <f>+INDEX(Исходные_данные!A:Z,A2854+$X$32-1,$X$30)</f>
        <v>0</v>
      </c>
      <c r="C2854" s="25">
        <f>+IFERROR(_xlfn.NUMBERVALUE(INDEX(Исходные_данные!A:Z,A2854+$X$32-1,$X$31),"."),0)</f>
        <v>0</v>
      </c>
      <c r="D2854" s="51"/>
      <c r="E2854" s="3">
        <f t="shared" si="445"/>
        <v>1289.4580000000001</v>
      </c>
      <c r="F2854" s="3">
        <f t="shared" si="446"/>
        <v>1289.4574600000001</v>
      </c>
      <c r="G2854" s="8">
        <f t="shared" si="449"/>
        <v>0</v>
      </c>
      <c r="H2854" s="7">
        <f t="shared" si="441"/>
        <v>0</v>
      </c>
      <c r="I2854" s="7">
        <f t="shared" si="442"/>
        <v>0</v>
      </c>
      <c r="J2854">
        <f t="shared" si="443"/>
        <v>0</v>
      </c>
      <c r="K2854">
        <f t="shared" si="447"/>
        <v>0</v>
      </c>
      <c r="L2854">
        <f t="shared" si="444"/>
        <v>0</v>
      </c>
      <c r="M2854" s="66" t="str">
        <f t="shared" si="450"/>
        <v xml:space="preserve"> </v>
      </c>
    </row>
    <row r="2855" spans="1:13" x14ac:dyDescent="0.25">
      <c r="A2855" s="25">
        <f t="shared" si="448"/>
        <v>2855</v>
      </c>
      <c r="B2855" s="35">
        <f>+INDEX(Исходные_данные!A:Z,A2855+$X$32-1,$X$30)</f>
        <v>0</v>
      </c>
      <c r="C2855" s="25">
        <f>+IFERROR(_xlfn.NUMBERVALUE(INDEX(Исходные_данные!A:Z,A2855+$X$32-1,$X$31),"."),0)</f>
        <v>0</v>
      </c>
      <c r="D2855" s="51"/>
      <c r="E2855" s="3">
        <f t="shared" si="445"/>
        <v>1289.4580000000001</v>
      </c>
      <c r="F2855" s="3">
        <f t="shared" si="446"/>
        <v>1289.4574600000001</v>
      </c>
      <c r="G2855" s="8">
        <f t="shared" si="449"/>
        <v>0</v>
      </c>
      <c r="H2855" s="7">
        <f t="shared" si="441"/>
        <v>0</v>
      </c>
      <c r="I2855" s="7">
        <f t="shared" si="442"/>
        <v>0</v>
      </c>
      <c r="J2855">
        <f t="shared" si="443"/>
        <v>0</v>
      </c>
      <c r="K2855">
        <f t="shared" si="447"/>
        <v>0</v>
      </c>
      <c r="L2855">
        <f t="shared" si="444"/>
        <v>0</v>
      </c>
      <c r="M2855" s="66" t="str">
        <f t="shared" si="450"/>
        <v xml:space="preserve"> </v>
      </c>
    </row>
    <row r="2856" spans="1:13" x14ac:dyDescent="0.25">
      <c r="A2856" s="25">
        <f t="shared" si="448"/>
        <v>2856</v>
      </c>
      <c r="B2856" s="35">
        <f>+INDEX(Исходные_данные!A:Z,A2856+$X$32-1,$X$30)</f>
        <v>0</v>
      </c>
      <c r="C2856" s="25">
        <f>+IFERROR(_xlfn.NUMBERVALUE(INDEX(Исходные_данные!A:Z,A2856+$X$32-1,$X$31),"."),0)</f>
        <v>0</v>
      </c>
      <c r="D2856" s="51"/>
      <c r="E2856" s="3">
        <f t="shared" si="445"/>
        <v>1289.4580000000001</v>
      </c>
      <c r="F2856" s="3">
        <f t="shared" si="446"/>
        <v>1289.4574600000001</v>
      </c>
      <c r="G2856" s="8">
        <f t="shared" si="449"/>
        <v>0</v>
      </c>
      <c r="H2856" s="7">
        <f t="shared" si="441"/>
        <v>0</v>
      </c>
      <c r="I2856" s="7">
        <f t="shared" si="442"/>
        <v>0</v>
      </c>
      <c r="J2856">
        <f t="shared" si="443"/>
        <v>0</v>
      </c>
      <c r="K2856">
        <f t="shared" si="447"/>
        <v>0</v>
      </c>
      <c r="L2856">
        <f t="shared" si="444"/>
        <v>0</v>
      </c>
      <c r="M2856" s="66" t="str">
        <f t="shared" si="450"/>
        <v xml:space="preserve"> </v>
      </c>
    </row>
    <row r="2857" spans="1:13" x14ac:dyDescent="0.25">
      <c r="A2857" s="25">
        <f t="shared" si="448"/>
        <v>2857</v>
      </c>
      <c r="B2857" s="35">
        <f>+INDEX(Исходные_данные!A:Z,A2857+$X$32-1,$X$30)</f>
        <v>0</v>
      </c>
      <c r="C2857" s="25">
        <f>+IFERROR(_xlfn.NUMBERVALUE(INDEX(Исходные_данные!A:Z,A2857+$X$32-1,$X$31),"."),0)</f>
        <v>0</v>
      </c>
      <c r="D2857" s="51"/>
      <c r="E2857" s="3">
        <f t="shared" si="445"/>
        <v>1289.4580000000001</v>
      </c>
      <c r="F2857" s="3">
        <f t="shared" si="446"/>
        <v>1289.4574600000001</v>
      </c>
      <c r="G2857" s="8">
        <f t="shared" si="449"/>
        <v>0</v>
      </c>
      <c r="H2857" s="7">
        <f t="shared" si="441"/>
        <v>0</v>
      </c>
      <c r="I2857" s="7">
        <f t="shared" si="442"/>
        <v>0</v>
      </c>
      <c r="J2857">
        <f t="shared" si="443"/>
        <v>0</v>
      </c>
      <c r="K2857">
        <f t="shared" si="447"/>
        <v>0</v>
      </c>
      <c r="L2857">
        <f t="shared" si="444"/>
        <v>0</v>
      </c>
      <c r="M2857" s="66" t="str">
        <f t="shared" si="450"/>
        <v xml:space="preserve"> </v>
      </c>
    </row>
    <row r="2858" spans="1:13" x14ac:dyDescent="0.25">
      <c r="A2858" s="25">
        <f t="shared" si="448"/>
        <v>2858</v>
      </c>
      <c r="B2858" s="35">
        <f>+INDEX(Исходные_данные!A:Z,A2858+$X$32-1,$X$30)</f>
        <v>0</v>
      </c>
      <c r="C2858" s="25">
        <f>+IFERROR(_xlfn.NUMBERVALUE(INDEX(Исходные_данные!A:Z,A2858+$X$32-1,$X$31),"."),0)</f>
        <v>0</v>
      </c>
      <c r="D2858" s="51"/>
      <c r="E2858" s="3">
        <f t="shared" si="445"/>
        <v>1289.4580000000001</v>
      </c>
      <c r="F2858" s="3">
        <f t="shared" si="446"/>
        <v>1289.4574600000001</v>
      </c>
      <c r="G2858" s="8">
        <f t="shared" si="449"/>
        <v>0</v>
      </c>
      <c r="H2858" s="7">
        <f t="shared" si="441"/>
        <v>0</v>
      </c>
      <c r="I2858" s="7">
        <f t="shared" si="442"/>
        <v>0</v>
      </c>
      <c r="J2858">
        <f t="shared" si="443"/>
        <v>0</v>
      </c>
      <c r="K2858">
        <f t="shared" si="447"/>
        <v>0</v>
      </c>
      <c r="L2858">
        <f t="shared" si="444"/>
        <v>0</v>
      </c>
      <c r="M2858" s="66" t="str">
        <f t="shared" si="450"/>
        <v xml:space="preserve"> </v>
      </c>
    </row>
    <row r="2859" spans="1:13" x14ac:dyDescent="0.25">
      <c r="A2859" s="25">
        <f t="shared" si="448"/>
        <v>2859</v>
      </c>
      <c r="B2859" s="35">
        <f>+INDEX(Исходные_данные!A:Z,A2859+$X$32-1,$X$30)</f>
        <v>0</v>
      </c>
      <c r="C2859" s="25">
        <f>+IFERROR(_xlfn.NUMBERVALUE(INDEX(Исходные_данные!A:Z,A2859+$X$32-1,$X$31),"."),0)</f>
        <v>0</v>
      </c>
      <c r="D2859" s="51"/>
      <c r="E2859" s="3">
        <f t="shared" si="445"/>
        <v>1289.4580000000001</v>
      </c>
      <c r="F2859" s="3">
        <f t="shared" si="446"/>
        <v>1289.4574600000001</v>
      </c>
      <c r="G2859" s="8">
        <f t="shared" si="449"/>
        <v>0</v>
      </c>
      <c r="H2859" s="7">
        <f t="shared" si="441"/>
        <v>0</v>
      </c>
      <c r="I2859" s="7">
        <f t="shared" si="442"/>
        <v>0</v>
      </c>
      <c r="J2859">
        <f t="shared" si="443"/>
        <v>0</v>
      </c>
      <c r="K2859">
        <f t="shared" si="447"/>
        <v>0</v>
      </c>
      <c r="L2859">
        <f t="shared" si="444"/>
        <v>0</v>
      </c>
      <c r="M2859" s="66" t="str">
        <f t="shared" si="450"/>
        <v xml:space="preserve"> </v>
      </c>
    </row>
    <row r="2860" spans="1:13" x14ac:dyDescent="0.25">
      <c r="A2860" s="25">
        <f t="shared" si="448"/>
        <v>2860</v>
      </c>
      <c r="B2860" s="35">
        <f>+INDEX(Исходные_данные!A:Z,A2860+$X$32-1,$X$30)</f>
        <v>0</v>
      </c>
      <c r="C2860" s="25">
        <f>+IFERROR(_xlfn.NUMBERVALUE(INDEX(Исходные_данные!A:Z,A2860+$X$32-1,$X$31),"."),0)</f>
        <v>0</v>
      </c>
      <c r="D2860" s="51"/>
      <c r="E2860" s="3">
        <f t="shared" si="445"/>
        <v>1289.4580000000001</v>
      </c>
      <c r="F2860" s="3">
        <f t="shared" si="446"/>
        <v>1289.4574600000001</v>
      </c>
      <c r="G2860" s="8">
        <f t="shared" si="449"/>
        <v>0</v>
      </c>
      <c r="H2860" s="7">
        <f t="shared" si="441"/>
        <v>0</v>
      </c>
      <c r="I2860" s="7">
        <f t="shared" si="442"/>
        <v>0</v>
      </c>
      <c r="J2860">
        <f t="shared" si="443"/>
        <v>0</v>
      </c>
      <c r="K2860">
        <f t="shared" si="447"/>
        <v>0</v>
      </c>
      <c r="L2860">
        <f t="shared" si="444"/>
        <v>0</v>
      </c>
      <c r="M2860" s="66" t="str">
        <f t="shared" si="450"/>
        <v xml:space="preserve"> </v>
      </c>
    </row>
    <row r="2861" spans="1:13" x14ac:dyDescent="0.25">
      <c r="A2861" s="25">
        <f t="shared" si="448"/>
        <v>2861</v>
      </c>
      <c r="B2861" s="35">
        <f>+INDEX(Исходные_данные!A:Z,A2861+$X$32-1,$X$30)</f>
        <v>0</v>
      </c>
      <c r="C2861" s="25">
        <f>+IFERROR(_xlfn.NUMBERVALUE(INDEX(Исходные_данные!A:Z,A2861+$X$32-1,$X$31),"."),0)</f>
        <v>0</v>
      </c>
      <c r="D2861" s="51"/>
      <c r="E2861" s="3">
        <f t="shared" si="445"/>
        <v>1289.4580000000001</v>
      </c>
      <c r="F2861" s="3">
        <f t="shared" si="446"/>
        <v>1289.4574600000001</v>
      </c>
      <c r="G2861" s="8">
        <f t="shared" si="449"/>
        <v>0</v>
      </c>
      <c r="H2861" s="7">
        <f t="shared" si="441"/>
        <v>0</v>
      </c>
      <c r="I2861" s="7">
        <f t="shared" si="442"/>
        <v>0</v>
      </c>
      <c r="J2861">
        <f t="shared" si="443"/>
        <v>0</v>
      </c>
      <c r="K2861">
        <f t="shared" si="447"/>
        <v>0</v>
      </c>
      <c r="L2861">
        <f t="shared" si="444"/>
        <v>0</v>
      </c>
      <c r="M2861" s="66" t="str">
        <f t="shared" si="450"/>
        <v xml:space="preserve"> </v>
      </c>
    </row>
    <row r="2862" spans="1:13" x14ac:dyDescent="0.25">
      <c r="A2862" s="25">
        <f t="shared" si="448"/>
        <v>2862</v>
      </c>
      <c r="B2862" s="35">
        <f>+INDEX(Исходные_данные!A:Z,A2862+$X$32-1,$X$30)</f>
        <v>0</v>
      </c>
      <c r="C2862" s="25">
        <f>+IFERROR(_xlfn.NUMBERVALUE(INDEX(Исходные_данные!A:Z,A2862+$X$32-1,$X$31),"."),0)</f>
        <v>0</v>
      </c>
      <c r="D2862" s="51"/>
      <c r="E2862" s="3">
        <f t="shared" si="445"/>
        <v>1289.4580000000001</v>
      </c>
      <c r="F2862" s="3">
        <f t="shared" si="446"/>
        <v>1289.4574600000001</v>
      </c>
      <c r="G2862" s="8">
        <f t="shared" si="449"/>
        <v>0</v>
      </c>
      <c r="H2862" s="7">
        <f t="shared" si="441"/>
        <v>0</v>
      </c>
      <c r="I2862" s="7">
        <f t="shared" si="442"/>
        <v>0</v>
      </c>
      <c r="J2862">
        <f t="shared" si="443"/>
        <v>0</v>
      </c>
      <c r="K2862">
        <f t="shared" si="447"/>
        <v>0</v>
      </c>
      <c r="L2862">
        <f t="shared" si="444"/>
        <v>0</v>
      </c>
      <c r="M2862" s="66" t="str">
        <f t="shared" si="450"/>
        <v xml:space="preserve"> </v>
      </c>
    </row>
    <row r="2863" spans="1:13" x14ac:dyDescent="0.25">
      <c r="A2863" s="25">
        <f t="shared" si="448"/>
        <v>2863</v>
      </c>
      <c r="B2863" s="35">
        <f>+INDEX(Исходные_данные!A:Z,A2863+$X$32-1,$X$30)</f>
        <v>0</v>
      </c>
      <c r="C2863" s="25">
        <f>+IFERROR(_xlfn.NUMBERVALUE(INDEX(Исходные_данные!A:Z,A2863+$X$32-1,$X$31),"."),0)</f>
        <v>0</v>
      </c>
      <c r="D2863" s="51"/>
      <c r="E2863" s="3">
        <f t="shared" si="445"/>
        <v>1289.4580000000001</v>
      </c>
      <c r="F2863" s="3">
        <f t="shared" si="446"/>
        <v>1289.4574600000001</v>
      </c>
      <c r="G2863" s="8">
        <f t="shared" si="449"/>
        <v>0</v>
      </c>
      <c r="H2863" s="7">
        <f t="shared" si="441"/>
        <v>0</v>
      </c>
      <c r="I2863" s="7">
        <f t="shared" si="442"/>
        <v>0</v>
      </c>
      <c r="J2863">
        <f t="shared" si="443"/>
        <v>0</v>
      </c>
      <c r="K2863">
        <f t="shared" si="447"/>
        <v>0</v>
      </c>
      <c r="L2863">
        <f t="shared" si="444"/>
        <v>0</v>
      </c>
      <c r="M2863" s="66" t="str">
        <f t="shared" si="450"/>
        <v xml:space="preserve"> </v>
      </c>
    </row>
    <row r="2864" spans="1:13" x14ac:dyDescent="0.25">
      <c r="A2864" s="25">
        <f t="shared" si="448"/>
        <v>2864</v>
      </c>
      <c r="B2864" s="35">
        <f>+INDEX(Исходные_данные!A:Z,A2864+$X$32-1,$X$30)</f>
        <v>0</v>
      </c>
      <c r="C2864" s="25">
        <f>+IFERROR(_xlfn.NUMBERVALUE(INDEX(Исходные_данные!A:Z,A2864+$X$32-1,$X$31),"."),0)</f>
        <v>0</v>
      </c>
      <c r="D2864" s="51"/>
      <c r="E2864" s="3">
        <f t="shared" si="445"/>
        <v>1289.4580000000001</v>
      </c>
      <c r="F2864" s="3">
        <f t="shared" si="446"/>
        <v>1289.4574600000001</v>
      </c>
      <c r="G2864" s="8">
        <f t="shared" si="449"/>
        <v>0</v>
      </c>
      <c r="H2864" s="7">
        <f t="shared" si="441"/>
        <v>0</v>
      </c>
      <c r="I2864" s="7">
        <f t="shared" si="442"/>
        <v>0</v>
      </c>
      <c r="J2864">
        <f t="shared" si="443"/>
        <v>0</v>
      </c>
      <c r="K2864">
        <f t="shared" si="447"/>
        <v>0</v>
      </c>
      <c r="L2864">
        <f t="shared" si="444"/>
        <v>0</v>
      </c>
      <c r="M2864" s="66" t="str">
        <f t="shared" si="450"/>
        <v xml:space="preserve"> </v>
      </c>
    </row>
    <row r="2865" spans="1:13" x14ac:dyDescent="0.25">
      <c r="A2865" s="25">
        <f t="shared" si="448"/>
        <v>2865</v>
      </c>
      <c r="B2865" s="35">
        <f>+INDEX(Исходные_данные!A:Z,A2865+$X$32-1,$X$30)</f>
        <v>0</v>
      </c>
      <c r="C2865" s="25">
        <f>+IFERROR(_xlfn.NUMBERVALUE(INDEX(Исходные_данные!A:Z,A2865+$X$32-1,$X$31),"."),0)</f>
        <v>0</v>
      </c>
      <c r="D2865" s="51"/>
      <c r="E2865" s="3">
        <f t="shared" si="445"/>
        <v>1289.4580000000001</v>
      </c>
      <c r="F2865" s="3">
        <f t="shared" si="446"/>
        <v>1289.4574600000001</v>
      </c>
      <c r="G2865" s="8">
        <f t="shared" si="449"/>
        <v>0</v>
      </c>
      <c r="H2865" s="7">
        <f t="shared" si="441"/>
        <v>0</v>
      </c>
      <c r="I2865" s="7">
        <f t="shared" si="442"/>
        <v>0</v>
      </c>
      <c r="J2865">
        <f t="shared" si="443"/>
        <v>0</v>
      </c>
      <c r="K2865">
        <f t="shared" si="447"/>
        <v>0</v>
      </c>
      <c r="L2865">
        <f t="shared" si="444"/>
        <v>0</v>
      </c>
      <c r="M2865" s="66" t="str">
        <f t="shared" si="450"/>
        <v xml:space="preserve"> </v>
      </c>
    </row>
    <row r="2866" spans="1:13" x14ac:dyDescent="0.25">
      <c r="A2866" s="25">
        <f t="shared" si="448"/>
        <v>2866</v>
      </c>
      <c r="B2866" s="35">
        <f>+INDEX(Исходные_данные!A:Z,A2866+$X$32-1,$X$30)</f>
        <v>0</v>
      </c>
      <c r="C2866" s="25">
        <f>+IFERROR(_xlfn.NUMBERVALUE(INDEX(Исходные_данные!A:Z,A2866+$X$32-1,$X$31),"."),0)</f>
        <v>0</v>
      </c>
      <c r="D2866" s="51"/>
      <c r="E2866" s="3">
        <f t="shared" si="445"/>
        <v>1289.4580000000001</v>
      </c>
      <c r="F2866" s="3">
        <f t="shared" si="446"/>
        <v>1289.4574600000001</v>
      </c>
      <c r="G2866" s="8">
        <f t="shared" si="449"/>
        <v>0</v>
      </c>
      <c r="H2866" s="7">
        <f t="shared" si="441"/>
        <v>0</v>
      </c>
      <c r="I2866" s="7">
        <f t="shared" si="442"/>
        <v>0</v>
      </c>
      <c r="J2866">
        <f t="shared" si="443"/>
        <v>0</v>
      </c>
      <c r="K2866">
        <f t="shared" si="447"/>
        <v>0</v>
      </c>
      <c r="L2866">
        <f t="shared" si="444"/>
        <v>0</v>
      </c>
      <c r="M2866" s="66" t="str">
        <f t="shared" si="450"/>
        <v xml:space="preserve"> </v>
      </c>
    </row>
    <row r="2867" spans="1:13" x14ac:dyDescent="0.25">
      <c r="A2867" s="25">
        <f t="shared" si="448"/>
        <v>2867</v>
      </c>
      <c r="B2867" s="35">
        <f>+INDEX(Исходные_данные!A:Z,A2867+$X$32-1,$X$30)</f>
        <v>0</v>
      </c>
      <c r="C2867" s="25">
        <f>+IFERROR(_xlfn.NUMBERVALUE(INDEX(Исходные_данные!A:Z,A2867+$X$32-1,$X$31),"."),0)</f>
        <v>0</v>
      </c>
      <c r="D2867" s="51"/>
      <c r="E2867" s="3">
        <f t="shared" si="445"/>
        <v>1289.4580000000001</v>
      </c>
      <c r="F2867" s="3">
        <f t="shared" si="446"/>
        <v>1289.4574600000001</v>
      </c>
      <c r="G2867" s="8">
        <f t="shared" si="449"/>
        <v>0</v>
      </c>
      <c r="H2867" s="7">
        <f t="shared" si="441"/>
        <v>0</v>
      </c>
      <c r="I2867" s="7">
        <f t="shared" si="442"/>
        <v>0</v>
      </c>
      <c r="J2867">
        <f t="shared" si="443"/>
        <v>0</v>
      </c>
      <c r="K2867">
        <f t="shared" si="447"/>
        <v>0</v>
      </c>
      <c r="L2867">
        <f t="shared" si="444"/>
        <v>0</v>
      </c>
      <c r="M2867" s="66" t="str">
        <f t="shared" si="450"/>
        <v xml:space="preserve"> </v>
      </c>
    </row>
    <row r="2868" spans="1:13" x14ac:dyDescent="0.25">
      <c r="A2868" s="25">
        <f t="shared" si="448"/>
        <v>2868</v>
      </c>
      <c r="B2868" s="35">
        <f>+INDEX(Исходные_данные!A:Z,A2868+$X$32-1,$X$30)</f>
        <v>0</v>
      </c>
      <c r="C2868" s="25">
        <f>+IFERROR(_xlfn.NUMBERVALUE(INDEX(Исходные_данные!A:Z,A2868+$X$32-1,$X$31),"."),0)</f>
        <v>0</v>
      </c>
      <c r="D2868" s="51"/>
      <c r="E2868" s="3">
        <f t="shared" si="445"/>
        <v>1289.4580000000001</v>
      </c>
      <c r="F2868" s="3">
        <f t="shared" si="446"/>
        <v>1289.4574600000001</v>
      </c>
      <c r="G2868" s="8">
        <f t="shared" si="449"/>
        <v>0</v>
      </c>
      <c r="H2868" s="7">
        <f t="shared" si="441"/>
        <v>0</v>
      </c>
      <c r="I2868" s="7">
        <f t="shared" si="442"/>
        <v>0</v>
      </c>
      <c r="J2868">
        <f t="shared" si="443"/>
        <v>0</v>
      </c>
      <c r="K2868">
        <f t="shared" si="447"/>
        <v>0</v>
      </c>
      <c r="L2868">
        <f t="shared" si="444"/>
        <v>0</v>
      </c>
      <c r="M2868" s="66" t="str">
        <f t="shared" si="450"/>
        <v xml:space="preserve"> </v>
      </c>
    </row>
    <row r="2869" spans="1:13" x14ac:dyDescent="0.25">
      <c r="A2869" s="25">
        <f t="shared" si="448"/>
        <v>2869</v>
      </c>
      <c r="B2869" s="35">
        <f>+INDEX(Исходные_данные!A:Z,A2869+$X$32-1,$X$30)</f>
        <v>0</v>
      </c>
      <c r="C2869" s="25">
        <f>+IFERROR(_xlfn.NUMBERVALUE(INDEX(Исходные_данные!A:Z,A2869+$X$32-1,$X$31),"."),0)</f>
        <v>0</v>
      </c>
      <c r="D2869" s="51"/>
      <c r="E2869" s="3">
        <f t="shared" si="445"/>
        <v>1289.4580000000001</v>
      </c>
      <c r="F2869" s="3">
        <f t="shared" si="446"/>
        <v>1289.4574600000001</v>
      </c>
      <c r="G2869" s="8">
        <f t="shared" si="449"/>
        <v>0</v>
      </c>
      <c r="H2869" s="7">
        <f t="shared" si="441"/>
        <v>0</v>
      </c>
      <c r="I2869" s="7">
        <f t="shared" si="442"/>
        <v>0</v>
      </c>
      <c r="J2869">
        <f t="shared" si="443"/>
        <v>0</v>
      </c>
      <c r="K2869">
        <f t="shared" si="447"/>
        <v>0</v>
      </c>
      <c r="L2869">
        <f t="shared" si="444"/>
        <v>0</v>
      </c>
      <c r="M2869" s="66" t="str">
        <f t="shared" si="450"/>
        <v xml:space="preserve"> </v>
      </c>
    </row>
    <row r="2870" spans="1:13" x14ac:dyDescent="0.25">
      <c r="A2870" s="25">
        <f t="shared" si="448"/>
        <v>2870</v>
      </c>
      <c r="B2870" s="35">
        <f>+INDEX(Исходные_данные!A:Z,A2870+$X$32-1,$X$30)</f>
        <v>0</v>
      </c>
      <c r="C2870" s="25">
        <f>+IFERROR(_xlfn.NUMBERVALUE(INDEX(Исходные_данные!A:Z,A2870+$X$32-1,$X$31),"."),0)</f>
        <v>0</v>
      </c>
      <c r="D2870" s="51"/>
      <c r="E2870" s="3">
        <f t="shared" si="445"/>
        <v>1289.4580000000001</v>
      </c>
      <c r="F2870" s="3">
        <f t="shared" si="446"/>
        <v>1289.4574600000001</v>
      </c>
      <c r="G2870" s="8">
        <f t="shared" si="449"/>
        <v>0</v>
      </c>
      <c r="H2870" s="7">
        <f t="shared" si="441"/>
        <v>0</v>
      </c>
      <c r="I2870" s="7">
        <f t="shared" si="442"/>
        <v>0</v>
      </c>
      <c r="J2870">
        <f t="shared" si="443"/>
        <v>0</v>
      </c>
      <c r="K2870">
        <f t="shared" si="447"/>
        <v>0</v>
      </c>
      <c r="L2870">
        <f t="shared" si="444"/>
        <v>0</v>
      </c>
      <c r="M2870" s="66" t="str">
        <f t="shared" si="450"/>
        <v xml:space="preserve"> </v>
      </c>
    </row>
    <row r="2871" spans="1:13" x14ac:dyDescent="0.25">
      <c r="A2871" s="25">
        <f t="shared" si="448"/>
        <v>2871</v>
      </c>
      <c r="B2871" s="35">
        <f>+INDEX(Исходные_данные!A:Z,A2871+$X$32-1,$X$30)</f>
        <v>0</v>
      </c>
      <c r="C2871" s="25">
        <f>+IFERROR(_xlfn.NUMBERVALUE(INDEX(Исходные_данные!A:Z,A2871+$X$32-1,$X$31),"."),0)</f>
        <v>0</v>
      </c>
      <c r="D2871" s="51"/>
      <c r="E2871" s="3">
        <f t="shared" si="445"/>
        <v>1289.4580000000001</v>
      </c>
      <c r="F2871" s="3">
        <f t="shared" si="446"/>
        <v>1289.4574600000001</v>
      </c>
      <c r="G2871" s="8">
        <f t="shared" si="449"/>
        <v>0</v>
      </c>
      <c r="H2871" s="7">
        <f t="shared" si="441"/>
        <v>0</v>
      </c>
      <c r="I2871" s="7">
        <f t="shared" si="442"/>
        <v>0</v>
      </c>
      <c r="J2871">
        <f t="shared" si="443"/>
        <v>0</v>
      </c>
      <c r="K2871">
        <f t="shared" si="447"/>
        <v>0</v>
      </c>
      <c r="L2871">
        <f t="shared" si="444"/>
        <v>0</v>
      </c>
      <c r="M2871" s="66" t="str">
        <f t="shared" si="450"/>
        <v xml:space="preserve"> </v>
      </c>
    </row>
    <row r="2872" spans="1:13" x14ac:dyDescent="0.25">
      <c r="A2872" s="25">
        <f t="shared" si="448"/>
        <v>2872</v>
      </c>
      <c r="B2872" s="35">
        <f>+INDEX(Исходные_данные!A:Z,A2872+$X$32-1,$X$30)</f>
        <v>0</v>
      </c>
      <c r="C2872" s="25">
        <f>+IFERROR(_xlfn.NUMBERVALUE(INDEX(Исходные_данные!A:Z,A2872+$X$32-1,$X$31),"."),0)</f>
        <v>0</v>
      </c>
      <c r="D2872" s="51"/>
      <c r="E2872" s="3">
        <f t="shared" si="445"/>
        <v>1289.4580000000001</v>
      </c>
      <c r="F2872" s="3">
        <f t="shared" si="446"/>
        <v>1289.4574600000001</v>
      </c>
      <c r="G2872" s="8">
        <f t="shared" si="449"/>
        <v>0</v>
      </c>
      <c r="H2872" s="7">
        <f t="shared" si="441"/>
        <v>0</v>
      </c>
      <c r="I2872" s="7">
        <f t="shared" si="442"/>
        <v>0</v>
      </c>
      <c r="J2872">
        <f t="shared" si="443"/>
        <v>0</v>
      </c>
      <c r="K2872">
        <f t="shared" si="447"/>
        <v>0</v>
      </c>
      <c r="L2872">
        <f t="shared" si="444"/>
        <v>0</v>
      </c>
      <c r="M2872" s="66" t="str">
        <f t="shared" si="450"/>
        <v xml:space="preserve"> </v>
      </c>
    </row>
    <row r="2873" spans="1:13" x14ac:dyDescent="0.25">
      <c r="A2873" s="25">
        <f t="shared" si="448"/>
        <v>2873</v>
      </c>
      <c r="B2873" s="35">
        <f>+INDEX(Исходные_данные!A:Z,A2873+$X$32-1,$X$30)</f>
        <v>0</v>
      </c>
      <c r="C2873" s="25">
        <f>+IFERROR(_xlfn.NUMBERVALUE(INDEX(Исходные_данные!A:Z,A2873+$X$32-1,$X$31),"."),0)</f>
        <v>0</v>
      </c>
      <c r="D2873" s="51"/>
      <c r="E2873" s="3">
        <f t="shared" si="445"/>
        <v>1289.4580000000001</v>
      </c>
      <c r="F2873" s="3">
        <f t="shared" si="446"/>
        <v>1289.4574600000001</v>
      </c>
      <c r="G2873" s="8">
        <f t="shared" si="449"/>
        <v>0</v>
      </c>
      <c r="H2873" s="7">
        <f t="shared" si="441"/>
        <v>0</v>
      </c>
      <c r="I2873" s="7">
        <f t="shared" si="442"/>
        <v>0</v>
      </c>
      <c r="J2873">
        <f t="shared" si="443"/>
        <v>0</v>
      </c>
      <c r="K2873">
        <f t="shared" si="447"/>
        <v>0</v>
      </c>
      <c r="L2873">
        <f t="shared" si="444"/>
        <v>0</v>
      </c>
      <c r="M2873" s="66" t="str">
        <f t="shared" si="450"/>
        <v xml:space="preserve"> </v>
      </c>
    </row>
    <row r="2874" spans="1:13" x14ac:dyDescent="0.25">
      <c r="A2874" s="25">
        <f t="shared" si="448"/>
        <v>2874</v>
      </c>
      <c r="B2874" s="35">
        <f>+INDEX(Исходные_данные!A:Z,A2874+$X$32-1,$X$30)</f>
        <v>0</v>
      </c>
      <c r="C2874" s="25">
        <f>+IFERROR(_xlfn.NUMBERVALUE(INDEX(Исходные_данные!A:Z,A2874+$X$32-1,$X$31),"."),0)</f>
        <v>0</v>
      </c>
      <c r="D2874" s="51"/>
      <c r="E2874" s="3">
        <f t="shared" si="445"/>
        <v>1289.4580000000001</v>
      </c>
      <c r="F2874" s="3">
        <f t="shared" si="446"/>
        <v>1289.4574600000001</v>
      </c>
      <c r="G2874" s="8">
        <f t="shared" si="449"/>
        <v>0</v>
      </c>
      <c r="H2874" s="7">
        <f t="shared" si="441"/>
        <v>0</v>
      </c>
      <c r="I2874" s="7">
        <f t="shared" si="442"/>
        <v>0</v>
      </c>
      <c r="J2874">
        <f t="shared" si="443"/>
        <v>0</v>
      </c>
      <c r="K2874">
        <f t="shared" si="447"/>
        <v>0</v>
      </c>
      <c r="L2874">
        <f t="shared" si="444"/>
        <v>0</v>
      </c>
      <c r="M2874" s="66" t="str">
        <f t="shared" si="450"/>
        <v xml:space="preserve"> </v>
      </c>
    </row>
    <row r="2875" spans="1:13" x14ac:dyDescent="0.25">
      <c r="A2875" s="25">
        <f t="shared" si="448"/>
        <v>2875</v>
      </c>
      <c r="B2875" s="35">
        <f>+INDEX(Исходные_данные!A:Z,A2875+$X$32-1,$X$30)</f>
        <v>0</v>
      </c>
      <c r="C2875" s="25">
        <f>+IFERROR(_xlfn.NUMBERVALUE(INDEX(Исходные_данные!A:Z,A2875+$X$32-1,$X$31),"."),0)</f>
        <v>0</v>
      </c>
      <c r="D2875" s="51"/>
      <c r="E2875" s="3">
        <f t="shared" si="445"/>
        <v>1289.4580000000001</v>
      </c>
      <c r="F2875" s="3">
        <f t="shared" si="446"/>
        <v>1289.4574600000001</v>
      </c>
      <c r="G2875" s="8">
        <f t="shared" si="449"/>
        <v>0</v>
      </c>
      <c r="H2875" s="7">
        <f t="shared" si="441"/>
        <v>0</v>
      </c>
      <c r="I2875" s="7">
        <f t="shared" si="442"/>
        <v>0</v>
      </c>
      <c r="J2875">
        <f t="shared" si="443"/>
        <v>0</v>
      </c>
      <c r="K2875">
        <f t="shared" si="447"/>
        <v>0</v>
      </c>
      <c r="L2875">
        <f t="shared" si="444"/>
        <v>0</v>
      </c>
      <c r="M2875" s="66" t="str">
        <f t="shared" si="450"/>
        <v xml:space="preserve"> </v>
      </c>
    </row>
    <row r="2876" spans="1:13" x14ac:dyDescent="0.25">
      <c r="A2876" s="25">
        <f t="shared" si="448"/>
        <v>2876</v>
      </c>
      <c r="B2876" s="35">
        <f>+INDEX(Исходные_данные!A:Z,A2876+$X$32-1,$X$30)</f>
        <v>0</v>
      </c>
      <c r="C2876" s="25">
        <f>+IFERROR(_xlfn.NUMBERVALUE(INDEX(Исходные_данные!A:Z,A2876+$X$32-1,$X$31),"."),0)</f>
        <v>0</v>
      </c>
      <c r="D2876" s="51"/>
      <c r="E2876" s="3">
        <f t="shared" si="445"/>
        <v>1289.4580000000001</v>
      </c>
      <c r="F2876" s="3">
        <f t="shared" si="446"/>
        <v>1289.4574600000001</v>
      </c>
      <c r="G2876" s="8">
        <f t="shared" si="449"/>
        <v>0</v>
      </c>
      <c r="H2876" s="7">
        <f t="shared" si="441"/>
        <v>0</v>
      </c>
      <c r="I2876" s="7">
        <f t="shared" si="442"/>
        <v>0</v>
      </c>
      <c r="J2876">
        <f t="shared" si="443"/>
        <v>0</v>
      </c>
      <c r="K2876">
        <f t="shared" si="447"/>
        <v>0</v>
      </c>
      <c r="L2876">
        <f t="shared" si="444"/>
        <v>0</v>
      </c>
      <c r="M2876" s="66" t="str">
        <f t="shared" si="450"/>
        <v xml:space="preserve"> </v>
      </c>
    </row>
    <row r="2877" spans="1:13" x14ac:dyDescent="0.25">
      <c r="A2877" s="25">
        <f t="shared" si="448"/>
        <v>2877</v>
      </c>
      <c r="B2877" s="35">
        <f>+INDEX(Исходные_данные!A:Z,A2877+$X$32-1,$X$30)</f>
        <v>0</v>
      </c>
      <c r="C2877" s="25">
        <f>+IFERROR(_xlfn.NUMBERVALUE(INDEX(Исходные_данные!A:Z,A2877+$X$32-1,$X$31),"."),0)</f>
        <v>0</v>
      </c>
      <c r="D2877" s="51"/>
      <c r="E2877" s="3">
        <f t="shared" si="445"/>
        <v>1289.4580000000001</v>
      </c>
      <c r="F2877" s="3">
        <f t="shared" si="446"/>
        <v>1289.4574600000001</v>
      </c>
      <c r="G2877" s="8">
        <f t="shared" si="449"/>
        <v>0</v>
      </c>
      <c r="H2877" s="7">
        <f t="shared" si="441"/>
        <v>0</v>
      </c>
      <c r="I2877" s="7">
        <f t="shared" si="442"/>
        <v>0</v>
      </c>
      <c r="J2877">
        <f t="shared" si="443"/>
        <v>0</v>
      </c>
      <c r="K2877">
        <f t="shared" si="447"/>
        <v>0</v>
      </c>
      <c r="L2877">
        <f t="shared" si="444"/>
        <v>0</v>
      </c>
      <c r="M2877" s="66" t="str">
        <f t="shared" si="450"/>
        <v xml:space="preserve"> </v>
      </c>
    </row>
    <row r="2878" spans="1:13" x14ac:dyDescent="0.25">
      <c r="A2878" s="25">
        <f t="shared" si="448"/>
        <v>2878</v>
      </c>
      <c r="B2878" s="35">
        <f>+INDEX(Исходные_данные!A:Z,A2878+$X$32-1,$X$30)</f>
        <v>0</v>
      </c>
      <c r="C2878" s="25">
        <f>+IFERROR(_xlfn.NUMBERVALUE(INDEX(Исходные_данные!A:Z,A2878+$X$32-1,$X$31),"."),0)</f>
        <v>0</v>
      </c>
      <c r="D2878" s="51"/>
      <c r="E2878" s="3">
        <f t="shared" si="445"/>
        <v>1289.4580000000001</v>
      </c>
      <c r="F2878" s="3">
        <f t="shared" si="446"/>
        <v>1289.4574600000001</v>
      </c>
      <c r="G2878" s="8">
        <f t="shared" si="449"/>
        <v>0</v>
      </c>
      <c r="H2878" s="7">
        <f t="shared" si="441"/>
        <v>0</v>
      </c>
      <c r="I2878" s="7">
        <f t="shared" si="442"/>
        <v>0</v>
      </c>
      <c r="J2878">
        <f t="shared" si="443"/>
        <v>0</v>
      </c>
      <c r="K2878">
        <f t="shared" si="447"/>
        <v>0</v>
      </c>
      <c r="L2878">
        <f t="shared" si="444"/>
        <v>0</v>
      </c>
      <c r="M2878" s="66" t="str">
        <f t="shared" si="450"/>
        <v xml:space="preserve"> </v>
      </c>
    </row>
    <row r="2879" spans="1:13" x14ac:dyDescent="0.25">
      <c r="A2879" s="25">
        <f t="shared" si="448"/>
        <v>2879</v>
      </c>
      <c r="B2879" s="35">
        <f>+INDEX(Исходные_данные!A:Z,A2879+$X$32-1,$X$30)</f>
        <v>0</v>
      </c>
      <c r="C2879" s="25">
        <f>+IFERROR(_xlfn.NUMBERVALUE(INDEX(Исходные_данные!A:Z,A2879+$X$32-1,$X$31),"."),0)</f>
        <v>0</v>
      </c>
      <c r="D2879" s="51"/>
      <c r="E2879" s="3">
        <f t="shared" si="445"/>
        <v>1289.4580000000001</v>
      </c>
      <c r="F2879" s="3">
        <f t="shared" si="446"/>
        <v>1289.4574600000001</v>
      </c>
      <c r="G2879" s="8">
        <f t="shared" si="449"/>
        <v>0</v>
      </c>
      <c r="H2879" s="7">
        <f t="shared" si="441"/>
        <v>0</v>
      </c>
      <c r="I2879" s="7">
        <f t="shared" si="442"/>
        <v>0</v>
      </c>
      <c r="J2879">
        <f t="shared" si="443"/>
        <v>0</v>
      </c>
      <c r="K2879">
        <f t="shared" si="447"/>
        <v>0</v>
      </c>
      <c r="L2879">
        <f t="shared" si="444"/>
        <v>0</v>
      </c>
      <c r="M2879" s="66" t="str">
        <f t="shared" si="450"/>
        <v xml:space="preserve"> </v>
      </c>
    </row>
    <row r="2880" spans="1:13" x14ac:dyDescent="0.25">
      <c r="A2880" s="25">
        <f t="shared" si="448"/>
        <v>2880</v>
      </c>
      <c r="B2880" s="35">
        <f>+INDEX(Исходные_данные!A:Z,A2880+$X$32-1,$X$30)</f>
        <v>0</v>
      </c>
      <c r="C2880" s="25">
        <f>+IFERROR(_xlfn.NUMBERVALUE(INDEX(Исходные_данные!A:Z,A2880+$X$32-1,$X$31),"."),0)</f>
        <v>0</v>
      </c>
      <c r="D2880" s="51"/>
      <c r="E2880" s="3">
        <f t="shared" si="445"/>
        <v>1289.4580000000001</v>
      </c>
      <c r="F2880" s="3">
        <f t="shared" si="446"/>
        <v>1289.4574600000001</v>
      </c>
      <c r="G2880" s="8">
        <f t="shared" si="449"/>
        <v>0</v>
      </c>
      <c r="H2880" s="7">
        <f t="shared" si="441"/>
        <v>0</v>
      </c>
      <c r="I2880" s="7">
        <f t="shared" si="442"/>
        <v>0</v>
      </c>
      <c r="J2880">
        <f t="shared" si="443"/>
        <v>0</v>
      </c>
      <c r="K2880">
        <f t="shared" si="447"/>
        <v>0</v>
      </c>
      <c r="L2880">
        <f t="shared" si="444"/>
        <v>0</v>
      </c>
      <c r="M2880" s="66" t="str">
        <f t="shared" si="450"/>
        <v xml:space="preserve"> </v>
      </c>
    </row>
    <row r="2881" spans="1:13" x14ac:dyDescent="0.25">
      <c r="A2881" s="25">
        <f t="shared" si="448"/>
        <v>2881</v>
      </c>
      <c r="B2881" s="35">
        <f>+INDEX(Исходные_данные!A:Z,A2881+$X$32-1,$X$30)</f>
        <v>0</v>
      </c>
      <c r="C2881" s="25">
        <f>+IFERROR(_xlfn.NUMBERVALUE(INDEX(Исходные_данные!A:Z,A2881+$X$32-1,$X$31),"."),0)</f>
        <v>0</v>
      </c>
      <c r="D2881" s="51"/>
      <c r="E2881" s="3">
        <f t="shared" si="445"/>
        <v>1289.4580000000001</v>
      </c>
      <c r="F2881" s="3">
        <f t="shared" si="446"/>
        <v>1289.4574600000001</v>
      </c>
      <c r="G2881" s="8">
        <f t="shared" si="449"/>
        <v>0</v>
      </c>
      <c r="H2881" s="7">
        <f t="shared" ref="H2881:H2944" si="451">IF(G2881&gt;$X$35,C2881,0)</f>
        <v>0</v>
      </c>
      <c r="I2881" s="7">
        <f t="shared" ref="I2881:I2944" si="452">IF(AND(A2881&gt;$Q$25,A2881&lt;=$Q$25+$T$25),1,0)</f>
        <v>0</v>
      </c>
      <c r="J2881">
        <f t="shared" ref="J2881:J2944" si="453">IF(I2881=1,IF(H2881*$W$47&lt;=$X$48,H2881*$W$47,0),0)</f>
        <v>0</v>
      </c>
      <c r="K2881">
        <f t="shared" si="447"/>
        <v>0</v>
      </c>
      <c r="L2881">
        <f t="shared" ref="L2881:L2944" si="454">+IF(I2881=1,IF(H2881*$W$47&lt;=$X$48,0,$X$48),0)</f>
        <v>0</v>
      </c>
      <c r="M2881" s="66" t="str">
        <f t="shared" si="450"/>
        <v xml:space="preserve"> </v>
      </c>
    </row>
    <row r="2882" spans="1:13" x14ac:dyDescent="0.25">
      <c r="A2882" s="25">
        <f t="shared" si="448"/>
        <v>2882</v>
      </c>
      <c r="B2882" s="35">
        <f>+INDEX(Исходные_данные!A:Z,A2882+$X$32-1,$X$30)</f>
        <v>0</v>
      </c>
      <c r="C2882" s="25">
        <f>+IFERROR(_xlfn.NUMBERVALUE(INDEX(Исходные_данные!A:Z,A2882+$X$32-1,$X$31),"."),0)</f>
        <v>0</v>
      </c>
      <c r="D2882" s="51"/>
      <c r="E2882" s="3">
        <f t="shared" ref="E2882:E2945" si="455">+IFERROR(IF(_xlfn.NUMBERVALUE(B2882,".")&lt;E2881,E2881,_xlfn.NUMBERVALUE(B2882,".")),E2881)</f>
        <v>1289.4580000000001</v>
      </c>
      <c r="F2882" s="3">
        <f t="shared" ref="F2882:F2945" si="456">(E2882-$X$45*$X$44)/IF($X$44&lt;&gt;0,ABS($X$44),1)*$X$39</f>
        <v>1289.4574600000001</v>
      </c>
      <c r="G2882" s="8">
        <f t="shared" si="449"/>
        <v>0</v>
      </c>
      <c r="H2882" s="7">
        <f t="shared" si="451"/>
        <v>0</v>
      </c>
      <c r="I2882" s="7">
        <f t="shared" si="452"/>
        <v>0</v>
      </c>
      <c r="J2882">
        <f t="shared" si="453"/>
        <v>0</v>
      </c>
      <c r="K2882">
        <f t="shared" ref="K2882:K2945" si="457">+J2882/100</f>
        <v>0</v>
      </c>
      <c r="L2882">
        <f t="shared" si="454"/>
        <v>0</v>
      </c>
      <c r="M2882" s="66" t="str">
        <f t="shared" si="450"/>
        <v xml:space="preserve"> </v>
      </c>
    </row>
    <row r="2883" spans="1:13" x14ac:dyDescent="0.25">
      <c r="A2883" s="25">
        <f t="shared" ref="A2883:A2946" si="458">+A2882+1</f>
        <v>2883</v>
      </c>
      <c r="B2883" s="35">
        <f>+INDEX(Исходные_данные!A:Z,A2883+$X$32-1,$X$30)</f>
        <v>0</v>
      </c>
      <c r="C2883" s="25">
        <f>+IFERROR(_xlfn.NUMBERVALUE(INDEX(Исходные_данные!A:Z,A2883+$X$32-1,$X$31),"."),0)</f>
        <v>0</v>
      </c>
      <c r="D2883" s="51"/>
      <c r="E2883" s="3">
        <f t="shared" si="455"/>
        <v>1289.4580000000001</v>
      </c>
      <c r="F2883" s="3">
        <f t="shared" si="456"/>
        <v>1289.4574600000001</v>
      </c>
      <c r="G2883" s="8">
        <f t="shared" ref="G2883:G2946" si="459">+IF(E2883=E2882,0,_xlfn.NUMBERVALUE(C2883,".")/O$56*100)</f>
        <v>0</v>
      </c>
      <c r="H2883" s="7">
        <f t="shared" si="451"/>
        <v>0</v>
      </c>
      <c r="I2883" s="7">
        <f t="shared" si="452"/>
        <v>0</v>
      </c>
      <c r="J2883">
        <f t="shared" si="453"/>
        <v>0</v>
      </c>
      <c r="K2883">
        <f t="shared" si="457"/>
        <v>0</v>
      </c>
      <c r="L2883">
        <f t="shared" si="454"/>
        <v>0</v>
      </c>
      <c r="M2883" s="66" t="str">
        <f t="shared" si="450"/>
        <v xml:space="preserve"> </v>
      </c>
    </row>
    <row r="2884" spans="1:13" x14ac:dyDescent="0.25">
      <c r="A2884" s="25">
        <f t="shared" si="458"/>
        <v>2884</v>
      </c>
      <c r="B2884" s="35">
        <f>+INDEX(Исходные_данные!A:Z,A2884+$X$32-1,$X$30)</f>
        <v>0</v>
      </c>
      <c r="C2884" s="25">
        <f>+IFERROR(_xlfn.NUMBERVALUE(INDEX(Исходные_данные!A:Z,A2884+$X$32-1,$X$31),"."),0)</f>
        <v>0</v>
      </c>
      <c r="D2884" s="51"/>
      <c r="E2884" s="3">
        <f t="shared" si="455"/>
        <v>1289.4580000000001</v>
      </c>
      <c r="F2884" s="3">
        <f t="shared" si="456"/>
        <v>1289.4574600000001</v>
      </c>
      <c r="G2884" s="8">
        <f t="shared" si="459"/>
        <v>0</v>
      </c>
      <c r="H2884" s="7">
        <f t="shared" si="451"/>
        <v>0</v>
      </c>
      <c r="I2884" s="7">
        <f t="shared" si="452"/>
        <v>0</v>
      </c>
      <c r="J2884">
        <f t="shared" si="453"/>
        <v>0</v>
      </c>
      <c r="K2884">
        <f t="shared" si="457"/>
        <v>0</v>
      </c>
      <c r="L2884">
        <f t="shared" si="454"/>
        <v>0</v>
      </c>
      <c r="M2884" s="66" t="str">
        <f t="shared" si="450"/>
        <v xml:space="preserve"> </v>
      </c>
    </row>
    <row r="2885" spans="1:13" x14ac:dyDescent="0.25">
      <c r="A2885" s="25">
        <f t="shared" si="458"/>
        <v>2885</v>
      </c>
      <c r="B2885" s="35">
        <f>+INDEX(Исходные_данные!A:Z,A2885+$X$32-1,$X$30)</f>
        <v>0</v>
      </c>
      <c r="C2885" s="25">
        <f>+IFERROR(_xlfn.NUMBERVALUE(INDEX(Исходные_данные!A:Z,A2885+$X$32-1,$X$31),"."),0)</f>
        <v>0</v>
      </c>
      <c r="D2885" s="51"/>
      <c r="E2885" s="3">
        <f t="shared" si="455"/>
        <v>1289.4580000000001</v>
      </c>
      <c r="F2885" s="3">
        <f t="shared" si="456"/>
        <v>1289.4574600000001</v>
      </c>
      <c r="G2885" s="8">
        <f t="shared" si="459"/>
        <v>0</v>
      </c>
      <c r="H2885" s="7">
        <f t="shared" si="451"/>
        <v>0</v>
      </c>
      <c r="I2885" s="7">
        <f t="shared" si="452"/>
        <v>0</v>
      </c>
      <c r="J2885">
        <f t="shared" si="453"/>
        <v>0</v>
      </c>
      <c r="K2885">
        <f t="shared" si="457"/>
        <v>0</v>
      </c>
      <c r="L2885">
        <f t="shared" si="454"/>
        <v>0</v>
      </c>
      <c r="M2885" s="66" t="str">
        <f t="shared" si="450"/>
        <v xml:space="preserve"> </v>
      </c>
    </row>
    <row r="2886" spans="1:13" x14ac:dyDescent="0.25">
      <c r="A2886" s="25">
        <f t="shared" si="458"/>
        <v>2886</v>
      </c>
      <c r="B2886" s="35">
        <f>+INDEX(Исходные_данные!A:Z,A2886+$X$32-1,$X$30)</f>
        <v>0</v>
      </c>
      <c r="C2886" s="25">
        <f>+IFERROR(_xlfn.NUMBERVALUE(INDEX(Исходные_данные!A:Z,A2886+$X$32-1,$X$31),"."),0)</f>
        <v>0</v>
      </c>
      <c r="D2886" s="51"/>
      <c r="E2886" s="3">
        <f t="shared" si="455"/>
        <v>1289.4580000000001</v>
      </c>
      <c r="F2886" s="3">
        <f t="shared" si="456"/>
        <v>1289.4574600000001</v>
      </c>
      <c r="G2886" s="8">
        <f t="shared" si="459"/>
        <v>0</v>
      </c>
      <c r="H2886" s="7">
        <f t="shared" si="451"/>
        <v>0</v>
      </c>
      <c r="I2886" s="7">
        <f t="shared" si="452"/>
        <v>0</v>
      </c>
      <c r="J2886">
        <f t="shared" si="453"/>
        <v>0</v>
      </c>
      <c r="K2886">
        <f t="shared" si="457"/>
        <v>0</v>
      </c>
      <c r="L2886">
        <f t="shared" si="454"/>
        <v>0</v>
      </c>
      <c r="M2886" s="66" t="str">
        <f t="shared" si="450"/>
        <v xml:space="preserve"> </v>
      </c>
    </row>
    <row r="2887" spans="1:13" x14ac:dyDescent="0.25">
      <c r="A2887" s="25">
        <f t="shared" si="458"/>
        <v>2887</v>
      </c>
      <c r="B2887" s="35">
        <f>+INDEX(Исходные_данные!A:Z,A2887+$X$32-1,$X$30)</f>
        <v>0</v>
      </c>
      <c r="C2887" s="25">
        <f>+IFERROR(_xlfn.NUMBERVALUE(INDEX(Исходные_данные!A:Z,A2887+$X$32-1,$X$31),"."),0)</f>
        <v>0</v>
      </c>
      <c r="D2887" s="51"/>
      <c r="E2887" s="3">
        <f t="shared" si="455"/>
        <v>1289.4580000000001</v>
      </c>
      <c r="F2887" s="3">
        <f t="shared" si="456"/>
        <v>1289.4574600000001</v>
      </c>
      <c r="G2887" s="8">
        <f t="shared" si="459"/>
        <v>0</v>
      </c>
      <c r="H2887" s="7">
        <f t="shared" si="451"/>
        <v>0</v>
      </c>
      <c r="I2887" s="7">
        <f t="shared" si="452"/>
        <v>0</v>
      </c>
      <c r="J2887">
        <f t="shared" si="453"/>
        <v>0</v>
      </c>
      <c r="K2887">
        <f t="shared" si="457"/>
        <v>0</v>
      </c>
      <c r="L2887">
        <f t="shared" si="454"/>
        <v>0</v>
      </c>
      <c r="M2887" s="66" t="str">
        <f t="shared" si="450"/>
        <v xml:space="preserve"> </v>
      </c>
    </row>
    <row r="2888" spans="1:13" x14ac:dyDescent="0.25">
      <c r="A2888" s="25">
        <f t="shared" si="458"/>
        <v>2888</v>
      </c>
      <c r="B2888" s="35">
        <f>+INDEX(Исходные_данные!A:Z,A2888+$X$32-1,$X$30)</f>
        <v>0</v>
      </c>
      <c r="C2888" s="25">
        <f>+IFERROR(_xlfn.NUMBERVALUE(INDEX(Исходные_данные!A:Z,A2888+$X$32-1,$X$31),"."),0)</f>
        <v>0</v>
      </c>
      <c r="D2888" s="51"/>
      <c r="E2888" s="3">
        <f t="shared" si="455"/>
        <v>1289.4580000000001</v>
      </c>
      <c r="F2888" s="3">
        <f t="shared" si="456"/>
        <v>1289.4574600000001</v>
      </c>
      <c r="G2888" s="8">
        <f t="shared" si="459"/>
        <v>0</v>
      </c>
      <c r="H2888" s="7">
        <f t="shared" si="451"/>
        <v>0</v>
      </c>
      <c r="I2888" s="7">
        <f t="shared" si="452"/>
        <v>0</v>
      </c>
      <c r="J2888">
        <f t="shared" si="453"/>
        <v>0</v>
      </c>
      <c r="K2888">
        <f t="shared" si="457"/>
        <v>0</v>
      </c>
      <c r="L2888">
        <f t="shared" si="454"/>
        <v>0</v>
      </c>
      <c r="M2888" s="66" t="str">
        <f t="shared" si="450"/>
        <v xml:space="preserve"> </v>
      </c>
    </row>
    <row r="2889" spans="1:13" x14ac:dyDescent="0.25">
      <c r="A2889" s="25">
        <f t="shared" si="458"/>
        <v>2889</v>
      </c>
      <c r="B2889" s="35">
        <f>+INDEX(Исходные_данные!A:Z,A2889+$X$32-1,$X$30)</f>
        <v>0</v>
      </c>
      <c r="C2889" s="25">
        <f>+IFERROR(_xlfn.NUMBERVALUE(INDEX(Исходные_данные!A:Z,A2889+$X$32-1,$X$31),"."),0)</f>
        <v>0</v>
      </c>
      <c r="D2889" s="51"/>
      <c r="E2889" s="3">
        <f t="shared" si="455"/>
        <v>1289.4580000000001</v>
      </c>
      <c r="F2889" s="3">
        <f t="shared" si="456"/>
        <v>1289.4574600000001</v>
      </c>
      <c r="G2889" s="8">
        <f t="shared" si="459"/>
        <v>0</v>
      </c>
      <c r="H2889" s="7">
        <f t="shared" si="451"/>
        <v>0</v>
      </c>
      <c r="I2889" s="7">
        <f t="shared" si="452"/>
        <v>0</v>
      </c>
      <c r="J2889">
        <f t="shared" si="453"/>
        <v>0</v>
      </c>
      <c r="K2889">
        <f t="shared" si="457"/>
        <v>0</v>
      </c>
      <c r="L2889">
        <f t="shared" si="454"/>
        <v>0</v>
      </c>
      <c r="M2889" s="66" t="str">
        <f t="shared" si="450"/>
        <v xml:space="preserve"> </v>
      </c>
    </row>
    <row r="2890" spans="1:13" x14ac:dyDescent="0.25">
      <c r="A2890" s="25">
        <f t="shared" si="458"/>
        <v>2890</v>
      </c>
      <c r="B2890" s="35">
        <f>+INDEX(Исходные_данные!A:Z,A2890+$X$32-1,$X$30)</f>
        <v>0</v>
      </c>
      <c r="C2890" s="25">
        <f>+IFERROR(_xlfn.NUMBERVALUE(INDEX(Исходные_данные!A:Z,A2890+$X$32-1,$X$31),"."),0)</f>
        <v>0</v>
      </c>
      <c r="D2890" s="51"/>
      <c r="E2890" s="3">
        <f t="shared" si="455"/>
        <v>1289.4580000000001</v>
      </c>
      <c r="F2890" s="3">
        <f t="shared" si="456"/>
        <v>1289.4574600000001</v>
      </c>
      <c r="G2890" s="8">
        <f t="shared" si="459"/>
        <v>0</v>
      </c>
      <c r="H2890" s="7">
        <f t="shared" si="451"/>
        <v>0</v>
      </c>
      <c r="I2890" s="7">
        <f t="shared" si="452"/>
        <v>0</v>
      </c>
      <c r="J2890">
        <f t="shared" si="453"/>
        <v>0</v>
      </c>
      <c r="K2890">
        <f t="shared" si="457"/>
        <v>0</v>
      </c>
      <c r="L2890">
        <f t="shared" si="454"/>
        <v>0</v>
      </c>
      <c r="M2890" s="66" t="str">
        <f t="shared" si="450"/>
        <v xml:space="preserve"> </v>
      </c>
    </row>
    <row r="2891" spans="1:13" x14ac:dyDescent="0.25">
      <c r="A2891" s="25">
        <f t="shared" si="458"/>
        <v>2891</v>
      </c>
      <c r="B2891" s="35">
        <f>+INDEX(Исходные_данные!A:Z,A2891+$X$32-1,$X$30)</f>
        <v>0</v>
      </c>
      <c r="C2891" s="25">
        <f>+IFERROR(_xlfn.NUMBERVALUE(INDEX(Исходные_данные!A:Z,A2891+$X$32-1,$X$31),"."),0)</f>
        <v>0</v>
      </c>
      <c r="D2891" s="51"/>
      <c r="E2891" s="3">
        <f t="shared" si="455"/>
        <v>1289.4580000000001</v>
      </c>
      <c r="F2891" s="3">
        <f t="shared" si="456"/>
        <v>1289.4574600000001</v>
      </c>
      <c r="G2891" s="8">
        <f t="shared" si="459"/>
        <v>0</v>
      </c>
      <c r="H2891" s="7">
        <f t="shared" si="451"/>
        <v>0</v>
      </c>
      <c r="I2891" s="7">
        <f t="shared" si="452"/>
        <v>0</v>
      </c>
      <c r="J2891">
        <f t="shared" si="453"/>
        <v>0</v>
      </c>
      <c r="K2891">
        <f t="shared" si="457"/>
        <v>0</v>
      </c>
      <c r="L2891">
        <f t="shared" si="454"/>
        <v>0</v>
      </c>
      <c r="M2891" s="66" t="str">
        <f t="shared" si="450"/>
        <v xml:space="preserve"> </v>
      </c>
    </row>
    <row r="2892" spans="1:13" x14ac:dyDescent="0.25">
      <c r="A2892" s="25">
        <f t="shared" si="458"/>
        <v>2892</v>
      </c>
      <c r="B2892" s="35">
        <f>+INDEX(Исходные_данные!A:Z,A2892+$X$32-1,$X$30)</f>
        <v>0</v>
      </c>
      <c r="C2892" s="25">
        <f>+IFERROR(_xlfn.NUMBERVALUE(INDEX(Исходные_данные!A:Z,A2892+$X$32-1,$X$31),"."),0)</f>
        <v>0</v>
      </c>
      <c r="D2892" s="51"/>
      <c r="E2892" s="3">
        <f t="shared" si="455"/>
        <v>1289.4580000000001</v>
      </c>
      <c r="F2892" s="3">
        <f t="shared" si="456"/>
        <v>1289.4574600000001</v>
      </c>
      <c r="G2892" s="8">
        <f t="shared" si="459"/>
        <v>0</v>
      </c>
      <c r="H2892" s="7">
        <f t="shared" si="451"/>
        <v>0</v>
      </c>
      <c r="I2892" s="7">
        <f t="shared" si="452"/>
        <v>0</v>
      </c>
      <c r="J2892">
        <f t="shared" si="453"/>
        <v>0</v>
      </c>
      <c r="K2892">
        <f t="shared" si="457"/>
        <v>0</v>
      </c>
      <c r="L2892">
        <f t="shared" si="454"/>
        <v>0</v>
      </c>
      <c r="M2892" s="66" t="str">
        <f t="shared" si="450"/>
        <v xml:space="preserve"> </v>
      </c>
    </row>
    <row r="2893" spans="1:13" x14ac:dyDescent="0.25">
      <c r="A2893" s="25">
        <f t="shared" si="458"/>
        <v>2893</v>
      </c>
      <c r="B2893" s="35">
        <f>+INDEX(Исходные_данные!A:Z,A2893+$X$32-1,$X$30)</f>
        <v>0</v>
      </c>
      <c r="C2893" s="25">
        <f>+IFERROR(_xlfn.NUMBERVALUE(INDEX(Исходные_данные!A:Z,A2893+$X$32-1,$X$31),"."),0)</f>
        <v>0</v>
      </c>
      <c r="D2893" s="51"/>
      <c r="E2893" s="3">
        <f t="shared" si="455"/>
        <v>1289.4580000000001</v>
      </c>
      <c r="F2893" s="3">
        <f t="shared" si="456"/>
        <v>1289.4574600000001</v>
      </c>
      <c r="G2893" s="8">
        <f t="shared" si="459"/>
        <v>0</v>
      </c>
      <c r="H2893" s="7">
        <f t="shared" si="451"/>
        <v>0</v>
      </c>
      <c r="I2893" s="7">
        <f t="shared" si="452"/>
        <v>0</v>
      </c>
      <c r="J2893">
        <f t="shared" si="453"/>
        <v>0</v>
      </c>
      <c r="K2893">
        <f t="shared" si="457"/>
        <v>0</v>
      </c>
      <c r="L2893">
        <f t="shared" si="454"/>
        <v>0</v>
      </c>
      <c r="M2893" s="66" t="str">
        <f t="shared" si="450"/>
        <v xml:space="preserve"> </v>
      </c>
    </row>
    <row r="2894" spans="1:13" x14ac:dyDescent="0.25">
      <c r="A2894" s="25">
        <f t="shared" si="458"/>
        <v>2894</v>
      </c>
      <c r="B2894" s="35">
        <f>+INDEX(Исходные_данные!A:Z,A2894+$X$32-1,$X$30)</f>
        <v>0</v>
      </c>
      <c r="C2894" s="25">
        <f>+IFERROR(_xlfn.NUMBERVALUE(INDEX(Исходные_данные!A:Z,A2894+$X$32-1,$X$31),"."),0)</f>
        <v>0</v>
      </c>
      <c r="D2894" s="51"/>
      <c r="E2894" s="3">
        <f t="shared" si="455"/>
        <v>1289.4580000000001</v>
      </c>
      <c r="F2894" s="3">
        <f t="shared" si="456"/>
        <v>1289.4574600000001</v>
      </c>
      <c r="G2894" s="8">
        <f t="shared" si="459"/>
        <v>0</v>
      </c>
      <c r="H2894" s="7">
        <f t="shared" si="451"/>
        <v>0</v>
      </c>
      <c r="I2894" s="7">
        <f t="shared" si="452"/>
        <v>0</v>
      </c>
      <c r="J2894">
        <f t="shared" si="453"/>
        <v>0</v>
      </c>
      <c r="K2894">
        <f t="shared" si="457"/>
        <v>0</v>
      </c>
      <c r="L2894">
        <f t="shared" si="454"/>
        <v>0</v>
      </c>
      <c r="M2894" s="66" t="str">
        <f t="shared" si="450"/>
        <v xml:space="preserve"> </v>
      </c>
    </row>
    <row r="2895" spans="1:13" x14ac:dyDescent="0.25">
      <c r="A2895" s="25">
        <f t="shared" si="458"/>
        <v>2895</v>
      </c>
      <c r="B2895" s="35">
        <f>+INDEX(Исходные_данные!A:Z,A2895+$X$32-1,$X$30)</f>
        <v>0</v>
      </c>
      <c r="C2895" s="25">
        <f>+IFERROR(_xlfn.NUMBERVALUE(INDEX(Исходные_данные!A:Z,A2895+$X$32-1,$X$31),"."),0)</f>
        <v>0</v>
      </c>
      <c r="D2895" s="51"/>
      <c r="E2895" s="3">
        <f t="shared" si="455"/>
        <v>1289.4580000000001</v>
      </c>
      <c r="F2895" s="3">
        <f t="shared" si="456"/>
        <v>1289.4574600000001</v>
      </c>
      <c r="G2895" s="8">
        <f t="shared" si="459"/>
        <v>0</v>
      </c>
      <c r="H2895" s="7">
        <f t="shared" si="451"/>
        <v>0</v>
      </c>
      <c r="I2895" s="7">
        <f t="shared" si="452"/>
        <v>0</v>
      </c>
      <c r="J2895">
        <f t="shared" si="453"/>
        <v>0</v>
      </c>
      <c r="K2895">
        <f t="shared" si="457"/>
        <v>0</v>
      </c>
      <c r="L2895">
        <f t="shared" si="454"/>
        <v>0</v>
      </c>
      <c r="M2895" s="66" t="str">
        <f t="shared" si="450"/>
        <v xml:space="preserve"> </v>
      </c>
    </row>
    <row r="2896" spans="1:13" x14ac:dyDescent="0.25">
      <c r="A2896" s="25">
        <f t="shared" si="458"/>
        <v>2896</v>
      </c>
      <c r="B2896" s="35">
        <f>+INDEX(Исходные_данные!A:Z,A2896+$X$32-1,$X$30)</f>
        <v>0</v>
      </c>
      <c r="C2896" s="25">
        <f>+IFERROR(_xlfn.NUMBERVALUE(INDEX(Исходные_данные!A:Z,A2896+$X$32-1,$X$31),"."),0)</f>
        <v>0</v>
      </c>
      <c r="D2896" s="51"/>
      <c r="E2896" s="3">
        <f t="shared" si="455"/>
        <v>1289.4580000000001</v>
      </c>
      <c r="F2896" s="3">
        <f t="shared" si="456"/>
        <v>1289.4574600000001</v>
      </c>
      <c r="G2896" s="8">
        <f t="shared" si="459"/>
        <v>0</v>
      </c>
      <c r="H2896" s="7">
        <f t="shared" si="451"/>
        <v>0</v>
      </c>
      <c r="I2896" s="7">
        <f t="shared" si="452"/>
        <v>0</v>
      </c>
      <c r="J2896">
        <f t="shared" si="453"/>
        <v>0</v>
      </c>
      <c r="K2896">
        <f t="shared" si="457"/>
        <v>0</v>
      </c>
      <c r="L2896">
        <f t="shared" si="454"/>
        <v>0</v>
      </c>
      <c r="M2896" s="66" t="str">
        <f t="shared" si="450"/>
        <v xml:space="preserve"> </v>
      </c>
    </row>
    <row r="2897" spans="1:13" x14ac:dyDescent="0.25">
      <c r="A2897" s="25">
        <f t="shared" si="458"/>
        <v>2897</v>
      </c>
      <c r="B2897" s="35">
        <f>+INDEX(Исходные_данные!A:Z,A2897+$X$32-1,$X$30)</f>
        <v>0</v>
      </c>
      <c r="C2897" s="25">
        <f>+IFERROR(_xlfn.NUMBERVALUE(INDEX(Исходные_данные!A:Z,A2897+$X$32-1,$X$31),"."),0)</f>
        <v>0</v>
      </c>
      <c r="D2897" s="51"/>
      <c r="E2897" s="3">
        <f t="shared" si="455"/>
        <v>1289.4580000000001</v>
      </c>
      <c r="F2897" s="3">
        <f t="shared" si="456"/>
        <v>1289.4574600000001</v>
      </c>
      <c r="G2897" s="8">
        <f t="shared" si="459"/>
        <v>0</v>
      </c>
      <c r="H2897" s="7">
        <f t="shared" si="451"/>
        <v>0</v>
      </c>
      <c r="I2897" s="7">
        <f t="shared" si="452"/>
        <v>0</v>
      </c>
      <c r="J2897">
        <f t="shared" si="453"/>
        <v>0</v>
      </c>
      <c r="K2897">
        <f t="shared" si="457"/>
        <v>0</v>
      </c>
      <c r="L2897">
        <f t="shared" si="454"/>
        <v>0</v>
      </c>
      <c r="M2897" s="66" t="str">
        <f t="shared" si="450"/>
        <v xml:space="preserve"> </v>
      </c>
    </row>
    <row r="2898" spans="1:13" x14ac:dyDescent="0.25">
      <c r="A2898" s="25">
        <f t="shared" si="458"/>
        <v>2898</v>
      </c>
      <c r="B2898" s="35">
        <f>+INDEX(Исходные_данные!A:Z,A2898+$X$32-1,$X$30)</f>
        <v>0</v>
      </c>
      <c r="C2898" s="25">
        <f>+IFERROR(_xlfn.NUMBERVALUE(INDEX(Исходные_данные!A:Z,A2898+$X$32-1,$X$31),"."),0)</f>
        <v>0</v>
      </c>
      <c r="D2898" s="51"/>
      <c r="E2898" s="3">
        <f t="shared" si="455"/>
        <v>1289.4580000000001</v>
      </c>
      <c r="F2898" s="3">
        <f t="shared" si="456"/>
        <v>1289.4574600000001</v>
      </c>
      <c r="G2898" s="8">
        <f t="shared" si="459"/>
        <v>0</v>
      </c>
      <c r="H2898" s="7">
        <f t="shared" si="451"/>
        <v>0</v>
      </c>
      <c r="I2898" s="7">
        <f t="shared" si="452"/>
        <v>0</v>
      </c>
      <c r="J2898">
        <f t="shared" si="453"/>
        <v>0</v>
      </c>
      <c r="K2898">
        <f t="shared" si="457"/>
        <v>0</v>
      </c>
      <c r="L2898">
        <f t="shared" si="454"/>
        <v>0</v>
      </c>
      <c r="M2898" s="66" t="str">
        <f t="shared" si="450"/>
        <v xml:space="preserve"> </v>
      </c>
    </row>
    <row r="2899" spans="1:13" x14ac:dyDescent="0.25">
      <c r="A2899" s="25">
        <f t="shared" si="458"/>
        <v>2899</v>
      </c>
      <c r="B2899" s="35">
        <f>+INDEX(Исходные_данные!A:Z,A2899+$X$32-1,$X$30)</f>
        <v>0</v>
      </c>
      <c r="C2899" s="25">
        <f>+IFERROR(_xlfn.NUMBERVALUE(INDEX(Исходные_данные!A:Z,A2899+$X$32-1,$X$31),"."),0)</f>
        <v>0</v>
      </c>
      <c r="D2899" s="51"/>
      <c r="E2899" s="3">
        <f t="shared" si="455"/>
        <v>1289.4580000000001</v>
      </c>
      <c r="F2899" s="3">
        <f t="shared" si="456"/>
        <v>1289.4574600000001</v>
      </c>
      <c r="G2899" s="8">
        <f t="shared" si="459"/>
        <v>0</v>
      </c>
      <c r="H2899" s="7">
        <f t="shared" si="451"/>
        <v>0</v>
      </c>
      <c r="I2899" s="7">
        <f t="shared" si="452"/>
        <v>0</v>
      </c>
      <c r="J2899">
        <f t="shared" si="453"/>
        <v>0</v>
      </c>
      <c r="K2899">
        <f t="shared" si="457"/>
        <v>0</v>
      </c>
      <c r="L2899">
        <f t="shared" si="454"/>
        <v>0</v>
      </c>
      <c r="M2899" s="66" t="str">
        <f t="shared" si="450"/>
        <v xml:space="preserve"> </v>
      </c>
    </row>
    <row r="2900" spans="1:13" x14ac:dyDescent="0.25">
      <c r="A2900" s="25">
        <f t="shared" si="458"/>
        <v>2900</v>
      </c>
      <c r="B2900" s="35">
        <f>+INDEX(Исходные_данные!A:Z,A2900+$X$32-1,$X$30)</f>
        <v>0</v>
      </c>
      <c r="C2900" s="25">
        <f>+IFERROR(_xlfn.NUMBERVALUE(INDEX(Исходные_данные!A:Z,A2900+$X$32-1,$X$31),"."),0)</f>
        <v>0</v>
      </c>
      <c r="D2900" s="51"/>
      <c r="E2900" s="3">
        <f t="shared" si="455"/>
        <v>1289.4580000000001</v>
      </c>
      <c r="F2900" s="3">
        <f t="shared" si="456"/>
        <v>1289.4574600000001</v>
      </c>
      <c r="G2900" s="8">
        <f t="shared" si="459"/>
        <v>0</v>
      </c>
      <c r="H2900" s="7">
        <f t="shared" si="451"/>
        <v>0</v>
      </c>
      <c r="I2900" s="7">
        <f t="shared" si="452"/>
        <v>0</v>
      </c>
      <c r="J2900">
        <f t="shared" si="453"/>
        <v>0</v>
      </c>
      <c r="K2900">
        <f t="shared" si="457"/>
        <v>0</v>
      </c>
      <c r="L2900">
        <f t="shared" si="454"/>
        <v>0</v>
      </c>
      <c r="M2900" s="66" t="str">
        <f t="shared" si="450"/>
        <v xml:space="preserve"> </v>
      </c>
    </row>
    <row r="2901" spans="1:13" x14ac:dyDescent="0.25">
      <c r="A2901" s="25">
        <f t="shared" si="458"/>
        <v>2901</v>
      </c>
      <c r="B2901" s="35">
        <f>+INDEX(Исходные_данные!A:Z,A2901+$X$32-1,$X$30)</f>
        <v>0</v>
      </c>
      <c r="C2901" s="25">
        <f>+IFERROR(_xlfn.NUMBERVALUE(INDEX(Исходные_данные!A:Z,A2901+$X$32-1,$X$31),"."),0)</f>
        <v>0</v>
      </c>
      <c r="D2901" s="51"/>
      <c r="E2901" s="3">
        <f t="shared" si="455"/>
        <v>1289.4580000000001</v>
      </c>
      <c r="F2901" s="3">
        <f t="shared" si="456"/>
        <v>1289.4574600000001</v>
      </c>
      <c r="G2901" s="8">
        <f t="shared" si="459"/>
        <v>0</v>
      </c>
      <c r="H2901" s="7">
        <f t="shared" si="451"/>
        <v>0</v>
      </c>
      <c r="I2901" s="7">
        <f t="shared" si="452"/>
        <v>0</v>
      </c>
      <c r="J2901">
        <f t="shared" si="453"/>
        <v>0</v>
      </c>
      <c r="K2901">
        <f t="shared" si="457"/>
        <v>0</v>
      </c>
      <c r="L2901">
        <f t="shared" si="454"/>
        <v>0</v>
      </c>
      <c r="M2901" s="66" t="str">
        <f t="shared" si="450"/>
        <v xml:space="preserve"> </v>
      </c>
    </row>
    <row r="2902" spans="1:13" x14ac:dyDescent="0.25">
      <c r="A2902" s="25">
        <f t="shared" si="458"/>
        <v>2902</v>
      </c>
      <c r="B2902" s="35">
        <f>+INDEX(Исходные_данные!A:Z,A2902+$X$32-1,$X$30)</f>
        <v>0</v>
      </c>
      <c r="C2902" s="25">
        <f>+IFERROR(_xlfn.NUMBERVALUE(INDEX(Исходные_данные!A:Z,A2902+$X$32-1,$X$31),"."),0)</f>
        <v>0</v>
      </c>
      <c r="D2902" s="51"/>
      <c r="E2902" s="3">
        <f t="shared" si="455"/>
        <v>1289.4580000000001</v>
      </c>
      <c r="F2902" s="3">
        <f t="shared" si="456"/>
        <v>1289.4574600000001</v>
      </c>
      <c r="G2902" s="8">
        <f t="shared" si="459"/>
        <v>0</v>
      </c>
      <c r="H2902" s="7">
        <f t="shared" si="451"/>
        <v>0</v>
      </c>
      <c r="I2902" s="7">
        <f t="shared" si="452"/>
        <v>0</v>
      </c>
      <c r="J2902">
        <f t="shared" si="453"/>
        <v>0</v>
      </c>
      <c r="K2902">
        <f t="shared" si="457"/>
        <v>0</v>
      </c>
      <c r="L2902">
        <f t="shared" si="454"/>
        <v>0</v>
      </c>
      <c r="M2902" s="66" t="str">
        <f t="shared" si="450"/>
        <v xml:space="preserve"> </v>
      </c>
    </row>
    <row r="2903" spans="1:13" x14ac:dyDescent="0.25">
      <c r="A2903" s="25">
        <f t="shared" si="458"/>
        <v>2903</v>
      </c>
      <c r="B2903" s="35">
        <f>+INDEX(Исходные_данные!A:Z,A2903+$X$32-1,$X$30)</f>
        <v>0</v>
      </c>
      <c r="C2903" s="25">
        <f>+IFERROR(_xlfn.NUMBERVALUE(INDEX(Исходные_данные!A:Z,A2903+$X$32-1,$X$31),"."),0)</f>
        <v>0</v>
      </c>
      <c r="D2903" s="51"/>
      <c r="E2903" s="3">
        <f t="shared" si="455"/>
        <v>1289.4580000000001</v>
      </c>
      <c r="F2903" s="3">
        <f t="shared" si="456"/>
        <v>1289.4574600000001</v>
      </c>
      <c r="G2903" s="8">
        <f t="shared" si="459"/>
        <v>0</v>
      </c>
      <c r="H2903" s="7">
        <f t="shared" si="451"/>
        <v>0</v>
      </c>
      <c r="I2903" s="7">
        <f t="shared" si="452"/>
        <v>0</v>
      </c>
      <c r="J2903">
        <f t="shared" si="453"/>
        <v>0</v>
      </c>
      <c r="K2903">
        <f t="shared" si="457"/>
        <v>0</v>
      </c>
      <c r="L2903">
        <f t="shared" si="454"/>
        <v>0</v>
      </c>
      <c r="M2903" s="66" t="str">
        <f t="shared" si="450"/>
        <v xml:space="preserve"> </v>
      </c>
    </row>
    <row r="2904" spans="1:13" x14ac:dyDescent="0.25">
      <c r="A2904" s="25">
        <f t="shared" si="458"/>
        <v>2904</v>
      </c>
      <c r="B2904" s="35">
        <f>+INDEX(Исходные_данные!A:Z,A2904+$X$32-1,$X$30)</f>
        <v>0</v>
      </c>
      <c r="C2904" s="25">
        <f>+IFERROR(_xlfn.NUMBERVALUE(INDEX(Исходные_данные!A:Z,A2904+$X$32-1,$X$31),"."),0)</f>
        <v>0</v>
      </c>
      <c r="D2904" s="51"/>
      <c r="E2904" s="3">
        <f t="shared" si="455"/>
        <v>1289.4580000000001</v>
      </c>
      <c r="F2904" s="3">
        <f t="shared" si="456"/>
        <v>1289.4574600000001</v>
      </c>
      <c r="G2904" s="8">
        <f t="shared" si="459"/>
        <v>0</v>
      </c>
      <c r="H2904" s="7">
        <f t="shared" si="451"/>
        <v>0</v>
      </c>
      <c r="I2904" s="7">
        <f t="shared" si="452"/>
        <v>0</v>
      </c>
      <c r="J2904">
        <f t="shared" si="453"/>
        <v>0</v>
      </c>
      <c r="K2904">
        <f t="shared" si="457"/>
        <v>0</v>
      </c>
      <c r="L2904">
        <f t="shared" si="454"/>
        <v>0</v>
      </c>
      <c r="M2904" s="66" t="str">
        <f t="shared" si="450"/>
        <v xml:space="preserve"> </v>
      </c>
    </row>
    <row r="2905" spans="1:13" x14ac:dyDescent="0.25">
      <c r="A2905" s="25">
        <f t="shared" si="458"/>
        <v>2905</v>
      </c>
      <c r="B2905" s="35">
        <f>+INDEX(Исходные_данные!A:Z,A2905+$X$32-1,$X$30)</f>
        <v>0</v>
      </c>
      <c r="C2905" s="25">
        <f>+IFERROR(_xlfn.NUMBERVALUE(INDEX(Исходные_данные!A:Z,A2905+$X$32-1,$X$31),"."),0)</f>
        <v>0</v>
      </c>
      <c r="D2905" s="51"/>
      <c r="E2905" s="3">
        <f t="shared" si="455"/>
        <v>1289.4580000000001</v>
      </c>
      <c r="F2905" s="3">
        <f t="shared" si="456"/>
        <v>1289.4574600000001</v>
      </c>
      <c r="G2905" s="8">
        <f t="shared" si="459"/>
        <v>0</v>
      </c>
      <c r="H2905" s="7">
        <f t="shared" si="451"/>
        <v>0</v>
      </c>
      <c r="I2905" s="7">
        <f t="shared" si="452"/>
        <v>0</v>
      </c>
      <c r="J2905">
        <f t="shared" si="453"/>
        <v>0</v>
      </c>
      <c r="K2905">
        <f t="shared" si="457"/>
        <v>0</v>
      </c>
      <c r="L2905">
        <f t="shared" si="454"/>
        <v>0</v>
      </c>
      <c r="M2905" s="66" t="str">
        <f t="shared" si="450"/>
        <v xml:space="preserve"> </v>
      </c>
    </row>
    <row r="2906" spans="1:13" x14ac:dyDescent="0.25">
      <c r="A2906" s="25">
        <f t="shared" si="458"/>
        <v>2906</v>
      </c>
      <c r="B2906" s="35">
        <f>+INDEX(Исходные_данные!A:Z,A2906+$X$32-1,$X$30)</f>
        <v>0</v>
      </c>
      <c r="C2906" s="25">
        <f>+IFERROR(_xlfn.NUMBERVALUE(INDEX(Исходные_данные!A:Z,A2906+$X$32-1,$X$31),"."),0)</f>
        <v>0</v>
      </c>
      <c r="D2906" s="51"/>
      <c r="E2906" s="3">
        <f t="shared" si="455"/>
        <v>1289.4580000000001</v>
      </c>
      <c r="F2906" s="3">
        <f t="shared" si="456"/>
        <v>1289.4574600000001</v>
      </c>
      <c r="G2906" s="8">
        <f t="shared" si="459"/>
        <v>0</v>
      </c>
      <c r="H2906" s="7">
        <f t="shared" si="451"/>
        <v>0</v>
      </c>
      <c r="I2906" s="7">
        <f t="shared" si="452"/>
        <v>0</v>
      </c>
      <c r="J2906">
        <f t="shared" si="453"/>
        <v>0</v>
      </c>
      <c r="K2906">
        <f t="shared" si="457"/>
        <v>0</v>
      </c>
      <c r="L2906">
        <f t="shared" si="454"/>
        <v>0</v>
      </c>
      <c r="M2906" s="66" t="str">
        <f t="shared" si="450"/>
        <v xml:space="preserve"> </v>
      </c>
    </row>
    <row r="2907" spans="1:13" x14ac:dyDescent="0.25">
      <c r="A2907" s="25">
        <f t="shared" si="458"/>
        <v>2907</v>
      </c>
      <c r="B2907" s="35">
        <f>+INDEX(Исходные_данные!A:Z,A2907+$X$32-1,$X$30)</f>
        <v>0</v>
      </c>
      <c r="C2907" s="25">
        <f>+IFERROR(_xlfn.NUMBERVALUE(INDEX(Исходные_данные!A:Z,A2907+$X$32-1,$X$31),"."),0)</f>
        <v>0</v>
      </c>
      <c r="D2907" s="51"/>
      <c r="E2907" s="3">
        <f t="shared" si="455"/>
        <v>1289.4580000000001</v>
      </c>
      <c r="F2907" s="3">
        <f t="shared" si="456"/>
        <v>1289.4574600000001</v>
      </c>
      <c r="G2907" s="8">
        <f t="shared" si="459"/>
        <v>0</v>
      </c>
      <c r="H2907" s="7">
        <f t="shared" si="451"/>
        <v>0</v>
      </c>
      <c r="I2907" s="7">
        <f t="shared" si="452"/>
        <v>0</v>
      </c>
      <c r="J2907">
        <f t="shared" si="453"/>
        <v>0</v>
      </c>
      <c r="K2907">
        <f t="shared" si="457"/>
        <v>0</v>
      </c>
      <c r="L2907">
        <f t="shared" si="454"/>
        <v>0</v>
      </c>
      <c r="M2907" s="66" t="str">
        <f t="shared" si="450"/>
        <v xml:space="preserve"> </v>
      </c>
    </row>
    <row r="2908" spans="1:13" x14ac:dyDescent="0.25">
      <c r="A2908" s="25">
        <f t="shared" si="458"/>
        <v>2908</v>
      </c>
      <c r="B2908" s="35">
        <f>+INDEX(Исходные_данные!A:Z,A2908+$X$32-1,$X$30)</f>
        <v>0</v>
      </c>
      <c r="C2908" s="25">
        <f>+IFERROR(_xlfn.NUMBERVALUE(INDEX(Исходные_данные!A:Z,A2908+$X$32-1,$X$31),"."),0)</f>
        <v>0</v>
      </c>
      <c r="D2908" s="51"/>
      <c r="E2908" s="3">
        <f t="shared" si="455"/>
        <v>1289.4580000000001</v>
      </c>
      <c r="F2908" s="3">
        <f t="shared" si="456"/>
        <v>1289.4574600000001</v>
      </c>
      <c r="G2908" s="8">
        <f t="shared" si="459"/>
        <v>0</v>
      </c>
      <c r="H2908" s="7">
        <f t="shared" si="451"/>
        <v>0</v>
      </c>
      <c r="I2908" s="7">
        <f t="shared" si="452"/>
        <v>0</v>
      </c>
      <c r="J2908">
        <f t="shared" si="453"/>
        <v>0</v>
      </c>
      <c r="K2908">
        <f t="shared" si="457"/>
        <v>0</v>
      </c>
      <c r="L2908">
        <f t="shared" si="454"/>
        <v>0</v>
      </c>
      <c r="M2908" s="66" t="str">
        <f t="shared" ref="M2908:M2971" si="460">IF(AC2923=1,"",+CONCATENATE(IF($AC$43=1,CONCATENATE(D2908," "),""),IF($AC$44=1,CONCATENATE(E2908," (",TEXT(G2908,"0,0"),"%)"),"")))</f>
        <v xml:space="preserve"> </v>
      </c>
    </row>
    <row r="2909" spans="1:13" x14ac:dyDescent="0.25">
      <c r="A2909" s="25">
        <f t="shared" si="458"/>
        <v>2909</v>
      </c>
      <c r="B2909" s="35">
        <f>+INDEX(Исходные_данные!A:Z,A2909+$X$32-1,$X$30)</f>
        <v>0</v>
      </c>
      <c r="C2909" s="25">
        <f>+IFERROR(_xlfn.NUMBERVALUE(INDEX(Исходные_данные!A:Z,A2909+$X$32-1,$X$31),"."),0)</f>
        <v>0</v>
      </c>
      <c r="D2909" s="51"/>
      <c r="E2909" s="3">
        <f t="shared" si="455"/>
        <v>1289.4580000000001</v>
      </c>
      <c r="F2909" s="3">
        <f t="shared" si="456"/>
        <v>1289.4574600000001</v>
      </c>
      <c r="G2909" s="8">
        <f t="shared" si="459"/>
        <v>0</v>
      </c>
      <c r="H2909" s="7">
        <f t="shared" si="451"/>
        <v>0</v>
      </c>
      <c r="I2909" s="7">
        <f t="shared" si="452"/>
        <v>0</v>
      </c>
      <c r="J2909">
        <f t="shared" si="453"/>
        <v>0</v>
      </c>
      <c r="K2909">
        <f t="shared" si="457"/>
        <v>0</v>
      </c>
      <c r="L2909">
        <f t="shared" si="454"/>
        <v>0</v>
      </c>
      <c r="M2909" s="66" t="str">
        <f t="shared" si="460"/>
        <v xml:space="preserve"> </v>
      </c>
    </row>
    <row r="2910" spans="1:13" x14ac:dyDescent="0.25">
      <c r="A2910" s="25">
        <f t="shared" si="458"/>
        <v>2910</v>
      </c>
      <c r="B2910" s="35">
        <f>+INDEX(Исходные_данные!A:Z,A2910+$X$32-1,$X$30)</f>
        <v>0</v>
      </c>
      <c r="C2910" s="25">
        <f>+IFERROR(_xlfn.NUMBERVALUE(INDEX(Исходные_данные!A:Z,A2910+$X$32-1,$X$31),"."),0)</f>
        <v>0</v>
      </c>
      <c r="D2910" s="51"/>
      <c r="E2910" s="3">
        <f t="shared" si="455"/>
        <v>1289.4580000000001</v>
      </c>
      <c r="F2910" s="3">
        <f t="shared" si="456"/>
        <v>1289.4574600000001</v>
      </c>
      <c r="G2910" s="8">
        <f t="shared" si="459"/>
        <v>0</v>
      </c>
      <c r="H2910" s="7">
        <f t="shared" si="451"/>
        <v>0</v>
      </c>
      <c r="I2910" s="7">
        <f t="shared" si="452"/>
        <v>0</v>
      </c>
      <c r="J2910">
        <f t="shared" si="453"/>
        <v>0</v>
      </c>
      <c r="K2910">
        <f t="shared" si="457"/>
        <v>0</v>
      </c>
      <c r="L2910">
        <f t="shared" si="454"/>
        <v>0</v>
      </c>
      <c r="M2910" s="66" t="str">
        <f t="shared" si="460"/>
        <v xml:space="preserve"> </v>
      </c>
    </row>
    <row r="2911" spans="1:13" x14ac:dyDescent="0.25">
      <c r="A2911" s="25">
        <f t="shared" si="458"/>
        <v>2911</v>
      </c>
      <c r="B2911" s="35">
        <f>+INDEX(Исходные_данные!A:Z,A2911+$X$32-1,$X$30)</f>
        <v>0</v>
      </c>
      <c r="C2911" s="25">
        <f>+IFERROR(_xlfn.NUMBERVALUE(INDEX(Исходные_данные!A:Z,A2911+$X$32-1,$X$31),"."),0)</f>
        <v>0</v>
      </c>
      <c r="D2911" s="51"/>
      <c r="E2911" s="3">
        <f t="shared" si="455"/>
        <v>1289.4580000000001</v>
      </c>
      <c r="F2911" s="3">
        <f t="shared" si="456"/>
        <v>1289.4574600000001</v>
      </c>
      <c r="G2911" s="8">
        <f t="shared" si="459"/>
        <v>0</v>
      </c>
      <c r="H2911" s="7">
        <f t="shared" si="451"/>
        <v>0</v>
      </c>
      <c r="I2911" s="7">
        <f t="shared" si="452"/>
        <v>0</v>
      </c>
      <c r="J2911">
        <f t="shared" si="453"/>
        <v>0</v>
      </c>
      <c r="K2911">
        <f t="shared" si="457"/>
        <v>0</v>
      </c>
      <c r="L2911">
        <f t="shared" si="454"/>
        <v>0</v>
      </c>
      <c r="M2911" s="66" t="str">
        <f t="shared" si="460"/>
        <v xml:space="preserve"> </v>
      </c>
    </row>
    <row r="2912" spans="1:13" x14ac:dyDescent="0.25">
      <c r="A2912" s="25">
        <f t="shared" si="458"/>
        <v>2912</v>
      </c>
      <c r="B2912" s="35">
        <f>+INDEX(Исходные_данные!A:Z,A2912+$X$32-1,$X$30)</f>
        <v>0</v>
      </c>
      <c r="C2912" s="25">
        <f>+IFERROR(_xlfn.NUMBERVALUE(INDEX(Исходные_данные!A:Z,A2912+$X$32-1,$X$31),"."),0)</f>
        <v>0</v>
      </c>
      <c r="D2912" s="51"/>
      <c r="E2912" s="3">
        <f t="shared" si="455"/>
        <v>1289.4580000000001</v>
      </c>
      <c r="F2912" s="3">
        <f t="shared" si="456"/>
        <v>1289.4574600000001</v>
      </c>
      <c r="G2912" s="8">
        <f t="shared" si="459"/>
        <v>0</v>
      </c>
      <c r="H2912" s="7">
        <f t="shared" si="451"/>
        <v>0</v>
      </c>
      <c r="I2912" s="7">
        <f t="shared" si="452"/>
        <v>0</v>
      </c>
      <c r="J2912">
        <f t="shared" si="453"/>
        <v>0</v>
      </c>
      <c r="K2912">
        <f t="shared" si="457"/>
        <v>0</v>
      </c>
      <c r="L2912">
        <f t="shared" si="454"/>
        <v>0</v>
      </c>
      <c r="M2912" s="66" t="str">
        <f t="shared" si="460"/>
        <v xml:space="preserve"> </v>
      </c>
    </row>
    <row r="2913" spans="1:13" x14ac:dyDescent="0.25">
      <c r="A2913" s="25">
        <f t="shared" si="458"/>
        <v>2913</v>
      </c>
      <c r="B2913" s="35">
        <f>+INDEX(Исходные_данные!A:Z,A2913+$X$32-1,$X$30)</f>
        <v>0</v>
      </c>
      <c r="C2913" s="25">
        <f>+IFERROR(_xlfn.NUMBERVALUE(INDEX(Исходные_данные!A:Z,A2913+$X$32-1,$X$31),"."),0)</f>
        <v>0</v>
      </c>
      <c r="D2913" s="51"/>
      <c r="E2913" s="3">
        <f t="shared" si="455"/>
        <v>1289.4580000000001</v>
      </c>
      <c r="F2913" s="3">
        <f t="shared" si="456"/>
        <v>1289.4574600000001</v>
      </c>
      <c r="G2913" s="8">
        <f t="shared" si="459"/>
        <v>0</v>
      </c>
      <c r="H2913" s="7">
        <f t="shared" si="451"/>
        <v>0</v>
      </c>
      <c r="I2913" s="7">
        <f t="shared" si="452"/>
        <v>0</v>
      </c>
      <c r="J2913">
        <f t="shared" si="453"/>
        <v>0</v>
      </c>
      <c r="K2913">
        <f t="shared" si="457"/>
        <v>0</v>
      </c>
      <c r="L2913">
        <f t="shared" si="454"/>
        <v>0</v>
      </c>
      <c r="M2913" s="66" t="str">
        <f t="shared" si="460"/>
        <v xml:space="preserve"> </v>
      </c>
    </row>
    <row r="2914" spans="1:13" x14ac:dyDescent="0.25">
      <c r="A2914" s="25">
        <f t="shared" si="458"/>
        <v>2914</v>
      </c>
      <c r="B2914" s="35">
        <f>+INDEX(Исходные_данные!A:Z,A2914+$X$32-1,$X$30)</f>
        <v>0</v>
      </c>
      <c r="C2914" s="25">
        <f>+IFERROR(_xlfn.NUMBERVALUE(INDEX(Исходные_данные!A:Z,A2914+$X$32-1,$X$31),"."),0)</f>
        <v>0</v>
      </c>
      <c r="D2914" s="51"/>
      <c r="E2914" s="3">
        <f t="shared" si="455"/>
        <v>1289.4580000000001</v>
      </c>
      <c r="F2914" s="3">
        <f t="shared" si="456"/>
        <v>1289.4574600000001</v>
      </c>
      <c r="G2914" s="8">
        <f t="shared" si="459"/>
        <v>0</v>
      </c>
      <c r="H2914" s="7">
        <f t="shared" si="451"/>
        <v>0</v>
      </c>
      <c r="I2914" s="7">
        <f t="shared" si="452"/>
        <v>0</v>
      </c>
      <c r="J2914">
        <f t="shared" si="453"/>
        <v>0</v>
      </c>
      <c r="K2914">
        <f t="shared" si="457"/>
        <v>0</v>
      </c>
      <c r="L2914">
        <f t="shared" si="454"/>
        <v>0</v>
      </c>
      <c r="M2914" s="66" t="str">
        <f t="shared" si="460"/>
        <v xml:space="preserve"> </v>
      </c>
    </row>
    <row r="2915" spans="1:13" x14ac:dyDescent="0.25">
      <c r="A2915" s="25">
        <f t="shared" si="458"/>
        <v>2915</v>
      </c>
      <c r="B2915" s="35">
        <f>+INDEX(Исходные_данные!A:Z,A2915+$X$32-1,$X$30)</f>
        <v>0</v>
      </c>
      <c r="C2915" s="25">
        <f>+IFERROR(_xlfn.NUMBERVALUE(INDEX(Исходные_данные!A:Z,A2915+$X$32-1,$X$31),"."),0)</f>
        <v>0</v>
      </c>
      <c r="D2915" s="51"/>
      <c r="E2915" s="3">
        <f t="shared" si="455"/>
        <v>1289.4580000000001</v>
      </c>
      <c r="F2915" s="3">
        <f t="shared" si="456"/>
        <v>1289.4574600000001</v>
      </c>
      <c r="G2915" s="8">
        <f t="shared" si="459"/>
        <v>0</v>
      </c>
      <c r="H2915" s="7">
        <f t="shared" si="451"/>
        <v>0</v>
      </c>
      <c r="I2915" s="7">
        <f t="shared" si="452"/>
        <v>0</v>
      </c>
      <c r="J2915">
        <f t="shared" si="453"/>
        <v>0</v>
      </c>
      <c r="K2915">
        <f t="shared" si="457"/>
        <v>0</v>
      </c>
      <c r="L2915">
        <f t="shared" si="454"/>
        <v>0</v>
      </c>
      <c r="M2915" s="66" t="str">
        <f t="shared" si="460"/>
        <v xml:space="preserve"> </v>
      </c>
    </row>
    <row r="2916" spans="1:13" x14ac:dyDescent="0.25">
      <c r="A2916" s="25">
        <f t="shared" si="458"/>
        <v>2916</v>
      </c>
      <c r="B2916" s="35">
        <f>+INDEX(Исходные_данные!A:Z,A2916+$X$32-1,$X$30)</f>
        <v>0</v>
      </c>
      <c r="C2916" s="25">
        <f>+IFERROR(_xlfn.NUMBERVALUE(INDEX(Исходные_данные!A:Z,A2916+$X$32-1,$X$31),"."),0)</f>
        <v>0</v>
      </c>
      <c r="D2916" s="51"/>
      <c r="E2916" s="3">
        <f t="shared" si="455"/>
        <v>1289.4580000000001</v>
      </c>
      <c r="F2916" s="3">
        <f t="shared" si="456"/>
        <v>1289.4574600000001</v>
      </c>
      <c r="G2916" s="8">
        <f t="shared" si="459"/>
        <v>0</v>
      </c>
      <c r="H2916" s="7">
        <f t="shared" si="451"/>
        <v>0</v>
      </c>
      <c r="I2916" s="7">
        <f t="shared" si="452"/>
        <v>0</v>
      </c>
      <c r="J2916">
        <f t="shared" si="453"/>
        <v>0</v>
      </c>
      <c r="K2916">
        <f t="shared" si="457"/>
        <v>0</v>
      </c>
      <c r="L2916">
        <f t="shared" si="454"/>
        <v>0</v>
      </c>
      <c r="M2916" s="66" t="str">
        <f t="shared" si="460"/>
        <v xml:space="preserve"> </v>
      </c>
    </row>
    <row r="2917" spans="1:13" x14ac:dyDescent="0.25">
      <c r="A2917" s="25">
        <f t="shared" si="458"/>
        <v>2917</v>
      </c>
      <c r="B2917" s="35">
        <f>+INDEX(Исходные_данные!A:Z,A2917+$X$32-1,$X$30)</f>
        <v>0</v>
      </c>
      <c r="C2917" s="25">
        <f>+IFERROR(_xlfn.NUMBERVALUE(INDEX(Исходные_данные!A:Z,A2917+$X$32-1,$X$31),"."),0)</f>
        <v>0</v>
      </c>
      <c r="D2917" s="51"/>
      <c r="E2917" s="3">
        <f t="shared" si="455"/>
        <v>1289.4580000000001</v>
      </c>
      <c r="F2917" s="3">
        <f t="shared" si="456"/>
        <v>1289.4574600000001</v>
      </c>
      <c r="G2917" s="8">
        <f t="shared" si="459"/>
        <v>0</v>
      </c>
      <c r="H2917" s="7">
        <f t="shared" si="451"/>
        <v>0</v>
      </c>
      <c r="I2917" s="7">
        <f t="shared" si="452"/>
        <v>0</v>
      </c>
      <c r="J2917">
        <f t="shared" si="453"/>
        <v>0</v>
      </c>
      <c r="K2917">
        <f t="shared" si="457"/>
        <v>0</v>
      </c>
      <c r="L2917">
        <f t="shared" si="454"/>
        <v>0</v>
      </c>
      <c r="M2917" s="66" t="str">
        <f t="shared" si="460"/>
        <v xml:space="preserve"> </v>
      </c>
    </row>
    <row r="2918" spans="1:13" x14ac:dyDescent="0.25">
      <c r="A2918" s="25">
        <f t="shared" si="458"/>
        <v>2918</v>
      </c>
      <c r="B2918" s="35">
        <f>+INDEX(Исходные_данные!A:Z,A2918+$X$32-1,$X$30)</f>
        <v>0</v>
      </c>
      <c r="C2918" s="25">
        <f>+IFERROR(_xlfn.NUMBERVALUE(INDEX(Исходные_данные!A:Z,A2918+$X$32-1,$X$31),"."),0)</f>
        <v>0</v>
      </c>
      <c r="D2918" s="51"/>
      <c r="E2918" s="3">
        <f t="shared" si="455"/>
        <v>1289.4580000000001</v>
      </c>
      <c r="F2918" s="3">
        <f t="shared" si="456"/>
        <v>1289.4574600000001</v>
      </c>
      <c r="G2918" s="8">
        <f t="shared" si="459"/>
        <v>0</v>
      </c>
      <c r="H2918" s="7">
        <f t="shared" si="451"/>
        <v>0</v>
      </c>
      <c r="I2918" s="7">
        <f t="shared" si="452"/>
        <v>0</v>
      </c>
      <c r="J2918">
        <f t="shared" si="453"/>
        <v>0</v>
      </c>
      <c r="K2918">
        <f t="shared" si="457"/>
        <v>0</v>
      </c>
      <c r="L2918">
        <f t="shared" si="454"/>
        <v>0</v>
      </c>
      <c r="M2918" s="66" t="str">
        <f t="shared" si="460"/>
        <v xml:space="preserve"> </v>
      </c>
    </row>
    <row r="2919" spans="1:13" x14ac:dyDescent="0.25">
      <c r="A2919" s="25">
        <f t="shared" si="458"/>
        <v>2919</v>
      </c>
      <c r="B2919" s="35">
        <f>+INDEX(Исходные_данные!A:Z,A2919+$X$32-1,$X$30)</f>
        <v>0</v>
      </c>
      <c r="C2919" s="25">
        <f>+IFERROR(_xlfn.NUMBERVALUE(INDEX(Исходные_данные!A:Z,A2919+$X$32-1,$X$31),"."),0)</f>
        <v>0</v>
      </c>
      <c r="D2919" s="51"/>
      <c r="E2919" s="3">
        <f t="shared" si="455"/>
        <v>1289.4580000000001</v>
      </c>
      <c r="F2919" s="3">
        <f t="shared" si="456"/>
        <v>1289.4574600000001</v>
      </c>
      <c r="G2919" s="8">
        <f t="shared" si="459"/>
        <v>0</v>
      </c>
      <c r="H2919" s="7">
        <f t="shared" si="451"/>
        <v>0</v>
      </c>
      <c r="I2919" s="7">
        <f t="shared" si="452"/>
        <v>0</v>
      </c>
      <c r="J2919">
        <f t="shared" si="453"/>
        <v>0</v>
      </c>
      <c r="K2919">
        <f t="shared" si="457"/>
        <v>0</v>
      </c>
      <c r="L2919">
        <f t="shared" si="454"/>
        <v>0</v>
      </c>
      <c r="M2919" s="66" t="str">
        <f t="shared" si="460"/>
        <v xml:space="preserve"> </v>
      </c>
    </row>
    <row r="2920" spans="1:13" x14ac:dyDescent="0.25">
      <c r="A2920" s="25">
        <f t="shared" si="458"/>
        <v>2920</v>
      </c>
      <c r="B2920" s="35">
        <f>+INDEX(Исходные_данные!A:Z,A2920+$X$32-1,$X$30)</f>
        <v>0</v>
      </c>
      <c r="C2920" s="25">
        <f>+IFERROR(_xlfn.NUMBERVALUE(INDEX(Исходные_данные!A:Z,A2920+$X$32-1,$X$31),"."),0)</f>
        <v>0</v>
      </c>
      <c r="D2920" s="51"/>
      <c r="E2920" s="3">
        <f t="shared" si="455"/>
        <v>1289.4580000000001</v>
      </c>
      <c r="F2920" s="3">
        <f t="shared" si="456"/>
        <v>1289.4574600000001</v>
      </c>
      <c r="G2920" s="8">
        <f t="shared" si="459"/>
        <v>0</v>
      </c>
      <c r="H2920" s="7">
        <f t="shared" si="451"/>
        <v>0</v>
      </c>
      <c r="I2920" s="7">
        <f t="shared" si="452"/>
        <v>0</v>
      </c>
      <c r="J2920">
        <f t="shared" si="453"/>
        <v>0</v>
      </c>
      <c r="K2920">
        <f t="shared" si="457"/>
        <v>0</v>
      </c>
      <c r="L2920">
        <f t="shared" si="454"/>
        <v>0</v>
      </c>
      <c r="M2920" s="66" t="str">
        <f t="shared" si="460"/>
        <v xml:space="preserve"> </v>
      </c>
    </row>
    <row r="2921" spans="1:13" x14ac:dyDescent="0.25">
      <c r="A2921" s="25">
        <f t="shared" si="458"/>
        <v>2921</v>
      </c>
      <c r="B2921" s="35">
        <f>+INDEX(Исходные_данные!A:Z,A2921+$X$32-1,$X$30)</f>
        <v>0</v>
      </c>
      <c r="C2921" s="25">
        <f>+IFERROR(_xlfn.NUMBERVALUE(INDEX(Исходные_данные!A:Z,A2921+$X$32-1,$X$31),"."),0)</f>
        <v>0</v>
      </c>
      <c r="D2921" s="51"/>
      <c r="E2921" s="3">
        <f t="shared" si="455"/>
        <v>1289.4580000000001</v>
      </c>
      <c r="F2921" s="3">
        <f t="shared" si="456"/>
        <v>1289.4574600000001</v>
      </c>
      <c r="G2921" s="8">
        <f t="shared" si="459"/>
        <v>0</v>
      </c>
      <c r="H2921" s="7">
        <f t="shared" si="451"/>
        <v>0</v>
      </c>
      <c r="I2921" s="7">
        <f t="shared" si="452"/>
        <v>0</v>
      </c>
      <c r="J2921">
        <f t="shared" si="453"/>
        <v>0</v>
      </c>
      <c r="K2921">
        <f t="shared" si="457"/>
        <v>0</v>
      </c>
      <c r="L2921">
        <f t="shared" si="454"/>
        <v>0</v>
      </c>
      <c r="M2921" s="66" t="str">
        <f t="shared" si="460"/>
        <v xml:space="preserve"> </v>
      </c>
    </row>
    <row r="2922" spans="1:13" x14ac:dyDescent="0.25">
      <c r="A2922" s="25">
        <f t="shared" si="458"/>
        <v>2922</v>
      </c>
      <c r="B2922" s="35">
        <f>+INDEX(Исходные_данные!A:Z,A2922+$X$32-1,$X$30)</f>
        <v>0</v>
      </c>
      <c r="C2922" s="25">
        <f>+IFERROR(_xlfn.NUMBERVALUE(INDEX(Исходные_данные!A:Z,A2922+$X$32-1,$X$31),"."),0)</f>
        <v>0</v>
      </c>
      <c r="D2922" s="51"/>
      <c r="E2922" s="3">
        <f t="shared" si="455"/>
        <v>1289.4580000000001</v>
      </c>
      <c r="F2922" s="3">
        <f t="shared" si="456"/>
        <v>1289.4574600000001</v>
      </c>
      <c r="G2922" s="8">
        <f t="shared" si="459"/>
        <v>0</v>
      </c>
      <c r="H2922" s="7">
        <f t="shared" si="451"/>
        <v>0</v>
      </c>
      <c r="I2922" s="7">
        <f t="shared" si="452"/>
        <v>0</v>
      </c>
      <c r="J2922">
        <f t="shared" si="453"/>
        <v>0</v>
      </c>
      <c r="K2922">
        <f t="shared" si="457"/>
        <v>0</v>
      </c>
      <c r="L2922">
        <f t="shared" si="454"/>
        <v>0</v>
      </c>
      <c r="M2922" s="66" t="str">
        <f t="shared" si="460"/>
        <v xml:space="preserve"> </v>
      </c>
    </row>
    <row r="2923" spans="1:13" x14ac:dyDescent="0.25">
      <c r="A2923" s="25">
        <f t="shared" si="458"/>
        <v>2923</v>
      </c>
      <c r="B2923" s="35">
        <f>+INDEX(Исходные_данные!A:Z,A2923+$X$32-1,$X$30)</f>
        <v>0</v>
      </c>
      <c r="C2923" s="25">
        <f>+IFERROR(_xlfn.NUMBERVALUE(INDEX(Исходные_данные!A:Z,A2923+$X$32-1,$X$31),"."),0)</f>
        <v>0</v>
      </c>
      <c r="D2923" s="51"/>
      <c r="E2923" s="3">
        <f t="shared" si="455"/>
        <v>1289.4580000000001</v>
      </c>
      <c r="F2923" s="3">
        <f t="shared" si="456"/>
        <v>1289.4574600000001</v>
      </c>
      <c r="G2923" s="8">
        <f t="shared" si="459"/>
        <v>0</v>
      </c>
      <c r="H2923" s="7">
        <f t="shared" si="451"/>
        <v>0</v>
      </c>
      <c r="I2923" s="7">
        <f t="shared" si="452"/>
        <v>0</v>
      </c>
      <c r="J2923">
        <f t="shared" si="453"/>
        <v>0</v>
      </c>
      <c r="K2923">
        <f t="shared" si="457"/>
        <v>0</v>
      </c>
      <c r="L2923">
        <f t="shared" si="454"/>
        <v>0</v>
      </c>
      <c r="M2923" s="66" t="str">
        <f t="shared" si="460"/>
        <v xml:space="preserve"> </v>
      </c>
    </row>
    <row r="2924" spans="1:13" x14ac:dyDescent="0.25">
      <c r="A2924" s="25">
        <f t="shared" si="458"/>
        <v>2924</v>
      </c>
      <c r="B2924" s="35">
        <f>+INDEX(Исходные_данные!A:Z,A2924+$X$32-1,$X$30)</f>
        <v>0</v>
      </c>
      <c r="C2924" s="25">
        <f>+IFERROR(_xlfn.NUMBERVALUE(INDEX(Исходные_данные!A:Z,A2924+$X$32-1,$X$31),"."),0)</f>
        <v>0</v>
      </c>
      <c r="D2924" s="51"/>
      <c r="E2924" s="3">
        <f t="shared" si="455"/>
        <v>1289.4580000000001</v>
      </c>
      <c r="F2924" s="3">
        <f t="shared" si="456"/>
        <v>1289.4574600000001</v>
      </c>
      <c r="G2924" s="8">
        <f t="shared" si="459"/>
        <v>0</v>
      </c>
      <c r="H2924" s="7">
        <f t="shared" si="451"/>
        <v>0</v>
      </c>
      <c r="I2924" s="7">
        <f t="shared" si="452"/>
        <v>0</v>
      </c>
      <c r="J2924">
        <f t="shared" si="453"/>
        <v>0</v>
      </c>
      <c r="K2924">
        <f t="shared" si="457"/>
        <v>0</v>
      </c>
      <c r="L2924">
        <f t="shared" si="454"/>
        <v>0</v>
      </c>
      <c r="M2924" s="66" t="str">
        <f t="shared" si="460"/>
        <v xml:space="preserve"> </v>
      </c>
    </row>
    <row r="2925" spans="1:13" x14ac:dyDescent="0.25">
      <c r="A2925" s="25">
        <f t="shared" si="458"/>
        <v>2925</v>
      </c>
      <c r="B2925" s="35">
        <f>+INDEX(Исходные_данные!A:Z,A2925+$X$32-1,$X$30)</f>
        <v>0</v>
      </c>
      <c r="C2925" s="25">
        <f>+IFERROR(_xlfn.NUMBERVALUE(INDEX(Исходные_данные!A:Z,A2925+$X$32-1,$X$31),"."),0)</f>
        <v>0</v>
      </c>
      <c r="D2925" s="51"/>
      <c r="E2925" s="3">
        <f t="shared" si="455"/>
        <v>1289.4580000000001</v>
      </c>
      <c r="F2925" s="3">
        <f t="shared" si="456"/>
        <v>1289.4574600000001</v>
      </c>
      <c r="G2925" s="8">
        <f t="shared" si="459"/>
        <v>0</v>
      </c>
      <c r="H2925" s="7">
        <f t="shared" si="451"/>
        <v>0</v>
      </c>
      <c r="I2925" s="7">
        <f t="shared" si="452"/>
        <v>0</v>
      </c>
      <c r="J2925">
        <f t="shared" si="453"/>
        <v>0</v>
      </c>
      <c r="K2925">
        <f t="shared" si="457"/>
        <v>0</v>
      </c>
      <c r="L2925">
        <f t="shared" si="454"/>
        <v>0</v>
      </c>
      <c r="M2925" s="66" t="str">
        <f t="shared" si="460"/>
        <v xml:space="preserve"> </v>
      </c>
    </row>
    <row r="2926" spans="1:13" x14ac:dyDescent="0.25">
      <c r="A2926" s="25">
        <f t="shared" si="458"/>
        <v>2926</v>
      </c>
      <c r="B2926" s="35">
        <f>+INDEX(Исходные_данные!A:Z,A2926+$X$32-1,$X$30)</f>
        <v>0</v>
      </c>
      <c r="C2926" s="25">
        <f>+IFERROR(_xlfn.NUMBERVALUE(INDEX(Исходные_данные!A:Z,A2926+$X$32-1,$X$31),"."),0)</f>
        <v>0</v>
      </c>
      <c r="D2926" s="51"/>
      <c r="E2926" s="3">
        <f t="shared" si="455"/>
        <v>1289.4580000000001</v>
      </c>
      <c r="F2926" s="3">
        <f t="shared" si="456"/>
        <v>1289.4574600000001</v>
      </c>
      <c r="G2926" s="8">
        <f t="shared" si="459"/>
        <v>0</v>
      </c>
      <c r="H2926" s="7">
        <f t="shared" si="451"/>
        <v>0</v>
      </c>
      <c r="I2926" s="7">
        <f t="shared" si="452"/>
        <v>0</v>
      </c>
      <c r="J2926">
        <f t="shared" si="453"/>
        <v>0</v>
      </c>
      <c r="K2926">
        <f t="shared" si="457"/>
        <v>0</v>
      </c>
      <c r="L2926">
        <f t="shared" si="454"/>
        <v>0</v>
      </c>
      <c r="M2926" s="66" t="str">
        <f t="shared" si="460"/>
        <v xml:space="preserve"> </v>
      </c>
    </row>
    <row r="2927" spans="1:13" x14ac:dyDescent="0.25">
      <c r="A2927" s="25">
        <f t="shared" si="458"/>
        <v>2927</v>
      </c>
      <c r="B2927" s="35">
        <f>+INDEX(Исходные_данные!A:Z,A2927+$X$32-1,$X$30)</f>
        <v>0</v>
      </c>
      <c r="C2927" s="25">
        <f>+IFERROR(_xlfn.NUMBERVALUE(INDEX(Исходные_данные!A:Z,A2927+$X$32-1,$X$31),"."),0)</f>
        <v>0</v>
      </c>
      <c r="D2927" s="51"/>
      <c r="E2927" s="3">
        <f t="shared" si="455"/>
        <v>1289.4580000000001</v>
      </c>
      <c r="F2927" s="3">
        <f t="shared" si="456"/>
        <v>1289.4574600000001</v>
      </c>
      <c r="G2927" s="8">
        <f t="shared" si="459"/>
        <v>0</v>
      </c>
      <c r="H2927" s="7">
        <f t="shared" si="451"/>
        <v>0</v>
      </c>
      <c r="I2927" s="7">
        <f t="shared" si="452"/>
        <v>0</v>
      </c>
      <c r="J2927">
        <f t="shared" si="453"/>
        <v>0</v>
      </c>
      <c r="K2927">
        <f t="shared" si="457"/>
        <v>0</v>
      </c>
      <c r="L2927">
        <f t="shared" si="454"/>
        <v>0</v>
      </c>
      <c r="M2927" s="66" t="str">
        <f t="shared" si="460"/>
        <v xml:space="preserve"> </v>
      </c>
    </row>
    <row r="2928" spans="1:13" x14ac:dyDescent="0.25">
      <c r="A2928" s="25">
        <f t="shared" si="458"/>
        <v>2928</v>
      </c>
      <c r="B2928" s="35">
        <f>+INDEX(Исходные_данные!A:Z,A2928+$X$32-1,$X$30)</f>
        <v>0</v>
      </c>
      <c r="C2928" s="25">
        <f>+IFERROR(_xlfn.NUMBERVALUE(INDEX(Исходные_данные!A:Z,A2928+$X$32-1,$X$31),"."),0)</f>
        <v>0</v>
      </c>
      <c r="D2928" s="51"/>
      <c r="E2928" s="3">
        <f t="shared" si="455"/>
        <v>1289.4580000000001</v>
      </c>
      <c r="F2928" s="3">
        <f t="shared" si="456"/>
        <v>1289.4574600000001</v>
      </c>
      <c r="G2928" s="8">
        <f t="shared" si="459"/>
        <v>0</v>
      </c>
      <c r="H2928" s="7">
        <f t="shared" si="451"/>
        <v>0</v>
      </c>
      <c r="I2928" s="7">
        <f t="shared" si="452"/>
        <v>0</v>
      </c>
      <c r="J2928">
        <f t="shared" si="453"/>
        <v>0</v>
      </c>
      <c r="K2928">
        <f t="shared" si="457"/>
        <v>0</v>
      </c>
      <c r="L2928">
        <f t="shared" si="454"/>
        <v>0</v>
      </c>
      <c r="M2928" s="66" t="str">
        <f t="shared" si="460"/>
        <v xml:space="preserve"> </v>
      </c>
    </row>
    <row r="2929" spans="1:13" x14ac:dyDescent="0.25">
      <c r="A2929" s="25">
        <f t="shared" si="458"/>
        <v>2929</v>
      </c>
      <c r="B2929" s="35">
        <f>+INDEX(Исходные_данные!A:Z,A2929+$X$32-1,$X$30)</f>
        <v>0</v>
      </c>
      <c r="C2929" s="25">
        <f>+IFERROR(_xlfn.NUMBERVALUE(INDEX(Исходные_данные!A:Z,A2929+$X$32-1,$X$31),"."),0)</f>
        <v>0</v>
      </c>
      <c r="D2929" s="51"/>
      <c r="E2929" s="3">
        <f t="shared" si="455"/>
        <v>1289.4580000000001</v>
      </c>
      <c r="F2929" s="3">
        <f t="shared" si="456"/>
        <v>1289.4574600000001</v>
      </c>
      <c r="G2929" s="8">
        <f t="shared" si="459"/>
        <v>0</v>
      </c>
      <c r="H2929" s="7">
        <f t="shared" si="451"/>
        <v>0</v>
      </c>
      <c r="I2929" s="7">
        <f t="shared" si="452"/>
        <v>0</v>
      </c>
      <c r="J2929">
        <f t="shared" si="453"/>
        <v>0</v>
      </c>
      <c r="K2929">
        <f t="shared" si="457"/>
        <v>0</v>
      </c>
      <c r="L2929">
        <f t="shared" si="454"/>
        <v>0</v>
      </c>
      <c r="M2929" s="66" t="str">
        <f t="shared" si="460"/>
        <v xml:space="preserve"> </v>
      </c>
    </row>
    <row r="2930" spans="1:13" x14ac:dyDescent="0.25">
      <c r="A2930" s="25">
        <f t="shared" si="458"/>
        <v>2930</v>
      </c>
      <c r="B2930" s="35">
        <f>+INDEX(Исходные_данные!A:Z,A2930+$X$32-1,$X$30)</f>
        <v>0</v>
      </c>
      <c r="C2930" s="25">
        <f>+IFERROR(_xlfn.NUMBERVALUE(INDEX(Исходные_данные!A:Z,A2930+$X$32-1,$X$31),"."),0)</f>
        <v>0</v>
      </c>
      <c r="D2930" s="51"/>
      <c r="E2930" s="3">
        <f t="shared" si="455"/>
        <v>1289.4580000000001</v>
      </c>
      <c r="F2930" s="3">
        <f t="shared" si="456"/>
        <v>1289.4574600000001</v>
      </c>
      <c r="G2930" s="8">
        <f t="shared" si="459"/>
        <v>0</v>
      </c>
      <c r="H2930" s="7">
        <f t="shared" si="451"/>
        <v>0</v>
      </c>
      <c r="I2930" s="7">
        <f t="shared" si="452"/>
        <v>0</v>
      </c>
      <c r="J2930">
        <f t="shared" si="453"/>
        <v>0</v>
      </c>
      <c r="K2930">
        <f t="shared" si="457"/>
        <v>0</v>
      </c>
      <c r="L2930">
        <f t="shared" si="454"/>
        <v>0</v>
      </c>
      <c r="M2930" s="66" t="str">
        <f t="shared" si="460"/>
        <v xml:space="preserve"> </v>
      </c>
    </row>
    <row r="2931" spans="1:13" x14ac:dyDescent="0.25">
      <c r="A2931" s="25">
        <f t="shared" si="458"/>
        <v>2931</v>
      </c>
      <c r="B2931" s="35">
        <f>+INDEX(Исходные_данные!A:Z,A2931+$X$32-1,$X$30)</f>
        <v>0</v>
      </c>
      <c r="C2931" s="25">
        <f>+IFERROR(_xlfn.NUMBERVALUE(INDEX(Исходные_данные!A:Z,A2931+$X$32-1,$X$31),"."),0)</f>
        <v>0</v>
      </c>
      <c r="D2931" s="51"/>
      <c r="E2931" s="3">
        <f t="shared" si="455"/>
        <v>1289.4580000000001</v>
      </c>
      <c r="F2931" s="3">
        <f t="shared" si="456"/>
        <v>1289.4574600000001</v>
      </c>
      <c r="G2931" s="8">
        <f t="shared" si="459"/>
        <v>0</v>
      </c>
      <c r="H2931" s="7">
        <f t="shared" si="451"/>
        <v>0</v>
      </c>
      <c r="I2931" s="7">
        <f t="shared" si="452"/>
        <v>0</v>
      </c>
      <c r="J2931">
        <f t="shared" si="453"/>
        <v>0</v>
      </c>
      <c r="K2931">
        <f t="shared" si="457"/>
        <v>0</v>
      </c>
      <c r="L2931">
        <f t="shared" si="454"/>
        <v>0</v>
      </c>
      <c r="M2931" s="66" t="str">
        <f t="shared" si="460"/>
        <v xml:space="preserve"> </v>
      </c>
    </row>
    <row r="2932" spans="1:13" x14ac:dyDescent="0.25">
      <c r="A2932" s="25">
        <f t="shared" si="458"/>
        <v>2932</v>
      </c>
      <c r="B2932" s="35">
        <f>+INDEX(Исходные_данные!A:Z,A2932+$X$32-1,$X$30)</f>
        <v>0</v>
      </c>
      <c r="C2932" s="25">
        <f>+IFERROR(_xlfn.NUMBERVALUE(INDEX(Исходные_данные!A:Z,A2932+$X$32-1,$X$31),"."),0)</f>
        <v>0</v>
      </c>
      <c r="D2932" s="51"/>
      <c r="E2932" s="3">
        <f t="shared" si="455"/>
        <v>1289.4580000000001</v>
      </c>
      <c r="F2932" s="3">
        <f t="shared" si="456"/>
        <v>1289.4574600000001</v>
      </c>
      <c r="G2932" s="8">
        <f t="shared" si="459"/>
        <v>0</v>
      </c>
      <c r="H2932" s="7">
        <f t="shared" si="451"/>
        <v>0</v>
      </c>
      <c r="I2932" s="7">
        <f t="shared" si="452"/>
        <v>0</v>
      </c>
      <c r="J2932">
        <f t="shared" si="453"/>
        <v>0</v>
      </c>
      <c r="K2932">
        <f t="shared" si="457"/>
        <v>0</v>
      </c>
      <c r="L2932">
        <f t="shared" si="454"/>
        <v>0</v>
      </c>
      <c r="M2932" s="66" t="str">
        <f t="shared" si="460"/>
        <v xml:space="preserve"> </v>
      </c>
    </row>
    <row r="2933" spans="1:13" x14ac:dyDescent="0.25">
      <c r="A2933" s="25">
        <f t="shared" si="458"/>
        <v>2933</v>
      </c>
      <c r="B2933" s="35">
        <f>+INDEX(Исходные_данные!A:Z,A2933+$X$32-1,$X$30)</f>
        <v>0</v>
      </c>
      <c r="C2933" s="25">
        <f>+IFERROR(_xlfn.NUMBERVALUE(INDEX(Исходные_данные!A:Z,A2933+$X$32-1,$X$31),"."),0)</f>
        <v>0</v>
      </c>
      <c r="D2933" s="51"/>
      <c r="E2933" s="3">
        <f t="shared" si="455"/>
        <v>1289.4580000000001</v>
      </c>
      <c r="F2933" s="3">
        <f t="shared" si="456"/>
        <v>1289.4574600000001</v>
      </c>
      <c r="G2933" s="8">
        <f t="shared" si="459"/>
        <v>0</v>
      </c>
      <c r="H2933" s="7">
        <f t="shared" si="451"/>
        <v>0</v>
      </c>
      <c r="I2933" s="7">
        <f t="shared" si="452"/>
        <v>0</v>
      </c>
      <c r="J2933">
        <f t="shared" si="453"/>
        <v>0</v>
      </c>
      <c r="K2933">
        <f t="shared" si="457"/>
        <v>0</v>
      </c>
      <c r="L2933">
        <f t="shared" si="454"/>
        <v>0</v>
      </c>
      <c r="M2933" s="66" t="str">
        <f t="shared" si="460"/>
        <v xml:space="preserve"> </v>
      </c>
    </row>
    <row r="2934" spans="1:13" x14ac:dyDescent="0.25">
      <c r="A2934" s="25">
        <f t="shared" si="458"/>
        <v>2934</v>
      </c>
      <c r="B2934" s="35">
        <f>+INDEX(Исходные_данные!A:Z,A2934+$X$32-1,$X$30)</f>
        <v>0</v>
      </c>
      <c r="C2934" s="25">
        <f>+IFERROR(_xlfn.NUMBERVALUE(INDEX(Исходные_данные!A:Z,A2934+$X$32-1,$X$31),"."),0)</f>
        <v>0</v>
      </c>
      <c r="D2934" s="51"/>
      <c r="E2934" s="3">
        <f t="shared" si="455"/>
        <v>1289.4580000000001</v>
      </c>
      <c r="F2934" s="3">
        <f t="shared" si="456"/>
        <v>1289.4574600000001</v>
      </c>
      <c r="G2934" s="8">
        <f t="shared" si="459"/>
        <v>0</v>
      </c>
      <c r="H2934" s="7">
        <f t="shared" si="451"/>
        <v>0</v>
      </c>
      <c r="I2934" s="7">
        <f t="shared" si="452"/>
        <v>0</v>
      </c>
      <c r="J2934">
        <f t="shared" si="453"/>
        <v>0</v>
      </c>
      <c r="K2934">
        <f t="shared" si="457"/>
        <v>0</v>
      </c>
      <c r="L2934">
        <f t="shared" si="454"/>
        <v>0</v>
      </c>
      <c r="M2934" s="66" t="str">
        <f t="shared" si="460"/>
        <v xml:space="preserve"> </v>
      </c>
    </row>
    <row r="2935" spans="1:13" x14ac:dyDescent="0.25">
      <c r="A2935" s="25">
        <f t="shared" si="458"/>
        <v>2935</v>
      </c>
      <c r="B2935" s="35">
        <f>+INDEX(Исходные_данные!A:Z,A2935+$X$32-1,$X$30)</f>
        <v>0</v>
      </c>
      <c r="C2935" s="25">
        <f>+IFERROR(_xlfn.NUMBERVALUE(INDEX(Исходные_данные!A:Z,A2935+$X$32-1,$X$31),"."),0)</f>
        <v>0</v>
      </c>
      <c r="D2935" s="51"/>
      <c r="E2935" s="3">
        <f t="shared" si="455"/>
        <v>1289.4580000000001</v>
      </c>
      <c r="F2935" s="3">
        <f t="shared" si="456"/>
        <v>1289.4574600000001</v>
      </c>
      <c r="G2935" s="8">
        <f t="shared" si="459"/>
        <v>0</v>
      </c>
      <c r="H2935" s="7">
        <f t="shared" si="451"/>
        <v>0</v>
      </c>
      <c r="I2935" s="7">
        <f t="shared" si="452"/>
        <v>0</v>
      </c>
      <c r="J2935">
        <f t="shared" si="453"/>
        <v>0</v>
      </c>
      <c r="K2935">
        <f t="shared" si="457"/>
        <v>0</v>
      </c>
      <c r="L2935">
        <f t="shared" si="454"/>
        <v>0</v>
      </c>
      <c r="M2935" s="66" t="str">
        <f t="shared" si="460"/>
        <v xml:space="preserve"> </v>
      </c>
    </row>
    <row r="2936" spans="1:13" x14ac:dyDescent="0.25">
      <c r="A2936" s="25">
        <f t="shared" si="458"/>
        <v>2936</v>
      </c>
      <c r="B2936" s="35">
        <f>+INDEX(Исходные_данные!A:Z,A2936+$X$32-1,$X$30)</f>
        <v>0</v>
      </c>
      <c r="C2936" s="25">
        <f>+IFERROR(_xlfn.NUMBERVALUE(INDEX(Исходные_данные!A:Z,A2936+$X$32-1,$X$31),"."),0)</f>
        <v>0</v>
      </c>
      <c r="D2936" s="51"/>
      <c r="E2936" s="3">
        <f t="shared" si="455"/>
        <v>1289.4580000000001</v>
      </c>
      <c r="F2936" s="3">
        <f t="shared" si="456"/>
        <v>1289.4574600000001</v>
      </c>
      <c r="G2936" s="8">
        <f t="shared" si="459"/>
        <v>0</v>
      </c>
      <c r="H2936" s="7">
        <f t="shared" si="451"/>
        <v>0</v>
      </c>
      <c r="I2936" s="7">
        <f t="shared" si="452"/>
        <v>0</v>
      </c>
      <c r="J2936">
        <f t="shared" si="453"/>
        <v>0</v>
      </c>
      <c r="K2936">
        <f t="shared" si="457"/>
        <v>0</v>
      </c>
      <c r="L2936">
        <f t="shared" si="454"/>
        <v>0</v>
      </c>
      <c r="M2936" s="66" t="str">
        <f t="shared" si="460"/>
        <v xml:space="preserve"> </v>
      </c>
    </row>
    <row r="2937" spans="1:13" x14ac:dyDescent="0.25">
      <c r="A2937" s="25">
        <f t="shared" si="458"/>
        <v>2937</v>
      </c>
      <c r="B2937" s="35">
        <f>+INDEX(Исходные_данные!A:Z,A2937+$X$32-1,$X$30)</f>
        <v>0</v>
      </c>
      <c r="C2937" s="25">
        <f>+IFERROR(_xlfn.NUMBERVALUE(INDEX(Исходные_данные!A:Z,A2937+$X$32-1,$X$31),"."),0)</f>
        <v>0</v>
      </c>
      <c r="D2937" s="51"/>
      <c r="E2937" s="3">
        <f t="shared" si="455"/>
        <v>1289.4580000000001</v>
      </c>
      <c r="F2937" s="3">
        <f t="shared" si="456"/>
        <v>1289.4574600000001</v>
      </c>
      <c r="G2937" s="8">
        <f t="shared" si="459"/>
        <v>0</v>
      </c>
      <c r="H2937" s="7">
        <f t="shared" si="451"/>
        <v>0</v>
      </c>
      <c r="I2937" s="7">
        <f t="shared" si="452"/>
        <v>0</v>
      </c>
      <c r="J2937">
        <f t="shared" si="453"/>
        <v>0</v>
      </c>
      <c r="K2937">
        <f t="shared" si="457"/>
        <v>0</v>
      </c>
      <c r="L2937">
        <f t="shared" si="454"/>
        <v>0</v>
      </c>
      <c r="M2937" s="66" t="str">
        <f t="shared" si="460"/>
        <v xml:space="preserve"> </v>
      </c>
    </row>
    <row r="2938" spans="1:13" x14ac:dyDescent="0.25">
      <c r="A2938" s="25">
        <f t="shared" si="458"/>
        <v>2938</v>
      </c>
      <c r="B2938" s="35">
        <f>+INDEX(Исходные_данные!A:Z,A2938+$X$32-1,$X$30)</f>
        <v>0</v>
      </c>
      <c r="C2938" s="25">
        <f>+IFERROR(_xlfn.NUMBERVALUE(INDEX(Исходные_данные!A:Z,A2938+$X$32-1,$X$31),"."),0)</f>
        <v>0</v>
      </c>
      <c r="D2938" s="51"/>
      <c r="E2938" s="3">
        <f t="shared" si="455"/>
        <v>1289.4580000000001</v>
      </c>
      <c r="F2938" s="3">
        <f t="shared" si="456"/>
        <v>1289.4574600000001</v>
      </c>
      <c r="G2938" s="8">
        <f t="shared" si="459"/>
        <v>0</v>
      </c>
      <c r="H2938" s="7">
        <f t="shared" si="451"/>
        <v>0</v>
      </c>
      <c r="I2938" s="7">
        <f t="shared" si="452"/>
        <v>0</v>
      </c>
      <c r="J2938">
        <f t="shared" si="453"/>
        <v>0</v>
      </c>
      <c r="K2938">
        <f t="shared" si="457"/>
        <v>0</v>
      </c>
      <c r="L2938">
        <f t="shared" si="454"/>
        <v>0</v>
      </c>
      <c r="M2938" s="66" t="str">
        <f t="shared" si="460"/>
        <v xml:space="preserve"> </v>
      </c>
    </row>
    <row r="2939" spans="1:13" x14ac:dyDescent="0.25">
      <c r="A2939" s="25">
        <f t="shared" si="458"/>
        <v>2939</v>
      </c>
      <c r="B2939" s="35">
        <f>+INDEX(Исходные_данные!A:Z,A2939+$X$32-1,$X$30)</f>
        <v>0</v>
      </c>
      <c r="C2939" s="25">
        <f>+IFERROR(_xlfn.NUMBERVALUE(INDEX(Исходные_данные!A:Z,A2939+$X$32-1,$X$31),"."),0)</f>
        <v>0</v>
      </c>
      <c r="D2939" s="51"/>
      <c r="E2939" s="3">
        <f t="shared" si="455"/>
        <v>1289.4580000000001</v>
      </c>
      <c r="F2939" s="3">
        <f t="shared" si="456"/>
        <v>1289.4574600000001</v>
      </c>
      <c r="G2939" s="8">
        <f t="shared" si="459"/>
        <v>0</v>
      </c>
      <c r="H2939" s="7">
        <f t="shared" si="451"/>
        <v>0</v>
      </c>
      <c r="I2939" s="7">
        <f t="shared" si="452"/>
        <v>0</v>
      </c>
      <c r="J2939">
        <f t="shared" si="453"/>
        <v>0</v>
      </c>
      <c r="K2939">
        <f t="shared" si="457"/>
        <v>0</v>
      </c>
      <c r="L2939">
        <f t="shared" si="454"/>
        <v>0</v>
      </c>
      <c r="M2939" s="66" t="str">
        <f t="shared" si="460"/>
        <v xml:space="preserve"> </v>
      </c>
    </row>
    <row r="2940" spans="1:13" x14ac:dyDescent="0.25">
      <c r="A2940" s="25">
        <f t="shared" si="458"/>
        <v>2940</v>
      </c>
      <c r="B2940" s="35">
        <f>+INDEX(Исходные_данные!A:Z,A2940+$X$32-1,$X$30)</f>
        <v>0</v>
      </c>
      <c r="C2940" s="25">
        <f>+IFERROR(_xlfn.NUMBERVALUE(INDEX(Исходные_данные!A:Z,A2940+$X$32-1,$X$31),"."),0)</f>
        <v>0</v>
      </c>
      <c r="D2940" s="51"/>
      <c r="E2940" s="3">
        <f t="shared" si="455"/>
        <v>1289.4580000000001</v>
      </c>
      <c r="F2940" s="3">
        <f t="shared" si="456"/>
        <v>1289.4574600000001</v>
      </c>
      <c r="G2940" s="8">
        <f t="shared" si="459"/>
        <v>0</v>
      </c>
      <c r="H2940" s="7">
        <f t="shared" si="451"/>
        <v>0</v>
      </c>
      <c r="I2940" s="7">
        <f t="shared" si="452"/>
        <v>0</v>
      </c>
      <c r="J2940">
        <f t="shared" si="453"/>
        <v>0</v>
      </c>
      <c r="K2940">
        <f t="shared" si="457"/>
        <v>0</v>
      </c>
      <c r="L2940">
        <f t="shared" si="454"/>
        <v>0</v>
      </c>
      <c r="M2940" s="66" t="str">
        <f t="shared" si="460"/>
        <v xml:space="preserve"> </v>
      </c>
    </row>
    <row r="2941" spans="1:13" x14ac:dyDescent="0.25">
      <c r="A2941" s="25">
        <f t="shared" si="458"/>
        <v>2941</v>
      </c>
      <c r="B2941" s="35">
        <f>+INDEX(Исходные_данные!A:Z,A2941+$X$32-1,$X$30)</f>
        <v>0</v>
      </c>
      <c r="C2941" s="25">
        <f>+IFERROR(_xlfn.NUMBERVALUE(INDEX(Исходные_данные!A:Z,A2941+$X$32-1,$X$31),"."),0)</f>
        <v>0</v>
      </c>
      <c r="D2941" s="51"/>
      <c r="E2941" s="3">
        <f t="shared" si="455"/>
        <v>1289.4580000000001</v>
      </c>
      <c r="F2941" s="3">
        <f t="shared" si="456"/>
        <v>1289.4574600000001</v>
      </c>
      <c r="G2941" s="8">
        <f t="shared" si="459"/>
        <v>0</v>
      </c>
      <c r="H2941" s="7">
        <f t="shared" si="451"/>
        <v>0</v>
      </c>
      <c r="I2941" s="7">
        <f t="shared" si="452"/>
        <v>0</v>
      </c>
      <c r="J2941">
        <f t="shared" si="453"/>
        <v>0</v>
      </c>
      <c r="K2941">
        <f t="shared" si="457"/>
        <v>0</v>
      </c>
      <c r="L2941">
        <f t="shared" si="454"/>
        <v>0</v>
      </c>
      <c r="M2941" s="66" t="str">
        <f t="shared" si="460"/>
        <v xml:space="preserve"> </v>
      </c>
    </row>
    <row r="2942" spans="1:13" x14ac:dyDescent="0.25">
      <c r="A2942" s="25">
        <f t="shared" si="458"/>
        <v>2942</v>
      </c>
      <c r="B2942" s="35">
        <f>+INDEX(Исходные_данные!A:Z,A2942+$X$32-1,$X$30)</f>
        <v>0</v>
      </c>
      <c r="C2942" s="25">
        <f>+IFERROR(_xlfn.NUMBERVALUE(INDEX(Исходные_данные!A:Z,A2942+$X$32-1,$X$31),"."),0)</f>
        <v>0</v>
      </c>
      <c r="D2942" s="51"/>
      <c r="E2942" s="3">
        <f t="shared" si="455"/>
        <v>1289.4580000000001</v>
      </c>
      <c r="F2942" s="3">
        <f t="shared" si="456"/>
        <v>1289.4574600000001</v>
      </c>
      <c r="G2942" s="8">
        <f t="shared" si="459"/>
        <v>0</v>
      </c>
      <c r="H2942" s="7">
        <f t="shared" si="451"/>
        <v>0</v>
      </c>
      <c r="I2942" s="7">
        <f t="shared" si="452"/>
        <v>0</v>
      </c>
      <c r="J2942">
        <f t="shared" si="453"/>
        <v>0</v>
      </c>
      <c r="K2942">
        <f t="shared" si="457"/>
        <v>0</v>
      </c>
      <c r="L2942">
        <f t="shared" si="454"/>
        <v>0</v>
      </c>
      <c r="M2942" s="66" t="str">
        <f t="shared" si="460"/>
        <v xml:space="preserve"> </v>
      </c>
    </row>
    <row r="2943" spans="1:13" x14ac:dyDescent="0.25">
      <c r="A2943" s="25">
        <f t="shared" si="458"/>
        <v>2943</v>
      </c>
      <c r="B2943" s="35">
        <f>+INDEX(Исходные_данные!A:Z,A2943+$X$32-1,$X$30)</f>
        <v>0</v>
      </c>
      <c r="C2943" s="25">
        <f>+IFERROR(_xlfn.NUMBERVALUE(INDEX(Исходные_данные!A:Z,A2943+$X$32-1,$X$31),"."),0)</f>
        <v>0</v>
      </c>
      <c r="D2943" s="51"/>
      <c r="E2943" s="3">
        <f t="shared" si="455"/>
        <v>1289.4580000000001</v>
      </c>
      <c r="F2943" s="3">
        <f t="shared" si="456"/>
        <v>1289.4574600000001</v>
      </c>
      <c r="G2943" s="8">
        <f t="shared" si="459"/>
        <v>0</v>
      </c>
      <c r="H2943" s="7">
        <f t="shared" si="451"/>
        <v>0</v>
      </c>
      <c r="I2943" s="7">
        <f t="shared" si="452"/>
        <v>0</v>
      </c>
      <c r="J2943">
        <f t="shared" si="453"/>
        <v>0</v>
      </c>
      <c r="K2943">
        <f t="shared" si="457"/>
        <v>0</v>
      </c>
      <c r="L2943">
        <f t="shared" si="454"/>
        <v>0</v>
      </c>
      <c r="M2943" s="66" t="str">
        <f t="shared" si="460"/>
        <v xml:space="preserve"> </v>
      </c>
    </row>
    <row r="2944" spans="1:13" x14ac:dyDescent="0.25">
      <c r="A2944" s="25">
        <f t="shared" si="458"/>
        <v>2944</v>
      </c>
      <c r="B2944" s="35">
        <f>+INDEX(Исходные_данные!A:Z,A2944+$X$32-1,$X$30)</f>
        <v>0</v>
      </c>
      <c r="C2944" s="25">
        <f>+IFERROR(_xlfn.NUMBERVALUE(INDEX(Исходные_данные!A:Z,A2944+$X$32-1,$X$31),"."),0)</f>
        <v>0</v>
      </c>
      <c r="D2944" s="51"/>
      <c r="E2944" s="3">
        <f t="shared" si="455"/>
        <v>1289.4580000000001</v>
      </c>
      <c r="F2944" s="3">
        <f t="shared" si="456"/>
        <v>1289.4574600000001</v>
      </c>
      <c r="G2944" s="8">
        <f t="shared" si="459"/>
        <v>0</v>
      </c>
      <c r="H2944" s="7">
        <f t="shared" si="451"/>
        <v>0</v>
      </c>
      <c r="I2944" s="7">
        <f t="shared" si="452"/>
        <v>0</v>
      </c>
      <c r="J2944">
        <f t="shared" si="453"/>
        <v>0</v>
      </c>
      <c r="K2944">
        <f t="shared" si="457"/>
        <v>0</v>
      </c>
      <c r="L2944">
        <f t="shared" si="454"/>
        <v>0</v>
      </c>
      <c r="M2944" s="66" t="str">
        <f t="shared" si="460"/>
        <v xml:space="preserve"> </v>
      </c>
    </row>
    <row r="2945" spans="1:13" x14ac:dyDescent="0.25">
      <c r="A2945" s="25">
        <f t="shared" si="458"/>
        <v>2945</v>
      </c>
      <c r="B2945" s="35">
        <f>+INDEX(Исходные_данные!A:Z,A2945+$X$32-1,$X$30)</f>
        <v>0</v>
      </c>
      <c r="C2945" s="25">
        <f>+IFERROR(_xlfn.NUMBERVALUE(INDEX(Исходные_данные!A:Z,A2945+$X$32-1,$X$31),"."),0)</f>
        <v>0</v>
      </c>
      <c r="D2945" s="51"/>
      <c r="E2945" s="3">
        <f t="shared" si="455"/>
        <v>1289.4580000000001</v>
      </c>
      <c r="F2945" s="3">
        <f t="shared" si="456"/>
        <v>1289.4574600000001</v>
      </c>
      <c r="G2945" s="8">
        <f t="shared" si="459"/>
        <v>0</v>
      </c>
      <c r="H2945" s="7">
        <f t="shared" ref="H2945:H3008" si="461">IF(G2945&gt;$X$35,C2945,0)</f>
        <v>0</v>
      </c>
      <c r="I2945" s="7">
        <f t="shared" ref="I2945:I3008" si="462">IF(AND(A2945&gt;$Q$25,A2945&lt;=$Q$25+$T$25),1,0)</f>
        <v>0</v>
      </c>
      <c r="J2945">
        <f t="shared" ref="J2945:J3008" si="463">IF(I2945=1,IF(H2945*$W$47&lt;=$X$48,H2945*$W$47,0),0)</f>
        <v>0</v>
      </c>
      <c r="K2945">
        <f t="shared" si="457"/>
        <v>0</v>
      </c>
      <c r="L2945">
        <f t="shared" ref="L2945:L3008" si="464">+IF(I2945=1,IF(H2945*$W$47&lt;=$X$48,0,$X$48),0)</f>
        <v>0</v>
      </c>
      <c r="M2945" s="66" t="str">
        <f t="shared" si="460"/>
        <v xml:space="preserve"> </v>
      </c>
    </row>
    <row r="2946" spans="1:13" x14ac:dyDescent="0.25">
      <c r="A2946" s="25">
        <f t="shared" si="458"/>
        <v>2946</v>
      </c>
      <c r="B2946" s="35">
        <f>+INDEX(Исходные_данные!A:Z,A2946+$X$32-1,$X$30)</f>
        <v>0</v>
      </c>
      <c r="C2946" s="25">
        <f>+IFERROR(_xlfn.NUMBERVALUE(INDEX(Исходные_данные!A:Z,A2946+$X$32-1,$X$31),"."),0)</f>
        <v>0</v>
      </c>
      <c r="D2946" s="51"/>
      <c r="E2946" s="3">
        <f t="shared" ref="E2946:E3009" si="465">+IFERROR(IF(_xlfn.NUMBERVALUE(B2946,".")&lt;E2945,E2945,_xlfn.NUMBERVALUE(B2946,".")),E2945)</f>
        <v>1289.4580000000001</v>
      </c>
      <c r="F2946" s="3">
        <f t="shared" ref="F2946:F3009" si="466">(E2946-$X$45*$X$44)/IF($X$44&lt;&gt;0,ABS($X$44),1)*$X$39</f>
        <v>1289.4574600000001</v>
      </c>
      <c r="G2946" s="8">
        <f t="shared" si="459"/>
        <v>0</v>
      </c>
      <c r="H2946" s="7">
        <f t="shared" si="461"/>
        <v>0</v>
      </c>
      <c r="I2946" s="7">
        <f t="shared" si="462"/>
        <v>0</v>
      </c>
      <c r="J2946">
        <f t="shared" si="463"/>
        <v>0</v>
      </c>
      <c r="K2946">
        <f t="shared" ref="K2946:K3009" si="467">+J2946/100</f>
        <v>0</v>
      </c>
      <c r="L2946">
        <f t="shared" si="464"/>
        <v>0</v>
      </c>
      <c r="M2946" s="66" t="str">
        <f t="shared" si="460"/>
        <v xml:space="preserve"> </v>
      </c>
    </row>
    <row r="2947" spans="1:13" x14ac:dyDescent="0.25">
      <c r="A2947" s="25">
        <f t="shared" ref="A2947:A3010" si="468">+A2946+1</f>
        <v>2947</v>
      </c>
      <c r="B2947" s="35">
        <f>+INDEX(Исходные_данные!A:Z,A2947+$X$32-1,$X$30)</f>
        <v>0</v>
      </c>
      <c r="C2947" s="25">
        <f>+IFERROR(_xlfn.NUMBERVALUE(INDEX(Исходные_данные!A:Z,A2947+$X$32-1,$X$31),"."),0)</f>
        <v>0</v>
      </c>
      <c r="D2947" s="51"/>
      <c r="E2947" s="3">
        <f t="shared" si="465"/>
        <v>1289.4580000000001</v>
      </c>
      <c r="F2947" s="3">
        <f t="shared" si="466"/>
        <v>1289.4574600000001</v>
      </c>
      <c r="G2947" s="8">
        <f t="shared" ref="G2947:G3010" si="469">+IF(E2947=E2946,0,_xlfn.NUMBERVALUE(C2947,".")/O$56*100)</f>
        <v>0</v>
      </c>
      <c r="H2947" s="7">
        <f t="shared" si="461"/>
        <v>0</v>
      </c>
      <c r="I2947" s="7">
        <f t="shared" si="462"/>
        <v>0</v>
      </c>
      <c r="J2947">
        <f t="shared" si="463"/>
        <v>0</v>
      </c>
      <c r="K2947">
        <f t="shared" si="467"/>
        <v>0</v>
      </c>
      <c r="L2947">
        <f t="shared" si="464"/>
        <v>0</v>
      </c>
      <c r="M2947" s="66" t="str">
        <f t="shared" si="460"/>
        <v xml:space="preserve"> </v>
      </c>
    </row>
    <row r="2948" spans="1:13" x14ac:dyDescent="0.25">
      <c r="A2948" s="25">
        <f t="shared" si="468"/>
        <v>2948</v>
      </c>
      <c r="B2948" s="35">
        <f>+INDEX(Исходные_данные!A:Z,A2948+$X$32-1,$X$30)</f>
        <v>0</v>
      </c>
      <c r="C2948" s="25">
        <f>+IFERROR(_xlfn.NUMBERVALUE(INDEX(Исходные_данные!A:Z,A2948+$X$32-1,$X$31),"."),0)</f>
        <v>0</v>
      </c>
      <c r="D2948" s="51"/>
      <c r="E2948" s="3">
        <f t="shared" si="465"/>
        <v>1289.4580000000001</v>
      </c>
      <c r="F2948" s="3">
        <f t="shared" si="466"/>
        <v>1289.4574600000001</v>
      </c>
      <c r="G2948" s="8">
        <f t="shared" si="469"/>
        <v>0</v>
      </c>
      <c r="H2948" s="7">
        <f t="shared" si="461"/>
        <v>0</v>
      </c>
      <c r="I2948" s="7">
        <f t="shared" si="462"/>
        <v>0</v>
      </c>
      <c r="J2948">
        <f t="shared" si="463"/>
        <v>0</v>
      </c>
      <c r="K2948">
        <f t="shared" si="467"/>
        <v>0</v>
      </c>
      <c r="L2948">
        <f t="shared" si="464"/>
        <v>0</v>
      </c>
      <c r="M2948" s="66" t="str">
        <f t="shared" si="460"/>
        <v xml:space="preserve"> </v>
      </c>
    </row>
    <row r="2949" spans="1:13" x14ac:dyDescent="0.25">
      <c r="A2949" s="25">
        <f t="shared" si="468"/>
        <v>2949</v>
      </c>
      <c r="B2949" s="35">
        <f>+INDEX(Исходные_данные!A:Z,A2949+$X$32-1,$X$30)</f>
        <v>0</v>
      </c>
      <c r="C2949" s="25">
        <f>+IFERROR(_xlfn.NUMBERVALUE(INDEX(Исходные_данные!A:Z,A2949+$X$32-1,$X$31),"."),0)</f>
        <v>0</v>
      </c>
      <c r="D2949" s="51"/>
      <c r="E2949" s="3">
        <f t="shared" si="465"/>
        <v>1289.4580000000001</v>
      </c>
      <c r="F2949" s="3">
        <f t="shared" si="466"/>
        <v>1289.4574600000001</v>
      </c>
      <c r="G2949" s="8">
        <f t="shared" si="469"/>
        <v>0</v>
      </c>
      <c r="H2949" s="7">
        <f t="shared" si="461"/>
        <v>0</v>
      </c>
      <c r="I2949" s="7">
        <f t="shared" si="462"/>
        <v>0</v>
      </c>
      <c r="J2949">
        <f t="shared" si="463"/>
        <v>0</v>
      </c>
      <c r="K2949">
        <f t="shared" si="467"/>
        <v>0</v>
      </c>
      <c r="L2949">
        <f t="shared" si="464"/>
        <v>0</v>
      </c>
      <c r="M2949" s="66" t="str">
        <f t="shared" si="460"/>
        <v xml:space="preserve"> </v>
      </c>
    </row>
    <row r="2950" spans="1:13" x14ac:dyDescent="0.25">
      <c r="A2950" s="25">
        <f t="shared" si="468"/>
        <v>2950</v>
      </c>
      <c r="B2950" s="35">
        <f>+INDEX(Исходные_данные!A:Z,A2950+$X$32-1,$X$30)</f>
        <v>0</v>
      </c>
      <c r="C2950" s="25">
        <f>+IFERROR(_xlfn.NUMBERVALUE(INDEX(Исходные_данные!A:Z,A2950+$X$32-1,$X$31),"."),0)</f>
        <v>0</v>
      </c>
      <c r="D2950" s="51"/>
      <c r="E2950" s="3">
        <f t="shared" si="465"/>
        <v>1289.4580000000001</v>
      </c>
      <c r="F2950" s="3">
        <f t="shared" si="466"/>
        <v>1289.4574600000001</v>
      </c>
      <c r="G2950" s="8">
        <f t="shared" si="469"/>
        <v>0</v>
      </c>
      <c r="H2950" s="7">
        <f t="shared" si="461"/>
        <v>0</v>
      </c>
      <c r="I2950" s="7">
        <f t="shared" si="462"/>
        <v>0</v>
      </c>
      <c r="J2950">
        <f t="shared" si="463"/>
        <v>0</v>
      </c>
      <c r="K2950">
        <f t="shared" si="467"/>
        <v>0</v>
      </c>
      <c r="L2950">
        <f t="shared" si="464"/>
        <v>0</v>
      </c>
      <c r="M2950" s="66" t="str">
        <f t="shared" si="460"/>
        <v xml:space="preserve"> </v>
      </c>
    </row>
    <row r="2951" spans="1:13" x14ac:dyDescent="0.25">
      <c r="A2951" s="25">
        <f t="shared" si="468"/>
        <v>2951</v>
      </c>
      <c r="B2951" s="35">
        <f>+INDEX(Исходные_данные!A:Z,A2951+$X$32-1,$X$30)</f>
        <v>0</v>
      </c>
      <c r="C2951" s="25">
        <f>+IFERROR(_xlfn.NUMBERVALUE(INDEX(Исходные_данные!A:Z,A2951+$X$32-1,$X$31),"."),0)</f>
        <v>0</v>
      </c>
      <c r="D2951" s="51"/>
      <c r="E2951" s="3">
        <f t="shared" si="465"/>
        <v>1289.4580000000001</v>
      </c>
      <c r="F2951" s="3">
        <f t="shared" si="466"/>
        <v>1289.4574600000001</v>
      </c>
      <c r="G2951" s="8">
        <f t="shared" si="469"/>
        <v>0</v>
      </c>
      <c r="H2951" s="7">
        <f t="shared" si="461"/>
        <v>0</v>
      </c>
      <c r="I2951" s="7">
        <f t="shared" si="462"/>
        <v>0</v>
      </c>
      <c r="J2951">
        <f t="shared" si="463"/>
        <v>0</v>
      </c>
      <c r="K2951">
        <f t="shared" si="467"/>
        <v>0</v>
      </c>
      <c r="L2951">
        <f t="shared" si="464"/>
        <v>0</v>
      </c>
      <c r="M2951" s="66" t="str">
        <f t="shared" si="460"/>
        <v xml:space="preserve"> </v>
      </c>
    </row>
    <row r="2952" spans="1:13" x14ac:dyDescent="0.25">
      <c r="A2952" s="25">
        <f t="shared" si="468"/>
        <v>2952</v>
      </c>
      <c r="B2952" s="35">
        <f>+INDEX(Исходные_данные!A:Z,A2952+$X$32-1,$X$30)</f>
        <v>0</v>
      </c>
      <c r="C2952" s="25">
        <f>+IFERROR(_xlfn.NUMBERVALUE(INDEX(Исходные_данные!A:Z,A2952+$X$32-1,$X$31),"."),0)</f>
        <v>0</v>
      </c>
      <c r="D2952" s="51"/>
      <c r="E2952" s="3">
        <f t="shared" si="465"/>
        <v>1289.4580000000001</v>
      </c>
      <c r="F2952" s="3">
        <f t="shared" si="466"/>
        <v>1289.4574600000001</v>
      </c>
      <c r="G2952" s="8">
        <f t="shared" si="469"/>
        <v>0</v>
      </c>
      <c r="H2952" s="7">
        <f t="shared" si="461"/>
        <v>0</v>
      </c>
      <c r="I2952" s="7">
        <f t="shared" si="462"/>
        <v>0</v>
      </c>
      <c r="J2952">
        <f t="shared" si="463"/>
        <v>0</v>
      </c>
      <c r="K2952">
        <f t="shared" si="467"/>
        <v>0</v>
      </c>
      <c r="L2952">
        <f t="shared" si="464"/>
        <v>0</v>
      </c>
      <c r="M2952" s="66" t="str">
        <f t="shared" si="460"/>
        <v xml:space="preserve"> </v>
      </c>
    </row>
    <row r="2953" spans="1:13" x14ac:dyDescent="0.25">
      <c r="A2953" s="25">
        <f t="shared" si="468"/>
        <v>2953</v>
      </c>
      <c r="B2953" s="35">
        <f>+INDEX(Исходные_данные!A:Z,A2953+$X$32-1,$X$30)</f>
        <v>0</v>
      </c>
      <c r="C2953" s="25">
        <f>+IFERROR(_xlfn.NUMBERVALUE(INDEX(Исходные_данные!A:Z,A2953+$X$32-1,$X$31),"."),0)</f>
        <v>0</v>
      </c>
      <c r="D2953" s="51"/>
      <c r="E2953" s="3">
        <f t="shared" si="465"/>
        <v>1289.4580000000001</v>
      </c>
      <c r="F2953" s="3">
        <f t="shared" si="466"/>
        <v>1289.4574600000001</v>
      </c>
      <c r="G2953" s="8">
        <f t="shared" si="469"/>
        <v>0</v>
      </c>
      <c r="H2953" s="7">
        <f t="shared" si="461"/>
        <v>0</v>
      </c>
      <c r="I2953" s="7">
        <f t="shared" si="462"/>
        <v>0</v>
      </c>
      <c r="J2953">
        <f t="shared" si="463"/>
        <v>0</v>
      </c>
      <c r="K2953">
        <f t="shared" si="467"/>
        <v>0</v>
      </c>
      <c r="L2953">
        <f t="shared" si="464"/>
        <v>0</v>
      </c>
      <c r="M2953" s="66" t="str">
        <f t="shared" si="460"/>
        <v xml:space="preserve"> </v>
      </c>
    </row>
    <row r="2954" spans="1:13" x14ac:dyDescent="0.25">
      <c r="A2954" s="25">
        <f t="shared" si="468"/>
        <v>2954</v>
      </c>
      <c r="B2954" s="35">
        <f>+INDEX(Исходные_данные!A:Z,A2954+$X$32-1,$X$30)</f>
        <v>0</v>
      </c>
      <c r="C2954" s="25">
        <f>+IFERROR(_xlfn.NUMBERVALUE(INDEX(Исходные_данные!A:Z,A2954+$X$32-1,$X$31),"."),0)</f>
        <v>0</v>
      </c>
      <c r="D2954" s="51"/>
      <c r="E2954" s="3">
        <f t="shared" si="465"/>
        <v>1289.4580000000001</v>
      </c>
      <c r="F2954" s="3">
        <f t="shared" si="466"/>
        <v>1289.4574600000001</v>
      </c>
      <c r="G2954" s="8">
        <f t="shared" si="469"/>
        <v>0</v>
      </c>
      <c r="H2954" s="7">
        <f t="shared" si="461"/>
        <v>0</v>
      </c>
      <c r="I2954" s="7">
        <f t="shared" si="462"/>
        <v>0</v>
      </c>
      <c r="J2954">
        <f t="shared" si="463"/>
        <v>0</v>
      </c>
      <c r="K2954">
        <f t="shared" si="467"/>
        <v>0</v>
      </c>
      <c r="L2954">
        <f t="shared" si="464"/>
        <v>0</v>
      </c>
      <c r="M2954" s="66" t="str">
        <f t="shared" si="460"/>
        <v xml:space="preserve"> </v>
      </c>
    </row>
    <row r="2955" spans="1:13" x14ac:dyDescent="0.25">
      <c r="A2955" s="25">
        <f t="shared" si="468"/>
        <v>2955</v>
      </c>
      <c r="B2955" s="35">
        <f>+INDEX(Исходные_данные!A:Z,A2955+$X$32-1,$X$30)</f>
        <v>0</v>
      </c>
      <c r="C2955" s="25">
        <f>+IFERROR(_xlfn.NUMBERVALUE(INDEX(Исходные_данные!A:Z,A2955+$X$32-1,$X$31),"."),0)</f>
        <v>0</v>
      </c>
      <c r="D2955" s="51"/>
      <c r="E2955" s="3">
        <f t="shared" si="465"/>
        <v>1289.4580000000001</v>
      </c>
      <c r="F2955" s="3">
        <f t="shared" si="466"/>
        <v>1289.4574600000001</v>
      </c>
      <c r="G2955" s="8">
        <f t="shared" si="469"/>
        <v>0</v>
      </c>
      <c r="H2955" s="7">
        <f t="shared" si="461"/>
        <v>0</v>
      </c>
      <c r="I2955" s="7">
        <f t="shared" si="462"/>
        <v>0</v>
      </c>
      <c r="J2955">
        <f t="shared" si="463"/>
        <v>0</v>
      </c>
      <c r="K2955">
        <f t="shared" si="467"/>
        <v>0</v>
      </c>
      <c r="L2955">
        <f t="shared" si="464"/>
        <v>0</v>
      </c>
      <c r="M2955" s="66" t="str">
        <f t="shared" si="460"/>
        <v xml:space="preserve"> </v>
      </c>
    </row>
    <row r="2956" spans="1:13" x14ac:dyDescent="0.25">
      <c r="A2956" s="25">
        <f t="shared" si="468"/>
        <v>2956</v>
      </c>
      <c r="B2956" s="35">
        <f>+INDEX(Исходные_данные!A:Z,A2956+$X$32-1,$X$30)</f>
        <v>0</v>
      </c>
      <c r="C2956" s="25">
        <f>+IFERROR(_xlfn.NUMBERVALUE(INDEX(Исходные_данные!A:Z,A2956+$X$32-1,$X$31),"."),0)</f>
        <v>0</v>
      </c>
      <c r="D2956" s="51"/>
      <c r="E2956" s="3">
        <f t="shared" si="465"/>
        <v>1289.4580000000001</v>
      </c>
      <c r="F2956" s="3">
        <f t="shared" si="466"/>
        <v>1289.4574600000001</v>
      </c>
      <c r="G2956" s="8">
        <f t="shared" si="469"/>
        <v>0</v>
      </c>
      <c r="H2956" s="7">
        <f t="shared" si="461"/>
        <v>0</v>
      </c>
      <c r="I2956" s="7">
        <f t="shared" si="462"/>
        <v>0</v>
      </c>
      <c r="J2956">
        <f t="shared" si="463"/>
        <v>0</v>
      </c>
      <c r="K2956">
        <f t="shared" si="467"/>
        <v>0</v>
      </c>
      <c r="L2956">
        <f t="shared" si="464"/>
        <v>0</v>
      </c>
      <c r="M2956" s="66" t="str">
        <f t="shared" si="460"/>
        <v xml:space="preserve"> </v>
      </c>
    </row>
    <row r="2957" spans="1:13" x14ac:dyDescent="0.25">
      <c r="A2957" s="25">
        <f t="shared" si="468"/>
        <v>2957</v>
      </c>
      <c r="B2957" s="35">
        <f>+INDEX(Исходные_данные!A:Z,A2957+$X$32-1,$X$30)</f>
        <v>0</v>
      </c>
      <c r="C2957" s="25">
        <f>+IFERROR(_xlfn.NUMBERVALUE(INDEX(Исходные_данные!A:Z,A2957+$X$32-1,$X$31),"."),0)</f>
        <v>0</v>
      </c>
      <c r="D2957" s="51"/>
      <c r="E2957" s="3">
        <f t="shared" si="465"/>
        <v>1289.4580000000001</v>
      </c>
      <c r="F2957" s="3">
        <f t="shared" si="466"/>
        <v>1289.4574600000001</v>
      </c>
      <c r="G2957" s="8">
        <f t="shared" si="469"/>
        <v>0</v>
      </c>
      <c r="H2957" s="7">
        <f t="shared" si="461"/>
        <v>0</v>
      </c>
      <c r="I2957" s="7">
        <f t="shared" si="462"/>
        <v>0</v>
      </c>
      <c r="J2957">
        <f t="shared" si="463"/>
        <v>0</v>
      </c>
      <c r="K2957">
        <f t="shared" si="467"/>
        <v>0</v>
      </c>
      <c r="L2957">
        <f t="shared" si="464"/>
        <v>0</v>
      </c>
      <c r="M2957" s="66" t="str">
        <f t="shared" si="460"/>
        <v xml:space="preserve"> </v>
      </c>
    </row>
    <row r="2958" spans="1:13" x14ac:dyDescent="0.25">
      <c r="A2958" s="25">
        <f t="shared" si="468"/>
        <v>2958</v>
      </c>
      <c r="B2958" s="35">
        <f>+INDEX(Исходные_данные!A:Z,A2958+$X$32-1,$X$30)</f>
        <v>0</v>
      </c>
      <c r="C2958" s="25">
        <f>+IFERROR(_xlfn.NUMBERVALUE(INDEX(Исходные_данные!A:Z,A2958+$X$32-1,$X$31),"."),0)</f>
        <v>0</v>
      </c>
      <c r="D2958" s="51"/>
      <c r="E2958" s="3">
        <f t="shared" si="465"/>
        <v>1289.4580000000001</v>
      </c>
      <c r="F2958" s="3">
        <f t="shared" si="466"/>
        <v>1289.4574600000001</v>
      </c>
      <c r="G2958" s="8">
        <f t="shared" si="469"/>
        <v>0</v>
      </c>
      <c r="H2958" s="7">
        <f t="shared" si="461"/>
        <v>0</v>
      </c>
      <c r="I2958" s="7">
        <f t="shared" si="462"/>
        <v>0</v>
      </c>
      <c r="J2958">
        <f t="shared" si="463"/>
        <v>0</v>
      </c>
      <c r="K2958">
        <f t="shared" si="467"/>
        <v>0</v>
      </c>
      <c r="L2958">
        <f t="shared" si="464"/>
        <v>0</v>
      </c>
      <c r="M2958" s="66" t="str">
        <f t="shared" si="460"/>
        <v xml:space="preserve"> </v>
      </c>
    </row>
    <row r="2959" spans="1:13" x14ac:dyDescent="0.25">
      <c r="A2959" s="25">
        <f t="shared" si="468"/>
        <v>2959</v>
      </c>
      <c r="B2959" s="35">
        <f>+INDEX(Исходные_данные!A:Z,A2959+$X$32-1,$X$30)</f>
        <v>0</v>
      </c>
      <c r="C2959" s="25">
        <f>+IFERROR(_xlfn.NUMBERVALUE(INDEX(Исходные_данные!A:Z,A2959+$X$32-1,$X$31),"."),0)</f>
        <v>0</v>
      </c>
      <c r="D2959" s="51"/>
      <c r="E2959" s="3">
        <f t="shared" si="465"/>
        <v>1289.4580000000001</v>
      </c>
      <c r="F2959" s="3">
        <f t="shared" si="466"/>
        <v>1289.4574600000001</v>
      </c>
      <c r="G2959" s="8">
        <f t="shared" si="469"/>
        <v>0</v>
      </c>
      <c r="H2959" s="7">
        <f t="shared" si="461"/>
        <v>0</v>
      </c>
      <c r="I2959" s="7">
        <f t="shared" si="462"/>
        <v>0</v>
      </c>
      <c r="J2959">
        <f t="shared" si="463"/>
        <v>0</v>
      </c>
      <c r="K2959">
        <f t="shared" si="467"/>
        <v>0</v>
      </c>
      <c r="L2959">
        <f t="shared" si="464"/>
        <v>0</v>
      </c>
      <c r="M2959" s="66" t="str">
        <f t="shared" si="460"/>
        <v xml:space="preserve"> </v>
      </c>
    </row>
    <row r="2960" spans="1:13" x14ac:dyDescent="0.25">
      <c r="A2960" s="25">
        <f t="shared" si="468"/>
        <v>2960</v>
      </c>
      <c r="B2960" s="35">
        <f>+INDEX(Исходные_данные!A:Z,A2960+$X$32-1,$X$30)</f>
        <v>0</v>
      </c>
      <c r="C2960" s="25">
        <f>+IFERROR(_xlfn.NUMBERVALUE(INDEX(Исходные_данные!A:Z,A2960+$X$32-1,$X$31),"."),0)</f>
        <v>0</v>
      </c>
      <c r="D2960" s="51"/>
      <c r="E2960" s="3">
        <f t="shared" si="465"/>
        <v>1289.4580000000001</v>
      </c>
      <c r="F2960" s="3">
        <f t="shared" si="466"/>
        <v>1289.4574600000001</v>
      </c>
      <c r="G2960" s="8">
        <f t="shared" si="469"/>
        <v>0</v>
      </c>
      <c r="H2960" s="7">
        <f t="shared" si="461"/>
        <v>0</v>
      </c>
      <c r="I2960" s="7">
        <f t="shared" si="462"/>
        <v>0</v>
      </c>
      <c r="J2960">
        <f t="shared" si="463"/>
        <v>0</v>
      </c>
      <c r="K2960">
        <f t="shared" si="467"/>
        <v>0</v>
      </c>
      <c r="L2960">
        <f t="shared" si="464"/>
        <v>0</v>
      </c>
      <c r="M2960" s="66" t="str">
        <f t="shared" si="460"/>
        <v xml:space="preserve"> </v>
      </c>
    </row>
    <row r="2961" spans="1:13" x14ac:dyDescent="0.25">
      <c r="A2961" s="25">
        <f t="shared" si="468"/>
        <v>2961</v>
      </c>
      <c r="B2961" s="35">
        <f>+INDEX(Исходные_данные!A:Z,A2961+$X$32-1,$X$30)</f>
        <v>0</v>
      </c>
      <c r="C2961" s="25">
        <f>+IFERROR(_xlfn.NUMBERVALUE(INDEX(Исходные_данные!A:Z,A2961+$X$32-1,$X$31),"."),0)</f>
        <v>0</v>
      </c>
      <c r="D2961" s="51"/>
      <c r="E2961" s="3">
        <f t="shared" si="465"/>
        <v>1289.4580000000001</v>
      </c>
      <c r="F2961" s="3">
        <f t="shared" si="466"/>
        <v>1289.4574600000001</v>
      </c>
      <c r="G2961" s="8">
        <f t="shared" si="469"/>
        <v>0</v>
      </c>
      <c r="H2961" s="7">
        <f t="shared" si="461"/>
        <v>0</v>
      </c>
      <c r="I2961" s="7">
        <f t="shared" si="462"/>
        <v>0</v>
      </c>
      <c r="J2961">
        <f t="shared" si="463"/>
        <v>0</v>
      </c>
      <c r="K2961">
        <f t="shared" si="467"/>
        <v>0</v>
      </c>
      <c r="L2961">
        <f t="shared" si="464"/>
        <v>0</v>
      </c>
      <c r="M2961" s="66" t="str">
        <f t="shared" si="460"/>
        <v xml:space="preserve"> </v>
      </c>
    </row>
    <row r="2962" spans="1:13" x14ac:dyDescent="0.25">
      <c r="A2962" s="25">
        <f t="shared" si="468"/>
        <v>2962</v>
      </c>
      <c r="B2962" s="35">
        <f>+INDEX(Исходные_данные!A:Z,A2962+$X$32-1,$X$30)</f>
        <v>0</v>
      </c>
      <c r="C2962" s="25">
        <f>+IFERROR(_xlfn.NUMBERVALUE(INDEX(Исходные_данные!A:Z,A2962+$X$32-1,$X$31),"."),0)</f>
        <v>0</v>
      </c>
      <c r="D2962" s="51"/>
      <c r="E2962" s="3">
        <f t="shared" si="465"/>
        <v>1289.4580000000001</v>
      </c>
      <c r="F2962" s="3">
        <f t="shared" si="466"/>
        <v>1289.4574600000001</v>
      </c>
      <c r="G2962" s="8">
        <f t="shared" si="469"/>
        <v>0</v>
      </c>
      <c r="H2962" s="7">
        <f t="shared" si="461"/>
        <v>0</v>
      </c>
      <c r="I2962" s="7">
        <f t="shared" si="462"/>
        <v>0</v>
      </c>
      <c r="J2962">
        <f t="shared" si="463"/>
        <v>0</v>
      </c>
      <c r="K2962">
        <f t="shared" si="467"/>
        <v>0</v>
      </c>
      <c r="L2962">
        <f t="shared" si="464"/>
        <v>0</v>
      </c>
      <c r="M2962" s="66" t="str">
        <f t="shared" si="460"/>
        <v xml:space="preserve"> </v>
      </c>
    </row>
    <row r="2963" spans="1:13" x14ac:dyDescent="0.25">
      <c r="A2963" s="25">
        <f t="shared" si="468"/>
        <v>2963</v>
      </c>
      <c r="B2963" s="35">
        <f>+INDEX(Исходные_данные!A:Z,A2963+$X$32-1,$X$30)</f>
        <v>0</v>
      </c>
      <c r="C2963" s="25">
        <f>+IFERROR(_xlfn.NUMBERVALUE(INDEX(Исходные_данные!A:Z,A2963+$X$32-1,$X$31),"."),0)</f>
        <v>0</v>
      </c>
      <c r="D2963" s="51"/>
      <c r="E2963" s="3">
        <f t="shared" si="465"/>
        <v>1289.4580000000001</v>
      </c>
      <c r="F2963" s="3">
        <f t="shared" si="466"/>
        <v>1289.4574600000001</v>
      </c>
      <c r="G2963" s="8">
        <f t="shared" si="469"/>
        <v>0</v>
      </c>
      <c r="H2963" s="7">
        <f t="shared" si="461"/>
        <v>0</v>
      </c>
      <c r="I2963" s="7">
        <f t="shared" si="462"/>
        <v>0</v>
      </c>
      <c r="J2963">
        <f t="shared" si="463"/>
        <v>0</v>
      </c>
      <c r="K2963">
        <f t="shared" si="467"/>
        <v>0</v>
      </c>
      <c r="L2963">
        <f t="shared" si="464"/>
        <v>0</v>
      </c>
      <c r="M2963" s="66" t="str">
        <f t="shared" si="460"/>
        <v xml:space="preserve"> </v>
      </c>
    </row>
    <row r="2964" spans="1:13" x14ac:dyDescent="0.25">
      <c r="A2964" s="25">
        <f t="shared" si="468"/>
        <v>2964</v>
      </c>
      <c r="B2964" s="35">
        <f>+INDEX(Исходные_данные!A:Z,A2964+$X$32-1,$X$30)</f>
        <v>0</v>
      </c>
      <c r="C2964" s="25">
        <f>+IFERROR(_xlfn.NUMBERVALUE(INDEX(Исходные_данные!A:Z,A2964+$X$32-1,$X$31),"."),0)</f>
        <v>0</v>
      </c>
      <c r="D2964" s="51"/>
      <c r="E2964" s="3">
        <f t="shared" si="465"/>
        <v>1289.4580000000001</v>
      </c>
      <c r="F2964" s="3">
        <f t="shared" si="466"/>
        <v>1289.4574600000001</v>
      </c>
      <c r="G2964" s="8">
        <f t="shared" si="469"/>
        <v>0</v>
      </c>
      <c r="H2964" s="7">
        <f t="shared" si="461"/>
        <v>0</v>
      </c>
      <c r="I2964" s="7">
        <f t="shared" si="462"/>
        <v>0</v>
      </c>
      <c r="J2964">
        <f t="shared" si="463"/>
        <v>0</v>
      </c>
      <c r="K2964">
        <f t="shared" si="467"/>
        <v>0</v>
      </c>
      <c r="L2964">
        <f t="shared" si="464"/>
        <v>0</v>
      </c>
      <c r="M2964" s="66" t="str">
        <f t="shared" si="460"/>
        <v xml:space="preserve"> </v>
      </c>
    </row>
    <row r="2965" spans="1:13" x14ac:dyDescent="0.25">
      <c r="A2965" s="25">
        <f t="shared" si="468"/>
        <v>2965</v>
      </c>
      <c r="B2965" s="35">
        <f>+INDEX(Исходные_данные!A:Z,A2965+$X$32-1,$X$30)</f>
        <v>0</v>
      </c>
      <c r="C2965" s="25">
        <f>+IFERROR(_xlfn.NUMBERVALUE(INDEX(Исходные_данные!A:Z,A2965+$X$32-1,$X$31),"."),0)</f>
        <v>0</v>
      </c>
      <c r="D2965" s="51"/>
      <c r="E2965" s="3">
        <f t="shared" si="465"/>
        <v>1289.4580000000001</v>
      </c>
      <c r="F2965" s="3">
        <f t="shared" si="466"/>
        <v>1289.4574600000001</v>
      </c>
      <c r="G2965" s="8">
        <f t="shared" si="469"/>
        <v>0</v>
      </c>
      <c r="H2965" s="7">
        <f t="shared" si="461"/>
        <v>0</v>
      </c>
      <c r="I2965" s="7">
        <f t="shared" si="462"/>
        <v>0</v>
      </c>
      <c r="J2965">
        <f t="shared" si="463"/>
        <v>0</v>
      </c>
      <c r="K2965">
        <f t="shared" si="467"/>
        <v>0</v>
      </c>
      <c r="L2965">
        <f t="shared" si="464"/>
        <v>0</v>
      </c>
      <c r="M2965" s="66" t="str">
        <f t="shared" si="460"/>
        <v xml:space="preserve"> </v>
      </c>
    </row>
    <row r="2966" spans="1:13" x14ac:dyDescent="0.25">
      <c r="A2966" s="25">
        <f t="shared" si="468"/>
        <v>2966</v>
      </c>
      <c r="B2966" s="35">
        <f>+INDEX(Исходные_данные!A:Z,A2966+$X$32-1,$X$30)</f>
        <v>0</v>
      </c>
      <c r="C2966" s="25">
        <f>+IFERROR(_xlfn.NUMBERVALUE(INDEX(Исходные_данные!A:Z,A2966+$X$32-1,$X$31),"."),0)</f>
        <v>0</v>
      </c>
      <c r="D2966" s="51"/>
      <c r="E2966" s="3">
        <f t="shared" si="465"/>
        <v>1289.4580000000001</v>
      </c>
      <c r="F2966" s="3">
        <f t="shared" si="466"/>
        <v>1289.4574600000001</v>
      </c>
      <c r="G2966" s="8">
        <f t="shared" si="469"/>
        <v>0</v>
      </c>
      <c r="H2966" s="7">
        <f t="shared" si="461"/>
        <v>0</v>
      </c>
      <c r="I2966" s="7">
        <f t="shared" si="462"/>
        <v>0</v>
      </c>
      <c r="J2966">
        <f t="shared" si="463"/>
        <v>0</v>
      </c>
      <c r="K2966">
        <f t="shared" si="467"/>
        <v>0</v>
      </c>
      <c r="L2966">
        <f t="shared" si="464"/>
        <v>0</v>
      </c>
      <c r="M2966" s="66" t="str">
        <f t="shared" si="460"/>
        <v xml:space="preserve"> </v>
      </c>
    </row>
    <row r="2967" spans="1:13" x14ac:dyDescent="0.25">
      <c r="A2967" s="25">
        <f t="shared" si="468"/>
        <v>2967</v>
      </c>
      <c r="B2967" s="35">
        <f>+INDEX(Исходные_данные!A:Z,A2967+$X$32-1,$X$30)</f>
        <v>0</v>
      </c>
      <c r="C2967" s="25">
        <f>+IFERROR(_xlfn.NUMBERVALUE(INDEX(Исходные_данные!A:Z,A2967+$X$32-1,$X$31),"."),0)</f>
        <v>0</v>
      </c>
      <c r="D2967" s="51"/>
      <c r="E2967" s="3">
        <f t="shared" si="465"/>
        <v>1289.4580000000001</v>
      </c>
      <c r="F2967" s="3">
        <f t="shared" si="466"/>
        <v>1289.4574600000001</v>
      </c>
      <c r="G2967" s="8">
        <f t="shared" si="469"/>
        <v>0</v>
      </c>
      <c r="H2967" s="7">
        <f t="shared" si="461"/>
        <v>0</v>
      </c>
      <c r="I2967" s="7">
        <f t="shared" si="462"/>
        <v>0</v>
      </c>
      <c r="J2967">
        <f t="shared" si="463"/>
        <v>0</v>
      </c>
      <c r="K2967">
        <f t="shared" si="467"/>
        <v>0</v>
      </c>
      <c r="L2967">
        <f t="shared" si="464"/>
        <v>0</v>
      </c>
      <c r="M2967" s="66" t="str">
        <f t="shared" si="460"/>
        <v xml:space="preserve"> </v>
      </c>
    </row>
    <row r="2968" spans="1:13" x14ac:dyDescent="0.25">
      <c r="A2968" s="25">
        <f t="shared" si="468"/>
        <v>2968</v>
      </c>
      <c r="B2968" s="35">
        <f>+INDEX(Исходные_данные!A:Z,A2968+$X$32-1,$X$30)</f>
        <v>0</v>
      </c>
      <c r="C2968" s="25">
        <f>+IFERROR(_xlfn.NUMBERVALUE(INDEX(Исходные_данные!A:Z,A2968+$X$32-1,$X$31),"."),0)</f>
        <v>0</v>
      </c>
      <c r="D2968" s="51"/>
      <c r="E2968" s="3">
        <f t="shared" si="465"/>
        <v>1289.4580000000001</v>
      </c>
      <c r="F2968" s="3">
        <f t="shared" si="466"/>
        <v>1289.4574600000001</v>
      </c>
      <c r="G2968" s="8">
        <f t="shared" si="469"/>
        <v>0</v>
      </c>
      <c r="H2968" s="7">
        <f t="shared" si="461"/>
        <v>0</v>
      </c>
      <c r="I2968" s="7">
        <f t="shared" si="462"/>
        <v>0</v>
      </c>
      <c r="J2968">
        <f t="shared" si="463"/>
        <v>0</v>
      </c>
      <c r="K2968">
        <f t="shared" si="467"/>
        <v>0</v>
      </c>
      <c r="L2968">
        <f t="shared" si="464"/>
        <v>0</v>
      </c>
      <c r="M2968" s="66" t="str">
        <f t="shared" si="460"/>
        <v xml:space="preserve"> </v>
      </c>
    </row>
    <row r="2969" spans="1:13" x14ac:dyDescent="0.25">
      <c r="A2969" s="25">
        <f t="shared" si="468"/>
        <v>2969</v>
      </c>
      <c r="B2969" s="35">
        <f>+INDEX(Исходные_данные!A:Z,A2969+$X$32-1,$X$30)</f>
        <v>0</v>
      </c>
      <c r="C2969" s="25">
        <f>+IFERROR(_xlfn.NUMBERVALUE(INDEX(Исходные_данные!A:Z,A2969+$X$32-1,$X$31),"."),0)</f>
        <v>0</v>
      </c>
      <c r="D2969" s="51"/>
      <c r="E2969" s="3">
        <f t="shared" si="465"/>
        <v>1289.4580000000001</v>
      </c>
      <c r="F2969" s="3">
        <f t="shared" si="466"/>
        <v>1289.4574600000001</v>
      </c>
      <c r="G2969" s="8">
        <f t="shared" si="469"/>
        <v>0</v>
      </c>
      <c r="H2969" s="7">
        <f t="shared" si="461"/>
        <v>0</v>
      </c>
      <c r="I2969" s="7">
        <f t="shared" si="462"/>
        <v>0</v>
      </c>
      <c r="J2969">
        <f t="shared" si="463"/>
        <v>0</v>
      </c>
      <c r="K2969">
        <f t="shared" si="467"/>
        <v>0</v>
      </c>
      <c r="L2969">
        <f t="shared" si="464"/>
        <v>0</v>
      </c>
      <c r="M2969" s="66" t="str">
        <f t="shared" si="460"/>
        <v xml:space="preserve"> </v>
      </c>
    </row>
    <row r="2970" spans="1:13" x14ac:dyDescent="0.25">
      <c r="A2970" s="25">
        <f t="shared" si="468"/>
        <v>2970</v>
      </c>
      <c r="B2970" s="35">
        <f>+INDEX(Исходные_данные!A:Z,A2970+$X$32-1,$X$30)</f>
        <v>0</v>
      </c>
      <c r="C2970" s="25">
        <f>+IFERROR(_xlfn.NUMBERVALUE(INDEX(Исходные_данные!A:Z,A2970+$X$32-1,$X$31),"."),0)</f>
        <v>0</v>
      </c>
      <c r="D2970" s="51"/>
      <c r="E2970" s="3">
        <f t="shared" si="465"/>
        <v>1289.4580000000001</v>
      </c>
      <c r="F2970" s="3">
        <f t="shared" si="466"/>
        <v>1289.4574600000001</v>
      </c>
      <c r="G2970" s="8">
        <f t="shared" si="469"/>
        <v>0</v>
      </c>
      <c r="H2970" s="7">
        <f t="shared" si="461"/>
        <v>0</v>
      </c>
      <c r="I2970" s="7">
        <f t="shared" si="462"/>
        <v>0</v>
      </c>
      <c r="J2970">
        <f t="shared" si="463"/>
        <v>0</v>
      </c>
      <c r="K2970">
        <f t="shared" si="467"/>
        <v>0</v>
      </c>
      <c r="L2970">
        <f t="shared" si="464"/>
        <v>0</v>
      </c>
      <c r="M2970" s="66" t="str">
        <f t="shared" si="460"/>
        <v xml:space="preserve"> </v>
      </c>
    </row>
    <row r="2971" spans="1:13" x14ac:dyDescent="0.25">
      <c r="A2971" s="25">
        <f t="shared" si="468"/>
        <v>2971</v>
      </c>
      <c r="B2971" s="35">
        <f>+INDEX(Исходные_данные!A:Z,A2971+$X$32-1,$X$30)</f>
        <v>0</v>
      </c>
      <c r="C2971" s="25">
        <f>+IFERROR(_xlfn.NUMBERVALUE(INDEX(Исходные_данные!A:Z,A2971+$X$32-1,$X$31),"."),0)</f>
        <v>0</v>
      </c>
      <c r="D2971" s="51"/>
      <c r="E2971" s="3">
        <f t="shared" si="465"/>
        <v>1289.4580000000001</v>
      </c>
      <c r="F2971" s="3">
        <f t="shared" si="466"/>
        <v>1289.4574600000001</v>
      </c>
      <c r="G2971" s="8">
        <f t="shared" si="469"/>
        <v>0</v>
      </c>
      <c r="H2971" s="7">
        <f t="shared" si="461"/>
        <v>0</v>
      </c>
      <c r="I2971" s="7">
        <f t="shared" si="462"/>
        <v>0</v>
      </c>
      <c r="J2971">
        <f t="shared" si="463"/>
        <v>0</v>
      </c>
      <c r="K2971">
        <f t="shared" si="467"/>
        <v>0</v>
      </c>
      <c r="L2971">
        <f t="shared" si="464"/>
        <v>0</v>
      </c>
      <c r="M2971" s="66" t="str">
        <f t="shared" si="460"/>
        <v xml:space="preserve"> </v>
      </c>
    </row>
    <row r="2972" spans="1:13" x14ac:dyDescent="0.25">
      <c r="A2972" s="25">
        <f t="shared" si="468"/>
        <v>2972</v>
      </c>
      <c r="B2972" s="35">
        <f>+INDEX(Исходные_данные!A:Z,A2972+$X$32-1,$X$30)</f>
        <v>0</v>
      </c>
      <c r="C2972" s="25">
        <f>+IFERROR(_xlfn.NUMBERVALUE(INDEX(Исходные_данные!A:Z,A2972+$X$32-1,$X$31),"."),0)</f>
        <v>0</v>
      </c>
      <c r="D2972" s="51"/>
      <c r="E2972" s="3">
        <f t="shared" si="465"/>
        <v>1289.4580000000001</v>
      </c>
      <c r="F2972" s="3">
        <f t="shared" si="466"/>
        <v>1289.4574600000001</v>
      </c>
      <c r="G2972" s="8">
        <f t="shared" si="469"/>
        <v>0</v>
      </c>
      <c r="H2972" s="7">
        <f t="shared" si="461"/>
        <v>0</v>
      </c>
      <c r="I2972" s="7">
        <f t="shared" si="462"/>
        <v>0</v>
      </c>
      <c r="J2972">
        <f t="shared" si="463"/>
        <v>0</v>
      </c>
      <c r="K2972">
        <f t="shared" si="467"/>
        <v>0</v>
      </c>
      <c r="L2972">
        <f t="shared" si="464"/>
        <v>0</v>
      </c>
      <c r="M2972" s="66" t="str">
        <f t="shared" ref="M2972:M3035" si="470">IF(AC2987=1,"",+CONCATENATE(IF($AC$43=1,CONCATENATE(D2972," "),""),IF($AC$44=1,CONCATENATE(E2972," (",TEXT(G2972,"0,0"),"%)"),"")))</f>
        <v xml:space="preserve"> </v>
      </c>
    </row>
    <row r="2973" spans="1:13" x14ac:dyDescent="0.25">
      <c r="A2973" s="25">
        <f t="shared" si="468"/>
        <v>2973</v>
      </c>
      <c r="B2973" s="35">
        <f>+INDEX(Исходные_данные!A:Z,A2973+$X$32-1,$X$30)</f>
        <v>0</v>
      </c>
      <c r="C2973" s="25">
        <f>+IFERROR(_xlfn.NUMBERVALUE(INDEX(Исходные_данные!A:Z,A2973+$X$32-1,$X$31),"."),0)</f>
        <v>0</v>
      </c>
      <c r="D2973" s="51"/>
      <c r="E2973" s="3">
        <f t="shared" si="465"/>
        <v>1289.4580000000001</v>
      </c>
      <c r="F2973" s="3">
        <f t="shared" si="466"/>
        <v>1289.4574600000001</v>
      </c>
      <c r="G2973" s="8">
        <f t="shared" si="469"/>
        <v>0</v>
      </c>
      <c r="H2973" s="7">
        <f t="shared" si="461"/>
        <v>0</v>
      </c>
      <c r="I2973" s="7">
        <f t="shared" si="462"/>
        <v>0</v>
      </c>
      <c r="J2973">
        <f t="shared" si="463"/>
        <v>0</v>
      </c>
      <c r="K2973">
        <f t="shared" si="467"/>
        <v>0</v>
      </c>
      <c r="L2973">
        <f t="shared" si="464"/>
        <v>0</v>
      </c>
      <c r="M2973" s="66" t="str">
        <f t="shared" si="470"/>
        <v xml:space="preserve"> </v>
      </c>
    </row>
    <row r="2974" spans="1:13" x14ac:dyDescent="0.25">
      <c r="A2974" s="25">
        <f t="shared" si="468"/>
        <v>2974</v>
      </c>
      <c r="B2974" s="35">
        <f>+INDEX(Исходные_данные!A:Z,A2974+$X$32-1,$X$30)</f>
        <v>0</v>
      </c>
      <c r="C2974" s="25">
        <f>+IFERROR(_xlfn.NUMBERVALUE(INDEX(Исходные_данные!A:Z,A2974+$X$32-1,$X$31),"."),0)</f>
        <v>0</v>
      </c>
      <c r="D2974" s="51"/>
      <c r="E2974" s="3">
        <f t="shared" si="465"/>
        <v>1289.4580000000001</v>
      </c>
      <c r="F2974" s="3">
        <f t="shared" si="466"/>
        <v>1289.4574600000001</v>
      </c>
      <c r="G2974" s="8">
        <f t="shared" si="469"/>
        <v>0</v>
      </c>
      <c r="H2974" s="7">
        <f t="shared" si="461"/>
        <v>0</v>
      </c>
      <c r="I2974" s="7">
        <f t="shared" si="462"/>
        <v>0</v>
      </c>
      <c r="J2974">
        <f t="shared" si="463"/>
        <v>0</v>
      </c>
      <c r="K2974">
        <f t="shared" si="467"/>
        <v>0</v>
      </c>
      <c r="L2974">
        <f t="shared" si="464"/>
        <v>0</v>
      </c>
      <c r="M2974" s="66" t="str">
        <f t="shared" si="470"/>
        <v xml:space="preserve"> </v>
      </c>
    </row>
    <row r="2975" spans="1:13" x14ac:dyDescent="0.25">
      <c r="A2975" s="25">
        <f t="shared" si="468"/>
        <v>2975</v>
      </c>
      <c r="B2975" s="35">
        <f>+INDEX(Исходные_данные!A:Z,A2975+$X$32-1,$X$30)</f>
        <v>0</v>
      </c>
      <c r="C2975" s="25">
        <f>+IFERROR(_xlfn.NUMBERVALUE(INDEX(Исходные_данные!A:Z,A2975+$X$32-1,$X$31),"."),0)</f>
        <v>0</v>
      </c>
      <c r="D2975" s="51"/>
      <c r="E2975" s="3">
        <f t="shared" si="465"/>
        <v>1289.4580000000001</v>
      </c>
      <c r="F2975" s="3">
        <f t="shared" si="466"/>
        <v>1289.4574600000001</v>
      </c>
      <c r="G2975" s="8">
        <f t="shared" si="469"/>
        <v>0</v>
      </c>
      <c r="H2975" s="7">
        <f t="shared" si="461"/>
        <v>0</v>
      </c>
      <c r="I2975" s="7">
        <f t="shared" si="462"/>
        <v>0</v>
      </c>
      <c r="J2975">
        <f t="shared" si="463"/>
        <v>0</v>
      </c>
      <c r="K2975">
        <f t="shared" si="467"/>
        <v>0</v>
      </c>
      <c r="L2975">
        <f t="shared" si="464"/>
        <v>0</v>
      </c>
      <c r="M2975" s="66" t="str">
        <f t="shared" si="470"/>
        <v xml:space="preserve"> </v>
      </c>
    </row>
    <row r="2976" spans="1:13" x14ac:dyDescent="0.25">
      <c r="A2976" s="25">
        <f t="shared" si="468"/>
        <v>2976</v>
      </c>
      <c r="B2976" s="35">
        <f>+INDEX(Исходные_данные!A:Z,A2976+$X$32-1,$X$30)</f>
        <v>0</v>
      </c>
      <c r="C2976" s="25">
        <f>+IFERROR(_xlfn.NUMBERVALUE(INDEX(Исходные_данные!A:Z,A2976+$X$32-1,$X$31),"."),0)</f>
        <v>0</v>
      </c>
      <c r="D2976" s="51"/>
      <c r="E2976" s="3">
        <f t="shared" si="465"/>
        <v>1289.4580000000001</v>
      </c>
      <c r="F2976" s="3">
        <f t="shared" si="466"/>
        <v>1289.4574600000001</v>
      </c>
      <c r="G2976" s="8">
        <f t="shared" si="469"/>
        <v>0</v>
      </c>
      <c r="H2976" s="7">
        <f t="shared" si="461"/>
        <v>0</v>
      </c>
      <c r="I2976" s="7">
        <f t="shared" si="462"/>
        <v>0</v>
      </c>
      <c r="J2976">
        <f t="shared" si="463"/>
        <v>0</v>
      </c>
      <c r="K2976">
        <f t="shared" si="467"/>
        <v>0</v>
      </c>
      <c r="L2976">
        <f t="shared" si="464"/>
        <v>0</v>
      </c>
      <c r="M2976" s="66" t="str">
        <f t="shared" si="470"/>
        <v xml:space="preserve"> </v>
      </c>
    </row>
    <row r="2977" spans="1:13" x14ac:dyDescent="0.25">
      <c r="A2977" s="25">
        <f t="shared" si="468"/>
        <v>2977</v>
      </c>
      <c r="B2977" s="35">
        <f>+INDEX(Исходные_данные!A:Z,A2977+$X$32-1,$X$30)</f>
        <v>0</v>
      </c>
      <c r="C2977" s="25">
        <f>+IFERROR(_xlfn.NUMBERVALUE(INDEX(Исходные_данные!A:Z,A2977+$X$32-1,$X$31),"."),0)</f>
        <v>0</v>
      </c>
      <c r="D2977" s="51"/>
      <c r="E2977" s="3">
        <f t="shared" si="465"/>
        <v>1289.4580000000001</v>
      </c>
      <c r="F2977" s="3">
        <f t="shared" si="466"/>
        <v>1289.4574600000001</v>
      </c>
      <c r="G2977" s="8">
        <f t="shared" si="469"/>
        <v>0</v>
      </c>
      <c r="H2977" s="7">
        <f t="shared" si="461"/>
        <v>0</v>
      </c>
      <c r="I2977" s="7">
        <f t="shared" si="462"/>
        <v>0</v>
      </c>
      <c r="J2977">
        <f t="shared" si="463"/>
        <v>0</v>
      </c>
      <c r="K2977">
        <f t="shared" si="467"/>
        <v>0</v>
      </c>
      <c r="L2977">
        <f t="shared" si="464"/>
        <v>0</v>
      </c>
      <c r="M2977" s="66" t="str">
        <f t="shared" si="470"/>
        <v xml:space="preserve"> </v>
      </c>
    </row>
    <row r="2978" spans="1:13" x14ac:dyDescent="0.25">
      <c r="A2978" s="25">
        <f t="shared" si="468"/>
        <v>2978</v>
      </c>
      <c r="B2978" s="35">
        <f>+INDEX(Исходные_данные!A:Z,A2978+$X$32-1,$X$30)</f>
        <v>0</v>
      </c>
      <c r="C2978" s="25">
        <f>+IFERROR(_xlfn.NUMBERVALUE(INDEX(Исходные_данные!A:Z,A2978+$X$32-1,$X$31),"."),0)</f>
        <v>0</v>
      </c>
      <c r="D2978" s="51"/>
      <c r="E2978" s="3">
        <f t="shared" si="465"/>
        <v>1289.4580000000001</v>
      </c>
      <c r="F2978" s="3">
        <f t="shared" si="466"/>
        <v>1289.4574600000001</v>
      </c>
      <c r="G2978" s="8">
        <f t="shared" si="469"/>
        <v>0</v>
      </c>
      <c r="H2978" s="7">
        <f t="shared" si="461"/>
        <v>0</v>
      </c>
      <c r="I2978" s="7">
        <f t="shared" si="462"/>
        <v>0</v>
      </c>
      <c r="J2978">
        <f t="shared" si="463"/>
        <v>0</v>
      </c>
      <c r="K2978">
        <f t="shared" si="467"/>
        <v>0</v>
      </c>
      <c r="L2978">
        <f t="shared" si="464"/>
        <v>0</v>
      </c>
      <c r="M2978" s="66" t="str">
        <f t="shared" si="470"/>
        <v xml:space="preserve"> </v>
      </c>
    </row>
    <row r="2979" spans="1:13" x14ac:dyDescent="0.25">
      <c r="A2979" s="25">
        <f t="shared" si="468"/>
        <v>2979</v>
      </c>
      <c r="B2979" s="35">
        <f>+INDEX(Исходные_данные!A:Z,A2979+$X$32-1,$X$30)</f>
        <v>0</v>
      </c>
      <c r="C2979" s="25">
        <f>+IFERROR(_xlfn.NUMBERVALUE(INDEX(Исходные_данные!A:Z,A2979+$X$32-1,$X$31),"."),0)</f>
        <v>0</v>
      </c>
      <c r="D2979" s="51"/>
      <c r="E2979" s="3">
        <f t="shared" si="465"/>
        <v>1289.4580000000001</v>
      </c>
      <c r="F2979" s="3">
        <f t="shared" si="466"/>
        <v>1289.4574600000001</v>
      </c>
      <c r="G2979" s="8">
        <f t="shared" si="469"/>
        <v>0</v>
      </c>
      <c r="H2979" s="7">
        <f t="shared" si="461"/>
        <v>0</v>
      </c>
      <c r="I2979" s="7">
        <f t="shared" si="462"/>
        <v>0</v>
      </c>
      <c r="J2979">
        <f t="shared" si="463"/>
        <v>0</v>
      </c>
      <c r="K2979">
        <f t="shared" si="467"/>
        <v>0</v>
      </c>
      <c r="L2979">
        <f t="shared" si="464"/>
        <v>0</v>
      </c>
      <c r="M2979" s="66" t="str">
        <f t="shared" si="470"/>
        <v xml:space="preserve"> </v>
      </c>
    </row>
    <row r="2980" spans="1:13" x14ac:dyDescent="0.25">
      <c r="A2980" s="25">
        <f t="shared" si="468"/>
        <v>2980</v>
      </c>
      <c r="B2980" s="35">
        <f>+INDEX(Исходные_данные!A:Z,A2980+$X$32-1,$X$30)</f>
        <v>0</v>
      </c>
      <c r="C2980" s="25">
        <f>+IFERROR(_xlfn.NUMBERVALUE(INDEX(Исходные_данные!A:Z,A2980+$X$32-1,$X$31),"."),0)</f>
        <v>0</v>
      </c>
      <c r="D2980" s="51"/>
      <c r="E2980" s="3">
        <f t="shared" si="465"/>
        <v>1289.4580000000001</v>
      </c>
      <c r="F2980" s="3">
        <f t="shared" si="466"/>
        <v>1289.4574600000001</v>
      </c>
      <c r="G2980" s="8">
        <f t="shared" si="469"/>
        <v>0</v>
      </c>
      <c r="H2980" s="7">
        <f t="shared" si="461"/>
        <v>0</v>
      </c>
      <c r="I2980" s="7">
        <f t="shared" si="462"/>
        <v>0</v>
      </c>
      <c r="J2980">
        <f t="shared" si="463"/>
        <v>0</v>
      </c>
      <c r="K2980">
        <f t="shared" si="467"/>
        <v>0</v>
      </c>
      <c r="L2980">
        <f t="shared" si="464"/>
        <v>0</v>
      </c>
      <c r="M2980" s="66" t="str">
        <f t="shared" si="470"/>
        <v xml:space="preserve"> </v>
      </c>
    </row>
    <row r="2981" spans="1:13" x14ac:dyDescent="0.25">
      <c r="A2981" s="25">
        <f t="shared" si="468"/>
        <v>2981</v>
      </c>
      <c r="B2981" s="35">
        <f>+INDEX(Исходные_данные!A:Z,A2981+$X$32-1,$X$30)</f>
        <v>0</v>
      </c>
      <c r="C2981" s="25">
        <f>+IFERROR(_xlfn.NUMBERVALUE(INDEX(Исходные_данные!A:Z,A2981+$X$32-1,$X$31),"."),0)</f>
        <v>0</v>
      </c>
      <c r="D2981" s="51"/>
      <c r="E2981" s="3">
        <f t="shared" si="465"/>
        <v>1289.4580000000001</v>
      </c>
      <c r="F2981" s="3">
        <f t="shared" si="466"/>
        <v>1289.4574600000001</v>
      </c>
      <c r="G2981" s="8">
        <f t="shared" si="469"/>
        <v>0</v>
      </c>
      <c r="H2981" s="7">
        <f t="shared" si="461"/>
        <v>0</v>
      </c>
      <c r="I2981" s="7">
        <f t="shared" si="462"/>
        <v>0</v>
      </c>
      <c r="J2981">
        <f t="shared" si="463"/>
        <v>0</v>
      </c>
      <c r="K2981">
        <f t="shared" si="467"/>
        <v>0</v>
      </c>
      <c r="L2981">
        <f t="shared" si="464"/>
        <v>0</v>
      </c>
      <c r="M2981" s="66" t="str">
        <f t="shared" si="470"/>
        <v xml:space="preserve"> </v>
      </c>
    </row>
    <row r="2982" spans="1:13" x14ac:dyDescent="0.25">
      <c r="A2982" s="25">
        <f t="shared" si="468"/>
        <v>2982</v>
      </c>
      <c r="B2982" s="35">
        <f>+INDEX(Исходные_данные!A:Z,A2982+$X$32-1,$X$30)</f>
        <v>0</v>
      </c>
      <c r="C2982" s="25">
        <f>+IFERROR(_xlfn.NUMBERVALUE(INDEX(Исходные_данные!A:Z,A2982+$X$32-1,$X$31),"."),0)</f>
        <v>0</v>
      </c>
      <c r="D2982" s="51"/>
      <c r="E2982" s="3">
        <f t="shared" si="465"/>
        <v>1289.4580000000001</v>
      </c>
      <c r="F2982" s="3">
        <f t="shared" si="466"/>
        <v>1289.4574600000001</v>
      </c>
      <c r="G2982" s="8">
        <f t="shared" si="469"/>
        <v>0</v>
      </c>
      <c r="H2982" s="7">
        <f t="shared" si="461"/>
        <v>0</v>
      </c>
      <c r="I2982" s="7">
        <f t="shared" si="462"/>
        <v>0</v>
      </c>
      <c r="J2982">
        <f t="shared" si="463"/>
        <v>0</v>
      </c>
      <c r="K2982">
        <f t="shared" si="467"/>
        <v>0</v>
      </c>
      <c r="L2982">
        <f t="shared" si="464"/>
        <v>0</v>
      </c>
      <c r="M2982" s="66" t="str">
        <f t="shared" si="470"/>
        <v xml:space="preserve"> </v>
      </c>
    </row>
    <row r="2983" spans="1:13" x14ac:dyDescent="0.25">
      <c r="A2983" s="25">
        <f t="shared" si="468"/>
        <v>2983</v>
      </c>
      <c r="B2983" s="35">
        <f>+INDEX(Исходные_данные!A:Z,A2983+$X$32-1,$X$30)</f>
        <v>0</v>
      </c>
      <c r="C2983" s="25">
        <f>+IFERROR(_xlfn.NUMBERVALUE(INDEX(Исходные_данные!A:Z,A2983+$X$32-1,$X$31),"."),0)</f>
        <v>0</v>
      </c>
      <c r="D2983" s="51"/>
      <c r="E2983" s="3">
        <f t="shared" si="465"/>
        <v>1289.4580000000001</v>
      </c>
      <c r="F2983" s="3">
        <f t="shared" si="466"/>
        <v>1289.4574600000001</v>
      </c>
      <c r="G2983" s="8">
        <f t="shared" si="469"/>
        <v>0</v>
      </c>
      <c r="H2983" s="7">
        <f t="shared" si="461"/>
        <v>0</v>
      </c>
      <c r="I2983" s="7">
        <f t="shared" si="462"/>
        <v>0</v>
      </c>
      <c r="J2983">
        <f t="shared" si="463"/>
        <v>0</v>
      </c>
      <c r="K2983">
        <f t="shared" si="467"/>
        <v>0</v>
      </c>
      <c r="L2983">
        <f t="shared" si="464"/>
        <v>0</v>
      </c>
      <c r="M2983" s="66" t="str">
        <f t="shared" si="470"/>
        <v xml:space="preserve"> </v>
      </c>
    </row>
    <row r="2984" spans="1:13" x14ac:dyDescent="0.25">
      <c r="A2984" s="25">
        <f t="shared" si="468"/>
        <v>2984</v>
      </c>
      <c r="B2984" s="35">
        <f>+INDEX(Исходные_данные!A:Z,A2984+$X$32-1,$X$30)</f>
        <v>0</v>
      </c>
      <c r="C2984" s="25">
        <f>+IFERROR(_xlfn.NUMBERVALUE(INDEX(Исходные_данные!A:Z,A2984+$X$32-1,$X$31),"."),0)</f>
        <v>0</v>
      </c>
      <c r="D2984" s="51"/>
      <c r="E2984" s="3">
        <f t="shared" si="465"/>
        <v>1289.4580000000001</v>
      </c>
      <c r="F2984" s="3">
        <f t="shared" si="466"/>
        <v>1289.4574600000001</v>
      </c>
      <c r="G2984" s="8">
        <f t="shared" si="469"/>
        <v>0</v>
      </c>
      <c r="H2984" s="7">
        <f t="shared" si="461"/>
        <v>0</v>
      </c>
      <c r="I2984" s="7">
        <f t="shared" si="462"/>
        <v>0</v>
      </c>
      <c r="J2984">
        <f t="shared" si="463"/>
        <v>0</v>
      </c>
      <c r="K2984">
        <f t="shared" si="467"/>
        <v>0</v>
      </c>
      <c r="L2984">
        <f t="shared" si="464"/>
        <v>0</v>
      </c>
      <c r="M2984" s="66" t="str">
        <f t="shared" si="470"/>
        <v xml:space="preserve"> </v>
      </c>
    </row>
    <row r="2985" spans="1:13" x14ac:dyDescent="0.25">
      <c r="A2985" s="25">
        <f t="shared" si="468"/>
        <v>2985</v>
      </c>
      <c r="B2985" s="35">
        <f>+INDEX(Исходные_данные!A:Z,A2985+$X$32-1,$X$30)</f>
        <v>0</v>
      </c>
      <c r="C2985" s="25">
        <f>+IFERROR(_xlfn.NUMBERVALUE(INDEX(Исходные_данные!A:Z,A2985+$X$32-1,$X$31),"."),0)</f>
        <v>0</v>
      </c>
      <c r="D2985" s="51"/>
      <c r="E2985" s="3">
        <f t="shared" si="465"/>
        <v>1289.4580000000001</v>
      </c>
      <c r="F2985" s="3">
        <f t="shared" si="466"/>
        <v>1289.4574600000001</v>
      </c>
      <c r="G2985" s="8">
        <f t="shared" si="469"/>
        <v>0</v>
      </c>
      <c r="H2985" s="7">
        <f t="shared" si="461"/>
        <v>0</v>
      </c>
      <c r="I2985" s="7">
        <f t="shared" si="462"/>
        <v>0</v>
      </c>
      <c r="J2985">
        <f t="shared" si="463"/>
        <v>0</v>
      </c>
      <c r="K2985">
        <f t="shared" si="467"/>
        <v>0</v>
      </c>
      <c r="L2985">
        <f t="shared" si="464"/>
        <v>0</v>
      </c>
      <c r="M2985" s="66" t="str">
        <f t="shared" si="470"/>
        <v xml:space="preserve"> </v>
      </c>
    </row>
    <row r="2986" spans="1:13" x14ac:dyDescent="0.25">
      <c r="A2986" s="25">
        <f t="shared" si="468"/>
        <v>2986</v>
      </c>
      <c r="B2986" s="35">
        <f>+INDEX(Исходные_данные!A:Z,A2986+$X$32-1,$X$30)</f>
        <v>0</v>
      </c>
      <c r="C2986" s="25">
        <f>+IFERROR(_xlfn.NUMBERVALUE(INDEX(Исходные_данные!A:Z,A2986+$X$32-1,$X$31),"."),0)</f>
        <v>0</v>
      </c>
      <c r="D2986" s="51"/>
      <c r="E2986" s="3">
        <f t="shared" si="465"/>
        <v>1289.4580000000001</v>
      </c>
      <c r="F2986" s="3">
        <f t="shared" si="466"/>
        <v>1289.4574600000001</v>
      </c>
      <c r="G2986" s="8">
        <f t="shared" si="469"/>
        <v>0</v>
      </c>
      <c r="H2986" s="7">
        <f t="shared" si="461"/>
        <v>0</v>
      </c>
      <c r="I2986" s="7">
        <f t="shared" si="462"/>
        <v>0</v>
      </c>
      <c r="J2986">
        <f t="shared" si="463"/>
        <v>0</v>
      </c>
      <c r="K2986">
        <f t="shared" si="467"/>
        <v>0</v>
      </c>
      <c r="L2986">
        <f t="shared" si="464"/>
        <v>0</v>
      </c>
      <c r="M2986" s="66" t="str">
        <f t="shared" si="470"/>
        <v xml:space="preserve"> </v>
      </c>
    </row>
    <row r="2987" spans="1:13" x14ac:dyDescent="0.25">
      <c r="A2987" s="25">
        <f t="shared" si="468"/>
        <v>2987</v>
      </c>
      <c r="B2987" s="35">
        <f>+INDEX(Исходные_данные!A:Z,A2987+$X$32-1,$X$30)</f>
        <v>0</v>
      </c>
      <c r="C2987" s="25">
        <f>+IFERROR(_xlfn.NUMBERVALUE(INDEX(Исходные_данные!A:Z,A2987+$X$32-1,$X$31),"."),0)</f>
        <v>0</v>
      </c>
      <c r="D2987" s="51"/>
      <c r="E2987" s="3">
        <f t="shared" si="465"/>
        <v>1289.4580000000001</v>
      </c>
      <c r="F2987" s="3">
        <f t="shared" si="466"/>
        <v>1289.4574600000001</v>
      </c>
      <c r="G2987" s="8">
        <f t="shared" si="469"/>
        <v>0</v>
      </c>
      <c r="H2987" s="7">
        <f t="shared" si="461"/>
        <v>0</v>
      </c>
      <c r="I2987" s="7">
        <f t="shared" si="462"/>
        <v>0</v>
      </c>
      <c r="J2987">
        <f t="shared" si="463"/>
        <v>0</v>
      </c>
      <c r="K2987">
        <f t="shared" si="467"/>
        <v>0</v>
      </c>
      <c r="L2987">
        <f t="shared" si="464"/>
        <v>0</v>
      </c>
      <c r="M2987" s="66" t="str">
        <f t="shared" si="470"/>
        <v xml:space="preserve"> </v>
      </c>
    </row>
    <row r="2988" spans="1:13" x14ac:dyDescent="0.25">
      <c r="A2988" s="25">
        <f t="shared" si="468"/>
        <v>2988</v>
      </c>
      <c r="B2988" s="35">
        <f>+INDEX(Исходные_данные!A:Z,A2988+$X$32-1,$X$30)</f>
        <v>0</v>
      </c>
      <c r="C2988" s="25">
        <f>+IFERROR(_xlfn.NUMBERVALUE(INDEX(Исходные_данные!A:Z,A2988+$X$32-1,$X$31),"."),0)</f>
        <v>0</v>
      </c>
      <c r="D2988" s="51"/>
      <c r="E2988" s="3">
        <f t="shared" si="465"/>
        <v>1289.4580000000001</v>
      </c>
      <c r="F2988" s="3">
        <f t="shared" si="466"/>
        <v>1289.4574600000001</v>
      </c>
      <c r="G2988" s="8">
        <f t="shared" si="469"/>
        <v>0</v>
      </c>
      <c r="H2988" s="7">
        <f t="shared" si="461"/>
        <v>0</v>
      </c>
      <c r="I2988" s="7">
        <f t="shared" si="462"/>
        <v>0</v>
      </c>
      <c r="J2988">
        <f t="shared" si="463"/>
        <v>0</v>
      </c>
      <c r="K2988">
        <f t="shared" si="467"/>
        <v>0</v>
      </c>
      <c r="L2988">
        <f t="shared" si="464"/>
        <v>0</v>
      </c>
      <c r="M2988" s="66" t="str">
        <f t="shared" si="470"/>
        <v xml:space="preserve"> </v>
      </c>
    </row>
    <row r="2989" spans="1:13" x14ac:dyDescent="0.25">
      <c r="A2989" s="25">
        <f t="shared" si="468"/>
        <v>2989</v>
      </c>
      <c r="B2989" s="35">
        <f>+INDEX(Исходные_данные!A:Z,A2989+$X$32-1,$X$30)</f>
        <v>0</v>
      </c>
      <c r="C2989" s="25">
        <f>+IFERROR(_xlfn.NUMBERVALUE(INDEX(Исходные_данные!A:Z,A2989+$X$32-1,$X$31),"."),0)</f>
        <v>0</v>
      </c>
      <c r="D2989" s="51"/>
      <c r="E2989" s="3">
        <f t="shared" si="465"/>
        <v>1289.4580000000001</v>
      </c>
      <c r="F2989" s="3">
        <f t="shared" si="466"/>
        <v>1289.4574600000001</v>
      </c>
      <c r="G2989" s="8">
        <f t="shared" si="469"/>
        <v>0</v>
      </c>
      <c r="H2989" s="7">
        <f t="shared" si="461"/>
        <v>0</v>
      </c>
      <c r="I2989" s="7">
        <f t="shared" si="462"/>
        <v>0</v>
      </c>
      <c r="J2989">
        <f t="shared" si="463"/>
        <v>0</v>
      </c>
      <c r="K2989">
        <f t="shared" si="467"/>
        <v>0</v>
      </c>
      <c r="L2989">
        <f t="shared" si="464"/>
        <v>0</v>
      </c>
      <c r="M2989" s="66" t="str">
        <f t="shared" si="470"/>
        <v xml:space="preserve"> </v>
      </c>
    </row>
    <row r="2990" spans="1:13" x14ac:dyDescent="0.25">
      <c r="A2990" s="25">
        <f t="shared" si="468"/>
        <v>2990</v>
      </c>
      <c r="B2990" s="35">
        <f>+INDEX(Исходные_данные!A:Z,A2990+$X$32-1,$X$30)</f>
        <v>0</v>
      </c>
      <c r="C2990" s="25">
        <f>+IFERROR(_xlfn.NUMBERVALUE(INDEX(Исходные_данные!A:Z,A2990+$X$32-1,$X$31),"."),0)</f>
        <v>0</v>
      </c>
      <c r="D2990" s="51"/>
      <c r="E2990" s="3">
        <f t="shared" si="465"/>
        <v>1289.4580000000001</v>
      </c>
      <c r="F2990" s="3">
        <f t="shared" si="466"/>
        <v>1289.4574600000001</v>
      </c>
      <c r="G2990" s="8">
        <f t="shared" si="469"/>
        <v>0</v>
      </c>
      <c r="H2990" s="7">
        <f t="shared" si="461"/>
        <v>0</v>
      </c>
      <c r="I2990" s="7">
        <f t="shared" si="462"/>
        <v>0</v>
      </c>
      <c r="J2990">
        <f t="shared" si="463"/>
        <v>0</v>
      </c>
      <c r="K2990">
        <f t="shared" si="467"/>
        <v>0</v>
      </c>
      <c r="L2990">
        <f t="shared" si="464"/>
        <v>0</v>
      </c>
      <c r="M2990" s="66" t="str">
        <f t="shared" si="470"/>
        <v xml:space="preserve"> </v>
      </c>
    </row>
    <row r="2991" spans="1:13" x14ac:dyDescent="0.25">
      <c r="A2991" s="25">
        <f t="shared" si="468"/>
        <v>2991</v>
      </c>
      <c r="B2991" s="35">
        <f>+INDEX(Исходные_данные!A:Z,A2991+$X$32-1,$X$30)</f>
        <v>0</v>
      </c>
      <c r="C2991" s="25">
        <f>+IFERROR(_xlfn.NUMBERVALUE(INDEX(Исходные_данные!A:Z,A2991+$X$32-1,$X$31),"."),0)</f>
        <v>0</v>
      </c>
      <c r="D2991" s="51"/>
      <c r="E2991" s="3">
        <f t="shared" si="465"/>
        <v>1289.4580000000001</v>
      </c>
      <c r="F2991" s="3">
        <f t="shared" si="466"/>
        <v>1289.4574600000001</v>
      </c>
      <c r="G2991" s="8">
        <f t="shared" si="469"/>
        <v>0</v>
      </c>
      <c r="H2991" s="7">
        <f t="shared" si="461"/>
        <v>0</v>
      </c>
      <c r="I2991" s="7">
        <f t="shared" si="462"/>
        <v>0</v>
      </c>
      <c r="J2991">
        <f t="shared" si="463"/>
        <v>0</v>
      </c>
      <c r="K2991">
        <f t="shared" si="467"/>
        <v>0</v>
      </c>
      <c r="L2991">
        <f t="shared" si="464"/>
        <v>0</v>
      </c>
      <c r="M2991" s="66" t="str">
        <f t="shared" si="470"/>
        <v xml:space="preserve"> </v>
      </c>
    </row>
    <row r="2992" spans="1:13" x14ac:dyDescent="0.25">
      <c r="A2992" s="25">
        <f t="shared" si="468"/>
        <v>2992</v>
      </c>
      <c r="B2992" s="35">
        <f>+INDEX(Исходные_данные!A:Z,A2992+$X$32-1,$X$30)</f>
        <v>0</v>
      </c>
      <c r="C2992" s="25">
        <f>+IFERROR(_xlfn.NUMBERVALUE(INDEX(Исходные_данные!A:Z,A2992+$X$32-1,$X$31),"."),0)</f>
        <v>0</v>
      </c>
      <c r="D2992" s="51"/>
      <c r="E2992" s="3">
        <f t="shared" si="465"/>
        <v>1289.4580000000001</v>
      </c>
      <c r="F2992" s="3">
        <f t="shared" si="466"/>
        <v>1289.4574600000001</v>
      </c>
      <c r="G2992" s="8">
        <f t="shared" si="469"/>
        <v>0</v>
      </c>
      <c r="H2992" s="7">
        <f t="shared" si="461"/>
        <v>0</v>
      </c>
      <c r="I2992" s="7">
        <f t="shared" si="462"/>
        <v>0</v>
      </c>
      <c r="J2992">
        <f t="shared" si="463"/>
        <v>0</v>
      </c>
      <c r="K2992">
        <f t="shared" si="467"/>
        <v>0</v>
      </c>
      <c r="L2992">
        <f t="shared" si="464"/>
        <v>0</v>
      </c>
      <c r="M2992" s="66" t="str">
        <f t="shared" si="470"/>
        <v xml:space="preserve"> </v>
      </c>
    </row>
    <row r="2993" spans="1:13" x14ac:dyDescent="0.25">
      <c r="A2993" s="25">
        <f t="shared" si="468"/>
        <v>2993</v>
      </c>
      <c r="B2993" s="35">
        <f>+INDEX(Исходные_данные!A:Z,A2993+$X$32-1,$X$30)</f>
        <v>0</v>
      </c>
      <c r="C2993" s="25">
        <f>+IFERROR(_xlfn.NUMBERVALUE(INDEX(Исходные_данные!A:Z,A2993+$X$32-1,$X$31),"."),0)</f>
        <v>0</v>
      </c>
      <c r="D2993" s="51"/>
      <c r="E2993" s="3">
        <f t="shared" si="465"/>
        <v>1289.4580000000001</v>
      </c>
      <c r="F2993" s="3">
        <f t="shared" si="466"/>
        <v>1289.4574600000001</v>
      </c>
      <c r="G2993" s="8">
        <f t="shared" si="469"/>
        <v>0</v>
      </c>
      <c r="H2993" s="7">
        <f t="shared" si="461"/>
        <v>0</v>
      </c>
      <c r="I2993" s="7">
        <f t="shared" si="462"/>
        <v>0</v>
      </c>
      <c r="J2993">
        <f t="shared" si="463"/>
        <v>0</v>
      </c>
      <c r="K2993">
        <f t="shared" si="467"/>
        <v>0</v>
      </c>
      <c r="L2993">
        <f t="shared" si="464"/>
        <v>0</v>
      </c>
      <c r="M2993" s="66" t="str">
        <f t="shared" si="470"/>
        <v xml:space="preserve"> </v>
      </c>
    </row>
    <row r="2994" spans="1:13" x14ac:dyDescent="0.25">
      <c r="A2994" s="25">
        <f t="shared" si="468"/>
        <v>2994</v>
      </c>
      <c r="B2994" s="35">
        <f>+INDEX(Исходные_данные!A:Z,A2994+$X$32-1,$X$30)</f>
        <v>0</v>
      </c>
      <c r="C2994" s="25">
        <f>+IFERROR(_xlfn.NUMBERVALUE(INDEX(Исходные_данные!A:Z,A2994+$X$32-1,$X$31),"."),0)</f>
        <v>0</v>
      </c>
      <c r="D2994" s="51"/>
      <c r="E2994" s="3">
        <f t="shared" si="465"/>
        <v>1289.4580000000001</v>
      </c>
      <c r="F2994" s="3">
        <f t="shared" si="466"/>
        <v>1289.4574600000001</v>
      </c>
      <c r="G2994" s="8">
        <f t="shared" si="469"/>
        <v>0</v>
      </c>
      <c r="H2994" s="7">
        <f t="shared" si="461"/>
        <v>0</v>
      </c>
      <c r="I2994" s="7">
        <f t="shared" si="462"/>
        <v>0</v>
      </c>
      <c r="J2994">
        <f t="shared" si="463"/>
        <v>0</v>
      </c>
      <c r="K2994">
        <f t="shared" si="467"/>
        <v>0</v>
      </c>
      <c r="L2994">
        <f t="shared" si="464"/>
        <v>0</v>
      </c>
      <c r="M2994" s="66" t="str">
        <f t="shared" si="470"/>
        <v xml:space="preserve"> </v>
      </c>
    </row>
    <row r="2995" spans="1:13" x14ac:dyDescent="0.25">
      <c r="A2995" s="25">
        <f t="shared" si="468"/>
        <v>2995</v>
      </c>
      <c r="B2995" s="35">
        <f>+INDEX(Исходные_данные!A:Z,A2995+$X$32-1,$X$30)</f>
        <v>0</v>
      </c>
      <c r="C2995" s="25">
        <f>+IFERROR(_xlfn.NUMBERVALUE(INDEX(Исходные_данные!A:Z,A2995+$X$32-1,$X$31),"."),0)</f>
        <v>0</v>
      </c>
      <c r="D2995" s="51"/>
      <c r="E2995" s="3">
        <f t="shared" si="465"/>
        <v>1289.4580000000001</v>
      </c>
      <c r="F2995" s="3">
        <f t="shared" si="466"/>
        <v>1289.4574600000001</v>
      </c>
      <c r="G2995" s="8">
        <f t="shared" si="469"/>
        <v>0</v>
      </c>
      <c r="H2995" s="7">
        <f t="shared" si="461"/>
        <v>0</v>
      </c>
      <c r="I2995" s="7">
        <f t="shared" si="462"/>
        <v>0</v>
      </c>
      <c r="J2995">
        <f t="shared" si="463"/>
        <v>0</v>
      </c>
      <c r="K2995">
        <f t="shared" si="467"/>
        <v>0</v>
      </c>
      <c r="L2995">
        <f t="shared" si="464"/>
        <v>0</v>
      </c>
      <c r="M2995" s="66" t="str">
        <f t="shared" si="470"/>
        <v xml:space="preserve"> </v>
      </c>
    </row>
    <row r="2996" spans="1:13" x14ac:dyDescent="0.25">
      <c r="A2996" s="25">
        <f t="shared" si="468"/>
        <v>2996</v>
      </c>
      <c r="B2996" s="35">
        <f>+INDEX(Исходные_данные!A:Z,A2996+$X$32-1,$X$30)</f>
        <v>0</v>
      </c>
      <c r="C2996" s="25">
        <f>+IFERROR(_xlfn.NUMBERVALUE(INDEX(Исходные_данные!A:Z,A2996+$X$32-1,$X$31),"."),0)</f>
        <v>0</v>
      </c>
      <c r="D2996" s="51"/>
      <c r="E2996" s="3">
        <f t="shared" si="465"/>
        <v>1289.4580000000001</v>
      </c>
      <c r="F2996" s="3">
        <f t="shared" si="466"/>
        <v>1289.4574600000001</v>
      </c>
      <c r="G2996" s="8">
        <f t="shared" si="469"/>
        <v>0</v>
      </c>
      <c r="H2996" s="7">
        <f t="shared" si="461"/>
        <v>0</v>
      </c>
      <c r="I2996" s="7">
        <f t="shared" si="462"/>
        <v>0</v>
      </c>
      <c r="J2996">
        <f t="shared" si="463"/>
        <v>0</v>
      </c>
      <c r="K2996">
        <f t="shared" si="467"/>
        <v>0</v>
      </c>
      <c r="L2996">
        <f t="shared" si="464"/>
        <v>0</v>
      </c>
      <c r="M2996" s="66" t="str">
        <f t="shared" si="470"/>
        <v xml:space="preserve"> </v>
      </c>
    </row>
    <row r="2997" spans="1:13" x14ac:dyDescent="0.25">
      <c r="A2997" s="25">
        <f t="shared" si="468"/>
        <v>2997</v>
      </c>
      <c r="B2997" s="35">
        <f>+INDEX(Исходные_данные!A:Z,A2997+$X$32-1,$X$30)</f>
        <v>0</v>
      </c>
      <c r="C2997" s="25">
        <f>+IFERROR(_xlfn.NUMBERVALUE(INDEX(Исходные_данные!A:Z,A2997+$X$32-1,$X$31),"."),0)</f>
        <v>0</v>
      </c>
      <c r="D2997" s="51"/>
      <c r="E2997" s="3">
        <f t="shared" si="465"/>
        <v>1289.4580000000001</v>
      </c>
      <c r="F2997" s="3">
        <f t="shared" si="466"/>
        <v>1289.4574600000001</v>
      </c>
      <c r="G2997" s="8">
        <f t="shared" si="469"/>
        <v>0</v>
      </c>
      <c r="H2997" s="7">
        <f t="shared" si="461"/>
        <v>0</v>
      </c>
      <c r="I2997" s="7">
        <f t="shared" si="462"/>
        <v>0</v>
      </c>
      <c r="J2997">
        <f t="shared" si="463"/>
        <v>0</v>
      </c>
      <c r="K2997">
        <f t="shared" si="467"/>
        <v>0</v>
      </c>
      <c r="L2997">
        <f t="shared" si="464"/>
        <v>0</v>
      </c>
      <c r="M2997" s="66" t="str">
        <f t="shared" si="470"/>
        <v xml:space="preserve"> </v>
      </c>
    </row>
    <row r="2998" spans="1:13" x14ac:dyDescent="0.25">
      <c r="A2998" s="25">
        <f t="shared" si="468"/>
        <v>2998</v>
      </c>
      <c r="B2998" s="35">
        <f>+INDEX(Исходные_данные!A:Z,A2998+$X$32-1,$X$30)</f>
        <v>0</v>
      </c>
      <c r="C2998" s="25">
        <f>+IFERROR(_xlfn.NUMBERVALUE(INDEX(Исходные_данные!A:Z,A2998+$X$32-1,$X$31),"."),0)</f>
        <v>0</v>
      </c>
      <c r="D2998" s="51"/>
      <c r="E2998" s="3">
        <f t="shared" si="465"/>
        <v>1289.4580000000001</v>
      </c>
      <c r="F2998" s="3">
        <f t="shared" si="466"/>
        <v>1289.4574600000001</v>
      </c>
      <c r="G2998" s="8">
        <f t="shared" si="469"/>
        <v>0</v>
      </c>
      <c r="H2998" s="7">
        <f t="shared" si="461"/>
        <v>0</v>
      </c>
      <c r="I2998" s="7">
        <f t="shared" si="462"/>
        <v>0</v>
      </c>
      <c r="J2998">
        <f t="shared" si="463"/>
        <v>0</v>
      </c>
      <c r="K2998">
        <f t="shared" si="467"/>
        <v>0</v>
      </c>
      <c r="L2998">
        <f t="shared" si="464"/>
        <v>0</v>
      </c>
      <c r="M2998" s="66" t="str">
        <f t="shared" si="470"/>
        <v xml:space="preserve"> </v>
      </c>
    </row>
    <row r="2999" spans="1:13" x14ac:dyDescent="0.25">
      <c r="A2999" s="25">
        <f t="shared" si="468"/>
        <v>2999</v>
      </c>
      <c r="B2999" s="35">
        <f>+INDEX(Исходные_данные!A:Z,A2999+$X$32-1,$X$30)</f>
        <v>0</v>
      </c>
      <c r="C2999" s="25">
        <f>+IFERROR(_xlfn.NUMBERVALUE(INDEX(Исходные_данные!A:Z,A2999+$X$32-1,$X$31),"."),0)</f>
        <v>0</v>
      </c>
      <c r="D2999" s="51"/>
      <c r="E2999" s="3">
        <f t="shared" si="465"/>
        <v>1289.4580000000001</v>
      </c>
      <c r="F2999" s="3">
        <f t="shared" si="466"/>
        <v>1289.4574600000001</v>
      </c>
      <c r="G2999" s="8">
        <f t="shared" si="469"/>
        <v>0</v>
      </c>
      <c r="H2999" s="7">
        <f t="shared" si="461"/>
        <v>0</v>
      </c>
      <c r="I2999" s="7">
        <f t="shared" si="462"/>
        <v>0</v>
      </c>
      <c r="J2999">
        <f t="shared" si="463"/>
        <v>0</v>
      </c>
      <c r="K2999">
        <f t="shared" si="467"/>
        <v>0</v>
      </c>
      <c r="L2999">
        <f t="shared" si="464"/>
        <v>0</v>
      </c>
      <c r="M2999" s="66" t="str">
        <f t="shared" si="470"/>
        <v xml:space="preserve"> </v>
      </c>
    </row>
    <row r="3000" spans="1:13" x14ac:dyDescent="0.25">
      <c r="A3000" s="25">
        <f t="shared" si="468"/>
        <v>3000</v>
      </c>
      <c r="B3000" s="35">
        <f>+INDEX(Исходные_данные!A:Z,A3000+$X$32-1,$X$30)</f>
        <v>0</v>
      </c>
      <c r="C3000" s="25">
        <f>+IFERROR(_xlfn.NUMBERVALUE(INDEX(Исходные_данные!A:Z,A3000+$X$32-1,$X$31),"."),0)</f>
        <v>0</v>
      </c>
      <c r="D3000" s="51"/>
      <c r="E3000" s="3">
        <f t="shared" si="465"/>
        <v>1289.4580000000001</v>
      </c>
      <c r="F3000" s="3">
        <f t="shared" si="466"/>
        <v>1289.4574600000001</v>
      </c>
      <c r="G3000" s="8">
        <f t="shared" si="469"/>
        <v>0</v>
      </c>
      <c r="H3000" s="7">
        <f t="shared" si="461"/>
        <v>0</v>
      </c>
      <c r="I3000" s="7">
        <f t="shared" si="462"/>
        <v>0</v>
      </c>
      <c r="J3000">
        <f t="shared" si="463"/>
        <v>0</v>
      </c>
      <c r="K3000">
        <f t="shared" si="467"/>
        <v>0</v>
      </c>
      <c r="L3000">
        <f t="shared" si="464"/>
        <v>0</v>
      </c>
      <c r="M3000" s="66" t="str">
        <f t="shared" si="470"/>
        <v xml:space="preserve"> </v>
      </c>
    </row>
    <row r="3001" spans="1:13" x14ac:dyDescent="0.25">
      <c r="A3001" s="25">
        <f t="shared" si="468"/>
        <v>3001</v>
      </c>
      <c r="B3001" s="35">
        <f>+INDEX(Исходные_данные!A:Z,A3001+$X$32-1,$X$30)</f>
        <v>0</v>
      </c>
      <c r="C3001" s="25">
        <f>+IFERROR(_xlfn.NUMBERVALUE(INDEX(Исходные_данные!A:Z,A3001+$X$32-1,$X$31),"."),0)</f>
        <v>0</v>
      </c>
      <c r="D3001" s="51"/>
      <c r="E3001" s="3">
        <f t="shared" si="465"/>
        <v>1289.4580000000001</v>
      </c>
      <c r="F3001" s="3">
        <f t="shared" si="466"/>
        <v>1289.4574600000001</v>
      </c>
      <c r="G3001" s="8">
        <f t="shared" si="469"/>
        <v>0</v>
      </c>
      <c r="H3001" s="7">
        <f t="shared" si="461"/>
        <v>0</v>
      </c>
      <c r="I3001" s="7">
        <f t="shared" si="462"/>
        <v>0</v>
      </c>
      <c r="J3001">
        <f t="shared" si="463"/>
        <v>0</v>
      </c>
      <c r="K3001">
        <f t="shared" si="467"/>
        <v>0</v>
      </c>
      <c r="L3001">
        <f t="shared" si="464"/>
        <v>0</v>
      </c>
      <c r="M3001" s="66" t="str">
        <f t="shared" si="470"/>
        <v xml:space="preserve"> </v>
      </c>
    </row>
    <row r="3002" spans="1:13" x14ac:dyDescent="0.25">
      <c r="A3002" s="25">
        <f t="shared" si="468"/>
        <v>3002</v>
      </c>
      <c r="B3002" s="35">
        <f>+INDEX(Исходные_данные!A:Z,A3002+$X$32-1,$X$30)</f>
        <v>0</v>
      </c>
      <c r="C3002" s="25">
        <f>+IFERROR(_xlfn.NUMBERVALUE(INDEX(Исходные_данные!A:Z,A3002+$X$32-1,$X$31),"."),0)</f>
        <v>0</v>
      </c>
      <c r="D3002" s="51"/>
      <c r="E3002" s="3">
        <f t="shared" si="465"/>
        <v>1289.4580000000001</v>
      </c>
      <c r="F3002" s="3">
        <f t="shared" si="466"/>
        <v>1289.4574600000001</v>
      </c>
      <c r="G3002" s="8">
        <f t="shared" si="469"/>
        <v>0</v>
      </c>
      <c r="H3002" s="7">
        <f t="shared" si="461"/>
        <v>0</v>
      </c>
      <c r="I3002" s="7">
        <f t="shared" si="462"/>
        <v>0</v>
      </c>
      <c r="J3002">
        <f t="shared" si="463"/>
        <v>0</v>
      </c>
      <c r="K3002">
        <f t="shared" si="467"/>
        <v>0</v>
      </c>
      <c r="L3002">
        <f t="shared" si="464"/>
        <v>0</v>
      </c>
      <c r="M3002" s="66" t="str">
        <f t="shared" si="470"/>
        <v xml:space="preserve"> </v>
      </c>
    </row>
    <row r="3003" spans="1:13" x14ac:dyDescent="0.25">
      <c r="A3003" s="25">
        <f t="shared" si="468"/>
        <v>3003</v>
      </c>
      <c r="B3003" s="35">
        <f>+INDEX(Исходные_данные!A:Z,A3003+$X$32-1,$X$30)</f>
        <v>0</v>
      </c>
      <c r="C3003" s="25">
        <f>+IFERROR(_xlfn.NUMBERVALUE(INDEX(Исходные_данные!A:Z,A3003+$X$32-1,$X$31),"."),0)</f>
        <v>0</v>
      </c>
      <c r="D3003" s="51"/>
      <c r="E3003" s="3">
        <f t="shared" si="465"/>
        <v>1289.4580000000001</v>
      </c>
      <c r="F3003" s="3">
        <f t="shared" si="466"/>
        <v>1289.4574600000001</v>
      </c>
      <c r="G3003" s="8">
        <f t="shared" si="469"/>
        <v>0</v>
      </c>
      <c r="H3003" s="7">
        <f t="shared" si="461"/>
        <v>0</v>
      </c>
      <c r="I3003" s="7">
        <f t="shared" si="462"/>
        <v>0</v>
      </c>
      <c r="J3003">
        <f t="shared" si="463"/>
        <v>0</v>
      </c>
      <c r="K3003">
        <f t="shared" si="467"/>
        <v>0</v>
      </c>
      <c r="L3003">
        <f t="shared" si="464"/>
        <v>0</v>
      </c>
      <c r="M3003" s="66" t="str">
        <f t="shared" si="470"/>
        <v xml:space="preserve"> </v>
      </c>
    </row>
    <row r="3004" spans="1:13" x14ac:dyDescent="0.25">
      <c r="A3004" s="25">
        <f t="shared" si="468"/>
        <v>3004</v>
      </c>
      <c r="B3004" s="35">
        <f>+INDEX(Исходные_данные!A:Z,A3004+$X$32-1,$X$30)</f>
        <v>0</v>
      </c>
      <c r="C3004" s="25">
        <f>+IFERROR(_xlfn.NUMBERVALUE(INDEX(Исходные_данные!A:Z,A3004+$X$32-1,$X$31),"."),0)</f>
        <v>0</v>
      </c>
      <c r="D3004" s="51"/>
      <c r="E3004" s="3">
        <f t="shared" si="465"/>
        <v>1289.4580000000001</v>
      </c>
      <c r="F3004" s="3">
        <f t="shared" si="466"/>
        <v>1289.4574600000001</v>
      </c>
      <c r="G3004" s="8">
        <f t="shared" si="469"/>
        <v>0</v>
      </c>
      <c r="H3004" s="7">
        <f t="shared" si="461"/>
        <v>0</v>
      </c>
      <c r="I3004" s="7">
        <f t="shared" si="462"/>
        <v>0</v>
      </c>
      <c r="J3004">
        <f t="shared" si="463"/>
        <v>0</v>
      </c>
      <c r="K3004">
        <f t="shared" si="467"/>
        <v>0</v>
      </c>
      <c r="L3004">
        <f t="shared" si="464"/>
        <v>0</v>
      </c>
      <c r="M3004" s="66" t="str">
        <f t="shared" si="470"/>
        <v xml:space="preserve"> </v>
      </c>
    </row>
    <row r="3005" spans="1:13" x14ac:dyDescent="0.25">
      <c r="A3005" s="25">
        <f t="shared" si="468"/>
        <v>3005</v>
      </c>
      <c r="B3005" s="35">
        <f>+INDEX(Исходные_данные!A:Z,A3005+$X$32-1,$X$30)</f>
        <v>0</v>
      </c>
      <c r="C3005" s="25">
        <f>+IFERROR(_xlfn.NUMBERVALUE(INDEX(Исходные_данные!A:Z,A3005+$X$32-1,$X$31),"."),0)</f>
        <v>0</v>
      </c>
      <c r="D3005" s="51"/>
      <c r="E3005" s="3">
        <f t="shared" si="465"/>
        <v>1289.4580000000001</v>
      </c>
      <c r="F3005" s="3">
        <f t="shared" si="466"/>
        <v>1289.4574600000001</v>
      </c>
      <c r="G3005" s="8">
        <f t="shared" si="469"/>
        <v>0</v>
      </c>
      <c r="H3005" s="7">
        <f t="shared" si="461"/>
        <v>0</v>
      </c>
      <c r="I3005" s="7">
        <f t="shared" si="462"/>
        <v>0</v>
      </c>
      <c r="J3005">
        <f t="shared" si="463"/>
        <v>0</v>
      </c>
      <c r="K3005">
        <f t="shared" si="467"/>
        <v>0</v>
      </c>
      <c r="L3005">
        <f t="shared" si="464"/>
        <v>0</v>
      </c>
      <c r="M3005" s="66" t="str">
        <f t="shared" si="470"/>
        <v xml:space="preserve"> </v>
      </c>
    </row>
    <row r="3006" spans="1:13" x14ac:dyDescent="0.25">
      <c r="A3006" s="25">
        <f t="shared" si="468"/>
        <v>3006</v>
      </c>
      <c r="B3006" s="35">
        <f>+INDEX(Исходные_данные!A:Z,A3006+$X$32-1,$X$30)</f>
        <v>0</v>
      </c>
      <c r="C3006" s="25">
        <f>+IFERROR(_xlfn.NUMBERVALUE(INDEX(Исходные_данные!A:Z,A3006+$X$32-1,$X$31),"."),0)</f>
        <v>0</v>
      </c>
      <c r="D3006" s="51"/>
      <c r="E3006" s="3">
        <f t="shared" si="465"/>
        <v>1289.4580000000001</v>
      </c>
      <c r="F3006" s="3">
        <f t="shared" si="466"/>
        <v>1289.4574600000001</v>
      </c>
      <c r="G3006" s="8">
        <f t="shared" si="469"/>
        <v>0</v>
      </c>
      <c r="H3006" s="7">
        <f t="shared" si="461"/>
        <v>0</v>
      </c>
      <c r="I3006" s="7">
        <f t="shared" si="462"/>
        <v>0</v>
      </c>
      <c r="J3006">
        <f t="shared" si="463"/>
        <v>0</v>
      </c>
      <c r="K3006">
        <f t="shared" si="467"/>
        <v>0</v>
      </c>
      <c r="L3006">
        <f t="shared" si="464"/>
        <v>0</v>
      </c>
      <c r="M3006" s="66" t="str">
        <f t="shared" si="470"/>
        <v xml:space="preserve"> </v>
      </c>
    </row>
    <row r="3007" spans="1:13" x14ac:dyDescent="0.25">
      <c r="A3007" s="25">
        <f t="shared" si="468"/>
        <v>3007</v>
      </c>
      <c r="B3007" s="35">
        <f>+INDEX(Исходные_данные!A:Z,A3007+$X$32-1,$X$30)</f>
        <v>0</v>
      </c>
      <c r="C3007" s="25">
        <f>+IFERROR(_xlfn.NUMBERVALUE(INDEX(Исходные_данные!A:Z,A3007+$X$32-1,$X$31),"."),0)</f>
        <v>0</v>
      </c>
      <c r="D3007" s="51"/>
      <c r="E3007" s="3">
        <f t="shared" si="465"/>
        <v>1289.4580000000001</v>
      </c>
      <c r="F3007" s="3">
        <f t="shared" si="466"/>
        <v>1289.4574600000001</v>
      </c>
      <c r="G3007" s="8">
        <f t="shared" si="469"/>
        <v>0</v>
      </c>
      <c r="H3007" s="7">
        <f t="shared" si="461"/>
        <v>0</v>
      </c>
      <c r="I3007" s="7">
        <f t="shared" si="462"/>
        <v>0</v>
      </c>
      <c r="J3007">
        <f t="shared" si="463"/>
        <v>0</v>
      </c>
      <c r="K3007">
        <f t="shared" si="467"/>
        <v>0</v>
      </c>
      <c r="L3007">
        <f t="shared" si="464"/>
        <v>0</v>
      </c>
      <c r="M3007" s="66" t="str">
        <f t="shared" si="470"/>
        <v xml:space="preserve"> </v>
      </c>
    </row>
    <row r="3008" spans="1:13" x14ac:dyDescent="0.25">
      <c r="A3008" s="25">
        <f t="shared" si="468"/>
        <v>3008</v>
      </c>
      <c r="B3008" s="35">
        <f>+INDEX(Исходные_данные!A:Z,A3008+$X$32-1,$X$30)</f>
        <v>0</v>
      </c>
      <c r="C3008" s="25">
        <f>+IFERROR(_xlfn.NUMBERVALUE(INDEX(Исходные_данные!A:Z,A3008+$X$32-1,$X$31),"."),0)</f>
        <v>0</v>
      </c>
      <c r="D3008" s="51"/>
      <c r="E3008" s="3">
        <f t="shared" si="465"/>
        <v>1289.4580000000001</v>
      </c>
      <c r="F3008" s="3">
        <f t="shared" si="466"/>
        <v>1289.4574600000001</v>
      </c>
      <c r="G3008" s="8">
        <f t="shared" si="469"/>
        <v>0</v>
      </c>
      <c r="H3008" s="7">
        <f t="shared" si="461"/>
        <v>0</v>
      </c>
      <c r="I3008" s="7">
        <f t="shared" si="462"/>
        <v>0</v>
      </c>
      <c r="J3008">
        <f t="shared" si="463"/>
        <v>0</v>
      </c>
      <c r="K3008">
        <f t="shared" si="467"/>
        <v>0</v>
      </c>
      <c r="L3008">
        <f t="shared" si="464"/>
        <v>0</v>
      </c>
      <c r="M3008" s="66" t="str">
        <f t="shared" si="470"/>
        <v xml:space="preserve"> </v>
      </c>
    </row>
    <row r="3009" spans="1:13" x14ac:dyDescent="0.25">
      <c r="A3009" s="25">
        <f t="shared" si="468"/>
        <v>3009</v>
      </c>
      <c r="B3009" s="35">
        <f>+INDEX(Исходные_данные!A:Z,A3009+$X$32-1,$X$30)</f>
        <v>0</v>
      </c>
      <c r="C3009" s="25">
        <f>+IFERROR(_xlfn.NUMBERVALUE(INDEX(Исходные_данные!A:Z,A3009+$X$32-1,$X$31),"."),0)</f>
        <v>0</v>
      </c>
      <c r="D3009" s="51"/>
      <c r="E3009" s="3">
        <f t="shared" si="465"/>
        <v>1289.4580000000001</v>
      </c>
      <c r="F3009" s="3">
        <f t="shared" si="466"/>
        <v>1289.4574600000001</v>
      </c>
      <c r="G3009" s="8">
        <f t="shared" si="469"/>
        <v>0</v>
      </c>
      <c r="H3009" s="7">
        <f t="shared" ref="H3009:H3072" si="471">IF(G3009&gt;$X$35,C3009,0)</f>
        <v>0</v>
      </c>
      <c r="I3009" s="7">
        <f t="shared" ref="I3009:I3072" si="472">IF(AND(A3009&gt;$Q$25,A3009&lt;=$Q$25+$T$25),1,0)</f>
        <v>0</v>
      </c>
      <c r="J3009">
        <f t="shared" ref="J3009:J3072" si="473">IF(I3009=1,IF(H3009*$W$47&lt;=$X$48,H3009*$W$47,0),0)</f>
        <v>0</v>
      </c>
      <c r="K3009">
        <f t="shared" si="467"/>
        <v>0</v>
      </c>
      <c r="L3009">
        <f t="shared" ref="L3009:L3072" si="474">+IF(I3009=1,IF(H3009*$W$47&lt;=$X$48,0,$X$48),0)</f>
        <v>0</v>
      </c>
      <c r="M3009" s="66" t="str">
        <f t="shared" si="470"/>
        <v xml:space="preserve"> </v>
      </c>
    </row>
    <row r="3010" spans="1:13" x14ac:dyDescent="0.25">
      <c r="A3010" s="25">
        <f t="shared" si="468"/>
        <v>3010</v>
      </c>
      <c r="B3010" s="35">
        <f>+INDEX(Исходные_данные!A:Z,A3010+$X$32-1,$X$30)</f>
        <v>0</v>
      </c>
      <c r="C3010" s="25">
        <f>+IFERROR(_xlfn.NUMBERVALUE(INDEX(Исходные_данные!A:Z,A3010+$X$32-1,$X$31),"."),0)</f>
        <v>0</v>
      </c>
      <c r="D3010" s="51"/>
      <c r="E3010" s="3">
        <f t="shared" ref="E3010:E3073" si="475">+IFERROR(IF(_xlfn.NUMBERVALUE(B3010,".")&lt;E3009,E3009,_xlfn.NUMBERVALUE(B3010,".")),E3009)</f>
        <v>1289.4580000000001</v>
      </c>
      <c r="F3010" s="3">
        <f t="shared" ref="F3010:F3073" si="476">(E3010-$X$45*$X$44)/IF($X$44&lt;&gt;0,ABS($X$44),1)*$X$39</f>
        <v>1289.4574600000001</v>
      </c>
      <c r="G3010" s="8">
        <f t="shared" si="469"/>
        <v>0</v>
      </c>
      <c r="H3010" s="7">
        <f t="shared" si="471"/>
        <v>0</v>
      </c>
      <c r="I3010" s="7">
        <f t="shared" si="472"/>
        <v>0</v>
      </c>
      <c r="J3010">
        <f t="shared" si="473"/>
        <v>0</v>
      </c>
      <c r="K3010">
        <f t="shared" ref="K3010:K3073" si="477">+J3010/100</f>
        <v>0</v>
      </c>
      <c r="L3010">
        <f t="shared" si="474"/>
        <v>0</v>
      </c>
      <c r="M3010" s="66" t="str">
        <f t="shared" si="470"/>
        <v xml:space="preserve"> </v>
      </c>
    </row>
    <row r="3011" spans="1:13" x14ac:dyDescent="0.25">
      <c r="A3011" s="25">
        <f t="shared" ref="A3011:A3074" si="478">+A3010+1</f>
        <v>3011</v>
      </c>
      <c r="B3011" s="35">
        <f>+INDEX(Исходные_данные!A:Z,A3011+$X$32-1,$X$30)</f>
        <v>0</v>
      </c>
      <c r="C3011" s="25">
        <f>+IFERROR(_xlfn.NUMBERVALUE(INDEX(Исходные_данные!A:Z,A3011+$X$32-1,$X$31),"."),0)</f>
        <v>0</v>
      </c>
      <c r="D3011" s="51"/>
      <c r="E3011" s="3">
        <f t="shared" si="475"/>
        <v>1289.4580000000001</v>
      </c>
      <c r="F3011" s="3">
        <f t="shared" si="476"/>
        <v>1289.4574600000001</v>
      </c>
      <c r="G3011" s="8">
        <f t="shared" ref="G3011:G3074" si="479">+IF(E3011=E3010,0,_xlfn.NUMBERVALUE(C3011,".")/O$56*100)</f>
        <v>0</v>
      </c>
      <c r="H3011" s="7">
        <f t="shared" si="471"/>
        <v>0</v>
      </c>
      <c r="I3011" s="7">
        <f t="shared" si="472"/>
        <v>0</v>
      </c>
      <c r="J3011">
        <f t="shared" si="473"/>
        <v>0</v>
      </c>
      <c r="K3011">
        <f t="shared" si="477"/>
        <v>0</v>
      </c>
      <c r="L3011">
        <f t="shared" si="474"/>
        <v>0</v>
      </c>
      <c r="M3011" s="66" t="str">
        <f t="shared" si="470"/>
        <v xml:space="preserve"> </v>
      </c>
    </row>
    <row r="3012" spans="1:13" x14ac:dyDescent="0.25">
      <c r="A3012" s="25">
        <f t="shared" si="478"/>
        <v>3012</v>
      </c>
      <c r="B3012" s="35">
        <f>+INDEX(Исходные_данные!A:Z,A3012+$X$32-1,$X$30)</f>
        <v>0</v>
      </c>
      <c r="C3012" s="25">
        <f>+IFERROR(_xlfn.NUMBERVALUE(INDEX(Исходные_данные!A:Z,A3012+$X$32-1,$X$31),"."),0)</f>
        <v>0</v>
      </c>
      <c r="D3012" s="51"/>
      <c r="E3012" s="3">
        <f t="shared" si="475"/>
        <v>1289.4580000000001</v>
      </c>
      <c r="F3012" s="3">
        <f t="shared" si="476"/>
        <v>1289.4574600000001</v>
      </c>
      <c r="G3012" s="8">
        <f t="shared" si="479"/>
        <v>0</v>
      </c>
      <c r="H3012" s="7">
        <f t="shared" si="471"/>
        <v>0</v>
      </c>
      <c r="I3012" s="7">
        <f t="shared" si="472"/>
        <v>0</v>
      </c>
      <c r="J3012">
        <f t="shared" si="473"/>
        <v>0</v>
      </c>
      <c r="K3012">
        <f t="shared" si="477"/>
        <v>0</v>
      </c>
      <c r="L3012">
        <f t="shared" si="474"/>
        <v>0</v>
      </c>
      <c r="M3012" s="66" t="str">
        <f t="shared" si="470"/>
        <v xml:space="preserve"> </v>
      </c>
    </row>
    <row r="3013" spans="1:13" x14ac:dyDescent="0.25">
      <c r="A3013" s="25">
        <f t="shared" si="478"/>
        <v>3013</v>
      </c>
      <c r="B3013" s="35">
        <f>+INDEX(Исходные_данные!A:Z,A3013+$X$32-1,$X$30)</f>
        <v>0</v>
      </c>
      <c r="C3013" s="25">
        <f>+IFERROR(_xlfn.NUMBERVALUE(INDEX(Исходные_данные!A:Z,A3013+$X$32-1,$X$31),"."),0)</f>
        <v>0</v>
      </c>
      <c r="D3013" s="51"/>
      <c r="E3013" s="3">
        <f t="shared" si="475"/>
        <v>1289.4580000000001</v>
      </c>
      <c r="F3013" s="3">
        <f t="shared" si="476"/>
        <v>1289.4574600000001</v>
      </c>
      <c r="G3013" s="8">
        <f t="shared" si="479"/>
        <v>0</v>
      </c>
      <c r="H3013" s="7">
        <f t="shared" si="471"/>
        <v>0</v>
      </c>
      <c r="I3013" s="7">
        <f t="shared" si="472"/>
        <v>0</v>
      </c>
      <c r="J3013">
        <f t="shared" si="473"/>
        <v>0</v>
      </c>
      <c r="K3013">
        <f t="shared" si="477"/>
        <v>0</v>
      </c>
      <c r="L3013">
        <f t="shared" si="474"/>
        <v>0</v>
      </c>
      <c r="M3013" s="66" t="str">
        <f t="shared" si="470"/>
        <v xml:space="preserve"> </v>
      </c>
    </row>
    <row r="3014" spans="1:13" x14ac:dyDescent="0.25">
      <c r="A3014" s="25">
        <f t="shared" si="478"/>
        <v>3014</v>
      </c>
      <c r="B3014" s="35">
        <f>+INDEX(Исходные_данные!A:Z,A3014+$X$32-1,$X$30)</f>
        <v>0</v>
      </c>
      <c r="C3014" s="25">
        <f>+IFERROR(_xlfn.NUMBERVALUE(INDEX(Исходные_данные!A:Z,A3014+$X$32-1,$X$31),"."),0)</f>
        <v>0</v>
      </c>
      <c r="D3014" s="51"/>
      <c r="E3014" s="3">
        <f t="shared" si="475"/>
        <v>1289.4580000000001</v>
      </c>
      <c r="F3014" s="3">
        <f t="shared" si="476"/>
        <v>1289.4574600000001</v>
      </c>
      <c r="G3014" s="8">
        <f t="shared" si="479"/>
        <v>0</v>
      </c>
      <c r="H3014" s="7">
        <f t="shared" si="471"/>
        <v>0</v>
      </c>
      <c r="I3014" s="7">
        <f t="shared" si="472"/>
        <v>0</v>
      </c>
      <c r="J3014">
        <f t="shared" si="473"/>
        <v>0</v>
      </c>
      <c r="K3014">
        <f t="shared" si="477"/>
        <v>0</v>
      </c>
      <c r="L3014">
        <f t="shared" si="474"/>
        <v>0</v>
      </c>
      <c r="M3014" s="66" t="str">
        <f t="shared" si="470"/>
        <v xml:space="preserve"> </v>
      </c>
    </row>
    <row r="3015" spans="1:13" x14ac:dyDescent="0.25">
      <c r="A3015" s="25">
        <f t="shared" si="478"/>
        <v>3015</v>
      </c>
      <c r="B3015" s="35">
        <f>+INDEX(Исходные_данные!A:Z,A3015+$X$32-1,$X$30)</f>
        <v>0</v>
      </c>
      <c r="C3015" s="25">
        <f>+IFERROR(_xlfn.NUMBERVALUE(INDEX(Исходные_данные!A:Z,A3015+$X$32-1,$X$31),"."),0)</f>
        <v>0</v>
      </c>
      <c r="D3015" s="51"/>
      <c r="E3015" s="3">
        <f t="shared" si="475"/>
        <v>1289.4580000000001</v>
      </c>
      <c r="F3015" s="3">
        <f t="shared" si="476"/>
        <v>1289.4574600000001</v>
      </c>
      <c r="G3015" s="8">
        <f t="shared" si="479"/>
        <v>0</v>
      </c>
      <c r="H3015" s="7">
        <f t="shared" si="471"/>
        <v>0</v>
      </c>
      <c r="I3015" s="7">
        <f t="shared" si="472"/>
        <v>0</v>
      </c>
      <c r="J3015">
        <f t="shared" si="473"/>
        <v>0</v>
      </c>
      <c r="K3015">
        <f t="shared" si="477"/>
        <v>0</v>
      </c>
      <c r="L3015">
        <f t="shared" si="474"/>
        <v>0</v>
      </c>
      <c r="M3015" s="66" t="str">
        <f t="shared" si="470"/>
        <v xml:space="preserve"> </v>
      </c>
    </row>
    <row r="3016" spans="1:13" x14ac:dyDescent="0.25">
      <c r="A3016" s="25">
        <f t="shared" si="478"/>
        <v>3016</v>
      </c>
      <c r="B3016" s="35">
        <f>+INDEX(Исходные_данные!A:Z,A3016+$X$32-1,$X$30)</f>
        <v>0</v>
      </c>
      <c r="C3016" s="25">
        <f>+IFERROR(_xlfn.NUMBERVALUE(INDEX(Исходные_данные!A:Z,A3016+$X$32-1,$X$31),"."),0)</f>
        <v>0</v>
      </c>
      <c r="D3016" s="51"/>
      <c r="E3016" s="3">
        <f t="shared" si="475"/>
        <v>1289.4580000000001</v>
      </c>
      <c r="F3016" s="3">
        <f t="shared" si="476"/>
        <v>1289.4574600000001</v>
      </c>
      <c r="G3016" s="8">
        <f t="shared" si="479"/>
        <v>0</v>
      </c>
      <c r="H3016" s="7">
        <f t="shared" si="471"/>
        <v>0</v>
      </c>
      <c r="I3016" s="7">
        <f t="shared" si="472"/>
        <v>0</v>
      </c>
      <c r="J3016">
        <f t="shared" si="473"/>
        <v>0</v>
      </c>
      <c r="K3016">
        <f t="shared" si="477"/>
        <v>0</v>
      </c>
      <c r="L3016">
        <f t="shared" si="474"/>
        <v>0</v>
      </c>
      <c r="M3016" s="66" t="str">
        <f t="shared" si="470"/>
        <v xml:space="preserve"> </v>
      </c>
    </row>
    <row r="3017" spans="1:13" x14ac:dyDescent="0.25">
      <c r="A3017" s="25">
        <f t="shared" si="478"/>
        <v>3017</v>
      </c>
      <c r="B3017" s="35">
        <f>+INDEX(Исходные_данные!A:Z,A3017+$X$32-1,$X$30)</f>
        <v>0</v>
      </c>
      <c r="C3017" s="25">
        <f>+IFERROR(_xlfn.NUMBERVALUE(INDEX(Исходные_данные!A:Z,A3017+$X$32-1,$X$31),"."),0)</f>
        <v>0</v>
      </c>
      <c r="D3017" s="51"/>
      <c r="E3017" s="3">
        <f t="shared" si="475"/>
        <v>1289.4580000000001</v>
      </c>
      <c r="F3017" s="3">
        <f t="shared" si="476"/>
        <v>1289.4574600000001</v>
      </c>
      <c r="G3017" s="8">
        <f t="shared" si="479"/>
        <v>0</v>
      </c>
      <c r="H3017" s="7">
        <f t="shared" si="471"/>
        <v>0</v>
      </c>
      <c r="I3017" s="7">
        <f t="shared" si="472"/>
        <v>0</v>
      </c>
      <c r="J3017">
        <f t="shared" si="473"/>
        <v>0</v>
      </c>
      <c r="K3017">
        <f t="shared" si="477"/>
        <v>0</v>
      </c>
      <c r="L3017">
        <f t="shared" si="474"/>
        <v>0</v>
      </c>
      <c r="M3017" s="66" t="str">
        <f t="shared" si="470"/>
        <v xml:space="preserve"> </v>
      </c>
    </row>
    <row r="3018" spans="1:13" x14ac:dyDescent="0.25">
      <c r="A3018" s="25">
        <f t="shared" si="478"/>
        <v>3018</v>
      </c>
      <c r="B3018" s="35">
        <f>+INDEX(Исходные_данные!A:Z,A3018+$X$32-1,$X$30)</f>
        <v>0</v>
      </c>
      <c r="C3018" s="25">
        <f>+IFERROR(_xlfn.NUMBERVALUE(INDEX(Исходные_данные!A:Z,A3018+$X$32-1,$X$31),"."),0)</f>
        <v>0</v>
      </c>
      <c r="D3018" s="51"/>
      <c r="E3018" s="3">
        <f t="shared" si="475"/>
        <v>1289.4580000000001</v>
      </c>
      <c r="F3018" s="3">
        <f t="shared" si="476"/>
        <v>1289.4574600000001</v>
      </c>
      <c r="G3018" s="8">
        <f t="shared" si="479"/>
        <v>0</v>
      </c>
      <c r="H3018" s="7">
        <f t="shared" si="471"/>
        <v>0</v>
      </c>
      <c r="I3018" s="7">
        <f t="shared" si="472"/>
        <v>0</v>
      </c>
      <c r="J3018">
        <f t="shared" si="473"/>
        <v>0</v>
      </c>
      <c r="K3018">
        <f t="shared" si="477"/>
        <v>0</v>
      </c>
      <c r="L3018">
        <f t="shared" si="474"/>
        <v>0</v>
      </c>
      <c r="M3018" s="66" t="str">
        <f t="shared" si="470"/>
        <v xml:space="preserve"> </v>
      </c>
    </row>
    <row r="3019" spans="1:13" x14ac:dyDescent="0.25">
      <c r="A3019" s="25">
        <f t="shared" si="478"/>
        <v>3019</v>
      </c>
      <c r="B3019" s="35">
        <f>+INDEX(Исходные_данные!A:Z,A3019+$X$32-1,$X$30)</f>
        <v>0</v>
      </c>
      <c r="C3019" s="25">
        <f>+IFERROR(_xlfn.NUMBERVALUE(INDEX(Исходные_данные!A:Z,A3019+$X$32-1,$X$31),"."),0)</f>
        <v>0</v>
      </c>
      <c r="D3019" s="51"/>
      <c r="E3019" s="3">
        <f t="shared" si="475"/>
        <v>1289.4580000000001</v>
      </c>
      <c r="F3019" s="3">
        <f t="shared" si="476"/>
        <v>1289.4574600000001</v>
      </c>
      <c r="G3019" s="8">
        <f t="shared" si="479"/>
        <v>0</v>
      </c>
      <c r="H3019" s="7">
        <f t="shared" si="471"/>
        <v>0</v>
      </c>
      <c r="I3019" s="7">
        <f t="shared" si="472"/>
        <v>0</v>
      </c>
      <c r="J3019">
        <f t="shared" si="473"/>
        <v>0</v>
      </c>
      <c r="K3019">
        <f t="shared" si="477"/>
        <v>0</v>
      </c>
      <c r="L3019">
        <f t="shared" si="474"/>
        <v>0</v>
      </c>
      <c r="M3019" s="66" t="str">
        <f t="shared" si="470"/>
        <v xml:space="preserve"> </v>
      </c>
    </row>
    <row r="3020" spans="1:13" x14ac:dyDescent="0.25">
      <c r="A3020" s="25">
        <f t="shared" si="478"/>
        <v>3020</v>
      </c>
      <c r="B3020" s="35">
        <f>+INDEX(Исходные_данные!A:Z,A3020+$X$32-1,$X$30)</f>
        <v>0</v>
      </c>
      <c r="C3020" s="25">
        <f>+IFERROR(_xlfn.NUMBERVALUE(INDEX(Исходные_данные!A:Z,A3020+$X$32-1,$X$31),"."),0)</f>
        <v>0</v>
      </c>
      <c r="D3020" s="51"/>
      <c r="E3020" s="3">
        <f t="shared" si="475"/>
        <v>1289.4580000000001</v>
      </c>
      <c r="F3020" s="3">
        <f t="shared" si="476"/>
        <v>1289.4574600000001</v>
      </c>
      <c r="G3020" s="8">
        <f t="shared" si="479"/>
        <v>0</v>
      </c>
      <c r="H3020" s="7">
        <f t="shared" si="471"/>
        <v>0</v>
      </c>
      <c r="I3020" s="7">
        <f t="shared" si="472"/>
        <v>0</v>
      </c>
      <c r="J3020">
        <f t="shared" si="473"/>
        <v>0</v>
      </c>
      <c r="K3020">
        <f t="shared" si="477"/>
        <v>0</v>
      </c>
      <c r="L3020">
        <f t="shared" si="474"/>
        <v>0</v>
      </c>
      <c r="M3020" s="66" t="str">
        <f t="shared" si="470"/>
        <v xml:space="preserve"> </v>
      </c>
    </row>
    <row r="3021" spans="1:13" x14ac:dyDescent="0.25">
      <c r="A3021" s="25">
        <f t="shared" si="478"/>
        <v>3021</v>
      </c>
      <c r="B3021" s="35">
        <f>+INDEX(Исходные_данные!A:Z,A3021+$X$32-1,$X$30)</f>
        <v>0</v>
      </c>
      <c r="C3021" s="25">
        <f>+IFERROR(_xlfn.NUMBERVALUE(INDEX(Исходные_данные!A:Z,A3021+$X$32-1,$X$31),"."),0)</f>
        <v>0</v>
      </c>
      <c r="D3021" s="51"/>
      <c r="E3021" s="3">
        <f t="shared" si="475"/>
        <v>1289.4580000000001</v>
      </c>
      <c r="F3021" s="3">
        <f t="shared" si="476"/>
        <v>1289.4574600000001</v>
      </c>
      <c r="G3021" s="8">
        <f t="shared" si="479"/>
        <v>0</v>
      </c>
      <c r="H3021" s="7">
        <f t="shared" si="471"/>
        <v>0</v>
      </c>
      <c r="I3021" s="7">
        <f t="shared" si="472"/>
        <v>0</v>
      </c>
      <c r="J3021">
        <f t="shared" si="473"/>
        <v>0</v>
      </c>
      <c r="K3021">
        <f t="shared" si="477"/>
        <v>0</v>
      </c>
      <c r="L3021">
        <f t="shared" si="474"/>
        <v>0</v>
      </c>
      <c r="M3021" s="66" t="str">
        <f t="shared" si="470"/>
        <v xml:space="preserve"> </v>
      </c>
    </row>
    <row r="3022" spans="1:13" x14ac:dyDescent="0.25">
      <c r="A3022" s="25">
        <f t="shared" si="478"/>
        <v>3022</v>
      </c>
      <c r="B3022" s="35">
        <f>+INDEX(Исходные_данные!A:Z,A3022+$X$32-1,$X$30)</f>
        <v>0</v>
      </c>
      <c r="C3022" s="25">
        <f>+IFERROR(_xlfn.NUMBERVALUE(INDEX(Исходные_данные!A:Z,A3022+$X$32-1,$X$31),"."),0)</f>
        <v>0</v>
      </c>
      <c r="D3022" s="51"/>
      <c r="E3022" s="3">
        <f t="shared" si="475"/>
        <v>1289.4580000000001</v>
      </c>
      <c r="F3022" s="3">
        <f t="shared" si="476"/>
        <v>1289.4574600000001</v>
      </c>
      <c r="G3022" s="8">
        <f t="shared" si="479"/>
        <v>0</v>
      </c>
      <c r="H3022" s="7">
        <f t="shared" si="471"/>
        <v>0</v>
      </c>
      <c r="I3022" s="7">
        <f t="shared" si="472"/>
        <v>0</v>
      </c>
      <c r="J3022">
        <f t="shared" si="473"/>
        <v>0</v>
      </c>
      <c r="K3022">
        <f t="shared" si="477"/>
        <v>0</v>
      </c>
      <c r="L3022">
        <f t="shared" si="474"/>
        <v>0</v>
      </c>
      <c r="M3022" s="66" t="str">
        <f t="shared" si="470"/>
        <v xml:space="preserve"> </v>
      </c>
    </row>
    <row r="3023" spans="1:13" x14ac:dyDescent="0.25">
      <c r="A3023" s="25">
        <f t="shared" si="478"/>
        <v>3023</v>
      </c>
      <c r="B3023" s="35">
        <f>+INDEX(Исходные_данные!A:Z,A3023+$X$32-1,$X$30)</f>
        <v>0</v>
      </c>
      <c r="C3023" s="25">
        <f>+IFERROR(_xlfn.NUMBERVALUE(INDEX(Исходные_данные!A:Z,A3023+$X$32-1,$X$31),"."),0)</f>
        <v>0</v>
      </c>
      <c r="D3023" s="51"/>
      <c r="E3023" s="3">
        <f t="shared" si="475"/>
        <v>1289.4580000000001</v>
      </c>
      <c r="F3023" s="3">
        <f t="shared" si="476"/>
        <v>1289.4574600000001</v>
      </c>
      <c r="G3023" s="8">
        <f t="shared" si="479"/>
        <v>0</v>
      </c>
      <c r="H3023" s="7">
        <f t="shared" si="471"/>
        <v>0</v>
      </c>
      <c r="I3023" s="7">
        <f t="shared" si="472"/>
        <v>0</v>
      </c>
      <c r="J3023">
        <f t="shared" si="473"/>
        <v>0</v>
      </c>
      <c r="K3023">
        <f t="shared" si="477"/>
        <v>0</v>
      </c>
      <c r="L3023">
        <f t="shared" si="474"/>
        <v>0</v>
      </c>
      <c r="M3023" s="66" t="str">
        <f t="shared" si="470"/>
        <v xml:space="preserve"> </v>
      </c>
    </row>
    <row r="3024" spans="1:13" x14ac:dyDescent="0.25">
      <c r="A3024" s="25">
        <f t="shared" si="478"/>
        <v>3024</v>
      </c>
      <c r="B3024" s="35">
        <f>+INDEX(Исходные_данные!A:Z,A3024+$X$32-1,$X$30)</f>
        <v>0</v>
      </c>
      <c r="C3024" s="25">
        <f>+IFERROR(_xlfn.NUMBERVALUE(INDEX(Исходные_данные!A:Z,A3024+$X$32-1,$X$31),"."),0)</f>
        <v>0</v>
      </c>
      <c r="D3024" s="51"/>
      <c r="E3024" s="3">
        <f t="shared" si="475"/>
        <v>1289.4580000000001</v>
      </c>
      <c r="F3024" s="3">
        <f t="shared" si="476"/>
        <v>1289.4574600000001</v>
      </c>
      <c r="G3024" s="8">
        <f t="shared" si="479"/>
        <v>0</v>
      </c>
      <c r="H3024" s="7">
        <f t="shared" si="471"/>
        <v>0</v>
      </c>
      <c r="I3024" s="7">
        <f t="shared" si="472"/>
        <v>0</v>
      </c>
      <c r="J3024">
        <f t="shared" si="473"/>
        <v>0</v>
      </c>
      <c r="K3024">
        <f t="shared" si="477"/>
        <v>0</v>
      </c>
      <c r="L3024">
        <f t="shared" si="474"/>
        <v>0</v>
      </c>
      <c r="M3024" s="66" t="str">
        <f t="shared" si="470"/>
        <v xml:space="preserve"> </v>
      </c>
    </row>
    <row r="3025" spans="1:13" x14ac:dyDescent="0.25">
      <c r="A3025" s="25">
        <f t="shared" si="478"/>
        <v>3025</v>
      </c>
      <c r="B3025" s="35">
        <f>+INDEX(Исходные_данные!A:Z,A3025+$X$32-1,$X$30)</f>
        <v>0</v>
      </c>
      <c r="C3025" s="25">
        <f>+IFERROR(_xlfn.NUMBERVALUE(INDEX(Исходные_данные!A:Z,A3025+$X$32-1,$X$31),"."),0)</f>
        <v>0</v>
      </c>
      <c r="D3025" s="51"/>
      <c r="E3025" s="3">
        <f t="shared" si="475"/>
        <v>1289.4580000000001</v>
      </c>
      <c r="F3025" s="3">
        <f t="shared" si="476"/>
        <v>1289.4574600000001</v>
      </c>
      <c r="G3025" s="8">
        <f t="shared" si="479"/>
        <v>0</v>
      </c>
      <c r="H3025" s="7">
        <f t="shared" si="471"/>
        <v>0</v>
      </c>
      <c r="I3025" s="7">
        <f t="shared" si="472"/>
        <v>0</v>
      </c>
      <c r="J3025">
        <f t="shared" si="473"/>
        <v>0</v>
      </c>
      <c r="K3025">
        <f t="shared" si="477"/>
        <v>0</v>
      </c>
      <c r="L3025">
        <f t="shared" si="474"/>
        <v>0</v>
      </c>
      <c r="M3025" s="66" t="str">
        <f t="shared" si="470"/>
        <v xml:space="preserve"> </v>
      </c>
    </row>
    <row r="3026" spans="1:13" x14ac:dyDescent="0.25">
      <c r="A3026" s="25">
        <f t="shared" si="478"/>
        <v>3026</v>
      </c>
      <c r="B3026" s="35">
        <f>+INDEX(Исходные_данные!A:Z,A3026+$X$32-1,$X$30)</f>
        <v>0</v>
      </c>
      <c r="C3026" s="25">
        <f>+IFERROR(_xlfn.NUMBERVALUE(INDEX(Исходные_данные!A:Z,A3026+$X$32-1,$X$31),"."),0)</f>
        <v>0</v>
      </c>
      <c r="D3026" s="51"/>
      <c r="E3026" s="3">
        <f t="shared" si="475"/>
        <v>1289.4580000000001</v>
      </c>
      <c r="F3026" s="3">
        <f t="shared" si="476"/>
        <v>1289.4574600000001</v>
      </c>
      <c r="G3026" s="8">
        <f t="shared" si="479"/>
        <v>0</v>
      </c>
      <c r="H3026" s="7">
        <f t="shared" si="471"/>
        <v>0</v>
      </c>
      <c r="I3026" s="7">
        <f t="shared" si="472"/>
        <v>0</v>
      </c>
      <c r="J3026">
        <f t="shared" si="473"/>
        <v>0</v>
      </c>
      <c r="K3026">
        <f t="shared" si="477"/>
        <v>0</v>
      </c>
      <c r="L3026">
        <f t="shared" si="474"/>
        <v>0</v>
      </c>
      <c r="M3026" s="66" t="str">
        <f t="shared" si="470"/>
        <v xml:space="preserve"> </v>
      </c>
    </row>
    <row r="3027" spans="1:13" x14ac:dyDescent="0.25">
      <c r="A3027" s="25">
        <f t="shared" si="478"/>
        <v>3027</v>
      </c>
      <c r="B3027" s="35">
        <f>+INDEX(Исходные_данные!A:Z,A3027+$X$32-1,$X$30)</f>
        <v>0</v>
      </c>
      <c r="C3027" s="25">
        <f>+IFERROR(_xlfn.NUMBERVALUE(INDEX(Исходные_данные!A:Z,A3027+$X$32-1,$X$31),"."),0)</f>
        <v>0</v>
      </c>
      <c r="D3027" s="51"/>
      <c r="E3027" s="3">
        <f t="shared" si="475"/>
        <v>1289.4580000000001</v>
      </c>
      <c r="F3027" s="3">
        <f t="shared" si="476"/>
        <v>1289.4574600000001</v>
      </c>
      <c r="G3027" s="8">
        <f t="shared" si="479"/>
        <v>0</v>
      </c>
      <c r="H3027" s="7">
        <f t="shared" si="471"/>
        <v>0</v>
      </c>
      <c r="I3027" s="7">
        <f t="shared" si="472"/>
        <v>0</v>
      </c>
      <c r="J3027">
        <f t="shared" si="473"/>
        <v>0</v>
      </c>
      <c r="K3027">
        <f t="shared" si="477"/>
        <v>0</v>
      </c>
      <c r="L3027">
        <f t="shared" si="474"/>
        <v>0</v>
      </c>
      <c r="M3027" s="66" t="str">
        <f t="shared" si="470"/>
        <v xml:space="preserve"> </v>
      </c>
    </row>
    <row r="3028" spans="1:13" x14ac:dyDescent="0.25">
      <c r="A3028" s="25">
        <f t="shared" si="478"/>
        <v>3028</v>
      </c>
      <c r="B3028" s="35">
        <f>+INDEX(Исходные_данные!A:Z,A3028+$X$32-1,$X$30)</f>
        <v>0</v>
      </c>
      <c r="C3028" s="25">
        <f>+IFERROR(_xlfn.NUMBERVALUE(INDEX(Исходные_данные!A:Z,A3028+$X$32-1,$X$31),"."),0)</f>
        <v>0</v>
      </c>
      <c r="D3028" s="51"/>
      <c r="E3028" s="3">
        <f t="shared" si="475"/>
        <v>1289.4580000000001</v>
      </c>
      <c r="F3028" s="3">
        <f t="shared" si="476"/>
        <v>1289.4574600000001</v>
      </c>
      <c r="G3028" s="8">
        <f t="shared" si="479"/>
        <v>0</v>
      </c>
      <c r="H3028" s="7">
        <f t="shared" si="471"/>
        <v>0</v>
      </c>
      <c r="I3028" s="7">
        <f t="shared" si="472"/>
        <v>0</v>
      </c>
      <c r="J3028">
        <f t="shared" si="473"/>
        <v>0</v>
      </c>
      <c r="K3028">
        <f t="shared" si="477"/>
        <v>0</v>
      </c>
      <c r="L3028">
        <f t="shared" si="474"/>
        <v>0</v>
      </c>
      <c r="M3028" s="66" t="str">
        <f t="shared" si="470"/>
        <v xml:space="preserve"> </v>
      </c>
    </row>
    <row r="3029" spans="1:13" x14ac:dyDescent="0.25">
      <c r="A3029" s="25">
        <f t="shared" si="478"/>
        <v>3029</v>
      </c>
      <c r="B3029" s="35">
        <f>+INDEX(Исходные_данные!A:Z,A3029+$X$32-1,$X$30)</f>
        <v>0</v>
      </c>
      <c r="C3029" s="25">
        <f>+IFERROR(_xlfn.NUMBERVALUE(INDEX(Исходные_данные!A:Z,A3029+$X$32-1,$X$31),"."),0)</f>
        <v>0</v>
      </c>
      <c r="D3029" s="51"/>
      <c r="E3029" s="3">
        <f t="shared" si="475"/>
        <v>1289.4580000000001</v>
      </c>
      <c r="F3029" s="3">
        <f t="shared" si="476"/>
        <v>1289.4574600000001</v>
      </c>
      <c r="G3029" s="8">
        <f t="shared" si="479"/>
        <v>0</v>
      </c>
      <c r="H3029" s="7">
        <f t="shared" si="471"/>
        <v>0</v>
      </c>
      <c r="I3029" s="7">
        <f t="shared" si="472"/>
        <v>0</v>
      </c>
      <c r="J3029">
        <f t="shared" si="473"/>
        <v>0</v>
      </c>
      <c r="K3029">
        <f t="shared" si="477"/>
        <v>0</v>
      </c>
      <c r="L3029">
        <f t="shared" si="474"/>
        <v>0</v>
      </c>
      <c r="M3029" s="66" t="str">
        <f t="shared" si="470"/>
        <v xml:space="preserve"> </v>
      </c>
    </row>
    <row r="3030" spans="1:13" x14ac:dyDescent="0.25">
      <c r="A3030" s="25">
        <f t="shared" si="478"/>
        <v>3030</v>
      </c>
      <c r="B3030" s="35">
        <f>+INDEX(Исходные_данные!A:Z,A3030+$X$32-1,$X$30)</f>
        <v>0</v>
      </c>
      <c r="C3030" s="25">
        <f>+IFERROR(_xlfn.NUMBERVALUE(INDEX(Исходные_данные!A:Z,A3030+$X$32-1,$X$31),"."),0)</f>
        <v>0</v>
      </c>
      <c r="D3030" s="51"/>
      <c r="E3030" s="3">
        <f t="shared" si="475"/>
        <v>1289.4580000000001</v>
      </c>
      <c r="F3030" s="3">
        <f t="shared" si="476"/>
        <v>1289.4574600000001</v>
      </c>
      <c r="G3030" s="8">
        <f t="shared" si="479"/>
        <v>0</v>
      </c>
      <c r="H3030" s="7">
        <f t="shared" si="471"/>
        <v>0</v>
      </c>
      <c r="I3030" s="7">
        <f t="shared" si="472"/>
        <v>0</v>
      </c>
      <c r="J3030">
        <f t="shared" si="473"/>
        <v>0</v>
      </c>
      <c r="K3030">
        <f t="shared" si="477"/>
        <v>0</v>
      </c>
      <c r="L3030">
        <f t="shared" si="474"/>
        <v>0</v>
      </c>
      <c r="M3030" s="66" t="str">
        <f t="shared" si="470"/>
        <v xml:space="preserve"> </v>
      </c>
    </row>
    <row r="3031" spans="1:13" x14ac:dyDescent="0.25">
      <c r="A3031" s="25">
        <f t="shared" si="478"/>
        <v>3031</v>
      </c>
      <c r="B3031" s="35">
        <f>+INDEX(Исходные_данные!A:Z,A3031+$X$32-1,$X$30)</f>
        <v>0</v>
      </c>
      <c r="C3031" s="25">
        <f>+IFERROR(_xlfn.NUMBERVALUE(INDEX(Исходные_данные!A:Z,A3031+$X$32-1,$X$31),"."),0)</f>
        <v>0</v>
      </c>
      <c r="D3031" s="51"/>
      <c r="E3031" s="3">
        <f t="shared" si="475"/>
        <v>1289.4580000000001</v>
      </c>
      <c r="F3031" s="3">
        <f t="shared" si="476"/>
        <v>1289.4574600000001</v>
      </c>
      <c r="G3031" s="8">
        <f t="shared" si="479"/>
        <v>0</v>
      </c>
      <c r="H3031" s="7">
        <f t="shared" si="471"/>
        <v>0</v>
      </c>
      <c r="I3031" s="7">
        <f t="shared" si="472"/>
        <v>0</v>
      </c>
      <c r="J3031">
        <f t="shared" si="473"/>
        <v>0</v>
      </c>
      <c r="K3031">
        <f t="shared" si="477"/>
        <v>0</v>
      </c>
      <c r="L3031">
        <f t="shared" si="474"/>
        <v>0</v>
      </c>
      <c r="M3031" s="66" t="str">
        <f t="shared" si="470"/>
        <v xml:space="preserve"> </v>
      </c>
    </row>
    <row r="3032" spans="1:13" x14ac:dyDescent="0.25">
      <c r="A3032" s="25">
        <f t="shared" si="478"/>
        <v>3032</v>
      </c>
      <c r="B3032" s="35">
        <f>+INDEX(Исходные_данные!A:Z,A3032+$X$32-1,$X$30)</f>
        <v>0</v>
      </c>
      <c r="C3032" s="25">
        <f>+IFERROR(_xlfn.NUMBERVALUE(INDEX(Исходные_данные!A:Z,A3032+$X$32-1,$X$31),"."),0)</f>
        <v>0</v>
      </c>
      <c r="D3032" s="51"/>
      <c r="E3032" s="3">
        <f t="shared" si="475"/>
        <v>1289.4580000000001</v>
      </c>
      <c r="F3032" s="3">
        <f t="shared" si="476"/>
        <v>1289.4574600000001</v>
      </c>
      <c r="G3032" s="8">
        <f t="shared" si="479"/>
        <v>0</v>
      </c>
      <c r="H3032" s="7">
        <f t="shared" si="471"/>
        <v>0</v>
      </c>
      <c r="I3032" s="7">
        <f t="shared" si="472"/>
        <v>0</v>
      </c>
      <c r="J3032">
        <f t="shared" si="473"/>
        <v>0</v>
      </c>
      <c r="K3032">
        <f t="shared" si="477"/>
        <v>0</v>
      </c>
      <c r="L3032">
        <f t="shared" si="474"/>
        <v>0</v>
      </c>
      <c r="M3032" s="66" t="str">
        <f t="shared" si="470"/>
        <v xml:space="preserve"> </v>
      </c>
    </row>
    <row r="3033" spans="1:13" x14ac:dyDescent="0.25">
      <c r="A3033" s="25">
        <f t="shared" si="478"/>
        <v>3033</v>
      </c>
      <c r="B3033" s="35">
        <f>+INDEX(Исходные_данные!A:Z,A3033+$X$32-1,$X$30)</f>
        <v>0</v>
      </c>
      <c r="C3033" s="25">
        <f>+IFERROR(_xlfn.NUMBERVALUE(INDEX(Исходные_данные!A:Z,A3033+$X$32-1,$X$31),"."),0)</f>
        <v>0</v>
      </c>
      <c r="D3033" s="51"/>
      <c r="E3033" s="3">
        <f t="shared" si="475"/>
        <v>1289.4580000000001</v>
      </c>
      <c r="F3033" s="3">
        <f t="shared" si="476"/>
        <v>1289.4574600000001</v>
      </c>
      <c r="G3033" s="8">
        <f t="shared" si="479"/>
        <v>0</v>
      </c>
      <c r="H3033" s="7">
        <f t="shared" si="471"/>
        <v>0</v>
      </c>
      <c r="I3033" s="7">
        <f t="shared" si="472"/>
        <v>0</v>
      </c>
      <c r="J3033">
        <f t="shared" si="473"/>
        <v>0</v>
      </c>
      <c r="K3033">
        <f t="shared" si="477"/>
        <v>0</v>
      </c>
      <c r="L3033">
        <f t="shared" si="474"/>
        <v>0</v>
      </c>
      <c r="M3033" s="66" t="str">
        <f t="shared" si="470"/>
        <v xml:space="preserve"> </v>
      </c>
    </row>
    <row r="3034" spans="1:13" x14ac:dyDescent="0.25">
      <c r="A3034" s="25">
        <f t="shared" si="478"/>
        <v>3034</v>
      </c>
      <c r="B3034" s="35">
        <f>+INDEX(Исходные_данные!A:Z,A3034+$X$32-1,$X$30)</f>
        <v>0</v>
      </c>
      <c r="C3034" s="25">
        <f>+IFERROR(_xlfn.NUMBERVALUE(INDEX(Исходные_данные!A:Z,A3034+$X$32-1,$X$31),"."),0)</f>
        <v>0</v>
      </c>
      <c r="D3034" s="51"/>
      <c r="E3034" s="3">
        <f t="shared" si="475"/>
        <v>1289.4580000000001</v>
      </c>
      <c r="F3034" s="3">
        <f t="shared" si="476"/>
        <v>1289.4574600000001</v>
      </c>
      <c r="G3034" s="8">
        <f t="shared" si="479"/>
        <v>0</v>
      </c>
      <c r="H3034" s="7">
        <f t="shared" si="471"/>
        <v>0</v>
      </c>
      <c r="I3034" s="7">
        <f t="shared" si="472"/>
        <v>0</v>
      </c>
      <c r="J3034">
        <f t="shared" si="473"/>
        <v>0</v>
      </c>
      <c r="K3034">
        <f t="shared" si="477"/>
        <v>0</v>
      </c>
      <c r="L3034">
        <f t="shared" si="474"/>
        <v>0</v>
      </c>
      <c r="M3034" s="66" t="str">
        <f t="shared" si="470"/>
        <v xml:space="preserve"> </v>
      </c>
    </row>
    <row r="3035" spans="1:13" x14ac:dyDescent="0.25">
      <c r="A3035" s="25">
        <f t="shared" si="478"/>
        <v>3035</v>
      </c>
      <c r="B3035" s="35">
        <f>+INDEX(Исходные_данные!A:Z,A3035+$X$32-1,$X$30)</f>
        <v>0</v>
      </c>
      <c r="C3035" s="25">
        <f>+IFERROR(_xlfn.NUMBERVALUE(INDEX(Исходные_данные!A:Z,A3035+$X$32-1,$X$31),"."),0)</f>
        <v>0</v>
      </c>
      <c r="D3035" s="51"/>
      <c r="E3035" s="3">
        <f t="shared" si="475"/>
        <v>1289.4580000000001</v>
      </c>
      <c r="F3035" s="3">
        <f t="shared" si="476"/>
        <v>1289.4574600000001</v>
      </c>
      <c r="G3035" s="8">
        <f t="shared" si="479"/>
        <v>0</v>
      </c>
      <c r="H3035" s="7">
        <f t="shared" si="471"/>
        <v>0</v>
      </c>
      <c r="I3035" s="7">
        <f t="shared" si="472"/>
        <v>0</v>
      </c>
      <c r="J3035">
        <f t="shared" si="473"/>
        <v>0</v>
      </c>
      <c r="K3035">
        <f t="shared" si="477"/>
        <v>0</v>
      </c>
      <c r="L3035">
        <f t="shared" si="474"/>
        <v>0</v>
      </c>
      <c r="M3035" s="66" t="str">
        <f t="shared" si="470"/>
        <v xml:space="preserve"> </v>
      </c>
    </row>
    <row r="3036" spans="1:13" x14ac:dyDescent="0.25">
      <c r="A3036" s="25">
        <f t="shared" si="478"/>
        <v>3036</v>
      </c>
      <c r="B3036" s="35">
        <f>+INDEX(Исходные_данные!A:Z,A3036+$X$32-1,$X$30)</f>
        <v>0</v>
      </c>
      <c r="C3036" s="25">
        <f>+IFERROR(_xlfn.NUMBERVALUE(INDEX(Исходные_данные!A:Z,A3036+$X$32-1,$X$31),"."),0)</f>
        <v>0</v>
      </c>
      <c r="D3036" s="51"/>
      <c r="E3036" s="3">
        <f t="shared" si="475"/>
        <v>1289.4580000000001</v>
      </c>
      <c r="F3036" s="3">
        <f t="shared" si="476"/>
        <v>1289.4574600000001</v>
      </c>
      <c r="G3036" s="8">
        <f t="shared" si="479"/>
        <v>0</v>
      </c>
      <c r="H3036" s="7">
        <f t="shared" si="471"/>
        <v>0</v>
      </c>
      <c r="I3036" s="7">
        <f t="shared" si="472"/>
        <v>0</v>
      </c>
      <c r="J3036">
        <f t="shared" si="473"/>
        <v>0</v>
      </c>
      <c r="K3036">
        <f t="shared" si="477"/>
        <v>0</v>
      </c>
      <c r="L3036">
        <f t="shared" si="474"/>
        <v>0</v>
      </c>
      <c r="M3036" s="66" t="str">
        <f t="shared" ref="M3036:M3099" si="480">IF(AC3051=1,"",+CONCATENATE(IF($AC$43=1,CONCATENATE(D3036," "),""),IF($AC$44=1,CONCATENATE(E3036," (",TEXT(G3036,"0,0"),"%)"),"")))</f>
        <v xml:space="preserve"> </v>
      </c>
    </row>
    <row r="3037" spans="1:13" x14ac:dyDescent="0.25">
      <c r="A3037" s="25">
        <f t="shared" si="478"/>
        <v>3037</v>
      </c>
      <c r="B3037" s="35">
        <f>+INDEX(Исходные_данные!A:Z,A3037+$X$32-1,$X$30)</f>
        <v>0</v>
      </c>
      <c r="C3037" s="25">
        <f>+IFERROR(_xlfn.NUMBERVALUE(INDEX(Исходные_данные!A:Z,A3037+$X$32-1,$X$31),"."),0)</f>
        <v>0</v>
      </c>
      <c r="D3037" s="51"/>
      <c r="E3037" s="3">
        <f t="shared" si="475"/>
        <v>1289.4580000000001</v>
      </c>
      <c r="F3037" s="3">
        <f t="shared" si="476"/>
        <v>1289.4574600000001</v>
      </c>
      <c r="G3037" s="8">
        <f t="shared" si="479"/>
        <v>0</v>
      </c>
      <c r="H3037" s="7">
        <f t="shared" si="471"/>
        <v>0</v>
      </c>
      <c r="I3037" s="7">
        <f t="shared" si="472"/>
        <v>0</v>
      </c>
      <c r="J3037">
        <f t="shared" si="473"/>
        <v>0</v>
      </c>
      <c r="K3037">
        <f t="shared" si="477"/>
        <v>0</v>
      </c>
      <c r="L3037">
        <f t="shared" si="474"/>
        <v>0</v>
      </c>
      <c r="M3037" s="66" t="str">
        <f t="shared" si="480"/>
        <v xml:space="preserve"> </v>
      </c>
    </row>
    <row r="3038" spans="1:13" x14ac:dyDescent="0.25">
      <c r="A3038" s="25">
        <f t="shared" si="478"/>
        <v>3038</v>
      </c>
      <c r="B3038" s="35">
        <f>+INDEX(Исходные_данные!A:Z,A3038+$X$32-1,$X$30)</f>
        <v>0</v>
      </c>
      <c r="C3038" s="25">
        <f>+IFERROR(_xlfn.NUMBERVALUE(INDEX(Исходные_данные!A:Z,A3038+$X$32-1,$X$31),"."),0)</f>
        <v>0</v>
      </c>
      <c r="D3038" s="51"/>
      <c r="E3038" s="3">
        <f t="shared" si="475"/>
        <v>1289.4580000000001</v>
      </c>
      <c r="F3038" s="3">
        <f t="shared" si="476"/>
        <v>1289.4574600000001</v>
      </c>
      <c r="G3038" s="8">
        <f t="shared" si="479"/>
        <v>0</v>
      </c>
      <c r="H3038" s="7">
        <f t="shared" si="471"/>
        <v>0</v>
      </c>
      <c r="I3038" s="7">
        <f t="shared" si="472"/>
        <v>0</v>
      </c>
      <c r="J3038">
        <f t="shared" si="473"/>
        <v>0</v>
      </c>
      <c r="K3038">
        <f t="shared" si="477"/>
        <v>0</v>
      </c>
      <c r="L3038">
        <f t="shared" si="474"/>
        <v>0</v>
      </c>
      <c r="M3038" s="66" t="str">
        <f t="shared" si="480"/>
        <v xml:space="preserve"> </v>
      </c>
    </row>
    <row r="3039" spans="1:13" x14ac:dyDescent="0.25">
      <c r="A3039" s="25">
        <f t="shared" si="478"/>
        <v>3039</v>
      </c>
      <c r="B3039" s="35">
        <f>+INDEX(Исходные_данные!A:Z,A3039+$X$32-1,$X$30)</f>
        <v>0</v>
      </c>
      <c r="C3039" s="25">
        <f>+IFERROR(_xlfn.NUMBERVALUE(INDEX(Исходные_данные!A:Z,A3039+$X$32-1,$X$31),"."),0)</f>
        <v>0</v>
      </c>
      <c r="D3039" s="51"/>
      <c r="E3039" s="3">
        <f t="shared" si="475"/>
        <v>1289.4580000000001</v>
      </c>
      <c r="F3039" s="3">
        <f t="shared" si="476"/>
        <v>1289.4574600000001</v>
      </c>
      <c r="G3039" s="8">
        <f t="shared" si="479"/>
        <v>0</v>
      </c>
      <c r="H3039" s="7">
        <f t="shared" si="471"/>
        <v>0</v>
      </c>
      <c r="I3039" s="7">
        <f t="shared" si="472"/>
        <v>0</v>
      </c>
      <c r="J3039">
        <f t="shared" si="473"/>
        <v>0</v>
      </c>
      <c r="K3039">
        <f t="shared" si="477"/>
        <v>0</v>
      </c>
      <c r="L3039">
        <f t="shared" si="474"/>
        <v>0</v>
      </c>
      <c r="M3039" s="66" t="str">
        <f t="shared" si="480"/>
        <v xml:space="preserve"> </v>
      </c>
    </row>
    <row r="3040" spans="1:13" x14ac:dyDescent="0.25">
      <c r="A3040" s="25">
        <f t="shared" si="478"/>
        <v>3040</v>
      </c>
      <c r="B3040" s="35">
        <f>+INDEX(Исходные_данные!A:Z,A3040+$X$32-1,$X$30)</f>
        <v>0</v>
      </c>
      <c r="C3040" s="25">
        <f>+IFERROR(_xlfn.NUMBERVALUE(INDEX(Исходные_данные!A:Z,A3040+$X$32-1,$X$31),"."),0)</f>
        <v>0</v>
      </c>
      <c r="D3040" s="51"/>
      <c r="E3040" s="3">
        <f t="shared" si="475"/>
        <v>1289.4580000000001</v>
      </c>
      <c r="F3040" s="3">
        <f t="shared" si="476"/>
        <v>1289.4574600000001</v>
      </c>
      <c r="G3040" s="8">
        <f t="shared" si="479"/>
        <v>0</v>
      </c>
      <c r="H3040" s="7">
        <f t="shared" si="471"/>
        <v>0</v>
      </c>
      <c r="I3040" s="7">
        <f t="shared" si="472"/>
        <v>0</v>
      </c>
      <c r="J3040">
        <f t="shared" si="473"/>
        <v>0</v>
      </c>
      <c r="K3040">
        <f t="shared" si="477"/>
        <v>0</v>
      </c>
      <c r="L3040">
        <f t="shared" si="474"/>
        <v>0</v>
      </c>
      <c r="M3040" s="66" t="str">
        <f t="shared" si="480"/>
        <v xml:space="preserve"> </v>
      </c>
    </row>
    <row r="3041" spans="1:13" x14ac:dyDescent="0.25">
      <c r="A3041" s="25">
        <f t="shared" si="478"/>
        <v>3041</v>
      </c>
      <c r="B3041" s="35">
        <f>+INDEX(Исходные_данные!A:Z,A3041+$X$32-1,$X$30)</f>
        <v>0</v>
      </c>
      <c r="C3041" s="25">
        <f>+IFERROR(_xlfn.NUMBERVALUE(INDEX(Исходные_данные!A:Z,A3041+$X$32-1,$X$31),"."),0)</f>
        <v>0</v>
      </c>
      <c r="D3041" s="51"/>
      <c r="E3041" s="3">
        <f t="shared" si="475"/>
        <v>1289.4580000000001</v>
      </c>
      <c r="F3041" s="3">
        <f t="shared" si="476"/>
        <v>1289.4574600000001</v>
      </c>
      <c r="G3041" s="8">
        <f t="shared" si="479"/>
        <v>0</v>
      </c>
      <c r="H3041" s="7">
        <f t="shared" si="471"/>
        <v>0</v>
      </c>
      <c r="I3041" s="7">
        <f t="shared" si="472"/>
        <v>0</v>
      </c>
      <c r="J3041">
        <f t="shared" si="473"/>
        <v>0</v>
      </c>
      <c r="K3041">
        <f t="shared" si="477"/>
        <v>0</v>
      </c>
      <c r="L3041">
        <f t="shared" si="474"/>
        <v>0</v>
      </c>
      <c r="M3041" s="66" t="str">
        <f t="shared" si="480"/>
        <v xml:space="preserve"> </v>
      </c>
    </row>
    <row r="3042" spans="1:13" x14ac:dyDescent="0.25">
      <c r="A3042" s="25">
        <f t="shared" si="478"/>
        <v>3042</v>
      </c>
      <c r="B3042" s="35">
        <f>+INDEX(Исходные_данные!A:Z,A3042+$X$32-1,$X$30)</f>
        <v>0</v>
      </c>
      <c r="C3042" s="25">
        <f>+IFERROR(_xlfn.NUMBERVALUE(INDEX(Исходные_данные!A:Z,A3042+$X$32-1,$X$31),"."),0)</f>
        <v>0</v>
      </c>
      <c r="D3042" s="51"/>
      <c r="E3042" s="3">
        <f t="shared" si="475"/>
        <v>1289.4580000000001</v>
      </c>
      <c r="F3042" s="3">
        <f t="shared" si="476"/>
        <v>1289.4574600000001</v>
      </c>
      <c r="G3042" s="8">
        <f t="shared" si="479"/>
        <v>0</v>
      </c>
      <c r="H3042" s="7">
        <f t="shared" si="471"/>
        <v>0</v>
      </c>
      <c r="I3042" s="7">
        <f t="shared" si="472"/>
        <v>0</v>
      </c>
      <c r="J3042">
        <f t="shared" si="473"/>
        <v>0</v>
      </c>
      <c r="K3042">
        <f t="shared" si="477"/>
        <v>0</v>
      </c>
      <c r="L3042">
        <f t="shared" si="474"/>
        <v>0</v>
      </c>
      <c r="M3042" s="66" t="str">
        <f t="shared" si="480"/>
        <v xml:space="preserve"> </v>
      </c>
    </row>
    <row r="3043" spans="1:13" x14ac:dyDescent="0.25">
      <c r="A3043" s="25">
        <f t="shared" si="478"/>
        <v>3043</v>
      </c>
      <c r="B3043" s="35">
        <f>+INDEX(Исходные_данные!A:Z,A3043+$X$32-1,$X$30)</f>
        <v>0</v>
      </c>
      <c r="C3043" s="25">
        <f>+IFERROR(_xlfn.NUMBERVALUE(INDEX(Исходные_данные!A:Z,A3043+$X$32-1,$X$31),"."),0)</f>
        <v>0</v>
      </c>
      <c r="D3043" s="51"/>
      <c r="E3043" s="3">
        <f t="shared" si="475"/>
        <v>1289.4580000000001</v>
      </c>
      <c r="F3043" s="3">
        <f t="shared" si="476"/>
        <v>1289.4574600000001</v>
      </c>
      <c r="G3043" s="8">
        <f t="shared" si="479"/>
        <v>0</v>
      </c>
      <c r="H3043" s="7">
        <f t="shared" si="471"/>
        <v>0</v>
      </c>
      <c r="I3043" s="7">
        <f t="shared" si="472"/>
        <v>0</v>
      </c>
      <c r="J3043">
        <f t="shared" si="473"/>
        <v>0</v>
      </c>
      <c r="K3043">
        <f t="shared" si="477"/>
        <v>0</v>
      </c>
      <c r="L3043">
        <f t="shared" si="474"/>
        <v>0</v>
      </c>
      <c r="M3043" s="66" t="str">
        <f t="shared" si="480"/>
        <v xml:space="preserve"> </v>
      </c>
    </row>
    <row r="3044" spans="1:13" x14ac:dyDescent="0.25">
      <c r="A3044" s="25">
        <f t="shared" si="478"/>
        <v>3044</v>
      </c>
      <c r="B3044" s="35">
        <f>+INDEX(Исходные_данные!A:Z,A3044+$X$32-1,$X$30)</f>
        <v>0</v>
      </c>
      <c r="C3044" s="25">
        <f>+IFERROR(_xlfn.NUMBERVALUE(INDEX(Исходные_данные!A:Z,A3044+$X$32-1,$X$31),"."),0)</f>
        <v>0</v>
      </c>
      <c r="D3044" s="51"/>
      <c r="E3044" s="3">
        <f t="shared" si="475"/>
        <v>1289.4580000000001</v>
      </c>
      <c r="F3044" s="3">
        <f t="shared" si="476"/>
        <v>1289.4574600000001</v>
      </c>
      <c r="G3044" s="8">
        <f t="shared" si="479"/>
        <v>0</v>
      </c>
      <c r="H3044" s="7">
        <f t="shared" si="471"/>
        <v>0</v>
      </c>
      <c r="I3044" s="7">
        <f t="shared" si="472"/>
        <v>0</v>
      </c>
      <c r="J3044">
        <f t="shared" si="473"/>
        <v>0</v>
      </c>
      <c r="K3044">
        <f t="shared" si="477"/>
        <v>0</v>
      </c>
      <c r="L3044">
        <f t="shared" si="474"/>
        <v>0</v>
      </c>
      <c r="M3044" s="66" t="str">
        <f t="shared" si="480"/>
        <v xml:space="preserve"> </v>
      </c>
    </row>
    <row r="3045" spans="1:13" x14ac:dyDescent="0.25">
      <c r="A3045" s="25">
        <f t="shared" si="478"/>
        <v>3045</v>
      </c>
      <c r="B3045" s="35">
        <f>+INDEX(Исходные_данные!A:Z,A3045+$X$32-1,$X$30)</f>
        <v>0</v>
      </c>
      <c r="C3045" s="25">
        <f>+IFERROR(_xlfn.NUMBERVALUE(INDEX(Исходные_данные!A:Z,A3045+$X$32-1,$X$31),"."),0)</f>
        <v>0</v>
      </c>
      <c r="D3045" s="51"/>
      <c r="E3045" s="3">
        <f t="shared" si="475"/>
        <v>1289.4580000000001</v>
      </c>
      <c r="F3045" s="3">
        <f t="shared" si="476"/>
        <v>1289.4574600000001</v>
      </c>
      <c r="G3045" s="8">
        <f t="shared" si="479"/>
        <v>0</v>
      </c>
      <c r="H3045" s="7">
        <f t="shared" si="471"/>
        <v>0</v>
      </c>
      <c r="I3045" s="7">
        <f t="shared" si="472"/>
        <v>0</v>
      </c>
      <c r="J3045">
        <f t="shared" si="473"/>
        <v>0</v>
      </c>
      <c r="K3045">
        <f t="shared" si="477"/>
        <v>0</v>
      </c>
      <c r="L3045">
        <f t="shared" si="474"/>
        <v>0</v>
      </c>
      <c r="M3045" s="66" t="str">
        <f t="shared" si="480"/>
        <v xml:space="preserve"> </v>
      </c>
    </row>
    <row r="3046" spans="1:13" x14ac:dyDescent="0.25">
      <c r="A3046" s="25">
        <f t="shared" si="478"/>
        <v>3046</v>
      </c>
      <c r="B3046" s="35">
        <f>+INDEX(Исходные_данные!A:Z,A3046+$X$32-1,$X$30)</f>
        <v>0</v>
      </c>
      <c r="C3046" s="25">
        <f>+IFERROR(_xlfn.NUMBERVALUE(INDEX(Исходные_данные!A:Z,A3046+$X$32-1,$X$31),"."),0)</f>
        <v>0</v>
      </c>
      <c r="D3046" s="51"/>
      <c r="E3046" s="3">
        <f t="shared" si="475"/>
        <v>1289.4580000000001</v>
      </c>
      <c r="F3046" s="3">
        <f t="shared" si="476"/>
        <v>1289.4574600000001</v>
      </c>
      <c r="G3046" s="8">
        <f t="shared" si="479"/>
        <v>0</v>
      </c>
      <c r="H3046" s="7">
        <f t="shared" si="471"/>
        <v>0</v>
      </c>
      <c r="I3046" s="7">
        <f t="shared" si="472"/>
        <v>0</v>
      </c>
      <c r="J3046">
        <f t="shared" si="473"/>
        <v>0</v>
      </c>
      <c r="K3046">
        <f t="shared" si="477"/>
        <v>0</v>
      </c>
      <c r="L3046">
        <f t="shared" si="474"/>
        <v>0</v>
      </c>
      <c r="M3046" s="66" t="str">
        <f t="shared" si="480"/>
        <v xml:space="preserve"> </v>
      </c>
    </row>
    <row r="3047" spans="1:13" x14ac:dyDescent="0.25">
      <c r="A3047" s="25">
        <f t="shared" si="478"/>
        <v>3047</v>
      </c>
      <c r="B3047" s="35">
        <f>+INDEX(Исходные_данные!A:Z,A3047+$X$32-1,$X$30)</f>
        <v>0</v>
      </c>
      <c r="C3047" s="25">
        <f>+IFERROR(_xlfn.NUMBERVALUE(INDEX(Исходные_данные!A:Z,A3047+$X$32-1,$X$31),"."),0)</f>
        <v>0</v>
      </c>
      <c r="D3047" s="51"/>
      <c r="E3047" s="3">
        <f t="shared" si="475"/>
        <v>1289.4580000000001</v>
      </c>
      <c r="F3047" s="3">
        <f t="shared" si="476"/>
        <v>1289.4574600000001</v>
      </c>
      <c r="G3047" s="8">
        <f t="shared" si="479"/>
        <v>0</v>
      </c>
      <c r="H3047" s="7">
        <f t="shared" si="471"/>
        <v>0</v>
      </c>
      <c r="I3047" s="7">
        <f t="shared" si="472"/>
        <v>0</v>
      </c>
      <c r="J3047">
        <f t="shared" si="473"/>
        <v>0</v>
      </c>
      <c r="K3047">
        <f t="shared" si="477"/>
        <v>0</v>
      </c>
      <c r="L3047">
        <f t="shared" si="474"/>
        <v>0</v>
      </c>
      <c r="M3047" s="66" t="str">
        <f t="shared" si="480"/>
        <v xml:space="preserve"> </v>
      </c>
    </row>
    <row r="3048" spans="1:13" x14ac:dyDescent="0.25">
      <c r="A3048" s="25">
        <f t="shared" si="478"/>
        <v>3048</v>
      </c>
      <c r="B3048" s="35">
        <f>+INDEX(Исходные_данные!A:Z,A3048+$X$32-1,$X$30)</f>
        <v>0</v>
      </c>
      <c r="C3048" s="25">
        <f>+IFERROR(_xlfn.NUMBERVALUE(INDEX(Исходные_данные!A:Z,A3048+$X$32-1,$X$31),"."),0)</f>
        <v>0</v>
      </c>
      <c r="D3048" s="51"/>
      <c r="E3048" s="3">
        <f t="shared" si="475"/>
        <v>1289.4580000000001</v>
      </c>
      <c r="F3048" s="3">
        <f t="shared" si="476"/>
        <v>1289.4574600000001</v>
      </c>
      <c r="G3048" s="8">
        <f t="shared" si="479"/>
        <v>0</v>
      </c>
      <c r="H3048" s="7">
        <f t="shared" si="471"/>
        <v>0</v>
      </c>
      <c r="I3048" s="7">
        <f t="shared" si="472"/>
        <v>0</v>
      </c>
      <c r="J3048">
        <f t="shared" si="473"/>
        <v>0</v>
      </c>
      <c r="K3048">
        <f t="shared" si="477"/>
        <v>0</v>
      </c>
      <c r="L3048">
        <f t="shared" si="474"/>
        <v>0</v>
      </c>
      <c r="M3048" s="66" t="str">
        <f t="shared" si="480"/>
        <v xml:space="preserve"> </v>
      </c>
    </row>
    <row r="3049" spans="1:13" x14ac:dyDescent="0.25">
      <c r="A3049" s="25">
        <f t="shared" si="478"/>
        <v>3049</v>
      </c>
      <c r="B3049" s="35">
        <f>+INDEX(Исходные_данные!A:Z,A3049+$X$32-1,$X$30)</f>
        <v>0</v>
      </c>
      <c r="C3049" s="25">
        <f>+IFERROR(_xlfn.NUMBERVALUE(INDEX(Исходные_данные!A:Z,A3049+$X$32-1,$X$31),"."),0)</f>
        <v>0</v>
      </c>
      <c r="D3049" s="51"/>
      <c r="E3049" s="3">
        <f t="shared" si="475"/>
        <v>1289.4580000000001</v>
      </c>
      <c r="F3049" s="3">
        <f t="shared" si="476"/>
        <v>1289.4574600000001</v>
      </c>
      <c r="G3049" s="8">
        <f t="shared" si="479"/>
        <v>0</v>
      </c>
      <c r="H3049" s="7">
        <f t="shared" si="471"/>
        <v>0</v>
      </c>
      <c r="I3049" s="7">
        <f t="shared" si="472"/>
        <v>0</v>
      </c>
      <c r="J3049">
        <f t="shared" si="473"/>
        <v>0</v>
      </c>
      <c r="K3049">
        <f t="shared" si="477"/>
        <v>0</v>
      </c>
      <c r="L3049">
        <f t="shared" si="474"/>
        <v>0</v>
      </c>
      <c r="M3049" s="66" t="str">
        <f t="shared" si="480"/>
        <v xml:space="preserve"> </v>
      </c>
    </row>
    <row r="3050" spans="1:13" x14ac:dyDescent="0.25">
      <c r="A3050" s="25">
        <f t="shared" si="478"/>
        <v>3050</v>
      </c>
      <c r="B3050" s="35">
        <f>+INDEX(Исходные_данные!A:Z,A3050+$X$32-1,$X$30)</f>
        <v>0</v>
      </c>
      <c r="C3050" s="25">
        <f>+IFERROR(_xlfn.NUMBERVALUE(INDEX(Исходные_данные!A:Z,A3050+$X$32-1,$X$31),"."),0)</f>
        <v>0</v>
      </c>
      <c r="D3050" s="51"/>
      <c r="E3050" s="3">
        <f t="shared" si="475"/>
        <v>1289.4580000000001</v>
      </c>
      <c r="F3050" s="3">
        <f t="shared" si="476"/>
        <v>1289.4574600000001</v>
      </c>
      <c r="G3050" s="8">
        <f t="shared" si="479"/>
        <v>0</v>
      </c>
      <c r="H3050" s="7">
        <f t="shared" si="471"/>
        <v>0</v>
      </c>
      <c r="I3050" s="7">
        <f t="shared" si="472"/>
        <v>0</v>
      </c>
      <c r="J3050">
        <f t="shared" si="473"/>
        <v>0</v>
      </c>
      <c r="K3050">
        <f t="shared" si="477"/>
        <v>0</v>
      </c>
      <c r="L3050">
        <f t="shared" si="474"/>
        <v>0</v>
      </c>
      <c r="M3050" s="66" t="str">
        <f t="shared" si="480"/>
        <v xml:space="preserve"> </v>
      </c>
    </row>
    <row r="3051" spans="1:13" x14ac:dyDescent="0.25">
      <c r="A3051" s="25">
        <f t="shared" si="478"/>
        <v>3051</v>
      </c>
      <c r="B3051" s="35">
        <f>+INDEX(Исходные_данные!A:Z,A3051+$X$32-1,$X$30)</f>
        <v>0</v>
      </c>
      <c r="C3051" s="25">
        <f>+IFERROR(_xlfn.NUMBERVALUE(INDEX(Исходные_данные!A:Z,A3051+$X$32-1,$X$31),"."),0)</f>
        <v>0</v>
      </c>
      <c r="D3051" s="51"/>
      <c r="E3051" s="3">
        <f t="shared" si="475"/>
        <v>1289.4580000000001</v>
      </c>
      <c r="F3051" s="3">
        <f t="shared" si="476"/>
        <v>1289.4574600000001</v>
      </c>
      <c r="G3051" s="8">
        <f t="shared" si="479"/>
        <v>0</v>
      </c>
      <c r="H3051" s="7">
        <f t="shared" si="471"/>
        <v>0</v>
      </c>
      <c r="I3051" s="7">
        <f t="shared" si="472"/>
        <v>0</v>
      </c>
      <c r="J3051">
        <f t="shared" si="473"/>
        <v>0</v>
      </c>
      <c r="K3051">
        <f t="shared" si="477"/>
        <v>0</v>
      </c>
      <c r="L3051">
        <f t="shared" si="474"/>
        <v>0</v>
      </c>
      <c r="M3051" s="66" t="str">
        <f t="shared" si="480"/>
        <v xml:space="preserve"> </v>
      </c>
    </row>
    <row r="3052" spans="1:13" x14ac:dyDescent="0.25">
      <c r="A3052" s="25">
        <f t="shared" si="478"/>
        <v>3052</v>
      </c>
      <c r="B3052" s="35">
        <f>+INDEX(Исходные_данные!A:Z,A3052+$X$32-1,$X$30)</f>
        <v>0</v>
      </c>
      <c r="C3052" s="25">
        <f>+IFERROR(_xlfn.NUMBERVALUE(INDEX(Исходные_данные!A:Z,A3052+$X$32-1,$X$31),"."),0)</f>
        <v>0</v>
      </c>
      <c r="D3052" s="51"/>
      <c r="E3052" s="3">
        <f t="shared" si="475"/>
        <v>1289.4580000000001</v>
      </c>
      <c r="F3052" s="3">
        <f t="shared" si="476"/>
        <v>1289.4574600000001</v>
      </c>
      <c r="G3052" s="8">
        <f t="shared" si="479"/>
        <v>0</v>
      </c>
      <c r="H3052" s="7">
        <f t="shared" si="471"/>
        <v>0</v>
      </c>
      <c r="I3052" s="7">
        <f t="shared" si="472"/>
        <v>0</v>
      </c>
      <c r="J3052">
        <f t="shared" si="473"/>
        <v>0</v>
      </c>
      <c r="K3052">
        <f t="shared" si="477"/>
        <v>0</v>
      </c>
      <c r="L3052">
        <f t="shared" si="474"/>
        <v>0</v>
      </c>
      <c r="M3052" s="66" t="str">
        <f t="shared" si="480"/>
        <v xml:space="preserve"> </v>
      </c>
    </row>
    <row r="3053" spans="1:13" x14ac:dyDescent="0.25">
      <c r="A3053" s="25">
        <f t="shared" si="478"/>
        <v>3053</v>
      </c>
      <c r="B3053" s="35">
        <f>+INDEX(Исходные_данные!A:Z,A3053+$X$32-1,$X$30)</f>
        <v>0</v>
      </c>
      <c r="C3053" s="25">
        <f>+IFERROR(_xlfn.NUMBERVALUE(INDEX(Исходные_данные!A:Z,A3053+$X$32-1,$X$31),"."),0)</f>
        <v>0</v>
      </c>
      <c r="D3053" s="51"/>
      <c r="E3053" s="3">
        <f t="shared" si="475"/>
        <v>1289.4580000000001</v>
      </c>
      <c r="F3053" s="3">
        <f t="shared" si="476"/>
        <v>1289.4574600000001</v>
      </c>
      <c r="G3053" s="8">
        <f t="shared" si="479"/>
        <v>0</v>
      </c>
      <c r="H3053" s="7">
        <f t="shared" si="471"/>
        <v>0</v>
      </c>
      <c r="I3053" s="7">
        <f t="shared" si="472"/>
        <v>0</v>
      </c>
      <c r="J3053">
        <f t="shared" si="473"/>
        <v>0</v>
      </c>
      <c r="K3053">
        <f t="shared" si="477"/>
        <v>0</v>
      </c>
      <c r="L3053">
        <f t="shared" si="474"/>
        <v>0</v>
      </c>
      <c r="M3053" s="66" t="str">
        <f t="shared" si="480"/>
        <v xml:space="preserve"> </v>
      </c>
    </row>
    <row r="3054" spans="1:13" x14ac:dyDescent="0.25">
      <c r="A3054" s="25">
        <f t="shared" si="478"/>
        <v>3054</v>
      </c>
      <c r="B3054" s="35">
        <f>+INDEX(Исходные_данные!A:Z,A3054+$X$32-1,$X$30)</f>
        <v>0</v>
      </c>
      <c r="C3054" s="25">
        <f>+IFERROR(_xlfn.NUMBERVALUE(INDEX(Исходные_данные!A:Z,A3054+$X$32-1,$X$31),"."),0)</f>
        <v>0</v>
      </c>
      <c r="D3054" s="51"/>
      <c r="E3054" s="3">
        <f t="shared" si="475"/>
        <v>1289.4580000000001</v>
      </c>
      <c r="F3054" s="3">
        <f t="shared" si="476"/>
        <v>1289.4574600000001</v>
      </c>
      <c r="G3054" s="8">
        <f t="shared" si="479"/>
        <v>0</v>
      </c>
      <c r="H3054" s="7">
        <f t="shared" si="471"/>
        <v>0</v>
      </c>
      <c r="I3054" s="7">
        <f t="shared" si="472"/>
        <v>0</v>
      </c>
      <c r="J3054">
        <f t="shared" si="473"/>
        <v>0</v>
      </c>
      <c r="K3054">
        <f t="shared" si="477"/>
        <v>0</v>
      </c>
      <c r="L3054">
        <f t="shared" si="474"/>
        <v>0</v>
      </c>
      <c r="M3054" s="66" t="str">
        <f t="shared" si="480"/>
        <v xml:space="preserve"> </v>
      </c>
    </row>
    <row r="3055" spans="1:13" x14ac:dyDescent="0.25">
      <c r="A3055" s="25">
        <f t="shared" si="478"/>
        <v>3055</v>
      </c>
      <c r="B3055" s="35">
        <f>+INDEX(Исходные_данные!A:Z,A3055+$X$32-1,$X$30)</f>
        <v>0</v>
      </c>
      <c r="C3055" s="25">
        <f>+IFERROR(_xlfn.NUMBERVALUE(INDEX(Исходные_данные!A:Z,A3055+$X$32-1,$X$31),"."),0)</f>
        <v>0</v>
      </c>
      <c r="D3055" s="51"/>
      <c r="E3055" s="3">
        <f t="shared" si="475"/>
        <v>1289.4580000000001</v>
      </c>
      <c r="F3055" s="3">
        <f t="shared" si="476"/>
        <v>1289.4574600000001</v>
      </c>
      <c r="G3055" s="8">
        <f t="shared" si="479"/>
        <v>0</v>
      </c>
      <c r="H3055" s="7">
        <f t="shared" si="471"/>
        <v>0</v>
      </c>
      <c r="I3055" s="7">
        <f t="shared" si="472"/>
        <v>0</v>
      </c>
      <c r="J3055">
        <f t="shared" si="473"/>
        <v>0</v>
      </c>
      <c r="K3055">
        <f t="shared" si="477"/>
        <v>0</v>
      </c>
      <c r="L3055">
        <f t="shared" si="474"/>
        <v>0</v>
      </c>
      <c r="M3055" s="66" t="str">
        <f t="shared" si="480"/>
        <v xml:space="preserve"> </v>
      </c>
    </row>
    <row r="3056" spans="1:13" x14ac:dyDescent="0.25">
      <c r="A3056" s="25">
        <f t="shared" si="478"/>
        <v>3056</v>
      </c>
      <c r="B3056" s="35">
        <f>+INDEX(Исходные_данные!A:Z,A3056+$X$32-1,$X$30)</f>
        <v>0</v>
      </c>
      <c r="C3056" s="25">
        <f>+IFERROR(_xlfn.NUMBERVALUE(INDEX(Исходные_данные!A:Z,A3056+$X$32-1,$X$31),"."),0)</f>
        <v>0</v>
      </c>
      <c r="D3056" s="51"/>
      <c r="E3056" s="3">
        <f t="shared" si="475"/>
        <v>1289.4580000000001</v>
      </c>
      <c r="F3056" s="3">
        <f t="shared" si="476"/>
        <v>1289.4574600000001</v>
      </c>
      <c r="G3056" s="8">
        <f t="shared" si="479"/>
        <v>0</v>
      </c>
      <c r="H3056" s="7">
        <f t="shared" si="471"/>
        <v>0</v>
      </c>
      <c r="I3056" s="7">
        <f t="shared" si="472"/>
        <v>0</v>
      </c>
      <c r="J3056">
        <f t="shared" si="473"/>
        <v>0</v>
      </c>
      <c r="K3056">
        <f t="shared" si="477"/>
        <v>0</v>
      </c>
      <c r="L3056">
        <f t="shared" si="474"/>
        <v>0</v>
      </c>
      <c r="M3056" s="66" t="str">
        <f t="shared" si="480"/>
        <v xml:space="preserve"> </v>
      </c>
    </row>
    <row r="3057" spans="1:13" x14ac:dyDescent="0.25">
      <c r="A3057" s="25">
        <f t="shared" si="478"/>
        <v>3057</v>
      </c>
      <c r="B3057" s="35">
        <f>+INDEX(Исходные_данные!A:Z,A3057+$X$32-1,$X$30)</f>
        <v>0</v>
      </c>
      <c r="C3057" s="25">
        <f>+IFERROR(_xlfn.NUMBERVALUE(INDEX(Исходные_данные!A:Z,A3057+$X$32-1,$X$31),"."),0)</f>
        <v>0</v>
      </c>
      <c r="D3057" s="51"/>
      <c r="E3057" s="3">
        <f t="shared" si="475"/>
        <v>1289.4580000000001</v>
      </c>
      <c r="F3057" s="3">
        <f t="shared" si="476"/>
        <v>1289.4574600000001</v>
      </c>
      <c r="G3057" s="8">
        <f t="shared" si="479"/>
        <v>0</v>
      </c>
      <c r="H3057" s="7">
        <f t="shared" si="471"/>
        <v>0</v>
      </c>
      <c r="I3057" s="7">
        <f t="shared" si="472"/>
        <v>0</v>
      </c>
      <c r="J3057">
        <f t="shared" si="473"/>
        <v>0</v>
      </c>
      <c r="K3057">
        <f t="shared" si="477"/>
        <v>0</v>
      </c>
      <c r="L3057">
        <f t="shared" si="474"/>
        <v>0</v>
      </c>
      <c r="M3057" s="66" t="str">
        <f t="shared" si="480"/>
        <v xml:space="preserve"> </v>
      </c>
    </row>
    <row r="3058" spans="1:13" x14ac:dyDescent="0.25">
      <c r="A3058" s="25">
        <f t="shared" si="478"/>
        <v>3058</v>
      </c>
      <c r="B3058" s="35">
        <f>+INDEX(Исходные_данные!A:Z,A3058+$X$32-1,$X$30)</f>
        <v>0</v>
      </c>
      <c r="C3058" s="25">
        <f>+IFERROR(_xlfn.NUMBERVALUE(INDEX(Исходные_данные!A:Z,A3058+$X$32-1,$X$31),"."),0)</f>
        <v>0</v>
      </c>
      <c r="D3058" s="51"/>
      <c r="E3058" s="3">
        <f t="shared" si="475"/>
        <v>1289.4580000000001</v>
      </c>
      <c r="F3058" s="3">
        <f t="shared" si="476"/>
        <v>1289.4574600000001</v>
      </c>
      <c r="G3058" s="8">
        <f t="shared" si="479"/>
        <v>0</v>
      </c>
      <c r="H3058" s="7">
        <f t="shared" si="471"/>
        <v>0</v>
      </c>
      <c r="I3058" s="7">
        <f t="shared" si="472"/>
        <v>0</v>
      </c>
      <c r="J3058">
        <f t="shared" si="473"/>
        <v>0</v>
      </c>
      <c r="K3058">
        <f t="shared" si="477"/>
        <v>0</v>
      </c>
      <c r="L3058">
        <f t="shared" si="474"/>
        <v>0</v>
      </c>
      <c r="M3058" s="66" t="str">
        <f t="shared" si="480"/>
        <v xml:space="preserve"> </v>
      </c>
    </row>
    <row r="3059" spans="1:13" x14ac:dyDescent="0.25">
      <c r="A3059" s="25">
        <f t="shared" si="478"/>
        <v>3059</v>
      </c>
      <c r="B3059" s="35">
        <f>+INDEX(Исходные_данные!A:Z,A3059+$X$32-1,$X$30)</f>
        <v>0</v>
      </c>
      <c r="C3059" s="25">
        <f>+IFERROR(_xlfn.NUMBERVALUE(INDEX(Исходные_данные!A:Z,A3059+$X$32-1,$X$31),"."),0)</f>
        <v>0</v>
      </c>
      <c r="D3059" s="51"/>
      <c r="E3059" s="3">
        <f t="shared" si="475"/>
        <v>1289.4580000000001</v>
      </c>
      <c r="F3059" s="3">
        <f t="shared" si="476"/>
        <v>1289.4574600000001</v>
      </c>
      <c r="G3059" s="8">
        <f t="shared" si="479"/>
        <v>0</v>
      </c>
      <c r="H3059" s="7">
        <f t="shared" si="471"/>
        <v>0</v>
      </c>
      <c r="I3059" s="7">
        <f t="shared" si="472"/>
        <v>0</v>
      </c>
      <c r="J3059">
        <f t="shared" si="473"/>
        <v>0</v>
      </c>
      <c r="K3059">
        <f t="shared" si="477"/>
        <v>0</v>
      </c>
      <c r="L3059">
        <f t="shared" si="474"/>
        <v>0</v>
      </c>
      <c r="M3059" s="66" t="str">
        <f t="shared" si="480"/>
        <v xml:space="preserve"> </v>
      </c>
    </row>
    <row r="3060" spans="1:13" x14ac:dyDescent="0.25">
      <c r="A3060" s="25">
        <f t="shared" si="478"/>
        <v>3060</v>
      </c>
      <c r="B3060" s="35">
        <f>+INDEX(Исходные_данные!A:Z,A3060+$X$32-1,$X$30)</f>
        <v>0</v>
      </c>
      <c r="C3060" s="25">
        <f>+IFERROR(_xlfn.NUMBERVALUE(INDEX(Исходные_данные!A:Z,A3060+$X$32-1,$X$31),"."),0)</f>
        <v>0</v>
      </c>
      <c r="D3060" s="51"/>
      <c r="E3060" s="3">
        <f t="shared" si="475"/>
        <v>1289.4580000000001</v>
      </c>
      <c r="F3060" s="3">
        <f t="shared" si="476"/>
        <v>1289.4574600000001</v>
      </c>
      <c r="G3060" s="8">
        <f t="shared" si="479"/>
        <v>0</v>
      </c>
      <c r="H3060" s="7">
        <f t="shared" si="471"/>
        <v>0</v>
      </c>
      <c r="I3060" s="7">
        <f t="shared" si="472"/>
        <v>0</v>
      </c>
      <c r="J3060">
        <f t="shared" si="473"/>
        <v>0</v>
      </c>
      <c r="K3060">
        <f t="shared" si="477"/>
        <v>0</v>
      </c>
      <c r="L3060">
        <f t="shared" si="474"/>
        <v>0</v>
      </c>
      <c r="M3060" s="66" t="str">
        <f t="shared" si="480"/>
        <v xml:space="preserve"> </v>
      </c>
    </row>
    <row r="3061" spans="1:13" x14ac:dyDescent="0.25">
      <c r="A3061" s="25">
        <f t="shared" si="478"/>
        <v>3061</v>
      </c>
      <c r="B3061" s="35">
        <f>+INDEX(Исходные_данные!A:Z,A3061+$X$32-1,$X$30)</f>
        <v>0</v>
      </c>
      <c r="C3061" s="25">
        <f>+IFERROR(_xlfn.NUMBERVALUE(INDEX(Исходные_данные!A:Z,A3061+$X$32-1,$X$31),"."),0)</f>
        <v>0</v>
      </c>
      <c r="D3061" s="51"/>
      <c r="E3061" s="3">
        <f t="shared" si="475"/>
        <v>1289.4580000000001</v>
      </c>
      <c r="F3061" s="3">
        <f t="shared" si="476"/>
        <v>1289.4574600000001</v>
      </c>
      <c r="G3061" s="8">
        <f t="shared" si="479"/>
        <v>0</v>
      </c>
      <c r="H3061" s="7">
        <f t="shared" si="471"/>
        <v>0</v>
      </c>
      <c r="I3061" s="7">
        <f t="shared" si="472"/>
        <v>0</v>
      </c>
      <c r="J3061">
        <f t="shared" si="473"/>
        <v>0</v>
      </c>
      <c r="K3061">
        <f t="shared" si="477"/>
        <v>0</v>
      </c>
      <c r="L3061">
        <f t="shared" si="474"/>
        <v>0</v>
      </c>
      <c r="M3061" s="66" t="str">
        <f t="shared" si="480"/>
        <v xml:space="preserve"> </v>
      </c>
    </row>
    <row r="3062" spans="1:13" x14ac:dyDescent="0.25">
      <c r="A3062" s="25">
        <f t="shared" si="478"/>
        <v>3062</v>
      </c>
      <c r="B3062" s="35">
        <f>+INDEX(Исходные_данные!A:Z,A3062+$X$32-1,$X$30)</f>
        <v>0</v>
      </c>
      <c r="C3062" s="25">
        <f>+IFERROR(_xlfn.NUMBERVALUE(INDEX(Исходные_данные!A:Z,A3062+$X$32-1,$X$31),"."),0)</f>
        <v>0</v>
      </c>
      <c r="D3062" s="51"/>
      <c r="E3062" s="3">
        <f t="shared" si="475"/>
        <v>1289.4580000000001</v>
      </c>
      <c r="F3062" s="3">
        <f t="shared" si="476"/>
        <v>1289.4574600000001</v>
      </c>
      <c r="G3062" s="8">
        <f t="shared" si="479"/>
        <v>0</v>
      </c>
      <c r="H3062" s="7">
        <f t="shared" si="471"/>
        <v>0</v>
      </c>
      <c r="I3062" s="7">
        <f t="shared" si="472"/>
        <v>0</v>
      </c>
      <c r="J3062">
        <f t="shared" si="473"/>
        <v>0</v>
      </c>
      <c r="K3062">
        <f t="shared" si="477"/>
        <v>0</v>
      </c>
      <c r="L3062">
        <f t="shared" si="474"/>
        <v>0</v>
      </c>
      <c r="M3062" s="66" t="str">
        <f t="shared" si="480"/>
        <v xml:space="preserve"> </v>
      </c>
    </row>
    <row r="3063" spans="1:13" x14ac:dyDescent="0.25">
      <c r="A3063" s="25">
        <f t="shared" si="478"/>
        <v>3063</v>
      </c>
      <c r="B3063" s="35">
        <f>+INDEX(Исходные_данные!A:Z,A3063+$X$32-1,$X$30)</f>
        <v>0</v>
      </c>
      <c r="C3063" s="25">
        <f>+IFERROR(_xlfn.NUMBERVALUE(INDEX(Исходные_данные!A:Z,A3063+$X$32-1,$X$31),"."),0)</f>
        <v>0</v>
      </c>
      <c r="D3063" s="51"/>
      <c r="E3063" s="3">
        <f t="shared" si="475"/>
        <v>1289.4580000000001</v>
      </c>
      <c r="F3063" s="3">
        <f t="shared" si="476"/>
        <v>1289.4574600000001</v>
      </c>
      <c r="G3063" s="8">
        <f t="shared" si="479"/>
        <v>0</v>
      </c>
      <c r="H3063" s="7">
        <f t="shared" si="471"/>
        <v>0</v>
      </c>
      <c r="I3063" s="7">
        <f t="shared" si="472"/>
        <v>0</v>
      </c>
      <c r="J3063">
        <f t="shared" si="473"/>
        <v>0</v>
      </c>
      <c r="K3063">
        <f t="shared" si="477"/>
        <v>0</v>
      </c>
      <c r="L3063">
        <f t="shared" si="474"/>
        <v>0</v>
      </c>
      <c r="M3063" s="66" t="str">
        <f t="shared" si="480"/>
        <v xml:space="preserve"> </v>
      </c>
    </row>
    <row r="3064" spans="1:13" x14ac:dyDescent="0.25">
      <c r="A3064" s="25">
        <f t="shared" si="478"/>
        <v>3064</v>
      </c>
      <c r="B3064" s="35">
        <f>+INDEX(Исходные_данные!A:Z,A3064+$X$32-1,$X$30)</f>
        <v>0</v>
      </c>
      <c r="C3064" s="25">
        <f>+IFERROR(_xlfn.NUMBERVALUE(INDEX(Исходные_данные!A:Z,A3064+$X$32-1,$X$31),"."),0)</f>
        <v>0</v>
      </c>
      <c r="D3064" s="51"/>
      <c r="E3064" s="3">
        <f t="shared" si="475"/>
        <v>1289.4580000000001</v>
      </c>
      <c r="F3064" s="3">
        <f t="shared" si="476"/>
        <v>1289.4574600000001</v>
      </c>
      <c r="G3064" s="8">
        <f t="shared" si="479"/>
        <v>0</v>
      </c>
      <c r="H3064" s="7">
        <f t="shared" si="471"/>
        <v>0</v>
      </c>
      <c r="I3064" s="7">
        <f t="shared" si="472"/>
        <v>0</v>
      </c>
      <c r="J3064">
        <f t="shared" si="473"/>
        <v>0</v>
      </c>
      <c r="K3064">
        <f t="shared" si="477"/>
        <v>0</v>
      </c>
      <c r="L3064">
        <f t="shared" si="474"/>
        <v>0</v>
      </c>
      <c r="M3064" s="66" t="str">
        <f t="shared" si="480"/>
        <v xml:space="preserve"> </v>
      </c>
    </row>
    <row r="3065" spans="1:13" x14ac:dyDescent="0.25">
      <c r="A3065" s="25">
        <f t="shared" si="478"/>
        <v>3065</v>
      </c>
      <c r="B3065" s="35">
        <f>+INDEX(Исходные_данные!A:Z,A3065+$X$32-1,$X$30)</f>
        <v>0</v>
      </c>
      <c r="C3065" s="25">
        <f>+IFERROR(_xlfn.NUMBERVALUE(INDEX(Исходные_данные!A:Z,A3065+$X$32-1,$X$31),"."),0)</f>
        <v>0</v>
      </c>
      <c r="D3065" s="51"/>
      <c r="E3065" s="3">
        <f t="shared" si="475"/>
        <v>1289.4580000000001</v>
      </c>
      <c r="F3065" s="3">
        <f t="shared" si="476"/>
        <v>1289.4574600000001</v>
      </c>
      <c r="G3065" s="8">
        <f t="shared" si="479"/>
        <v>0</v>
      </c>
      <c r="H3065" s="7">
        <f t="shared" si="471"/>
        <v>0</v>
      </c>
      <c r="I3065" s="7">
        <f t="shared" si="472"/>
        <v>0</v>
      </c>
      <c r="J3065">
        <f t="shared" si="473"/>
        <v>0</v>
      </c>
      <c r="K3065">
        <f t="shared" si="477"/>
        <v>0</v>
      </c>
      <c r="L3065">
        <f t="shared" si="474"/>
        <v>0</v>
      </c>
      <c r="M3065" s="66" t="str">
        <f t="shared" si="480"/>
        <v xml:space="preserve"> </v>
      </c>
    </row>
    <row r="3066" spans="1:13" x14ac:dyDescent="0.25">
      <c r="A3066" s="25">
        <f t="shared" si="478"/>
        <v>3066</v>
      </c>
      <c r="B3066" s="35">
        <f>+INDEX(Исходные_данные!A:Z,A3066+$X$32-1,$X$30)</f>
        <v>0</v>
      </c>
      <c r="C3066" s="25">
        <f>+IFERROR(_xlfn.NUMBERVALUE(INDEX(Исходные_данные!A:Z,A3066+$X$32-1,$X$31),"."),0)</f>
        <v>0</v>
      </c>
      <c r="D3066" s="51"/>
      <c r="E3066" s="3">
        <f t="shared" si="475"/>
        <v>1289.4580000000001</v>
      </c>
      <c r="F3066" s="3">
        <f t="shared" si="476"/>
        <v>1289.4574600000001</v>
      </c>
      <c r="G3066" s="8">
        <f t="shared" si="479"/>
        <v>0</v>
      </c>
      <c r="H3066" s="7">
        <f t="shared" si="471"/>
        <v>0</v>
      </c>
      <c r="I3066" s="7">
        <f t="shared" si="472"/>
        <v>0</v>
      </c>
      <c r="J3066">
        <f t="shared" si="473"/>
        <v>0</v>
      </c>
      <c r="K3066">
        <f t="shared" si="477"/>
        <v>0</v>
      </c>
      <c r="L3066">
        <f t="shared" si="474"/>
        <v>0</v>
      </c>
      <c r="M3066" s="66" t="str">
        <f t="shared" si="480"/>
        <v xml:space="preserve"> </v>
      </c>
    </row>
    <row r="3067" spans="1:13" x14ac:dyDescent="0.25">
      <c r="A3067" s="25">
        <f t="shared" si="478"/>
        <v>3067</v>
      </c>
      <c r="B3067" s="35">
        <f>+INDEX(Исходные_данные!A:Z,A3067+$X$32-1,$X$30)</f>
        <v>0</v>
      </c>
      <c r="C3067" s="25">
        <f>+IFERROR(_xlfn.NUMBERVALUE(INDEX(Исходные_данные!A:Z,A3067+$X$32-1,$X$31),"."),0)</f>
        <v>0</v>
      </c>
      <c r="D3067" s="51"/>
      <c r="E3067" s="3">
        <f t="shared" si="475"/>
        <v>1289.4580000000001</v>
      </c>
      <c r="F3067" s="3">
        <f t="shared" si="476"/>
        <v>1289.4574600000001</v>
      </c>
      <c r="G3067" s="8">
        <f t="shared" si="479"/>
        <v>0</v>
      </c>
      <c r="H3067" s="7">
        <f t="shared" si="471"/>
        <v>0</v>
      </c>
      <c r="I3067" s="7">
        <f t="shared" si="472"/>
        <v>0</v>
      </c>
      <c r="J3067">
        <f t="shared" si="473"/>
        <v>0</v>
      </c>
      <c r="K3067">
        <f t="shared" si="477"/>
        <v>0</v>
      </c>
      <c r="L3067">
        <f t="shared" si="474"/>
        <v>0</v>
      </c>
      <c r="M3067" s="66" t="str">
        <f t="shared" si="480"/>
        <v xml:space="preserve"> </v>
      </c>
    </row>
    <row r="3068" spans="1:13" x14ac:dyDescent="0.25">
      <c r="A3068" s="25">
        <f t="shared" si="478"/>
        <v>3068</v>
      </c>
      <c r="B3068" s="35">
        <f>+INDEX(Исходные_данные!A:Z,A3068+$X$32-1,$X$30)</f>
        <v>0</v>
      </c>
      <c r="C3068" s="25">
        <f>+IFERROR(_xlfn.NUMBERVALUE(INDEX(Исходные_данные!A:Z,A3068+$X$32-1,$X$31),"."),0)</f>
        <v>0</v>
      </c>
      <c r="D3068" s="51"/>
      <c r="E3068" s="3">
        <f t="shared" si="475"/>
        <v>1289.4580000000001</v>
      </c>
      <c r="F3068" s="3">
        <f t="shared" si="476"/>
        <v>1289.4574600000001</v>
      </c>
      <c r="G3068" s="8">
        <f t="shared" si="479"/>
        <v>0</v>
      </c>
      <c r="H3068" s="7">
        <f t="shared" si="471"/>
        <v>0</v>
      </c>
      <c r="I3068" s="7">
        <f t="shared" si="472"/>
        <v>0</v>
      </c>
      <c r="J3068">
        <f t="shared" si="473"/>
        <v>0</v>
      </c>
      <c r="K3068">
        <f t="shared" si="477"/>
        <v>0</v>
      </c>
      <c r="L3068">
        <f t="shared" si="474"/>
        <v>0</v>
      </c>
      <c r="M3068" s="66" t="str">
        <f t="shared" si="480"/>
        <v xml:space="preserve"> </v>
      </c>
    </row>
    <row r="3069" spans="1:13" x14ac:dyDescent="0.25">
      <c r="A3069" s="25">
        <f t="shared" si="478"/>
        <v>3069</v>
      </c>
      <c r="B3069" s="35">
        <f>+INDEX(Исходные_данные!A:Z,A3069+$X$32-1,$X$30)</f>
        <v>0</v>
      </c>
      <c r="C3069" s="25">
        <f>+IFERROR(_xlfn.NUMBERVALUE(INDEX(Исходные_данные!A:Z,A3069+$X$32-1,$X$31),"."),0)</f>
        <v>0</v>
      </c>
      <c r="D3069" s="51"/>
      <c r="E3069" s="3">
        <f t="shared" si="475"/>
        <v>1289.4580000000001</v>
      </c>
      <c r="F3069" s="3">
        <f t="shared" si="476"/>
        <v>1289.4574600000001</v>
      </c>
      <c r="G3069" s="8">
        <f t="shared" si="479"/>
        <v>0</v>
      </c>
      <c r="H3069" s="7">
        <f t="shared" si="471"/>
        <v>0</v>
      </c>
      <c r="I3069" s="7">
        <f t="shared" si="472"/>
        <v>0</v>
      </c>
      <c r="J3069">
        <f t="shared" si="473"/>
        <v>0</v>
      </c>
      <c r="K3069">
        <f t="shared" si="477"/>
        <v>0</v>
      </c>
      <c r="L3069">
        <f t="shared" si="474"/>
        <v>0</v>
      </c>
      <c r="M3069" s="66" t="str">
        <f t="shared" si="480"/>
        <v xml:space="preserve"> </v>
      </c>
    </row>
    <row r="3070" spans="1:13" x14ac:dyDescent="0.25">
      <c r="A3070" s="25">
        <f t="shared" si="478"/>
        <v>3070</v>
      </c>
      <c r="B3070" s="35">
        <f>+INDEX(Исходные_данные!A:Z,A3070+$X$32-1,$X$30)</f>
        <v>0</v>
      </c>
      <c r="C3070" s="25">
        <f>+IFERROR(_xlfn.NUMBERVALUE(INDEX(Исходные_данные!A:Z,A3070+$X$32-1,$X$31),"."),0)</f>
        <v>0</v>
      </c>
      <c r="D3070" s="51"/>
      <c r="E3070" s="3">
        <f t="shared" si="475"/>
        <v>1289.4580000000001</v>
      </c>
      <c r="F3070" s="3">
        <f t="shared" si="476"/>
        <v>1289.4574600000001</v>
      </c>
      <c r="G3070" s="8">
        <f t="shared" si="479"/>
        <v>0</v>
      </c>
      <c r="H3070" s="7">
        <f t="shared" si="471"/>
        <v>0</v>
      </c>
      <c r="I3070" s="7">
        <f t="shared" si="472"/>
        <v>0</v>
      </c>
      <c r="J3070">
        <f t="shared" si="473"/>
        <v>0</v>
      </c>
      <c r="K3070">
        <f t="shared" si="477"/>
        <v>0</v>
      </c>
      <c r="L3070">
        <f t="shared" si="474"/>
        <v>0</v>
      </c>
      <c r="M3070" s="66" t="str">
        <f t="shared" si="480"/>
        <v xml:space="preserve"> </v>
      </c>
    </row>
    <row r="3071" spans="1:13" x14ac:dyDescent="0.25">
      <c r="A3071" s="25">
        <f t="shared" si="478"/>
        <v>3071</v>
      </c>
      <c r="B3071" s="35">
        <f>+INDEX(Исходные_данные!A:Z,A3071+$X$32-1,$X$30)</f>
        <v>0</v>
      </c>
      <c r="C3071" s="25">
        <f>+IFERROR(_xlfn.NUMBERVALUE(INDEX(Исходные_данные!A:Z,A3071+$X$32-1,$X$31),"."),0)</f>
        <v>0</v>
      </c>
      <c r="D3071" s="51"/>
      <c r="E3071" s="3">
        <f t="shared" si="475"/>
        <v>1289.4580000000001</v>
      </c>
      <c r="F3071" s="3">
        <f t="shared" si="476"/>
        <v>1289.4574600000001</v>
      </c>
      <c r="G3071" s="8">
        <f t="shared" si="479"/>
        <v>0</v>
      </c>
      <c r="H3071" s="7">
        <f t="shared" si="471"/>
        <v>0</v>
      </c>
      <c r="I3071" s="7">
        <f t="shared" si="472"/>
        <v>0</v>
      </c>
      <c r="J3071">
        <f t="shared" si="473"/>
        <v>0</v>
      </c>
      <c r="K3071">
        <f t="shared" si="477"/>
        <v>0</v>
      </c>
      <c r="L3071">
        <f t="shared" si="474"/>
        <v>0</v>
      </c>
      <c r="M3071" s="66" t="str">
        <f t="shared" si="480"/>
        <v xml:space="preserve"> </v>
      </c>
    </row>
    <row r="3072" spans="1:13" x14ac:dyDescent="0.25">
      <c r="A3072" s="25">
        <f t="shared" si="478"/>
        <v>3072</v>
      </c>
      <c r="B3072" s="35">
        <f>+INDEX(Исходные_данные!A:Z,A3072+$X$32-1,$X$30)</f>
        <v>0</v>
      </c>
      <c r="C3072" s="25">
        <f>+IFERROR(_xlfn.NUMBERVALUE(INDEX(Исходные_данные!A:Z,A3072+$X$32-1,$X$31),"."),0)</f>
        <v>0</v>
      </c>
      <c r="D3072" s="51"/>
      <c r="E3072" s="3">
        <f t="shared" si="475"/>
        <v>1289.4580000000001</v>
      </c>
      <c r="F3072" s="3">
        <f t="shared" si="476"/>
        <v>1289.4574600000001</v>
      </c>
      <c r="G3072" s="8">
        <f t="shared" si="479"/>
        <v>0</v>
      </c>
      <c r="H3072" s="7">
        <f t="shared" si="471"/>
        <v>0</v>
      </c>
      <c r="I3072" s="7">
        <f t="shared" si="472"/>
        <v>0</v>
      </c>
      <c r="J3072">
        <f t="shared" si="473"/>
        <v>0</v>
      </c>
      <c r="K3072">
        <f t="shared" si="477"/>
        <v>0</v>
      </c>
      <c r="L3072">
        <f t="shared" si="474"/>
        <v>0</v>
      </c>
      <c r="M3072" s="66" t="str">
        <f t="shared" si="480"/>
        <v xml:space="preserve"> </v>
      </c>
    </row>
    <row r="3073" spans="1:13" x14ac:dyDescent="0.25">
      <c r="A3073" s="25">
        <f t="shared" si="478"/>
        <v>3073</v>
      </c>
      <c r="B3073" s="35">
        <f>+INDEX(Исходные_данные!A:Z,A3073+$X$32-1,$X$30)</f>
        <v>0</v>
      </c>
      <c r="C3073" s="25">
        <f>+IFERROR(_xlfn.NUMBERVALUE(INDEX(Исходные_данные!A:Z,A3073+$X$32-1,$X$31),"."),0)</f>
        <v>0</v>
      </c>
      <c r="D3073" s="51"/>
      <c r="E3073" s="3">
        <f t="shared" si="475"/>
        <v>1289.4580000000001</v>
      </c>
      <c r="F3073" s="3">
        <f t="shared" si="476"/>
        <v>1289.4574600000001</v>
      </c>
      <c r="G3073" s="8">
        <f t="shared" si="479"/>
        <v>0</v>
      </c>
      <c r="H3073" s="7">
        <f t="shared" ref="H3073:H3136" si="481">IF(G3073&gt;$X$35,C3073,0)</f>
        <v>0</v>
      </c>
      <c r="I3073" s="7">
        <f t="shared" ref="I3073:I3136" si="482">IF(AND(A3073&gt;$Q$25,A3073&lt;=$Q$25+$T$25),1,0)</f>
        <v>0</v>
      </c>
      <c r="J3073">
        <f t="shared" ref="J3073:J3136" si="483">IF(I3073=1,IF(H3073*$W$47&lt;=$X$48,H3073*$W$47,0),0)</f>
        <v>0</v>
      </c>
      <c r="K3073">
        <f t="shared" si="477"/>
        <v>0</v>
      </c>
      <c r="L3073">
        <f t="shared" ref="L3073:L3136" si="484">+IF(I3073=1,IF(H3073*$W$47&lt;=$X$48,0,$X$48),0)</f>
        <v>0</v>
      </c>
      <c r="M3073" s="66" t="str">
        <f t="shared" si="480"/>
        <v xml:space="preserve"> </v>
      </c>
    </row>
    <row r="3074" spans="1:13" x14ac:dyDescent="0.25">
      <c r="A3074" s="25">
        <f t="shared" si="478"/>
        <v>3074</v>
      </c>
      <c r="B3074" s="35">
        <f>+INDEX(Исходные_данные!A:Z,A3074+$X$32-1,$X$30)</f>
        <v>0</v>
      </c>
      <c r="C3074" s="25">
        <f>+IFERROR(_xlfn.NUMBERVALUE(INDEX(Исходные_данные!A:Z,A3074+$X$32-1,$X$31),"."),0)</f>
        <v>0</v>
      </c>
      <c r="D3074" s="51"/>
      <c r="E3074" s="3">
        <f t="shared" ref="E3074:E3137" si="485">+IFERROR(IF(_xlfn.NUMBERVALUE(B3074,".")&lt;E3073,E3073,_xlfn.NUMBERVALUE(B3074,".")),E3073)</f>
        <v>1289.4580000000001</v>
      </c>
      <c r="F3074" s="3">
        <f t="shared" ref="F3074:F3137" si="486">(E3074-$X$45*$X$44)/IF($X$44&lt;&gt;0,ABS($X$44),1)*$X$39</f>
        <v>1289.4574600000001</v>
      </c>
      <c r="G3074" s="8">
        <f t="shared" si="479"/>
        <v>0</v>
      </c>
      <c r="H3074" s="7">
        <f t="shared" si="481"/>
        <v>0</v>
      </c>
      <c r="I3074" s="7">
        <f t="shared" si="482"/>
        <v>0</v>
      </c>
      <c r="J3074">
        <f t="shared" si="483"/>
        <v>0</v>
      </c>
      <c r="K3074">
        <f t="shared" ref="K3074:K3137" si="487">+J3074/100</f>
        <v>0</v>
      </c>
      <c r="L3074">
        <f t="shared" si="484"/>
        <v>0</v>
      </c>
      <c r="M3074" s="66" t="str">
        <f t="shared" si="480"/>
        <v xml:space="preserve"> </v>
      </c>
    </row>
    <row r="3075" spans="1:13" x14ac:dyDescent="0.25">
      <c r="A3075" s="25">
        <f t="shared" ref="A3075:A3138" si="488">+A3074+1</f>
        <v>3075</v>
      </c>
      <c r="B3075" s="35">
        <f>+INDEX(Исходные_данные!A:Z,A3075+$X$32-1,$X$30)</f>
        <v>0</v>
      </c>
      <c r="C3075" s="25">
        <f>+IFERROR(_xlfn.NUMBERVALUE(INDEX(Исходные_данные!A:Z,A3075+$X$32-1,$X$31),"."),0)</f>
        <v>0</v>
      </c>
      <c r="D3075" s="51"/>
      <c r="E3075" s="3">
        <f t="shared" si="485"/>
        <v>1289.4580000000001</v>
      </c>
      <c r="F3075" s="3">
        <f t="shared" si="486"/>
        <v>1289.4574600000001</v>
      </c>
      <c r="G3075" s="8">
        <f t="shared" ref="G3075:G3138" si="489">+IF(E3075=E3074,0,_xlfn.NUMBERVALUE(C3075,".")/O$56*100)</f>
        <v>0</v>
      </c>
      <c r="H3075" s="7">
        <f t="shared" si="481"/>
        <v>0</v>
      </c>
      <c r="I3075" s="7">
        <f t="shared" si="482"/>
        <v>0</v>
      </c>
      <c r="J3075">
        <f t="shared" si="483"/>
        <v>0</v>
      </c>
      <c r="K3075">
        <f t="shared" si="487"/>
        <v>0</v>
      </c>
      <c r="L3075">
        <f t="shared" si="484"/>
        <v>0</v>
      </c>
      <c r="M3075" s="66" t="str">
        <f t="shared" si="480"/>
        <v xml:space="preserve"> </v>
      </c>
    </row>
    <row r="3076" spans="1:13" x14ac:dyDescent="0.25">
      <c r="A3076" s="25">
        <f t="shared" si="488"/>
        <v>3076</v>
      </c>
      <c r="B3076" s="35">
        <f>+INDEX(Исходные_данные!A:Z,A3076+$X$32-1,$X$30)</f>
        <v>0</v>
      </c>
      <c r="C3076" s="25">
        <f>+IFERROR(_xlfn.NUMBERVALUE(INDEX(Исходные_данные!A:Z,A3076+$X$32-1,$X$31),"."),0)</f>
        <v>0</v>
      </c>
      <c r="D3076" s="51"/>
      <c r="E3076" s="3">
        <f t="shared" si="485"/>
        <v>1289.4580000000001</v>
      </c>
      <c r="F3076" s="3">
        <f t="shared" si="486"/>
        <v>1289.4574600000001</v>
      </c>
      <c r="G3076" s="8">
        <f t="shared" si="489"/>
        <v>0</v>
      </c>
      <c r="H3076" s="7">
        <f t="shared" si="481"/>
        <v>0</v>
      </c>
      <c r="I3076" s="7">
        <f t="shared" si="482"/>
        <v>0</v>
      </c>
      <c r="J3076">
        <f t="shared" si="483"/>
        <v>0</v>
      </c>
      <c r="K3076">
        <f t="shared" si="487"/>
        <v>0</v>
      </c>
      <c r="L3076">
        <f t="shared" si="484"/>
        <v>0</v>
      </c>
      <c r="M3076" s="66" t="str">
        <f t="shared" si="480"/>
        <v xml:space="preserve"> </v>
      </c>
    </row>
    <row r="3077" spans="1:13" x14ac:dyDescent="0.25">
      <c r="A3077" s="25">
        <f t="shared" si="488"/>
        <v>3077</v>
      </c>
      <c r="B3077" s="35">
        <f>+INDEX(Исходные_данные!A:Z,A3077+$X$32-1,$X$30)</f>
        <v>0</v>
      </c>
      <c r="C3077" s="25">
        <f>+IFERROR(_xlfn.NUMBERVALUE(INDEX(Исходные_данные!A:Z,A3077+$X$32-1,$X$31),"."),0)</f>
        <v>0</v>
      </c>
      <c r="D3077" s="51"/>
      <c r="E3077" s="3">
        <f t="shared" si="485"/>
        <v>1289.4580000000001</v>
      </c>
      <c r="F3077" s="3">
        <f t="shared" si="486"/>
        <v>1289.4574600000001</v>
      </c>
      <c r="G3077" s="8">
        <f t="shared" si="489"/>
        <v>0</v>
      </c>
      <c r="H3077" s="7">
        <f t="shared" si="481"/>
        <v>0</v>
      </c>
      <c r="I3077" s="7">
        <f t="shared" si="482"/>
        <v>0</v>
      </c>
      <c r="J3077">
        <f t="shared" si="483"/>
        <v>0</v>
      </c>
      <c r="K3077">
        <f t="shared" si="487"/>
        <v>0</v>
      </c>
      <c r="L3077">
        <f t="shared" si="484"/>
        <v>0</v>
      </c>
      <c r="M3077" s="66" t="str">
        <f t="shared" si="480"/>
        <v xml:space="preserve"> </v>
      </c>
    </row>
    <row r="3078" spans="1:13" x14ac:dyDescent="0.25">
      <c r="A3078" s="25">
        <f t="shared" si="488"/>
        <v>3078</v>
      </c>
      <c r="B3078" s="35">
        <f>+INDEX(Исходные_данные!A:Z,A3078+$X$32-1,$X$30)</f>
        <v>0</v>
      </c>
      <c r="C3078" s="25">
        <f>+IFERROR(_xlfn.NUMBERVALUE(INDEX(Исходные_данные!A:Z,A3078+$X$32-1,$X$31),"."),0)</f>
        <v>0</v>
      </c>
      <c r="D3078" s="51"/>
      <c r="E3078" s="3">
        <f t="shared" si="485"/>
        <v>1289.4580000000001</v>
      </c>
      <c r="F3078" s="3">
        <f t="shared" si="486"/>
        <v>1289.4574600000001</v>
      </c>
      <c r="G3078" s="8">
        <f t="shared" si="489"/>
        <v>0</v>
      </c>
      <c r="H3078" s="7">
        <f t="shared" si="481"/>
        <v>0</v>
      </c>
      <c r="I3078" s="7">
        <f t="shared" si="482"/>
        <v>0</v>
      </c>
      <c r="J3078">
        <f t="shared" si="483"/>
        <v>0</v>
      </c>
      <c r="K3078">
        <f t="shared" si="487"/>
        <v>0</v>
      </c>
      <c r="L3078">
        <f t="shared" si="484"/>
        <v>0</v>
      </c>
      <c r="M3078" s="66" t="str">
        <f t="shared" si="480"/>
        <v xml:space="preserve"> </v>
      </c>
    </row>
    <row r="3079" spans="1:13" x14ac:dyDescent="0.25">
      <c r="A3079" s="25">
        <f t="shared" si="488"/>
        <v>3079</v>
      </c>
      <c r="B3079" s="35">
        <f>+INDEX(Исходные_данные!A:Z,A3079+$X$32-1,$X$30)</f>
        <v>0</v>
      </c>
      <c r="C3079" s="25">
        <f>+IFERROR(_xlfn.NUMBERVALUE(INDEX(Исходные_данные!A:Z,A3079+$X$32-1,$X$31),"."),0)</f>
        <v>0</v>
      </c>
      <c r="D3079" s="51"/>
      <c r="E3079" s="3">
        <f t="shared" si="485"/>
        <v>1289.4580000000001</v>
      </c>
      <c r="F3079" s="3">
        <f t="shared" si="486"/>
        <v>1289.4574600000001</v>
      </c>
      <c r="G3079" s="8">
        <f t="shared" si="489"/>
        <v>0</v>
      </c>
      <c r="H3079" s="7">
        <f t="shared" si="481"/>
        <v>0</v>
      </c>
      <c r="I3079" s="7">
        <f t="shared" si="482"/>
        <v>0</v>
      </c>
      <c r="J3079">
        <f t="shared" si="483"/>
        <v>0</v>
      </c>
      <c r="K3079">
        <f t="shared" si="487"/>
        <v>0</v>
      </c>
      <c r="L3079">
        <f t="shared" si="484"/>
        <v>0</v>
      </c>
      <c r="M3079" s="66" t="str">
        <f t="shared" si="480"/>
        <v xml:space="preserve"> </v>
      </c>
    </row>
    <row r="3080" spans="1:13" x14ac:dyDescent="0.25">
      <c r="A3080" s="25">
        <f t="shared" si="488"/>
        <v>3080</v>
      </c>
      <c r="B3080" s="35">
        <f>+INDEX(Исходные_данные!A:Z,A3080+$X$32-1,$X$30)</f>
        <v>0</v>
      </c>
      <c r="C3080" s="25">
        <f>+IFERROR(_xlfn.NUMBERVALUE(INDEX(Исходные_данные!A:Z,A3080+$X$32-1,$X$31),"."),0)</f>
        <v>0</v>
      </c>
      <c r="D3080" s="51"/>
      <c r="E3080" s="3">
        <f t="shared" si="485"/>
        <v>1289.4580000000001</v>
      </c>
      <c r="F3080" s="3">
        <f t="shared" si="486"/>
        <v>1289.4574600000001</v>
      </c>
      <c r="G3080" s="8">
        <f t="shared" si="489"/>
        <v>0</v>
      </c>
      <c r="H3080" s="7">
        <f t="shared" si="481"/>
        <v>0</v>
      </c>
      <c r="I3080" s="7">
        <f t="shared" si="482"/>
        <v>0</v>
      </c>
      <c r="J3080">
        <f t="shared" si="483"/>
        <v>0</v>
      </c>
      <c r="K3080">
        <f t="shared" si="487"/>
        <v>0</v>
      </c>
      <c r="L3080">
        <f t="shared" si="484"/>
        <v>0</v>
      </c>
      <c r="M3080" s="66" t="str">
        <f t="shared" si="480"/>
        <v xml:space="preserve"> </v>
      </c>
    </row>
    <row r="3081" spans="1:13" x14ac:dyDescent="0.25">
      <c r="A3081" s="25">
        <f t="shared" si="488"/>
        <v>3081</v>
      </c>
      <c r="B3081" s="35">
        <f>+INDEX(Исходные_данные!A:Z,A3081+$X$32-1,$X$30)</f>
        <v>0</v>
      </c>
      <c r="C3081" s="25">
        <f>+IFERROR(_xlfn.NUMBERVALUE(INDEX(Исходные_данные!A:Z,A3081+$X$32-1,$X$31),"."),0)</f>
        <v>0</v>
      </c>
      <c r="D3081" s="51"/>
      <c r="E3081" s="3">
        <f t="shared" si="485"/>
        <v>1289.4580000000001</v>
      </c>
      <c r="F3081" s="3">
        <f t="shared" si="486"/>
        <v>1289.4574600000001</v>
      </c>
      <c r="G3081" s="8">
        <f t="shared" si="489"/>
        <v>0</v>
      </c>
      <c r="H3081" s="7">
        <f t="shared" si="481"/>
        <v>0</v>
      </c>
      <c r="I3081" s="7">
        <f t="shared" si="482"/>
        <v>0</v>
      </c>
      <c r="J3081">
        <f t="shared" si="483"/>
        <v>0</v>
      </c>
      <c r="K3081">
        <f t="shared" si="487"/>
        <v>0</v>
      </c>
      <c r="L3081">
        <f t="shared" si="484"/>
        <v>0</v>
      </c>
      <c r="M3081" s="66" t="str">
        <f t="shared" si="480"/>
        <v xml:space="preserve"> </v>
      </c>
    </row>
    <row r="3082" spans="1:13" x14ac:dyDescent="0.25">
      <c r="A3082" s="25">
        <f t="shared" si="488"/>
        <v>3082</v>
      </c>
      <c r="B3082" s="35">
        <f>+INDEX(Исходные_данные!A:Z,A3082+$X$32-1,$X$30)</f>
        <v>0</v>
      </c>
      <c r="C3082" s="25">
        <f>+IFERROR(_xlfn.NUMBERVALUE(INDEX(Исходные_данные!A:Z,A3082+$X$32-1,$X$31),"."),0)</f>
        <v>0</v>
      </c>
      <c r="D3082" s="51"/>
      <c r="E3082" s="3">
        <f t="shared" si="485"/>
        <v>1289.4580000000001</v>
      </c>
      <c r="F3082" s="3">
        <f t="shared" si="486"/>
        <v>1289.4574600000001</v>
      </c>
      <c r="G3082" s="8">
        <f t="shared" si="489"/>
        <v>0</v>
      </c>
      <c r="H3082" s="7">
        <f t="shared" si="481"/>
        <v>0</v>
      </c>
      <c r="I3082" s="7">
        <f t="shared" si="482"/>
        <v>0</v>
      </c>
      <c r="J3082">
        <f t="shared" si="483"/>
        <v>0</v>
      </c>
      <c r="K3082">
        <f t="shared" si="487"/>
        <v>0</v>
      </c>
      <c r="L3082">
        <f t="shared" si="484"/>
        <v>0</v>
      </c>
      <c r="M3082" s="66" t="str">
        <f t="shared" si="480"/>
        <v xml:space="preserve"> </v>
      </c>
    </row>
    <row r="3083" spans="1:13" x14ac:dyDescent="0.25">
      <c r="A3083" s="25">
        <f t="shared" si="488"/>
        <v>3083</v>
      </c>
      <c r="B3083" s="35">
        <f>+INDEX(Исходные_данные!A:Z,A3083+$X$32-1,$X$30)</f>
        <v>0</v>
      </c>
      <c r="C3083" s="25">
        <f>+IFERROR(_xlfn.NUMBERVALUE(INDEX(Исходные_данные!A:Z,A3083+$X$32-1,$X$31),"."),0)</f>
        <v>0</v>
      </c>
      <c r="D3083" s="51"/>
      <c r="E3083" s="3">
        <f t="shared" si="485"/>
        <v>1289.4580000000001</v>
      </c>
      <c r="F3083" s="3">
        <f t="shared" si="486"/>
        <v>1289.4574600000001</v>
      </c>
      <c r="G3083" s="8">
        <f t="shared" si="489"/>
        <v>0</v>
      </c>
      <c r="H3083" s="7">
        <f t="shared" si="481"/>
        <v>0</v>
      </c>
      <c r="I3083" s="7">
        <f t="shared" si="482"/>
        <v>0</v>
      </c>
      <c r="J3083">
        <f t="shared" si="483"/>
        <v>0</v>
      </c>
      <c r="K3083">
        <f t="shared" si="487"/>
        <v>0</v>
      </c>
      <c r="L3083">
        <f t="shared" si="484"/>
        <v>0</v>
      </c>
      <c r="M3083" s="66" t="str">
        <f t="shared" si="480"/>
        <v xml:space="preserve"> </v>
      </c>
    </row>
    <row r="3084" spans="1:13" x14ac:dyDescent="0.25">
      <c r="A3084" s="25">
        <f t="shared" si="488"/>
        <v>3084</v>
      </c>
      <c r="B3084" s="35">
        <f>+INDEX(Исходные_данные!A:Z,A3084+$X$32-1,$X$30)</f>
        <v>0</v>
      </c>
      <c r="C3084" s="25">
        <f>+IFERROR(_xlfn.NUMBERVALUE(INDEX(Исходные_данные!A:Z,A3084+$X$32-1,$X$31),"."),0)</f>
        <v>0</v>
      </c>
      <c r="D3084" s="51"/>
      <c r="E3084" s="3">
        <f t="shared" si="485"/>
        <v>1289.4580000000001</v>
      </c>
      <c r="F3084" s="3">
        <f t="shared" si="486"/>
        <v>1289.4574600000001</v>
      </c>
      <c r="G3084" s="8">
        <f t="shared" si="489"/>
        <v>0</v>
      </c>
      <c r="H3084" s="7">
        <f t="shared" si="481"/>
        <v>0</v>
      </c>
      <c r="I3084" s="7">
        <f t="shared" si="482"/>
        <v>0</v>
      </c>
      <c r="J3084">
        <f t="shared" si="483"/>
        <v>0</v>
      </c>
      <c r="K3084">
        <f t="shared" si="487"/>
        <v>0</v>
      </c>
      <c r="L3084">
        <f t="shared" si="484"/>
        <v>0</v>
      </c>
      <c r="M3084" s="66" t="str">
        <f t="shared" si="480"/>
        <v xml:space="preserve"> </v>
      </c>
    </row>
    <row r="3085" spans="1:13" x14ac:dyDescent="0.25">
      <c r="A3085" s="25">
        <f t="shared" si="488"/>
        <v>3085</v>
      </c>
      <c r="B3085" s="35">
        <f>+INDEX(Исходные_данные!A:Z,A3085+$X$32-1,$X$30)</f>
        <v>0</v>
      </c>
      <c r="C3085" s="25">
        <f>+IFERROR(_xlfn.NUMBERVALUE(INDEX(Исходные_данные!A:Z,A3085+$X$32-1,$X$31),"."),0)</f>
        <v>0</v>
      </c>
      <c r="D3085" s="51"/>
      <c r="E3085" s="3">
        <f t="shared" si="485"/>
        <v>1289.4580000000001</v>
      </c>
      <c r="F3085" s="3">
        <f t="shared" si="486"/>
        <v>1289.4574600000001</v>
      </c>
      <c r="G3085" s="8">
        <f t="shared" si="489"/>
        <v>0</v>
      </c>
      <c r="H3085" s="7">
        <f t="shared" si="481"/>
        <v>0</v>
      </c>
      <c r="I3085" s="7">
        <f t="shared" si="482"/>
        <v>0</v>
      </c>
      <c r="J3085">
        <f t="shared" si="483"/>
        <v>0</v>
      </c>
      <c r="K3085">
        <f t="shared" si="487"/>
        <v>0</v>
      </c>
      <c r="L3085">
        <f t="shared" si="484"/>
        <v>0</v>
      </c>
      <c r="M3085" s="66" t="str">
        <f t="shared" si="480"/>
        <v xml:space="preserve"> </v>
      </c>
    </row>
    <row r="3086" spans="1:13" x14ac:dyDescent="0.25">
      <c r="A3086" s="25">
        <f t="shared" si="488"/>
        <v>3086</v>
      </c>
      <c r="B3086" s="35">
        <f>+INDEX(Исходные_данные!A:Z,A3086+$X$32-1,$X$30)</f>
        <v>0</v>
      </c>
      <c r="C3086" s="25">
        <f>+IFERROR(_xlfn.NUMBERVALUE(INDEX(Исходные_данные!A:Z,A3086+$X$32-1,$X$31),"."),0)</f>
        <v>0</v>
      </c>
      <c r="D3086" s="51"/>
      <c r="E3086" s="3">
        <f t="shared" si="485"/>
        <v>1289.4580000000001</v>
      </c>
      <c r="F3086" s="3">
        <f t="shared" si="486"/>
        <v>1289.4574600000001</v>
      </c>
      <c r="G3086" s="8">
        <f t="shared" si="489"/>
        <v>0</v>
      </c>
      <c r="H3086" s="7">
        <f t="shared" si="481"/>
        <v>0</v>
      </c>
      <c r="I3086" s="7">
        <f t="shared" si="482"/>
        <v>0</v>
      </c>
      <c r="J3086">
        <f t="shared" si="483"/>
        <v>0</v>
      </c>
      <c r="K3086">
        <f t="shared" si="487"/>
        <v>0</v>
      </c>
      <c r="L3086">
        <f t="shared" si="484"/>
        <v>0</v>
      </c>
      <c r="M3086" s="66" t="str">
        <f t="shared" si="480"/>
        <v xml:space="preserve"> </v>
      </c>
    </row>
    <row r="3087" spans="1:13" x14ac:dyDescent="0.25">
      <c r="A3087" s="25">
        <f t="shared" si="488"/>
        <v>3087</v>
      </c>
      <c r="B3087" s="35">
        <f>+INDEX(Исходные_данные!A:Z,A3087+$X$32-1,$X$30)</f>
        <v>0</v>
      </c>
      <c r="C3087" s="25">
        <f>+IFERROR(_xlfn.NUMBERVALUE(INDEX(Исходные_данные!A:Z,A3087+$X$32-1,$X$31),"."),0)</f>
        <v>0</v>
      </c>
      <c r="D3087" s="51"/>
      <c r="E3087" s="3">
        <f t="shared" si="485"/>
        <v>1289.4580000000001</v>
      </c>
      <c r="F3087" s="3">
        <f t="shared" si="486"/>
        <v>1289.4574600000001</v>
      </c>
      <c r="G3087" s="8">
        <f t="shared" si="489"/>
        <v>0</v>
      </c>
      <c r="H3087" s="7">
        <f t="shared" si="481"/>
        <v>0</v>
      </c>
      <c r="I3087" s="7">
        <f t="shared" si="482"/>
        <v>0</v>
      </c>
      <c r="J3087">
        <f t="shared" si="483"/>
        <v>0</v>
      </c>
      <c r="K3087">
        <f t="shared" si="487"/>
        <v>0</v>
      </c>
      <c r="L3087">
        <f t="shared" si="484"/>
        <v>0</v>
      </c>
      <c r="M3087" s="66" t="str">
        <f t="shared" si="480"/>
        <v xml:space="preserve"> </v>
      </c>
    </row>
    <row r="3088" spans="1:13" x14ac:dyDescent="0.25">
      <c r="A3088" s="25">
        <f t="shared" si="488"/>
        <v>3088</v>
      </c>
      <c r="B3088" s="35">
        <f>+INDEX(Исходные_данные!A:Z,A3088+$X$32-1,$X$30)</f>
        <v>0</v>
      </c>
      <c r="C3088" s="25">
        <f>+IFERROR(_xlfn.NUMBERVALUE(INDEX(Исходные_данные!A:Z,A3088+$X$32-1,$X$31),"."),0)</f>
        <v>0</v>
      </c>
      <c r="D3088" s="51"/>
      <c r="E3088" s="3">
        <f t="shared" si="485"/>
        <v>1289.4580000000001</v>
      </c>
      <c r="F3088" s="3">
        <f t="shared" si="486"/>
        <v>1289.4574600000001</v>
      </c>
      <c r="G3088" s="8">
        <f t="shared" si="489"/>
        <v>0</v>
      </c>
      <c r="H3088" s="7">
        <f t="shared" si="481"/>
        <v>0</v>
      </c>
      <c r="I3088" s="7">
        <f t="shared" si="482"/>
        <v>0</v>
      </c>
      <c r="J3088">
        <f t="shared" si="483"/>
        <v>0</v>
      </c>
      <c r="K3088">
        <f t="shared" si="487"/>
        <v>0</v>
      </c>
      <c r="L3088">
        <f t="shared" si="484"/>
        <v>0</v>
      </c>
      <c r="M3088" s="66" t="str">
        <f t="shared" si="480"/>
        <v xml:space="preserve"> </v>
      </c>
    </row>
    <row r="3089" spans="1:13" x14ac:dyDescent="0.25">
      <c r="A3089" s="25">
        <f t="shared" si="488"/>
        <v>3089</v>
      </c>
      <c r="B3089" s="35">
        <f>+INDEX(Исходные_данные!A:Z,A3089+$X$32-1,$X$30)</f>
        <v>0</v>
      </c>
      <c r="C3089" s="25">
        <f>+IFERROR(_xlfn.NUMBERVALUE(INDEX(Исходные_данные!A:Z,A3089+$X$32-1,$X$31),"."),0)</f>
        <v>0</v>
      </c>
      <c r="D3089" s="51"/>
      <c r="E3089" s="3">
        <f t="shared" si="485"/>
        <v>1289.4580000000001</v>
      </c>
      <c r="F3089" s="3">
        <f t="shared" si="486"/>
        <v>1289.4574600000001</v>
      </c>
      <c r="G3089" s="8">
        <f t="shared" si="489"/>
        <v>0</v>
      </c>
      <c r="H3089" s="7">
        <f t="shared" si="481"/>
        <v>0</v>
      </c>
      <c r="I3089" s="7">
        <f t="shared" si="482"/>
        <v>0</v>
      </c>
      <c r="J3089">
        <f t="shared" si="483"/>
        <v>0</v>
      </c>
      <c r="K3089">
        <f t="shared" si="487"/>
        <v>0</v>
      </c>
      <c r="L3089">
        <f t="shared" si="484"/>
        <v>0</v>
      </c>
      <c r="M3089" s="66" t="str">
        <f t="shared" si="480"/>
        <v xml:space="preserve"> </v>
      </c>
    </row>
    <row r="3090" spans="1:13" x14ac:dyDescent="0.25">
      <c r="A3090" s="25">
        <f t="shared" si="488"/>
        <v>3090</v>
      </c>
      <c r="B3090" s="35">
        <f>+INDEX(Исходные_данные!A:Z,A3090+$X$32-1,$X$30)</f>
        <v>0</v>
      </c>
      <c r="C3090" s="25">
        <f>+IFERROR(_xlfn.NUMBERVALUE(INDEX(Исходные_данные!A:Z,A3090+$X$32-1,$X$31),"."),0)</f>
        <v>0</v>
      </c>
      <c r="D3090" s="51"/>
      <c r="E3090" s="3">
        <f t="shared" si="485"/>
        <v>1289.4580000000001</v>
      </c>
      <c r="F3090" s="3">
        <f t="shared" si="486"/>
        <v>1289.4574600000001</v>
      </c>
      <c r="G3090" s="8">
        <f t="shared" si="489"/>
        <v>0</v>
      </c>
      <c r="H3090" s="7">
        <f t="shared" si="481"/>
        <v>0</v>
      </c>
      <c r="I3090" s="7">
        <f t="shared" si="482"/>
        <v>0</v>
      </c>
      <c r="J3090">
        <f t="shared" si="483"/>
        <v>0</v>
      </c>
      <c r="K3090">
        <f t="shared" si="487"/>
        <v>0</v>
      </c>
      <c r="L3090">
        <f t="shared" si="484"/>
        <v>0</v>
      </c>
      <c r="M3090" s="66" t="str">
        <f t="shared" si="480"/>
        <v xml:space="preserve"> </v>
      </c>
    </row>
    <row r="3091" spans="1:13" x14ac:dyDescent="0.25">
      <c r="A3091" s="25">
        <f t="shared" si="488"/>
        <v>3091</v>
      </c>
      <c r="B3091" s="35">
        <f>+INDEX(Исходные_данные!A:Z,A3091+$X$32-1,$X$30)</f>
        <v>0</v>
      </c>
      <c r="C3091" s="25">
        <f>+IFERROR(_xlfn.NUMBERVALUE(INDEX(Исходные_данные!A:Z,A3091+$X$32-1,$X$31),"."),0)</f>
        <v>0</v>
      </c>
      <c r="D3091" s="51"/>
      <c r="E3091" s="3">
        <f t="shared" si="485"/>
        <v>1289.4580000000001</v>
      </c>
      <c r="F3091" s="3">
        <f t="shared" si="486"/>
        <v>1289.4574600000001</v>
      </c>
      <c r="G3091" s="8">
        <f t="shared" si="489"/>
        <v>0</v>
      </c>
      <c r="H3091" s="7">
        <f t="shared" si="481"/>
        <v>0</v>
      </c>
      <c r="I3091" s="7">
        <f t="shared" si="482"/>
        <v>0</v>
      </c>
      <c r="J3091">
        <f t="shared" si="483"/>
        <v>0</v>
      </c>
      <c r="K3091">
        <f t="shared" si="487"/>
        <v>0</v>
      </c>
      <c r="L3091">
        <f t="shared" si="484"/>
        <v>0</v>
      </c>
      <c r="M3091" s="66" t="str">
        <f t="shared" si="480"/>
        <v xml:space="preserve"> </v>
      </c>
    </row>
    <row r="3092" spans="1:13" x14ac:dyDescent="0.25">
      <c r="A3092" s="25">
        <f t="shared" si="488"/>
        <v>3092</v>
      </c>
      <c r="B3092" s="35">
        <f>+INDEX(Исходные_данные!A:Z,A3092+$X$32-1,$X$30)</f>
        <v>0</v>
      </c>
      <c r="C3092" s="25">
        <f>+IFERROR(_xlfn.NUMBERVALUE(INDEX(Исходные_данные!A:Z,A3092+$X$32-1,$X$31),"."),0)</f>
        <v>0</v>
      </c>
      <c r="D3092" s="51"/>
      <c r="E3092" s="3">
        <f t="shared" si="485"/>
        <v>1289.4580000000001</v>
      </c>
      <c r="F3092" s="3">
        <f t="shared" si="486"/>
        <v>1289.4574600000001</v>
      </c>
      <c r="G3092" s="8">
        <f t="shared" si="489"/>
        <v>0</v>
      </c>
      <c r="H3092" s="7">
        <f t="shared" si="481"/>
        <v>0</v>
      </c>
      <c r="I3092" s="7">
        <f t="shared" si="482"/>
        <v>0</v>
      </c>
      <c r="J3092">
        <f t="shared" si="483"/>
        <v>0</v>
      </c>
      <c r="K3092">
        <f t="shared" si="487"/>
        <v>0</v>
      </c>
      <c r="L3092">
        <f t="shared" si="484"/>
        <v>0</v>
      </c>
      <c r="M3092" s="66" t="str">
        <f t="shared" si="480"/>
        <v xml:space="preserve"> </v>
      </c>
    </row>
    <row r="3093" spans="1:13" x14ac:dyDescent="0.25">
      <c r="A3093" s="25">
        <f t="shared" si="488"/>
        <v>3093</v>
      </c>
      <c r="B3093" s="35">
        <f>+INDEX(Исходные_данные!A:Z,A3093+$X$32-1,$X$30)</f>
        <v>0</v>
      </c>
      <c r="C3093" s="25">
        <f>+IFERROR(_xlfn.NUMBERVALUE(INDEX(Исходные_данные!A:Z,A3093+$X$32-1,$X$31),"."),0)</f>
        <v>0</v>
      </c>
      <c r="D3093" s="51"/>
      <c r="E3093" s="3">
        <f t="shared" si="485"/>
        <v>1289.4580000000001</v>
      </c>
      <c r="F3093" s="3">
        <f t="shared" si="486"/>
        <v>1289.4574600000001</v>
      </c>
      <c r="G3093" s="8">
        <f t="shared" si="489"/>
        <v>0</v>
      </c>
      <c r="H3093" s="7">
        <f t="shared" si="481"/>
        <v>0</v>
      </c>
      <c r="I3093" s="7">
        <f t="shared" si="482"/>
        <v>0</v>
      </c>
      <c r="J3093">
        <f t="shared" si="483"/>
        <v>0</v>
      </c>
      <c r="K3093">
        <f t="shared" si="487"/>
        <v>0</v>
      </c>
      <c r="L3093">
        <f t="shared" si="484"/>
        <v>0</v>
      </c>
      <c r="M3093" s="66" t="str">
        <f t="shared" si="480"/>
        <v xml:space="preserve"> </v>
      </c>
    </row>
    <row r="3094" spans="1:13" x14ac:dyDescent="0.25">
      <c r="A3094" s="25">
        <f t="shared" si="488"/>
        <v>3094</v>
      </c>
      <c r="B3094" s="35">
        <f>+INDEX(Исходные_данные!A:Z,A3094+$X$32-1,$X$30)</f>
        <v>0</v>
      </c>
      <c r="C3094" s="25">
        <f>+IFERROR(_xlfn.NUMBERVALUE(INDEX(Исходные_данные!A:Z,A3094+$X$32-1,$X$31),"."),0)</f>
        <v>0</v>
      </c>
      <c r="D3094" s="51"/>
      <c r="E3094" s="3">
        <f t="shared" si="485"/>
        <v>1289.4580000000001</v>
      </c>
      <c r="F3094" s="3">
        <f t="shared" si="486"/>
        <v>1289.4574600000001</v>
      </c>
      <c r="G3094" s="8">
        <f t="shared" si="489"/>
        <v>0</v>
      </c>
      <c r="H3094" s="7">
        <f t="shared" si="481"/>
        <v>0</v>
      </c>
      <c r="I3094" s="7">
        <f t="shared" si="482"/>
        <v>0</v>
      </c>
      <c r="J3094">
        <f t="shared" si="483"/>
        <v>0</v>
      </c>
      <c r="K3094">
        <f t="shared" si="487"/>
        <v>0</v>
      </c>
      <c r="L3094">
        <f t="shared" si="484"/>
        <v>0</v>
      </c>
      <c r="M3094" s="66" t="str">
        <f t="shared" si="480"/>
        <v xml:space="preserve"> </v>
      </c>
    </row>
    <row r="3095" spans="1:13" x14ac:dyDescent="0.25">
      <c r="A3095" s="25">
        <f t="shared" si="488"/>
        <v>3095</v>
      </c>
      <c r="B3095" s="35">
        <f>+INDEX(Исходные_данные!A:Z,A3095+$X$32-1,$X$30)</f>
        <v>0</v>
      </c>
      <c r="C3095" s="25">
        <f>+IFERROR(_xlfn.NUMBERVALUE(INDEX(Исходные_данные!A:Z,A3095+$X$32-1,$X$31),"."),0)</f>
        <v>0</v>
      </c>
      <c r="D3095" s="51"/>
      <c r="E3095" s="3">
        <f t="shared" si="485"/>
        <v>1289.4580000000001</v>
      </c>
      <c r="F3095" s="3">
        <f t="shared" si="486"/>
        <v>1289.4574600000001</v>
      </c>
      <c r="G3095" s="8">
        <f t="shared" si="489"/>
        <v>0</v>
      </c>
      <c r="H3095" s="7">
        <f t="shared" si="481"/>
        <v>0</v>
      </c>
      <c r="I3095" s="7">
        <f t="shared" si="482"/>
        <v>0</v>
      </c>
      <c r="J3095">
        <f t="shared" si="483"/>
        <v>0</v>
      </c>
      <c r="K3095">
        <f t="shared" si="487"/>
        <v>0</v>
      </c>
      <c r="L3095">
        <f t="shared" si="484"/>
        <v>0</v>
      </c>
      <c r="M3095" s="66" t="str">
        <f t="shared" si="480"/>
        <v xml:space="preserve"> </v>
      </c>
    </row>
    <row r="3096" spans="1:13" x14ac:dyDescent="0.25">
      <c r="A3096" s="25">
        <f t="shared" si="488"/>
        <v>3096</v>
      </c>
      <c r="B3096" s="35">
        <f>+INDEX(Исходные_данные!A:Z,A3096+$X$32-1,$X$30)</f>
        <v>0</v>
      </c>
      <c r="C3096" s="25">
        <f>+IFERROR(_xlfn.NUMBERVALUE(INDEX(Исходные_данные!A:Z,A3096+$X$32-1,$X$31),"."),0)</f>
        <v>0</v>
      </c>
      <c r="D3096" s="51"/>
      <c r="E3096" s="3">
        <f t="shared" si="485"/>
        <v>1289.4580000000001</v>
      </c>
      <c r="F3096" s="3">
        <f t="shared" si="486"/>
        <v>1289.4574600000001</v>
      </c>
      <c r="G3096" s="8">
        <f t="shared" si="489"/>
        <v>0</v>
      </c>
      <c r="H3096" s="7">
        <f t="shared" si="481"/>
        <v>0</v>
      </c>
      <c r="I3096" s="7">
        <f t="shared" si="482"/>
        <v>0</v>
      </c>
      <c r="J3096">
        <f t="shared" si="483"/>
        <v>0</v>
      </c>
      <c r="K3096">
        <f t="shared" si="487"/>
        <v>0</v>
      </c>
      <c r="L3096">
        <f t="shared" si="484"/>
        <v>0</v>
      </c>
      <c r="M3096" s="66" t="str">
        <f t="shared" si="480"/>
        <v xml:space="preserve"> </v>
      </c>
    </row>
    <row r="3097" spans="1:13" x14ac:dyDescent="0.25">
      <c r="A3097" s="25">
        <f t="shared" si="488"/>
        <v>3097</v>
      </c>
      <c r="B3097" s="35">
        <f>+INDEX(Исходные_данные!A:Z,A3097+$X$32-1,$X$30)</f>
        <v>0</v>
      </c>
      <c r="C3097" s="25">
        <f>+IFERROR(_xlfn.NUMBERVALUE(INDEX(Исходные_данные!A:Z,A3097+$X$32-1,$X$31),"."),0)</f>
        <v>0</v>
      </c>
      <c r="D3097" s="51"/>
      <c r="E3097" s="3">
        <f t="shared" si="485"/>
        <v>1289.4580000000001</v>
      </c>
      <c r="F3097" s="3">
        <f t="shared" si="486"/>
        <v>1289.4574600000001</v>
      </c>
      <c r="G3097" s="8">
        <f t="shared" si="489"/>
        <v>0</v>
      </c>
      <c r="H3097" s="7">
        <f t="shared" si="481"/>
        <v>0</v>
      </c>
      <c r="I3097" s="7">
        <f t="shared" si="482"/>
        <v>0</v>
      </c>
      <c r="J3097">
        <f t="shared" si="483"/>
        <v>0</v>
      </c>
      <c r="K3097">
        <f t="shared" si="487"/>
        <v>0</v>
      </c>
      <c r="L3097">
        <f t="shared" si="484"/>
        <v>0</v>
      </c>
      <c r="M3097" s="66" t="str">
        <f t="shared" si="480"/>
        <v xml:space="preserve"> </v>
      </c>
    </row>
    <row r="3098" spans="1:13" x14ac:dyDescent="0.25">
      <c r="A3098" s="25">
        <f t="shared" si="488"/>
        <v>3098</v>
      </c>
      <c r="B3098" s="35">
        <f>+INDEX(Исходные_данные!A:Z,A3098+$X$32-1,$X$30)</f>
        <v>0</v>
      </c>
      <c r="C3098" s="25">
        <f>+IFERROR(_xlfn.NUMBERVALUE(INDEX(Исходные_данные!A:Z,A3098+$X$32-1,$X$31),"."),0)</f>
        <v>0</v>
      </c>
      <c r="D3098" s="51"/>
      <c r="E3098" s="3">
        <f t="shared" si="485"/>
        <v>1289.4580000000001</v>
      </c>
      <c r="F3098" s="3">
        <f t="shared" si="486"/>
        <v>1289.4574600000001</v>
      </c>
      <c r="G3098" s="8">
        <f t="shared" si="489"/>
        <v>0</v>
      </c>
      <c r="H3098" s="7">
        <f t="shared" si="481"/>
        <v>0</v>
      </c>
      <c r="I3098" s="7">
        <f t="shared" si="482"/>
        <v>0</v>
      </c>
      <c r="J3098">
        <f t="shared" si="483"/>
        <v>0</v>
      </c>
      <c r="K3098">
        <f t="shared" si="487"/>
        <v>0</v>
      </c>
      <c r="L3098">
        <f t="shared" si="484"/>
        <v>0</v>
      </c>
      <c r="M3098" s="66" t="str">
        <f t="shared" si="480"/>
        <v xml:space="preserve"> </v>
      </c>
    </row>
    <row r="3099" spans="1:13" x14ac:dyDescent="0.25">
      <c r="A3099" s="25">
        <f t="shared" si="488"/>
        <v>3099</v>
      </c>
      <c r="B3099" s="35">
        <f>+INDEX(Исходные_данные!A:Z,A3099+$X$32-1,$X$30)</f>
        <v>0</v>
      </c>
      <c r="C3099" s="25">
        <f>+IFERROR(_xlfn.NUMBERVALUE(INDEX(Исходные_данные!A:Z,A3099+$X$32-1,$X$31),"."),0)</f>
        <v>0</v>
      </c>
      <c r="D3099" s="51"/>
      <c r="E3099" s="3">
        <f t="shared" si="485"/>
        <v>1289.4580000000001</v>
      </c>
      <c r="F3099" s="3">
        <f t="shared" si="486"/>
        <v>1289.4574600000001</v>
      </c>
      <c r="G3099" s="8">
        <f t="shared" si="489"/>
        <v>0</v>
      </c>
      <c r="H3099" s="7">
        <f t="shared" si="481"/>
        <v>0</v>
      </c>
      <c r="I3099" s="7">
        <f t="shared" si="482"/>
        <v>0</v>
      </c>
      <c r="J3099">
        <f t="shared" si="483"/>
        <v>0</v>
      </c>
      <c r="K3099">
        <f t="shared" si="487"/>
        <v>0</v>
      </c>
      <c r="L3099">
        <f t="shared" si="484"/>
        <v>0</v>
      </c>
      <c r="M3099" s="66" t="str">
        <f t="shared" si="480"/>
        <v xml:space="preserve"> </v>
      </c>
    </row>
    <row r="3100" spans="1:13" x14ac:dyDescent="0.25">
      <c r="A3100" s="25">
        <f t="shared" si="488"/>
        <v>3100</v>
      </c>
      <c r="B3100" s="35">
        <f>+INDEX(Исходные_данные!A:Z,A3100+$X$32-1,$X$30)</f>
        <v>0</v>
      </c>
      <c r="C3100" s="25">
        <f>+IFERROR(_xlfn.NUMBERVALUE(INDEX(Исходные_данные!A:Z,A3100+$X$32-1,$X$31),"."),0)</f>
        <v>0</v>
      </c>
      <c r="D3100" s="51"/>
      <c r="E3100" s="3">
        <f t="shared" si="485"/>
        <v>1289.4580000000001</v>
      </c>
      <c r="F3100" s="3">
        <f t="shared" si="486"/>
        <v>1289.4574600000001</v>
      </c>
      <c r="G3100" s="8">
        <f t="shared" si="489"/>
        <v>0</v>
      </c>
      <c r="H3100" s="7">
        <f t="shared" si="481"/>
        <v>0</v>
      </c>
      <c r="I3100" s="7">
        <f t="shared" si="482"/>
        <v>0</v>
      </c>
      <c r="J3100">
        <f t="shared" si="483"/>
        <v>0</v>
      </c>
      <c r="K3100">
        <f t="shared" si="487"/>
        <v>0</v>
      </c>
      <c r="L3100">
        <f t="shared" si="484"/>
        <v>0</v>
      </c>
      <c r="M3100" s="66" t="str">
        <f t="shared" ref="M3100:M3163" si="490">IF(AC3115=1,"",+CONCATENATE(IF($AC$43=1,CONCATENATE(D3100," "),""),IF($AC$44=1,CONCATENATE(E3100," (",TEXT(G3100,"0,0"),"%)"),"")))</f>
        <v xml:space="preserve"> </v>
      </c>
    </row>
    <row r="3101" spans="1:13" x14ac:dyDescent="0.25">
      <c r="A3101" s="25">
        <f t="shared" si="488"/>
        <v>3101</v>
      </c>
      <c r="B3101" s="35">
        <f>+INDEX(Исходные_данные!A:Z,A3101+$X$32-1,$X$30)</f>
        <v>0</v>
      </c>
      <c r="C3101" s="25">
        <f>+IFERROR(_xlfn.NUMBERVALUE(INDEX(Исходные_данные!A:Z,A3101+$X$32-1,$X$31),"."),0)</f>
        <v>0</v>
      </c>
      <c r="D3101" s="51"/>
      <c r="E3101" s="3">
        <f t="shared" si="485"/>
        <v>1289.4580000000001</v>
      </c>
      <c r="F3101" s="3">
        <f t="shared" si="486"/>
        <v>1289.4574600000001</v>
      </c>
      <c r="G3101" s="8">
        <f t="shared" si="489"/>
        <v>0</v>
      </c>
      <c r="H3101" s="7">
        <f t="shared" si="481"/>
        <v>0</v>
      </c>
      <c r="I3101" s="7">
        <f t="shared" si="482"/>
        <v>0</v>
      </c>
      <c r="J3101">
        <f t="shared" si="483"/>
        <v>0</v>
      </c>
      <c r="K3101">
        <f t="shared" si="487"/>
        <v>0</v>
      </c>
      <c r="L3101">
        <f t="shared" si="484"/>
        <v>0</v>
      </c>
      <c r="M3101" s="66" t="str">
        <f t="shared" si="490"/>
        <v xml:space="preserve"> </v>
      </c>
    </row>
    <row r="3102" spans="1:13" x14ac:dyDescent="0.25">
      <c r="A3102" s="25">
        <f t="shared" si="488"/>
        <v>3102</v>
      </c>
      <c r="B3102" s="35">
        <f>+INDEX(Исходные_данные!A:Z,A3102+$X$32-1,$X$30)</f>
        <v>0</v>
      </c>
      <c r="C3102" s="25">
        <f>+IFERROR(_xlfn.NUMBERVALUE(INDEX(Исходные_данные!A:Z,A3102+$X$32-1,$X$31),"."),0)</f>
        <v>0</v>
      </c>
      <c r="D3102" s="51"/>
      <c r="E3102" s="3">
        <f t="shared" si="485"/>
        <v>1289.4580000000001</v>
      </c>
      <c r="F3102" s="3">
        <f t="shared" si="486"/>
        <v>1289.4574600000001</v>
      </c>
      <c r="G3102" s="8">
        <f t="shared" si="489"/>
        <v>0</v>
      </c>
      <c r="H3102" s="7">
        <f t="shared" si="481"/>
        <v>0</v>
      </c>
      <c r="I3102" s="7">
        <f t="shared" si="482"/>
        <v>0</v>
      </c>
      <c r="J3102">
        <f t="shared" si="483"/>
        <v>0</v>
      </c>
      <c r="K3102">
        <f t="shared" si="487"/>
        <v>0</v>
      </c>
      <c r="L3102">
        <f t="shared" si="484"/>
        <v>0</v>
      </c>
      <c r="M3102" s="66" t="str">
        <f t="shared" si="490"/>
        <v xml:space="preserve"> </v>
      </c>
    </row>
    <row r="3103" spans="1:13" x14ac:dyDescent="0.25">
      <c r="A3103" s="25">
        <f t="shared" si="488"/>
        <v>3103</v>
      </c>
      <c r="B3103" s="35">
        <f>+INDEX(Исходные_данные!A:Z,A3103+$X$32-1,$X$30)</f>
        <v>0</v>
      </c>
      <c r="C3103" s="25">
        <f>+IFERROR(_xlfn.NUMBERVALUE(INDEX(Исходные_данные!A:Z,A3103+$X$32-1,$X$31),"."),0)</f>
        <v>0</v>
      </c>
      <c r="D3103" s="51"/>
      <c r="E3103" s="3">
        <f t="shared" si="485"/>
        <v>1289.4580000000001</v>
      </c>
      <c r="F3103" s="3">
        <f t="shared" si="486"/>
        <v>1289.4574600000001</v>
      </c>
      <c r="G3103" s="8">
        <f t="shared" si="489"/>
        <v>0</v>
      </c>
      <c r="H3103" s="7">
        <f t="shared" si="481"/>
        <v>0</v>
      </c>
      <c r="I3103" s="7">
        <f t="shared" si="482"/>
        <v>0</v>
      </c>
      <c r="J3103">
        <f t="shared" si="483"/>
        <v>0</v>
      </c>
      <c r="K3103">
        <f t="shared" si="487"/>
        <v>0</v>
      </c>
      <c r="L3103">
        <f t="shared" si="484"/>
        <v>0</v>
      </c>
      <c r="M3103" s="66" t="str">
        <f t="shared" si="490"/>
        <v xml:space="preserve"> </v>
      </c>
    </row>
    <row r="3104" spans="1:13" x14ac:dyDescent="0.25">
      <c r="A3104" s="25">
        <f t="shared" si="488"/>
        <v>3104</v>
      </c>
      <c r="B3104" s="35">
        <f>+INDEX(Исходные_данные!A:Z,A3104+$X$32-1,$X$30)</f>
        <v>0</v>
      </c>
      <c r="C3104" s="25">
        <f>+IFERROR(_xlfn.NUMBERVALUE(INDEX(Исходные_данные!A:Z,A3104+$X$32-1,$X$31),"."),0)</f>
        <v>0</v>
      </c>
      <c r="D3104" s="51"/>
      <c r="E3104" s="3">
        <f t="shared" si="485"/>
        <v>1289.4580000000001</v>
      </c>
      <c r="F3104" s="3">
        <f t="shared" si="486"/>
        <v>1289.4574600000001</v>
      </c>
      <c r="G3104" s="8">
        <f t="shared" si="489"/>
        <v>0</v>
      </c>
      <c r="H3104" s="7">
        <f t="shared" si="481"/>
        <v>0</v>
      </c>
      <c r="I3104" s="7">
        <f t="shared" si="482"/>
        <v>0</v>
      </c>
      <c r="J3104">
        <f t="shared" si="483"/>
        <v>0</v>
      </c>
      <c r="K3104">
        <f t="shared" si="487"/>
        <v>0</v>
      </c>
      <c r="L3104">
        <f t="shared" si="484"/>
        <v>0</v>
      </c>
      <c r="M3104" s="66" t="str">
        <f t="shared" si="490"/>
        <v xml:space="preserve"> </v>
      </c>
    </row>
    <row r="3105" spans="1:13" x14ac:dyDescent="0.25">
      <c r="A3105" s="25">
        <f t="shared" si="488"/>
        <v>3105</v>
      </c>
      <c r="B3105" s="35">
        <f>+INDEX(Исходные_данные!A:Z,A3105+$X$32-1,$X$30)</f>
        <v>0</v>
      </c>
      <c r="C3105" s="25">
        <f>+IFERROR(_xlfn.NUMBERVALUE(INDEX(Исходные_данные!A:Z,A3105+$X$32-1,$X$31),"."),0)</f>
        <v>0</v>
      </c>
      <c r="D3105" s="51"/>
      <c r="E3105" s="3">
        <f t="shared" si="485"/>
        <v>1289.4580000000001</v>
      </c>
      <c r="F3105" s="3">
        <f t="shared" si="486"/>
        <v>1289.4574600000001</v>
      </c>
      <c r="G3105" s="8">
        <f t="shared" si="489"/>
        <v>0</v>
      </c>
      <c r="H3105" s="7">
        <f t="shared" si="481"/>
        <v>0</v>
      </c>
      <c r="I3105" s="7">
        <f t="shared" si="482"/>
        <v>0</v>
      </c>
      <c r="J3105">
        <f t="shared" si="483"/>
        <v>0</v>
      </c>
      <c r="K3105">
        <f t="shared" si="487"/>
        <v>0</v>
      </c>
      <c r="L3105">
        <f t="shared" si="484"/>
        <v>0</v>
      </c>
      <c r="M3105" s="66" t="str">
        <f t="shared" si="490"/>
        <v xml:space="preserve"> </v>
      </c>
    </row>
    <row r="3106" spans="1:13" x14ac:dyDescent="0.25">
      <c r="A3106" s="25">
        <f t="shared" si="488"/>
        <v>3106</v>
      </c>
      <c r="B3106" s="35">
        <f>+INDEX(Исходные_данные!A:Z,A3106+$X$32-1,$X$30)</f>
        <v>0</v>
      </c>
      <c r="C3106" s="25">
        <f>+IFERROR(_xlfn.NUMBERVALUE(INDEX(Исходные_данные!A:Z,A3106+$X$32-1,$X$31),"."),0)</f>
        <v>0</v>
      </c>
      <c r="D3106" s="51"/>
      <c r="E3106" s="3">
        <f t="shared" si="485"/>
        <v>1289.4580000000001</v>
      </c>
      <c r="F3106" s="3">
        <f t="shared" si="486"/>
        <v>1289.4574600000001</v>
      </c>
      <c r="G3106" s="8">
        <f t="shared" si="489"/>
        <v>0</v>
      </c>
      <c r="H3106" s="7">
        <f t="shared" si="481"/>
        <v>0</v>
      </c>
      <c r="I3106" s="7">
        <f t="shared" si="482"/>
        <v>0</v>
      </c>
      <c r="J3106">
        <f t="shared" si="483"/>
        <v>0</v>
      </c>
      <c r="K3106">
        <f t="shared" si="487"/>
        <v>0</v>
      </c>
      <c r="L3106">
        <f t="shared" si="484"/>
        <v>0</v>
      </c>
      <c r="M3106" s="66" t="str">
        <f t="shared" si="490"/>
        <v xml:space="preserve"> </v>
      </c>
    </row>
    <row r="3107" spans="1:13" x14ac:dyDescent="0.25">
      <c r="A3107" s="25">
        <f t="shared" si="488"/>
        <v>3107</v>
      </c>
      <c r="B3107" s="35">
        <f>+INDEX(Исходные_данные!A:Z,A3107+$X$32-1,$X$30)</f>
        <v>0</v>
      </c>
      <c r="C3107" s="25">
        <f>+IFERROR(_xlfn.NUMBERVALUE(INDEX(Исходные_данные!A:Z,A3107+$X$32-1,$X$31),"."),0)</f>
        <v>0</v>
      </c>
      <c r="D3107" s="51"/>
      <c r="E3107" s="3">
        <f t="shared" si="485"/>
        <v>1289.4580000000001</v>
      </c>
      <c r="F3107" s="3">
        <f t="shared" si="486"/>
        <v>1289.4574600000001</v>
      </c>
      <c r="G3107" s="8">
        <f t="shared" si="489"/>
        <v>0</v>
      </c>
      <c r="H3107" s="7">
        <f t="shared" si="481"/>
        <v>0</v>
      </c>
      <c r="I3107" s="7">
        <f t="shared" si="482"/>
        <v>0</v>
      </c>
      <c r="J3107">
        <f t="shared" si="483"/>
        <v>0</v>
      </c>
      <c r="K3107">
        <f t="shared" si="487"/>
        <v>0</v>
      </c>
      <c r="L3107">
        <f t="shared" si="484"/>
        <v>0</v>
      </c>
      <c r="M3107" s="66" t="str">
        <f t="shared" si="490"/>
        <v xml:space="preserve"> </v>
      </c>
    </row>
    <row r="3108" spans="1:13" x14ac:dyDescent="0.25">
      <c r="A3108" s="25">
        <f t="shared" si="488"/>
        <v>3108</v>
      </c>
      <c r="B3108" s="35">
        <f>+INDEX(Исходные_данные!A:Z,A3108+$X$32-1,$X$30)</f>
        <v>0</v>
      </c>
      <c r="C3108" s="25">
        <f>+IFERROR(_xlfn.NUMBERVALUE(INDEX(Исходные_данные!A:Z,A3108+$X$32-1,$X$31),"."),0)</f>
        <v>0</v>
      </c>
      <c r="D3108" s="51"/>
      <c r="E3108" s="3">
        <f t="shared" si="485"/>
        <v>1289.4580000000001</v>
      </c>
      <c r="F3108" s="3">
        <f t="shared" si="486"/>
        <v>1289.4574600000001</v>
      </c>
      <c r="G3108" s="8">
        <f t="shared" si="489"/>
        <v>0</v>
      </c>
      <c r="H3108" s="7">
        <f t="shared" si="481"/>
        <v>0</v>
      </c>
      <c r="I3108" s="7">
        <f t="shared" si="482"/>
        <v>0</v>
      </c>
      <c r="J3108">
        <f t="shared" si="483"/>
        <v>0</v>
      </c>
      <c r="K3108">
        <f t="shared" si="487"/>
        <v>0</v>
      </c>
      <c r="L3108">
        <f t="shared" si="484"/>
        <v>0</v>
      </c>
      <c r="M3108" s="66" t="str">
        <f t="shared" si="490"/>
        <v xml:space="preserve"> </v>
      </c>
    </row>
    <row r="3109" spans="1:13" x14ac:dyDescent="0.25">
      <c r="A3109" s="25">
        <f t="shared" si="488"/>
        <v>3109</v>
      </c>
      <c r="B3109" s="35">
        <f>+INDEX(Исходные_данные!A:Z,A3109+$X$32-1,$X$30)</f>
        <v>0</v>
      </c>
      <c r="C3109" s="25">
        <f>+IFERROR(_xlfn.NUMBERVALUE(INDEX(Исходные_данные!A:Z,A3109+$X$32-1,$X$31),"."),0)</f>
        <v>0</v>
      </c>
      <c r="D3109" s="51"/>
      <c r="E3109" s="3">
        <f t="shared" si="485"/>
        <v>1289.4580000000001</v>
      </c>
      <c r="F3109" s="3">
        <f t="shared" si="486"/>
        <v>1289.4574600000001</v>
      </c>
      <c r="G3109" s="8">
        <f t="shared" si="489"/>
        <v>0</v>
      </c>
      <c r="H3109" s="7">
        <f t="shared" si="481"/>
        <v>0</v>
      </c>
      <c r="I3109" s="7">
        <f t="shared" si="482"/>
        <v>0</v>
      </c>
      <c r="J3109">
        <f t="shared" si="483"/>
        <v>0</v>
      </c>
      <c r="K3109">
        <f t="shared" si="487"/>
        <v>0</v>
      </c>
      <c r="L3109">
        <f t="shared" si="484"/>
        <v>0</v>
      </c>
      <c r="M3109" s="66" t="str">
        <f t="shared" si="490"/>
        <v xml:space="preserve"> </v>
      </c>
    </row>
    <row r="3110" spans="1:13" x14ac:dyDescent="0.25">
      <c r="A3110" s="25">
        <f t="shared" si="488"/>
        <v>3110</v>
      </c>
      <c r="B3110" s="35">
        <f>+INDEX(Исходные_данные!A:Z,A3110+$X$32-1,$X$30)</f>
        <v>0</v>
      </c>
      <c r="C3110" s="25">
        <f>+IFERROR(_xlfn.NUMBERVALUE(INDEX(Исходные_данные!A:Z,A3110+$X$32-1,$X$31),"."),0)</f>
        <v>0</v>
      </c>
      <c r="D3110" s="51"/>
      <c r="E3110" s="3">
        <f t="shared" si="485"/>
        <v>1289.4580000000001</v>
      </c>
      <c r="F3110" s="3">
        <f t="shared" si="486"/>
        <v>1289.4574600000001</v>
      </c>
      <c r="G3110" s="8">
        <f t="shared" si="489"/>
        <v>0</v>
      </c>
      <c r="H3110" s="7">
        <f t="shared" si="481"/>
        <v>0</v>
      </c>
      <c r="I3110" s="7">
        <f t="shared" si="482"/>
        <v>0</v>
      </c>
      <c r="J3110">
        <f t="shared" si="483"/>
        <v>0</v>
      </c>
      <c r="K3110">
        <f t="shared" si="487"/>
        <v>0</v>
      </c>
      <c r="L3110">
        <f t="shared" si="484"/>
        <v>0</v>
      </c>
      <c r="M3110" s="66" t="str">
        <f t="shared" si="490"/>
        <v xml:space="preserve"> </v>
      </c>
    </row>
    <row r="3111" spans="1:13" x14ac:dyDescent="0.25">
      <c r="A3111" s="25">
        <f t="shared" si="488"/>
        <v>3111</v>
      </c>
      <c r="B3111" s="35">
        <f>+INDEX(Исходные_данные!A:Z,A3111+$X$32-1,$X$30)</f>
        <v>0</v>
      </c>
      <c r="C3111" s="25">
        <f>+IFERROR(_xlfn.NUMBERVALUE(INDEX(Исходные_данные!A:Z,A3111+$X$32-1,$X$31),"."),0)</f>
        <v>0</v>
      </c>
      <c r="D3111" s="51"/>
      <c r="E3111" s="3">
        <f t="shared" si="485"/>
        <v>1289.4580000000001</v>
      </c>
      <c r="F3111" s="3">
        <f t="shared" si="486"/>
        <v>1289.4574600000001</v>
      </c>
      <c r="G3111" s="8">
        <f t="shared" si="489"/>
        <v>0</v>
      </c>
      <c r="H3111" s="7">
        <f t="shared" si="481"/>
        <v>0</v>
      </c>
      <c r="I3111" s="7">
        <f t="shared" si="482"/>
        <v>0</v>
      </c>
      <c r="J3111">
        <f t="shared" si="483"/>
        <v>0</v>
      </c>
      <c r="K3111">
        <f t="shared" si="487"/>
        <v>0</v>
      </c>
      <c r="L3111">
        <f t="shared" si="484"/>
        <v>0</v>
      </c>
      <c r="M3111" s="66" t="str">
        <f t="shared" si="490"/>
        <v xml:space="preserve"> </v>
      </c>
    </row>
    <row r="3112" spans="1:13" x14ac:dyDescent="0.25">
      <c r="A3112" s="25">
        <f t="shared" si="488"/>
        <v>3112</v>
      </c>
      <c r="B3112" s="35">
        <f>+INDEX(Исходные_данные!A:Z,A3112+$X$32-1,$X$30)</f>
        <v>0</v>
      </c>
      <c r="C3112" s="25">
        <f>+IFERROR(_xlfn.NUMBERVALUE(INDEX(Исходные_данные!A:Z,A3112+$X$32-1,$X$31),"."),0)</f>
        <v>0</v>
      </c>
      <c r="D3112" s="51"/>
      <c r="E3112" s="3">
        <f t="shared" si="485"/>
        <v>1289.4580000000001</v>
      </c>
      <c r="F3112" s="3">
        <f t="shared" si="486"/>
        <v>1289.4574600000001</v>
      </c>
      <c r="G3112" s="8">
        <f t="shared" si="489"/>
        <v>0</v>
      </c>
      <c r="H3112" s="7">
        <f t="shared" si="481"/>
        <v>0</v>
      </c>
      <c r="I3112" s="7">
        <f t="shared" si="482"/>
        <v>0</v>
      </c>
      <c r="J3112">
        <f t="shared" si="483"/>
        <v>0</v>
      </c>
      <c r="K3112">
        <f t="shared" si="487"/>
        <v>0</v>
      </c>
      <c r="L3112">
        <f t="shared" si="484"/>
        <v>0</v>
      </c>
      <c r="M3112" s="66" t="str">
        <f t="shared" si="490"/>
        <v xml:space="preserve"> </v>
      </c>
    </row>
    <row r="3113" spans="1:13" x14ac:dyDescent="0.25">
      <c r="A3113" s="25">
        <f t="shared" si="488"/>
        <v>3113</v>
      </c>
      <c r="B3113" s="35">
        <f>+INDEX(Исходные_данные!A:Z,A3113+$X$32-1,$X$30)</f>
        <v>0</v>
      </c>
      <c r="C3113" s="25">
        <f>+IFERROR(_xlfn.NUMBERVALUE(INDEX(Исходные_данные!A:Z,A3113+$X$32-1,$X$31),"."),0)</f>
        <v>0</v>
      </c>
      <c r="D3113" s="51"/>
      <c r="E3113" s="3">
        <f t="shared" si="485"/>
        <v>1289.4580000000001</v>
      </c>
      <c r="F3113" s="3">
        <f t="shared" si="486"/>
        <v>1289.4574600000001</v>
      </c>
      <c r="G3113" s="8">
        <f t="shared" si="489"/>
        <v>0</v>
      </c>
      <c r="H3113" s="7">
        <f t="shared" si="481"/>
        <v>0</v>
      </c>
      <c r="I3113" s="7">
        <f t="shared" si="482"/>
        <v>0</v>
      </c>
      <c r="J3113">
        <f t="shared" si="483"/>
        <v>0</v>
      </c>
      <c r="K3113">
        <f t="shared" si="487"/>
        <v>0</v>
      </c>
      <c r="L3113">
        <f t="shared" si="484"/>
        <v>0</v>
      </c>
      <c r="M3113" s="66" t="str">
        <f t="shared" si="490"/>
        <v xml:space="preserve"> </v>
      </c>
    </row>
    <row r="3114" spans="1:13" x14ac:dyDescent="0.25">
      <c r="A3114" s="25">
        <f t="shared" si="488"/>
        <v>3114</v>
      </c>
      <c r="B3114" s="35">
        <f>+INDEX(Исходные_данные!A:Z,A3114+$X$32-1,$X$30)</f>
        <v>0</v>
      </c>
      <c r="C3114" s="25">
        <f>+IFERROR(_xlfn.NUMBERVALUE(INDEX(Исходные_данные!A:Z,A3114+$X$32-1,$X$31),"."),0)</f>
        <v>0</v>
      </c>
      <c r="D3114" s="51"/>
      <c r="E3114" s="3">
        <f t="shared" si="485"/>
        <v>1289.4580000000001</v>
      </c>
      <c r="F3114" s="3">
        <f t="shared" si="486"/>
        <v>1289.4574600000001</v>
      </c>
      <c r="G3114" s="8">
        <f t="shared" si="489"/>
        <v>0</v>
      </c>
      <c r="H3114" s="7">
        <f t="shared" si="481"/>
        <v>0</v>
      </c>
      <c r="I3114" s="7">
        <f t="shared" si="482"/>
        <v>0</v>
      </c>
      <c r="J3114">
        <f t="shared" si="483"/>
        <v>0</v>
      </c>
      <c r="K3114">
        <f t="shared" si="487"/>
        <v>0</v>
      </c>
      <c r="L3114">
        <f t="shared" si="484"/>
        <v>0</v>
      </c>
      <c r="M3114" s="66" t="str">
        <f t="shared" si="490"/>
        <v xml:space="preserve"> </v>
      </c>
    </row>
    <row r="3115" spans="1:13" x14ac:dyDescent="0.25">
      <c r="A3115" s="25">
        <f t="shared" si="488"/>
        <v>3115</v>
      </c>
      <c r="B3115" s="35">
        <f>+INDEX(Исходные_данные!A:Z,A3115+$X$32-1,$X$30)</f>
        <v>0</v>
      </c>
      <c r="C3115" s="25">
        <f>+IFERROR(_xlfn.NUMBERVALUE(INDEX(Исходные_данные!A:Z,A3115+$X$32-1,$X$31),"."),0)</f>
        <v>0</v>
      </c>
      <c r="D3115" s="51"/>
      <c r="E3115" s="3">
        <f t="shared" si="485"/>
        <v>1289.4580000000001</v>
      </c>
      <c r="F3115" s="3">
        <f t="shared" si="486"/>
        <v>1289.4574600000001</v>
      </c>
      <c r="G3115" s="8">
        <f t="shared" si="489"/>
        <v>0</v>
      </c>
      <c r="H3115" s="7">
        <f t="shared" si="481"/>
        <v>0</v>
      </c>
      <c r="I3115" s="7">
        <f t="shared" si="482"/>
        <v>0</v>
      </c>
      <c r="J3115">
        <f t="shared" si="483"/>
        <v>0</v>
      </c>
      <c r="K3115">
        <f t="shared" si="487"/>
        <v>0</v>
      </c>
      <c r="L3115">
        <f t="shared" si="484"/>
        <v>0</v>
      </c>
      <c r="M3115" s="66" t="str">
        <f t="shared" si="490"/>
        <v xml:space="preserve"> </v>
      </c>
    </row>
    <row r="3116" spans="1:13" x14ac:dyDescent="0.25">
      <c r="A3116" s="25">
        <f t="shared" si="488"/>
        <v>3116</v>
      </c>
      <c r="B3116" s="35">
        <f>+INDEX(Исходные_данные!A:Z,A3116+$X$32-1,$X$30)</f>
        <v>0</v>
      </c>
      <c r="C3116" s="25">
        <f>+IFERROR(_xlfn.NUMBERVALUE(INDEX(Исходные_данные!A:Z,A3116+$X$32-1,$X$31),"."),0)</f>
        <v>0</v>
      </c>
      <c r="D3116" s="51"/>
      <c r="E3116" s="3">
        <f t="shared" si="485"/>
        <v>1289.4580000000001</v>
      </c>
      <c r="F3116" s="3">
        <f t="shared" si="486"/>
        <v>1289.4574600000001</v>
      </c>
      <c r="G3116" s="8">
        <f t="shared" si="489"/>
        <v>0</v>
      </c>
      <c r="H3116" s="7">
        <f t="shared" si="481"/>
        <v>0</v>
      </c>
      <c r="I3116" s="7">
        <f t="shared" si="482"/>
        <v>0</v>
      </c>
      <c r="J3116">
        <f t="shared" si="483"/>
        <v>0</v>
      </c>
      <c r="K3116">
        <f t="shared" si="487"/>
        <v>0</v>
      </c>
      <c r="L3116">
        <f t="shared" si="484"/>
        <v>0</v>
      </c>
      <c r="M3116" s="66" t="str">
        <f t="shared" si="490"/>
        <v xml:space="preserve"> </v>
      </c>
    </row>
    <row r="3117" spans="1:13" x14ac:dyDescent="0.25">
      <c r="A3117" s="25">
        <f t="shared" si="488"/>
        <v>3117</v>
      </c>
      <c r="B3117" s="35">
        <f>+INDEX(Исходные_данные!A:Z,A3117+$X$32-1,$X$30)</f>
        <v>0</v>
      </c>
      <c r="C3117" s="25">
        <f>+IFERROR(_xlfn.NUMBERVALUE(INDEX(Исходные_данные!A:Z,A3117+$X$32-1,$X$31),"."),0)</f>
        <v>0</v>
      </c>
      <c r="D3117" s="51"/>
      <c r="E3117" s="3">
        <f t="shared" si="485"/>
        <v>1289.4580000000001</v>
      </c>
      <c r="F3117" s="3">
        <f t="shared" si="486"/>
        <v>1289.4574600000001</v>
      </c>
      <c r="G3117" s="8">
        <f t="shared" si="489"/>
        <v>0</v>
      </c>
      <c r="H3117" s="7">
        <f t="shared" si="481"/>
        <v>0</v>
      </c>
      <c r="I3117" s="7">
        <f t="shared" si="482"/>
        <v>0</v>
      </c>
      <c r="J3117">
        <f t="shared" si="483"/>
        <v>0</v>
      </c>
      <c r="K3117">
        <f t="shared" si="487"/>
        <v>0</v>
      </c>
      <c r="L3117">
        <f t="shared" si="484"/>
        <v>0</v>
      </c>
      <c r="M3117" s="66" t="str">
        <f t="shared" si="490"/>
        <v xml:space="preserve"> </v>
      </c>
    </row>
    <row r="3118" spans="1:13" x14ac:dyDescent="0.25">
      <c r="A3118" s="25">
        <f t="shared" si="488"/>
        <v>3118</v>
      </c>
      <c r="B3118" s="35">
        <f>+INDEX(Исходные_данные!A:Z,A3118+$X$32-1,$X$30)</f>
        <v>0</v>
      </c>
      <c r="C3118" s="25">
        <f>+IFERROR(_xlfn.NUMBERVALUE(INDEX(Исходные_данные!A:Z,A3118+$X$32-1,$X$31),"."),0)</f>
        <v>0</v>
      </c>
      <c r="D3118" s="51"/>
      <c r="E3118" s="3">
        <f t="shared" si="485"/>
        <v>1289.4580000000001</v>
      </c>
      <c r="F3118" s="3">
        <f t="shared" si="486"/>
        <v>1289.4574600000001</v>
      </c>
      <c r="G3118" s="8">
        <f t="shared" si="489"/>
        <v>0</v>
      </c>
      <c r="H3118" s="7">
        <f t="shared" si="481"/>
        <v>0</v>
      </c>
      <c r="I3118" s="7">
        <f t="shared" si="482"/>
        <v>0</v>
      </c>
      <c r="J3118">
        <f t="shared" si="483"/>
        <v>0</v>
      </c>
      <c r="K3118">
        <f t="shared" si="487"/>
        <v>0</v>
      </c>
      <c r="L3118">
        <f t="shared" si="484"/>
        <v>0</v>
      </c>
      <c r="M3118" s="66" t="str">
        <f t="shared" si="490"/>
        <v xml:space="preserve"> </v>
      </c>
    </row>
    <row r="3119" spans="1:13" x14ac:dyDescent="0.25">
      <c r="A3119" s="25">
        <f t="shared" si="488"/>
        <v>3119</v>
      </c>
      <c r="B3119" s="35">
        <f>+INDEX(Исходные_данные!A:Z,A3119+$X$32-1,$X$30)</f>
        <v>0</v>
      </c>
      <c r="C3119" s="25">
        <f>+IFERROR(_xlfn.NUMBERVALUE(INDEX(Исходные_данные!A:Z,A3119+$X$32-1,$X$31),"."),0)</f>
        <v>0</v>
      </c>
      <c r="D3119" s="51"/>
      <c r="E3119" s="3">
        <f t="shared" si="485"/>
        <v>1289.4580000000001</v>
      </c>
      <c r="F3119" s="3">
        <f t="shared" si="486"/>
        <v>1289.4574600000001</v>
      </c>
      <c r="G3119" s="8">
        <f t="shared" si="489"/>
        <v>0</v>
      </c>
      <c r="H3119" s="7">
        <f t="shared" si="481"/>
        <v>0</v>
      </c>
      <c r="I3119" s="7">
        <f t="shared" si="482"/>
        <v>0</v>
      </c>
      <c r="J3119">
        <f t="shared" si="483"/>
        <v>0</v>
      </c>
      <c r="K3119">
        <f t="shared" si="487"/>
        <v>0</v>
      </c>
      <c r="L3119">
        <f t="shared" si="484"/>
        <v>0</v>
      </c>
      <c r="M3119" s="66" t="str">
        <f t="shared" si="490"/>
        <v xml:space="preserve"> </v>
      </c>
    </row>
    <row r="3120" spans="1:13" x14ac:dyDescent="0.25">
      <c r="A3120" s="25">
        <f t="shared" si="488"/>
        <v>3120</v>
      </c>
      <c r="B3120" s="35">
        <f>+INDEX(Исходные_данные!A:Z,A3120+$X$32-1,$X$30)</f>
        <v>0</v>
      </c>
      <c r="C3120" s="25">
        <f>+IFERROR(_xlfn.NUMBERVALUE(INDEX(Исходные_данные!A:Z,A3120+$X$32-1,$X$31),"."),0)</f>
        <v>0</v>
      </c>
      <c r="D3120" s="51"/>
      <c r="E3120" s="3">
        <f t="shared" si="485"/>
        <v>1289.4580000000001</v>
      </c>
      <c r="F3120" s="3">
        <f t="shared" si="486"/>
        <v>1289.4574600000001</v>
      </c>
      <c r="G3120" s="8">
        <f t="shared" si="489"/>
        <v>0</v>
      </c>
      <c r="H3120" s="7">
        <f t="shared" si="481"/>
        <v>0</v>
      </c>
      <c r="I3120" s="7">
        <f t="shared" si="482"/>
        <v>0</v>
      </c>
      <c r="J3120">
        <f t="shared" si="483"/>
        <v>0</v>
      </c>
      <c r="K3120">
        <f t="shared" si="487"/>
        <v>0</v>
      </c>
      <c r="L3120">
        <f t="shared" si="484"/>
        <v>0</v>
      </c>
      <c r="M3120" s="66" t="str">
        <f t="shared" si="490"/>
        <v xml:space="preserve"> </v>
      </c>
    </row>
    <row r="3121" spans="1:13" x14ac:dyDescent="0.25">
      <c r="A3121" s="25">
        <f t="shared" si="488"/>
        <v>3121</v>
      </c>
      <c r="B3121" s="35">
        <f>+INDEX(Исходные_данные!A:Z,A3121+$X$32-1,$X$30)</f>
        <v>0</v>
      </c>
      <c r="C3121" s="25">
        <f>+IFERROR(_xlfn.NUMBERVALUE(INDEX(Исходные_данные!A:Z,A3121+$X$32-1,$X$31),"."),0)</f>
        <v>0</v>
      </c>
      <c r="D3121" s="51"/>
      <c r="E3121" s="3">
        <f t="shared" si="485"/>
        <v>1289.4580000000001</v>
      </c>
      <c r="F3121" s="3">
        <f t="shared" si="486"/>
        <v>1289.4574600000001</v>
      </c>
      <c r="G3121" s="8">
        <f t="shared" si="489"/>
        <v>0</v>
      </c>
      <c r="H3121" s="7">
        <f t="shared" si="481"/>
        <v>0</v>
      </c>
      <c r="I3121" s="7">
        <f t="shared" si="482"/>
        <v>0</v>
      </c>
      <c r="J3121">
        <f t="shared" si="483"/>
        <v>0</v>
      </c>
      <c r="K3121">
        <f t="shared" si="487"/>
        <v>0</v>
      </c>
      <c r="L3121">
        <f t="shared" si="484"/>
        <v>0</v>
      </c>
      <c r="M3121" s="66" t="str">
        <f t="shared" si="490"/>
        <v xml:space="preserve"> </v>
      </c>
    </row>
    <row r="3122" spans="1:13" x14ac:dyDescent="0.25">
      <c r="A3122" s="25">
        <f t="shared" si="488"/>
        <v>3122</v>
      </c>
      <c r="B3122" s="35">
        <f>+INDEX(Исходные_данные!A:Z,A3122+$X$32-1,$X$30)</f>
        <v>0</v>
      </c>
      <c r="C3122" s="25">
        <f>+IFERROR(_xlfn.NUMBERVALUE(INDEX(Исходные_данные!A:Z,A3122+$X$32-1,$X$31),"."),0)</f>
        <v>0</v>
      </c>
      <c r="D3122" s="51"/>
      <c r="E3122" s="3">
        <f t="shared" si="485"/>
        <v>1289.4580000000001</v>
      </c>
      <c r="F3122" s="3">
        <f t="shared" si="486"/>
        <v>1289.4574600000001</v>
      </c>
      <c r="G3122" s="8">
        <f t="shared" si="489"/>
        <v>0</v>
      </c>
      <c r="H3122" s="7">
        <f t="shared" si="481"/>
        <v>0</v>
      </c>
      <c r="I3122" s="7">
        <f t="shared" si="482"/>
        <v>0</v>
      </c>
      <c r="J3122">
        <f t="shared" si="483"/>
        <v>0</v>
      </c>
      <c r="K3122">
        <f t="shared" si="487"/>
        <v>0</v>
      </c>
      <c r="L3122">
        <f t="shared" si="484"/>
        <v>0</v>
      </c>
      <c r="M3122" s="66" t="str">
        <f t="shared" si="490"/>
        <v xml:space="preserve"> </v>
      </c>
    </row>
    <row r="3123" spans="1:13" x14ac:dyDescent="0.25">
      <c r="A3123" s="25">
        <f t="shared" si="488"/>
        <v>3123</v>
      </c>
      <c r="B3123" s="35">
        <f>+INDEX(Исходные_данные!A:Z,A3123+$X$32-1,$X$30)</f>
        <v>0</v>
      </c>
      <c r="C3123" s="25">
        <f>+IFERROR(_xlfn.NUMBERVALUE(INDEX(Исходные_данные!A:Z,A3123+$X$32-1,$X$31),"."),0)</f>
        <v>0</v>
      </c>
      <c r="D3123" s="51"/>
      <c r="E3123" s="3">
        <f t="shared" si="485"/>
        <v>1289.4580000000001</v>
      </c>
      <c r="F3123" s="3">
        <f t="shared" si="486"/>
        <v>1289.4574600000001</v>
      </c>
      <c r="G3123" s="8">
        <f t="shared" si="489"/>
        <v>0</v>
      </c>
      <c r="H3123" s="7">
        <f t="shared" si="481"/>
        <v>0</v>
      </c>
      <c r="I3123" s="7">
        <f t="shared" si="482"/>
        <v>0</v>
      </c>
      <c r="J3123">
        <f t="shared" si="483"/>
        <v>0</v>
      </c>
      <c r="K3123">
        <f t="shared" si="487"/>
        <v>0</v>
      </c>
      <c r="L3123">
        <f t="shared" si="484"/>
        <v>0</v>
      </c>
      <c r="M3123" s="66" t="str">
        <f t="shared" si="490"/>
        <v xml:space="preserve"> </v>
      </c>
    </row>
    <row r="3124" spans="1:13" x14ac:dyDescent="0.25">
      <c r="A3124" s="25">
        <f t="shared" si="488"/>
        <v>3124</v>
      </c>
      <c r="B3124" s="35">
        <f>+INDEX(Исходные_данные!A:Z,A3124+$X$32-1,$X$30)</f>
        <v>0</v>
      </c>
      <c r="C3124" s="25">
        <f>+IFERROR(_xlfn.NUMBERVALUE(INDEX(Исходные_данные!A:Z,A3124+$X$32-1,$X$31),"."),0)</f>
        <v>0</v>
      </c>
      <c r="D3124" s="51"/>
      <c r="E3124" s="3">
        <f t="shared" si="485"/>
        <v>1289.4580000000001</v>
      </c>
      <c r="F3124" s="3">
        <f t="shared" si="486"/>
        <v>1289.4574600000001</v>
      </c>
      <c r="G3124" s="8">
        <f t="shared" si="489"/>
        <v>0</v>
      </c>
      <c r="H3124" s="7">
        <f t="shared" si="481"/>
        <v>0</v>
      </c>
      <c r="I3124" s="7">
        <f t="shared" si="482"/>
        <v>0</v>
      </c>
      <c r="J3124">
        <f t="shared" si="483"/>
        <v>0</v>
      </c>
      <c r="K3124">
        <f t="shared" si="487"/>
        <v>0</v>
      </c>
      <c r="L3124">
        <f t="shared" si="484"/>
        <v>0</v>
      </c>
      <c r="M3124" s="66" t="str">
        <f t="shared" si="490"/>
        <v xml:space="preserve"> </v>
      </c>
    </row>
    <row r="3125" spans="1:13" x14ac:dyDescent="0.25">
      <c r="A3125" s="25">
        <f t="shared" si="488"/>
        <v>3125</v>
      </c>
      <c r="B3125" s="35">
        <f>+INDEX(Исходные_данные!A:Z,A3125+$X$32-1,$X$30)</f>
        <v>0</v>
      </c>
      <c r="C3125" s="25">
        <f>+IFERROR(_xlfn.NUMBERVALUE(INDEX(Исходные_данные!A:Z,A3125+$X$32-1,$X$31),"."),0)</f>
        <v>0</v>
      </c>
      <c r="D3125" s="51"/>
      <c r="E3125" s="3">
        <f t="shared" si="485"/>
        <v>1289.4580000000001</v>
      </c>
      <c r="F3125" s="3">
        <f t="shared" si="486"/>
        <v>1289.4574600000001</v>
      </c>
      <c r="G3125" s="8">
        <f t="shared" si="489"/>
        <v>0</v>
      </c>
      <c r="H3125" s="7">
        <f t="shared" si="481"/>
        <v>0</v>
      </c>
      <c r="I3125" s="7">
        <f t="shared" si="482"/>
        <v>0</v>
      </c>
      <c r="J3125">
        <f t="shared" si="483"/>
        <v>0</v>
      </c>
      <c r="K3125">
        <f t="shared" si="487"/>
        <v>0</v>
      </c>
      <c r="L3125">
        <f t="shared" si="484"/>
        <v>0</v>
      </c>
      <c r="M3125" s="66" t="str">
        <f t="shared" si="490"/>
        <v xml:space="preserve"> </v>
      </c>
    </row>
    <row r="3126" spans="1:13" x14ac:dyDescent="0.25">
      <c r="A3126" s="25">
        <f t="shared" si="488"/>
        <v>3126</v>
      </c>
      <c r="B3126" s="35">
        <f>+INDEX(Исходные_данные!A:Z,A3126+$X$32-1,$X$30)</f>
        <v>0</v>
      </c>
      <c r="C3126" s="25">
        <f>+IFERROR(_xlfn.NUMBERVALUE(INDEX(Исходные_данные!A:Z,A3126+$X$32-1,$X$31),"."),0)</f>
        <v>0</v>
      </c>
      <c r="D3126" s="51"/>
      <c r="E3126" s="3">
        <f t="shared" si="485"/>
        <v>1289.4580000000001</v>
      </c>
      <c r="F3126" s="3">
        <f t="shared" si="486"/>
        <v>1289.4574600000001</v>
      </c>
      <c r="G3126" s="8">
        <f t="shared" si="489"/>
        <v>0</v>
      </c>
      <c r="H3126" s="7">
        <f t="shared" si="481"/>
        <v>0</v>
      </c>
      <c r="I3126" s="7">
        <f t="shared" si="482"/>
        <v>0</v>
      </c>
      <c r="J3126">
        <f t="shared" si="483"/>
        <v>0</v>
      </c>
      <c r="K3126">
        <f t="shared" si="487"/>
        <v>0</v>
      </c>
      <c r="L3126">
        <f t="shared" si="484"/>
        <v>0</v>
      </c>
      <c r="M3126" s="66" t="str">
        <f t="shared" si="490"/>
        <v xml:space="preserve"> </v>
      </c>
    </row>
    <row r="3127" spans="1:13" x14ac:dyDescent="0.25">
      <c r="A3127" s="25">
        <f t="shared" si="488"/>
        <v>3127</v>
      </c>
      <c r="B3127" s="35">
        <f>+INDEX(Исходные_данные!A:Z,A3127+$X$32-1,$X$30)</f>
        <v>0</v>
      </c>
      <c r="C3127" s="25">
        <f>+IFERROR(_xlfn.NUMBERVALUE(INDEX(Исходные_данные!A:Z,A3127+$X$32-1,$X$31),"."),0)</f>
        <v>0</v>
      </c>
      <c r="D3127" s="51"/>
      <c r="E3127" s="3">
        <f t="shared" si="485"/>
        <v>1289.4580000000001</v>
      </c>
      <c r="F3127" s="3">
        <f t="shared" si="486"/>
        <v>1289.4574600000001</v>
      </c>
      <c r="G3127" s="8">
        <f t="shared" si="489"/>
        <v>0</v>
      </c>
      <c r="H3127" s="7">
        <f t="shared" si="481"/>
        <v>0</v>
      </c>
      <c r="I3127" s="7">
        <f t="shared" si="482"/>
        <v>0</v>
      </c>
      <c r="J3127">
        <f t="shared" si="483"/>
        <v>0</v>
      </c>
      <c r="K3127">
        <f t="shared" si="487"/>
        <v>0</v>
      </c>
      <c r="L3127">
        <f t="shared" si="484"/>
        <v>0</v>
      </c>
      <c r="M3127" s="66" t="str">
        <f t="shared" si="490"/>
        <v xml:space="preserve"> </v>
      </c>
    </row>
    <row r="3128" spans="1:13" x14ac:dyDescent="0.25">
      <c r="A3128" s="25">
        <f t="shared" si="488"/>
        <v>3128</v>
      </c>
      <c r="B3128" s="35">
        <f>+INDEX(Исходные_данные!A:Z,A3128+$X$32-1,$X$30)</f>
        <v>0</v>
      </c>
      <c r="C3128" s="25">
        <f>+IFERROR(_xlfn.NUMBERVALUE(INDEX(Исходные_данные!A:Z,A3128+$X$32-1,$X$31),"."),0)</f>
        <v>0</v>
      </c>
      <c r="D3128" s="51"/>
      <c r="E3128" s="3">
        <f t="shared" si="485"/>
        <v>1289.4580000000001</v>
      </c>
      <c r="F3128" s="3">
        <f t="shared" si="486"/>
        <v>1289.4574600000001</v>
      </c>
      <c r="G3128" s="8">
        <f t="shared" si="489"/>
        <v>0</v>
      </c>
      <c r="H3128" s="7">
        <f t="shared" si="481"/>
        <v>0</v>
      </c>
      <c r="I3128" s="7">
        <f t="shared" si="482"/>
        <v>0</v>
      </c>
      <c r="J3128">
        <f t="shared" si="483"/>
        <v>0</v>
      </c>
      <c r="K3128">
        <f t="shared" si="487"/>
        <v>0</v>
      </c>
      <c r="L3128">
        <f t="shared" si="484"/>
        <v>0</v>
      </c>
      <c r="M3128" s="66" t="str">
        <f t="shared" si="490"/>
        <v xml:space="preserve"> </v>
      </c>
    </row>
    <row r="3129" spans="1:13" x14ac:dyDescent="0.25">
      <c r="A3129" s="25">
        <f t="shared" si="488"/>
        <v>3129</v>
      </c>
      <c r="B3129" s="35">
        <f>+INDEX(Исходные_данные!A:Z,A3129+$X$32-1,$X$30)</f>
        <v>0</v>
      </c>
      <c r="C3129" s="25">
        <f>+IFERROR(_xlfn.NUMBERVALUE(INDEX(Исходные_данные!A:Z,A3129+$X$32-1,$X$31),"."),0)</f>
        <v>0</v>
      </c>
      <c r="D3129" s="51"/>
      <c r="E3129" s="3">
        <f t="shared" si="485"/>
        <v>1289.4580000000001</v>
      </c>
      <c r="F3129" s="3">
        <f t="shared" si="486"/>
        <v>1289.4574600000001</v>
      </c>
      <c r="G3129" s="8">
        <f t="shared" si="489"/>
        <v>0</v>
      </c>
      <c r="H3129" s="7">
        <f t="shared" si="481"/>
        <v>0</v>
      </c>
      <c r="I3129" s="7">
        <f t="shared" si="482"/>
        <v>0</v>
      </c>
      <c r="J3129">
        <f t="shared" si="483"/>
        <v>0</v>
      </c>
      <c r="K3129">
        <f t="shared" si="487"/>
        <v>0</v>
      </c>
      <c r="L3129">
        <f t="shared" si="484"/>
        <v>0</v>
      </c>
      <c r="M3129" s="66" t="str">
        <f t="shared" si="490"/>
        <v xml:space="preserve"> </v>
      </c>
    </row>
    <row r="3130" spans="1:13" x14ac:dyDescent="0.25">
      <c r="A3130" s="25">
        <f t="shared" si="488"/>
        <v>3130</v>
      </c>
      <c r="B3130" s="35">
        <f>+INDEX(Исходные_данные!A:Z,A3130+$X$32-1,$X$30)</f>
        <v>0</v>
      </c>
      <c r="C3130" s="25">
        <f>+IFERROR(_xlfn.NUMBERVALUE(INDEX(Исходные_данные!A:Z,A3130+$X$32-1,$X$31),"."),0)</f>
        <v>0</v>
      </c>
      <c r="D3130" s="51"/>
      <c r="E3130" s="3">
        <f t="shared" si="485"/>
        <v>1289.4580000000001</v>
      </c>
      <c r="F3130" s="3">
        <f t="shared" si="486"/>
        <v>1289.4574600000001</v>
      </c>
      <c r="G3130" s="8">
        <f t="shared" si="489"/>
        <v>0</v>
      </c>
      <c r="H3130" s="7">
        <f t="shared" si="481"/>
        <v>0</v>
      </c>
      <c r="I3130" s="7">
        <f t="shared" si="482"/>
        <v>0</v>
      </c>
      <c r="J3130">
        <f t="shared" si="483"/>
        <v>0</v>
      </c>
      <c r="K3130">
        <f t="shared" si="487"/>
        <v>0</v>
      </c>
      <c r="L3130">
        <f t="shared" si="484"/>
        <v>0</v>
      </c>
      <c r="M3130" s="66" t="str">
        <f t="shared" si="490"/>
        <v xml:space="preserve"> </v>
      </c>
    </row>
    <row r="3131" spans="1:13" x14ac:dyDescent="0.25">
      <c r="A3131" s="25">
        <f t="shared" si="488"/>
        <v>3131</v>
      </c>
      <c r="B3131" s="35">
        <f>+INDEX(Исходные_данные!A:Z,A3131+$X$32-1,$X$30)</f>
        <v>0</v>
      </c>
      <c r="C3131" s="25">
        <f>+IFERROR(_xlfn.NUMBERVALUE(INDEX(Исходные_данные!A:Z,A3131+$X$32-1,$X$31),"."),0)</f>
        <v>0</v>
      </c>
      <c r="D3131" s="51"/>
      <c r="E3131" s="3">
        <f t="shared" si="485"/>
        <v>1289.4580000000001</v>
      </c>
      <c r="F3131" s="3">
        <f t="shared" si="486"/>
        <v>1289.4574600000001</v>
      </c>
      <c r="G3131" s="8">
        <f t="shared" si="489"/>
        <v>0</v>
      </c>
      <c r="H3131" s="7">
        <f t="shared" si="481"/>
        <v>0</v>
      </c>
      <c r="I3131" s="7">
        <f t="shared" si="482"/>
        <v>0</v>
      </c>
      <c r="J3131">
        <f t="shared" si="483"/>
        <v>0</v>
      </c>
      <c r="K3131">
        <f t="shared" si="487"/>
        <v>0</v>
      </c>
      <c r="L3131">
        <f t="shared" si="484"/>
        <v>0</v>
      </c>
      <c r="M3131" s="66" t="str">
        <f t="shared" si="490"/>
        <v xml:space="preserve"> </v>
      </c>
    </row>
    <row r="3132" spans="1:13" x14ac:dyDescent="0.25">
      <c r="A3132" s="25">
        <f t="shared" si="488"/>
        <v>3132</v>
      </c>
      <c r="B3132" s="35">
        <f>+INDEX(Исходные_данные!A:Z,A3132+$X$32-1,$X$30)</f>
        <v>0</v>
      </c>
      <c r="C3132" s="25">
        <f>+IFERROR(_xlfn.NUMBERVALUE(INDEX(Исходные_данные!A:Z,A3132+$X$32-1,$X$31),"."),0)</f>
        <v>0</v>
      </c>
      <c r="D3132" s="51"/>
      <c r="E3132" s="3">
        <f t="shared" si="485"/>
        <v>1289.4580000000001</v>
      </c>
      <c r="F3132" s="3">
        <f t="shared" si="486"/>
        <v>1289.4574600000001</v>
      </c>
      <c r="G3132" s="8">
        <f t="shared" si="489"/>
        <v>0</v>
      </c>
      <c r="H3132" s="7">
        <f t="shared" si="481"/>
        <v>0</v>
      </c>
      <c r="I3132" s="7">
        <f t="shared" si="482"/>
        <v>0</v>
      </c>
      <c r="J3132">
        <f t="shared" si="483"/>
        <v>0</v>
      </c>
      <c r="K3132">
        <f t="shared" si="487"/>
        <v>0</v>
      </c>
      <c r="L3132">
        <f t="shared" si="484"/>
        <v>0</v>
      </c>
      <c r="M3132" s="66" t="str">
        <f t="shared" si="490"/>
        <v xml:space="preserve"> </v>
      </c>
    </row>
    <row r="3133" spans="1:13" x14ac:dyDescent="0.25">
      <c r="A3133" s="25">
        <f t="shared" si="488"/>
        <v>3133</v>
      </c>
      <c r="B3133" s="35">
        <f>+INDEX(Исходные_данные!A:Z,A3133+$X$32-1,$X$30)</f>
        <v>0</v>
      </c>
      <c r="C3133" s="25">
        <f>+IFERROR(_xlfn.NUMBERVALUE(INDEX(Исходные_данные!A:Z,A3133+$X$32-1,$X$31),"."),0)</f>
        <v>0</v>
      </c>
      <c r="D3133" s="51"/>
      <c r="E3133" s="3">
        <f t="shared" si="485"/>
        <v>1289.4580000000001</v>
      </c>
      <c r="F3133" s="3">
        <f t="shared" si="486"/>
        <v>1289.4574600000001</v>
      </c>
      <c r="G3133" s="8">
        <f t="shared" si="489"/>
        <v>0</v>
      </c>
      <c r="H3133" s="7">
        <f t="shared" si="481"/>
        <v>0</v>
      </c>
      <c r="I3133" s="7">
        <f t="shared" si="482"/>
        <v>0</v>
      </c>
      <c r="J3133">
        <f t="shared" si="483"/>
        <v>0</v>
      </c>
      <c r="K3133">
        <f t="shared" si="487"/>
        <v>0</v>
      </c>
      <c r="L3133">
        <f t="shared" si="484"/>
        <v>0</v>
      </c>
      <c r="M3133" s="66" t="str">
        <f t="shared" si="490"/>
        <v xml:space="preserve"> </v>
      </c>
    </row>
    <row r="3134" spans="1:13" x14ac:dyDescent="0.25">
      <c r="A3134" s="25">
        <f t="shared" si="488"/>
        <v>3134</v>
      </c>
      <c r="B3134" s="35">
        <f>+INDEX(Исходные_данные!A:Z,A3134+$X$32-1,$X$30)</f>
        <v>0</v>
      </c>
      <c r="C3134" s="25">
        <f>+IFERROR(_xlfn.NUMBERVALUE(INDEX(Исходные_данные!A:Z,A3134+$X$32-1,$X$31),"."),0)</f>
        <v>0</v>
      </c>
      <c r="D3134" s="51"/>
      <c r="E3134" s="3">
        <f t="shared" si="485"/>
        <v>1289.4580000000001</v>
      </c>
      <c r="F3134" s="3">
        <f t="shared" si="486"/>
        <v>1289.4574600000001</v>
      </c>
      <c r="G3134" s="8">
        <f t="shared" si="489"/>
        <v>0</v>
      </c>
      <c r="H3134" s="7">
        <f t="shared" si="481"/>
        <v>0</v>
      </c>
      <c r="I3134" s="7">
        <f t="shared" si="482"/>
        <v>0</v>
      </c>
      <c r="J3134">
        <f t="shared" si="483"/>
        <v>0</v>
      </c>
      <c r="K3134">
        <f t="shared" si="487"/>
        <v>0</v>
      </c>
      <c r="L3134">
        <f t="shared" si="484"/>
        <v>0</v>
      </c>
      <c r="M3134" s="66" t="str">
        <f t="shared" si="490"/>
        <v xml:space="preserve"> </v>
      </c>
    </row>
    <row r="3135" spans="1:13" x14ac:dyDescent="0.25">
      <c r="A3135" s="25">
        <f t="shared" si="488"/>
        <v>3135</v>
      </c>
      <c r="B3135" s="35">
        <f>+INDEX(Исходные_данные!A:Z,A3135+$X$32-1,$X$30)</f>
        <v>0</v>
      </c>
      <c r="C3135" s="25">
        <f>+IFERROR(_xlfn.NUMBERVALUE(INDEX(Исходные_данные!A:Z,A3135+$X$32-1,$X$31),"."),0)</f>
        <v>0</v>
      </c>
      <c r="D3135" s="51"/>
      <c r="E3135" s="3">
        <f t="shared" si="485"/>
        <v>1289.4580000000001</v>
      </c>
      <c r="F3135" s="3">
        <f t="shared" si="486"/>
        <v>1289.4574600000001</v>
      </c>
      <c r="G3135" s="8">
        <f t="shared" si="489"/>
        <v>0</v>
      </c>
      <c r="H3135" s="7">
        <f t="shared" si="481"/>
        <v>0</v>
      </c>
      <c r="I3135" s="7">
        <f t="shared" si="482"/>
        <v>0</v>
      </c>
      <c r="J3135">
        <f t="shared" si="483"/>
        <v>0</v>
      </c>
      <c r="K3135">
        <f t="shared" si="487"/>
        <v>0</v>
      </c>
      <c r="L3135">
        <f t="shared" si="484"/>
        <v>0</v>
      </c>
      <c r="M3135" s="66" t="str">
        <f t="shared" si="490"/>
        <v xml:space="preserve"> </v>
      </c>
    </row>
    <row r="3136" spans="1:13" x14ac:dyDescent="0.25">
      <c r="A3136" s="25">
        <f t="shared" si="488"/>
        <v>3136</v>
      </c>
      <c r="B3136" s="35">
        <f>+INDEX(Исходные_данные!A:Z,A3136+$X$32-1,$X$30)</f>
        <v>0</v>
      </c>
      <c r="C3136" s="25">
        <f>+IFERROR(_xlfn.NUMBERVALUE(INDEX(Исходные_данные!A:Z,A3136+$X$32-1,$X$31),"."),0)</f>
        <v>0</v>
      </c>
      <c r="D3136" s="51"/>
      <c r="E3136" s="3">
        <f t="shared" si="485"/>
        <v>1289.4580000000001</v>
      </c>
      <c r="F3136" s="3">
        <f t="shared" si="486"/>
        <v>1289.4574600000001</v>
      </c>
      <c r="G3136" s="8">
        <f t="shared" si="489"/>
        <v>0</v>
      </c>
      <c r="H3136" s="7">
        <f t="shared" si="481"/>
        <v>0</v>
      </c>
      <c r="I3136" s="7">
        <f t="shared" si="482"/>
        <v>0</v>
      </c>
      <c r="J3136">
        <f t="shared" si="483"/>
        <v>0</v>
      </c>
      <c r="K3136">
        <f t="shared" si="487"/>
        <v>0</v>
      </c>
      <c r="L3136">
        <f t="shared" si="484"/>
        <v>0</v>
      </c>
      <c r="M3136" s="66" t="str">
        <f t="shared" si="490"/>
        <v xml:space="preserve"> </v>
      </c>
    </row>
    <row r="3137" spans="1:13" x14ac:dyDescent="0.25">
      <c r="A3137" s="25">
        <f t="shared" si="488"/>
        <v>3137</v>
      </c>
      <c r="B3137" s="35">
        <f>+INDEX(Исходные_данные!A:Z,A3137+$X$32-1,$X$30)</f>
        <v>0</v>
      </c>
      <c r="C3137" s="25">
        <f>+IFERROR(_xlfn.NUMBERVALUE(INDEX(Исходные_данные!A:Z,A3137+$X$32-1,$X$31),"."),0)</f>
        <v>0</v>
      </c>
      <c r="D3137" s="51"/>
      <c r="E3137" s="3">
        <f t="shared" si="485"/>
        <v>1289.4580000000001</v>
      </c>
      <c r="F3137" s="3">
        <f t="shared" si="486"/>
        <v>1289.4574600000001</v>
      </c>
      <c r="G3137" s="8">
        <f t="shared" si="489"/>
        <v>0</v>
      </c>
      <c r="H3137" s="7">
        <f t="shared" ref="H3137:H3200" si="491">IF(G3137&gt;$X$35,C3137,0)</f>
        <v>0</v>
      </c>
      <c r="I3137" s="7">
        <f t="shared" ref="I3137:I3200" si="492">IF(AND(A3137&gt;$Q$25,A3137&lt;=$Q$25+$T$25),1,0)</f>
        <v>0</v>
      </c>
      <c r="J3137">
        <f t="shared" ref="J3137:J3200" si="493">IF(I3137=1,IF(H3137*$W$47&lt;=$X$48,H3137*$W$47,0),0)</f>
        <v>0</v>
      </c>
      <c r="K3137">
        <f t="shared" si="487"/>
        <v>0</v>
      </c>
      <c r="L3137">
        <f t="shared" ref="L3137:L3200" si="494">+IF(I3137=1,IF(H3137*$W$47&lt;=$X$48,0,$X$48),0)</f>
        <v>0</v>
      </c>
      <c r="M3137" s="66" t="str">
        <f t="shared" si="490"/>
        <v xml:space="preserve"> </v>
      </c>
    </row>
    <row r="3138" spans="1:13" x14ac:dyDescent="0.25">
      <c r="A3138" s="25">
        <f t="shared" si="488"/>
        <v>3138</v>
      </c>
      <c r="B3138" s="35">
        <f>+INDEX(Исходные_данные!A:Z,A3138+$X$32-1,$X$30)</f>
        <v>0</v>
      </c>
      <c r="C3138" s="25">
        <f>+IFERROR(_xlfn.NUMBERVALUE(INDEX(Исходные_данные!A:Z,A3138+$X$32-1,$X$31),"."),0)</f>
        <v>0</v>
      </c>
      <c r="D3138" s="51"/>
      <c r="E3138" s="3">
        <f t="shared" ref="E3138:E3201" si="495">+IFERROR(IF(_xlfn.NUMBERVALUE(B3138,".")&lt;E3137,E3137,_xlfn.NUMBERVALUE(B3138,".")),E3137)</f>
        <v>1289.4580000000001</v>
      </c>
      <c r="F3138" s="3">
        <f t="shared" ref="F3138:F3201" si="496">(E3138-$X$45*$X$44)/IF($X$44&lt;&gt;0,ABS($X$44),1)*$X$39</f>
        <v>1289.4574600000001</v>
      </c>
      <c r="G3138" s="8">
        <f t="shared" si="489"/>
        <v>0</v>
      </c>
      <c r="H3138" s="7">
        <f t="shared" si="491"/>
        <v>0</v>
      </c>
      <c r="I3138" s="7">
        <f t="shared" si="492"/>
        <v>0</v>
      </c>
      <c r="J3138">
        <f t="shared" si="493"/>
        <v>0</v>
      </c>
      <c r="K3138">
        <f t="shared" ref="K3138:K3201" si="497">+J3138/100</f>
        <v>0</v>
      </c>
      <c r="L3138">
        <f t="shared" si="494"/>
        <v>0</v>
      </c>
      <c r="M3138" s="66" t="str">
        <f t="shared" si="490"/>
        <v xml:space="preserve"> </v>
      </c>
    </row>
    <row r="3139" spans="1:13" x14ac:dyDescent="0.25">
      <c r="A3139" s="25">
        <f t="shared" ref="A3139:A3202" si="498">+A3138+1</f>
        <v>3139</v>
      </c>
      <c r="B3139" s="35">
        <f>+INDEX(Исходные_данные!A:Z,A3139+$X$32-1,$X$30)</f>
        <v>0</v>
      </c>
      <c r="C3139" s="25">
        <f>+IFERROR(_xlfn.NUMBERVALUE(INDEX(Исходные_данные!A:Z,A3139+$X$32-1,$X$31),"."),0)</f>
        <v>0</v>
      </c>
      <c r="D3139" s="51"/>
      <c r="E3139" s="3">
        <f t="shared" si="495"/>
        <v>1289.4580000000001</v>
      </c>
      <c r="F3139" s="3">
        <f t="shared" si="496"/>
        <v>1289.4574600000001</v>
      </c>
      <c r="G3139" s="8">
        <f t="shared" ref="G3139:G3202" si="499">+IF(E3139=E3138,0,_xlfn.NUMBERVALUE(C3139,".")/O$56*100)</f>
        <v>0</v>
      </c>
      <c r="H3139" s="7">
        <f t="shared" si="491"/>
        <v>0</v>
      </c>
      <c r="I3139" s="7">
        <f t="shared" si="492"/>
        <v>0</v>
      </c>
      <c r="J3139">
        <f t="shared" si="493"/>
        <v>0</v>
      </c>
      <c r="K3139">
        <f t="shared" si="497"/>
        <v>0</v>
      </c>
      <c r="L3139">
        <f t="shared" si="494"/>
        <v>0</v>
      </c>
      <c r="M3139" s="66" t="str">
        <f t="shared" si="490"/>
        <v xml:space="preserve"> </v>
      </c>
    </row>
    <row r="3140" spans="1:13" x14ac:dyDescent="0.25">
      <c r="A3140" s="25">
        <f t="shared" si="498"/>
        <v>3140</v>
      </c>
      <c r="B3140" s="35">
        <f>+INDEX(Исходные_данные!A:Z,A3140+$X$32-1,$X$30)</f>
        <v>0</v>
      </c>
      <c r="C3140" s="25">
        <f>+IFERROR(_xlfn.NUMBERVALUE(INDEX(Исходные_данные!A:Z,A3140+$X$32-1,$X$31),"."),0)</f>
        <v>0</v>
      </c>
      <c r="D3140" s="51"/>
      <c r="E3140" s="3">
        <f t="shared" si="495"/>
        <v>1289.4580000000001</v>
      </c>
      <c r="F3140" s="3">
        <f t="shared" si="496"/>
        <v>1289.4574600000001</v>
      </c>
      <c r="G3140" s="8">
        <f t="shared" si="499"/>
        <v>0</v>
      </c>
      <c r="H3140" s="7">
        <f t="shared" si="491"/>
        <v>0</v>
      </c>
      <c r="I3140" s="7">
        <f t="shared" si="492"/>
        <v>0</v>
      </c>
      <c r="J3140">
        <f t="shared" si="493"/>
        <v>0</v>
      </c>
      <c r="K3140">
        <f t="shared" si="497"/>
        <v>0</v>
      </c>
      <c r="L3140">
        <f t="shared" si="494"/>
        <v>0</v>
      </c>
      <c r="M3140" s="66" t="str">
        <f t="shared" si="490"/>
        <v xml:space="preserve"> </v>
      </c>
    </row>
    <row r="3141" spans="1:13" x14ac:dyDescent="0.25">
      <c r="A3141" s="25">
        <f t="shared" si="498"/>
        <v>3141</v>
      </c>
      <c r="B3141" s="35">
        <f>+INDEX(Исходные_данные!A:Z,A3141+$X$32-1,$X$30)</f>
        <v>0</v>
      </c>
      <c r="C3141" s="25">
        <f>+IFERROR(_xlfn.NUMBERVALUE(INDEX(Исходные_данные!A:Z,A3141+$X$32-1,$X$31),"."),0)</f>
        <v>0</v>
      </c>
      <c r="D3141" s="51"/>
      <c r="E3141" s="3">
        <f t="shared" si="495"/>
        <v>1289.4580000000001</v>
      </c>
      <c r="F3141" s="3">
        <f t="shared" si="496"/>
        <v>1289.4574600000001</v>
      </c>
      <c r="G3141" s="8">
        <f t="shared" si="499"/>
        <v>0</v>
      </c>
      <c r="H3141" s="7">
        <f t="shared" si="491"/>
        <v>0</v>
      </c>
      <c r="I3141" s="7">
        <f t="shared" si="492"/>
        <v>0</v>
      </c>
      <c r="J3141">
        <f t="shared" si="493"/>
        <v>0</v>
      </c>
      <c r="K3141">
        <f t="shared" si="497"/>
        <v>0</v>
      </c>
      <c r="L3141">
        <f t="shared" si="494"/>
        <v>0</v>
      </c>
      <c r="M3141" s="66" t="str">
        <f t="shared" si="490"/>
        <v xml:space="preserve"> </v>
      </c>
    </row>
    <row r="3142" spans="1:13" x14ac:dyDescent="0.25">
      <c r="A3142" s="25">
        <f t="shared" si="498"/>
        <v>3142</v>
      </c>
      <c r="B3142" s="35">
        <f>+INDEX(Исходные_данные!A:Z,A3142+$X$32-1,$X$30)</f>
        <v>0</v>
      </c>
      <c r="C3142" s="25">
        <f>+IFERROR(_xlfn.NUMBERVALUE(INDEX(Исходные_данные!A:Z,A3142+$X$32-1,$X$31),"."),0)</f>
        <v>0</v>
      </c>
      <c r="D3142" s="51"/>
      <c r="E3142" s="3">
        <f t="shared" si="495"/>
        <v>1289.4580000000001</v>
      </c>
      <c r="F3142" s="3">
        <f t="shared" si="496"/>
        <v>1289.4574600000001</v>
      </c>
      <c r="G3142" s="8">
        <f t="shared" si="499"/>
        <v>0</v>
      </c>
      <c r="H3142" s="7">
        <f t="shared" si="491"/>
        <v>0</v>
      </c>
      <c r="I3142" s="7">
        <f t="shared" si="492"/>
        <v>0</v>
      </c>
      <c r="J3142">
        <f t="shared" si="493"/>
        <v>0</v>
      </c>
      <c r="K3142">
        <f t="shared" si="497"/>
        <v>0</v>
      </c>
      <c r="L3142">
        <f t="shared" si="494"/>
        <v>0</v>
      </c>
      <c r="M3142" s="66" t="str">
        <f t="shared" si="490"/>
        <v xml:space="preserve"> </v>
      </c>
    </row>
    <row r="3143" spans="1:13" x14ac:dyDescent="0.25">
      <c r="A3143" s="25">
        <f t="shared" si="498"/>
        <v>3143</v>
      </c>
      <c r="B3143" s="35">
        <f>+INDEX(Исходные_данные!A:Z,A3143+$X$32-1,$X$30)</f>
        <v>0</v>
      </c>
      <c r="C3143" s="25">
        <f>+IFERROR(_xlfn.NUMBERVALUE(INDEX(Исходные_данные!A:Z,A3143+$X$32-1,$X$31),"."),0)</f>
        <v>0</v>
      </c>
      <c r="D3143" s="51"/>
      <c r="E3143" s="3">
        <f t="shared" si="495"/>
        <v>1289.4580000000001</v>
      </c>
      <c r="F3143" s="3">
        <f t="shared" si="496"/>
        <v>1289.4574600000001</v>
      </c>
      <c r="G3143" s="8">
        <f t="shared" si="499"/>
        <v>0</v>
      </c>
      <c r="H3143" s="7">
        <f t="shared" si="491"/>
        <v>0</v>
      </c>
      <c r="I3143" s="7">
        <f t="shared" si="492"/>
        <v>0</v>
      </c>
      <c r="J3143">
        <f t="shared" si="493"/>
        <v>0</v>
      </c>
      <c r="K3143">
        <f t="shared" si="497"/>
        <v>0</v>
      </c>
      <c r="L3143">
        <f t="shared" si="494"/>
        <v>0</v>
      </c>
      <c r="M3143" s="66" t="str">
        <f t="shared" si="490"/>
        <v xml:space="preserve"> </v>
      </c>
    </row>
    <row r="3144" spans="1:13" x14ac:dyDescent="0.25">
      <c r="A3144" s="25">
        <f t="shared" si="498"/>
        <v>3144</v>
      </c>
      <c r="B3144" s="35">
        <f>+INDEX(Исходные_данные!A:Z,A3144+$X$32-1,$X$30)</f>
        <v>0</v>
      </c>
      <c r="C3144" s="25">
        <f>+IFERROR(_xlfn.NUMBERVALUE(INDEX(Исходные_данные!A:Z,A3144+$X$32-1,$X$31),"."),0)</f>
        <v>0</v>
      </c>
      <c r="D3144" s="51"/>
      <c r="E3144" s="3">
        <f t="shared" si="495"/>
        <v>1289.4580000000001</v>
      </c>
      <c r="F3144" s="3">
        <f t="shared" si="496"/>
        <v>1289.4574600000001</v>
      </c>
      <c r="G3144" s="8">
        <f t="shared" si="499"/>
        <v>0</v>
      </c>
      <c r="H3144" s="7">
        <f t="shared" si="491"/>
        <v>0</v>
      </c>
      <c r="I3144" s="7">
        <f t="shared" si="492"/>
        <v>0</v>
      </c>
      <c r="J3144">
        <f t="shared" si="493"/>
        <v>0</v>
      </c>
      <c r="K3144">
        <f t="shared" si="497"/>
        <v>0</v>
      </c>
      <c r="L3144">
        <f t="shared" si="494"/>
        <v>0</v>
      </c>
      <c r="M3144" s="66" t="str">
        <f t="shared" si="490"/>
        <v xml:space="preserve"> </v>
      </c>
    </row>
    <row r="3145" spans="1:13" x14ac:dyDescent="0.25">
      <c r="A3145" s="25">
        <f t="shared" si="498"/>
        <v>3145</v>
      </c>
      <c r="B3145" s="35">
        <f>+INDEX(Исходные_данные!A:Z,A3145+$X$32-1,$X$30)</f>
        <v>0</v>
      </c>
      <c r="C3145" s="25">
        <f>+IFERROR(_xlfn.NUMBERVALUE(INDEX(Исходные_данные!A:Z,A3145+$X$32-1,$X$31),"."),0)</f>
        <v>0</v>
      </c>
      <c r="D3145" s="51"/>
      <c r="E3145" s="3">
        <f t="shared" si="495"/>
        <v>1289.4580000000001</v>
      </c>
      <c r="F3145" s="3">
        <f t="shared" si="496"/>
        <v>1289.4574600000001</v>
      </c>
      <c r="G3145" s="8">
        <f t="shared" si="499"/>
        <v>0</v>
      </c>
      <c r="H3145" s="7">
        <f t="shared" si="491"/>
        <v>0</v>
      </c>
      <c r="I3145" s="7">
        <f t="shared" si="492"/>
        <v>0</v>
      </c>
      <c r="J3145">
        <f t="shared" si="493"/>
        <v>0</v>
      </c>
      <c r="K3145">
        <f t="shared" si="497"/>
        <v>0</v>
      </c>
      <c r="L3145">
        <f t="shared" si="494"/>
        <v>0</v>
      </c>
      <c r="M3145" s="66" t="str">
        <f t="shared" si="490"/>
        <v xml:space="preserve"> </v>
      </c>
    </row>
    <row r="3146" spans="1:13" x14ac:dyDescent="0.25">
      <c r="A3146" s="25">
        <f t="shared" si="498"/>
        <v>3146</v>
      </c>
      <c r="B3146" s="35">
        <f>+INDEX(Исходные_данные!A:Z,A3146+$X$32-1,$X$30)</f>
        <v>0</v>
      </c>
      <c r="C3146" s="25">
        <f>+IFERROR(_xlfn.NUMBERVALUE(INDEX(Исходные_данные!A:Z,A3146+$X$32-1,$X$31),"."),0)</f>
        <v>0</v>
      </c>
      <c r="D3146" s="51"/>
      <c r="E3146" s="3">
        <f t="shared" si="495"/>
        <v>1289.4580000000001</v>
      </c>
      <c r="F3146" s="3">
        <f t="shared" si="496"/>
        <v>1289.4574600000001</v>
      </c>
      <c r="G3146" s="8">
        <f t="shared" si="499"/>
        <v>0</v>
      </c>
      <c r="H3146" s="7">
        <f t="shared" si="491"/>
        <v>0</v>
      </c>
      <c r="I3146" s="7">
        <f t="shared" si="492"/>
        <v>0</v>
      </c>
      <c r="J3146">
        <f t="shared" si="493"/>
        <v>0</v>
      </c>
      <c r="K3146">
        <f t="shared" si="497"/>
        <v>0</v>
      </c>
      <c r="L3146">
        <f t="shared" si="494"/>
        <v>0</v>
      </c>
      <c r="M3146" s="66" t="str">
        <f t="shared" si="490"/>
        <v xml:space="preserve"> </v>
      </c>
    </row>
    <row r="3147" spans="1:13" x14ac:dyDescent="0.25">
      <c r="A3147" s="25">
        <f t="shared" si="498"/>
        <v>3147</v>
      </c>
      <c r="B3147" s="35">
        <f>+INDEX(Исходные_данные!A:Z,A3147+$X$32-1,$X$30)</f>
        <v>0</v>
      </c>
      <c r="C3147" s="25">
        <f>+IFERROR(_xlfn.NUMBERVALUE(INDEX(Исходные_данные!A:Z,A3147+$X$32-1,$X$31),"."),0)</f>
        <v>0</v>
      </c>
      <c r="D3147" s="51"/>
      <c r="E3147" s="3">
        <f t="shared" si="495"/>
        <v>1289.4580000000001</v>
      </c>
      <c r="F3147" s="3">
        <f t="shared" si="496"/>
        <v>1289.4574600000001</v>
      </c>
      <c r="G3147" s="8">
        <f t="shared" si="499"/>
        <v>0</v>
      </c>
      <c r="H3147" s="7">
        <f t="shared" si="491"/>
        <v>0</v>
      </c>
      <c r="I3147" s="7">
        <f t="shared" si="492"/>
        <v>0</v>
      </c>
      <c r="J3147">
        <f t="shared" si="493"/>
        <v>0</v>
      </c>
      <c r="K3147">
        <f t="shared" si="497"/>
        <v>0</v>
      </c>
      <c r="L3147">
        <f t="shared" si="494"/>
        <v>0</v>
      </c>
      <c r="M3147" s="66" t="str">
        <f t="shared" si="490"/>
        <v xml:space="preserve"> </v>
      </c>
    </row>
    <row r="3148" spans="1:13" x14ac:dyDescent="0.25">
      <c r="A3148" s="25">
        <f t="shared" si="498"/>
        <v>3148</v>
      </c>
      <c r="B3148" s="35">
        <f>+INDEX(Исходные_данные!A:Z,A3148+$X$32-1,$X$30)</f>
        <v>0</v>
      </c>
      <c r="C3148" s="25">
        <f>+IFERROR(_xlfn.NUMBERVALUE(INDEX(Исходные_данные!A:Z,A3148+$X$32-1,$X$31),"."),0)</f>
        <v>0</v>
      </c>
      <c r="D3148" s="51"/>
      <c r="E3148" s="3">
        <f t="shared" si="495"/>
        <v>1289.4580000000001</v>
      </c>
      <c r="F3148" s="3">
        <f t="shared" si="496"/>
        <v>1289.4574600000001</v>
      </c>
      <c r="G3148" s="8">
        <f t="shared" si="499"/>
        <v>0</v>
      </c>
      <c r="H3148" s="7">
        <f t="shared" si="491"/>
        <v>0</v>
      </c>
      <c r="I3148" s="7">
        <f t="shared" si="492"/>
        <v>0</v>
      </c>
      <c r="J3148">
        <f t="shared" si="493"/>
        <v>0</v>
      </c>
      <c r="K3148">
        <f t="shared" si="497"/>
        <v>0</v>
      </c>
      <c r="L3148">
        <f t="shared" si="494"/>
        <v>0</v>
      </c>
      <c r="M3148" s="66" t="str">
        <f t="shared" si="490"/>
        <v xml:space="preserve"> </v>
      </c>
    </row>
    <row r="3149" spans="1:13" x14ac:dyDescent="0.25">
      <c r="A3149" s="25">
        <f t="shared" si="498"/>
        <v>3149</v>
      </c>
      <c r="B3149" s="35">
        <f>+INDEX(Исходные_данные!A:Z,A3149+$X$32-1,$X$30)</f>
        <v>0</v>
      </c>
      <c r="C3149" s="25">
        <f>+IFERROR(_xlfn.NUMBERVALUE(INDEX(Исходные_данные!A:Z,A3149+$X$32-1,$X$31),"."),0)</f>
        <v>0</v>
      </c>
      <c r="D3149" s="51"/>
      <c r="E3149" s="3">
        <f t="shared" si="495"/>
        <v>1289.4580000000001</v>
      </c>
      <c r="F3149" s="3">
        <f t="shared" si="496"/>
        <v>1289.4574600000001</v>
      </c>
      <c r="G3149" s="8">
        <f t="shared" si="499"/>
        <v>0</v>
      </c>
      <c r="H3149" s="7">
        <f t="shared" si="491"/>
        <v>0</v>
      </c>
      <c r="I3149" s="7">
        <f t="shared" si="492"/>
        <v>0</v>
      </c>
      <c r="J3149">
        <f t="shared" si="493"/>
        <v>0</v>
      </c>
      <c r="K3149">
        <f t="shared" si="497"/>
        <v>0</v>
      </c>
      <c r="L3149">
        <f t="shared" si="494"/>
        <v>0</v>
      </c>
      <c r="M3149" s="66" t="str">
        <f t="shared" si="490"/>
        <v xml:space="preserve"> </v>
      </c>
    </row>
    <row r="3150" spans="1:13" x14ac:dyDescent="0.25">
      <c r="A3150" s="25">
        <f t="shared" si="498"/>
        <v>3150</v>
      </c>
      <c r="B3150" s="35">
        <f>+INDEX(Исходные_данные!A:Z,A3150+$X$32-1,$X$30)</f>
        <v>0</v>
      </c>
      <c r="C3150" s="25">
        <f>+IFERROR(_xlfn.NUMBERVALUE(INDEX(Исходные_данные!A:Z,A3150+$X$32-1,$X$31),"."),0)</f>
        <v>0</v>
      </c>
      <c r="D3150" s="51"/>
      <c r="E3150" s="3">
        <f t="shared" si="495"/>
        <v>1289.4580000000001</v>
      </c>
      <c r="F3150" s="3">
        <f t="shared" si="496"/>
        <v>1289.4574600000001</v>
      </c>
      <c r="G3150" s="8">
        <f t="shared" si="499"/>
        <v>0</v>
      </c>
      <c r="H3150" s="7">
        <f t="shared" si="491"/>
        <v>0</v>
      </c>
      <c r="I3150" s="7">
        <f t="shared" si="492"/>
        <v>0</v>
      </c>
      <c r="J3150">
        <f t="shared" si="493"/>
        <v>0</v>
      </c>
      <c r="K3150">
        <f t="shared" si="497"/>
        <v>0</v>
      </c>
      <c r="L3150">
        <f t="shared" si="494"/>
        <v>0</v>
      </c>
      <c r="M3150" s="66" t="str">
        <f t="shared" si="490"/>
        <v xml:space="preserve"> </v>
      </c>
    </row>
    <row r="3151" spans="1:13" x14ac:dyDescent="0.25">
      <c r="A3151" s="25">
        <f t="shared" si="498"/>
        <v>3151</v>
      </c>
      <c r="B3151" s="35">
        <f>+INDEX(Исходные_данные!A:Z,A3151+$X$32-1,$X$30)</f>
        <v>0</v>
      </c>
      <c r="C3151" s="25">
        <f>+IFERROR(_xlfn.NUMBERVALUE(INDEX(Исходные_данные!A:Z,A3151+$X$32-1,$X$31),"."),0)</f>
        <v>0</v>
      </c>
      <c r="D3151" s="51"/>
      <c r="E3151" s="3">
        <f t="shared" si="495"/>
        <v>1289.4580000000001</v>
      </c>
      <c r="F3151" s="3">
        <f t="shared" si="496"/>
        <v>1289.4574600000001</v>
      </c>
      <c r="G3151" s="8">
        <f t="shared" si="499"/>
        <v>0</v>
      </c>
      <c r="H3151" s="7">
        <f t="shared" si="491"/>
        <v>0</v>
      </c>
      <c r="I3151" s="7">
        <f t="shared" si="492"/>
        <v>0</v>
      </c>
      <c r="J3151">
        <f t="shared" si="493"/>
        <v>0</v>
      </c>
      <c r="K3151">
        <f t="shared" si="497"/>
        <v>0</v>
      </c>
      <c r="L3151">
        <f t="shared" si="494"/>
        <v>0</v>
      </c>
      <c r="M3151" s="66" t="str">
        <f t="shared" si="490"/>
        <v xml:space="preserve"> </v>
      </c>
    </row>
    <row r="3152" spans="1:13" x14ac:dyDescent="0.25">
      <c r="A3152" s="25">
        <f t="shared" si="498"/>
        <v>3152</v>
      </c>
      <c r="B3152" s="35">
        <f>+INDEX(Исходные_данные!A:Z,A3152+$X$32-1,$X$30)</f>
        <v>0</v>
      </c>
      <c r="C3152" s="25">
        <f>+IFERROR(_xlfn.NUMBERVALUE(INDEX(Исходные_данные!A:Z,A3152+$X$32-1,$X$31),"."),0)</f>
        <v>0</v>
      </c>
      <c r="D3152" s="51"/>
      <c r="E3152" s="3">
        <f t="shared" si="495"/>
        <v>1289.4580000000001</v>
      </c>
      <c r="F3152" s="3">
        <f t="shared" si="496"/>
        <v>1289.4574600000001</v>
      </c>
      <c r="G3152" s="8">
        <f t="shared" si="499"/>
        <v>0</v>
      </c>
      <c r="H3152" s="7">
        <f t="shared" si="491"/>
        <v>0</v>
      </c>
      <c r="I3152" s="7">
        <f t="shared" si="492"/>
        <v>0</v>
      </c>
      <c r="J3152">
        <f t="shared" si="493"/>
        <v>0</v>
      </c>
      <c r="K3152">
        <f t="shared" si="497"/>
        <v>0</v>
      </c>
      <c r="L3152">
        <f t="shared" si="494"/>
        <v>0</v>
      </c>
      <c r="M3152" s="66" t="str">
        <f t="shared" si="490"/>
        <v xml:space="preserve"> </v>
      </c>
    </row>
    <row r="3153" spans="1:13" x14ac:dyDescent="0.25">
      <c r="A3153" s="25">
        <f t="shared" si="498"/>
        <v>3153</v>
      </c>
      <c r="B3153" s="35">
        <f>+INDEX(Исходные_данные!A:Z,A3153+$X$32-1,$X$30)</f>
        <v>0</v>
      </c>
      <c r="C3153" s="25">
        <f>+IFERROR(_xlfn.NUMBERVALUE(INDEX(Исходные_данные!A:Z,A3153+$X$32-1,$X$31),"."),0)</f>
        <v>0</v>
      </c>
      <c r="D3153" s="51"/>
      <c r="E3153" s="3">
        <f t="shared" si="495"/>
        <v>1289.4580000000001</v>
      </c>
      <c r="F3153" s="3">
        <f t="shared" si="496"/>
        <v>1289.4574600000001</v>
      </c>
      <c r="G3153" s="8">
        <f t="shared" si="499"/>
        <v>0</v>
      </c>
      <c r="H3153" s="7">
        <f t="shared" si="491"/>
        <v>0</v>
      </c>
      <c r="I3153" s="7">
        <f t="shared" si="492"/>
        <v>0</v>
      </c>
      <c r="J3153">
        <f t="shared" si="493"/>
        <v>0</v>
      </c>
      <c r="K3153">
        <f t="shared" si="497"/>
        <v>0</v>
      </c>
      <c r="L3153">
        <f t="shared" si="494"/>
        <v>0</v>
      </c>
      <c r="M3153" s="66" t="str">
        <f t="shared" si="490"/>
        <v xml:space="preserve"> </v>
      </c>
    </row>
    <row r="3154" spans="1:13" x14ac:dyDescent="0.25">
      <c r="A3154" s="25">
        <f t="shared" si="498"/>
        <v>3154</v>
      </c>
      <c r="B3154" s="35">
        <f>+INDEX(Исходные_данные!A:Z,A3154+$X$32-1,$X$30)</f>
        <v>0</v>
      </c>
      <c r="C3154" s="25">
        <f>+IFERROR(_xlfn.NUMBERVALUE(INDEX(Исходные_данные!A:Z,A3154+$X$32-1,$X$31),"."),0)</f>
        <v>0</v>
      </c>
      <c r="D3154" s="51"/>
      <c r="E3154" s="3">
        <f t="shared" si="495"/>
        <v>1289.4580000000001</v>
      </c>
      <c r="F3154" s="3">
        <f t="shared" si="496"/>
        <v>1289.4574600000001</v>
      </c>
      <c r="G3154" s="8">
        <f t="shared" si="499"/>
        <v>0</v>
      </c>
      <c r="H3154" s="7">
        <f t="shared" si="491"/>
        <v>0</v>
      </c>
      <c r="I3154" s="7">
        <f t="shared" si="492"/>
        <v>0</v>
      </c>
      <c r="J3154">
        <f t="shared" si="493"/>
        <v>0</v>
      </c>
      <c r="K3154">
        <f t="shared" si="497"/>
        <v>0</v>
      </c>
      <c r="L3154">
        <f t="shared" si="494"/>
        <v>0</v>
      </c>
      <c r="M3154" s="66" t="str">
        <f t="shared" si="490"/>
        <v xml:space="preserve"> </v>
      </c>
    </row>
    <row r="3155" spans="1:13" x14ac:dyDescent="0.25">
      <c r="A3155" s="25">
        <f t="shared" si="498"/>
        <v>3155</v>
      </c>
      <c r="B3155" s="35">
        <f>+INDEX(Исходные_данные!A:Z,A3155+$X$32-1,$X$30)</f>
        <v>0</v>
      </c>
      <c r="C3155" s="25">
        <f>+IFERROR(_xlfn.NUMBERVALUE(INDEX(Исходные_данные!A:Z,A3155+$X$32-1,$X$31),"."),0)</f>
        <v>0</v>
      </c>
      <c r="D3155" s="51"/>
      <c r="E3155" s="3">
        <f t="shared" si="495"/>
        <v>1289.4580000000001</v>
      </c>
      <c r="F3155" s="3">
        <f t="shared" si="496"/>
        <v>1289.4574600000001</v>
      </c>
      <c r="G3155" s="8">
        <f t="shared" si="499"/>
        <v>0</v>
      </c>
      <c r="H3155" s="7">
        <f t="shared" si="491"/>
        <v>0</v>
      </c>
      <c r="I3155" s="7">
        <f t="shared" si="492"/>
        <v>0</v>
      </c>
      <c r="J3155">
        <f t="shared" si="493"/>
        <v>0</v>
      </c>
      <c r="K3155">
        <f t="shared" si="497"/>
        <v>0</v>
      </c>
      <c r="L3155">
        <f t="shared" si="494"/>
        <v>0</v>
      </c>
      <c r="M3155" s="66" t="str">
        <f t="shared" si="490"/>
        <v xml:space="preserve"> </v>
      </c>
    </row>
    <row r="3156" spans="1:13" x14ac:dyDescent="0.25">
      <c r="A3156" s="25">
        <f t="shared" si="498"/>
        <v>3156</v>
      </c>
      <c r="B3156" s="35">
        <f>+INDEX(Исходные_данные!A:Z,A3156+$X$32-1,$X$30)</f>
        <v>0</v>
      </c>
      <c r="C3156" s="25">
        <f>+IFERROR(_xlfn.NUMBERVALUE(INDEX(Исходные_данные!A:Z,A3156+$X$32-1,$X$31),"."),0)</f>
        <v>0</v>
      </c>
      <c r="D3156" s="51"/>
      <c r="E3156" s="3">
        <f t="shared" si="495"/>
        <v>1289.4580000000001</v>
      </c>
      <c r="F3156" s="3">
        <f t="shared" si="496"/>
        <v>1289.4574600000001</v>
      </c>
      <c r="G3156" s="8">
        <f t="shared" si="499"/>
        <v>0</v>
      </c>
      <c r="H3156" s="7">
        <f t="shared" si="491"/>
        <v>0</v>
      </c>
      <c r="I3156" s="7">
        <f t="shared" si="492"/>
        <v>0</v>
      </c>
      <c r="J3156">
        <f t="shared" si="493"/>
        <v>0</v>
      </c>
      <c r="K3156">
        <f t="shared" si="497"/>
        <v>0</v>
      </c>
      <c r="L3156">
        <f t="shared" si="494"/>
        <v>0</v>
      </c>
      <c r="M3156" s="66" t="str">
        <f t="shared" si="490"/>
        <v xml:space="preserve"> </v>
      </c>
    </row>
    <row r="3157" spans="1:13" x14ac:dyDescent="0.25">
      <c r="A3157" s="25">
        <f t="shared" si="498"/>
        <v>3157</v>
      </c>
      <c r="B3157" s="35">
        <f>+INDEX(Исходные_данные!A:Z,A3157+$X$32-1,$X$30)</f>
        <v>0</v>
      </c>
      <c r="C3157" s="25">
        <f>+IFERROR(_xlfn.NUMBERVALUE(INDEX(Исходные_данные!A:Z,A3157+$X$32-1,$X$31),"."),0)</f>
        <v>0</v>
      </c>
      <c r="D3157" s="51"/>
      <c r="E3157" s="3">
        <f t="shared" si="495"/>
        <v>1289.4580000000001</v>
      </c>
      <c r="F3157" s="3">
        <f t="shared" si="496"/>
        <v>1289.4574600000001</v>
      </c>
      <c r="G3157" s="8">
        <f t="shared" si="499"/>
        <v>0</v>
      </c>
      <c r="H3157" s="7">
        <f t="shared" si="491"/>
        <v>0</v>
      </c>
      <c r="I3157" s="7">
        <f t="shared" si="492"/>
        <v>0</v>
      </c>
      <c r="J3157">
        <f t="shared" si="493"/>
        <v>0</v>
      </c>
      <c r="K3157">
        <f t="shared" si="497"/>
        <v>0</v>
      </c>
      <c r="L3157">
        <f t="shared" si="494"/>
        <v>0</v>
      </c>
      <c r="M3157" s="66" t="str">
        <f t="shared" si="490"/>
        <v xml:space="preserve"> </v>
      </c>
    </row>
    <row r="3158" spans="1:13" x14ac:dyDescent="0.25">
      <c r="A3158" s="25">
        <f t="shared" si="498"/>
        <v>3158</v>
      </c>
      <c r="B3158" s="35">
        <f>+INDEX(Исходные_данные!A:Z,A3158+$X$32-1,$X$30)</f>
        <v>0</v>
      </c>
      <c r="C3158" s="25">
        <f>+IFERROR(_xlfn.NUMBERVALUE(INDEX(Исходные_данные!A:Z,A3158+$X$32-1,$X$31),"."),0)</f>
        <v>0</v>
      </c>
      <c r="D3158" s="51"/>
      <c r="E3158" s="3">
        <f t="shared" si="495"/>
        <v>1289.4580000000001</v>
      </c>
      <c r="F3158" s="3">
        <f t="shared" si="496"/>
        <v>1289.4574600000001</v>
      </c>
      <c r="G3158" s="8">
        <f t="shared" si="499"/>
        <v>0</v>
      </c>
      <c r="H3158" s="7">
        <f t="shared" si="491"/>
        <v>0</v>
      </c>
      <c r="I3158" s="7">
        <f t="shared" si="492"/>
        <v>0</v>
      </c>
      <c r="J3158">
        <f t="shared" si="493"/>
        <v>0</v>
      </c>
      <c r="K3158">
        <f t="shared" si="497"/>
        <v>0</v>
      </c>
      <c r="L3158">
        <f t="shared" si="494"/>
        <v>0</v>
      </c>
      <c r="M3158" s="66" t="str">
        <f t="shared" si="490"/>
        <v xml:space="preserve"> </v>
      </c>
    </row>
    <row r="3159" spans="1:13" x14ac:dyDescent="0.25">
      <c r="A3159" s="25">
        <f t="shared" si="498"/>
        <v>3159</v>
      </c>
      <c r="B3159" s="35">
        <f>+INDEX(Исходные_данные!A:Z,A3159+$X$32-1,$X$30)</f>
        <v>0</v>
      </c>
      <c r="C3159" s="25">
        <f>+IFERROR(_xlfn.NUMBERVALUE(INDEX(Исходные_данные!A:Z,A3159+$X$32-1,$X$31),"."),0)</f>
        <v>0</v>
      </c>
      <c r="D3159" s="51"/>
      <c r="E3159" s="3">
        <f t="shared" si="495"/>
        <v>1289.4580000000001</v>
      </c>
      <c r="F3159" s="3">
        <f t="shared" si="496"/>
        <v>1289.4574600000001</v>
      </c>
      <c r="G3159" s="8">
        <f t="shared" si="499"/>
        <v>0</v>
      </c>
      <c r="H3159" s="7">
        <f t="shared" si="491"/>
        <v>0</v>
      </c>
      <c r="I3159" s="7">
        <f t="shared" si="492"/>
        <v>0</v>
      </c>
      <c r="J3159">
        <f t="shared" si="493"/>
        <v>0</v>
      </c>
      <c r="K3159">
        <f t="shared" si="497"/>
        <v>0</v>
      </c>
      <c r="L3159">
        <f t="shared" si="494"/>
        <v>0</v>
      </c>
      <c r="M3159" s="66" t="str">
        <f t="shared" si="490"/>
        <v xml:space="preserve"> </v>
      </c>
    </row>
    <row r="3160" spans="1:13" x14ac:dyDescent="0.25">
      <c r="A3160" s="25">
        <f t="shared" si="498"/>
        <v>3160</v>
      </c>
      <c r="B3160" s="35">
        <f>+INDEX(Исходные_данные!A:Z,A3160+$X$32-1,$X$30)</f>
        <v>0</v>
      </c>
      <c r="C3160" s="25">
        <f>+IFERROR(_xlfn.NUMBERVALUE(INDEX(Исходные_данные!A:Z,A3160+$X$32-1,$X$31),"."),0)</f>
        <v>0</v>
      </c>
      <c r="D3160" s="51"/>
      <c r="E3160" s="3">
        <f t="shared" si="495"/>
        <v>1289.4580000000001</v>
      </c>
      <c r="F3160" s="3">
        <f t="shared" si="496"/>
        <v>1289.4574600000001</v>
      </c>
      <c r="G3160" s="8">
        <f t="shared" si="499"/>
        <v>0</v>
      </c>
      <c r="H3160" s="7">
        <f t="shared" si="491"/>
        <v>0</v>
      </c>
      <c r="I3160" s="7">
        <f t="shared" si="492"/>
        <v>0</v>
      </c>
      <c r="J3160">
        <f t="shared" si="493"/>
        <v>0</v>
      </c>
      <c r="K3160">
        <f t="shared" si="497"/>
        <v>0</v>
      </c>
      <c r="L3160">
        <f t="shared" si="494"/>
        <v>0</v>
      </c>
      <c r="M3160" s="66" t="str">
        <f t="shared" si="490"/>
        <v xml:space="preserve"> </v>
      </c>
    </row>
    <row r="3161" spans="1:13" x14ac:dyDescent="0.25">
      <c r="A3161" s="25">
        <f t="shared" si="498"/>
        <v>3161</v>
      </c>
      <c r="B3161" s="35">
        <f>+INDEX(Исходные_данные!A:Z,A3161+$X$32-1,$X$30)</f>
        <v>0</v>
      </c>
      <c r="C3161" s="25">
        <f>+IFERROR(_xlfn.NUMBERVALUE(INDEX(Исходные_данные!A:Z,A3161+$X$32-1,$X$31),"."),0)</f>
        <v>0</v>
      </c>
      <c r="D3161" s="51"/>
      <c r="E3161" s="3">
        <f t="shared" si="495"/>
        <v>1289.4580000000001</v>
      </c>
      <c r="F3161" s="3">
        <f t="shared" si="496"/>
        <v>1289.4574600000001</v>
      </c>
      <c r="G3161" s="8">
        <f t="shared" si="499"/>
        <v>0</v>
      </c>
      <c r="H3161" s="7">
        <f t="shared" si="491"/>
        <v>0</v>
      </c>
      <c r="I3161" s="7">
        <f t="shared" si="492"/>
        <v>0</v>
      </c>
      <c r="J3161">
        <f t="shared" si="493"/>
        <v>0</v>
      </c>
      <c r="K3161">
        <f t="shared" si="497"/>
        <v>0</v>
      </c>
      <c r="L3161">
        <f t="shared" si="494"/>
        <v>0</v>
      </c>
      <c r="M3161" s="66" t="str">
        <f t="shared" si="490"/>
        <v xml:space="preserve"> </v>
      </c>
    </row>
    <row r="3162" spans="1:13" x14ac:dyDescent="0.25">
      <c r="A3162" s="25">
        <f t="shared" si="498"/>
        <v>3162</v>
      </c>
      <c r="B3162" s="35">
        <f>+INDEX(Исходные_данные!A:Z,A3162+$X$32-1,$X$30)</f>
        <v>0</v>
      </c>
      <c r="C3162" s="25">
        <f>+IFERROR(_xlfn.NUMBERVALUE(INDEX(Исходные_данные!A:Z,A3162+$X$32-1,$X$31),"."),0)</f>
        <v>0</v>
      </c>
      <c r="D3162" s="51"/>
      <c r="E3162" s="3">
        <f t="shared" si="495"/>
        <v>1289.4580000000001</v>
      </c>
      <c r="F3162" s="3">
        <f t="shared" si="496"/>
        <v>1289.4574600000001</v>
      </c>
      <c r="G3162" s="8">
        <f t="shared" si="499"/>
        <v>0</v>
      </c>
      <c r="H3162" s="7">
        <f t="shared" si="491"/>
        <v>0</v>
      </c>
      <c r="I3162" s="7">
        <f t="shared" si="492"/>
        <v>0</v>
      </c>
      <c r="J3162">
        <f t="shared" si="493"/>
        <v>0</v>
      </c>
      <c r="K3162">
        <f t="shared" si="497"/>
        <v>0</v>
      </c>
      <c r="L3162">
        <f t="shared" si="494"/>
        <v>0</v>
      </c>
      <c r="M3162" s="66" t="str">
        <f t="shared" si="490"/>
        <v xml:space="preserve"> </v>
      </c>
    </row>
    <row r="3163" spans="1:13" x14ac:dyDescent="0.25">
      <c r="A3163" s="25">
        <f t="shared" si="498"/>
        <v>3163</v>
      </c>
      <c r="B3163" s="35">
        <f>+INDEX(Исходные_данные!A:Z,A3163+$X$32-1,$X$30)</f>
        <v>0</v>
      </c>
      <c r="C3163" s="25">
        <f>+IFERROR(_xlfn.NUMBERVALUE(INDEX(Исходные_данные!A:Z,A3163+$X$32-1,$X$31),"."),0)</f>
        <v>0</v>
      </c>
      <c r="D3163" s="51"/>
      <c r="E3163" s="3">
        <f t="shared" si="495"/>
        <v>1289.4580000000001</v>
      </c>
      <c r="F3163" s="3">
        <f t="shared" si="496"/>
        <v>1289.4574600000001</v>
      </c>
      <c r="G3163" s="8">
        <f t="shared" si="499"/>
        <v>0</v>
      </c>
      <c r="H3163" s="7">
        <f t="shared" si="491"/>
        <v>0</v>
      </c>
      <c r="I3163" s="7">
        <f t="shared" si="492"/>
        <v>0</v>
      </c>
      <c r="J3163">
        <f t="shared" si="493"/>
        <v>0</v>
      </c>
      <c r="K3163">
        <f t="shared" si="497"/>
        <v>0</v>
      </c>
      <c r="L3163">
        <f t="shared" si="494"/>
        <v>0</v>
      </c>
      <c r="M3163" s="66" t="str">
        <f t="shared" si="490"/>
        <v xml:space="preserve"> </v>
      </c>
    </row>
    <row r="3164" spans="1:13" x14ac:dyDescent="0.25">
      <c r="A3164" s="25">
        <f t="shared" si="498"/>
        <v>3164</v>
      </c>
      <c r="B3164" s="35">
        <f>+INDEX(Исходные_данные!A:Z,A3164+$X$32-1,$X$30)</f>
        <v>0</v>
      </c>
      <c r="C3164" s="25">
        <f>+IFERROR(_xlfn.NUMBERVALUE(INDEX(Исходные_данные!A:Z,A3164+$X$32-1,$X$31),"."),0)</f>
        <v>0</v>
      </c>
      <c r="D3164" s="51"/>
      <c r="E3164" s="3">
        <f t="shared" si="495"/>
        <v>1289.4580000000001</v>
      </c>
      <c r="F3164" s="3">
        <f t="shared" si="496"/>
        <v>1289.4574600000001</v>
      </c>
      <c r="G3164" s="8">
        <f t="shared" si="499"/>
        <v>0</v>
      </c>
      <c r="H3164" s="7">
        <f t="shared" si="491"/>
        <v>0</v>
      </c>
      <c r="I3164" s="7">
        <f t="shared" si="492"/>
        <v>0</v>
      </c>
      <c r="J3164">
        <f t="shared" si="493"/>
        <v>0</v>
      </c>
      <c r="K3164">
        <f t="shared" si="497"/>
        <v>0</v>
      </c>
      <c r="L3164">
        <f t="shared" si="494"/>
        <v>0</v>
      </c>
      <c r="M3164" s="66" t="str">
        <f t="shared" ref="M3164:M3227" si="500">IF(AC3179=1,"",+CONCATENATE(IF($AC$43=1,CONCATENATE(D3164," "),""),IF($AC$44=1,CONCATENATE(E3164," (",TEXT(G3164,"0,0"),"%)"),"")))</f>
        <v xml:space="preserve"> </v>
      </c>
    </row>
    <row r="3165" spans="1:13" x14ac:dyDescent="0.25">
      <c r="A3165" s="25">
        <f t="shared" si="498"/>
        <v>3165</v>
      </c>
      <c r="B3165" s="35">
        <f>+INDEX(Исходные_данные!A:Z,A3165+$X$32-1,$X$30)</f>
        <v>0</v>
      </c>
      <c r="C3165" s="25">
        <f>+IFERROR(_xlfn.NUMBERVALUE(INDEX(Исходные_данные!A:Z,A3165+$X$32-1,$X$31),"."),0)</f>
        <v>0</v>
      </c>
      <c r="D3165" s="51"/>
      <c r="E3165" s="3">
        <f t="shared" si="495"/>
        <v>1289.4580000000001</v>
      </c>
      <c r="F3165" s="3">
        <f t="shared" si="496"/>
        <v>1289.4574600000001</v>
      </c>
      <c r="G3165" s="8">
        <f t="shared" si="499"/>
        <v>0</v>
      </c>
      <c r="H3165" s="7">
        <f t="shared" si="491"/>
        <v>0</v>
      </c>
      <c r="I3165" s="7">
        <f t="shared" si="492"/>
        <v>0</v>
      </c>
      <c r="J3165">
        <f t="shared" si="493"/>
        <v>0</v>
      </c>
      <c r="K3165">
        <f t="shared" si="497"/>
        <v>0</v>
      </c>
      <c r="L3165">
        <f t="shared" si="494"/>
        <v>0</v>
      </c>
      <c r="M3165" s="66" t="str">
        <f t="shared" si="500"/>
        <v xml:space="preserve"> </v>
      </c>
    </row>
    <row r="3166" spans="1:13" x14ac:dyDescent="0.25">
      <c r="A3166" s="25">
        <f t="shared" si="498"/>
        <v>3166</v>
      </c>
      <c r="B3166" s="35">
        <f>+INDEX(Исходные_данные!A:Z,A3166+$X$32-1,$X$30)</f>
        <v>0</v>
      </c>
      <c r="C3166" s="25">
        <f>+IFERROR(_xlfn.NUMBERVALUE(INDEX(Исходные_данные!A:Z,A3166+$X$32-1,$X$31),"."),0)</f>
        <v>0</v>
      </c>
      <c r="D3166" s="51"/>
      <c r="E3166" s="3">
        <f t="shared" si="495"/>
        <v>1289.4580000000001</v>
      </c>
      <c r="F3166" s="3">
        <f t="shared" si="496"/>
        <v>1289.4574600000001</v>
      </c>
      <c r="G3166" s="8">
        <f t="shared" si="499"/>
        <v>0</v>
      </c>
      <c r="H3166" s="7">
        <f t="shared" si="491"/>
        <v>0</v>
      </c>
      <c r="I3166" s="7">
        <f t="shared" si="492"/>
        <v>0</v>
      </c>
      <c r="J3166">
        <f t="shared" si="493"/>
        <v>0</v>
      </c>
      <c r="K3166">
        <f t="shared" si="497"/>
        <v>0</v>
      </c>
      <c r="L3166">
        <f t="shared" si="494"/>
        <v>0</v>
      </c>
      <c r="M3166" s="66" t="str">
        <f t="shared" si="500"/>
        <v xml:space="preserve"> </v>
      </c>
    </row>
    <row r="3167" spans="1:13" x14ac:dyDescent="0.25">
      <c r="A3167" s="25">
        <f t="shared" si="498"/>
        <v>3167</v>
      </c>
      <c r="B3167" s="35">
        <f>+INDEX(Исходные_данные!A:Z,A3167+$X$32-1,$X$30)</f>
        <v>0</v>
      </c>
      <c r="C3167" s="25">
        <f>+IFERROR(_xlfn.NUMBERVALUE(INDEX(Исходные_данные!A:Z,A3167+$X$32-1,$X$31),"."),0)</f>
        <v>0</v>
      </c>
      <c r="D3167" s="51"/>
      <c r="E3167" s="3">
        <f t="shared" si="495"/>
        <v>1289.4580000000001</v>
      </c>
      <c r="F3167" s="3">
        <f t="shared" si="496"/>
        <v>1289.4574600000001</v>
      </c>
      <c r="G3167" s="8">
        <f t="shared" si="499"/>
        <v>0</v>
      </c>
      <c r="H3167" s="7">
        <f t="shared" si="491"/>
        <v>0</v>
      </c>
      <c r="I3167" s="7">
        <f t="shared" si="492"/>
        <v>0</v>
      </c>
      <c r="J3167">
        <f t="shared" si="493"/>
        <v>0</v>
      </c>
      <c r="K3167">
        <f t="shared" si="497"/>
        <v>0</v>
      </c>
      <c r="L3167">
        <f t="shared" si="494"/>
        <v>0</v>
      </c>
      <c r="M3167" s="66" t="str">
        <f t="shared" si="500"/>
        <v xml:space="preserve"> </v>
      </c>
    </row>
    <row r="3168" spans="1:13" x14ac:dyDescent="0.25">
      <c r="A3168" s="25">
        <f t="shared" si="498"/>
        <v>3168</v>
      </c>
      <c r="B3168" s="35">
        <f>+INDEX(Исходные_данные!A:Z,A3168+$X$32-1,$X$30)</f>
        <v>0</v>
      </c>
      <c r="C3168" s="25">
        <f>+IFERROR(_xlfn.NUMBERVALUE(INDEX(Исходные_данные!A:Z,A3168+$X$32-1,$X$31),"."),0)</f>
        <v>0</v>
      </c>
      <c r="D3168" s="51"/>
      <c r="E3168" s="3">
        <f t="shared" si="495"/>
        <v>1289.4580000000001</v>
      </c>
      <c r="F3168" s="3">
        <f t="shared" si="496"/>
        <v>1289.4574600000001</v>
      </c>
      <c r="G3168" s="8">
        <f t="shared" si="499"/>
        <v>0</v>
      </c>
      <c r="H3168" s="7">
        <f t="shared" si="491"/>
        <v>0</v>
      </c>
      <c r="I3168" s="7">
        <f t="shared" si="492"/>
        <v>0</v>
      </c>
      <c r="J3168">
        <f t="shared" si="493"/>
        <v>0</v>
      </c>
      <c r="K3168">
        <f t="shared" si="497"/>
        <v>0</v>
      </c>
      <c r="L3168">
        <f t="shared" si="494"/>
        <v>0</v>
      </c>
      <c r="M3168" s="66" t="str">
        <f t="shared" si="500"/>
        <v xml:space="preserve"> </v>
      </c>
    </row>
    <row r="3169" spans="1:13" x14ac:dyDescent="0.25">
      <c r="A3169" s="25">
        <f t="shared" si="498"/>
        <v>3169</v>
      </c>
      <c r="B3169" s="35">
        <f>+INDEX(Исходные_данные!A:Z,A3169+$X$32-1,$X$30)</f>
        <v>0</v>
      </c>
      <c r="C3169" s="25">
        <f>+IFERROR(_xlfn.NUMBERVALUE(INDEX(Исходные_данные!A:Z,A3169+$X$32-1,$X$31),"."),0)</f>
        <v>0</v>
      </c>
      <c r="D3169" s="51"/>
      <c r="E3169" s="3">
        <f t="shared" si="495"/>
        <v>1289.4580000000001</v>
      </c>
      <c r="F3169" s="3">
        <f t="shared" si="496"/>
        <v>1289.4574600000001</v>
      </c>
      <c r="G3169" s="8">
        <f t="shared" si="499"/>
        <v>0</v>
      </c>
      <c r="H3169" s="7">
        <f t="shared" si="491"/>
        <v>0</v>
      </c>
      <c r="I3169" s="7">
        <f t="shared" si="492"/>
        <v>0</v>
      </c>
      <c r="J3169">
        <f t="shared" si="493"/>
        <v>0</v>
      </c>
      <c r="K3169">
        <f t="shared" si="497"/>
        <v>0</v>
      </c>
      <c r="L3169">
        <f t="shared" si="494"/>
        <v>0</v>
      </c>
      <c r="M3169" s="66" t="str">
        <f t="shared" si="500"/>
        <v xml:space="preserve"> </v>
      </c>
    </row>
    <row r="3170" spans="1:13" x14ac:dyDescent="0.25">
      <c r="A3170" s="25">
        <f t="shared" si="498"/>
        <v>3170</v>
      </c>
      <c r="B3170" s="35">
        <f>+INDEX(Исходные_данные!A:Z,A3170+$X$32-1,$X$30)</f>
        <v>0</v>
      </c>
      <c r="C3170" s="25">
        <f>+IFERROR(_xlfn.NUMBERVALUE(INDEX(Исходные_данные!A:Z,A3170+$X$32-1,$X$31),"."),0)</f>
        <v>0</v>
      </c>
      <c r="D3170" s="51"/>
      <c r="E3170" s="3">
        <f t="shared" si="495"/>
        <v>1289.4580000000001</v>
      </c>
      <c r="F3170" s="3">
        <f t="shared" si="496"/>
        <v>1289.4574600000001</v>
      </c>
      <c r="G3170" s="8">
        <f t="shared" si="499"/>
        <v>0</v>
      </c>
      <c r="H3170" s="7">
        <f t="shared" si="491"/>
        <v>0</v>
      </c>
      <c r="I3170" s="7">
        <f t="shared" si="492"/>
        <v>0</v>
      </c>
      <c r="J3170">
        <f t="shared" si="493"/>
        <v>0</v>
      </c>
      <c r="K3170">
        <f t="shared" si="497"/>
        <v>0</v>
      </c>
      <c r="L3170">
        <f t="shared" si="494"/>
        <v>0</v>
      </c>
      <c r="M3170" s="66" t="str">
        <f t="shared" si="500"/>
        <v xml:space="preserve"> </v>
      </c>
    </row>
    <row r="3171" spans="1:13" x14ac:dyDescent="0.25">
      <c r="A3171" s="25">
        <f t="shared" si="498"/>
        <v>3171</v>
      </c>
      <c r="B3171" s="35">
        <f>+INDEX(Исходные_данные!A:Z,A3171+$X$32-1,$X$30)</f>
        <v>0</v>
      </c>
      <c r="C3171" s="25">
        <f>+IFERROR(_xlfn.NUMBERVALUE(INDEX(Исходные_данные!A:Z,A3171+$X$32-1,$X$31),"."),0)</f>
        <v>0</v>
      </c>
      <c r="D3171" s="51"/>
      <c r="E3171" s="3">
        <f t="shared" si="495"/>
        <v>1289.4580000000001</v>
      </c>
      <c r="F3171" s="3">
        <f t="shared" si="496"/>
        <v>1289.4574600000001</v>
      </c>
      <c r="G3171" s="8">
        <f t="shared" si="499"/>
        <v>0</v>
      </c>
      <c r="H3171" s="7">
        <f t="shared" si="491"/>
        <v>0</v>
      </c>
      <c r="I3171" s="7">
        <f t="shared" si="492"/>
        <v>0</v>
      </c>
      <c r="J3171">
        <f t="shared" si="493"/>
        <v>0</v>
      </c>
      <c r="K3171">
        <f t="shared" si="497"/>
        <v>0</v>
      </c>
      <c r="L3171">
        <f t="shared" si="494"/>
        <v>0</v>
      </c>
      <c r="M3171" s="66" t="str">
        <f t="shared" si="500"/>
        <v xml:space="preserve"> </v>
      </c>
    </row>
    <row r="3172" spans="1:13" x14ac:dyDescent="0.25">
      <c r="A3172" s="25">
        <f t="shared" si="498"/>
        <v>3172</v>
      </c>
      <c r="B3172" s="35">
        <f>+INDEX(Исходные_данные!A:Z,A3172+$X$32-1,$X$30)</f>
        <v>0</v>
      </c>
      <c r="C3172" s="25">
        <f>+IFERROR(_xlfn.NUMBERVALUE(INDEX(Исходные_данные!A:Z,A3172+$X$32-1,$X$31),"."),0)</f>
        <v>0</v>
      </c>
      <c r="D3172" s="51"/>
      <c r="E3172" s="3">
        <f t="shared" si="495"/>
        <v>1289.4580000000001</v>
      </c>
      <c r="F3172" s="3">
        <f t="shared" si="496"/>
        <v>1289.4574600000001</v>
      </c>
      <c r="G3172" s="8">
        <f t="shared" si="499"/>
        <v>0</v>
      </c>
      <c r="H3172" s="7">
        <f t="shared" si="491"/>
        <v>0</v>
      </c>
      <c r="I3172" s="7">
        <f t="shared" si="492"/>
        <v>0</v>
      </c>
      <c r="J3172">
        <f t="shared" si="493"/>
        <v>0</v>
      </c>
      <c r="K3172">
        <f t="shared" si="497"/>
        <v>0</v>
      </c>
      <c r="L3172">
        <f t="shared" si="494"/>
        <v>0</v>
      </c>
      <c r="M3172" s="66" t="str">
        <f t="shared" si="500"/>
        <v xml:space="preserve"> </v>
      </c>
    </row>
    <row r="3173" spans="1:13" x14ac:dyDescent="0.25">
      <c r="A3173" s="25">
        <f t="shared" si="498"/>
        <v>3173</v>
      </c>
      <c r="B3173" s="35">
        <f>+INDEX(Исходные_данные!A:Z,A3173+$X$32-1,$X$30)</f>
        <v>0</v>
      </c>
      <c r="C3173" s="25">
        <f>+IFERROR(_xlfn.NUMBERVALUE(INDEX(Исходные_данные!A:Z,A3173+$X$32-1,$X$31),"."),0)</f>
        <v>0</v>
      </c>
      <c r="D3173" s="51"/>
      <c r="E3173" s="3">
        <f t="shared" si="495"/>
        <v>1289.4580000000001</v>
      </c>
      <c r="F3173" s="3">
        <f t="shared" si="496"/>
        <v>1289.4574600000001</v>
      </c>
      <c r="G3173" s="8">
        <f t="shared" si="499"/>
        <v>0</v>
      </c>
      <c r="H3173" s="7">
        <f t="shared" si="491"/>
        <v>0</v>
      </c>
      <c r="I3173" s="7">
        <f t="shared" si="492"/>
        <v>0</v>
      </c>
      <c r="J3173">
        <f t="shared" si="493"/>
        <v>0</v>
      </c>
      <c r="K3173">
        <f t="shared" si="497"/>
        <v>0</v>
      </c>
      <c r="L3173">
        <f t="shared" si="494"/>
        <v>0</v>
      </c>
      <c r="M3173" s="66" t="str">
        <f t="shared" si="500"/>
        <v xml:space="preserve"> </v>
      </c>
    </row>
    <row r="3174" spans="1:13" x14ac:dyDescent="0.25">
      <c r="A3174" s="25">
        <f t="shared" si="498"/>
        <v>3174</v>
      </c>
      <c r="B3174" s="35">
        <f>+INDEX(Исходные_данные!A:Z,A3174+$X$32-1,$X$30)</f>
        <v>0</v>
      </c>
      <c r="C3174" s="25">
        <f>+IFERROR(_xlfn.NUMBERVALUE(INDEX(Исходные_данные!A:Z,A3174+$X$32-1,$X$31),"."),0)</f>
        <v>0</v>
      </c>
      <c r="D3174" s="51"/>
      <c r="E3174" s="3">
        <f t="shared" si="495"/>
        <v>1289.4580000000001</v>
      </c>
      <c r="F3174" s="3">
        <f t="shared" si="496"/>
        <v>1289.4574600000001</v>
      </c>
      <c r="G3174" s="8">
        <f t="shared" si="499"/>
        <v>0</v>
      </c>
      <c r="H3174" s="7">
        <f t="shared" si="491"/>
        <v>0</v>
      </c>
      <c r="I3174" s="7">
        <f t="shared" si="492"/>
        <v>0</v>
      </c>
      <c r="J3174">
        <f t="shared" si="493"/>
        <v>0</v>
      </c>
      <c r="K3174">
        <f t="shared" si="497"/>
        <v>0</v>
      </c>
      <c r="L3174">
        <f t="shared" si="494"/>
        <v>0</v>
      </c>
      <c r="M3174" s="66" t="str">
        <f t="shared" si="500"/>
        <v xml:space="preserve"> </v>
      </c>
    </row>
    <row r="3175" spans="1:13" x14ac:dyDescent="0.25">
      <c r="A3175" s="25">
        <f t="shared" si="498"/>
        <v>3175</v>
      </c>
      <c r="B3175" s="35">
        <f>+INDEX(Исходные_данные!A:Z,A3175+$X$32-1,$X$30)</f>
        <v>0</v>
      </c>
      <c r="C3175" s="25">
        <f>+IFERROR(_xlfn.NUMBERVALUE(INDEX(Исходные_данные!A:Z,A3175+$X$32-1,$X$31),"."),0)</f>
        <v>0</v>
      </c>
      <c r="D3175" s="51"/>
      <c r="E3175" s="3">
        <f t="shared" si="495"/>
        <v>1289.4580000000001</v>
      </c>
      <c r="F3175" s="3">
        <f t="shared" si="496"/>
        <v>1289.4574600000001</v>
      </c>
      <c r="G3175" s="8">
        <f t="shared" si="499"/>
        <v>0</v>
      </c>
      <c r="H3175" s="7">
        <f t="shared" si="491"/>
        <v>0</v>
      </c>
      <c r="I3175" s="7">
        <f t="shared" si="492"/>
        <v>0</v>
      </c>
      <c r="J3175">
        <f t="shared" si="493"/>
        <v>0</v>
      </c>
      <c r="K3175">
        <f t="shared" si="497"/>
        <v>0</v>
      </c>
      <c r="L3175">
        <f t="shared" si="494"/>
        <v>0</v>
      </c>
      <c r="M3175" s="66" t="str">
        <f t="shared" si="500"/>
        <v xml:space="preserve"> </v>
      </c>
    </row>
    <row r="3176" spans="1:13" x14ac:dyDescent="0.25">
      <c r="A3176" s="25">
        <f t="shared" si="498"/>
        <v>3176</v>
      </c>
      <c r="B3176" s="35">
        <f>+INDEX(Исходные_данные!A:Z,A3176+$X$32-1,$X$30)</f>
        <v>0</v>
      </c>
      <c r="C3176" s="25">
        <f>+IFERROR(_xlfn.NUMBERVALUE(INDEX(Исходные_данные!A:Z,A3176+$X$32-1,$X$31),"."),0)</f>
        <v>0</v>
      </c>
      <c r="D3176" s="51"/>
      <c r="E3176" s="3">
        <f t="shared" si="495"/>
        <v>1289.4580000000001</v>
      </c>
      <c r="F3176" s="3">
        <f t="shared" si="496"/>
        <v>1289.4574600000001</v>
      </c>
      <c r="G3176" s="8">
        <f t="shared" si="499"/>
        <v>0</v>
      </c>
      <c r="H3176" s="7">
        <f t="shared" si="491"/>
        <v>0</v>
      </c>
      <c r="I3176" s="7">
        <f t="shared" si="492"/>
        <v>0</v>
      </c>
      <c r="J3176">
        <f t="shared" si="493"/>
        <v>0</v>
      </c>
      <c r="K3176">
        <f t="shared" si="497"/>
        <v>0</v>
      </c>
      <c r="L3176">
        <f t="shared" si="494"/>
        <v>0</v>
      </c>
      <c r="M3176" s="66" t="str">
        <f t="shared" si="500"/>
        <v xml:space="preserve"> </v>
      </c>
    </row>
    <row r="3177" spans="1:13" x14ac:dyDescent="0.25">
      <c r="A3177" s="25">
        <f t="shared" si="498"/>
        <v>3177</v>
      </c>
      <c r="B3177" s="35">
        <f>+INDEX(Исходные_данные!A:Z,A3177+$X$32-1,$X$30)</f>
        <v>0</v>
      </c>
      <c r="C3177" s="25">
        <f>+IFERROR(_xlfn.NUMBERVALUE(INDEX(Исходные_данные!A:Z,A3177+$X$32-1,$X$31),"."),0)</f>
        <v>0</v>
      </c>
      <c r="D3177" s="51"/>
      <c r="E3177" s="3">
        <f t="shared" si="495"/>
        <v>1289.4580000000001</v>
      </c>
      <c r="F3177" s="3">
        <f t="shared" si="496"/>
        <v>1289.4574600000001</v>
      </c>
      <c r="G3177" s="8">
        <f t="shared" si="499"/>
        <v>0</v>
      </c>
      <c r="H3177" s="7">
        <f t="shared" si="491"/>
        <v>0</v>
      </c>
      <c r="I3177" s="7">
        <f t="shared" si="492"/>
        <v>0</v>
      </c>
      <c r="J3177">
        <f t="shared" si="493"/>
        <v>0</v>
      </c>
      <c r="K3177">
        <f t="shared" si="497"/>
        <v>0</v>
      </c>
      <c r="L3177">
        <f t="shared" si="494"/>
        <v>0</v>
      </c>
      <c r="M3177" s="66" t="str">
        <f t="shared" si="500"/>
        <v xml:space="preserve"> </v>
      </c>
    </row>
    <row r="3178" spans="1:13" x14ac:dyDescent="0.25">
      <c r="A3178" s="25">
        <f t="shared" si="498"/>
        <v>3178</v>
      </c>
      <c r="B3178" s="35">
        <f>+INDEX(Исходные_данные!A:Z,A3178+$X$32-1,$X$30)</f>
        <v>0</v>
      </c>
      <c r="C3178" s="25">
        <f>+IFERROR(_xlfn.NUMBERVALUE(INDEX(Исходные_данные!A:Z,A3178+$X$32-1,$X$31),"."),0)</f>
        <v>0</v>
      </c>
      <c r="D3178" s="51"/>
      <c r="E3178" s="3">
        <f t="shared" si="495"/>
        <v>1289.4580000000001</v>
      </c>
      <c r="F3178" s="3">
        <f t="shared" si="496"/>
        <v>1289.4574600000001</v>
      </c>
      <c r="G3178" s="8">
        <f t="shared" si="499"/>
        <v>0</v>
      </c>
      <c r="H3178" s="7">
        <f t="shared" si="491"/>
        <v>0</v>
      </c>
      <c r="I3178" s="7">
        <f t="shared" si="492"/>
        <v>0</v>
      </c>
      <c r="J3178">
        <f t="shared" si="493"/>
        <v>0</v>
      </c>
      <c r="K3178">
        <f t="shared" si="497"/>
        <v>0</v>
      </c>
      <c r="L3178">
        <f t="shared" si="494"/>
        <v>0</v>
      </c>
      <c r="M3178" s="66" t="str">
        <f t="shared" si="500"/>
        <v xml:space="preserve"> </v>
      </c>
    </row>
    <row r="3179" spans="1:13" x14ac:dyDescent="0.25">
      <c r="A3179" s="25">
        <f t="shared" si="498"/>
        <v>3179</v>
      </c>
      <c r="B3179" s="35">
        <f>+INDEX(Исходные_данные!A:Z,A3179+$X$32-1,$X$30)</f>
        <v>0</v>
      </c>
      <c r="C3179" s="25">
        <f>+IFERROR(_xlfn.NUMBERVALUE(INDEX(Исходные_данные!A:Z,A3179+$X$32-1,$X$31),"."),0)</f>
        <v>0</v>
      </c>
      <c r="D3179" s="51"/>
      <c r="E3179" s="3">
        <f t="shared" si="495"/>
        <v>1289.4580000000001</v>
      </c>
      <c r="F3179" s="3">
        <f t="shared" si="496"/>
        <v>1289.4574600000001</v>
      </c>
      <c r="G3179" s="8">
        <f t="shared" si="499"/>
        <v>0</v>
      </c>
      <c r="H3179" s="7">
        <f t="shared" si="491"/>
        <v>0</v>
      </c>
      <c r="I3179" s="7">
        <f t="shared" si="492"/>
        <v>0</v>
      </c>
      <c r="J3179">
        <f t="shared" si="493"/>
        <v>0</v>
      </c>
      <c r="K3179">
        <f t="shared" si="497"/>
        <v>0</v>
      </c>
      <c r="L3179">
        <f t="shared" si="494"/>
        <v>0</v>
      </c>
      <c r="M3179" s="66" t="str">
        <f t="shared" si="500"/>
        <v xml:space="preserve"> </v>
      </c>
    </row>
    <row r="3180" spans="1:13" x14ac:dyDescent="0.25">
      <c r="A3180" s="25">
        <f t="shared" si="498"/>
        <v>3180</v>
      </c>
      <c r="B3180" s="35">
        <f>+INDEX(Исходные_данные!A:Z,A3180+$X$32-1,$X$30)</f>
        <v>0</v>
      </c>
      <c r="C3180" s="25">
        <f>+IFERROR(_xlfn.NUMBERVALUE(INDEX(Исходные_данные!A:Z,A3180+$X$32-1,$X$31),"."),0)</f>
        <v>0</v>
      </c>
      <c r="D3180" s="51"/>
      <c r="E3180" s="3">
        <f t="shared" si="495"/>
        <v>1289.4580000000001</v>
      </c>
      <c r="F3180" s="3">
        <f t="shared" si="496"/>
        <v>1289.4574600000001</v>
      </c>
      <c r="G3180" s="8">
        <f t="shared" si="499"/>
        <v>0</v>
      </c>
      <c r="H3180" s="7">
        <f t="shared" si="491"/>
        <v>0</v>
      </c>
      <c r="I3180" s="7">
        <f t="shared" si="492"/>
        <v>0</v>
      </c>
      <c r="J3180">
        <f t="shared" si="493"/>
        <v>0</v>
      </c>
      <c r="K3180">
        <f t="shared" si="497"/>
        <v>0</v>
      </c>
      <c r="L3180">
        <f t="shared" si="494"/>
        <v>0</v>
      </c>
      <c r="M3180" s="66" t="str">
        <f t="shared" si="500"/>
        <v xml:space="preserve"> </v>
      </c>
    </row>
    <row r="3181" spans="1:13" x14ac:dyDescent="0.25">
      <c r="A3181" s="25">
        <f t="shared" si="498"/>
        <v>3181</v>
      </c>
      <c r="B3181" s="35">
        <f>+INDEX(Исходные_данные!A:Z,A3181+$X$32-1,$X$30)</f>
        <v>0</v>
      </c>
      <c r="C3181" s="25">
        <f>+IFERROR(_xlfn.NUMBERVALUE(INDEX(Исходные_данные!A:Z,A3181+$X$32-1,$X$31),"."),0)</f>
        <v>0</v>
      </c>
      <c r="D3181" s="51"/>
      <c r="E3181" s="3">
        <f t="shared" si="495"/>
        <v>1289.4580000000001</v>
      </c>
      <c r="F3181" s="3">
        <f t="shared" si="496"/>
        <v>1289.4574600000001</v>
      </c>
      <c r="G3181" s="8">
        <f t="shared" si="499"/>
        <v>0</v>
      </c>
      <c r="H3181" s="7">
        <f t="shared" si="491"/>
        <v>0</v>
      </c>
      <c r="I3181" s="7">
        <f t="shared" si="492"/>
        <v>0</v>
      </c>
      <c r="J3181">
        <f t="shared" si="493"/>
        <v>0</v>
      </c>
      <c r="K3181">
        <f t="shared" si="497"/>
        <v>0</v>
      </c>
      <c r="L3181">
        <f t="shared" si="494"/>
        <v>0</v>
      </c>
      <c r="M3181" s="66" t="str">
        <f t="shared" si="500"/>
        <v xml:space="preserve"> </v>
      </c>
    </row>
    <row r="3182" spans="1:13" x14ac:dyDescent="0.25">
      <c r="A3182" s="25">
        <f t="shared" si="498"/>
        <v>3182</v>
      </c>
      <c r="B3182" s="35">
        <f>+INDEX(Исходные_данные!A:Z,A3182+$X$32-1,$X$30)</f>
        <v>0</v>
      </c>
      <c r="C3182" s="25">
        <f>+IFERROR(_xlfn.NUMBERVALUE(INDEX(Исходные_данные!A:Z,A3182+$X$32-1,$X$31),"."),0)</f>
        <v>0</v>
      </c>
      <c r="D3182" s="51"/>
      <c r="E3182" s="3">
        <f t="shared" si="495"/>
        <v>1289.4580000000001</v>
      </c>
      <c r="F3182" s="3">
        <f t="shared" si="496"/>
        <v>1289.4574600000001</v>
      </c>
      <c r="G3182" s="8">
        <f t="shared" si="499"/>
        <v>0</v>
      </c>
      <c r="H3182" s="7">
        <f t="shared" si="491"/>
        <v>0</v>
      </c>
      <c r="I3182" s="7">
        <f t="shared" si="492"/>
        <v>0</v>
      </c>
      <c r="J3182">
        <f t="shared" si="493"/>
        <v>0</v>
      </c>
      <c r="K3182">
        <f t="shared" si="497"/>
        <v>0</v>
      </c>
      <c r="L3182">
        <f t="shared" si="494"/>
        <v>0</v>
      </c>
      <c r="M3182" s="66" t="str">
        <f t="shared" si="500"/>
        <v xml:space="preserve"> </v>
      </c>
    </row>
    <row r="3183" spans="1:13" x14ac:dyDescent="0.25">
      <c r="A3183" s="25">
        <f t="shared" si="498"/>
        <v>3183</v>
      </c>
      <c r="B3183" s="35">
        <f>+INDEX(Исходные_данные!A:Z,A3183+$X$32-1,$X$30)</f>
        <v>0</v>
      </c>
      <c r="C3183" s="25">
        <f>+IFERROR(_xlfn.NUMBERVALUE(INDEX(Исходные_данные!A:Z,A3183+$X$32-1,$X$31),"."),0)</f>
        <v>0</v>
      </c>
      <c r="D3183" s="51"/>
      <c r="E3183" s="3">
        <f t="shared" si="495"/>
        <v>1289.4580000000001</v>
      </c>
      <c r="F3183" s="3">
        <f t="shared" si="496"/>
        <v>1289.4574600000001</v>
      </c>
      <c r="G3183" s="8">
        <f t="shared" si="499"/>
        <v>0</v>
      </c>
      <c r="H3183" s="7">
        <f t="shared" si="491"/>
        <v>0</v>
      </c>
      <c r="I3183" s="7">
        <f t="shared" si="492"/>
        <v>0</v>
      </c>
      <c r="J3183">
        <f t="shared" si="493"/>
        <v>0</v>
      </c>
      <c r="K3183">
        <f t="shared" si="497"/>
        <v>0</v>
      </c>
      <c r="L3183">
        <f t="shared" si="494"/>
        <v>0</v>
      </c>
      <c r="M3183" s="66" t="str">
        <f t="shared" si="500"/>
        <v xml:space="preserve"> </v>
      </c>
    </row>
    <row r="3184" spans="1:13" x14ac:dyDescent="0.25">
      <c r="A3184" s="25">
        <f t="shared" si="498"/>
        <v>3184</v>
      </c>
      <c r="B3184" s="35">
        <f>+INDEX(Исходные_данные!A:Z,A3184+$X$32-1,$X$30)</f>
        <v>0</v>
      </c>
      <c r="C3184" s="25">
        <f>+IFERROR(_xlfn.NUMBERVALUE(INDEX(Исходные_данные!A:Z,A3184+$X$32-1,$X$31),"."),0)</f>
        <v>0</v>
      </c>
      <c r="D3184" s="51"/>
      <c r="E3184" s="3">
        <f t="shared" si="495"/>
        <v>1289.4580000000001</v>
      </c>
      <c r="F3184" s="3">
        <f t="shared" si="496"/>
        <v>1289.4574600000001</v>
      </c>
      <c r="G3184" s="8">
        <f t="shared" si="499"/>
        <v>0</v>
      </c>
      <c r="H3184" s="7">
        <f t="shared" si="491"/>
        <v>0</v>
      </c>
      <c r="I3184" s="7">
        <f t="shared" si="492"/>
        <v>0</v>
      </c>
      <c r="J3184">
        <f t="shared" si="493"/>
        <v>0</v>
      </c>
      <c r="K3184">
        <f t="shared" si="497"/>
        <v>0</v>
      </c>
      <c r="L3184">
        <f t="shared" si="494"/>
        <v>0</v>
      </c>
      <c r="M3184" s="66" t="str">
        <f t="shared" si="500"/>
        <v xml:space="preserve"> </v>
      </c>
    </row>
    <row r="3185" spans="1:13" x14ac:dyDescent="0.25">
      <c r="A3185" s="25">
        <f t="shared" si="498"/>
        <v>3185</v>
      </c>
      <c r="B3185" s="35">
        <f>+INDEX(Исходные_данные!A:Z,A3185+$X$32-1,$X$30)</f>
        <v>0</v>
      </c>
      <c r="C3185" s="25">
        <f>+IFERROR(_xlfn.NUMBERVALUE(INDEX(Исходные_данные!A:Z,A3185+$X$32-1,$X$31),"."),0)</f>
        <v>0</v>
      </c>
      <c r="D3185" s="51"/>
      <c r="E3185" s="3">
        <f t="shared" si="495"/>
        <v>1289.4580000000001</v>
      </c>
      <c r="F3185" s="3">
        <f t="shared" si="496"/>
        <v>1289.4574600000001</v>
      </c>
      <c r="G3185" s="8">
        <f t="shared" si="499"/>
        <v>0</v>
      </c>
      <c r="H3185" s="7">
        <f t="shared" si="491"/>
        <v>0</v>
      </c>
      <c r="I3185" s="7">
        <f t="shared" si="492"/>
        <v>0</v>
      </c>
      <c r="J3185">
        <f t="shared" si="493"/>
        <v>0</v>
      </c>
      <c r="K3185">
        <f t="shared" si="497"/>
        <v>0</v>
      </c>
      <c r="L3185">
        <f t="shared" si="494"/>
        <v>0</v>
      </c>
      <c r="M3185" s="66" t="str">
        <f t="shared" si="500"/>
        <v xml:space="preserve"> </v>
      </c>
    </row>
    <row r="3186" spans="1:13" x14ac:dyDescent="0.25">
      <c r="A3186" s="25">
        <f t="shared" si="498"/>
        <v>3186</v>
      </c>
      <c r="B3186" s="35">
        <f>+INDEX(Исходные_данные!A:Z,A3186+$X$32-1,$X$30)</f>
        <v>0</v>
      </c>
      <c r="C3186" s="25">
        <f>+IFERROR(_xlfn.NUMBERVALUE(INDEX(Исходные_данные!A:Z,A3186+$X$32-1,$X$31),"."),0)</f>
        <v>0</v>
      </c>
      <c r="D3186" s="51"/>
      <c r="E3186" s="3">
        <f t="shared" si="495"/>
        <v>1289.4580000000001</v>
      </c>
      <c r="F3186" s="3">
        <f t="shared" si="496"/>
        <v>1289.4574600000001</v>
      </c>
      <c r="G3186" s="8">
        <f t="shared" si="499"/>
        <v>0</v>
      </c>
      <c r="H3186" s="7">
        <f t="shared" si="491"/>
        <v>0</v>
      </c>
      <c r="I3186" s="7">
        <f t="shared" si="492"/>
        <v>0</v>
      </c>
      <c r="J3186">
        <f t="shared" si="493"/>
        <v>0</v>
      </c>
      <c r="K3186">
        <f t="shared" si="497"/>
        <v>0</v>
      </c>
      <c r="L3186">
        <f t="shared" si="494"/>
        <v>0</v>
      </c>
      <c r="M3186" s="66" t="str">
        <f t="shared" si="500"/>
        <v xml:space="preserve"> </v>
      </c>
    </row>
    <row r="3187" spans="1:13" x14ac:dyDescent="0.25">
      <c r="A3187" s="25">
        <f t="shared" si="498"/>
        <v>3187</v>
      </c>
      <c r="B3187" s="35">
        <f>+INDEX(Исходные_данные!A:Z,A3187+$X$32-1,$X$30)</f>
        <v>0</v>
      </c>
      <c r="C3187" s="25">
        <f>+IFERROR(_xlfn.NUMBERVALUE(INDEX(Исходные_данные!A:Z,A3187+$X$32-1,$X$31),"."),0)</f>
        <v>0</v>
      </c>
      <c r="D3187" s="51"/>
      <c r="E3187" s="3">
        <f t="shared" si="495"/>
        <v>1289.4580000000001</v>
      </c>
      <c r="F3187" s="3">
        <f t="shared" si="496"/>
        <v>1289.4574600000001</v>
      </c>
      <c r="G3187" s="8">
        <f t="shared" si="499"/>
        <v>0</v>
      </c>
      <c r="H3187" s="7">
        <f t="shared" si="491"/>
        <v>0</v>
      </c>
      <c r="I3187" s="7">
        <f t="shared" si="492"/>
        <v>0</v>
      </c>
      <c r="J3187">
        <f t="shared" si="493"/>
        <v>0</v>
      </c>
      <c r="K3187">
        <f t="shared" si="497"/>
        <v>0</v>
      </c>
      <c r="L3187">
        <f t="shared" si="494"/>
        <v>0</v>
      </c>
      <c r="M3187" s="66" t="str">
        <f t="shared" si="500"/>
        <v xml:space="preserve"> </v>
      </c>
    </row>
    <row r="3188" spans="1:13" x14ac:dyDescent="0.25">
      <c r="A3188" s="25">
        <f t="shared" si="498"/>
        <v>3188</v>
      </c>
      <c r="B3188" s="35">
        <f>+INDEX(Исходные_данные!A:Z,A3188+$X$32-1,$X$30)</f>
        <v>0</v>
      </c>
      <c r="C3188" s="25">
        <f>+IFERROR(_xlfn.NUMBERVALUE(INDEX(Исходные_данные!A:Z,A3188+$X$32-1,$X$31),"."),0)</f>
        <v>0</v>
      </c>
      <c r="D3188" s="51"/>
      <c r="E3188" s="3">
        <f t="shared" si="495"/>
        <v>1289.4580000000001</v>
      </c>
      <c r="F3188" s="3">
        <f t="shared" si="496"/>
        <v>1289.4574600000001</v>
      </c>
      <c r="G3188" s="8">
        <f t="shared" si="499"/>
        <v>0</v>
      </c>
      <c r="H3188" s="7">
        <f t="shared" si="491"/>
        <v>0</v>
      </c>
      <c r="I3188" s="7">
        <f t="shared" si="492"/>
        <v>0</v>
      </c>
      <c r="J3188">
        <f t="shared" si="493"/>
        <v>0</v>
      </c>
      <c r="K3188">
        <f t="shared" si="497"/>
        <v>0</v>
      </c>
      <c r="L3188">
        <f t="shared" si="494"/>
        <v>0</v>
      </c>
      <c r="M3188" s="66" t="str">
        <f t="shared" si="500"/>
        <v xml:space="preserve"> </v>
      </c>
    </row>
    <row r="3189" spans="1:13" x14ac:dyDescent="0.25">
      <c r="A3189" s="25">
        <f t="shared" si="498"/>
        <v>3189</v>
      </c>
      <c r="B3189" s="35">
        <f>+INDEX(Исходные_данные!A:Z,A3189+$X$32-1,$X$30)</f>
        <v>0</v>
      </c>
      <c r="C3189" s="25">
        <f>+IFERROR(_xlfn.NUMBERVALUE(INDEX(Исходные_данные!A:Z,A3189+$X$32-1,$X$31),"."),0)</f>
        <v>0</v>
      </c>
      <c r="D3189" s="51"/>
      <c r="E3189" s="3">
        <f t="shared" si="495"/>
        <v>1289.4580000000001</v>
      </c>
      <c r="F3189" s="3">
        <f t="shared" si="496"/>
        <v>1289.4574600000001</v>
      </c>
      <c r="G3189" s="8">
        <f t="shared" si="499"/>
        <v>0</v>
      </c>
      <c r="H3189" s="7">
        <f t="shared" si="491"/>
        <v>0</v>
      </c>
      <c r="I3189" s="7">
        <f t="shared" si="492"/>
        <v>0</v>
      </c>
      <c r="J3189">
        <f t="shared" si="493"/>
        <v>0</v>
      </c>
      <c r="K3189">
        <f t="shared" si="497"/>
        <v>0</v>
      </c>
      <c r="L3189">
        <f t="shared" si="494"/>
        <v>0</v>
      </c>
      <c r="M3189" s="66" t="str">
        <f t="shared" si="500"/>
        <v xml:space="preserve"> </v>
      </c>
    </row>
    <row r="3190" spans="1:13" x14ac:dyDescent="0.25">
      <c r="A3190" s="25">
        <f t="shared" si="498"/>
        <v>3190</v>
      </c>
      <c r="B3190" s="35">
        <f>+INDEX(Исходные_данные!A:Z,A3190+$X$32-1,$X$30)</f>
        <v>0</v>
      </c>
      <c r="C3190" s="25">
        <f>+IFERROR(_xlfn.NUMBERVALUE(INDEX(Исходные_данные!A:Z,A3190+$X$32-1,$X$31),"."),0)</f>
        <v>0</v>
      </c>
      <c r="D3190" s="51"/>
      <c r="E3190" s="3">
        <f t="shared" si="495"/>
        <v>1289.4580000000001</v>
      </c>
      <c r="F3190" s="3">
        <f t="shared" si="496"/>
        <v>1289.4574600000001</v>
      </c>
      <c r="G3190" s="8">
        <f t="shared" si="499"/>
        <v>0</v>
      </c>
      <c r="H3190" s="7">
        <f t="shared" si="491"/>
        <v>0</v>
      </c>
      <c r="I3190" s="7">
        <f t="shared" si="492"/>
        <v>0</v>
      </c>
      <c r="J3190">
        <f t="shared" si="493"/>
        <v>0</v>
      </c>
      <c r="K3190">
        <f t="shared" si="497"/>
        <v>0</v>
      </c>
      <c r="L3190">
        <f t="shared" si="494"/>
        <v>0</v>
      </c>
      <c r="M3190" s="66" t="str">
        <f t="shared" si="500"/>
        <v xml:space="preserve"> </v>
      </c>
    </row>
    <row r="3191" spans="1:13" x14ac:dyDescent="0.25">
      <c r="A3191" s="25">
        <f t="shared" si="498"/>
        <v>3191</v>
      </c>
      <c r="B3191" s="35">
        <f>+INDEX(Исходные_данные!A:Z,A3191+$X$32-1,$X$30)</f>
        <v>0</v>
      </c>
      <c r="C3191" s="25">
        <f>+IFERROR(_xlfn.NUMBERVALUE(INDEX(Исходные_данные!A:Z,A3191+$X$32-1,$X$31),"."),0)</f>
        <v>0</v>
      </c>
      <c r="D3191" s="51"/>
      <c r="E3191" s="3">
        <f t="shared" si="495"/>
        <v>1289.4580000000001</v>
      </c>
      <c r="F3191" s="3">
        <f t="shared" si="496"/>
        <v>1289.4574600000001</v>
      </c>
      <c r="G3191" s="8">
        <f t="shared" si="499"/>
        <v>0</v>
      </c>
      <c r="H3191" s="7">
        <f t="shared" si="491"/>
        <v>0</v>
      </c>
      <c r="I3191" s="7">
        <f t="shared" si="492"/>
        <v>0</v>
      </c>
      <c r="J3191">
        <f t="shared" si="493"/>
        <v>0</v>
      </c>
      <c r="K3191">
        <f t="shared" si="497"/>
        <v>0</v>
      </c>
      <c r="L3191">
        <f t="shared" si="494"/>
        <v>0</v>
      </c>
      <c r="M3191" s="66" t="str">
        <f t="shared" si="500"/>
        <v xml:space="preserve"> </v>
      </c>
    </row>
    <row r="3192" spans="1:13" x14ac:dyDescent="0.25">
      <c r="A3192" s="25">
        <f t="shared" si="498"/>
        <v>3192</v>
      </c>
      <c r="B3192" s="35">
        <f>+INDEX(Исходные_данные!A:Z,A3192+$X$32-1,$X$30)</f>
        <v>0</v>
      </c>
      <c r="C3192" s="25">
        <f>+IFERROR(_xlfn.NUMBERVALUE(INDEX(Исходные_данные!A:Z,A3192+$X$32-1,$X$31),"."),0)</f>
        <v>0</v>
      </c>
      <c r="D3192" s="51"/>
      <c r="E3192" s="3">
        <f t="shared" si="495"/>
        <v>1289.4580000000001</v>
      </c>
      <c r="F3192" s="3">
        <f t="shared" si="496"/>
        <v>1289.4574600000001</v>
      </c>
      <c r="G3192" s="8">
        <f t="shared" si="499"/>
        <v>0</v>
      </c>
      <c r="H3192" s="7">
        <f t="shared" si="491"/>
        <v>0</v>
      </c>
      <c r="I3192" s="7">
        <f t="shared" si="492"/>
        <v>0</v>
      </c>
      <c r="J3192">
        <f t="shared" si="493"/>
        <v>0</v>
      </c>
      <c r="K3192">
        <f t="shared" si="497"/>
        <v>0</v>
      </c>
      <c r="L3192">
        <f t="shared" si="494"/>
        <v>0</v>
      </c>
      <c r="M3192" s="66" t="str">
        <f t="shared" si="500"/>
        <v xml:space="preserve"> </v>
      </c>
    </row>
    <row r="3193" spans="1:13" x14ac:dyDescent="0.25">
      <c r="A3193" s="25">
        <f t="shared" si="498"/>
        <v>3193</v>
      </c>
      <c r="B3193" s="35">
        <f>+INDEX(Исходные_данные!A:Z,A3193+$X$32-1,$X$30)</f>
        <v>0</v>
      </c>
      <c r="C3193" s="25">
        <f>+IFERROR(_xlfn.NUMBERVALUE(INDEX(Исходные_данные!A:Z,A3193+$X$32-1,$X$31),"."),0)</f>
        <v>0</v>
      </c>
      <c r="D3193" s="51"/>
      <c r="E3193" s="3">
        <f t="shared" si="495"/>
        <v>1289.4580000000001</v>
      </c>
      <c r="F3193" s="3">
        <f t="shared" si="496"/>
        <v>1289.4574600000001</v>
      </c>
      <c r="G3193" s="8">
        <f t="shared" si="499"/>
        <v>0</v>
      </c>
      <c r="H3193" s="7">
        <f t="shared" si="491"/>
        <v>0</v>
      </c>
      <c r="I3193" s="7">
        <f t="shared" si="492"/>
        <v>0</v>
      </c>
      <c r="J3193">
        <f t="shared" si="493"/>
        <v>0</v>
      </c>
      <c r="K3193">
        <f t="shared" si="497"/>
        <v>0</v>
      </c>
      <c r="L3193">
        <f t="shared" si="494"/>
        <v>0</v>
      </c>
      <c r="M3193" s="66" t="str">
        <f t="shared" si="500"/>
        <v xml:space="preserve"> </v>
      </c>
    </row>
    <row r="3194" spans="1:13" x14ac:dyDescent="0.25">
      <c r="A3194" s="25">
        <f t="shared" si="498"/>
        <v>3194</v>
      </c>
      <c r="B3194" s="35">
        <f>+INDEX(Исходные_данные!A:Z,A3194+$X$32-1,$X$30)</f>
        <v>0</v>
      </c>
      <c r="C3194" s="25">
        <f>+IFERROR(_xlfn.NUMBERVALUE(INDEX(Исходные_данные!A:Z,A3194+$X$32-1,$X$31),"."),0)</f>
        <v>0</v>
      </c>
      <c r="D3194" s="51"/>
      <c r="E3194" s="3">
        <f t="shared" si="495"/>
        <v>1289.4580000000001</v>
      </c>
      <c r="F3194" s="3">
        <f t="shared" si="496"/>
        <v>1289.4574600000001</v>
      </c>
      <c r="G3194" s="8">
        <f t="shared" si="499"/>
        <v>0</v>
      </c>
      <c r="H3194" s="7">
        <f t="shared" si="491"/>
        <v>0</v>
      </c>
      <c r="I3194" s="7">
        <f t="shared" si="492"/>
        <v>0</v>
      </c>
      <c r="J3194">
        <f t="shared" si="493"/>
        <v>0</v>
      </c>
      <c r="K3194">
        <f t="shared" si="497"/>
        <v>0</v>
      </c>
      <c r="L3194">
        <f t="shared" si="494"/>
        <v>0</v>
      </c>
      <c r="M3194" s="66" t="str">
        <f t="shared" si="500"/>
        <v xml:space="preserve"> </v>
      </c>
    </row>
    <row r="3195" spans="1:13" x14ac:dyDescent="0.25">
      <c r="A3195" s="25">
        <f t="shared" si="498"/>
        <v>3195</v>
      </c>
      <c r="B3195" s="35">
        <f>+INDEX(Исходные_данные!A:Z,A3195+$X$32-1,$X$30)</f>
        <v>0</v>
      </c>
      <c r="C3195" s="25">
        <f>+IFERROR(_xlfn.NUMBERVALUE(INDEX(Исходные_данные!A:Z,A3195+$X$32-1,$X$31),"."),0)</f>
        <v>0</v>
      </c>
      <c r="D3195" s="51"/>
      <c r="E3195" s="3">
        <f t="shared" si="495"/>
        <v>1289.4580000000001</v>
      </c>
      <c r="F3195" s="3">
        <f t="shared" si="496"/>
        <v>1289.4574600000001</v>
      </c>
      <c r="G3195" s="8">
        <f t="shared" si="499"/>
        <v>0</v>
      </c>
      <c r="H3195" s="7">
        <f t="shared" si="491"/>
        <v>0</v>
      </c>
      <c r="I3195" s="7">
        <f t="shared" si="492"/>
        <v>0</v>
      </c>
      <c r="J3195">
        <f t="shared" si="493"/>
        <v>0</v>
      </c>
      <c r="K3195">
        <f t="shared" si="497"/>
        <v>0</v>
      </c>
      <c r="L3195">
        <f t="shared" si="494"/>
        <v>0</v>
      </c>
      <c r="M3195" s="66" t="str">
        <f t="shared" si="500"/>
        <v xml:space="preserve"> </v>
      </c>
    </row>
    <row r="3196" spans="1:13" x14ac:dyDescent="0.25">
      <c r="A3196" s="25">
        <f t="shared" si="498"/>
        <v>3196</v>
      </c>
      <c r="B3196" s="35">
        <f>+INDEX(Исходные_данные!A:Z,A3196+$X$32-1,$X$30)</f>
        <v>0</v>
      </c>
      <c r="C3196" s="25">
        <f>+IFERROR(_xlfn.NUMBERVALUE(INDEX(Исходные_данные!A:Z,A3196+$X$32-1,$X$31),"."),0)</f>
        <v>0</v>
      </c>
      <c r="D3196" s="51"/>
      <c r="E3196" s="3">
        <f t="shared" si="495"/>
        <v>1289.4580000000001</v>
      </c>
      <c r="F3196" s="3">
        <f t="shared" si="496"/>
        <v>1289.4574600000001</v>
      </c>
      <c r="G3196" s="8">
        <f t="shared" si="499"/>
        <v>0</v>
      </c>
      <c r="H3196" s="7">
        <f t="shared" si="491"/>
        <v>0</v>
      </c>
      <c r="I3196" s="7">
        <f t="shared" si="492"/>
        <v>0</v>
      </c>
      <c r="J3196">
        <f t="shared" si="493"/>
        <v>0</v>
      </c>
      <c r="K3196">
        <f t="shared" si="497"/>
        <v>0</v>
      </c>
      <c r="L3196">
        <f t="shared" si="494"/>
        <v>0</v>
      </c>
      <c r="M3196" s="66" t="str">
        <f t="shared" si="500"/>
        <v xml:space="preserve"> </v>
      </c>
    </row>
    <row r="3197" spans="1:13" x14ac:dyDescent="0.25">
      <c r="A3197" s="25">
        <f t="shared" si="498"/>
        <v>3197</v>
      </c>
      <c r="B3197" s="35">
        <f>+INDEX(Исходные_данные!A:Z,A3197+$X$32-1,$X$30)</f>
        <v>0</v>
      </c>
      <c r="C3197" s="25">
        <f>+IFERROR(_xlfn.NUMBERVALUE(INDEX(Исходные_данные!A:Z,A3197+$X$32-1,$X$31),"."),0)</f>
        <v>0</v>
      </c>
      <c r="D3197" s="51"/>
      <c r="E3197" s="3">
        <f t="shared" si="495"/>
        <v>1289.4580000000001</v>
      </c>
      <c r="F3197" s="3">
        <f t="shared" si="496"/>
        <v>1289.4574600000001</v>
      </c>
      <c r="G3197" s="8">
        <f t="shared" si="499"/>
        <v>0</v>
      </c>
      <c r="H3197" s="7">
        <f t="shared" si="491"/>
        <v>0</v>
      </c>
      <c r="I3197" s="7">
        <f t="shared" si="492"/>
        <v>0</v>
      </c>
      <c r="J3197">
        <f t="shared" si="493"/>
        <v>0</v>
      </c>
      <c r="K3197">
        <f t="shared" si="497"/>
        <v>0</v>
      </c>
      <c r="L3197">
        <f t="shared" si="494"/>
        <v>0</v>
      </c>
      <c r="M3197" s="66" t="str">
        <f t="shared" si="500"/>
        <v xml:space="preserve"> </v>
      </c>
    </row>
    <row r="3198" spans="1:13" x14ac:dyDescent="0.25">
      <c r="A3198" s="25">
        <f t="shared" si="498"/>
        <v>3198</v>
      </c>
      <c r="B3198" s="35">
        <f>+INDEX(Исходные_данные!A:Z,A3198+$X$32-1,$X$30)</f>
        <v>0</v>
      </c>
      <c r="C3198" s="25">
        <f>+IFERROR(_xlfn.NUMBERVALUE(INDEX(Исходные_данные!A:Z,A3198+$X$32-1,$X$31),"."),0)</f>
        <v>0</v>
      </c>
      <c r="D3198" s="51"/>
      <c r="E3198" s="3">
        <f t="shared" si="495"/>
        <v>1289.4580000000001</v>
      </c>
      <c r="F3198" s="3">
        <f t="shared" si="496"/>
        <v>1289.4574600000001</v>
      </c>
      <c r="G3198" s="8">
        <f t="shared" si="499"/>
        <v>0</v>
      </c>
      <c r="H3198" s="7">
        <f t="shared" si="491"/>
        <v>0</v>
      </c>
      <c r="I3198" s="7">
        <f t="shared" si="492"/>
        <v>0</v>
      </c>
      <c r="J3198">
        <f t="shared" si="493"/>
        <v>0</v>
      </c>
      <c r="K3198">
        <f t="shared" si="497"/>
        <v>0</v>
      </c>
      <c r="L3198">
        <f t="shared" si="494"/>
        <v>0</v>
      </c>
      <c r="M3198" s="66" t="str">
        <f t="shared" si="500"/>
        <v xml:space="preserve"> </v>
      </c>
    </row>
    <row r="3199" spans="1:13" x14ac:dyDescent="0.25">
      <c r="A3199" s="25">
        <f t="shared" si="498"/>
        <v>3199</v>
      </c>
      <c r="B3199" s="35">
        <f>+INDEX(Исходные_данные!A:Z,A3199+$X$32-1,$X$30)</f>
        <v>0</v>
      </c>
      <c r="C3199" s="25">
        <f>+IFERROR(_xlfn.NUMBERVALUE(INDEX(Исходные_данные!A:Z,A3199+$X$32-1,$X$31),"."),0)</f>
        <v>0</v>
      </c>
      <c r="D3199" s="51"/>
      <c r="E3199" s="3">
        <f t="shared" si="495"/>
        <v>1289.4580000000001</v>
      </c>
      <c r="F3199" s="3">
        <f t="shared" si="496"/>
        <v>1289.4574600000001</v>
      </c>
      <c r="G3199" s="8">
        <f t="shared" si="499"/>
        <v>0</v>
      </c>
      <c r="H3199" s="7">
        <f t="shared" si="491"/>
        <v>0</v>
      </c>
      <c r="I3199" s="7">
        <f t="shared" si="492"/>
        <v>0</v>
      </c>
      <c r="J3199">
        <f t="shared" si="493"/>
        <v>0</v>
      </c>
      <c r="K3199">
        <f t="shared" si="497"/>
        <v>0</v>
      </c>
      <c r="L3199">
        <f t="shared" si="494"/>
        <v>0</v>
      </c>
      <c r="M3199" s="66" t="str">
        <f t="shared" si="500"/>
        <v xml:space="preserve"> </v>
      </c>
    </row>
    <row r="3200" spans="1:13" x14ac:dyDescent="0.25">
      <c r="A3200" s="25">
        <f t="shared" si="498"/>
        <v>3200</v>
      </c>
      <c r="B3200" s="35">
        <f>+INDEX(Исходные_данные!A:Z,A3200+$X$32-1,$X$30)</f>
        <v>0</v>
      </c>
      <c r="C3200" s="25">
        <f>+IFERROR(_xlfn.NUMBERVALUE(INDEX(Исходные_данные!A:Z,A3200+$X$32-1,$X$31),"."),0)</f>
        <v>0</v>
      </c>
      <c r="D3200" s="51"/>
      <c r="E3200" s="3">
        <f t="shared" si="495"/>
        <v>1289.4580000000001</v>
      </c>
      <c r="F3200" s="3">
        <f t="shared" si="496"/>
        <v>1289.4574600000001</v>
      </c>
      <c r="G3200" s="8">
        <f t="shared" si="499"/>
        <v>0</v>
      </c>
      <c r="H3200" s="7">
        <f t="shared" si="491"/>
        <v>0</v>
      </c>
      <c r="I3200" s="7">
        <f t="shared" si="492"/>
        <v>0</v>
      </c>
      <c r="J3200">
        <f t="shared" si="493"/>
        <v>0</v>
      </c>
      <c r="K3200">
        <f t="shared" si="497"/>
        <v>0</v>
      </c>
      <c r="L3200">
        <f t="shared" si="494"/>
        <v>0</v>
      </c>
      <c r="M3200" s="66" t="str">
        <f t="shared" si="500"/>
        <v xml:space="preserve"> </v>
      </c>
    </row>
    <row r="3201" spans="1:13" x14ac:dyDescent="0.25">
      <c r="A3201" s="25">
        <f t="shared" si="498"/>
        <v>3201</v>
      </c>
      <c r="B3201" s="35">
        <f>+INDEX(Исходные_данные!A:Z,A3201+$X$32-1,$X$30)</f>
        <v>0</v>
      </c>
      <c r="C3201" s="25">
        <f>+IFERROR(_xlfn.NUMBERVALUE(INDEX(Исходные_данные!A:Z,A3201+$X$32-1,$X$31),"."),0)</f>
        <v>0</v>
      </c>
      <c r="D3201" s="51"/>
      <c r="E3201" s="3">
        <f t="shared" si="495"/>
        <v>1289.4580000000001</v>
      </c>
      <c r="F3201" s="3">
        <f t="shared" si="496"/>
        <v>1289.4574600000001</v>
      </c>
      <c r="G3201" s="8">
        <f t="shared" si="499"/>
        <v>0</v>
      </c>
      <c r="H3201" s="7">
        <f t="shared" ref="H3201:H3264" si="501">IF(G3201&gt;$X$35,C3201,0)</f>
        <v>0</v>
      </c>
      <c r="I3201" s="7">
        <f t="shared" ref="I3201:I3264" si="502">IF(AND(A3201&gt;$Q$25,A3201&lt;=$Q$25+$T$25),1,0)</f>
        <v>0</v>
      </c>
      <c r="J3201">
        <f t="shared" ref="J3201:J3264" si="503">IF(I3201=1,IF(H3201*$W$47&lt;=$X$48,H3201*$W$47,0),0)</f>
        <v>0</v>
      </c>
      <c r="K3201">
        <f t="shared" si="497"/>
        <v>0</v>
      </c>
      <c r="L3201">
        <f t="shared" ref="L3201:L3264" si="504">+IF(I3201=1,IF(H3201*$W$47&lt;=$X$48,0,$X$48),0)</f>
        <v>0</v>
      </c>
      <c r="M3201" s="66" t="str">
        <f t="shared" si="500"/>
        <v xml:space="preserve"> </v>
      </c>
    </row>
    <row r="3202" spans="1:13" x14ac:dyDescent="0.25">
      <c r="A3202" s="25">
        <f t="shared" si="498"/>
        <v>3202</v>
      </c>
      <c r="B3202" s="35">
        <f>+INDEX(Исходные_данные!A:Z,A3202+$X$32-1,$X$30)</f>
        <v>0</v>
      </c>
      <c r="C3202" s="25">
        <f>+IFERROR(_xlfn.NUMBERVALUE(INDEX(Исходные_данные!A:Z,A3202+$X$32-1,$X$31),"."),0)</f>
        <v>0</v>
      </c>
      <c r="D3202" s="51"/>
      <c r="E3202" s="3">
        <f t="shared" ref="E3202:E3265" si="505">+IFERROR(IF(_xlfn.NUMBERVALUE(B3202,".")&lt;E3201,E3201,_xlfn.NUMBERVALUE(B3202,".")),E3201)</f>
        <v>1289.4580000000001</v>
      </c>
      <c r="F3202" s="3">
        <f t="shared" ref="F3202:F3265" si="506">(E3202-$X$45*$X$44)/IF($X$44&lt;&gt;0,ABS($X$44),1)*$X$39</f>
        <v>1289.4574600000001</v>
      </c>
      <c r="G3202" s="8">
        <f t="shared" si="499"/>
        <v>0</v>
      </c>
      <c r="H3202" s="7">
        <f t="shared" si="501"/>
        <v>0</v>
      </c>
      <c r="I3202" s="7">
        <f t="shared" si="502"/>
        <v>0</v>
      </c>
      <c r="J3202">
        <f t="shared" si="503"/>
        <v>0</v>
      </c>
      <c r="K3202">
        <f t="shared" ref="K3202:K3265" si="507">+J3202/100</f>
        <v>0</v>
      </c>
      <c r="L3202">
        <f t="shared" si="504"/>
        <v>0</v>
      </c>
      <c r="M3202" s="66" t="str">
        <f t="shared" si="500"/>
        <v xml:space="preserve"> </v>
      </c>
    </row>
    <row r="3203" spans="1:13" x14ac:dyDescent="0.25">
      <c r="A3203" s="25">
        <f t="shared" ref="A3203:A3266" si="508">+A3202+1</f>
        <v>3203</v>
      </c>
      <c r="B3203" s="35">
        <f>+INDEX(Исходные_данные!A:Z,A3203+$X$32-1,$X$30)</f>
        <v>0</v>
      </c>
      <c r="C3203" s="25">
        <f>+IFERROR(_xlfn.NUMBERVALUE(INDEX(Исходные_данные!A:Z,A3203+$X$32-1,$X$31),"."),0)</f>
        <v>0</v>
      </c>
      <c r="D3203" s="51"/>
      <c r="E3203" s="3">
        <f t="shared" si="505"/>
        <v>1289.4580000000001</v>
      </c>
      <c r="F3203" s="3">
        <f t="shared" si="506"/>
        <v>1289.4574600000001</v>
      </c>
      <c r="G3203" s="8">
        <f t="shared" ref="G3203:G3266" si="509">+IF(E3203=E3202,0,_xlfn.NUMBERVALUE(C3203,".")/O$56*100)</f>
        <v>0</v>
      </c>
      <c r="H3203" s="7">
        <f t="shared" si="501"/>
        <v>0</v>
      </c>
      <c r="I3203" s="7">
        <f t="shared" si="502"/>
        <v>0</v>
      </c>
      <c r="J3203">
        <f t="shared" si="503"/>
        <v>0</v>
      </c>
      <c r="K3203">
        <f t="shared" si="507"/>
        <v>0</v>
      </c>
      <c r="L3203">
        <f t="shared" si="504"/>
        <v>0</v>
      </c>
      <c r="M3203" s="66" t="str">
        <f t="shared" si="500"/>
        <v xml:space="preserve"> </v>
      </c>
    </row>
    <row r="3204" spans="1:13" x14ac:dyDescent="0.25">
      <c r="A3204" s="25">
        <f t="shared" si="508"/>
        <v>3204</v>
      </c>
      <c r="B3204" s="35">
        <f>+INDEX(Исходные_данные!A:Z,A3204+$X$32-1,$X$30)</f>
        <v>0</v>
      </c>
      <c r="C3204" s="25">
        <f>+IFERROR(_xlfn.NUMBERVALUE(INDEX(Исходные_данные!A:Z,A3204+$X$32-1,$X$31),"."),0)</f>
        <v>0</v>
      </c>
      <c r="D3204" s="51"/>
      <c r="E3204" s="3">
        <f t="shared" si="505"/>
        <v>1289.4580000000001</v>
      </c>
      <c r="F3204" s="3">
        <f t="shared" si="506"/>
        <v>1289.4574600000001</v>
      </c>
      <c r="G3204" s="8">
        <f t="shared" si="509"/>
        <v>0</v>
      </c>
      <c r="H3204" s="7">
        <f t="shared" si="501"/>
        <v>0</v>
      </c>
      <c r="I3204" s="7">
        <f t="shared" si="502"/>
        <v>0</v>
      </c>
      <c r="J3204">
        <f t="shared" si="503"/>
        <v>0</v>
      </c>
      <c r="K3204">
        <f t="shared" si="507"/>
        <v>0</v>
      </c>
      <c r="L3204">
        <f t="shared" si="504"/>
        <v>0</v>
      </c>
      <c r="M3204" s="66" t="str">
        <f t="shared" si="500"/>
        <v xml:space="preserve"> </v>
      </c>
    </row>
    <row r="3205" spans="1:13" x14ac:dyDescent="0.25">
      <c r="A3205" s="25">
        <f t="shared" si="508"/>
        <v>3205</v>
      </c>
      <c r="B3205" s="35">
        <f>+INDEX(Исходные_данные!A:Z,A3205+$X$32-1,$X$30)</f>
        <v>0</v>
      </c>
      <c r="C3205" s="25">
        <f>+IFERROR(_xlfn.NUMBERVALUE(INDEX(Исходные_данные!A:Z,A3205+$X$32-1,$X$31),"."),0)</f>
        <v>0</v>
      </c>
      <c r="D3205" s="51"/>
      <c r="E3205" s="3">
        <f t="shared" si="505"/>
        <v>1289.4580000000001</v>
      </c>
      <c r="F3205" s="3">
        <f t="shared" si="506"/>
        <v>1289.4574600000001</v>
      </c>
      <c r="G3205" s="8">
        <f t="shared" si="509"/>
        <v>0</v>
      </c>
      <c r="H3205" s="7">
        <f t="shared" si="501"/>
        <v>0</v>
      </c>
      <c r="I3205" s="7">
        <f t="shared" si="502"/>
        <v>0</v>
      </c>
      <c r="J3205">
        <f t="shared" si="503"/>
        <v>0</v>
      </c>
      <c r="K3205">
        <f t="shared" si="507"/>
        <v>0</v>
      </c>
      <c r="L3205">
        <f t="shared" si="504"/>
        <v>0</v>
      </c>
      <c r="M3205" s="66" t="str">
        <f t="shared" si="500"/>
        <v xml:space="preserve"> </v>
      </c>
    </row>
    <row r="3206" spans="1:13" x14ac:dyDescent="0.25">
      <c r="A3206" s="25">
        <f t="shared" si="508"/>
        <v>3206</v>
      </c>
      <c r="B3206" s="35">
        <f>+INDEX(Исходные_данные!A:Z,A3206+$X$32-1,$X$30)</f>
        <v>0</v>
      </c>
      <c r="C3206" s="25">
        <f>+IFERROR(_xlfn.NUMBERVALUE(INDEX(Исходные_данные!A:Z,A3206+$X$32-1,$X$31),"."),0)</f>
        <v>0</v>
      </c>
      <c r="D3206" s="51"/>
      <c r="E3206" s="3">
        <f t="shared" si="505"/>
        <v>1289.4580000000001</v>
      </c>
      <c r="F3206" s="3">
        <f t="shared" si="506"/>
        <v>1289.4574600000001</v>
      </c>
      <c r="G3206" s="8">
        <f t="shared" si="509"/>
        <v>0</v>
      </c>
      <c r="H3206" s="7">
        <f t="shared" si="501"/>
        <v>0</v>
      </c>
      <c r="I3206" s="7">
        <f t="shared" si="502"/>
        <v>0</v>
      </c>
      <c r="J3206">
        <f t="shared" si="503"/>
        <v>0</v>
      </c>
      <c r="K3206">
        <f t="shared" si="507"/>
        <v>0</v>
      </c>
      <c r="L3206">
        <f t="shared" si="504"/>
        <v>0</v>
      </c>
      <c r="M3206" s="66" t="str">
        <f t="shared" si="500"/>
        <v xml:space="preserve"> </v>
      </c>
    </row>
    <row r="3207" spans="1:13" x14ac:dyDescent="0.25">
      <c r="A3207" s="25">
        <f t="shared" si="508"/>
        <v>3207</v>
      </c>
      <c r="B3207" s="35">
        <f>+INDEX(Исходные_данные!A:Z,A3207+$X$32-1,$X$30)</f>
        <v>0</v>
      </c>
      <c r="C3207" s="25">
        <f>+IFERROR(_xlfn.NUMBERVALUE(INDEX(Исходные_данные!A:Z,A3207+$X$32-1,$X$31),"."),0)</f>
        <v>0</v>
      </c>
      <c r="D3207" s="51"/>
      <c r="E3207" s="3">
        <f t="shared" si="505"/>
        <v>1289.4580000000001</v>
      </c>
      <c r="F3207" s="3">
        <f t="shared" si="506"/>
        <v>1289.4574600000001</v>
      </c>
      <c r="G3207" s="8">
        <f t="shared" si="509"/>
        <v>0</v>
      </c>
      <c r="H3207" s="7">
        <f t="shared" si="501"/>
        <v>0</v>
      </c>
      <c r="I3207" s="7">
        <f t="shared" si="502"/>
        <v>0</v>
      </c>
      <c r="J3207">
        <f t="shared" si="503"/>
        <v>0</v>
      </c>
      <c r="K3207">
        <f t="shared" si="507"/>
        <v>0</v>
      </c>
      <c r="L3207">
        <f t="shared" si="504"/>
        <v>0</v>
      </c>
      <c r="M3207" s="66" t="str">
        <f t="shared" si="500"/>
        <v xml:space="preserve"> </v>
      </c>
    </row>
    <row r="3208" spans="1:13" x14ac:dyDescent="0.25">
      <c r="A3208" s="25">
        <f t="shared" si="508"/>
        <v>3208</v>
      </c>
      <c r="B3208" s="35">
        <f>+INDEX(Исходные_данные!A:Z,A3208+$X$32-1,$X$30)</f>
        <v>0</v>
      </c>
      <c r="C3208" s="25">
        <f>+IFERROR(_xlfn.NUMBERVALUE(INDEX(Исходные_данные!A:Z,A3208+$X$32-1,$X$31),"."),0)</f>
        <v>0</v>
      </c>
      <c r="D3208" s="51"/>
      <c r="E3208" s="3">
        <f t="shared" si="505"/>
        <v>1289.4580000000001</v>
      </c>
      <c r="F3208" s="3">
        <f t="shared" si="506"/>
        <v>1289.4574600000001</v>
      </c>
      <c r="G3208" s="8">
        <f t="shared" si="509"/>
        <v>0</v>
      </c>
      <c r="H3208" s="7">
        <f t="shared" si="501"/>
        <v>0</v>
      </c>
      <c r="I3208" s="7">
        <f t="shared" si="502"/>
        <v>0</v>
      </c>
      <c r="J3208">
        <f t="shared" si="503"/>
        <v>0</v>
      </c>
      <c r="K3208">
        <f t="shared" si="507"/>
        <v>0</v>
      </c>
      <c r="L3208">
        <f t="shared" si="504"/>
        <v>0</v>
      </c>
      <c r="M3208" s="66" t="str">
        <f t="shared" si="500"/>
        <v xml:space="preserve"> </v>
      </c>
    </row>
    <row r="3209" spans="1:13" x14ac:dyDescent="0.25">
      <c r="A3209" s="25">
        <f t="shared" si="508"/>
        <v>3209</v>
      </c>
      <c r="B3209" s="35">
        <f>+INDEX(Исходные_данные!A:Z,A3209+$X$32-1,$X$30)</f>
        <v>0</v>
      </c>
      <c r="C3209" s="25">
        <f>+IFERROR(_xlfn.NUMBERVALUE(INDEX(Исходные_данные!A:Z,A3209+$X$32-1,$X$31),"."),0)</f>
        <v>0</v>
      </c>
      <c r="D3209" s="51"/>
      <c r="E3209" s="3">
        <f t="shared" si="505"/>
        <v>1289.4580000000001</v>
      </c>
      <c r="F3209" s="3">
        <f t="shared" si="506"/>
        <v>1289.4574600000001</v>
      </c>
      <c r="G3209" s="8">
        <f t="shared" si="509"/>
        <v>0</v>
      </c>
      <c r="H3209" s="7">
        <f t="shared" si="501"/>
        <v>0</v>
      </c>
      <c r="I3209" s="7">
        <f t="shared" si="502"/>
        <v>0</v>
      </c>
      <c r="J3209">
        <f t="shared" si="503"/>
        <v>0</v>
      </c>
      <c r="K3209">
        <f t="shared" si="507"/>
        <v>0</v>
      </c>
      <c r="L3209">
        <f t="shared" si="504"/>
        <v>0</v>
      </c>
      <c r="M3209" s="66" t="str">
        <f t="shared" si="500"/>
        <v xml:space="preserve"> </v>
      </c>
    </row>
    <row r="3210" spans="1:13" x14ac:dyDescent="0.25">
      <c r="A3210" s="25">
        <f t="shared" si="508"/>
        <v>3210</v>
      </c>
      <c r="B3210" s="35">
        <f>+INDEX(Исходные_данные!A:Z,A3210+$X$32-1,$X$30)</f>
        <v>0</v>
      </c>
      <c r="C3210" s="25">
        <f>+IFERROR(_xlfn.NUMBERVALUE(INDEX(Исходные_данные!A:Z,A3210+$X$32-1,$X$31),"."),0)</f>
        <v>0</v>
      </c>
      <c r="D3210" s="51"/>
      <c r="E3210" s="3">
        <f t="shared" si="505"/>
        <v>1289.4580000000001</v>
      </c>
      <c r="F3210" s="3">
        <f t="shared" si="506"/>
        <v>1289.4574600000001</v>
      </c>
      <c r="G3210" s="8">
        <f t="shared" si="509"/>
        <v>0</v>
      </c>
      <c r="H3210" s="7">
        <f t="shared" si="501"/>
        <v>0</v>
      </c>
      <c r="I3210" s="7">
        <f t="shared" si="502"/>
        <v>0</v>
      </c>
      <c r="J3210">
        <f t="shared" si="503"/>
        <v>0</v>
      </c>
      <c r="K3210">
        <f t="shared" si="507"/>
        <v>0</v>
      </c>
      <c r="L3210">
        <f t="shared" si="504"/>
        <v>0</v>
      </c>
      <c r="M3210" s="66" t="str">
        <f t="shared" si="500"/>
        <v xml:space="preserve"> </v>
      </c>
    </row>
    <row r="3211" spans="1:13" x14ac:dyDescent="0.25">
      <c r="A3211" s="25">
        <f t="shared" si="508"/>
        <v>3211</v>
      </c>
      <c r="B3211" s="35">
        <f>+INDEX(Исходные_данные!A:Z,A3211+$X$32-1,$X$30)</f>
        <v>0</v>
      </c>
      <c r="C3211" s="25">
        <f>+IFERROR(_xlfn.NUMBERVALUE(INDEX(Исходные_данные!A:Z,A3211+$X$32-1,$X$31),"."),0)</f>
        <v>0</v>
      </c>
      <c r="D3211" s="51"/>
      <c r="E3211" s="3">
        <f t="shared" si="505"/>
        <v>1289.4580000000001</v>
      </c>
      <c r="F3211" s="3">
        <f t="shared" si="506"/>
        <v>1289.4574600000001</v>
      </c>
      <c r="G3211" s="8">
        <f t="shared" si="509"/>
        <v>0</v>
      </c>
      <c r="H3211" s="7">
        <f t="shared" si="501"/>
        <v>0</v>
      </c>
      <c r="I3211" s="7">
        <f t="shared" si="502"/>
        <v>0</v>
      </c>
      <c r="J3211">
        <f t="shared" si="503"/>
        <v>0</v>
      </c>
      <c r="K3211">
        <f t="shared" si="507"/>
        <v>0</v>
      </c>
      <c r="L3211">
        <f t="shared" si="504"/>
        <v>0</v>
      </c>
      <c r="M3211" s="66" t="str">
        <f t="shared" si="500"/>
        <v xml:space="preserve"> </v>
      </c>
    </row>
    <row r="3212" spans="1:13" x14ac:dyDescent="0.25">
      <c r="A3212" s="25">
        <f t="shared" si="508"/>
        <v>3212</v>
      </c>
      <c r="B3212" s="35">
        <f>+INDEX(Исходные_данные!A:Z,A3212+$X$32-1,$X$30)</f>
        <v>0</v>
      </c>
      <c r="C3212" s="25">
        <f>+IFERROR(_xlfn.NUMBERVALUE(INDEX(Исходные_данные!A:Z,A3212+$X$32-1,$X$31),"."),0)</f>
        <v>0</v>
      </c>
      <c r="D3212" s="51"/>
      <c r="E3212" s="3">
        <f t="shared" si="505"/>
        <v>1289.4580000000001</v>
      </c>
      <c r="F3212" s="3">
        <f t="shared" si="506"/>
        <v>1289.4574600000001</v>
      </c>
      <c r="G3212" s="8">
        <f t="shared" si="509"/>
        <v>0</v>
      </c>
      <c r="H3212" s="7">
        <f t="shared" si="501"/>
        <v>0</v>
      </c>
      <c r="I3212" s="7">
        <f t="shared" si="502"/>
        <v>0</v>
      </c>
      <c r="J3212">
        <f t="shared" si="503"/>
        <v>0</v>
      </c>
      <c r="K3212">
        <f t="shared" si="507"/>
        <v>0</v>
      </c>
      <c r="L3212">
        <f t="shared" si="504"/>
        <v>0</v>
      </c>
      <c r="M3212" s="66" t="str">
        <f t="shared" si="500"/>
        <v xml:space="preserve"> </v>
      </c>
    </row>
    <row r="3213" spans="1:13" x14ac:dyDescent="0.25">
      <c r="A3213" s="25">
        <f t="shared" si="508"/>
        <v>3213</v>
      </c>
      <c r="B3213" s="35">
        <f>+INDEX(Исходные_данные!A:Z,A3213+$X$32-1,$X$30)</f>
        <v>0</v>
      </c>
      <c r="C3213" s="25">
        <f>+IFERROR(_xlfn.NUMBERVALUE(INDEX(Исходные_данные!A:Z,A3213+$X$32-1,$X$31),"."),0)</f>
        <v>0</v>
      </c>
      <c r="D3213" s="51"/>
      <c r="E3213" s="3">
        <f t="shared" si="505"/>
        <v>1289.4580000000001</v>
      </c>
      <c r="F3213" s="3">
        <f t="shared" si="506"/>
        <v>1289.4574600000001</v>
      </c>
      <c r="G3213" s="8">
        <f t="shared" si="509"/>
        <v>0</v>
      </c>
      <c r="H3213" s="7">
        <f t="shared" si="501"/>
        <v>0</v>
      </c>
      <c r="I3213" s="7">
        <f t="shared" si="502"/>
        <v>0</v>
      </c>
      <c r="J3213">
        <f t="shared" si="503"/>
        <v>0</v>
      </c>
      <c r="K3213">
        <f t="shared" si="507"/>
        <v>0</v>
      </c>
      <c r="L3213">
        <f t="shared" si="504"/>
        <v>0</v>
      </c>
      <c r="M3213" s="66" t="str">
        <f t="shared" si="500"/>
        <v xml:space="preserve"> </v>
      </c>
    </row>
    <row r="3214" spans="1:13" x14ac:dyDescent="0.25">
      <c r="A3214" s="25">
        <f t="shared" si="508"/>
        <v>3214</v>
      </c>
      <c r="B3214" s="35">
        <f>+INDEX(Исходные_данные!A:Z,A3214+$X$32-1,$X$30)</f>
        <v>0</v>
      </c>
      <c r="C3214" s="25">
        <f>+IFERROR(_xlfn.NUMBERVALUE(INDEX(Исходные_данные!A:Z,A3214+$X$32-1,$X$31),"."),0)</f>
        <v>0</v>
      </c>
      <c r="D3214" s="51"/>
      <c r="E3214" s="3">
        <f t="shared" si="505"/>
        <v>1289.4580000000001</v>
      </c>
      <c r="F3214" s="3">
        <f t="shared" si="506"/>
        <v>1289.4574600000001</v>
      </c>
      <c r="G3214" s="8">
        <f t="shared" si="509"/>
        <v>0</v>
      </c>
      <c r="H3214" s="7">
        <f t="shared" si="501"/>
        <v>0</v>
      </c>
      <c r="I3214" s="7">
        <f t="shared" si="502"/>
        <v>0</v>
      </c>
      <c r="J3214">
        <f t="shared" si="503"/>
        <v>0</v>
      </c>
      <c r="K3214">
        <f t="shared" si="507"/>
        <v>0</v>
      </c>
      <c r="L3214">
        <f t="shared" si="504"/>
        <v>0</v>
      </c>
      <c r="M3214" s="66" t="str">
        <f t="shared" si="500"/>
        <v xml:space="preserve"> </v>
      </c>
    </row>
    <row r="3215" spans="1:13" x14ac:dyDescent="0.25">
      <c r="A3215" s="25">
        <f t="shared" si="508"/>
        <v>3215</v>
      </c>
      <c r="B3215" s="35">
        <f>+INDEX(Исходные_данные!A:Z,A3215+$X$32-1,$X$30)</f>
        <v>0</v>
      </c>
      <c r="C3215" s="25">
        <f>+IFERROR(_xlfn.NUMBERVALUE(INDEX(Исходные_данные!A:Z,A3215+$X$32-1,$X$31),"."),0)</f>
        <v>0</v>
      </c>
      <c r="D3215" s="51"/>
      <c r="E3215" s="3">
        <f t="shared" si="505"/>
        <v>1289.4580000000001</v>
      </c>
      <c r="F3215" s="3">
        <f t="shared" si="506"/>
        <v>1289.4574600000001</v>
      </c>
      <c r="G3215" s="8">
        <f t="shared" si="509"/>
        <v>0</v>
      </c>
      <c r="H3215" s="7">
        <f t="shared" si="501"/>
        <v>0</v>
      </c>
      <c r="I3215" s="7">
        <f t="shared" si="502"/>
        <v>0</v>
      </c>
      <c r="J3215">
        <f t="shared" si="503"/>
        <v>0</v>
      </c>
      <c r="K3215">
        <f t="shared" si="507"/>
        <v>0</v>
      </c>
      <c r="L3215">
        <f t="shared" si="504"/>
        <v>0</v>
      </c>
      <c r="M3215" s="66" t="str">
        <f t="shared" si="500"/>
        <v xml:space="preserve"> </v>
      </c>
    </row>
    <row r="3216" spans="1:13" x14ac:dyDescent="0.25">
      <c r="A3216" s="25">
        <f t="shared" si="508"/>
        <v>3216</v>
      </c>
      <c r="B3216" s="35">
        <f>+INDEX(Исходные_данные!A:Z,A3216+$X$32-1,$X$30)</f>
        <v>0</v>
      </c>
      <c r="C3216" s="25">
        <f>+IFERROR(_xlfn.NUMBERVALUE(INDEX(Исходные_данные!A:Z,A3216+$X$32-1,$X$31),"."),0)</f>
        <v>0</v>
      </c>
      <c r="D3216" s="51"/>
      <c r="E3216" s="3">
        <f t="shared" si="505"/>
        <v>1289.4580000000001</v>
      </c>
      <c r="F3216" s="3">
        <f t="shared" si="506"/>
        <v>1289.4574600000001</v>
      </c>
      <c r="G3216" s="8">
        <f t="shared" si="509"/>
        <v>0</v>
      </c>
      <c r="H3216" s="7">
        <f t="shared" si="501"/>
        <v>0</v>
      </c>
      <c r="I3216" s="7">
        <f t="shared" si="502"/>
        <v>0</v>
      </c>
      <c r="J3216">
        <f t="shared" si="503"/>
        <v>0</v>
      </c>
      <c r="K3216">
        <f t="shared" si="507"/>
        <v>0</v>
      </c>
      <c r="L3216">
        <f t="shared" si="504"/>
        <v>0</v>
      </c>
      <c r="M3216" s="66" t="str">
        <f t="shared" si="500"/>
        <v xml:space="preserve"> </v>
      </c>
    </row>
    <row r="3217" spans="1:13" x14ac:dyDescent="0.25">
      <c r="A3217" s="25">
        <f t="shared" si="508"/>
        <v>3217</v>
      </c>
      <c r="B3217" s="35">
        <f>+INDEX(Исходные_данные!A:Z,A3217+$X$32-1,$X$30)</f>
        <v>0</v>
      </c>
      <c r="C3217" s="25">
        <f>+IFERROR(_xlfn.NUMBERVALUE(INDEX(Исходные_данные!A:Z,A3217+$X$32-1,$X$31),"."),0)</f>
        <v>0</v>
      </c>
      <c r="D3217" s="51"/>
      <c r="E3217" s="3">
        <f t="shared" si="505"/>
        <v>1289.4580000000001</v>
      </c>
      <c r="F3217" s="3">
        <f t="shared" si="506"/>
        <v>1289.4574600000001</v>
      </c>
      <c r="G3217" s="8">
        <f t="shared" si="509"/>
        <v>0</v>
      </c>
      <c r="H3217" s="7">
        <f t="shared" si="501"/>
        <v>0</v>
      </c>
      <c r="I3217" s="7">
        <f t="shared" si="502"/>
        <v>0</v>
      </c>
      <c r="J3217">
        <f t="shared" si="503"/>
        <v>0</v>
      </c>
      <c r="K3217">
        <f t="shared" si="507"/>
        <v>0</v>
      </c>
      <c r="L3217">
        <f t="shared" si="504"/>
        <v>0</v>
      </c>
      <c r="M3217" s="66" t="str">
        <f t="shared" si="500"/>
        <v xml:space="preserve"> </v>
      </c>
    </row>
    <row r="3218" spans="1:13" x14ac:dyDescent="0.25">
      <c r="A3218" s="25">
        <f t="shared" si="508"/>
        <v>3218</v>
      </c>
      <c r="B3218" s="35">
        <f>+INDEX(Исходные_данные!A:Z,A3218+$X$32-1,$X$30)</f>
        <v>0</v>
      </c>
      <c r="C3218" s="25">
        <f>+IFERROR(_xlfn.NUMBERVALUE(INDEX(Исходные_данные!A:Z,A3218+$X$32-1,$X$31),"."),0)</f>
        <v>0</v>
      </c>
      <c r="D3218" s="51"/>
      <c r="E3218" s="3">
        <f t="shared" si="505"/>
        <v>1289.4580000000001</v>
      </c>
      <c r="F3218" s="3">
        <f t="shared" si="506"/>
        <v>1289.4574600000001</v>
      </c>
      <c r="G3218" s="8">
        <f t="shared" si="509"/>
        <v>0</v>
      </c>
      <c r="H3218" s="7">
        <f t="shared" si="501"/>
        <v>0</v>
      </c>
      <c r="I3218" s="7">
        <f t="shared" si="502"/>
        <v>0</v>
      </c>
      <c r="J3218">
        <f t="shared" si="503"/>
        <v>0</v>
      </c>
      <c r="K3218">
        <f t="shared" si="507"/>
        <v>0</v>
      </c>
      <c r="L3218">
        <f t="shared" si="504"/>
        <v>0</v>
      </c>
      <c r="M3218" s="66" t="str">
        <f t="shared" si="500"/>
        <v xml:space="preserve"> </v>
      </c>
    </row>
    <row r="3219" spans="1:13" x14ac:dyDescent="0.25">
      <c r="A3219" s="25">
        <f t="shared" si="508"/>
        <v>3219</v>
      </c>
      <c r="B3219" s="35">
        <f>+INDEX(Исходные_данные!A:Z,A3219+$X$32-1,$X$30)</f>
        <v>0</v>
      </c>
      <c r="C3219" s="25">
        <f>+IFERROR(_xlfn.NUMBERVALUE(INDEX(Исходные_данные!A:Z,A3219+$X$32-1,$X$31),"."),0)</f>
        <v>0</v>
      </c>
      <c r="D3219" s="51"/>
      <c r="E3219" s="3">
        <f t="shared" si="505"/>
        <v>1289.4580000000001</v>
      </c>
      <c r="F3219" s="3">
        <f t="shared" si="506"/>
        <v>1289.4574600000001</v>
      </c>
      <c r="G3219" s="8">
        <f t="shared" si="509"/>
        <v>0</v>
      </c>
      <c r="H3219" s="7">
        <f t="shared" si="501"/>
        <v>0</v>
      </c>
      <c r="I3219" s="7">
        <f t="shared" si="502"/>
        <v>0</v>
      </c>
      <c r="J3219">
        <f t="shared" si="503"/>
        <v>0</v>
      </c>
      <c r="K3219">
        <f t="shared" si="507"/>
        <v>0</v>
      </c>
      <c r="L3219">
        <f t="shared" si="504"/>
        <v>0</v>
      </c>
      <c r="M3219" s="66" t="str">
        <f t="shared" si="500"/>
        <v xml:space="preserve"> </v>
      </c>
    </row>
    <row r="3220" spans="1:13" x14ac:dyDescent="0.25">
      <c r="A3220" s="25">
        <f t="shared" si="508"/>
        <v>3220</v>
      </c>
      <c r="B3220" s="35">
        <f>+INDEX(Исходные_данные!A:Z,A3220+$X$32-1,$X$30)</f>
        <v>0</v>
      </c>
      <c r="C3220" s="25">
        <f>+IFERROR(_xlfn.NUMBERVALUE(INDEX(Исходные_данные!A:Z,A3220+$X$32-1,$X$31),"."),0)</f>
        <v>0</v>
      </c>
      <c r="D3220" s="51"/>
      <c r="E3220" s="3">
        <f t="shared" si="505"/>
        <v>1289.4580000000001</v>
      </c>
      <c r="F3220" s="3">
        <f t="shared" si="506"/>
        <v>1289.4574600000001</v>
      </c>
      <c r="G3220" s="8">
        <f t="shared" si="509"/>
        <v>0</v>
      </c>
      <c r="H3220" s="7">
        <f t="shared" si="501"/>
        <v>0</v>
      </c>
      <c r="I3220" s="7">
        <f t="shared" si="502"/>
        <v>0</v>
      </c>
      <c r="J3220">
        <f t="shared" si="503"/>
        <v>0</v>
      </c>
      <c r="K3220">
        <f t="shared" si="507"/>
        <v>0</v>
      </c>
      <c r="L3220">
        <f t="shared" si="504"/>
        <v>0</v>
      </c>
      <c r="M3220" s="66" t="str">
        <f t="shared" si="500"/>
        <v xml:space="preserve"> </v>
      </c>
    </row>
    <row r="3221" spans="1:13" x14ac:dyDescent="0.25">
      <c r="A3221" s="25">
        <f t="shared" si="508"/>
        <v>3221</v>
      </c>
      <c r="B3221" s="35">
        <f>+INDEX(Исходные_данные!A:Z,A3221+$X$32-1,$X$30)</f>
        <v>0</v>
      </c>
      <c r="C3221" s="25">
        <f>+IFERROR(_xlfn.NUMBERVALUE(INDEX(Исходные_данные!A:Z,A3221+$X$32-1,$X$31),"."),0)</f>
        <v>0</v>
      </c>
      <c r="D3221" s="51"/>
      <c r="E3221" s="3">
        <f t="shared" si="505"/>
        <v>1289.4580000000001</v>
      </c>
      <c r="F3221" s="3">
        <f t="shared" si="506"/>
        <v>1289.4574600000001</v>
      </c>
      <c r="G3221" s="8">
        <f t="shared" si="509"/>
        <v>0</v>
      </c>
      <c r="H3221" s="7">
        <f t="shared" si="501"/>
        <v>0</v>
      </c>
      <c r="I3221" s="7">
        <f t="shared" si="502"/>
        <v>0</v>
      </c>
      <c r="J3221">
        <f t="shared" si="503"/>
        <v>0</v>
      </c>
      <c r="K3221">
        <f t="shared" si="507"/>
        <v>0</v>
      </c>
      <c r="L3221">
        <f t="shared" si="504"/>
        <v>0</v>
      </c>
      <c r="M3221" s="66" t="str">
        <f t="shared" si="500"/>
        <v xml:space="preserve"> </v>
      </c>
    </row>
    <row r="3222" spans="1:13" x14ac:dyDescent="0.25">
      <c r="A3222" s="25">
        <f t="shared" si="508"/>
        <v>3222</v>
      </c>
      <c r="B3222" s="35">
        <f>+INDEX(Исходные_данные!A:Z,A3222+$X$32-1,$X$30)</f>
        <v>0</v>
      </c>
      <c r="C3222" s="25">
        <f>+IFERROR(_xlfn.NUMBERVALUE(INDEX(Исходные_данные!A:Z,A3222+$X$32-1,$X$31),"."),0)</f>
        <v>0</v>
      </c>
      <c r="D3222" s="51"/>
      <c r="E3222" s="3">
        <f t="shared" si="505"/>
        <v>1289.4580000000001</v>
      </c>
      <c r="F3222" s="3">
        <f t="shared" si="506"/>
        <v>1289.4574600000001</v>
      </c>
      <c r="G3222" s="8">
        <f t="shared" si="509"/>
        <v>0</v>
      </c>
      <c r="H3222" s="7">
        <f t="shared" si="501"/>
        <v>0</v>
      </c>
      <c r="I3222" s="7">
        <f t="shared" si="502"/>
        <v>0</v>
      </c>
      <c r="J3222">
        <f t="shared" si="503"/>
        <v>0</v>
      </c>
      <c r="K3222">
        <f t="shared" si="507"/>
        <v>0</v>
      </c>
      <c r="L3222">
        <f t="shared" si="504"/>
        <v>0</v>
      </c>
      <c r="M3222" s="66" t="str">
        <f t="shared" si="500"/>
        <v xml:space="preserve"> </v>
      </c>
    </row>
    <row r="3223" spans="1:13" x14ac:dyDescent="0.25">
      <c r="A3223" s="25">
        <f t="shared" si="508"/>
        <v>3223</v>
      </c>
      <c r="B3223" s="35">
        <f>+INDEX(Исходные_данные!A:Z,A3223+$X$32-1,$X$30)</f>
        <v>0</v>
      </c>
      <c r="C3223" s="25">
        <f>+IFERROR(_xlfn.NUMBERVALUE(INDEX(Исходные_данные!A:Z,A3223+$X$32-1,$X$31),"."),0)</f>
        <v>0</v>
      </c>
      <c r="D3223" s="51"/>
      <c r="E3223" s="3">
        <f t="shared" si="505"/>
        <v>1289.4580000000001</v>
      </c>
      <c r="F3223" s="3">
        <f t="shared" si="506"/>
        <v>1289.4574600000001</v>
      </c>
      <c r="G3223" s="8">
        <f t="shared" si="509"/>
        <v>0</v>
      </c>
      <c r="H3223" s="7">
        <f t="shared" si="501"/>
        <v>0</v>
      </c>
      <c r="I3223" s="7">
        <f t="shared" si="502"/>
        <v>0</v>
      </c>
      <c r="J3223">
        <f t="shared" si="503"/>
        <v>0</v>
      </c>
      <c r="K3223">
        <f t="shared" si="507"/>
        <v>0</v>
      </c>
      <c r="L3223">
        <f t="shared" si="504"/>
        <v>0</v>
      </c>
      <c r="M3223" s="66" t="str">
        <f t="shared" si="500"/>
        <v xml:space="preserve"> </v>
      </c>
    </row>
    <row r="3224" spans="1:13" x14ac:dyDescent="0.25">
      <c r="A3224" s="25">
        <f t="shared" si="508"/>
        <v>3224</v>
      </c>
      <c r="B3224" s="35">
        <f>+INDEX(Исходные_данные!A:Z,A3224+$X$32-1,$X$30)</f>
        <v>0</v>
      </c>
      <c r="C3224" s="25">
        <f>+IFERROR(_xlfn.NUMBERVALUE(INDEX(Исходные_данные!A:Z,A3224+$X$32-1,$X$31),"."),0)</f>
        <v>0</v>
      </c>
      <c r="D3224" s="51"/>
      <c r="E3224" s="3">
        <f t="shared" si="505"/>
        <v>1289.4580000000001</v>
      </c>
      <c r="F3224" s="3">
        <f t="shared" si="506"/>
        <v>1289.4574600000001</v>
      </c>
      <c r="G3224" s="8">
        <f t="shared" si="509"/>
        <v>0</v>
      </c>
      <c r="H3224" s="7">
        <f t="shared" si="501"/>
        <v>0</v>
      </c>
      <c r="I3224" s="7">
        <f t="shared" si="502"/>
        <v>0</v>
      </c>
      <c r="J3224">
        <f t="shared" si="503"/>
        <v>0</v>
      </c>
      <c r="K3224">
        <f t="shared" si="507"/>
        <v>0</v>
      </c>
      <c r="L3224">
        <f t="shared" si="504"/>
        <v>0</v>
      </c>
      <c r="M3224" s="66" t="str">
        <f t="shared" si="500"/>
        <v xml:space="preserve"> </v>
      </c>
    </row>
    <row r="3225" spans="1:13" x14ac:dyDescent="0.25">
      <c r="A3225" s="25">
        <f t="shared" si="508"/>
        <v>3225</v>
      </c>
      <c r="B3225" s="35">
        <f>+INDEX(Исходные_данные!A:Z,A3225+$X$32-1,$X$30)</f>
        <v>0</v>
      </c>
      <c r="C3225" s="25">
        <f>+IFERROR(_xlfn.NUMBERVALUE(INDEX(Исходные_данные!A:Z,A3225+$X$32-1,$X$31),"."),0)</f>
        <v>0</v>
      </c>
      <c r="D3225" s="51"/>
      <c r="E3225" s="3">
        <f t="shared" si="505"/>
        <v>1289.4580000000001</v>
      </c>
      <c r="F3225" s="3">
        <f t="shared" si="506"/>
        <v>1289.4574600000001</v>
      </c>
      <c r="G3225" s="8">
        <f t="shared" si="509"/>
        <v>0</v>
      </c>
      <c r="H3225" s="7">
        <f t="shared" si="501"/>
        <v>0</v>
      </c>
      <c r="I3225" s="7">
        <f t="shared" si="502"/>
        <v>0</v>
      </c>
      <c r="J3225">
        <f t="shared" si="503"/>
        <v>0</v>
      </c>
      <c r="K3225">
        <f t="shared" si="507"/>
        <v>0</v>
      </c>
      <c r="L3225">
        <f t="shared" si="504"/>
        <v>0</v>
      </c>
      <c r="M3225" s="66" t="str">
        <f t="shared" si="500"/>
        <v xml:space="preserve"> </v>
      </c>
    </row>
    <row r="3226" spans="1:13" x14ac:dyDescent="0.25">
      <c r="A3226" s="25">
        <f t="shared" si="508"/>
        <v>3226</v>
      </c>
      <c r="B3226" s="35">
        <f>+INDEX(Исходные_данные!A:Z,A3226+$X$32-1,$X$30)</f>
        <v>0</v>
      </c>
      <c r="C3226" s="25">
        <f>+IFERROR(_xlfn.NUMBERVALUE(INDEX(Исходные_данные!A:Z,A3226+$X$32-1,$X$31),"."),0)</f>
        <v>0</v>
      </c>
      <c r="D3226" s="51"/>
      <c r="E3226" s="3">
        <f t="shared" si="505"/>
        <v>1289.4580000000001</v>
      </c>
      <c r="F3226" s="3">
        <f t="shared" si="506"/>
        <v>1289.4574600000001</v>
      </c>
      <c r="G3226" s="8">
        <f t="shared" si="509"/>
        <v>0</v>
      </c>
      <c r="H3226" s="7">
        <f t="shared" si="501"/>
        <v>0</v>
      </c>
      <c r="I3226" s="7">
        <f t="shared" si="502"/>
        <v>0</v>
      </c>
      <c r="J3226">
        <f t="shared" si="503"/>
        <v>0</v>
      </c>
      <c r="K3226">
        <f t="shared" si="507"/>
        <v>0</v>
      </c>
      <c r="L3226">
        <f t="shared" si="504"/>
        <v>0</v>
      </c>
      <c r="M3226" s="66" t="str">
        <f t="shared" si="500"/>
        <v xml:space="preserve"> </v>
      </c>
    </row>
    <row r="3227" spans="1:13" x14ac:dyDescent="0.25">
      <c r="A3227" s="25">
        <f t="shared" si="508"/>
        <v>3227</v>
      </c>
      <c r="B3227" s="35">
        <f>+INDEX(Исходные_данные!A:Z,A3227+$X$32-1,$X$30)</f>
        <v>0</v>
      </c>
      <c r="C3227" s="25">
        <f>+IFERROR(_xlfn.NUMBERVALUE(INDEX(Исходные_данные!A:Z,A3227+$X$32-1,$X$31),"."),0)</f>
        <v>0</v>
      </c>
      <c r="D3227" s="51"/>
      <c r="E3227" s="3">
        <f t="shared" si="505"/>
        <v>1289.4580000000001</v>
      </c>
      <c r="F3227" s="3">
        <f t="shared" si="506"/>
        <v>1289.4574600000001</v>
      </c>
      <c r="G3227" s="8">
        <f t="shared" si="509"/>
        <v>0</v>
      </c>
      <c r="H3227" s="7">
        <f t="shared" si="501"/>
        <v>0</v>
      </c>
      <c r="I3227" s="7">
        <f t="shared" si="502"/>
        <v>0</v>
      </c>
      <c r="J3227">
        <f t="shared" si="503"/>
        <v>0</v>
      </c>
      <c r="K3227">
        <f t="shared" si="507"/>
        <v>0</v>
      </c>
      <c r="L3227">
        <f t="shared" si="504"/>
        <v>0</v>
      </c>
      <c r="M3227" s="66" t="str">
        <f t="shared" si="500"/>
        <v xml:space="preserve"> </v>
      </c>
    </row>
    <row r="3228" spans="1:13" x14ac:dyDescent="0.25">
      <c r="A3228" s="25">
        <f t="shared" si="508"/>
        <v>3228</v>
      </c>
      <c r="B3228" s="35">
        <f>+INDEX(Исходные_данные!A:Z,A3228+$X$32-1,$X$30)</f>
        <v>0</v>
      </c>
      <c r="C3228" s="25">
        <f>+IFERROR(_xlfn.NUMBERVALUE(INDEX(Исходные_данные!A:Z,A3228+$X$32-1,$X$31),"."),0)</f>
        <v>0</v>
      </c>
      <c r="D3228" s="51"/>
      <c r="E3228" s="3">
        <f t="shared" si="505"/>
        <v>1289.4580000000001</v>
      </c>
      <c r="F3228" s="3">
        <f t="shared" si="506"/>
        <v>1289.4574600000001</v>
      </c>
      <c r="G3228" s="8">
        <f t="shared" si="509"/>
        <v>0</v>
      </c>
      <c r="H3228" s="7">
        <f t="shared" si="501"/>
        <v>0</v>
      </c>
      <c r="I3228" s="7">
        <f t="shared" si="502"/>
        <v>0</v>
      </c>
      <c r="J3228">
        <f t="shared" si="503"/>
        <v>0</v>
      </c>
      <c r="K3228">
        <f t="shared" si="507"/>
        <v>0</v>
      </c>
      <c r="L3228">
        <f t="shared" si="504"/>
        <v>0</v>
      </c>
      <c r="M3228" s="66" t="str">
        <f t="shared" ref="M3228:M3291" si="510">IF(AC3243=1,"",+CONCATENATE(IF($AC$43=1,CONCATENATE(D3228," "),""),IF($AC$44=1,CONCATENATE(E3228," (",TEXT(G3228,"0,0"),"%)"),"")))</f>
        <v xml:space="preserve"> </v>
      </c>
    </row>
    <row r="3229" spans="1:13" x14ac:dyDescent="0.25">
      <c r="A3229" s="25">
        <f t="shared" si="508"/>
        <v>3229</v>
      </c>
      <c r="B3229" s="35">
        <f>+INDEX(Исходные_данные!A:Z,A3229+$X$32-1,$X$30)</f>
        <v>0</v>
      </c>
      <c r="C3229" s="25">
        <f>+IFERROR(_xlfn.NUMBERVALUE(INDEX(Исходные_данные!A:Z,A3229+$X$32-1,$X$31),"."),0)</f>
        <v>0</v>
      </c>
      <c r="D3229" s="51"/>
      <c r="E3229" s="3">
        <f t="shared" si="505"/>
        <v>1289.4580000000001</v>
      </c>
      <c r="F3229" s="3">
        <f t="shared" si="506"/>
        <v>1289.4574600000001</v>
      </c>
      <c r="G3229" s="8">
        <f t="shared" si="509"/>
        <v>0</v>
      </c>
      <c r="H3229" s="7">
        <f t="shared" si="501"/>
        <v>0</v>
      </c>
      <c r="I3229" s="7">
        <f t="shared" si="502"/>
        <v>0</v>
      </c>
      <c r="J3229">
        <f t="shared" si="503"/>
        <v>0</v>
      </c>
      <c r="K3229">
        <f t="shared" si="507"/>
        <v>0</v>
      </c>
      <c r="L3229">
        <f t="shared" si="504"/>
        <v>0</v>
      </c>
      <c r="M3229" s="66" t="str">
        <f t="shared" si="510"/>
        <v xml:space="preserve"> </v>
      </c>
    </row>
    <row r="3230" spans="1:13" x14ac:dyDescent="0.25">
      <c r="A3230" s="25">
        <f t="shared" si="508"/>
        <v>3230</v>
      </c>
      <c r="B3230" s="35">
        <f>+INDEX(Исходные_данные!A:Z,A3230+$X$32-1,$X$30)</f>
        <v>0</v>
      </c>
      <c r="C3230" s="25">
        <f>+IFERROR(_xlfn.NUMBERVALUE(INDEX(Исходные_данные!A:Z,A3230+$X$32-1,$X$31),"."),0)</f>
        <v>0</v>
      </c>
      <c r="D3230" s="51"/>
      <c r="E3230" s="3">
        <f t="shared" si="505"/>
        <v>1289.4580000000001</v>
      </c>
      <c r="F3230" s="3">
        <f t="shared" si="506"/>
        <v>1289.4574600000001</v>
      </c>
      <c r="G3230" s="8">
        <f t="shared" si="509"/>
        <v>0</v>
      </c>
      <c r="H3230" s="7">
        <f t="shared" si="501"/>
        <v>0</v>
      </c>
      <c r="I3230" s="7">
        <f t="shared" si="502"/>
        <v>0</v>
      </c>
      <c r="J3230">
        <f t="shared" si="503"/>
        <v>0</v>
      </c>
      <c r="K3230">
        <f t="shared" si="507"/>
        <v>0</v>
      </c>
      <c r="L3230">
        <f t="shared" si="504"/>
        <v>0</v>
      </c>
      <c r="M3230" s="66" t="str">
        <f t="shared" si="510"/>
        <v xml:space="preserve"> </v>
      </c>
    </row>
    <row r="3231" spans="1:13" x14ac:dyDescent="0.25">
      <c r="A3231" s="25">
        <f t="shared" si="508"/>
        <v>3231</v>
      </c>
      <c r="B3231" s="35">
        <f>+INDEX(Исходные_данные!A:Z,A3231+$X$32-1,$X$30)</f>
        <v>0</v>
      </c>
      <c r="C3231" s="25">
        <f>+IFERROR(_xlfn.NUMBERVALUE(INDEX(Исходные_данные!A:Z,A3231+$X$32-1,$X$31),"."),0)</f>
        <v>0</v>
      </c>
      <c r="D3231" s="51"/>
      <c r="E3231" s="3">
        <f t="shared" si="505"/>
        <v>1289.4580000000001</v>
      </c>
      <c r="F3231" s="3">
        <f t="shared" si="506"/>
        <v>1289.4574600000001</v>
      </c>
      <c r="G3231" s="8">
        <f t="shared" si="509"/>
        <v>0</v>
      </c>
      <c r="H3231" s="7">
        <f t="shared" si="501"/>
        <v>0</v>
      </c>
      <c r="I3231" s="7">
        <f t="shared" si="502"/>
        <v>0</v>
      </c>
      <c r="J3231">
        <f t="shared" si="503"/>
        <v>0</v>
      </c>
      <c r="K3231">
        <f t="shared" si="507"/>
        <v>0</v>
      </c>
      <c r="L3231">
        <f t="shared" si="504"/>
        <v>0</v>
      </c>
      <c r="M3231" s="66" t="str">
        <f t="shared" si="510"/>
        <v xml:space="preserve"> </v>
      </c>
    </row>
    <row r="3232" spans="1:13" x14ac:dyDescent="0.25">
      <c r="A3232" s="25">
        <f t="shared" si="508"/>
        <v>3232</v>
      </c>
      <c r="B3232" s="35">
        <f>+INDEX(Исходные_данные!A:Z,A3232+$X$32-1,$X$30)</f>
        <v>0</v>
      </c>
      <c r="C3232" s="25">
        <f>+IFERROR(_xlfn.NUMBERVALUE(INDEX(Исходные_данные!A:Z,A3232+$X$32-1,$X$31),"."),0)</f>
        <v>0</v>
      </c>
      <c r="D3232" s="51"/>
      <c r="E3232" s="3">
        <f t="shared" si="505"/>
        <v>1289.4580000000001</v>
      </c>
      <c r="F3232" s="3">
        <f t="shared" si="506"/>
        <v>1289.4574600000001</v>
      </c>
      <c r="G3232" s="8">
        <f t="shared" si="509"/>
        <v>0</v>
      </c>
      <c r="H3232" s="7">
        <f t="shared" si="501"/>
        <v>0</v>
      </c>
      <c r="I3232" s="7">
        <f t="shared" si="502"/>
        <v>0</v>
      </c>
      <c r="J3232">
        <f t="shared" si="503"/>
        <v>0</v>
      </c>
      <c r="K3232">
        <f t="shared" si="507"/>
        <v>0</v>
      </c>
      <c r="L3232">
        <f t="shared" si="504"/>
        <v>0</v>
      </c>
      <c r="M3232" s="66" t="str">
        <f t="shared" si="510"/>
        <v xml:space="preserve"> </v>
      </c>
    </row>
    <row r="3233" spans="1:13" x14ac:dyDescent="0.25">
      <c r="A3233" s="25">
        <f t="shared" si="508"/>
        <v>3233</v>
      </c>
      <c r="B3233" s="35">
        <f>+INDEX(Исходные_данные!A:Z,A3233+$X$32-1,$X$30)</f>
        <v>0</v>
      </c>
      <c r="C3233" s="25">
        <f>+IFERROR(_xlfn.NUMBERVALUE(INDEX(Исходные_данные!A:Z,A3233+$X$32-1,$X$31),"."),0)</f>
        <v>0</v>
      </c>
      <c r="D3233" s="51"/>
      <c r="E3233" s="3">
        <f t="shared" si="505"/>
        <v>1289.4580000000001</v>
      </c>
      <c r="F3233" s="3">
        <f t="shared" si="506"/>
        <v>1289.4574600000001</v>
      </c>
      <c r="G3233" s="8">
        <f t="shared" si="509"/>
        <v>0</v>
      </c>
      <c r="H3233" s="7">
        <f t="shared" si="501"/>
        <v>0</v>
      </c>
      <c r="I3233" s="7">
        <f t="shared" si="502"/>
        <v>0</v>
      </c>
      <c r="J3233">
        <f t="shared" si="503"/>
        <v>0</v>
      </c>
      <c r="K3233">
        <f t="shared" si="507"/>
        <v>0</v>
      </c>
      <c r="L3233">
        <f t="shared" si="504"/>
        <v>0</v>
      </c>
      <c r="M3233" s="66" t="str">
        <f t="shared" si="510"/>
        <v xml:space="preserve"> </v>
      </c>
    </row>
    <row r="3234" spans="1:13" x14ac:dyDescent="0.25">
      <c r="A3234" s="25">
        <f t="shared" si="508"/>
        <v>3234</v>
      </c>
      <c r="B3234" s="35">
        <f>+INDEX(Исходные_данные!A:Z,A3234+$X$32-1,$X$30)</f>
        <v>0</v>
      </c>
      <c r="C3234" s="25">
        <f>+IFERROR(_xlfn.NUMBERVALUE(INDEX(Исходные_данные!A:Z,A3234+$X$32-1,$X$31),"."),0)</f>
        <v>0</v>
      </c>
      <c r="D3234" s="51"/>
      <c r="E3234" s="3">
        <f t="shared" si="505"/>
        <v>1289.4580000000001</v>
      </c>
      <c r="F3234" s="3">
        <f t="shared" si="506"/>
        <v>1289.4574600000001</v>
      </c>
      <c r="G3234" s="8">
        <f t="shared" si="509"/>
        <v>0</v>
      </c>
      <c r="H3234" s="7">
        <f t="shared" si="501"/>
        <v>0</v>
      </c>
      <c r="I3234" s="7">
        <f t="shared" si="502"/>
        <v>0</v>
      </c>
      <c r="J3234">
        <f t="shared" si="503"/>
        <v>0</v>
      </c>
      <c r="K3234">
        <f t="shared" si="507"/>
        <v>0</v>
      </c>
      <c r="L3234">
        <f t="shared" si="504"/>
        <v>0</v>
      </c>
      <c r="M3234" s="66" t="str">
        <f t="shared" si="510"/>
        <v xml:space="preserve"> </v>
      </c>
    </row>
    <row r="3235" spans="1:13" x14ac:dyDescent="0.25">
      <c r="A3235" s="25">
        <f t="shared" si="508"/>
        <v>3235</v>
      </c>
      <c r="B3235" s="35">
        <f>+INDEX(Исходные_данные!A:Z,A3235+$X$32-1,$X$30)</f>
        <v>0</v>
      </c>
      <c r="C3235" s="25">
        <f>+IFERROR(_xlfn.NUMBERVALUE(INDEX(Исходные_данные!A:Z,A3235+$X$32-1,$X$31),"."),0)</f>
        <v>0</v>
      </c>
      <c r="D3235" s="51"/>
      <c r="E3235" s="3">
        <f t="shared" si="505"/>
        <v>1289.4580000000001</v>
      </c>
      <c r="F3235" s="3">
        <f t="shared" si="506"/>
        <v>1289.4574600000001</v>
      </c>
      <c r="G3235" s="8">
        <f t="shared" si="509"/>
        <v>0</v>
      </c>
      <c r="H3235" s="7">
        <f t="shared" si="501"/>
        <v>0</v>
      </c>
      <c r="I3235" s="7">
        <f t="shared" si="502"/>
        <v>0</v>
      </c>
      <c r="J3235">
        <f t="shared" si="503"/>
        <v>0</v>
      </c>
      <c r="K3235">
        <f t="shared" si="507"/>
        <v>0</v>
      </c>
      <c r="L3235">
        <f t="shared" si="504"/>
        <v>0</v>
      </c>
      <c r="M3235" s="66" t="str">
        <f t="shared" si="510"/>
        <v xml:space="preserve"> </v>
      </c>
    </row>
    <row r="3236" spans="1:13" x14ac:dyDescent="0.25">
      <c r="A3236" s="25">
        <f t="shared" si="508"/>
        <v>3236</v>
      </c>
      <c r="B3236" s="35">
        <f>+INDEX(Исходные_данные!A:Z,A3236+$X$32-1,$X$30)</f>
        <v>0</v>
      </c>
      <c r="C3236" s="25">
        <f>+IFERROR(_xlfn.NUMBERVALUE(INDEX(Исходные_данные!A:Z,A3236+$X$32-1,$X$31),"."),0)</f>
        <v>0</v>
      </c>
      <c r="D3236" s="51"/>
      <c r="E3236" s="3">
        <f t="shared" si="505"/>
        <v>1289.4580000000001</v>
      </c>
      <c r="F3236" s="3">
        <f t="shared" si="506"/>
        <v>1289.4574600000001</v>
      </c>
      <c r="G3236" s="8">
        <f t="shared" si="509"/>
        <v>0</v>
      </c>
      <c r="H3236" s="7">
        <f t="shared" si="501"/>
        <v>0</v>
      </c>
      <c r="I3236" s="7">
        <f t="shared" si="502"/>
        <v>0</v>
      </c>
      <c r="J3236">
        <f t="shared" si="503"/>
        <v>0</v>
      </c>
      <c r="K3236">
        <f t="shared" si="507"/>
        <v>0</v>
      </c>
      <c r="L3236">
        <f t="shared" si="504"/>
        <v>0</v>
      </c>
      <c r="M3236" s="66" t="str">
        <f t="shared" si="510"/>
        <v xml:space="preserve"> </v>
      </c>
    </row>
    <row r="3237" spans="1:13" x14ac:dyDescent="0.25">
      <c r="A3237" s="25">
        <f t="shared" si="508"/>
        <v>3237</v>
      </c>
      <c r="B3237" s="35">
        <f>+INDEX(Исходные_данные!A:Z,A3237+$X$32-1,$X$30)</f>
        <v>0</v>
      </c>
      <c r="C3237" s="25">
        <f>+IFERROR(_xlfn.NUMBERVALUE(INDEX(Исходные_данные!A:Z,A3237+$X$32-1,$X$31),"."),0)</f>
        <v>0</v>
      </c>
      <c r="D3237" s="51"/>
      <c r="E3237" s="3">
        <f t="shared" si="505"/>
        <v>1289.4580000000001</v>
      </c>
      <c r="F3237" s="3">
        <f t="shared" si="506"/>
        <v>1289.4574600000001</v>
      </c>
      <c r="G3237" s="8">
        <f t="shared" si="509"/>
        <v>0</v>
      </c>
      <c r="H3237" s="7">
        <f t="shared" si="501"/>
        <v>0</v>
      </c>
      <c r="I3237" s="7">
        <f t="shared" si="502"/>
        <v>0</v>
      </c>
      <c r="J3237">
        <f t="shared" si="503"/>
        <v>0</v>
      </c>
      <c r="K3237">
        <f t="shared" si="507"/>
        <v>0</v>
      </c>
      <c r="L3237">
        <f t="shared" si="504"/>
        <v>0</v>
      </c>
      <c r="M3237" s="66" t="str">
        <f t="shared" si="510"/>
        <v xml:space="preserve"> </v>
      </c>
    </row>
    <row r="3238" spans="1:13" x14ac:dyDescent="0.25">
      <c r="A3238" s="25">
        <f t="shared" si="508"/>
        <v>3238</v>
      </c>
      <c r="B3238" s="35">
        <f>+INDEX(Исходные_данные!A:Z,A3238+$X$32-1,$X$30)</f>
        <v>0</v>
      </c>
      <c r="C3238" s="25">
        <f>+IFERROR(_xlfn.NUMBERVALUE(INDEX(Исходные_данные!A:Z,A3238+$X$32-1,$X$31),"."),0)</f>
        <v>0</v>
      </c>
      <c r="D3238" s="51"/>
      <c r="E3238" s="3">
        <f t="shared" si="505"/>
        <v>1289.4580000000001</v>
      </c>
      <c r="F3238" s="3">
        <f t="shared" si="506"/>
        <v>1289.4574600000001</v>
      </c>
      <c r="G3238" s="8">
        <f t="shared" si="509"/>
        <v>0</v>
      </c>
      <c r="H3238" s="7">
        <f t="shared" si="501"/>
        <v>0</v>
      </c>
      <c r="I3238" s="7">
        <f t="shared" si="502"/>
        <v>0</v>
      </c>
      <c r="J3238">
        <f t="shared" si="503"/>
        <v>0</v>
      </c>
      <c r="K3238">
        <f t="shared" si="507"/>
        <v>0</v>
      </c>
      <c r="L3238">
        <f t="shared" si="504"/>
        <v>0</v>
      </c>
      <c r="M3238" s="66" t="str">
        <f t="shared" si="510"/>
        <v xml:space="preserve"> </v>
      </c>
    </row>
    <row r="3239" spans="1:13" x14ac:dyDescent="0.25">
      <c r="A3239" s="25">
        <f t="shared" si="508"/>
        <v>3239</v>
      </c>
      <c r="B3239" s="35">
        <f>+INDEX(Исходные_данные!A:Z,A3239+$X$32-1,$X$30)</f>
        <v>0</v>
      </c>
      <c r="C3239" s="25">
        <f>+IFERROR(_xlfn.NUMBERVALUE(INDEX(Исходные_данные!A:Z,A3239+$X$32-1,$X$31),"."),0)</f>
        <v>0</v>
      </c>
      <c r="D3239" s="51"/>
      <c r="E3239" s="3">
        <f t="shared" si="505"/>
        <v>1289.4580000000001</v>
      </c>
      <c r="F3239" s="3">
        <f t="shared" si="506"/>
        <v>1289.4574600000001</v>
      </c>
      <c r="G3239" s="8">
        <f t="shared" si="509"/>
        <v>0</v>
      </c>
      <c r="H3239" s="7">
        <f t="shared" si="501"/>
        <v>0</v>
      </c>
      <c r="I3239" s="7">
        <f t="shared" si="502"/>
        <v>0</v>
      </c>
      <c r="J3239">
        <f t="shared" si="503"/>
        <v>0</v>
      </c>
      <c r="K3239">
        <f t="shared" si="507"/>
        <v>0</v>
      </c>
      <c r="L3239">
        <f t="shared" si="504"/>
        <v>0</v>
      </c>
      <c r="M3239" s="66" t="str">
        <f t="shared" si="510"/>
        <v xml:space="preserve"> </v>
      </c>
    </row>
    <row r="3240" spans="1:13" x14ac:dyDescent="0.25">
      <c r="A3240" s="25">
        <f t="shared" si="508"/>
        <v>3240</v>
      </c>
      <c r="B3240" s="35">
        <f>+INDEX(Исходные_данные!A:Z,A3240+$X$32-1,$X$30)</f>
        <v>0</v>
      </c>
      <c r="C3240" s="25">
        <f>+IFERROR(_xlfn.NUMBERVALUE(INDEX(Исходные_данные!A:Z,A3240+$X$32-1,$X$31),"."),0)</f>
        <v>0</v>
      </c>
      <c r="D3240" s="51"/>
      <c r="E3240" s="3">
        <f t="shared" si="505"/>
        <v>1289.4580000000001</v>
      </c>
      <c r="F3240" s="3">
        <f t="shared" si="506"/>
        <v>1289.4574600000001</v>
      </c>
      <c r="G3240" s="8">
        <f t="shared" si="509"/>
        <v>0</v>
      </c>
      <c r="H3240" s="7">
        <f t="shared" si="501"/>
        <v>0</v>
      </c>
      <c r="I3240" s="7">
        <f t="shared" si="502"/>
        <v>0</v>
      </c>
      <c r="J3240">
        <f t="shared" si="503"/>
        <v>0</v>
      </c>
      <c r="K3240">
        <f t="shared" si="507"/>
        <v>0</v>
      </c>
      <c r="L3240">
        <f t="shared" si="504"/>
        <v>0</v>
      </c>
      <c r="M3240" s="66" t="str">
        <f t="shared" si="510"/>
        <v xml:space="preserve"> </v>
      </c>
    </row>
    <row r="3241" spans="1:13" x14ac:dyDescent="0.25">
      <c r="A3241" s="25">
        <f t="shared" si="508"/>
        <v>3241</v>
      </c>
      <c r="B3241" s="35">
        <f>+INDEX(Исходные_данные!A:Z,A3241+$X$32-1,$X$30)</f>
        <v>0</v>
      </c>
      <c r="C3241" s="25">
        <f>+IFERROR(_xlfn.NUMBERVALUE(INDEX(Исходные_данные!A:Z,A3241+$X$32-1,$X$31),"."),0)</f>
        <v>0</v>
      </c>
      <c r="D3241" s="51"/>
      <c r="E3241" s="3">
        <f t="shared" si="505"/>
        <v>1289.4580000000001</v>
      </c>
      <c r="F3241" s="3">
        <f t="shared" si="506"/>
        <v>1289.4574600000001</v>
      </c>
      <c r="G3241" s="8">
        <f t="shared" si="509"/>
        <v>0</v>
      </c>
      <c r="H3241" s="7">
        <f t="shared" si="501"/>
        <v>0</v>
      </c>
      <c r="I3241" s="7">
        <f t="shared" si="502"/>
        <v>0</v>
      </c>
      <c r="J3241">
        <f t="shared" si="503"/>
        <v>0</v>
      </c>
      <c r="K3241">
        <f t="shared" si="507"/>
        <v>0</v>
      </c>
      <c r="L3241">
        <f t="shared" si="504"/>
        <v>0</v>
      </c>
      <c r="M3241" s="66" t="str">
        <f t="shared" si="510"/>
        <v xml:space="preserve"> </v>
      </c>
    </row>
    <row r="3242" spans="1:13" x14ac:dyDescent="0.25">
      <c r="A3242" s="25">
        <f t="shared" si="508"/>
        <v>3242</v>
      </c>
      <c r="B3242" s="35">
        <f>+INDEX(Исходные_данные!A:Z,A3242+$X$32-1,$X$30)</f>
        <v>0</v>
      </c>
      <c r="C3242" s="25">
        <f>+IFERROR(_xlfn.NUMBERVALUE(INDEX(Исходные_данные!A:Z,A3242+$X$32-1,$X$31),"."),0)</f>
        <v>0</v>
      </c>
      <c r="D3242" s="51"/>
      <c r="E3242" s="3">
        <f t="shared" si="505"/>
        <v>1289.4580000000001</v>
      </c>
      <c r="F3242" s="3">
        <f t="shared" si="506"/>
        <v>1289.4574600000001</v>
      </c>
      <c r="G3242" s="8">
        <f t="shared" si="509"/>
        <v>0</v>
      </c>
      <c r="H3242" s="7">
        <f t="shared" si="501"/>
        <v>0</v>
      </c>
      <c r="I3242" s="7">
        <f t="shared" si="502"/>
        <v>0</v>
      </c>
      <c r="J3242">
        <f t="shared" si="503"/>
        <v>0</v>
      </c>
      <c r="K3242">
        <f t="shared" si="507"/>
        <v>0</v>
      </c>
      <c r="L3242">
        <f t="shared" si="504"/>
        <v>0</v>
      </c>
      <c r="M3242" s="66" t="str">
        <f t="shared" si="510"/>
        <v xml:space="preserve"> </v>
      </c>
    </row>
    <row r="3243" spans="1:13" x14ac:dyDescent="0.25">
      <c r="A3243" s="25">
        <f t="shared" si="508"/>
        <v>3243</v>
      </c>
      <c r="B3243" s="35">
        <f>+INDEX(Исходные_данные!A:Z,A3243+$X$32-1,$X$30)</f>
        <v>0</v>
      </c>
      <c r="C3243" s="25">
        <f>+IFERROR(_xlfn.NUMBERVALUE(INDEX(Исходные_данные!A:Z,A3243+$X$32-1,$X$31),"."),0)</f>
        <v>0</v>
      </c>
      <c r="D3243" s="51"/>
      <c r="E3243" s="3">
        <f t="shared" si="505"/>
        <v>1289.4580000000001</v>
      </c>
      <c r="F3243" s="3">
        <f t="shared" si="506"/>
        <v>1289.4574600000001</v>
      </c>
      <c r="G3243" s="8">
        <f t="shared" si="509"/>
        <v>0</v>
      </c>
      <c r="H3243" s="7">
        <f t="shared" si="501"/>
        <v>0</v>
      </c>
      <c r="I3243" s="7">
        <f t="shared" si="502"/>
        <v>0</v>
      </c>
      <c r="J3243">
        <f t="shared" si="503"/>
        <v>0</v>
      </c>
      <c r="K3243">
        <f t="shared" si="507"/>
        <v>0</v>
      </c>
      <c r="L3243">
        <f t="shared" si="504"/>
        <v>0</v>
      </c>
      <c r="M3243" s="66" t="str">
        <f t="shared" si="510"/>
        <v xml:space="preserve"> </v>
      </c>
    </row>
    <row r="3244" spans="1:13" x14ac:dyDescent="0.25">
      <c r="A3244" s="25">
        <f t="shared" si="508"/>
        <v>3244</v>
      </c>
      <c r="B3244" s="35">
        <f>+INDEX(Исходные_данные!A:Z,A3244+$X$32-1,$X$30)</f>
        <v>0</v>
      </c>
      <c r="C3244" s="25">
        <f>+IFERROR(_xlfn.NUMBERVALUE(INDEX(Исходные_данные!A:Z,A3244+$X$32-1,$X$31),"."),0)</f>
        <v>0</v>
      </c>
      <c r="D3244" s="51"/>
      <c r="E3244" s="3">
        <f t="shared" si="505"/>
        <v>1289.4580000000001</v>
      </c>
      <c r="F3244" s="3">
        <f t="shared" si="506"/>
        <v>1289.4574600000001</v>
      </c>
      <c r="G3244" s="8">
        <f t="shared" si="509"/>
        <v>0</v>
      </c>
      <c r="H3244" s="7">
        <f t="shared" si="501"/>
        <v>0</v>
      </c>
      <c r="I3244" s="7">
        <f t="shared" si="502"/>
        <v>0</v>
      </c>
      <c r="J3244">
        <f t="shared" si="503"/>
        <v>0</v>
      </c>
      <c r="K3244">
        <f t="shared" si="507"/>
        <v>0</v>
      </c>
      <c r="L3244">
        <f t="shared" si="504"/>
        <v>0</v>
      </c>
      <c r="M3244" s="66" t="str">
        <f t="shared" si="510"/>
        <v xml:space="preserve"> </v>
      </c>
    </row>
    <row r="3245" spans="1:13" x14ac:dyDescent="0.25">
      <c r="A3245" s="25">
        <f t="shared" si="508"/>
        <v>3245</v>
      </c>
      <c r="B3245" s="35">
        <f>+INDEX(Исходные_данные!A:Z,A3245+$X$32-1,$X$30)</f>
        <v>0</v>
      </c>
      <c r="C3245" s="25">
        <f>+IFERROR(_xlfn.NUMBERVALUE(INDEX(Исходные_данные!A:Z,A3245+$X$32-1,$X$31),"."),0)</f>
        <v>0</v>
      </c>
      <c r="D3245" s="51"/>
      <c r="E3245" s="3">
        <f t="shared" si="505"/>
        <v>1289.4580000000001</v>
      </c>
      <c r="F3245" s="3">
        <f t="shared" si="506"/>
        <v>1289.4574600000001</v>
      </c>
      <c r="G3245" s="8">
        <f t="shared" si="509"/>
        <v>0</v>
      </c>
      <c r="H3245" s="7">
        <f t="shared" si="501"/>
        <v>0</v>
      </c>
      <c r="I3245" s="7">
        <f t="shared" si="502"/>
        <v>0</v>
      </c>
      <c r="J3245">
        <f t="shared" si="503"/>
        <v>0</v>
      </c>
      <c r="K3245">
        <f t="shared" si="507"/>
        <v>0</v>
      </c>
      <c r="L3245">
        <f t="shared" si="504"/>
        <v>0</v>
      </c>
      <c r="M3245" s="66" t="str">
        <f t="shared" si="510"/>
        <v xml:space="preserve"> </v>
      </c>
    </row>
    <row r="3246" spans="1:13" x14ac:dyDescent="0.25">
      <c r="A3246" s="25">
        <f t="shared" si="508"/>
        <v>3246</v>
      </c>
      <c r="B3246" s="35">
        <f>+INDEX(Исходные_данные!A:Z,A3246+$X$32-1,$X$30)</f>
        <v>0</v>
      </c>
      <c r="C3246" s="25">
        <f>+IFERROR(_xlfn.NUMBERVALUE(INDEX(Исходные_данные!A:Z,A3246+$X$32-1,$X$31),"."),0)</f>
        <v>0</v>
      </c>
      <c r="D3246" s="51"/>
      <c r="E3246" s="3">
        <f t="shared" si="505"/>
        <v>1289.4580000000001</v>
      </c>
      <c r="F3246" s="3">
        <f t="shared" si="506"/>
        <v>1289.4574600000001</v>
      </c>
      <c r="G3246" s="8">
        <f t="shared" si="509"/>
        <v>0</v>
      </c>
      <c r="H3246" s="7">
        <f t="shared" si="501"/>
        <v>0</v>
      </c>
      <c r="I3246" s="7">
        <f t="shared" si="502"/>
        <v>0</v>
      </c>
      <c r="J3246">
        <f t="shared" si="503"/>
        <v>0</v>
      </c>
      <c r="K3246">
        <f t="shared" si="507"/>
        <v>0</v>
      </c>
      <c r="L3246">
        <f t="shared" si="504"/>
        <v>0</v>
      </c>
      <c r="M3246" s="66" t="str">
        <f t="shared" si="510"/>
        <v xml:space="preserve"> </v>
      </c>
    </row>
    <row r="3247" spans="1:13" x14ac:dyDescent="0.25">
      <c r="A3247" s="25">
        <f t="shared" si="508"/>
        <v>3247</v>
      </c>
      <c r="B3247" s="35">
        <f>+INDEX(Исходные_данные!A:Z,A3247+$X$32-1,$X$30)</f>
        <v>0</v>
      </c>
      <c r="C3247" s="25">
        <f>+IFERROR(_xlfn.NUMBERVALUE(INDEX(Исходные_данные!A:Z,A3247+$X$32-1,$X$31),"."),0)</f>
        <v>0</v>
      </c>
      <c r="D3247" s="51"/>
      <c r="E3247" s="3">
        <f t="shared" si="505"/>
        <v>1289.4580000000001</v>
      </c>
      <c r="F3247" s="3">
        <f t="shared" si="506"/>
        <v>1289.4574600000001</v>
      </c>
      <c r="G3247" s="8">
        <f t="shared" si="509"/>
        <v>0</v>
      </c>
      <c r="H3247" s="7">
        <f t="shared" si="501"/>
        <v>0</v>
      </c>
      <c r="I3247" s="7">
        <f t="shared" si="502"/>
        <v>0</v>
      </c>
      <c r="J3247">
        <f t="shared" si="503"/>
        <v>0</v>
      </c>
      <c r="K3247">
        <f t="shared" si="507"/>
        <v>0</v>
      </c>
      <c r="L3247">
        <f t="shared" si="504"/>
        <v>0</v>
      </c>
      <c r="M3247" s="66" t="str">
        <f t="shared" si="510"/>
        <v xml:space="preserve"> </v>
      </c>
    </row>
    <row r="3248" spans="1:13" x14ac:dyDescent="0.25">
      <c r="A3248" s="25">
        <f t="shared" si="508"/>
        <v>3248</v>
      </c>
      <c r="B3248" s="35">
        <f>+INDEX(Исходные_данные!A:Z,A3248+$X$32-1,$X$30)</f>
        <v>0</v>
      </c>
      <c r="C3248" s="25">
        <f>+IFERROR(_xlfn.NUMBERVALUE(INDEX(Исходные_данные!A:Z,A3248+$X$32-1,$X$31),"."),0)</f>
        <v>0</v>
      </c>
      <c r="D3248" s="51"/>
      <c r="E3248" s="3">
        <f t="shared" si="505"/>
        <v>1289.4580000000001</v>
      </c>
      <c r="F3248" s="3">
        <f t="shared" si="506"/>
        <v>1289.4574600000001</v>
      </c>
      <c r="G3248" s="8">
        <f t="shared" si="509"/>
        <v>0</v>
      </c>
      <c r="H3248" s="7">
        <f t="shared" si="501"/>
        <v>0</v>
      </c>
      <c r="I3248" s="7">
        <f t="shared" si="502"/>
        <v>0</v>
      </c>
      <c r="J3248">
        <f t="shared" si="503"/>
        <v>0</v>
      </c>
      <c r="K3248">
        <f t="shared" si="507"/>
        <v>0</v>
      </c>
      <c r="L3248">
        <f t="shared" si="504"/>
        <v>0</v>
      </c>
      <c r="M3248" s="66" t="str">
        <f t="shared" si="510"/>
        <v xml:space="preserve"> </v>
      </c>
    </row>
    <row r="3249" spans="1:13" x14ac:dyDescent="0.25">
      <c r="A3249" s="25">
        <f t="shared" si="508"/>
        <v>3249</v>
      </c>
      <c r="B3249" s="35">
        <f>+INDEX(Исходные_данные!A:Z,A3249+$X$32-1,$X$30)</f>
        <v>0</v>
      </c>
      <c r="C3249" s="25">
        <f>+IFERROR(_xlfn.NUMBERVALUE(INDEX(Исходные_данные!A:Z,A3249+$X$32-1,$X$31),"."),0)</f>
        <v>0</v>
      </c>
      <c r="D3249" s="51"/>
      <c r="E3249" s="3">
        <f t="shared" si="505"/>
        <v>1289.4580000000001</v>
      </c>
      <c r="F3249" s="3">
        <f t="shared" si="506"/>
        <v>1289.4574600000001</v>
      </c>
      <c r="G3249" s="8">
        <f t="shared" si="509"/>
        <v>0</v>
      </c>
      <c r="H3249" s="7">
        <f t="shared" si="501"/>
        <v>0</v>
      </c>
      <c r="I3249" s="7">
        <f t="shared" si="502"/>
        <v>0</v>
      </c>
      <c r="J3249">
        <f t="shared" si="503"/>
        <v>0</v>
      </c>
      <c r="K3249">
        <f t="shared" si="507"/>
        <v>0</v>
      </c>
      <c r="L3249">
        <f t="shared" si="504"/>
        <v>0</v>
      </c>
      <c r="M3249" s="66" t="str">
        <f t="shared" si="510"/>
        <v xml:space="preserve"> </v>
      </c>
    </row>
    <row r="3250" spans="1:13" x14ac:dyDescent="0.25">
      <c r="A3250" s="25">
        <f t="shared" si="508"/>
        <v>3250</v>
      </c>
      <c r="B3250" s="35">
        <f>+INDEX(Исходные_данные!A:Z,A3250+$X$32-1,$X$30)</f>
        <v>0</v>
      </c>
      <c r="C3250" s="25">
        <f>+IFERROR(_xlfn.NUMBERVALUE(INDEX(Исходные_данные!A:Z,A3250+$X$32-1,$X$31),"."),0)</f>
        <v>0</v>
      </c>
      <c r="D3250" s="51"/>
      <c r="E3250" s="3">
        <f t="shared" si="505"/>
        <v>1289.4580000000001</v>
      </c>
      <c r="F3250" s="3">
        <f t="shared" si="506"/>
        <v>1289.4574600000001</v>
      </c>
      <c r="G3250" s="8">
        <f t="shared" si="509"/>
        <v>0</v>
      </c>
      <c r="H3250" s="7">
        <f t="shared" si="501"/>
        <v>0</v>
      </c>
      <c r="I3250" s="7">
        <f t="shared" si="502"/>
        <v>0</v>
      </c>
      <c r="J3250">
        <f t="shared" si="503"/>
        <v>0</v>
      </c>
      <c r="K3250">
        <f t="shared" si="507"/>
        <v>0</v>
      </c>
      <c r="L3250">
        <f t="shared" si="504"/>
        <v>0</v>
      </c>
      <c r="M3250" s="66" t="str">
        <f t="shared" si="510"/>
        <v xml:space="preserve"> </v>
      </c>
    </row>
    <row r="3251" spans="1:13" x14ac:dyDescent="0.25">
      <c r="A3251" s="25">
        <f t="shared" si="508"/>
        <v>3251</v>
      </c>
      <c r="B3251" s="35">
        <f>+INDEX(Исходные_данные!A:Z,A3251+$X$32-1,$X$30)</f>
        <v>0</v>
      </c>
      <c r="C3251" s="25">
        <f>+IFERROR(_xlfn.NUMBERVALUE(INDEX(Исходные_данные!A:Z,A3251+$X$32-1,$X$31),"."),0)</f>
        <v>0</v>
      </c>
      <c r="D3251" s="51"/>
      <c r="E3251" s="3">
        <f t="shared" si="505"/>
        <v>1289.4580000000001</v>
      </c>
      <c r="F3251" s="3">
        <f t="shared" si="506"/>
        <v>1289.4574600000001</v>
      </c>
      <c r="G3251" s="8">
        <f t="shared" si="509"/>
        <v>0</v>
      </c>
      <c r="H3251" s="7">
        <f t="shared" si="501"/>
        <v>0</v>
      </c>
      <c r="I3251" s="7">
        <f t="shared" si="502"/>
        <v>0</v>
      </c>
      <c r="J3251">
        <f t="shared" si="503"/>
        <v>0</v>
      </c>
      <c r="K3251">
        <f t="shared" si="507"/>
        <v>0</v>
      </c>
      <c r="L3251">
        <f t="shared" si="504"/>
        <v>0</v>
      </c>
      <c r="M3251" s="66" t="str">
        <f t="shared" si="510"/>
        <v xml:space="preserve"> </v>
      </c>
    </row>
    <row r="3252" spans="1:13" x14ac:dyDescent="0.25">
      <c r="A3252" s="25">
        <f t="shared" si="508"/>
        <v>3252</v>
      </c>
      <c r="B3252" s="35">
        <f>+INDEX(Исходные_данные!A:Z,A3252+$X$32-1,$X$30)</f>
        <v>0</v>
      </c>
      <c r="C3252" s="25">
        <f>+IFERROR(_xlfn.NUMBERVALUE(INDEX(Исходные_данные!A:Z,A3252+$X$32-1,$X$31),"."),0)</f>
        <v>0</v>
      </c>
      <c r="D3252" s="51"/>
      <c r="E3252" s="3">
        <f t="shared" si="505"/>
        <v>1289.4580000000001</v>
      </c>
      <c r="F3252" s="3">
        <f t="shared" si="506"/>
        <v>1289.4574600000001</v>
      </c>
      <c r="G3252" s="8">
        <f t="shared" si="509"/>
        <v>0</v>
      </c>
      <c r="H3252" s="7">
        <f t="shared" si="501"/>
        <v>0</v>
      </c>
      <c r="I3252" s="7">
        <f t="shared" si="502"/>
        <v>0</v>
      </c>
      <c r="J3252">
        <f t="shared" si="503"/>
        <v>0</v>
      </c>
      <c r="K3252">
        <f t="shared" si="507"/>
        <v>0</v>
      </c>
      <c r="L3252">
        <f t="shared" si="504"/>
        <v>0</v>
      </c>
      <c r="M3252" s="66" t="str">
        <f t="shared" si="510"/>
        <v xml:space="preserve"> </v>
      </c>
    </row>
    <row r="3253" spans="1:13" x14ac:dyDescent="0.25">
      <c r="A3253" s="25">
        <f t="shared" si="508"/>
        <v>3253</v>
      </c>
      <c r="B3253" s="35">
        <f>+INDEX(Исходные_данные!A:Z,A3253+$X$32-1,$X$30)</f>
        <v>0</v>
      </c>
      <c r="C3253" s="25">
        <f>+IFERROR(_xlfn.NUMBERVALUE(INDEX(Исходные_данные!A:Z,A3253+$X$32-1,$X$31),"."),0)</f>
        <v>0</v>
      </c>
      <c r="D3253" s="51"/>
      <c r="E3253" s="3">
        <f t="shared" si="505"/>
        <v>1289.4580000000001</v>
      </c>
      <c r="F3253" s="3">
        <f t="shared" si="506"/>
        <v>1289.4574600000001</v>
      </c>
      <c r="G3253" s="8">
        <f t="shared" si="509"/>
        <v>0</v>
      </c>
      <c r="H3253" s="7">
        <f t="shared" si="501"/>
        <v>0</v>
      </c>
      <c r="I3253" s="7">
        <f t="shared" si="502"/>
        <v>0</v>
      </c>
      <c r="J3253">
        <f t="shared" si="503"/>
        <v>0</v>
      </c>
      <c r="K3253">
        <f t="shared" si="507"/>
        <v>0</v>
      </c>
      <c r="L3253">
        <f t="shared" si="504"/>
        <v>0</v>
      </c>
      <c r="M3253" s="66" t="str">
        <f t="shared" si="510"/>
        <v xml:space="preserve"> </v>
      </c>
    </row>
    <row r="3254" spans="1:13" x14ac:dyDescent="0.25">
      <c r="A3254" s="25">
        <f t="shared" si="508"/>
        <v>3254</v>
      </c>
      <c r="B3254" s="35">
        <f>+INDEX(Исходные_данные!A:Z,A3254+$X$32-1,$X$30)</f>
        <v>0</v>
      </c>
      <c r="C3254" s="25">
        <f>+IFERROR(_xlfn.NUMBERVALUE(INDEX(Исходные_данные!A:Z,A3254+$X$32-1,$X$31),"."),0)</f>
        <v>0</v>
      </c>
      <c r="D3254" s="51"/>
      <c r="E3254" s="3">
        <f t="shared" si="505"/>
        <v>1289.4580000000001</v>
      </c>
      <c r="F3254" s="3">
        <f t="shared" si="506"/>
        <v>1289.4574600000001</v>
      </c>
      <c r="G3254" s="8">
        <f t="shared" si="509"/>
        <v>0</v>
      </c>
      <c r="H3254" s="7">
        <f t="shared" si="501"/>
        <v>0</v>
      </c>
      <c r="I3254" s="7">
        <f t="shared" si="502"/>
        <v>0</v>
      </c>
      <c r="J3254">
        <f t="shared" si="503"/>
        <v>0</v>
      </c>
      <c r="K3254">
        <f t="shared" si="507"/>
        <v>0</v>
      </c>
      <c r="L3254">
        <f t="shared" si="504"/>
        <v>0</v>
      </c>
      <c r="M3254" s="66" t="str">
        <f t="shared" si="510"/>
        <v xml:space="preserve"> </v>
      </c>
    </row>
    <row r="3255" spans="1:13" x14ac:dyDescent="0.25">
      <c r="A3255" s="25">
        <f t="shared" si="508"/>
        <v>3255</v>
      </c>
      <c r="B3255" s="35">
        <f>+INDEX(Исходные_данные!A:Z,A3255+$X$32-1,$X$30)</f>
        <v>0</v>
      </c>
      <c r="C3255" s="25">
        <f>+IFERROR(_xlfn.NUMBERVALUE(INDEX(Исходные_данные!A:Z,A3255+$X$32-1,$X$31),"."),0)</f>
        <v>0</v>
      </c>
      <c r="D3255" s="51"/>
      <c r="E3255" s="3">
        <f t="shared" si="505"/>
        <v>1289.4580000000001</v>
      </c>
      <c r="F3255" s="3">
        <f t="shared" si="506"/>
        <v>1289.4574600000001</v>
      </c>
      <c r="G3255" s="8">
        <f t="shared" si="509"/>
        <v>0</v>
      </c>
      <c r="H3255" s="7">
        <f t="shared" si="501"/>
        <v>0</v>
      </c>
      <c r="I3255" s="7">
        <f t="shared" si="502"/>
        <v>0</v>
      </c>
      <c r="J3255">
        <f t="shared" si="503"/>
        <v>0</v>
      </c>
      <c r="K3255">
        <f t="shared" si="507"/>
        <v>0</v>
      </c>
      <c r="L3255">
        <f t="shared" si="504"/>
        <v>0</v>
      </c>
      <c r="M3255" s="66" t="str">
        <f t="shared" si="510"/>
        <v xml:space="preserve"> </v>
      </c>
    </row>
    <row r="3256" spans="1:13" x14ac:dyDescent="0.25">
      <c r="A3256" s="25">
        <f t="shared" si="508"/>
        <v>3256</v>
      </c>
      <c r="B3256" s="35">
        <f>+INDEX(Исходные_данные!A:Z,A3256+$X$32-1,$X$30)</f>
        <v>0</v>
      </c>
      <c r="C3256" s="25">
        <f>+IFERROR(_xlfn.NUMBERVALUE(INDEX(Исходные_данные!A:Z,A3256+$X$32-1,$X$31),"."),0)</f>
        <v>0</v>
      </c>
      <c r="D3256" s="51"/>
      <c r="E3256" s="3">
        <f t="shared" si="505"/>
        <v>1289.4580000000001</v>
      </c>
      <c r="F3256" s="3">
        <f t="shared" si="506"/>
        <v>1289.4574600000001</v>
      </c>
      <c r="G3256" s="8">
        <f t="shared" si="509"/>
        <v>0</v>
      </c>
      <c r="H3256" s="7">
        <f t="shared" si="501"/>
        <v>0</v>
      </c>
      <c r="I3256" s="7">
        <f t="shared" si="502"/>
        <v>0</v>
      </c>
      <c r="J3256">
        <f t="shared" si="503"/>
        <v>0</v>
      </c>
      <c r="K3256">
        <f t="shared" si="507"/>
        <v>0</v>
      </c>
      <c r="L3256">
        <f t="shared" si="504"/>
        <v>0</v>
      </c>
      <c r="M3256" s="66" t="str">
        <f t="shared" si="510"/>
        <v xml:space="preserve"> </v>
      </c>
    </row>
    <row r="3257" spans="1:13" x14ac:dyDescent="0.25">
      <c r="A3257" s="25">
        <f t="shared" si="508"/>
        <v>3257</v>
      </c>
      <c r="B3257" s="35">
        <f>+INDEX(Исходные_данные!A:Z,A3257+$X$32-1,$X$30)</f>
        <v>0</v>
      </c>
      <c r="C3257" s="25">
        <f>+IFERROR(_xlfn.NUMBERVALUE(INDEX(Исходные_данные!A:Z,A3257+$X$32-1,$X$31),"."),0)</f>
        <v>0</v>
      </c>
      <c r="D3257" s="51"/>
      <c r="E3257" s="3">
        <f t="shared" si="505"/>
        <v>1289.4580000000001</v>
      </c>
      <c r="F3257" s="3">
        <f t="shared" si="506"/>
        <v>1289.4574600000001</v>
      </c>
      <c r="G3257" s="8">
        <f t="shared" si="509"/>
        <v>0</v>
      </c>
      <c r="H3257" s="7">
        <f t="shared" si="501"/>
        <v>0</v>
      </c>
      <c r="I3257" s="7">
        <f t="shared" si="502"/>
        <v>0</v>
      </c>
      <c r="J3257">
        <f t="shared" si="503"/>
        <v>0</v>
      </c>
      <c r="K3257">
        <f t="shared" si="507"/>
        <v>0</v>
      </c>
      <c r="L3257">
        <f t="shared" si="504"/>
        <v>0</v>
      </c>
      <c r="M3257" s="66" t="str">
        <f t="shared" si="510"/>
        <v xml:space="preserve"> </v>
      </c>
    </row>
    <row r="3258" spans="1:13" x14ac:dyDescent="0.25">
      <c r="A3258" s="25">
        <f t="shared" si="508"/>
        <v>3258</v>
      </c>
      <c r="B3258" s="35">
        <f>+INDEX(Исходные_данные!A:Z,A3258+$X$32-1,$X$30)</f>
        <v>0</v>
      </c>
      <c r="C3258" s="25">
        <f>+IFERROR(_xlfn.NUMBERVALUE(INDEX(Исходные_данные!A:Z,A3258+$X$32-1,$X$31),"."),0)</f>
        <v>0</v>
      </c>
      <c r="D3258" s="51"/>
      <c r="E3258" s="3">
        <f t="shared" si="505"/>
        <v>1289.4580000000001</v>
      </c>
      <c r="F3258" s="3">
        <f t="shared" si="506"/>
        <v>1289.4574600000001</v>
      </c>
      <c r="G3258" s="8">
        <f t="shared" si="509"/>
        <v>0</v>
      </c>
      <c r="H3258" s="7">
        <f t="shared" si="501"/>
        <v>0</v>
      </c>
      <c r="I3258" s="7">
        <f t="shared" si="502"/>
        <v>0</v>
      </c>
      <c r="J3258">
        <f t="shared" si="503"/>
        <v>0</v>
      </c>
      <c r="K3258">
        <f t="shared" si="507"/>
        <v>0</v>
      </c>
      <c r="L3258">
        <f t="shared" si="504"/>
        <v>0</v>
      </c>
      <c r="M3258" s="66" t="str">
        <f t="shared" si="510"/>
        <v xml:space="preserve"> </v>
      </c>
    </row>
    <row r="3259" spans="1:13" x14ac:dyDescent="0.25">
      <c r="A3259" s="25">
        <f t="shared" si="508"/>
        <v>3259</v>
      </c>
      <c r="B3259" s="35">
        <f>+INDEX(Исходные_данные!A:Z,A3259+$X$32-1,$X$30)</f>
        <v>0</v>
      </c>
      <c r="C3259" s="25">
        <f>+IFERROR(_xlfn.NUMBERVALUE(INDEX(Исходные_данные!A:Z,A3259+$X$32-1,$X$31),"."),0)</f>
        <v>0</v>
      </c>
      <c r="D3259" s="51"/>
      <c r="E3259" s="3">
        <f t="shared" si="505"/>
        <v>1289.4580000000001</v>
      </c>
      <c r="F3259" s="3">
        <f t="shared" si="506"/>
        <v>1289.4574600000001</v>
      </c>
      <c r="G3259" s="8">
        <f t="shared" si="509"/>
        <v>0</v>
      </c>
      <c r="H3259" s="7">
        <f t="shared" si="501"/>
        <v>0</v>
      </c>
      <c r="I3259" s="7">
        <f t="shared" si="502"/>
        <v>0</v>
      </c>
      <c r="J3259">
        <f t="shared" si="503"/>
        <v>0</v>
      </c>
      <c r="K3259">
        <f t="shared" si="507"/>
        <v>0</v>
      </c>
      <c r="L3259">
        <f t="shared" si="504"/>
        <v>0</v>
      </c>
      <c r="M3259" s="66" t="str">
        <f t="shared" si="510"/>
        <v xml:space="preserve"> </v>
      </c>
    </row>
    <row r="3260" spans="1:13" x14ac:dyDescent="0.25">
      <c r="A3260" s="25">
        <f t="shared" si="508"/>
        <v>3260</v>
      </c>
      <c r="B3260" s="35">
        <f>+INDEX(Исходные_данные!A:Z,A3260+$X$32-1,$X$30)</f>
        <v>0</v>
      </c>
      <c r="C3260" s="25">
        <f>+IFERROR(_xlfn.NUMBERVALUE(INDEX(Исходные_данные!A:Z,A3260+$X$32-1,$X$31),"."),0)</f>
        <v>0</v>
      </c>
      <c r="D3260" s="51"/>
      <c r="E3260" s="3">
        <f t="shared" si="505"/>
        <v>1289.4580000000001</v>
      </c>
      <c r="F3260" s="3">
        <f t="shared" si="506"/>
        <v>1289.4574600000001</v>
      </c>
      <c r="G3260" s="8">
        <f t="shared" si="509"/>
        <v>0</v>
      </c>
      <c r="H3260" s="7">
        <f t="shared" si="501"/>
        <v>0</v>
      </c>
      <c r="I3260" s="7">
        <f t="shared" si="502"/>
        <v>0</v>
      </c>
      <c r="J3260">
        <f t="shared" si="503"/>
        <v>0</v>
      </c>
      <c r="K3260">
        <f t="shared" si="507"/>
        <v>0</v>
      </c>
      <c r="L3260">
        <f t="shared" si="504"/>
        <v>0</v>
      </c>
      <c r="M3260" s="66" t="str">
        <f t="shared" si="510"/>
        <v xml:space="preserve"> </v>
      </c>
    </row>
    <row r="3261" spans="1:13" x14ac:dyDescent="0.25">
      <c r="A3261" s="25">
        <f t="shared" si="508"/>
        <v>3261</v>
      </c>
      <c r="B3261" s="35">
        <f>+INDEX(Исходные_данные!A:Z,A3261+$X$32-1,$X$30)</f>
        <v>0</v>
      </c>
      <c r="C3261" s="25">
        <f>+IFERROR(_xlfn.NUMBERVALUE(INDEX(Исходные_данные!A:Z,A3261+$X$32-1,$X$31),"."),0)</f>
        <v>0</v>
      </c>
      <c r="D3261" s="51"/>
      <c r="E3261" s="3">
        <f t="shared" si="505"/>
        <v>1289.4580000000001</v>
      </c>
      <c r="F3261" s="3">
        <f t="shared" si="506"/>
        <v>1289.4574600000001</v>
      </c>
      <c r="G3261" s="8">
        <f t="shared" si="509"/>
        <v>0</v>
      </c>
      <c r="H3261" s="7">
        <f t="shared" si="501"/>
        <v>0</v>
      </c>
      <c r="I3261" s="7">
        <f t="shared" si="502"/>
        <v>0</v>
      </c>
      <c r="J3261">
        <f t="shared" si="503"/>
        <v>0</v>
      </c>
      <c r="K3261">
        <f t="shared" si="507"/>
        <v>0</v>
      </c>
      <c r="L3261">
        <f t="shared" si="504"/>
        <v>0</v>
      </c>
      <c r="M3261" s="66" t="str">
        <f t="shared" si="510"/>
        <v xml:space="preserve"> </v>
      </c>
    </row>
    <row r="3262" spans="1:13" x14ac:dyDescent="0.25">
      <c r="A3262" s="25">
        <f t="shared" si="508"/>
        <v>3262</v>
      </c>
      <c r="B3262" s="35">
        <f>+INDEX(Исходные_данные!A:Z,A3262+$X$32-1,$X$30)</f>
        <v>0</v>
      </c>
      <c r="C3262" s="25">
        <f>+IFERROR(_xlfn.NUMBERVALUE(INDEX(Исходные_данные!A:Z,A3262+$X$32-1,$X$31),"."),0)</f>
        <v>0</v>
      </c>
      <c r="D3262" s="51"/>
      <c r="E3262" s="3">
        <f t="shared" si="505"/>
        <v>1289.4580000000001</v>
      </c>
      <c r="F3262" s="3">
        <f t="shared" si="506"/>
        <v>1289.4574600000001</v>
      </c>
      <c r="G3262" s="8">
        <f t="shared" si="509"/>
        <v>0</v>
      </c>
      <c r="H3262" s="7">
        <f t="shared" si="501"/>
        <v>0</v>
      </c>
      <c r="I3262" s="7">
        <f t="shared" si="502"/>
        <v>0</v>
      </c>
      <c r="J3262">
        <f t="shared" si="503"/>
        <v>0</v>
      </c>
      <c r="K3262">
        <f t="shared" si="507"/>
        <v>0</v>
      </c>
      <c r="L3262">
        <f t="shared" si="504"/>
        <v>0</v>
      </c>
      <c r="M3262" s="66" t="str">
        <f t="shared" si="510"/>
        <v xml:space="preserve"> </v>
      </c>
    </row>
    <row r="3263" spans="1:13" x14ac:dyDescent="0.25">
      <c r="A3263" s="25">
        <f t="shared" si="508"/>
        <v>3263</v>
      </c>
      <c r="B3263" s="35">
        <f>+INDEX(Исходные_данные!A:Z,A3263+$X$32-1,$X$30)</f>
        <v>0</v>
      </c>
      <c r="C3263" s="25">
        <f>+IFERROR(_xlfn.NUMBERVALUE(INDEX(Исходные_данные!A:Z,A3263+$X$32-1,$X$31),"."),0)</f>
        <v>0</v>
      </c>
      <c r="D3263" s="51"/>
      <c r="E3263" s="3">
        <f t="shared" si="505"/>
        <v>1289.4580000000001</v>
      </c>
      <c r="F3263" s="3">
        <f t="shared" si="506"/>
        <v>1289.4574600000001</v>
      </c>
      <c r="G3263" s="8">
        <f t="shared" si="509"/>
        <v>0</v>
      </c>
      <c r="H3263" s="7">
        <f t="shared" si="501"/>
        <v>0</v>
      </c>
      <c r="I3263" s="7">
        <f t="shared" si="502"/>
        <v>0</v>
      </c>
      <c r="J3263">
        <f t="shared" si="503"/>
        <v>0</v>
      </c>
      <c r="K3263">
        <f t="shared" si="507"/>
        <v>0</v>
      </c>
      <c r="L3263">
        <f t="shared" si="504"/>
        <v>0</v>
      </c>
      <c r="M3263" s="66" t="str">
        <f t="shared" si="510"/>
        <v xml:space="preserve"> </v>
      </c>
    </row>
    <row r="3264" spans="1:13" x14ac:dyDescent="0.25">
      <c r="A3264" s="25">
        <f t="shared" si="508"/>
        <v>3264</v>
      </c>
      <c r="B3264" s="35">
        <f>+INDEX(Исходные_данные!A:Z,A3264+$X$32-1,$X$30)</f>
        <v>0</v>
      </c>
      <c r="C3264" s="25">
        <f>+IFERROR(_xlfn.NUMBERVALUE(INDEX(Исходные_данные!A:Z,A3264+$X$32-1,$X$31),"."),0)</f>
        <v>0</v>
      </c>
      <c r="D3264" s="51"/>
      <c r="E3264" s="3">
        <f t="shared" si="505"/>
        <v>1289.4580000000001</v>
      </c>
      <c r="F3264" s="3">
        <f t="shared" si="506"/>
        <v>1289.4574600000001</v>
      </c>
      <c r="G3264" s="8">
        <f t="shared" si="509"/>
        <v>0</v>
      </c>
      <c r="H3264" s="7">
        <f t="shared" si="501"/>
        <v>0</v>
      </c>
      <c r="I3264" s="7">
        <f t="shared" si="502"/>
        <v>0</v>
      </c>
      <c r="J3264">
        <f t="shared" si="503"/>
        <v>0</v>
      </c>
      <c r="K3264">
        <f t="shared" si="507"/>
        <v>0</v>
      </c>
      <c r="L3264">
        <f t="shared" si="504"/>
        <v>0</v>
      </c>
      <c r="M3264" s="66" t="str">
        <f t="shared" si="510"/>
        <v xml:space="preserve"> </v>
      </c>
    </row>
    <row r="3265" spans="1:13" x14ac:dyDescent="0.25">
      <c r="A3265" s="25">
        <f t="shared" si="508"/>
        <v>3265</v>
      </c>
      <c r="B3265" s="35">
        <f>+INDEX(Исходные_данные!A:Z,A3265+$X$32-1,$X$30)</f>
        <v>0</v>
      </c>
      <c r="C3265" s="25">
        <f>+IFERROR(_xlfn.NUMBERVALUE(INDEX(Исходные_данные!A:Z,A3265+$X$32-1,$X$31),"."),0)</f>
        <v>0</v>
      </c>
      <c r="D3265" s="51"/>
      <c r="E3265" s="3">
        <f t="shared" si="505"/>
        <v>1289.4580000000001</v>
      </c>
      <c r="F3265" s="3">
        <f t="shared" si="506"/>
        <v>1289.4574600000001</v>
      </c>
      <c r="G3265" s="8">
        <f t="shared" si="509"/>
        <v>0</v>
      </c>
      <c r="H3265" s="7">
        <f t="shared" ref="H3265:H3328" si="511">IF(G3265&gt;$X$35,C3265,0)</f>
        <v>0</v>
      </c>
      <c r="I3265" s="7">
        <f t="shared" ref="I3265:I3328" si="512">IF(AND(A3265&gt;$Q$25,A3265&lt;=$Q$25+$T$25),1,0)</f>
        <v>0</v>
      </c>
      <c r="J3265">
        <f t="shared" ref="J3265:J3328" si="513">IF(I3265=1,IF(H3265*$W$47&lt;=$X$48,H3265*$W$47,0),0)</f>
        <v>0</v>
      </c>
      <c r="K3265">
        <f t="shared" si="507"/>
        <v>0</v>
      </c>
      <c r="L3265">
        <f t="shared" ref="L3265:L3328" si="514">+IF(I3265=1,IF(H3265*$W$47&lt;=$X$48,0,$X$48),0)</f>
        <v>0</v>
      </c>
      <c r="M3265" s="66" t="str">
        <f t="shared" si="510"/>
        <v xml:space="preserve"> </v>
      </c>
    </row>
    <row r="3266" spans="1:13" x14ac:dyDescent="0.25">
      <c r="A3266" s="25">
        <f t="shared" si="508"/>
        <v>3266</v>
      </c>
      <c r="B3266" s="35">
        <f>+INDEX(Исходные_данные!A:Z,A3266+$X$32-1,$X$30)</f>
        <v>0</v>
      </c>
      <c r="C3266" s="25">
        <f>+IFERROR(_xlfn.NUMBERVALUE(INDEX(Исходные_данные!A:Z,A3266+$X$32-1,$X$31),"."),0)</f>
        <v>0</v>
      </c>
      <c r="D3266" s="51"/>
      <c r="E3266" s="3">
        <f t="shared" ref="E3266:E3329" si="515">+IFERROR(IF(_xlfn.NUMBERVALUE(B3266,".")&lt;E3265,E3265,_xlfn.NUMBERVALUE(B3266,".")),E3265)</f>
        <v>1289.4580000000001</v>
      </c>
      <c r="F3266" s="3">
        <f t="shared" ref="F3266:F3329" si="516">(E3266-$X$45*$X$44)/IF($X$44&lt;&gt;0,ABS($X$44),1)*$X$39</f>
        <v>1289.4574600000001</v>
      </c>
      <c r="G3266" s="8">
        <f t="shared" si="509"/>
        <v>0</v>
      </c>
      <c r="H3266" s="7">
        <f t="shared" si="511"/>
        <v>0</v>
      </c>
      <c r="I3266" s="7">
        <f t="shared" si="512"/>
        <v>0</v>
      </c>
      <c r="J3266">
        <f t="shared" si="513"/>
        <v>0</v>
      </c>
      <c r="K3266">
        <f t="shared" ref="K3266:K3329" si="517">+J3266/100</f>
        <v>0</v>
      </c>
      <c r="L3266">
        <f t="shared" si="514"/>
        <v>0</v>
      </c>
      <c r="M3266" s="66" t="str">
        <f t="shared" si="510"/>
        <v xml:space="preserve"> </v>
      </c>
    </row>
    <row r="3267" spans="1:13" x14ac:dyDescent="0.25">
      <c r="A3267" s="25">
        <f t="shared" ref="A3267:A3330" si="518">+A3266+1</f>
        <v>3267</v>
      </c>
      <c r="B3267" s="35">
        <f>+INDEX(Исходные_данные!A:Z,A3267+$X$32-1,$X$30)</f>
        <v>0</v>
      </c>
      <c r="C3267" s="25">
        <f>+IFERROR(_xlfn.NUMBERVALUE(INDEX(Исходные_данные!A:Z,A3267+$X$32-1,$X$31),"."),0)</f>
        <v>0</v>
      </c>
      <c r="D3267" s="51"/>
      <c r="E3267" s="3">
        <f t="shared" si="515"/>
        <v>1289.4580000000001</v>
      </c>
      <c r="F3267" s="3">
        <f t="shared" si="516"/>
        <v>1289.4574600000001</v>
      </c>
      <c r="G3267" s="8">
        <f t="shared" ref="G3267:G3330" si="519">+IF(E3267=E3266,0,_xlfn.NUMBERVALUE(C3267,".")/O$56*100)</f>
        <v>0</v>
      </c>
      <c r="H3267" s="7">
        <f t="shared" si="511"/>
        <v>0</v>
      </c>
      <c r="I3267" s="7">
        <f t="shared" si="512"/>
        <v>0</v>
      </c>
      <c r="J3267">
        <f t="shared" si="513"/>
        <v>0</v>
      </c>
      <c r="K3267">
        <f t="shared" si="517"/>
        <v>0</v>
      </c>
      <c r="L3267">
        <f t="shared" si="514"/>
        <v>0</v>
      </c>
      <c r="M3267" s="66" t="str">
        <f t="shared" si="510"/>
        <v xml:space="preserve"> </v>
      </c>
    </row>
    <row r="3268" spans="1:13" x14ac:dyDescent="0.25">
      <c r="A3268" s="25">
        <f t="shared" si="518"/>
        <v>3268</v>
      </c>
      <c r="B3268" s="35">
        <f>+INDEX(Исходные_данные!A:Z,A3268+$X$32-1,$X$30)</f>
        <v>0</v>
      </c>
      <c r="C3268" s="25">
        <f>+IFERROR(_xlfn.NUMBERVALUE(INDEX(Исходные_данные!A:Z,A3268+$X$32-1,$X$31),"."),0)</f>
        <v>0</v>
      </c>
      <c r="D3268" s="51"/>
      <c r="E3268" s="3">
        <f t="shared" si="515"/>
        <v>1289.4580000000001</v>
      </c>
      <c r="F3268" s="3">
        <f t="shared" si="516"/>
        <v>1289.4574600000001</v>
      </c>
      <c r="G3268" s="8">
        <f t="shared" si="519"/>
        <v>0</v>
      </c>
      <c r="H3268" s="7">
        <f t="shared" si="511"/>
        <v>0</v>
      </c>
      <c r="I3268" s="7">
        <f t="shared" si="512"/>
        <v>0</v>
      </c>
      <c r="J3268">
        <f t="shared" si="513"/>
        <v>0</v>
      </c>
      <c r="K3268">
        <f t="shared" si="517"/>
        <v>0</v>
      </c>
      <c r="L3268">
        <f t="shared" si="514"/>
        <v>0</v>
      </c>
      <c r="M3268" s="66" t="str">
        <f t="shared" si="510"/>
        <v xml:space="preserve"> </v>
      </c>
    </row>
    <row r="3269" spans="1:13" x14ac:dyDescent="0.25">
      <c r="A3269" s="25">
        <f t="shared" si="518"/>
        <v>3269</v>
      </c>
      <c r="B3269" s="35">
        <f>+INDEX(Исходные_данные!A:Z,A3269+$X$32-1,$X$30)</f>
        <v>0</v>
      </c>
      <c r="C3269" s="25">
        <f>+IFERROR(_xlfn.NUMBERVALUE(INDEX(Исходные_данные!A:Z,A3269+$X$32-1,$X$31),"."),0)</f>
        <v>0</v>
      </c>
      <c r="D3269" s="51"/>
      <c r="E3269" s="3">
        <f t="shared" si="515"/>
        <v>1289.4580000000001</v>
      </c>
      <c r="F3269" s="3">
        <f t="shared" si="516"/>
        <v>1289.4574600000001</v>
      </c>
      <c r="G3269" s="8">
        <f t="shared" si="519"/>
        <v>0</v>
      </c>
      <c r="H3269" s="7">
        <f t="shared" si="511"/>
        <v>0</v>
      </c>
      <c r="I3269" s="7">
        <f t="shared" si="512"/>
        <v>0</v>
      </c>
      <c r="J3269">
        <f t="shared" si="513"/>
        <v>0</v>
      </c>
      <c r="K3269">
        <f t="shared" si="517"/>
        <v>0</v>
      </c>
      <c r="L3269">
        <f t="shared" si="514"/>
        <v>0</v>
      </c>
      <c r="M3269" s="66" t="str">
        <f t="shared" si="510"/>
        <v xml:space="preserve"> </v>
      </c>
    </row>
    <row r="3270" spans="1:13" x14ac:dyDescent="0.25">
      <c r="A3270" s="25">
        <f t="shared" si="518"/>
        <v>3270</v>
      </c>
      <c r="B3270" s="35">
        <f>+INDEX(Исходные_данные!A:Z,A3270+$X$32-1,$X$30)</f>
        <v>0</v>
      </c>
      <c r="C3270" s="25">
        <f>+IFERROR(_xlfn.NUMBERVALUE(INDEX(Исходные_данные!A:Z,A3270+$X$32-1,$X$31),"."),0)</f>
        <v>0</v>
      </c>
      <c r="D3270" s="51"/>
      <c r="E3270" s="3">
        <f t="shared" si="515"/>
        <v>1289.4580000000001</v>
      </c>
      <c r="F3270" s="3">
        <f t="shared" si="516"/>
        <v>1289.4574600000001</v>
      </c>
      <c r="G3270" s="8">
        <f t="shared" si="519"/>
        <v>0</v>
      </c>
      <c r="H3270" s="7">
        <f t="shared" si="511"/>
        <v>0</v>
      </c>
      <c r="I3270" s="7">
        <f t="shared" si="512"/>
        <v>0</v>
      </c>
      <c r="J3270">
        <f t="shared" si="513"/>
        <v>0</v>
      </c>
      <c r="K3270">
        <f t="shared" si="517"/>
        <v>0</v>
      </c>
      <c r="L3270">
        <f t="shared" si="514"/>
        <v>0</v>
      </c>
      <c r="M3270" s="66" t="str">
        <f t="shared" si="510"/>
        <v xml:space="preserve"> </v>
      </c>
    </row>
    <row r="3271" spans="1:13" x14ac:dyDescent="0.25">
      <c r="A3271" s="25">
        <f t="shared" si="518"/>
        <v>3271</v>
      </c>
      <c r="B3271" s="35">
        <f>+INDEX(Исходные_данные!A:Z,A3271+$X$32-1,$X$30)</f>
        <v>0</v>
      </c>
      <c r="C3271" s="25">
        <f>+IFERROR(_xlfn.NUMBERVALUE(INDEX(Исходные_данные!A:Z,A3271+$X$32-1,$X$31),"."),0)</f>
        <v>0</v>
      </c>
      <c r="D3271" s="51"/>
      <c r="E3271" s="3">
        <f t="shared" si="515"/>
        <v>1289.4580000000001</v>
      </c>
      <c r="F3271" s="3">
        <f t="shared" si="516"/>
        <v>1289.4574600000001</v>
      </c>
      <c r="G3271" s="8">
        <f t="shared" si="519"/>
        <v>0</v>
      </c>
      <c r="H3271" s="7">
        <f t="shared" si="511"/>
        <v>0</v>
      </c>
      <c r="I3271" s="7">
        <f t="shared" si="512"/>
        <v>0</v>
      </c>
      <c r="J3271">
        <f t="shared" si="513"/>
        <v>0</v>
      </c>
      <c r="K3271">
        <f t="shared" si="517"/>
        <v>0</v>
      </c>
      <c r="L3271">
        <f t="shared" si="514"/>
        <v>0</v>
      </c>
      <c r="M3271" s="66" t="str">
        <f t="shared" si="510"/>
        <v xml:space="preserve"> </v>
      </c>
    </row>
    <row r="3272" spans="1:13" x14ac:dyDescent="0.25">
      <c r="A3272" s="25">
        <f t="shared" si="518"/>
        <v>3272</v>
      </c>
      <c r="B3272" s="35">
        <f>+INDEX(Исходные_данные!A:Z,A3272+$X$32-1,$X$30)</f>
        <v>0</v>
      </c>
      <c r="C3272" s="25">
        <f>+IFERROR(_xlfn.NUMBERVALUE(INDEX(Исходные_данные!A:Z,A3272+$X$32-1,$X$31),"."),0)</f>
        <v>0</v>
      </c>
      <c r="D3272" s="51"/>
      <c r="E3272" s="3">
        <f t="shared" si="515"/>
        <v>1289.4580000000001</v>
      </c>
      <c r="F3272" s="3">
        <f t="shared" si="516"/>
        <v>1289.4574600000001</v>
      </c>
      <c r="G3272" s="8">
        <f t="shared" si="519"/>
        <v>0</v>
      </c>
      <c r="H3272" s="7">
        <f t="shared" si="511"/>
        <v>0</v>
      </c>
      <c r="I3272" s="7">
        <f t="shared" si="512"/>
        <v>0</v>
      </c>
      <c r="J3272">
        <f t="shared" si="513"/>
        <v>0</v>
      </c>
      <c r="K3272">
        <f t="shared" si="517"/>
        <v>0</v>
      </c>
      <c r="L3272">
        <f t="shared" si="514"/>
        <v>0</v>
      </c>
      <c r="M3272" s="66" t="str">
        <f t="shared" si="510"/>
        <v xml:space="preserve"> </v>
      </c>
    </row>
    <row r="3273" spans="1:13" x14ac:dyDescent="0.25">
      <c r="A3273" s="25">
        <f t="shared" si="518"/>
        <v>3273</v>
      </c>
      <c r="B3273" s="35">
        <f>+INDEX(Исходные_данные!A:Z,A3273+$X$32-1,$X$30)</f>
        <v>0</v>
      </c>
      <c r="C3273" s="25">
        <f>+IFERROR(_xlfn.NUMBERVALUE(INDEX(Исходные_данные!A:Z,A3273+$X$32-1,$X$31),"."),0)</f>
        <v>0</v>
      </c>
      <c r="D3273" s="51"/>
      <c r="E3273" s="3">
        <f t="shared" si="515"/>
        <v>1289.4580000000001</v>
      </c>
      <c r="F3273" s="3">
        <f t="shared" si="516"/>
        <v>1289.4574600000001</v>
      </c>
      <c r="G3273" s="8">
        <f t="shared" si="519"/>
        <v>0</v>
      </c>
      <c r="H3273" s="7">
        <f t="shared" si="511"/>
        <v>0</v>
      </c>
      <c r="I3273" s="7">
        <f t="shared" si="512"/>
        <v>0</v>
      </c>
      <c r="J3273">
        <f t="shared" si="513"/>
        <v>0</v>
      </c>
      <c r="K3273">
        <f t="shared" si="517"/>
        <v>0</v>
      </c>
      <c r="L3273">
        <f t="shared" si="514"/>
        <v>0</v>
      </c>
      <c r="M3273" s="66" t="str">
        <f t="shared" si="510"/>
        <v xml:space="preserve"> </v>
      </c>
    </row>
    <row r="3274" spans="1:13" x14ac:dyDescent="0.25">
      <c r="A3274" s="25">
        <f t="shared" si="518"/>
        <v>3274</v>
      </c>
      <c r="B3274" s="35">
        <f>+INDEX(Исходные_данные!A:Z,A3274+$X$32-1,$X$30)</f>
        <v>0</v>
      </c>
      <c r="C3274" s="25">
        <f>+IFERROR(_xlfn.NUMBERVALUE(INDEX(Исходные_данные!A:Z,A3274+$X$32-1,$X$31),"."),0)</f>
        <v>0</v>
      </c>
      <c r="D3274" s="51"/>
      <c r="E3274" s="3">
        <f t="shared" si="515"/>
        <v>1289.4580000000001</v>
      </c>
      <c r="F3274" s="3">
        <f t="shared" si="516"/>
        <v>1289.4574600000001</v>
      </c>
      <c r="G3274" s="8">
        <f t="shared" si="519"/>
        <v>0</v>
      </c>
      <c r="H3274" s="7">
        <f t="shared" si="511"/>
        <v>0</v>
      </c>
      <c r="I3274" s="7">
        <f t="shared" si="512"/>
        <v>0</v>
      </c>
      <c r="J3274">
        <f t="shared" si="513"/>
        <v>0</v>
      </c>
      <c r="K3274">
        <f t="shared" si="517"/>
        <v>0</v>
      </c>
      <c r="L3274">
        <f t="shared" si="514"/>
        <v>0</v>
      </c>
      <c r="M3274" s="66" t="str">
        <f t="shared" si="510"/>
        <v xml:space="preserve"> </v>
      </c>
    </row>
    <row r="3275" spans="1:13" x14ac:dyDescent="0.25">
      <c r="A3275" s="25">
        <f t="shared" si="518"/>
        <v>3275</v>
      </c>
      <c r="B3275" s="35">
        <f>+INDEX(Исходные_данные!A:Z,A3275+$X$32-1,$X$30)</f>
        <v>0</v>
      </c>
      <c r="C3275" s="25">
        <f>+IFERROR(_xlfn.NUMBERVALUE(INDEX(Исходные_данные!A:Z,A3275+$X$32-1,$X$31),"."),0)</f>
        <v>0</v>
      </c>
      <c r="D3275" s="51"/>
      <c r="E3275" s="3">
        <f t="shared" si="515"/>
        <v>1289.4580000000001</v>
      </c>
      <c r="F3275" s="3">
        <f t="shared" si="516"/>
        <v>1289.4574600000001</v>
      </c>
      <c r="G3275" s="8">
        <f t="shared" si="519"/>
        <v>0</v>
      </c>
      <c r="H3275" s="7">
        <f t="shared" si="511"/>
        <v>0</v>
      </c>
      <c r="I3275" s="7">
        <f t="shared" si="512"/>
        <v>0</v>
      </c>
      <c r="J3275">
        <f t="shared" si="513"/>
        <v>0</v>
      </c>
      <c r="K3275">
        <f t="shared" si="517"/>
        <v>0</v>
      </c>
      <c r="L3275">
        <f t="shared" si="514"/>
        <v>0</v>
      </c>
      <c r="M3275" s="66" t="str">
        <f t="shared" si="510"/>
        <v xml:space="preserve"> </v>
      </c>
    </row>
    <row r="3276" spans="1:13" x14ac:dyDescent="0.25">
      <c r="A3276" s="25">
        <f t="shared" si="518"/>
        <v>3276</v>
      </c>
      <c r="B3276" s="35">
        <f>+INDEX(Исходные_данные!A:Z,A3276+$X$32-1,$X$30)</f>
        <v>0</v>
      </c>
      <c r="C3276" s="25">
        <f>+IFERROR(_xlfn.NUMBERVALUE(INDEX(Исходные_данные!A:Z,A3276+$X$32-1,$X$31),"."),0)</f>
        <v>0</v>
      </c>
      <c r="D3276" s="51"/>
      <c r="E3276" s="3">
        <f t="shared" si="515"/>
        <v>1289.4580000000001</v>
      </c>
      <c r="F3276" s="3">
        <f t="shared" si="516"/>
        <v>1289.4574600000001</v>
      </c>
      <c r="G3276" s="8">
        <f t="shared" si="519"/>
        <v>0</v>
      </c>
      <c r="H3276" s="7">
        <f t="shared" si="511"/>
        <v>0</v>
      </c>
      <c r="I3276" s="7">
        <f t="shared" si="512"/>
        <v>0</v>
      </c>
      <c r="J3276">
        <f t="shared" si="513"/>
        <v>0</v>
      </c>
      <c r="K3276">
        <f t="shared" si="517"/>
        <v>0</v>
      </c>
      <c r="L3276">
        <f t="shared" si="514"/>
        <v>0</v>
      </c>
      <c r="M3276" s="66" t="str">
        <f t="shared" si="510"/>
        <v xml:space="preserve"> </v>
      </c>
    </row>
    <row r="3277" spans="1:13" x14ac:dyDescent="0.25">
      <c r="A3277" s="25">
        <f t="shared" si="518"/>
        <v>3277</v>
      </c>
      <c r="B3277" s="35">
        <f>+INDEX(Исходные_данные!A:Z,A3277+$X$32-1,$X$30)</f>
        <v>0</v>
      </c>
      <c r="C3277" s="25">
        <f>+IFERROR(_xlfn.NUMBERVALUE(INDEX(Исходные_данные!A:Z,A3277+$X$32-1,$X$31),"."),0)</f>
        <v>0</v>
      </c>
      <c r="D3277" s="51"/>
      <c r="E3277" s="3">
        <f t="shared" si="515"/>
        <v>1289.4580000000001</v>
      </c>
      <c r="F3277" s="3">
        <f t="shared" si="516"/>
        <v>1289.4574600000001</v>
      </c>
      <c r="G3277" s="8">
        <f t="shared" si="519"/>
        <v>0</v>
      </c>
      <c r="H3277" s="7">
        <f t="shared" si="511"/>
        <v>0</v>
      </c>
      <c r="I3277" s="7">
        <f t="shared" si="512"/>
        <v>0</v>
      </c>
      <c r="J3277">
        <f t="shared" si="513"/>
        <v>0</v>
      </c>
      <c r="K3277">
        <f t="shared" si="517"/>
        <v>0</v>
      </c>
      <c r="L3277">
        <f t="shared" si="514"/>
        <v>0</v>
      </c>
      <c r="M3277" s="66" t="str">
        <f t="shared" si="510"/>
        <v xml:space="preserve"> </v>
      </c>
    </row>
    <row r="3278" spans="1:13" x14ac:dyDescent="0.25">
      <c r="A3278" s="25">
        <f t="shared" si="518"/>
        <v>3278</v>
      </c>
      <c r="B3278" s="35">
        <f>+INDEX(Исходные_данные!A:Z,A3278+$X$32-1,$X$30)</f>
        <v>0</v>
      </c>
      <c r="C3278" s="25">
        <f>+IFERROR(_xlfn.NUMBERVALUE(INDEX(Исходные_данные!A:Z,A3278+$X$32-1,$X$31),"."),0)</f>
        <v>0</v>
      </c>
      <c r="D3278" s="51"/>
      <c r="E3278" s="3">
        <f t="shared" si="515"/>
        <v>1289.4580000000001</v>
      </c>
      <c r="F3278" s="3">
        <f t="shared" si="516"/>
        <v>1289.4574600000001</v>
      </c>
      <c r="G3278" s="8">
        <f t="shared" si="519"/>
        <v>0</v>
      </c>
      <c r="H3278" s="7">
        <f t="shared" si="511"/>
        <v>0</v>
      </c>
      <c r="I3278" s="7">
        <f t="shared" si="512"/>
        <v>0</v>
      </c>
      <c r="J3278">
        <f t="shared" si="513"/>
        <v>0</v>
      </c>
      <c r="K3278">
        <f t="shared" si="517"/>
        <v>0</v>
      </c>
      <c r="L3278">
        <f t="shared" si="514"/>
        <v>0</v>
      </c>
      <c r="M3278" s="66" t="str">
        <f t="shared" si="510"/>
        <v xml:space="preserve"> </v>
      </c>
    </row>
    <row r="3279" spans="1:13" x14ac:dyDescent="0.25">
      <c r="A3279" s="25">
        <f t="shared" si="518"/>
        <v>3279</v>
      </c>
      <c r="B3279" s="35">
        <f>+INDEX(Исходные_данные!A:Z,A3279+$X$32-1,$X$30)</f>
        <v>0</v>
      </c>
      <c r="C3279" s="25">
        <f>+IFERROR(_xlfn.NUMBERVALUE(INDEX(Исходные_данные!A:Z,A3279+$X$32-1,$X$31),"."),0)</f>
        <v>0</v>
      </c>
      <c r="D3279" s="51"/>
      <c r="E3279" s="3">
        <f t="shared" si="515"/>
        <v>1289.4580000000001</v>
      </c>
      <c r="F3279" s="3">
        <f t="shared" si="516"/>
        <v>1289.4574600000001</v>
      </c>
      <c r="G3279" s="8">
        <f t="shared" si="519"/>
        <v>0</v>
      </c>
      <c r="H3279" s="7">
        <f t="shared" si="511"/>
        <v>0</v>
      </c>
      <c r="I3279" s="7">
        <f t="shared" si="512"/>
        <v>0</v>
      </c>
      <c r="J3279">
        <f t="shared" si="513"/>
        <v>0</v>
      </c>
      <c r="K3279">
        <f t="shared" si="517"/>
        <v>0</v>
      </c>
      <c r="L3279">
        <f t="shared" si="514"/>
        <v>0</v>
      </c>
      <c r="M3279" s="66" t="str">
        <f t="shared" si="510"/>
        <v xml:space="preserve"> </v>
      </c>
    </row>
    <row r="3280" spans="1:13" x14ac:dyDescent="0.25">
      <c r="A3280" s="25">
        <f t="shared" si="518"/>
        <v>3280</v>
      </c>
      <c r="B3280" s="35">
        <f>+INDEX(Исходные_данные!A:Z,A3280+$X$32-1,$X$30)</f>
        <v>0</v>
      </c>
      <c r="C3280" s="25">
        <f>+IFERROR(_xlfn.NUMBERVALUE(INDEX(Исходные_данные!A:Z,A3280+$X$32-1,$X$31),"."),0)</f>
        <v>0</v>
      </c>
      <c r="D3280" s="51"/>
      <c r="E3280" s="3">
        <f t="shared" si="515"/>
        <v>1289.4580000000001</v>
      </c>
      <c r="F3280" s="3">
        <f t="shared" si="516"/>
        <v>1289.4574600000001</v>
      </c>
      <c r="G3280" s="8">
        <f t="shared" si="519"/>
        <v>0</v>
      </c>
      <c r="H3280" s="7">
        <f t="shared" si="511"/>
        <v>0</v>
      </c>
      <c r="I3280" s="7">
        <f t="shared" si="512"/>
        <v>0</v>
      </c>
      <c r="J3280">
        <f t="shared" si="513"/>
        <v>0</v>
      </c>
      <c r="K3280">
        <f t="shared" si="517"/>
        <v>0</v>
      </c>
      <c r="L3280">
        <f t="shared" si="514"/>
        <v>0</v>
      </c>
      <c r="M3280" s="66" t="str">
        <f t="shared" si="510"/>
        <v xml:space="preserve"> </v>
      </c>
    </row>
    <row r="3281" spans="1:13" x14ac:dyDescent="0.25">
      <c r="A3281" s="25">
        <f t="shared" si="518"/>
        <v>3281</v>
      </c>
      <c r="B3281" s="35">
        <f>+INDEX(Исходные_данные!A:Z,A3281+$X$32-1,$X$30)</f>
        <v>0</v>
      </c>
      <c r="C3281" s="25">
        <f>+IFERROR(_xlfn.NUMBERVALUE(INDEX(Исходные_данные!A:Z,A3281+$X$32-1,$X$31),"."),0)</f>
        <v>0</v>
      </c>
      <c r="D3281" s="51"/>
      <c r="E3281" s="3">
        <f t="shared" si="515"/>
        <v>1289.4580000000001</v>
      </c>
      <c r="F3281" s="3">
        <f t="shared" si="516"/>
        <v>1289.4574600000001</v>
      </c>
      <c r="G3281" s="8">
        <f t="shared" si="519"/>
        <v>0</v>
      </c>
      <c r="H3281" s="7">
        <f t="shared" si="511"/>
        <v>0</v>
      </c>
      <c r="I3281" s="7">
        <f t="shared" si="512"/>
        <v>0</v>
      </c>
      <c r="J3281">
        <f t="shared" si="513"/>
        <v>0</v>
      </c>
      <c r="K3281">
        <f t="shared" si="517"/>
        <v>0</v>
      </c>
      <c r="L3281">
        <f t="shared" si="514"/>
        <v>0</v>
      </c>
      <c r="M3281" s="66" t="str">
        <f t="shared" si="510"/>
        <v xml:space="preserve"> </v>
      </c>
    </row>
    <row r="3282" spans="1:13" x14ac:dyDescent="0.25">
      <c r="A3282" s="25">
        <f t="shared" si="518"/>
        <v>3282</v>
      </c>
      <c r="B3282" s="35">
        <f>+INDEX(Исходные_данные!A:Z,A3282+$X$32-1,$X$30)</f>
        <v>0</v>
      </c>
      <c r="C3282" s="25">
        <f>+IFERROR(_xlfn.NUMBERVALUE(INDEX(Исходные_данные!A:Z,A3282+$X$32-1,$X$31),"."),0)</f>
        <v>0</v>
      </c>
      <c r="D3282" s="51"/>
      <c r="E3282" s="3">
        <f t="shared" si="515"/>
        <v>1289.4580000000001</v>
      </c>
      <c r="F3282" s="3">
        <f t="shared" si="516"/>
        <v>1289.4574600000001</v>
      </c>
      <c r="G3282" s="8">
        <f t="shared" si="519"/>
        <v>0</v>
      </c>
      <c r="H3282" s="7">
        <f t="shared" si="511"/>
        <v>0</v>
      </c>
      <c r="I3282" s="7">
        <f t="shared" si="512"/>
        <v>0</v>
      </c>
      <c r="J3282">
        <f t="shared" si="513"/>
        <v>0</v>
      </c>
      <c r="K3282">
        <f t="shared" si="517"/>
        <v>0</v>
      </c>
      <c r="L3282">
        <f t="shared" si="514"/>
        <v>0</v>
      </c>
      <c r="M3282" s="66" t="str">
        <f t="shared" si="510"/>
        <v xml:space="preserve"> </v>
      </c>
    </row>
    <row r="3283" spans="1:13" x14ac:dyDescent="0.25">
      <c r="A3283" s="25">
        <f t="shared" si="518"/>
        <v>3283</v>
      </c>
      <c r="B3283" s="35">
        <f>+INDEX(Исходные_данные!A:Z,A3283+$X$32-1,$X$30)</f>
        <v>0</v>
      </c>
      <c r="C3283" s="25">
        <f>+IFERROR(_xlfn.NUMBERVALUE(INDEX(Исходные_данные!A:Z,A3283+$X$32-1,$X$31),"."),0)</f>
        <v>0</v>
      </c>
      <c r="D3283" s="51"/>
      <c r="E3283" s="3">
        <f t="shared" si="515"/>
        <v>1289.4580000000001</v>
      </c>
      <c r="F3283" s="3">
        <f t="shared" si="516"/>
        <v>1289.4574600000001</v>
      </c>
      <c r="G3283" s="8">
        <f t="shared" si="519"/>
        <v>0</v>
      </c>
      <c r="H3283" s="7">
        <f t="shared" si="511"/>
        <v>0</v>
      </c>
      <c r="I3283" s="7">
        <f t="shared" si="512"/>
        <v>0</v>
      </c>
      <c r="J3283">
        <f t="shared" si="513"/>
        <v>0</v>
      </c>
      <c r="K3283">
        <f t="shared" si="517"/>
        <v>0</v>
      </c>
      <c r="L3283">
        <f t="shared" si="514"/>
        <v>0</v>
      </c>
      <c r="M3283" s="66" t="str">
        <f t="shared" si="510"/>
        <v xml:space="preserve"> </v>
      </c>
    </row>
    <row r="3284" spans="1:13" x14ac:dyDescent="0.25">
      <c r="A3284" s="25">
        <f t="shared" si="518"/>
        <v>3284</v>
      </c>
      <c r="B3284" s="35">
        <f>+INDEX(Исходные_данные!A:Z,A3284+$X$32-1,$X$30)</f>
        <v>0</v>
      </c>
      <c r="C3284" s="25">
        <f>+IFERROR(_xlfn.NUMBERVALUE(INDEX(Исходные_данные!A:Z,A3284+$X$32-1,$X$31),"."),0)</f>
        <v>0</v>
      </c>
      <c r="D3284" s="51"/>
      <c r="E3284" s="3">
        <f t="shared" si="515"/>
        <v>1289.4580000000001</v>
      </c>
      <c r="F3284" s="3">
        <f t="shared" si="516"/>
        <v>1289.4574600000001</v>
      </c>
      <c r="G3284" s="8">
        <f t="shared" si="519"/>
        <v>0</v>
      </c>
      <c r="H3284" s="7">
        <f t="shared" si="511"/>
        <v>0</v>
      </c>
      <c r="I3284" s="7">
        <f t="shared" si="512"/>
        <v>0</v>
      </c>
      <c r="J3284">
        <f t="shared" si="513"/>
        <v>0</v>
      </c>
      <c r="K3284">
        <f t="shared" si="517"/>
        <v>0</v>
      </c>
      <c r="L3284">
        <f t="shared" si="514"/>
        <v>0</v>
      </c>
      <c r="M3284" s="66" t="str">
        <f t="shared" si="510"/>
        <v xml:space="preserve"> </v>
      </c>
    </row>
    <row r="3285" spans="1:13" x14ac:dyDescent="0.25">
      <c r="A3285" s="25">
        <f t="shared" si="518"/>
        <v>3285</v>
      </c>
      <c r="B3285" s="35">
        <f>+INDEX(Исходные_данные!A:Z,A3285+$X$32-1,$X$30)</f>
        <v>0</v>
      </c>
      <c r="C3285" s="25">
        <f>+IFERROR(_xlfn.NUMBERVALUE(INDEX(Исходные_данные!A:Z,A3285+$X$32-1,$X$31),"."),0)</f>
        <v>0</v>
      </c>
      <c r="D3285" s="51"/>
      <c r="E3285" s="3">
        <f t="shared" si="515"/>
        <v>1289.4580000000001</v>
      </c>
      <c r="F3285" s="3">
        <f t="shared" si="516"/>
        <v>1289.4574600000001</v>
      </c>
      <c r="G3285" s="8">
        <f t="shared" si="519"/>
        <v>0</v>
      </c>
      <c r="H3285" s="7">
        <f t="shared" si="511"/>
        <v>0</v>
      </c>
      <c r="I3285" s="7">
        <f t="shared" si="512"/>
        <v>0</v>
      </c>
      <c r="J3285">
        <f t="shared" si="513"/>
        <v>0</v>
      </c>
      <c r="K3285">
        <f t="shared" si="517"/>
        <v>0</v>
      </c>
      <c r="L3285">
        <f t="shared" si="514"/>
        <v>0</v>
      </c>
      <c r="M3285" s="66" t="str">
        <f t="shared" si="510"/>
        <v xml:space="preserve"> </v>
      </c>
    </row>
    <row r="3286" spans="1:13" x14ac:dyDescent="0.25">
      <c r="A3286" s="25">
        <f t="shared" si="518"/>
        <v>3286</v>
      </c>
      <c r="B3286" s="35">
        <f>+INDEX(Исходные_данные!A:Z,A3286+$X$32-1,$X$30)</f>
        <v>0</v>
      </c>
      <c r="C3286" s="25">
        <f>+IFERROR(_xlfn.NUMBERVALUE(INDEX(Исходные_данные!A:Z,A3286+$X$32-1,$X$31),"."),0)</f>
        <v>0</v>
      </c>
      <c r="D3286" s="51"/>
      <c r="E3286" s="3">
        <f t="shared" si="515"/>
        <v>1289.4580000000001</v>
      </c>
      <c r="F3286" s="3">
        <f t="shared" si="516"/>
        <v>1289.4574600000001</v>
      </c>
      <c r="G3286" s="8">
        <f t="shared" si="519"/>
        <v>0</v>
      </c>
      <c r="H3286" s="7">
        <f t="shared" si="511"/>
        <v>0</v>
      </c>
      <c r="I3286" s="7">
        <f t="shared" si="512"/>
        <v>0</v>
      </c>
      <c r="J3286">
        <f t="shared" si="513"/>
        <v>0</v>
      </c>
      <c r="K3286">
        <f t="shared" si="517"/>
        <v>0</v>
      </c>
      <c r="L3286">
        <f t="shared" si="514"/>
        <v>0</v>
      </c>
      <c r="M3286" s="66" t="str">
        <f t="shared" si="510"/>
        <v xml:space="preserve"> </v>
      </c>
    </row>
    <row r="3287" spans="1:13" x14ac:dyDescent="0.25">
      <c r="A3287" s="25">
        <f t="shared" si="518"/>
        <v>3287</v>
      </c>
      <c r="B3287" s="35">
        <f>+INDEX(Исходные_данные!A:Z,A3287+$X$32-1,$X$30)</f>
        <v>0</v>
      </c>
      <c r="C3287" s="25">
        <f>+IFERROR(_xlfn.NUMBERVALUE(INDEX(Исходные_данные!A:Z,A3287+$X$32-1,$X$31),"."),0)</f>
        <v>0</v>
      </c>
      <c r="D3287" s="51"/>
      <c r="E3287" s="3">
        <f t="shared" si="515"/>
        <v>1289.4580000000001</v>
      </c>
      <c r="F3287" s="3">
        <f t="shared" si="516"/>
        <v>1289.4574600000001</v>
      </c>
      <c r="G3287" s="8">
        <f t="shared" si="519"/>
        <v>0</v>
      </c>
      <c r="H3287" s="7">
        <f t="shared" si="511"/>
        <v>0</v>
      </c>
      <c r="I3287" s="7">
        <f t="shared" si="512"/>
        <v>0</v>
      </c>
      <c r="J3287">
        <f t="shared" si="513"/>
        <v>0</v>
      </c>
      <c r="K3287">
        <f t="shared" si="517"/>
        <v>0</v>
      </c>
      <c r="L3287">
        <f t="shared" si="514"/>
        <v>0</v>
      </c>
      <c r="M3287" s="66" t="str">
        <f t="shared" si="510"/>
        <v xml:space="preserve"> </v>
      </c>
    </row>
    <row r="3288" spans="1:13" x14ac:dyDescent="0.25">
      <c r="A3288" s="25">
        <f t="shared" si="518"/>
        <v>3288</v>
      </c>
      <c r="B3288" s="35">
        <f>+INDEX(Исходные_данные!A:Z,A3288+$X$32-1,$X$30)</f>
        <v>0</v>
      </c>
      <c r="C3288" s="25">
        <f>+IFERROR(_xlfn.NUMBERVALUE(INDEX(Исходные_данные!A:Z,A3288+$X$32-1,$X$31),"."),0)</f>
        <v>0</v>
      </c>
      <c r="D3288" s="51"/>
      <c r="E3288" s="3">
        <f t="shared" si="515"/>
        <v>1289.4580000000001</v>
      </c>
      <c r="F3288" s="3">
        <f t="shared" si="516"/>
        <v>1289.4574600000001</v>
      </c>
      <c r="G3288" s="8">
        <f t="shared" si="519"/>
        <v>0</v>
      </c>
      <c r="H3288" s="7">
        <f t="shared" si="511"/>
        <v>0</v>
      </c>
      <c r="I3288" s="7">
        <f t="shared" si="512"/>
        <v>0</v>
      </c>
      <c r="J3288">
        <f t="shared" si="513"/>
        <v>0</v>
      </c>
      <c r="K3288">
        <f t="shared" si="517"/>
        <v>0</v>
      </c>
      <c r="L3288">
        <f t="shared" si="514"/>
        <v>0</v>
      </c>
      <c r="M3288" s="66" t="str">
        <f t="shared" si="510"/>
        <v xml:space="preserve"> </v>
      </c>
    </row>
    <row r="3289" spans="1:13" x14ac:dyDescent="0.25">
      <c r="A3289" s="25">
        <f t="shared" si="518"/>
        <v>3289</v>
      </c>
      <c r="B3289" s="35">
        <f>+INDEX(Исходные_данные!A:Z,A3289+$X$32-1,$X$30)</f>
        <v>0</v>
      </c>
      <c r="C3289" s="25">
        <f>+IFERROR(_xlfn.NUMBERVALUE(INDEX(Исходные_данные!A:Z,A3289+$X$32-1,$X$31),"."),0)</f>
        <v>0</v>
      </c>
      <c r="D3289" s="51"/>
      <c r="E3289" s="3">
        <f t="shared" si="515"/>
        <v>1289.4580000000001</v>
      </c>
      <c r="F3289" s="3">
        <f t="shared" si="516"/>
        <v>1289.4574600000001</v>
      </c>
      <c r="G3289" s="8">
        <f t="shared" si="519"/>
        <v>0</v>
      </c>
      <c r="H3289" s="7">
        <f t="shared" si="511"/>
        <v>0</v>
      </c>
      <c r="I3289" s="7">
        <f t="shared" si="512"/>
        <v>0</v>
      </c>
      <c r="J3289">
        <f t="shared" si="513"/>
        <v>0</v>
      </c>
      <c r="K3289">
        <f t="shared" si="517"/>
        <v>0</v>
      </c>
      <c r="L3289">
        <f t="shared" si="514"/>
        <v>0</v>
      </c>
      <c r="M3289" s="66" t="str">
        <f t="shared" si="510"/>
        <v xml:space="preserve"> </v>
      </c>
    </row>
    <row r="3290" spans="1:13" x14ac:dyDescent="0.25">
      <c r="A3290" s="25">
        <f t="shared" si="518"/>
        <v>3290</v>
      </c>
      <c r="B3290" s="35">
        <f>+INDEX(Исходные_данные!A:Z,A3290+$X$32-1,$X$30)</f>
        <v>0</v>
      </c>
      <c r="C3290" s="25">
        <f>+IFERROR(_xlfn.NUMBERVALUE(INDEX(Исходные_данные!A:Z,A3290+$X$32-1,$X$31),"."),0)</f>
        <v>0</v>
      </c>
      <c r="D3290" s="51"/>
      <c r="E3290" s="3">
        <f t="shared" si="515"/>
        <v>1289.4580000000001</v>
      </c>
      <c r="F3290" s="3">
        <f t="shared" si="516"/>
        <v>1289.4574600000001</v>
      </c>
      <c r="G3290" s="8">
        <f t="shared" si="519"/>
        <v>0</v>
      </c>
      <c r="H3290" s="7">
        <f t="shared" si="511"/>
        <v>0</v>
      </c>
      <c r="I3290" s="7">
        <f t="shared" si="512"/>
        <v>0</v>
      </c>
      <c r="J3290">
        <f t="shared" si="513"/>
        <v>0</v>
      </c>
      <c r="K3290">
        <f t="shared" si="517"/>
        <v>0</v>
      </c>
      <c r="L3290">
        <f t="shared" si="514"/>
        <v>0</v>
      </c>
      <c r="M3290" s="66" t="str">
        <f t="shared" si="510"/>
        <v xml:space="preserve"> </v>
      </c>
    </row>
    <row r="3291" spans="1:13" x14ac:dyDescent="0.25">
      <c r="A3291" s="25">
        <f t="shared" si="518"/>
        <v>3291</v>
      </c>
      <c r="B3291" s="35">
        <f>+INDEX(Исходные_данные!A:Z,A3291+$X$32-1,$X$30)</f>
        <v>0</v>
      </c>
      <c r="C3291" s="25">
        <f>+IFERROR(_xlfn.NUMBERVALUE(INDEX(Исходные_данные!A:Z,A3291+$X$32-1,$X$31),"."),0)</f>
        <v>0</v>
      </c>
      <c r="D3291" s="51"/>
      <c r="E3291" s="3">
        <f t="shared" si="515"/>
        <v>1289.4580000000001</v>
      </c>
      <c r="F3291" s="3">
        <f t="shared" si="516"/>
        <v>1289.4574600000001</v>
      </c>
      <c r="G3291" s="8">
        <f t="shared" si="519"/>
        <v>0</v>
      </c>
      <c r="H3291" s="7">
        <f t="shared" si="511"/>
        <v>0</v>
      </c>
      <c r="I3291" s="7">
        <f t="shared" si="512"/>
        <v>0</v>
      </c>
      <c r="J3291">
        <f t="shared" si="513"/>
        <v>0</v>
      </c>
      <c r="K3291">
        <f t="shared" si="517"/>
        <v>0</v>
      </c>
      <c r="L3291">
        <f t="shared" si="514"/>
        <v>0</v>
      </c>
      <c r="M3291" s="66" t="str">
        <f t="shared" si="510"/>
        <v xml:space="preserve"> </v>
      </c>
    </row>
    <row r="3292" spans="1:13" x14ac:dyDescent="0.25">
      <c r="A3292" s="25">
        <f t="shared" si="518"/>
        <v>3292</v>
      </c>
      <c r="B3292" s="35">
        <f>+INDEX(Исходные_данные!A:Z,A3292+$X$32-1,$X$30)</f>
        <v>0</v>
      </c>
      <c r="C3292" s="25">
        <f>+IFERROR(_xlfn.NUMBERVALUE(INDEX(Исходные_данные!A:Z,A3292+$X$32-1,$X$31),"."),0)</f>
        <v>0</v>
      </c>
      <c r="D3292" s="51"/>
      <c r="E3292" s="3">
        <f t="shared" si="515"/>
        <v>1289.4580000000001</v>
      </c>
      <c r="F3292" s="3">
        <f t="shared" si="516"/>
        <v>1289.4574600000001</v>
      </c>
      <c r="G3292" s="8">
        <f t="shared" si="519"/>
        <v>0</v>
      </c>
      <c r="H3292" s="7">
        <f t="shared" si="511"/>
        <v>0</v>
      </c>
      <c r="I3292" s="7">
        <f t="shared" si="512"/>
        <v>0</v>
      </c>
      <c r="J3292">
        <f t="shared" si="513"/>
        <v>0</v>
      </c>
      <c r="K3292">
        <f t="shared" si="517"/>
        <v>0</v>
      </c>
      <c r="L3292">
        <f t="shared" si="514"/>
        <v>0</v>
      </c>
      <c r="M3292" s="66" t="str">
        <f t="shared" ref="M3292:M3355" si="520">IF(AC3307=1,"",+CONCATENATE(IF($AC$43=1,CONCATENATE(D3292," "),""),IF($AC$44=1,CONCATENATE(E3292," (",TEXT(G3292,"0,0"),"%)"),"")))</f>
        <v xml:space="preserve"> </v>
      </c>
    </row>
    <row r="3293" spans="1:13" x14ac:dyDescent="0.25">
      <c r="A3293" s="25">
        <f t="shared" si="518"/>
        <v>3293</v>
      </c>
      <c r="B3293" s="35">
        <f>+INDEX(Исходные_данные!A:Z,A3293+$X$32-1,$X$30)</f>
        <v>0</v>
      </c>
      <c r="C3293" s="25">
        <f>+IFERROR(_xlfn.NUMBERVALUE(INDEX(Исходные_данные!A:Z,A3293+$X$32-1,$X$31),"."),0)</f>
        <v>0</v>
      </c>
      <c r="D3293" s="51"/>
      <c r="E3293" s="3">
        <f t="shared" si="515"/>
        <v>1289.4580000000001</v>
      </c>
      <c r="F3293" s="3">
        <f t="shared" si="516"/>
        <v>1289.4574600000001</v>
      </c>
      <c r="G3293" s="8">
        <f t="shared" si="519"/>
        <v>0</v>
      </c>
      <c r="H3293" s="7">
        <f t="shared" si="511"/>
        <v>0</v>
      </c>
      <c r="I3293" s="7">
        <f t="shared" si="512"/>
        <v>0</v>
      </c>
      <c r="J3293">
        <f t="shared" si="513"/>
        <v>0</v>
      </c>
      <c r="K3293">
        <f t="shared" si="517"/>
        <v>0</v>
      </c>
      <c r="L3293">
        <f t="shared" si="514"/>
        <v>0</v>
      </c>
      <c r="M3293" s="66" t="str">
        <f t="shared" si="520"/>
        <v xml:space="preserve"> </v>
      </c>
    </row>
    <row r="3294" spans="1:13" x14ac:dyDescent="0.25">
      <c r="A3294" s="25">
        <f t="shared" si="518"/>
        <v>3294</v>
      </c>
      <c r="B3294" s="35">
        <f>+INDEX(Исходные_данные!A:Z,A3294+$X$32-1,$X$30)</f>
        <v>0</v>
      </c>
      <c r="C3294" s="25">
        <f>+IFERROR(_xlfn.NUMBERVALUE(INDEX(Исходные_данные!A:Z,A3294+$X$32-1,$X$31),"."),0)</f>
        <v>0</v>
      </c>
      <c r="D3294" s="51"/>
      <c r="E3294" s="3">
        <f t="shared" si="515"/>
        <v>1289.4580000000001</v>
      </c>
      <c r="F3294" s="3">
        <f t="shared" si="516"/>
        <v>1289.4574600000001</v>
      </c>
      <c r="G3294" s="8">
        <f t="shared" si="519"/>
        <v>0</v>
      </c>
      <c r="H3294" s="7">
        <f t="shared" si="511"/>
        <v>0</v>
      </c>
      <c r="I3294" s="7">
        <f t="shared" si="512"/>
        <v>0</v>
      </c>
      <c r="J3294">
        <f t="shared" si="513"/>
        <v>0</v>
      </c>
      <c r="K3294">
        <f t="shared" si="517"/>
        <v>0</v>
      </c>
      <c r="L3294">
        <f t="shared" si="514"/>
        <v>0</v>
      </c>
      <c r="M3294" s="66" t="str">
        <f t="shared" si="520"/>
        <v xml:space="preserve"> </v>
      </c>
    </row>
    <row r="3295" spans="1:13" x14ac:dyDescent="0.25">
      <c r="A3295" s="25">
        <f t="shared" si="518"/>
        <v>3295</v>
      </c>
      <c r="B3295" s="35">
        <f>+INDEX(Исходные_данные!A:Z,A3295+$X$32-1,$X$30)</f>
        <v>0</v>
      </c>
      <c r="C3295" s="25">
        <f>+IFERROR(_xlfn.NUMBERVALUE(INDEX(Исходные_данные!A:Z,A3295+$X$32-1,$X$31),"."),0)</f>
        <v>0</v>
      </c>
      <c r="D3295" s="51"/>
      <c r="E3295" s="3">
        <f t="shared" si="515"/>
        <v>1289.4580000000001</v>
      </c>
      <c r="F3295" s="3">
        <f t="shared" si="516"/>
        <v>1289.4574600000001</v>
      </c>
      <c r="G3295" s="8">
        <f t="shared" si="519"/>
        <v>0</v>
      </c>
      <c r="H3295" s="7">
        <f t="shared" si="511"/>
        <v>0</v>
      </c>
      <c r="I3295" s="7">
        <f t="shared" si="512"/>
        <v>0</v>
      </c>
      <c r="J3295">
        <f t="shared" si="513"/>
        <v>0</v>
      </c>
      <c r="K3295">
        <f t="shared" si="517"/>
        <v>0</v>
      </c>
      <c r="L3295">
        <f t="shared" si="514"/>
        <v>0</v>
      </c>
      <c r="M3295" s="66" t="str">
        <f t="shared" si="520"/>
        <v xml:space="preserve"> </v>
      </c>
    </row>
    <row r="3296" spans="1:13" x14ac:dyDescent="0.25">
      <c r="A3296" s="25">
        <f t="shared" si="518"/>
        <v>3296</v>
      </c>
      <c r="B3296" s="35">
        <f>+INDEX(Исходные_данные!A:Z,A3296+$X$32-1,$X$30)</f>
        <v>0</v>
      </c>
      <c r="C3296" s="25">
        <f>+IFERROR(_xlfn.NUMBERVALUE(INDEX(Исходные_данные!A:Z,A3296+$X$32-1,$X$31),"."),0)</f>
        <v>0</v>
      </c>
      <c r="D3296" s="51"/>
      <c r="E3296" s="3">
        <f t="shared" si="515"/>
        <v>1289.4580000000001</v>
      </c>
      <c r="F3296" s="3">
        <f t="shared" si="516"/>
        <v>1289.4574600000001</v>
      </c>
      <c r="G3296" s="8">
        <f t="shared" si="519"/>
        <v>0</v>
      </c>
      <c r="H3296" s="7">
        <f t="shared" si="511"/>
        <v>0</v>
      </c>
      <c r="I3296" s="7">
        <f t="shared" si="512"/>
        <v>0</v>
      </c>
      <c r="J3296">
        <f t="shared" si="513"/>
        <v>0</v>
      </c>
      <c r="K3296">
        <f t="shared" si="517"/>
        <v>0</v>
      </c>
      <c r="L3296">
        <f t="shared" si="514"/>
        <v>0</v>
      </c>
      <c r="M3296" s="66" t="str">
        <f t="shared" si="520"/>
        <v xml:space="preserve"> </v>
      </c>
    </row>
    <row r="3297" spans="1:13" x14ac:dyDescent="0.25">
      <c r="A3297" s="25">
        <f t="shared" si="518"/>
        <v>3297</v>
      </c>
      <c r="B3297" s="35">
        <f>+INDEX(Исходные_данные!A:Z,A3297+$X$32-1,$X$30)</f>
        <v>0</v>
      </c>
      <c r="C3297" s="25">
        <f>+IFERROR(_xlfn.NUMBERVALUE(INDEX(Исходные_данные!A:Z,A3297+$X$32-1,$X$31),"."),0)</f>
        <v>0</v>
      </c>
      <c r="D3297" s="51"/>
      <c r="E3297" s="3">
        <f t="shared" si="515"/>
        <v>1289.4580000000001</v>
      </c>
      <c r="F3297" s="3">
        <f t="shared" si="516"/>
        <v>1289.4574600000001</v>
      </c>
      <c r="G3297" s="8">
        <f t="shared" si="519"/>
        <v>0</v>
      </c>
      <c r="H3297" s="7">
        <f t="shared" si="511"/>
        <v>0</v>
      </c>
      <c r="I3297" s="7">
        <f t="shared" si="512"/>
        <v>0</v>
      </c>
      <c r="J3297">
        <f t="shared" si="513"/>
        <v>0</v>
      </c>
      <c r="K3297">
        <f t="shared" si="517"/>
        <v>0</v>
      </c>
      <c r="L3297">
        <f t="shared" si="514"/>
        <v>0</v>
      </c>
      <c r="M3297" s="66" t="str">
        <f t="shared" si="520"/>
        <v xml:space="preserve"> </v>
      </c>
    </row>
    <row r="3298" spans="1:13" x14ac:dyDescent="0.25">
      <c r="A3298" s="25">
        <f t="shared" si="518"/>
        <v>3298</v>
      </c>
      <c r="B3298" s="35">
        <f>+INDEX(Исходные_данные!A:Z,A3298+$X$32-1,$X$30)</f>
        <v>0</v>
      </c>
      <c r="C3298" s="25">
        <f>+IFERROR(_xlfn.NUMBERVALUE(INDEX(Исходные_данные!A:Z,A3298+$X$32-1,$X$31),"."),0)</f>
        <v>0</v>
      </c>
      <c r="D3298" s="51"/>
      <c r="E3298" s="3">
        <f t="shared" si="515"/>
        <v>1289.4580000000001</v>
      </c>
      <c r="F3298" s="3">
        <f t="shared" si="516"/>
        <v>1289.4574600000001</v>
      </c>
      <c r="G3298" s="8">
        <f t="shared" si="519"/>
        <v>0</v>
      </c>
      <c r="H3298" s="7">
        <f t="shared" si="511"/>
        <v>0</v>
      </c>
      <c r="I3298" s="7">
        <f t="shared" si="512"/>
        <v>0</v>
      </c>
      <c r="J3298">
        <f t="shared" si="513"/>
        <v>0</v>
      </c>
      <c r="K3298">
        <f t="shared" si="517"/>
        <v>0</v>
      </c>
      <c r="L3298">
        <f t="shared" si="514"/>
        <v>0</v>
      </c>
      <c r="M3298" s="66" t="str">
        <f t="shared" si="520"/>
        <v xml:space="preserve"> </v>
      </c>
    </row>
    <row r="3299" spans="1:13" x14ac:dyDescent="0.25">
      <c r="A3299" s="25">
        <f t="shared" si="518"/>
        <v>3299</v>
      </c>
      <c r="B3299" s="35">
        <f>+INDEX(Исходные_данные!A:Z,A3299+$X$32-1,$X$30)</f>
        <v>0</v>
      </c>
      <c r="C3299" s="25">
        <f>+IFERROR(_xlfn.NUMBERVALUE(INDEX(Исходные_данные!A:Z,A3299+$X$32-1,$X$31),"."),0)</f>
        <v>0</v>
      </c>
      <c r="D3299" s="51"/>
      <c r="E3299" s="3">
        <f t="shared" si="515"/>
        <v>1289.4580000000001</v>
      </c>
      <c r="F3299" s="3">
        <f t="shared" si="516"/>
        <v>1289.4574600000001</v>
      </c>
      <c r="G3299" s="8">
        <f t="shared" si="519"/>
        <v>0</v>
      </c>
      <c r="H3299" s="7">
        <f t="shared" si="511"/>
        <v>0</v>
      </c>
      <c r="I3299" s="7">
        <f t="shared" si="512"/>
        <v>0</v>
      </c>
      <c r="J3299">
        <f t="shared" si="513"/>
        <v>0</v>
      </c>
      <c r="K3299">
        <f t="shared" si="517"/>
        <v>0</v>
      </c>
      <c r="L3299">
        <f t="shared" si="514"/>
        <v>0</v>
      </c>
      <c r="M3299" s="66" t="str">
        <f t="shared" si="520"/>
        <v xml:space="preserve"> </v>
      </c>
    </row>
    <row r="3300" spans="1:13" x14ac:dyDescent="0.25">
      <c r="A3300" s="25">
        <f t="shared" si="518"/>
        <v>3300</v>
      </c>
      <c r="B3300" s="35">
        <f>+INDEX(Исходные_данные!A:Z,A3300+$X$32-1,$X$30)</f>
        <v>0</v>
      </c>
      <c r="C3300" s="25">
        <f>+IFERROR(_xlfn.NUMBERVALUE(INDEX(Исходные_данные!A:Z,A3300+$X$32-1,$X$31),"."),0)</f>
        <v>0</v>
      </c>
      <c r="D3300" s="51"/>
      <c r="E3300" s="3">
        <f t="shared" si="515"/>
        <v>1289.4580000000001</v>
      </c>
      <c r="F3300" s="3">
        <f t="shared" si="516"/>
        <v>1289.4574600000001</v>
      </c>
      <c r="G3300" s="8">
        <f t="shared" si="519"/>
        <v>0</v>
      </c>
      <c r="H3300" s="7">
        <f t="shared" si="511"/>
        <v>0</v>
      </c>
      <c r="I3300" s="7">
        <f t="shared" si="512"/>
        <v>0</v>
      </c>
      <c r="J3300">
        <f t="shared" si="513"/>
        <v>0</v>
      </c>
      <c r="K3300">
        <f t="shared" si="517"/>
        <v>0</v>
      </c>
      <c r="L3300">
        <f t="shared" si="514"/>
        <v>0</v>
      </c>
      <c r="M3300" s="66" t="str">
        <f t="shared" si="520"/>
        <v xml:space="preserve"> </v>
      </c>
    </row>
    <row r="3301" spans="1:13" x14ac:dyDescent="0.25">
      <c r="A3301" s="25">
        <f t="shared" si="518"/>
        <v>3301</v>
      </c>
      <c r="B3301" s="35">
        <f>+INDEX(Исходные_данные!A:Z,A3301+$X$32-1,$X$30)</f>
        <v>0</v>
      </c>
      <c r="C3301" s="25">
        <f>+IFERROR(_xlfn.NUMBERVALUE(INDEX(Исходные_данные!A:Z,A3301+$X$32-1,$X$31),"."),0)</f>
        <v>0</v>
      </c>
      <c r="D3301" s="51"/>
      <c r="E3301" s="3">
        <f t="shared" si="515"/>
        <v>1289.4580000000001</v>
      </c>
      <c r="F3301" s="3">
        <f t="shared" si="516"/>
        <v>1289.4574600000001</v>
      </c>
      <c r="G3301" s="8">
        <f t="shared" si="519"/>
        <v>0</v>
      </c>
      <c r="H3301" s="7">
        <f t="shared" si="511"/>
        <v>0</v>
      </c>
      <c r="I3301" s="7">
        <f t="shared" si="512"/>
        <v>0</v>
      </c>
      <c r="J3301">
        <f t="shared" si="513"/>
        <v>0</v>
      </c>
      <c r="K3301">
        <f t="shared" si="517"/>
        <v>0</v>
      </c>
      <c r="L3301">
        <f t="shared" si="514"/>
        <v>0</v>
      </c>
      <c r="M3301" s="66" t="str">
        <f t="shared" si="520"/>
        <v xml:space="preserve"> </v>
      </c>
    </row>
    <row r="3302" spans="1:13" x14ac:dyDescent="0.25">
      <c r="A3302" s="25">
        <f t="shared" si="518"/>
        <v>3302</v>
      </c>
      <c r="B3302" s="35">
        <f>+INDEX(Исходные_данные!A:Z,A3302+$X$32-1,$X$30)</f>
        <v>0</v>
      </c>
      <c r="C3302" s="25">
        <f>+IFERROR(_xlfn.NUMBERVALUE(INDEX(Исходные_данные!A:Z,A3302+$X$32-1,$X$31),"."),0)</f>
        <v>0</v>
      </c>
      <c r="D3302" s="51"/>
      <c r="E3302" s="3">
        <f t="shared" si="515"/>
        <v>1289.4580000000001</v>
      </c>
      <c r="F3302" s="3">
        <f t="shared" si="516"/>
        <v>1289.4574600000001</v>
      </c>
      <c r="G3302" s="8">
        <f t="shared" si="519"/>
        <v>0</v>
      </c>
      <c r="H3302" s="7">
        <f t="shared" si="511"/>
        <v>0</v>
      </c>
      <c r="I3302" s="7">
        <f t="shared" si="512"/>
        <v>0</v>
      </c>
      <c r="J3302">
        <f t="shared" si="513"/>
        <v>0</v>
      </c>
      <c r="K3302">
        <f t="shared" si="517"/>
        <v>0</v>
      </c>
      <c r="L3302">
        <f t="shared" si="514"/>
        <v>0</v>
      </c>
      <c r="M3302" s="66" t="str">
        <f t="shared" si="520"/>
        <v xml:space="preserve"> </v>
      </c>
    </row>
    <row r="3303" spans="1:13" x14ac:dyDescent="0.25">
      <c r="A3303" s="25">
        <f t="shared" si="518"/>
        <v>3303</v>
      </c>
      <c r="B3303" s="35">
        <f>+INDEX(Исходные_данные!A:Z,A3303+$X$32-1,$X$30)</f>
        <v>0</v>
      </c>
      <c r="C3303" s="25">
        <f>+IFERROR(_xlfn.NUMBERVALUE(INDEX(Исходные_данные!A:Z,A3303+$X$32-1,$X$31),"."),0)</f>
        <v>0</v>
      </c>
      <c r="D3303" s="51"/>
      <c r="E3303" s="3">
        <f t="shared" si="515"/>
        <v>1289.4580000000001</v>
      </c>
      <c r="F3303" s="3">
        <f t="shared" si="516"/>
        <v>1289.4574600000001</v>
      </c>
      <c r="G3303" s="8">
        <f t="shared" si="519"/>
        <v>0</v>
      </c>
      <c r="H3303" s="7">
        <f t="shared" si="511"/>
        <v>0</v>
      </c>
      <c r="I3303" s="7">
        <f t="shared" si="512"/>
        <v>0</v>
      </c>
      <c r="J3303">
        <f t="shared" si="513"/>
        <v>0</v>
      </c>
      <c r="K3303">
        <f t="shared" si="517"/>
        <v>0</v>
      </c>
      <c r="L3303">
        <f t="shared" si="514"/>
        <v>0</v>
      </c>
      <c r="M3303" s="66" t="str">
        <f t="shared" si="520"/>
        <v xml:space="preserve"> </v>
      </c>
    </row>
    <row r="3304" spans="1:13" x14ac:dyDescent="0.25">
      <c r="A3304" s="25">
        <f t="shared" si="518"/>
        <v>3304</v>
      </c>
      <c r="B3304" s="35">
        <f>+INDEX(Исходные_данные!A:Z,A3304+$X$32-1,$X$30)</f>
        <v>0</v>
      </c>
      <c r="C3304" s="25">
        <f>+IFERROR(_xlfn.NUMBERVALUE(INDEX(Исходные_данные!A:Z,A3304+$X$32-1,$X$31),"."),0)</f>
        <v>0</v>
      </c>
      <c r="D3304" s="51"/>
      <c r="E3304" s="3">
        <f t="shared" si="515"/>
        <v>1289.4580000000001</v>
      </c>
      <c r="F3304" s="3">
        <f t="shared" si="516"/>
        <v>1289.4574600000001</v>
      </c>
      <c r="G3304" s="8">
        <f t="shared" si="519"/>
        <v>0</v>
      </c>
      <c r="H3304" s="7">
        <f t="shared" si="511"/>
        <v>0</v>
      </c>
      <c r="I3304" s="7">
        <f t="shared" si="512"/>
        <v>0</v>
      </c>
      <c r="J3304">
        <f t="shared" si="513"/>
        <v>0</v>
      </c>
      <c r="K3304">
        <f t="shared" si="517"/>
        <v>0</v>
      </c>
      <c r="L3304">
        <f t="shared" si="514"/>
        <v>0</v>
      </c>
      <c r="M3304" s="66" t="str">
        <f t="shared" si="520"/>
        <v xml:space="preserve"> </v>
      </c>
    </row>
    <row r="3305" spans="1:13" x14ac:dyDescent="0.25">
      <c r="A3305" s="25">
        <f t="shared" si="518"/>
        <v>3305</v>
      </c>
      <c r="B3305" s="35">
        <f>+INDEX(Исходные_данные!A:Z,A3305+$X$32-1,$X$30)</f>
        <v>0</v>
      </c>
      <c r="C3305" s="25">
        <f>+IFERROR(_xlfn.NUMBERVALUE(INDEX(Исходные_данные!A:Z,A3305+$X$32-1,$X$31),"."),0)</f>
        <v>0</v>
      </c>
      <c r="D3305" s="51"/>
      <c r="E3305" s="3">
        <f t="shared" si="515"/>
        <v>1289.4580000000001</v>
      </c>
      <c r="F3305" s="3">
        <f t="shared" si="516"/>
        <v>1289.4574600000001</v>
      </c>
      <c r="G3305" s="8">
        <f t="shared" si="519"/>
        <v>0</v>
      </c>
      <c r="H3305" s="7">
        <f t="shared" si="511"/>
        <v>0</v>
      </c>
      <c r="I3305" s="7">
        <f t="shared" si="512"/>
        <v>0</v>
      </c>
      <c r="J3305">
        <f t="shared" si="513"/>
        <v>0</v>
      </c>
      <c r="K3305">
        <f t="shared" si="517"/>
        <v>0</v>
      </c>
      <c r="L3305">
        <f t="shared" si="514"/>
        <v>0</v>
      </c>
      <c r="M3305" s="66" t="str">
        <f t="shared" si="520"/>
        <v xml:space="preserve"> </v>
      </c>
    </row>
    <row r="3306" spans="1:13" x14ac:dyDescent="0.25">
      <c r="A3306" s="25">
        <f t="shared" si="518"/>
        <v>3306</v>
      </c>
      <c r="B3306" s="35">
        <f>+INDEX(Исходные_данные!A:Z,A3306+$X$32-1,$X$30)</f>
        <v>0</v>
      </c>
      <c r="C3306" s="25">
        <f>+IFERROR(_xlfn.NUMBERVALUE(INDEX(Исходные_данные!A:Z,A3306+$X$32-1,$X$31),"."),0)</f>
        <v>0</v>
      </c>
      <c r="D3306" s="51"/>
      <c r="E3306" s="3">
        <f t="shared" si="515"/>
        <v>1289.4580000000001</v>
      </c>
      <c r="F3306" s="3">
        <f t="shared" si="516"/>
        <v>1289.4574600000001</v>
      </c>
      <c r="G3306" s="8">
        <f t="shared" si="519"/>
        <v>0</v>
      </c>
      <c r="H3306" s="7">
        <f t="shared" si="511"/>
        <v>0</v>
      </c>
      <c r="I3306" s="7">
        <f t="shared" si="512"/>
        <v>0</v>
      </c>
      <c r="J3306">
        <f t="shared" si="513"/>
        <v>0</v>
      </c>
      <c r="K3306">
        <f t="shared" si="517"/>
        <v>0</v>
      </c>
      <c r="L3306">
        <f t="shared" si="514"/>
        <v>0</v>
      </c>
      <c r="M3306" s="66" t="str">
        <f t="shared" si="520"/>
        <v xml:space="preserve"> </v>
      </c>
    </row>
    <row r="3307" spans="1:13" x14ac:dyDescent="0.25">
      <c r="A3307" s="25">
        <f t="shared" si="518"/>
        <v>3307</v>
      </c>
      <c r="B3307" s="35">
        <f>+INDEX(Исходные_данные!A:Z,A3307+$X$32-1,$X$30)</f>
        <v>0</v>
      </c>
      <c r="C3307" s="25">
        <f>+IFERROR(_xlfn.NUMBERVALUE(INDEX(Исходные_данные!A:Z,A3307+$X$32-1,$X$31),"."),0)</f>
        <v>0</v>
      </c>
      <c r="D3307" s="51"/>
      <c r="E3307" s="3">
        <f t="shared" si="515"/>
        <v>1289.4580000000001</v>
      </c>
      <c r="F3307" s="3">
        <f t="shared" si="516"/>
        <v>1289.4574600000001</v>
      </c>
      <c r="G3307" s="8">
        <f t="shared" si="519"/>
        <v>0</v>
      </c>
      <c r="H3307" s="7">
        <f t="shared" si="511"/>
        <v>0</v>
      </c>
      <c r="I3307" s="7">
        <f t="shared" si="512"/>
        <v>0</v>
      </c>
      <c r="J3307">
        <f t="shared" si="513"/>
        <v>0</v>
      </c>
      <c r="K3307">
        <f t="shared" si="517"/>
        <v>0</v>
      </c>
      <c r="L3307">
        <f t="shared" si="514"/>
        <v>0</v>
      </c>
      <c r="M3307" s="66" t="str">
        <f t="shared" si="520"/>
        <v xml:space="preserve"> </v>
      </c>
    </row>
    <row r="3308" spans="1:13" x14ac:dyDescent="0.25">
      <c r="A3308" s="25">
        <f t="shared" si="518"/>
        <v>3308</v>
      </c>
      <c r="B3308" s="35">
        <f>+INDEX(Исходные_данные!A:Z,A3308+$X$32-1,$X$30)</f>
        <v>0</v>
      </c>
      <c r="C3308" s="25">
        <f>+IFERROR(_xlfn.NUMBERVALUE(INDEX(Исходные_данные!A:Z,A3308+$X$32-1,$X$31),"."),0)</f>
        <v>0</v>
      </c>
      <c r="D3308" s="51"/>
      <c r="E3308" s="3">
        <f t="shared" si="515"/>
        <v>1289.4580000000001</v>
      </c>
      <c r="F3308" s="3">
        <f t="shared" si="516"/>
        <v>1289.4574600000001</v>
      </c>
      <c r="G3308" s="8">
        <f t="shared" si="519"/>
        <v>0</v>
      </c>
      <c r="H3308" s="7">
        <f t="shared" si="511"/>
        <v>0</v>
      </c>
      <c r="I3308" s="7">
        <f t="shared" si="512"/>
        <v>0</v>
      </c>
      <c r="J3308">
        <f t="shared" si="513"/>
        <v>0</v>
      </c>
      <c r="K3308">
        <f t="shared" si="517"/>
        <v>0</v>
      </c>
      <c r="L3308">
        <f t="shared" si="514"/>
        <v>0</v>
      </c>
      <c r="M3308" s="66" t="str">
        <f t="shared" si="520"/>
        <v xml:space="preserve"> </v>
      </c>
    </row>
    <row r="3309" spans="1:13" x14ac:dyDescent="0.25">
      <c r="A3309" s="25">
        <f t="shared" si="518"/>
        <v>3309</v>
      </c>
      <c r="B3309" s="35">
        <f>+INDEX(Исходные_данные!A:Z,A3309+$X$32-1,$X$30)</f>
        <v>0</v>
      </c>
      <c r="C3309" s="25">
        <f>+IFERROR(_xlfn.NUMBERVALUE(INDEX(Исходные_данные!A:Z,A3309+$X$32-1,$X$31),"."),0)</f>
        <v>0</v>
      </c>
      <c r="D3309" s="51"/>
      <c r="E3309" s="3">
        <f t="shared" si="515"/>
        <v>1289.4580000000001</v>
      </c>
      <c r="F3309" s="3">
        <f t="shared" si="516"/>
        <v>1289.4574600000001</v>
      </c>
      <c r="G3309" s="8">
        <f t="shared" si="519"/>
        <v>0</v>
      </c>
      <c r="H3309" s="7">
        <f t="shared" si="511"/>
        <v>0</v>
      </c>
      <c r="I3309" s="7">
        <f t="shared" si="512"/>
        <v>0</v>
      </c>
      <c r="J3309">
        <f t="shared" si="513"/>
        <v>0</v>
      </c>
      <c r="K3309">
        <f t="shared" si="517"/>
        <v>0</v>
      </c>
      <c r="L3309">
        <f t="shared" si="514"/>
        <v>0</v>
      </c>
      <c r="M3309" s="66" t="str">
        <f t="shared" si="520"/>
        <v xml:space="preserve"> </v>
      </c>
    </row>
    <row r="3310" spans="1:13" x14ac:dyDescent="0.25">
      <c r="A3310" s="25">
        <f t="shared" si="518"/>
        <v>3310</v>
      </c>
      <c r="B3310" s="35">
        <f>+INDEX(Исходные_данные!A:Z,A3310+$X$32-1,$X$30)</f>
        <v>0</v>
      </c>
      <c r="C3310" s="25">
        <f>+IFERROR(_xlfn.NUMBERVALUE(INDEX(Исходные_данные!A:Z,A3310+$X$32-1,$X$31),"."),0)</f>
        <v>0</v>
      </c>
      <c r="D3310" s="51"/>
      <c r="E3310" s="3">
        <f t="shared" si="515"/>
        <v>1289.4580000000001</v>
      </c>
      <c r="F3310" s="3">
        <f t="shared" si="516"/>
        <v>1289.4574600000001</v>
      </c>
      <c r="G3310" s="8">
        <f t="shared" si="519"/>
        <v>0</v>
      </c>
      <c r="H3310" s="7">
        <f t="shared" si="511"/>
        <v>0</v>
      </c>
      <c r="I3310" s="7">
        <f t="shared" si="512"/>
        <v>0</v>
      </c>
      <c r="J3310">
        <f t="shared" si="513"/>
        <v>0</v>
      </c>
      <c r="K3310">
        <f t="shared" si="517"/>
        <v>0</v>
      </c>
      <c r="L3310">
        <f t="shared" si="514"/>
        <v>0</v>
      </c>
      <c r="M3310" s="66" t="str">
        <f t="shared" si="520"/>
        <v xml:space="preserve"> </v>
      </c>
    </row>
    <row r="3311" spans="1:13" x14ac:dyDescent="0.25">
      <c r="A3311" s="25">
        <f t="shared" si="518"/>
        <v>3311</v>
      </c>
      <c r="B3311" s="35">
        <f>+INDEX(Исходные_данные!A:Z,A3311+$X$32-1,$X$30)</f>
        <v>0</v>
      </c>
      <c r="C3311" s="25">
        <f>+IFERROR(_xlfn.NUMBERVALUE(INDEX(Исходные_данные!A:Z,A3311+$X$32-1,$X$31),"."),0)</f>
        <v>0</v>
      </c>
      <c r="D3311" s="51"/>
      <c r="E3311" s="3">
        <f t="shared" si="515"/>
        <v>1289.4580000000001</v>
      </c>
      <c r="F3311" s="3">
        <f t="shared" si="516"/>
        <v>1289.4574600000001</v>
      </c>
      <c r="G3311" s="8">
        <f t="shared" si="519"/>
        <v>0</v>
      </c>
      <c r="H3311" s="7">
        <f t="shared" si="511"/>
        <v>0</v>
      </c>
      <c r="I3311" s="7">
        <f t="shared" si="512"/>
        <v>0</v>
      </c>
      <c r="J3311">
        <f t="shared" si="513"/>
        <v>0</v>
      </c>
      <c r="K3311">
        <f t="shared" si="517"/>
        <v>0</v>
      </c>
      <c r="L3311">
        <f t="shared" si="514"/>
        <v>0</v>
      </c>
      <c r="M3311" s="66" t="str">
        <f t="shared" si="520"/>
        <v xml:space="preserve"> </v>
      </c>
    </row>
    <row r="3312" spans="1:13" x14ac:dyDescent="0.25">
      <c r="A3312" s="25">
        <f t="shared" si="518"/>
        <v>3312</v>
      </c>
      <c r="B3312" s="35">
        <f>+INDEX(Исходные_данные!A:Z,A3312+$X$32-1,$X$30)</f>
        <v>0</v>
      </c>
      <c r="C3312" s="25">
        <f>+IFERROR(_xlfn.NUMBERVALUE(INDEX(Исходные_данные!A:Z,A3312+$X$32-1,$X$31),"."),0)</f>
        <v>0</v>
      </c>
      <c r="D3312" s="51"/>
      <c r="E3312" s="3">
        <f t="shared" si="515"/>
        <v>1289.4580000000001</v>
      </c>
      <c r="F3312" s="3">
        <f t="shared" si="516"/>
        <v>1289.4574600000001</v>
      </c>
      <c r="G3312" s="8">
        <f t="shared" si="519"/>
        <v>0</v>
      </c>
      <c r="H3312" s="7">
        <f t="shared" si="511"/>
        <v>0</v>
      </c>
      <c r="I3312" s="7">
        <f t="shared" si="512"/>
        <v>0</v>
      </c>
      <c r="J3312">
        <f t="shared" si="513"/>
        <v>0</v>
      </c>
      <c r="K3312">
        <f t="shared" si="517"/>
        <v>0</v>
      </c>
      <c r="L3312">
        <f t="shared" si="514"/>
        <v>0</v>
      </c>
      <c r="M3312" s="66" t="str">
        <f t="shared" si="520"/>
        <v xml:space="preserve"> </v>
      </c>
    </row>
    <row r="3313" spans="1:13" x14ac:dyDescent="0.25">
      <c r="A3313" s="25">
        <f t="shared" si="518"/>
        <v>3313</v>
      </c>
      <c r="B3313" s="35">
        <f>+INDEX(Исходные_данные!A:Z,A3313+$X$32-1,$X$30)</f>
        <v>0</v>
      </c>
      <c r="C3313" s="25">
        <f>+IFERROR(_xlfn.NUMBERVALUE(INDEX(Исходные_данные!A:Z,A3313+$X$32-1,$X$31),"."),0)</f>
        <v>0</v>
      </c>
      <c r="D3313" s="51"/>
      <c r="E3313" s="3">
        <f t="shared" si="515"/>
        <v>1289.4580000000001</v>
      </c>
      <c r="F3313" s="3">
        <f t="shared" si="516"/>
        <v>1289.4574600000001</v>
      </c>
      <c r="G3313" s="8">
        <f t="shared" si="519"/>
        <v>0</v>
      </c>
      <c r="H3313" s="7">
        <f t="shared" si="511"/>
        <v>0</v>
      </c>
      <c r="I3313" s="7">
        <f t="shared" si="512"/>
        <v>0</v>
      </c>
      <c r="J3313">
        <f t="shared" si="513"/>
        <v>0</v>
      </c>
      <c r="K3313">
        <f t="shared" si="517"/>
        <v>0</v>
      </c>
      <c r="L3313">
        <f t="shared" si="514"/>
        <v>0</v>
      </c>
      <c r="M3313" s="66" t="str">
        <f t="shared" si="520"/>
        <v xml:space="preserve"> </v>
      </c>
    </row>
    <row r="3314" spans="1:13" x14ac:dyDescent="0.25">
      <c r="A3314" s="25">
        <f t="shared" si="518"/>
        <v>3314</v>
      </c>
      <c r="B3314" s="35">
        <f>+INDEX(Исходные_данные!A:Z,A3314+$X$32-1,$X$30)</f>
        <v>0</v>
      </c>
      <c r="C3314" s="25">
        <f>+IFERROR(_xlfn.NUMBERVALUE(INDEX(Исходные_данные!A:Z,A3314+$X$32-1,$X$31),"."),0)</f>
        <v>0</v>
      </c>
      <c r="D3314" s="51"/>
      <c r="E3314" s="3">
        <f t="shared" si="515"/>
        <v>1289.4580000000001</v>
      </c>
      <c r="F3314" s="3">
        <f t="shared" si="516"/>
        <v>1289.4574600000001</v>
      </c>
      <c r="G3314" s="8">
        <f t="shared" si="519"/>
        <v>0</v>
      </c>
      <c r="H3314" s="7">
        <f t="shared" si="511"/>
        <v>0</v>
      </c>
      <c r="I3314" s="7">
        <f t="shared" si="512"/>
        <v>0</v>
      </c>
      <c r="J3314">
        <f t="shared" si="513"/>
        <v>0</v>
      </c>
      <c r="K3314">
        <f t="shared" si="517"/>
        <v>0</v>
      </c>
      <c r="L3314">
        <f t="shared" si="514"/>
        <v>0</v>
      </c>
      <c r="M3314" s="66" t="str">
        <f t="shared" si="520"/>
        <v xml:space="preserve"> </v>
      </c>
    </row>
    <row r="3315" spans="1:13" x14ac:dyDescent="0.25">
      <c r="A3315" s="25">
        <f t="shared" si="518"/>
        <v>3315</v>
      </c>
      <c r="B3315" s="35">
        <f>+INDEX(Исходные_данные!A:Z,A3315+$X$32-1,$X$30)</f>
        <v>0</v>
      </c>
      <c r="C3315" s="25">
        <f>+IFERROR(_xlfn.NUMBERVALUE(INDEX(Исходные_данные!A:Z,A3315+$X$32-1,$X$31),"."),0)</f>
        <v>0</v>
      </c>
      <c r="D3315" s="51"/>
      <c r="E3315" s="3">
        <f t="shared" si="515"/>
        <v>1289.4580000000001</v>
      </c>
      <c r="F3315" s="3">
        <f t="shared" si="516"/>
        <v>1289.4574600000001</v>
      </c>
      <c r="G3315" s="8">
        <f t="shared" si="519"/>
        <v>0</v>
      </c>
      <c r="H3315" s="7">
        <f t="shared" si="511"/>
        <v>0</v>
      </c>
      <c r="I3315" s="7">
        <f t="shared" si="512"/>
        <v>0</v>
      </c>
      <c r="J3315">
        <f t="shared" si="513"/>
        <v>0</v>
      </c>
      <c r="K3315">
        <f t="shared" si="517"/>
        <v>0</v>
      </c>
      <c r="L3315">
        <f t="shared" si="514"/>
        <v>0</v>
      </c>
      <c r="M3315" s="66" t="str">
        <f t="shared" si="520"/>
        <v xml:space="preserve"> </v>
      </c>
    </row>
    <row r="3316" spans="1:13" x14ac:dyDescent="0.25">
      <c r="A3316" s="25">
        <f t="shared" si="518"/>
        <v>3316</v>
      </c>
      <c r="B3316" s="35">
        <f>+INDEX(Исходные_данные!A:Z,A3316+$X$32-1,$X$30)</f>
        <v>0</v>
      </c>
      <c r="C3316" s="25">
        <f>+IFERROR(_xlfn.NUMBERVALUE(INDEX(Исходные_данные!A:Z,A3316+$X$32-1,$X$31),"."),0)</f>
        <v>0</v>
      </c>
      <c r="D3316" s="51"/>
      <c r="E3316" s="3">
        <f t="shared" si="515"/>
        <v>1289.4580000000001</v>
      </c>
      <c r="F3316" s="3">
        <f t="shared" si="516"/>
        <v>1289.4574600000001</v>
      </c>
      <c r="G3316" s="8">
        <f t="shared" si="519"/>
        <v>0</v>
      </c>
      <c r="H3316" s="7">
        <f t="shared" si="511"/>
        <v>0</v>
      </c>
      <c r="I3316" s="7">
        <f t="shared" si="512"/>
        <v>0</v>
      </c>
      <c r="J3316">
        <f t="shared" si="513"/>
        <v>0</v>
      </c>
      <c r="K3316">
        <f t="shared" si="517"/>
        <v>0</v>
      </c>
      <c r="L3316">
        <f t="shared" si="514"/>
        <v>0</v>
      </c>
      <c r="M3316" s="66" t="str">
        <f t="shared" si="520"/>
        <v xml:space="preserve"> </v>
      </c>
    </row>
    <row r="3317" spans="1:13" x14ac:dyDescent="0.25">
      <c r="A3317" s="25">
        <f t="shared" si="518"/>
        <v>3317</v>
      </c>
      <c r="B3317" s="35">
        <f>+INDEX(Исходные_данные!A:Z,A3317+$X$32-1,$X$30)</f>
        <v>0</v>
      </c>
      <c r="C3317" s="25">
        <f>+IFERROR(_xlfn.NUMBERVALUE(INDEX(Исходные_данные!A:Z,A3317+$X$32-1,$X$31),"."),0)</f>
        <v>0</v>
      </c>
      <c r="D3317" s="51"/>
      <c r="E3317" s="3">
        <f t="shared" si="515"/>
        <v>1289.4580000000001</v>
      </c>
      <c r="F3317" s="3">
        <f t="shared" si="516"/>
        <v>1289.4574600000001</v>
      </c>
      <c r="G3317" s="8">
        <f t="shared" si="519"/>
        <v>0</v>
      </c>
      <c r="H3317" s="7">
        <f t="shared" si="511"/>
        <v>0</v>
      </c>
      <c r="I3317" s="7">
        <f t="shared" si="512"/>
        <v>0</v>
      </c>
      <c r="J3317">
        <f t="shared" si="513"/>
        <v>0</v>
      </c>
      <c r="K3317">
        <f t="shared" si="517"/>
        <v>0</v>
      </c>
      <c r="L3317">
        <f t="shared" si="514"/>
        <v>0</v>
      </c>
      <c r="M3317" s="66" t="str">
        <f t="shared" si="520"/>
        <v xml:space="preserve"> </v>
      </c>
    </row>
    <row r="3318" spans="1:13" x14ac:dyDescent="0.25">
      <c r="A3318" s="25">
        <f t="shared" si="518"/>
        <v>3318</v>
      </c>
      <c r="B3318" s="35">
        <f>+INDEX(Исходные_данные!A:Z,A3318+$X$32-1,$X$30)</f>
        <v>0</v>
      </c>
      <c r="C3318" s="25">
        <f>+IFERROR(_xlfn.NUMBERVALUE(INDEX(Исходные_данные!A:Z,A3318+$X$32-1,$X$31),"."),0)</f>
        <v>0</v>
      </c>
      <c r="D3318" s="51"/>
      <c r="E3318" s="3">
        <f t="shared" si="515"/>
        <v>1289.4580000000001</v>
      </c>
      <c r="F3318" s="3">
        <f t="shared" si="516"/>
        <v>1289.4574600000001</v>
      </c>
      <c r="G3318" s="8">
        <f t="shared" si="519"/>
        <v>0</v>
      </c>
      <c r="H3318" s="7">
        <f t="shared" si="511"/>
        <v>0</v>
      </c>
      <c r="I3318" s="7">
        <f t="shared" si="512"/>
        <v>0</v>
      </c>
      <c r="J3318">
        <f t="shared" si="513"/>
        <v>0</v>
      </c>
      <c r="K3318">
        <f t="shared" si="517"/>
        <v>0</v>
      </c>
      <c r="L3318">
        <f t="shared" si="514"/>
        <v>0</v>
      </c>
      <c r="M3318" s="66" t="str">
        <f t="shared" si="520"/>
        <v xml:space="preserve"> </v>
      </c>
    </row>
    <row r="3319" spans="1:13" x14ac:dyDescent="0.25">
      <c r="A3319" s="25">
        <f t="shared" si="518"/>
        <v>3319</v>
      </c>
      <c r="B3319" s="35">
        <f>+INDEX(Исходные_данные!A:Z,A3319+$X$32-1,$X$30)</f>
        <v>0</v>
      </c>
      <c r="C3319" s="25">
        <f>+IFERROR(_xlfn.NUMBERVALUE(INDEX(Исходные_данные!A:Z,A3319+$X$32-1,$X$31),"."),0)</f>
        <v>0</v>
      </c>
      <c r="D3319" s="51"/>
      <c r="E3319" s="3">
        <f t="shared" si="515"/>
        <v>1289.4580000000001</v>
      </c>
      <c r="F3319" s="3">
        <f t="shared" si="516"/>
        <v>1289.4574600000001</v>
      </c>
      <c r="G3319" s="8">
        <f t="shared" si="519"/>
        <v>0</v>
      </c>
      <c r="H3319" s="7">
        <f t="shared" si="511"/>
        <v>0</v>
      </c>
      <c r="I3319" s="7">
        <f t="shared" si="512"/>
        <v>0</v>
      </c>
      <c r="J3319">
        <f t="shared" si="513"/>
        <v>0</v>
      </c>
      <c r="K3319">
        <f t="shared" si="517"/>
        <v>0</v>
      </c>
      <c r="L3319">
        <f t="shared" si="514"/>
        <v>0</v>
      </c>
      <c r="M3319" s="66" t="str">
        <f t="shared" si="520"/>
        <v xml:space="preserve"> </v>
      </c>
    </row>
    <row r="3320" spans="1:13" x14ac:dyDescent="0.25">
      <c r="A3320" s="25">
        <f t="shared" si="518"/>
        <v>3320</v>
      </c>
      <c r="B3320" s="35">
        <f>+INDEX(Исходные_данные!A:Z,A3320+$X$32-1,$X$30)</f>
        <v>0</v>
      </c>
      <c r="C3320" s="25">
        <f>+IFERROR(_xlfn.NUMBERVALUE(INDEX(Исходные_данные!A:Z,A3320+$X$32-1,$X$31),"."),0)</f>
        <v>0</v>
      </c>
      <c r="D3320" s="51"/>
      <c r="E3320" s="3">
        <f t="shared" si="515"/>
        <v>1289.4580000000001</v>
      </c>
      <c r="F3320" s="3">
        <f t="shared" si="516"/>
        <v>1289.4574600000001</v>
      </c>
      <c r="G3320" s="8">
        <f t="shared" si="519"/>
        <v>0</v>
      </c>
      <c r="H3320" s="7">
        <f t="shared" si="511"/>
        <v>0</v>
      </c>
      <c r="I3320" s="7">
        <f t="shared" si="512"/>
        <v>0</v>
      </c>
      <c r="J3320">
        <f t="shared" si="513"/>
        <v>0</v>
      </c>
      <c r="K3320">
        <f t="shared" si="517"/>
        <v>0</v>
      </c>
      <c r="L3320">
        <f t="shared" si="514"/>
        <v>0</v>
      </c>
      <c r="M3320" s="66" t="str">
        <f t="shared" si="520"/>
        <v xml:space="preserve"> </v>
      </c>
    </row>
    <row r="3321" spans="1:13" x14ac:dyDescent="0.25">
      <c r="A3321" s="25">
        <f t="shared" si="518"/>
        <v>3321</v>
      </c>
      <c r="B3321" s="35">
        <f>+INDEX(Исходные_данные!A:Z,A3321+$X$32-1,$X$30)</f>
        <v>0</v>
      </c>
      <c r="C3321" s="25">
        <f>+IFERROR(_xlfn.NUMBERVALUE(INDEX(Исходные_данные!A:Z,A3321+$X$32-1,$X$31),"."),0)</f>
        <v>0</v>
      </c>
      <c r="D3321" s="51"/>
      <c r="E3321" s="3">
        <f t="shared" si="515"/>
        <v>1289.4580000000001</v>
      </c>
      <c r="F3321" s="3">
        <f t="shared" si="516"/>
        <v>1289.4574600000001</v>
      </c>
      <c r="G3321" s="8">
        <f t="shared" si="519"/>
        <v>0</v>
      </c>
      <c r="H3321" s="7">
        <f t="shared" si="511"/>
        <v>0</v>
      </c>
      <c r="I3321" s="7">
        <f t="shared" si="512"/>
        <v>0</v>
      </c>
      <c r="J3321">
        <f t="shared" si="513"/>
        <v>0</v>
      </c>
      <c r="K3321">
        <f t="shared" si="517"/>
        <v>0</v>
      </c>
      <c r="L3321">
        <f t="shared" si="514"/>
        <v>0</v>
      </c>
      <c r="M3321" s="66" t="str">
        <f t="shared" si="520"/>
        <v xml:space="preserve"> </v>
      </c>
    </row>
    <row r="3322" spans="1:13" x14ac:dyDescent="0.25">
      <c r="A3322" s="25">
        <f t="shared" si="518"/>
        <v>3322</v>
      </c>
      <c r="B3322" s="35">
        <f>+INDEX(Исходные_данные!A:Z,A3322+$X$32-1,$X$30)</f>
        <v>0</v>
      </c>
      <c r="C3322" s="25">
        <f>+IFERROR(_xlfn.NUMBERVALUE(INDEX(Исходные_данные!A:Z,A3322+$X$32-1,$X$31),"."),0)</f>
        <v>0</v>
      </c>
      <c r="D3322" s="51"/>
      <c r="E3322" s="3">
        <f t="shared" si="515"/>
        <v>1289.4580000000001</v>
      </c>
      <c r="F3322" s="3">
        <f t="shared" si="516"/>
        <v>1289.4574600000001</v>
      </c>
      <c r="G3322" s="8">
        <f t="shared" si="519"/>
        <v>0</v>
      </c>
      <c r="H3322" s="7">
        <f t="shared" si="511"/>
        <v>0</v>
      </c>
      <c r="I3322" s="7">
        <f t="shared" si="512"/>
        <v>0</v>
      </c>
      <c r="J3322">
        <f t="shared" si="513"/>
        <v>0</v>
      </c>
      <c r="K3322">
        <f t="shared" si="517"/>
        <v>0</v>
      </c>
      <c r="L3322">
        <f t="shared" si="514"/>
        <v>0</v>
      </c>
      <c r="M3322" s="66" t="str">
        <f t="shared" si="520"/>
        <v xml:space="preserve"> </v>
      </c>
    </row>
    <row r="3323" spans="1:13" x14ac:dyDescent="0.25">
      <c r="A3323" s="25">
        <f t="shared" si="518"/>
        <v>3323</v>
      </c>
      <c r="B3323" s="35">
        <f>+INDEX(Исходные_данные!A:Z,A3323+$X$32-1,$X$30)</f>
        <v>0</v>
      </c>
      <c r="C3323" s="25">
        <f>+IFERROR(_xlfn.NUMBERVALUE(INDEX(Исходные_данные!A:Z,A3323+$X$32-1,$X$31),"."),0)</f>
        <v>0</v>
      </c>
      <c r="D3323" s="51"/>
      <c r="E3323" s="3">
        <f t="shared" si="515"/>
        <v>1289.4580000000001</v>
      </c>
      <c r="F3323" s="3">
        <f t="shared" si="516"/>
        <v>1289.4574600000001</v>
      </c>
      <c r="G3323" s="8">
        <f t="shared" si="519"/>
        <v>0</v>
      </c>
      <c r="H3323" s="7">
        <f t="shared" si="511"/>
        <v>0</v>
      </c>
      <c r="I3323" s="7">
        <f t="shared" si="512"/>
        <v>0</v>
      </c>
      <c r="J3323">
        <f t="shared" si="513"/>
        <v>0</v>
      </c>
      <c r="K3323">
        <f t="shared" si="517"/>
        <v>0</v>
      </c>
      <c r="L3323">
        <f t="shared" si="514"/>
        <v>0</v>
      </c>
      <c r="M3323" s="66" t="str">
        <f t="shared" si="520"/>
        <v xml:space="preserve"> </v>
      </c>
    </row>
    <row r="3324" spans="1:13" x14ac:dyDescent="0.25">
      <c r="A3324" s="25">
        <f t="shared" si="518"/>
        <v>3324</v>
      </c>
      <c r="B3324" s="35">
        <f>+INDEX(Исходные_данные!A:Z,A3324+$X$32-1,$X$30)</f>
        <v>0</v>
      </c>
      <c r="C3324" s="25">
        <f>+IFERROR(_xlfn.NUMBERVALUE(INDEX(Исходные_данные!A:Z,A3324+$X$32-1,$X$31),"."),0)</f>
        <v>0</v>
      </c>
      <c r="D3324" s="51"/>
      <c r="E3324" s="3">
        <f t="shared" si="515"/>
        <v>1289.4580000000001</v>
      </c>
      <c r="F3324" s="3">
        <f t="shared" si="516"/>
        <v>1289.4574600000001</v>
      </c>
      <c r="G3324" s="8">
        <f t="shared" si="519"/>
        <v>0</v>
      </c>
      <c r="H3324" s="7">
        <f t="shared" si="511"/>
        <v>0</v>
      </c>
      <c r="I3324" s="7">
        <f t="shared" si="512"/>
        <v>0</v>
      </c>
      <c r="J3324">
        <f t="shared" si="513"/>
        <v>0</v>
      </c>
      <c r="K3324">
        <f t="shared" si="517"/>
        <v>0</v>
      </c>
      <c r="L3324">
        <f t="shared" si="514"/>
        <v>0</v>
      </c>
      <c r="M3324" s="66" t="str">
        <f t="shared" si="520"/>
        <v xml:space="preserve"> </v>
      </c>
    </row>
    <row r="3325" spans="1:13" x14ac:dyDescent="0.25">
      <c r="A3325" s="25">
        <f t="shared" si="518"/>
        <v>3325</v>
      </c>
      <c r="B3325" s="35">
        <f>+INDEX(Исходные_данные!A:Z,A3325+$X$32-1,$X$30)</f>
        <v>0</v>
      </c>
      <c r="C3325" s="25">
        <f>+IFERROR(_xlfn.NUMBERVALUE(INDEX(Исходные_данные!A:Z,A3325+$X$32-1,$X$31),"."),0)</f>
        <v>0</v>
      </c>
      <c r="D3325" s="51"/>
      <c r="E3325" s="3">
        <f t="shared" si="515"/>
        <v>1289.4580000000001</v>
      </c>
      <c r="F3325" s="3">
        <f t="shared" si="516"/>
        <v>1289.4574600000001</v>
      </c>
      <c r="G3325" s="8">
        <f t="shared" si="519"/>
        <v>0</v>
      </c>
      <c r="H3325" s="7">
        <f t="shared" si="511"/>
        <v>0</v>
      </c>
      <c r="I3325" s="7">
        <f t="shared" si="512"/>
        <v>0</v>
      </c>
      <c r="J3325">
        <f t="shared" si="513"/>
        <v>0</v>
      </c>
      <c r="K3325">
        <f t="shared" si="517"/>
        <v>0</v>
      </c>
      <c r="L3325">
        <f t="shared" si="514"/>
        <v>0</v>
      </c>
      <c r="M3325" s="66" t="str">
        <f t="shared" si="520"/>
        <v xml:space="preserve"> </v>
      </c>
    </row>
    <row r="3326" spans="1:13" x14ac:dyDescent="0.25">
      <c r="A3326" s="25">
        <f t="shared" si="518"/>
        <v>3326</v>
      </c>
      <c r="B3326" s="35">
        <f>+INDEX(Исходные_данные!A:Z,A3326+$X$32-1,$X$30)</f>
        <v>0</v>
      </c>
      <c r="C3326" s="25">
        <f>+IFERROR(_xlfn.NUMBERVALUE(INDEX(Исходные_данные!A:Z,A3326+$X$32-1,$X$31),"."),0)</f>
        <v>0</v>
      </c>
      <c r="D3326" s="51"/>
      <c r="E3326" s="3">
        <f t="shared" si="515"/>
        <v>1289.4580000000001</v>
      </c>
      <c r="F3326" s="3">
        <f t="shared" si="516"/>
        <v>1289.4574600000001</v>
      </c>
      <c r="G3326" s="8">
        <f t="shared" si="519"/>
        <v>0</v>
      </c>
      <c r="H3326" s="7">
        <f t="shared" si="511"/>
        <v>0</v>
      </c>
      <c r="I3326" s="7">
        <f t="shared" si="512"/>
        <v>0</v>
      </c>
      <c r="J3326">
        <f t="shared" si="513"/>
        <v>0</v>
      </c>
      <c r="K3326">
        <f t="shared" si="517"/>
        <v>0</v>
      </c>
      <c r="L3326">
        <f t="shared" si="514"/>
        <v>0</v>
      </c>
      <c r="M3326" s="66" t="str">
        <f t="shared" si="520"/>
        <v xml:space="preserve"> </v>
      </c>
    </row>
    <row r="3327" spans="1:13" x14ac:dyDescent="0.25">
      <c r="A3327" s="25">
        <f t="shared" si="518"/>
        <v>3327</v>
      </c>
      <c r="B3327" s="35">
        <f>+INDEX(Исходные_данные!A:Z,A3327+$X$32-1,$X$30)</f>
        <v>0</v>
      </c>
      <c r="C3327" s="25">
        <f>+IFERROR(_xlfn.NUMBERVALUE(INDEX(Исходные_данные!A:Z,A3327+$X$32-1,$X$31),"."),0)</f>
        <v>0</v>
      </c>
      <c r="D3327" s="51"/>
      <c r="E3327" s="3">
        <f t="shared" si="515"/>
        <v>1289.4580000000001</v>
      </c>
      <c r="F3327" s="3">
        <f t="shared" si="516"/>
        <v>1289.4574600000001</v>
      </c>
      <c r="G3327" s="8">
        <f t="shared" si="519"/>
        <v>0</v>
      </c>
      <c r="H3327" s="7">
        <f t="shared" si="511"/>
        <v>0</v>
      </c>
      <c r="I3327" s="7">
        <f t="shared" si="512"/>
        <v>0</v>
      </c>
      <c r="J3327">
        <f t="shared" si="513"/>
        <v>0</v>
      </c>
      <c r="K3327">
        <f t="shared" si="517"/>
        <v>0</v>
      </c>
      <c r="L3327">
        <f t="shared" si="514"/>
        <v>0</v>
      </c>
      <c r="M3327" s="66" t="str">
        <f t="shared" si="520"/>
        <v xml:space="preserve"> </v>
      </c>
    </row>
    <row r="3328" spans="1:13" x14ac:dyDescent="0.25">
      <c r="A3328" s="25">
        <f t="shared" si="518"/>
        <v>3328</v>
      </c>
      <c r="B3328" s="35">
        <f>+INDEX(Исходные_данные!A:Z,A3328+$X$32-1,$X$30)</f>
        <v>0</v>
      </c>
      <c r="C3328" s="25">
        <f>+IFERROR(_xlfn.NUMBERVALUE(INDEX(Исходные_данные!A:Z,A3328+$X$32-1,$X$31),"."),0)</f>
        <v>0</v>
      </c>
      <c r="D3328" s="51"/>
      <c r="E3328" s="3">
        <f t="shared" si="515"/>
        <v>1289.4580000000001</v>
      </c>
      <c r="F3328" s="3">
        <f t="shared" si="516"/>
        <v>1289.4574600000001</v>
      </c>
      <c r="G3328" s="8">
        <f t="shared" si="519"/>
        <v>0</v>
      </c>
      <c r="H3328" s="7">
        <f t="shared" si="511"/>
        <v>0</v>
      </c>
      <c r="I3328" s="7">
        <f t="shared" si="512"/>
        <v>0</v>
      </c>
      <c r="J3328">
        <f t="shared" si="513"/>
        <v>0</v>
      </c>
      <c r="K3328">
        <f t="shared" si="517"/>
        <v>0</v>
      </c>
      <c r="L3328">
        <f t="shared" si="514"/>
        <v>0</v>
      </c>
      <c r="M3328" s="66" t="str">
        <f t="shared" si="520"/>
        <v xml:space="preserve"> </v>
      </c>
    </row>
    <row r="3329" spans="1:13" x14ac:dyDescent="0.25">
      <c r="A3329" s="25">
        <f t="shared" si="518"/>
        <v>3329</v>
      </c>
      <c r="B3329" s="35">
        <f>+INDEX(Исходные_данные!A:Z,A3329+$X$32-1,$X$30)</f>
        <v>0</v>
      </c>
      <c r="C3329" s="25">
        <f>+IFERROR(_xlfn.NUMBERVALUE(INDEX(Исходные_данные!A:Z,A3329+$X$32-1,$X$31),"."),0)</f>
        <v>0</v>
      </c>
      <c r="D3329" s="51"/>
      <c r="E3329" s="3">
        <f t="shared" si="515"/>
        <v>1289.4580000000001</v>
      </c>
      <c r="F3329" s="3">
        <f t="shared" si="516"/>
        <v>1289.4574600000001</v>
      </c>
      <c r="G3329" s="8">
        <f t="shared" si="519"/>
        <v>0</v>
      </c>
      <c r="H3329" s="7">
        <f t="shared" ref="H3329:H3392" si="521">IF(G3329&gt;$X$35,C3329,0)</f>
        <v>0</v>
      </c>
      <c r="I3329" s="7">
        <f t="shared" ref="I3329:I3392" si="522">IF(AND(A3329&gt;$Q$25,A3329&lt;=$Q$25+$T$25),1,0)</f>
        <v>0</v>
      </c>
      <c r="J3329">
        <f t="shared" ref="J3329:J3392" si="523">IF(I3329=1,IF(H3329*$W$47&lt;=$X$48,H3329*$W$47,0),0)</f>
        <v>0</v>
      </c>
      <c r="K3329">
        <f t="shared" si="517"/>
        <v>0</v>
      </c>
      <c r="L3329">
        <f t="shared" ref="L3329:L3392" si="524">+IF(I3329=1,IF(H3329*$W$47&lt;=$X$48,0,$X$48),0)</f>
        <v>0</v>
      </c>
      <c r="M3329" s="66" t="str">
        <f t="shared" si="520"/>
        <v xml:space="preserve"> </v>
      </c>
    </row>
    <row r="3330" spans="1:13" x14ac:dyDescent="0.25">
      <c r="A3330" s="25">
        <f t="shared" si="518"/>
        <v>3330</v>
      </c>
      <c r="B3330" s="35">
        <f>+INDEX(Исходные_данные!A:Z,A3330+$X$32-1,$X$30)</f>
        <v>0</v>
      </c>
      <c r="C3330" s="25">
        <f>+IFERROR(_xlfn.NUMBERVALUE(INDEX(Исходные_данные!A:Z,A3330+$X$32-1,$X$31),"."),0)</f>
        <v>0</v>
      </c>
      <c r="D3330" s="51"/>
      <c r="E3330" s="3">
        <f t="shared" ref="E3330:E3393" si="525">+IFERROR(IF(_xlfn.NUMBERVALUE(B3330,".")&lt;E3329,E3329,_xlfn.NUMBERVALUE(B3330,".")),E3329)</f>
        <v>1289.4580000000001</v>
      </c>
      <c r="F3330" s="3">
        <f t="shared" ref="F3330:F3393" si="526">(E3330-$X$45*$X$44)/IF($X$44&lt;&gt;0,ABS($X$44),1)*$X$39</f>
        <v>1289.4574600000001</v>
      </c>
      <c r="G3330" s="8">
        <f t="shared" si="519"/>
        <v>0</v>
      </c>
      <c r="H3330" s="7">
        <f t="shared" si="521"/>
        <v>0</v>
      </c>
      <c r="I3330" s="7">
        <f t="shared" si="522"/>
        <v>0</v>
      </c>
      <c r="J3330">
        <f t="shared" si="523"/>
        <v>0</v>
      </c>
      <c r="K3330">
        <f t="shared" ref="K3330:K3393" si="527">+J3330/100</f>
        <v>0</v>
      </c>
      <c r="L3330">
        <f t="shared" si="524"/>
        <v>0</v>
      </c>
      <c r="M3330" s="66" t="str">
        <f t="shared" si="520"/>
        <v xml:space="preserve"> </v>
      </c>
    </row>
    <row r="3331" spans="1:13" x14ac:dyDescent="0.25">
      <c r="A3331" s="25">
        <f t="shared" ref="A3331:A3394" si="528">+A3330+1</f>
        <v>3331</v>
      </c>
      <c r="B3331" s="35">
        <f>+INDEX(Исходные_данные!A:Z,A3331+$X$32-1,$X$30)</f>
        <v>0</v>
      </c>
      <c r="C3331" s="25">
        <f>+IFERROR(_xlfn.NUMBERVALUE(INDEX(Исходные_данные!A:Z,A3331+$X$32-1,$X$31),"."),0)</f>
        <v>0</v>
      </c>
      <c r="D3331" s="51"/>
      <c r="E3331" s="3">
        <f t="shared" si="525"/>
        <v>1289.4580000000001</v>
      </c>
      <c r="F3331" s="3">
        <f t="shared" si="526"/>
        <v>1289.4574600000001</v>
      </c>
      <c r="G3331" s="8">
        <f t="shared" ref="G3331:G3394" si="529">+IF(E3331=E3330,0,_xlfn.NUMBERVALUE(C3331,".")/O$56*100)</f>
        <v>0</v>
      </c>
      <c r="H3331" s="7">
        <f t="shared" si="521"/>
        <v>0</v>
      </c>
      <c r="I3331" s="7">
        <f t="shared" si="522"/>
        <v>0</v>
      </c>
      <c r="J3331">
        <f t="shared" si="523"/>
        <v>0</v>
      </c>
      <c r="K3331">
        <f t="shared" si="527"/>
        <v>0</v>
      </c>
      <c r="L3331">
        <f t="shared" si="524"/>
        <v>0</v>
      </c>
      <c r="M3331" s="66" t="str">
        <f t="shared" si="520"/>
        <v xml:space="preserve"> </v>
      </c>
    </row>
    <row r="3332" spans="1:13" x14ac:dyDescent="0.25">
      <c r="A3332" s="25">
        <f t="shared" si="528"/>
        <v>3332</v>
      </c>
      <c r="B3332" s="35">
        <f>+INDEX(Исходные_данные!A:Z,A3332+$X$32-1,$X$30)</f>
        <v>0</v>
      </c>
      <c r="C3332" s="25">
        <f>+IFERROR(_xlfn.NUMBERVALUE(INDEX(Исходные_данные!A:Z,A3332+$X$32-1,$X$31),"."),0)</f>
        <v>0</v>
      </c>
      <c r="D3332" s="51"/>
      <c r="E3332" s="3">
        <f t="shared" si="525"/>
        <v>1289.4580000000001</v>
      </c>
      <c r="F3332" s="3">
        <f t="shared" si="526"/>
        <v>1289.4574600000001</v>
      </c>
      <c r="G3332" s="8">
        <f t="shared" si="529"/>
        <v>0</v>
      </c>
      <c r="H3332" s="7">
        <f t="shared" si="521"/>
        <v>0</v>
      </c>
      <c r="I3332" s="7">
        <f t="shared" si="522"/>
        <v>0</v>
      </c>
      <c r="J3332">
        <f t="shared" si="523"/>
        <v>0</v>
      </c>
      <c r="K3332">
        <f t="shared" si="527"/>
        <v>0</v>
      </c>
      <c r="L3332">
        <f t="shared" si="524"/>
        <v>0</v>
      </c>
      <c r="M3332" s="66" t="str">
        <f t="shared" si="520"/>
        <v xml:space="preserve"> </v>
      </c>
    </row>
    <row r="3333" spans="1:13" x14ac:dyDescent="0.25">
      <c r="A3333" s="25">
        <f t="shared" si="528"/>
        <v>3333</v>
      </c>
      <c r="B3333" s="35">
        <f>+INDEX(Исходные_данные!A:Z,A3333+$X$32-1,$X$30)</f>
        <v>0</v>
      </c>
      <c r="C3333" s="25">
        <f>+IFERROR(_xlfn.NUMBERVALUE(INDEX(Исходные_данные!A:Z,A3333+$X$32-1,$X$31),"."),0)</f>
        <v>0</v>
      </c>
      <c r="D3333" s="51"/>
      <c r="E3333" s="3">
        <f t="shared" si="525"/>
        <v>1289.4580000000001</v>
      </c>
      <c r="F3333" s="3">
        <f t="shared" si="526"/>
        <v>1289.4574600000001</v>
      </c>
      <c r="G3333" s="8">
        <f t="shared" si="529"/>
        <v>0</v>
      </c>
      <c r="H3333" s="7">
        <f t="shared" si="521"/>
        <v>0</v>
      </c>
      <c r="I3333" s="7">
        <f t="shared" si="522"/>
        <v>0</v>
      </c>
      <c r="J3333">
        <f t="shared" si="523"/>
        <v>0</v>
      </c>
      <c r="K3333">
        <f t="shared" si="527"/>
        <v>0</v>
      </c>
      <c r="L3333">
        <f t="shared" si="524"/>
        <v>0</v>
      </c>
      <c r="M3333" s="66" t="str">
        <f t="shared" si="520"/>
        <v xml:space="preserve"> </v>
      </c>
    </row>
    <row r="3334" spans="1:13" x14ac:dyDescent="0.25">
      <c r="A3334" s="25">
        <f t="shared" si="528"/>
        <v>3334</v>
      </c>
      <c r="B3334" s="35">
        <f>+INDEX(Исходные_данные!A:Z,A3334+$X$32-1,$X$30)</f>
        <v>0</v>
      </c>
      <c r="C3334" s="25">
        <f>+IFERROR(_xlfn.NUMBERVALUE(INDEX(Исходные_данные!A:Z,A3334+$X$32-1,$X$31),"."),0)</f>
        <v>0</v>
      </c>
      <c r="D3334" s="51"/>
      <c r="E3334" s="3">
        <f t="shared" si="525"/>
        <v>1289.4580000000001</v>
      </c>
      <c r="F3334" s="3">
        <f t="shared" si="526"/>
        <v>1289.4574600000001</v>
      </c>
      <c r="G3334" s="8">
        <f t="shared" si="529"/>
        <v>0</v>
      </c>
      <c r="H3334" s="7">
        <f t="shared" si="521"/>
        <v>0</v>
      </c>
      <c r="I3334" s="7">
        <f t="shared" si="522"/>
        <v>0</v>
      </c>
      <c r="J3334">
        <f t="shared" si="523"/>
        <v>0</v>
      </c>
      <c r="K3334">
        <f t="shared" si="527"/>
        <v>0</v>
      </c>
      <c r="L3334">
        <f t="shared" si="524"/>
        <v>0</v>
      </c>
      <c r="M3334" s="66" t="str">
        <f t="shared" si="520"/>
        <v xml:space="preserve"> </v>
      </c>
    </row>
    <row r="3335" spans="1:13" x14ac:dyDescent="0.25">
      <c r="A3335" s="25">
        <f t="shared" si="528"/>
        <v>3335</v>
      </c>
      <c r="B3335" s="35">
        <f>+INDEX(Исходные_данные!A:Z,A3335+$X$32-1,$X$30)</f>
        <v>0</v>
      </c>
      <c r="C3335" s="25">
        <f>+IFERROR(_xlfn.NUMBERVALUE(INDEX(Исходные_данные!A:Z,A3335+$X$32-1,$X$31),"."),0)</f>
        <v>0</v>
      </c>
      <c r="D3335" s="51"/>
      <c r="E3335" s="3">
        <f t="shared" si="525"/>
        <v>1289.4580000000001</v>
      </c>
      <c r="F3335" s="3">
        <f t="shared" si="526"/>
        <v>1289.4574600000001</v>
      </c>
      <c r="G3335" s="8">
        <f t="shared" si="529"/>
        <v>0</v>
      </c>
      <c r="H3335" s="7">
        <f t="shared" si="521"/>
        <v>0</v>
      </c>
      <c r="I3335" s="7">
        <f t="shared" si="522"/>
        <v>0</v>
      </c>
      <c r="J3335">
        <f t="shared" si="523"/>
        <v>0</v>
      </c>
      <c r="K3335">
        <f t="shared" si="527"/>
        <v>0</v>
      </c>
      <c r="L3335">
        <f t="shared" si="524"/>
        <v>0</v>
      </c>
      <c r="M3335" s="66" t="str">
        <f t="shared" si="520"/>
        <v xml:space="preserve"> </v>
      </c>
    </row>
    <row r="3336" spans="1:13" x14ac:dyDescent="0.25">
      <c r="A3336" s="25">
        <f t="shared" si="528"/>
        <v>3336</v>
      </c>
      <c r="B3336" s="35">
        <f>+INDEX(Исходные_данные!A:Z,A3336+$X$32-1,$X$30)</f>
        <v>0</v>
      </c>
      <c r="C3336" s="25">
        <f>+IFERROR(_xlfn.NUMBERVALUE(INDEX(Исходные_данные!A:Z,A3336+$X$32-1,$X$31),"."),0)</f>
        <v>0</v>
      </c>
      <c r="D3336" s="51"/>
      <c r="E3336" s="3">
        <f t="shared" si="525"/>
        <v>1289.4580000000001</v>
      </c>
      <c r="F3336" s="3">
        <f t="shared" si="526"/>
        <v>1289.4574600000001</v>
      </c>
      <c r="G3336" s="8">
        <f t="shared" si="529"/>
        <v>0</v>
      </c>
      <c r="H3336" s="7">
        <f t="shared" si="521"/>
        <v>0</v>
      </c>
      <c r="I3336" s="7">
        <f t="shared" si="522"/>
        <v>0</v>
      </c>
      <c r="J3336">
        <f t="shared" si="523"/>
        <v>0</v>
      </c>
      <c r="K3336">
        <f t="shared" si="527"/>
        <v>0</v>
      </c>
      <c r="L3336">
        <f t="shared" si="524"/>
        <v>0</v>
      </c>
      <c r="M3336" s="66" t="str">
        <f t="shared" si="520"/>
        <v xml:space="preserve"> </v>
      </c>
    </row>
    <row r="3337" spans="1:13" x14ac:dyDescent="0.25">
      <c r="A3337" s="25">
        <f t="shared" si="528"/>
        <v>3337</v>
      </c>
      <c r="B3337" s="35">
        <f>+INDEX(Исходные_данные!A:Z,A3337+$X$32-1,$X$30)</f>
        <v>0</v>
      </c>
      <c r="C3337" s="25">
        <f>+IFERROR(_xlfn.NUMBERVALUE(INDEX(Исходные_данные!A:Z,A3337+$X$32-1,$X$31),"."),0)</f>
        <v>0</v>
      </c>
      <c r="D3337" s="51"/>
      <c r="E3337" s="3">
        <f t="shared" si="525"/>
        <v>1289.4580000000001</v>
      </c>
      <c r="F3337" s="3">
        <f t="shared" si="526"/>
        <v>1289.4574600000001</v>
      </c>
      <c r="G3337" s="8">
        <f t="shared" si="529"/>
        <v>0</v>
      </c>
      <c r="H3337" s="7">
        <f t="shared" si="521"/>
        <v>0</v>
      </c>
      <c r="I3337" s="7">
        <f t="shared" si="522"/>
        <v>0</v>
      </c>
      <c r="J3337">
        <f t="shared" si="523"/>
        <v>0</v>
      </c>
      <c r="K3337">
        <f t="shared" si="527"/>
        <v>0</v>
      </c>
      <c r="L3337">
        <f t="shared" si="524"/>
        <v>0</v>
      </c>
      <c r="M3337" s="66" t="str">
        <f t="shared" si="520"/>
        <v xml:space="preserve"> </v>
      </c>
    </row>
    <row r="3338" spans="1:13" x14ac:dyDescent="0.25">
      <c r="A3338" s="25">
        <f t="shared" si="528"/>
        <v>3338</v>
      </c>
      <c r="B3338" s="35">
        <f>+INDEX(Исходные_данные!A:Z,A3338+$X$32-1,$X$30)</f>
        <v>0</v>
      </c>
      <c r="C3338" s="25">
        <f>+IFERROR(_xlfn.NUMBERVALUE(INDEX(Исходные_данные!A:Z,A3338+$X$32-1,$X$31),"."),0)</f>
        <v>0</v>
      </c>
      <c r="D3338" s="51"/>
      <c r="E3338" s="3">
        <f t="shared" si="525"/>
        <v>1289.4580000000001</v>
      </c>
      <c r="F3338" s="3">
        <f t="shared" si="526"/>
        <v>1289.4574600000001</v>
      </c>
      <c r="G3338" s="8">
        <f t="shared" si="529"/>
        <v>0</v>
      </c>
      <c r="H3338" s="7">
        <f t="shared" si="521"/>
        <v>0</v>
      </c>
      <c r="I3338" s="7">
        <f t="shared" si="522"/>
        <v>0</v>
      </c>
      <c r="J3338">
        <f t="shared" si="523"/>
        <v>0</v>
      </c>
      <c r="K3338">
        <f t="shared" si="527"/>
        <v>0</v>
      </c>
      <c r="L3338">
        <f t="shared" si="524"/>
        <v>0</v>
      </c>
      <c r="M3338" s="66" t="str">
        <f t="shared" si="520"/>
        <v xml:space="preserve"> </v>
      </c>
    </row>
    <row r="3339" spans="1:13" x14ac:dyDescent="0.25">
      <c r="A3339" s="25">
        <f t="shared" si="528"/>
        <v>3339</v>
      </c>
      <c r="B3339" s="35">
        <f>+INDEX(Исходные_данные!A:Z,A3339+$X$32-1,$X$30)</f>
        <v>0</v>
      </c>
      <c r="C3339" s="25">
        <f>+IFERROR(_xlfn.NUMBERVALUE(INDEX(Исходные_данные!A:Z,A3339+$X$32-1,$X$31),"."),0)</f>
        <v>0</v>
      </c>
      <c r="D3339" s="51"/>
      <c r="E3339" s="3">
        <f t="shared" si="525"/>
        <v>1289.4580000000001</v>
      </c>
      <c r="F3339" s="3">
        <f t="shared" si="526"/>
        <v>1289.4574600000001</v>
      </c>
      <c r="G3339" s="8">
        <f t="shared" si="529"/>
        <v>0</v>
      </c>
      <c r="H3339" s="7">
        <f t="shared" si="521"/>
        <v>0</v>
      </c>
      <c r="I3339" s="7">
        <f t="shared" si="522"/>
        <v>0</v>
      </c>
      <c r="J3339">
        <f t="shared" si="523"/>
        <v>0</v>
      </c>
      <c r="K3339">
        <f t="shared" si="527"/>
        <v>0</v>
      </c>
      <c r="L3339">
        <f t="shared" si="524"/>
        <v>0</v>
      </c>
      <c r="M3339" s="66" t="str">
        <f t="shared" si="520"/>
        <v xml:space="preserve"> </v>
      </c>
    </row>
    <row r="3340" spans="1:13" x14ac:dyDescent="0.25">
      <c r="A3340" s="25">
        <f t="shared" si="528"/>
        <v>3340</v>
      </c>
      <c r="B3340" s="35">
        <f>+INDEX(Исходные_данные!A:Z,A3340+$X$32-1,$X$30)</f>
        <v>0</v>
      </c>
      <c r="C3340" s="25">
        <f>+IFERROR(_xlfn.NUMBERVALUE(INDEX(Исходные_данные!A:Z,A3340+$X$32-1,$X$31),"."),0)</f>
        <v>0</v>
      </c>
      <c r="D3340" s="51"/>
      <c r="E3340" s="3">
        <f t="shared" si="525"/>
        <v>1289.4580000000001</v>
      </c>
      <c r="F3340" s="3">
        <f t="shared" si="526"/>
        <v>1289.4574600000001</v>
      </c>
      <c r="G3340" s="8">
        <f t="shared" si="529"/>
        <v>0</v>
      </c>
      <c r="H3340" s="7">
        <f t="shared" si="521"/>
        <v>0</v>
      </c>
      <c r="I3340" s="7">
        <f t="shared" si="522"/>
        <v>0</v>
      </c>
      <c r="J3340">
        <f t="shared" si="523"/>
        <v>0</v>
      </c>
      <c r="K3340">
        <f t="shared" si="527"/>
        <v>0</v>
      </c>
      <c r="L3340">
        <f t="shared" si="524"/>
        <v>0</v>
      </c>
      <c r="M3340" s="66" t="str">
        <f t="shared" si="520"/>
        <v xml:space="preserve"> </v>
      </c>
    </row>
    <row r="3341" spans="1:13" x14ac:dyDescent="0.25">
      <c r="A3341" s="25">
        <f t="shared" si="528"/>
        <v>3341</v>
      </c>
      <c r="B3341" s="35">
        <f>+INDEX(Исходные_данные!A:Z,A3341+$X$32-1,$X$30)</f>
        <v>0</v>
      </c>
      <c r="C3341" s="25">
        <f>+IFERROR(_xlfn.NUMBERVALUE(INDEX(Исходные_данные!A:Z,A3341+$X$32-1,$X$31),"."),0)</f>
        <v>0</v>
      </c>
      <c r="D3341" s="51"/>
      <c r="E3341" s="3">
        <f t="shared" si="525"/>
        <v>1289.4580000000001</v>
      </c>
      <c r="F3341" s="3">
        <f t="shared" si="526"/>
        <v>1289.4574600000001</v>
      </c>
      <c r="G3341" s="8">
        <f t="shared" si="529"/>
        <v>0</v>
      </c>
      <c r="H3341" s="7">
        <f t="shared" si="521"/>
        <v>0</v>
      </c>
      <c r="I3341" s="7">
        <f t="shared" si="522"/>
        <v>0</v>
      </c>
      <c r="J3341">
        <f t="shared" si="523"/>
        <v>0</v>
      </c>
      <c r="K3341">
        <f t="shared" si="527"/>
        <v>0</v>
      </c>
      <c r="L3341">
        <f t="shared" si="524"/>
        <v>0</v>
      </c>
      <c r="M3341" s="66" t="str">
        <f t="shared" si="520"/>
        <v xml:space="preserve"> </v>
      </c>
    </row>
    <row r="3342" spans="1:13" x14ac:dyDescent="0.25">
      <c r="A3342" s="25">
        <f t="shared" si="528"/>
        <v>3342</v>
      </c>
      <c r="B3342" s="35">
        <f>+INDEX(Исходные_данные!A:Z,A3342+$X$32-1,$X$30)</f>
        <v>0</v>
      </c>
      <c r="C3342" s="25">
        <f>+IFERROR(_xlfn.NUMBERVALUE(INDEX(Исходные_данные!A:Z,A3342+$X$32-1,$X$31),"."),0)</f>
        <v>0</v>
      </c>
      <c r="D3342" s="51"/>
      <c r="E3342" s="3">
        <f t="shared" si="525"/>
        <v>1289.4580000000001</v>
      </c>
      <c r="F3342" s="3">
        <f t="shared" si="526"/>
        <v>1289.4574600000001</v>
      </c>
      <c r="G3342" s="8">
        <f t="shared" si="529"/>
        <v>0</v>
      </c>
      <c r="H3342" s="7">
        <f t="shared" si="521"/>
        <v>0</v>
      </c>
      <c r="I3342" s="7">
        <f t="shared" si="522"/>
        <v>0</v>
      </c>
      <c r="J3342">
        <f t="shared" si="523"/>
        <v>0</v>
      </c>
      <c r="K3342">
        <f t="shared" si="527"/>
        <v>0</v>
      </c>
      <c r="L3342">
        <f t="shared" si="524"/>
        <v>0</v>
      </c>
      <c r="M3342" s="66" t="str">
        <f t="shared" si="520"/>
        <v xml:space="preserve"> </v>
      </c>
    </row>
    <row r="3343" spans="1:13" x14ac:dyDescent="0.25">
      <c r="A3343" s="25">
        <f t="shared" si="528"/>
        <v>3343</v>
      </c>
      <c r="B3343" s="35">
        <f>+INDEX(Исходные_данные!A:Z,A3343+$X$32-1,$X$30)</f>
        <v>0</v>
      </c>
      <c r="C3343" s="25">
        <f>+IFERROR(_xlfn.NUMBERVALUE(INDEX(Исходные_данные!A:Z,A3343+$X$32-1,$X$31),"."),0)</f>
        <v>0</v>
      </c>
      <c r="D3343" s="51"/>
      <c r="E3343" s="3">
        <f t="shared" si="525"/>
        <v>1289.4580000000001</v>
      </c>
      <c r="F3343" s="3">
        <f t="shared" si="526"/>
        <v>1289.4574600000001</v>
      </c>
      <c r="G3343" s="8">
        <f t="shared" si="529"/>
        <v>0</v>
      </c>
      <c r="H3343" s="7">
        <f t="shared" si="521"/>
        <v>0</v>
      </c>
      <c r="I3343" s="7">
        <f t="shared" si="522"/>
        <v>0</v>
      </c>
      <c r="J3343">
        <f t="shared" si="523"/>
        <v>0</v>
      </c>
      <c r="K3343">
        <f t="shared" si="527"/>
        <v>0</v>
      </c>
      <c r="L3343">
        <f t="shared" si="524"/>
        <v>0</v>
      </c>
      <c r="M3343" s="66" t="str">
        <f t="shared" si="520"/>
        <v xml:space="preserve"> </v>
      </c>
    </row>
    <row r="3344" spans="1:13" x14ac:dyDescent="0.25">
      <c r="A3344" s="25">
        <f t="shared" si="528"/>
        <v>3344</v>
      </c>
      <c r="B3344" s="35">
        <f>+INDEX(Исходные_данные!A:Z,A3344+$X$32-1,$X$30)</f>
        <v>0</v>
      </c>
      <c r="C3344" s="25">
        <f>+IFERROR(_xlfn.NUMBERVALUE(INDEX(Исходные_данные!A:Z,A3344+$X$32-1,$X$31),"."),0)</f>
        <v>0</v>
      </c>
      <c r="D3344" s="51"/>
      <c r="E3344" s="3">
        <f t="shared" si="525"/>
        <v>1289.4580000000001</v>
      </c>
      <c r="F3344" s="3">
        <f t="shared" si="526"/>
        <v>1289.4574600000001</v>
      </c>
      <c r="G3344" s="8">
        <f t="shared" si="529"/>
        <v>0</v>
      </c>
      <c r="H3344" s="7">
        <f t="shared" si="521"/>
        <v>0</v>
      </c>
      <c r="I3344" s="7">
        <f t="shared" si="522"/>
        <v>0</v>
      </c>
      <c r="J3344">
        <f t="shared" si="523"/>
        <v>0</v>
      </c>
      <c r="K3344">
        <f t="shared" si="527"/>
        <v>0</v>
      </c>
      <c r="L3344">
        <f t="shared" si="524"/>
        <v>0</v>
      </c>
      <c r="M3344" s="66" t="str">
        <f t="shared" si="520"/>
        <v xml:space="preserve"> </v>
      </c>
    </row>
    <row r="3345" spans="1:13" x14ac:dyDescent="0.25">
      <c r="A3345" s="25">
        <f t="shared" si="528"/>
        <v>3345</v>
      </c>
      <c r="B3345" s="35">
        <f>+INDEX(Исходные_данные!A:Z,A3345+$X$32-1,$X$30)</f>
        <v>0</v>
      </c>
      <c r="C3345" s="25">
        <f>+IFERROR(_xlfn.NUMBERVALUE(INDEX(Исходные_данные!A:Z,A3345+$X$32-1,$X$31),"."),0)</f>
        <v>0</v>
      </c>
      <c r="D3345" s="51"/>
      <c r="E3345" s="3">
        <f t="shared" si="525"/>
        <v>1289.4580000000001</v>
      </c>
      <c r="F3345" s="3">
        <f t="shared" si="526"/>
        <v>1289.4574600000001</v>
      </c>
      <c r="G3345" s="8">
        <f t="shared" si="529"/>
        <v>0</v>
      </c>
      <c r="H3345" s="7">
        <f t="shared" si="521"/>
        <v>0</v>
      </c>
      <c r="I3345" s="7">
        <f t="shared" si="522"/>
        <v>0</v>
      </c>
      <c r="J3345">
        <f t="shared" si="523"/>
        <v>0</v>
      </c>
      <c r="K3345">
        <f t="shared" si="527"/>
        <v>0</v>
      </c>
      <c r="L3345">
        <f t="shared" si="524"/>
        <v>0</v>
      </c>
      <c r="M3345" s="66" t="str">
        <f t="shared" si="520"/>
        <v xml:space="preserve"> </v>
      </c>
    </row>
    <row r="3346" spans="1:13" x14ac:dyDescent="0.25">
      <c r="A3346" s="25">
        <f t="shared" si="528"/>
        <v>3346</v>
      </c>
      <c r="B3346" s="35">
        <f>+INDEX(Исходные_данные!A:Z,A3346+$X$32-1,$X$30)</f>
        <v>0</v>
      </c>
      <c r="C3346" s="25">
        <f>+IFERROR(_xlfn.NUMBERVALUE(INDEX(Исходные_данные!A:Z,A3346+$X$32-1,$X$31),"."),0)</f>
        <v>0</v>
      </c>
      <c r="D3346" s="51"/>
      <c r="E3346" s="3">
        <f t="shared" si="525"/>
        <v>1289.4580000000001</v>
      </c>
      <c r="F3346" s="3">
        <f t="shared" si="526"/>
        <v>1289.4574600000001</v>
      </c>
      <c r="G3346" s="8">
        <f t="shared" si="529"/>
        <v>0</v>
      </c>
      <c r="H3346" s="7">
        <f t="shared" si="521"/>
        <v>0</v>
      </c>
      <c r="I3346" s="7">
        <f t="shared" si="522"/>
        <v>0</v>
      </c>
      <c r="J3346">
        <f t="shared" si="523"/>
        <v>0</v>
      </c>
      <c r="K3346">
        <f t="shared" si="527"/>
        <v>0</v>
      </c>
      <c r="L3346">
        <f t="shared" si="524"/>
        <v>0</v>
      </c>
      <c r="M3346" s="66" t="str">
        <f t="shared" si="520"/>
        <v xml:space="preserve"> </v>
      </c>
    </row>
    <row r="3347" spans="1:13" x14ac:dyDescent="0.25">
      <c r="A3347" s="25">
        <f t="shared" si="528"/>
        <v>3347</v>
      </c>
      <c r="B3347" s="35">
        <f>+INDEX(Исходные_данные!A:Z,A3347+$X$32-1,$X$30)</f>
        <v>0</v>
      </c>
      <c r="C3347" s="25">
        <f>+IFERROR(_xlfn.NUMBERVALUE(INDEX(Исходные_данные!A:Z,A3347+$X$32-1,$X$31),"."),0)</f>
        <v>0</v>
      </c>
      <c r="D3347" s="51"/>
      <c r="E3347" s="3">
        <f t="shared" si="525"/>
        <v>1289.4580000000001</v>
      </c>
      <c r="F3347" s="3">
        <f t="shared" si="526"/>
        <v>1289.4574600000001</v>
      </c>
      <c r="G3347" s="8">
        <f t="shared" si="529"/>
        <v>0</v>
      </c>
      <c r="H3347" s="7">
        <f t="shared" si="521"/>
        <v>0</v>
      </c>
      <c r="I3347" s="7">
        <f t="shared" si="522"/>
        <v>0</v>
      </c>
      <c r="J3347">
        <f t="shared" si="523"/>
        <v>0</v>
      </c>
      <c r="K3347">
        <f t="shared" si="527"/>
        <v>0</v>
      </c>
      <c r="L3347">
        <f t="shared" si="524"/>
        <v>0</v>
      </c>
      <c r="M3347" s="66" t="str">
        <f t="shared" si="520"/>
        <v xml:space="preserve"> </v>
      </c>
    </row>
    <row r="3348" spans="1:13" x14ac:dyDescent="0.25">
      <c r="A3348" s="25">
        <f t="shared" si="528"/>
        <v>3348</v>
      </c>
      <c r="B3348" s="35">
        <f>+INDEX(Исходные_данные!A:Z,A3348+$X$32-1,$X$30)</f>
        <v>0</v>
      </c>
      <c r="C3348" s="25">
        <f>+IFERROR(_xlfn.NUMBERVALUE(INDEX(Исходные_данные!A:Z,A3348+$X$32-1,$X$31),"."),0)</f>
        <v>0</v>
      </c>
      <c r="D3348" s="51"/>
      <c r="E3348" s="3">
        <f t="shared" si="525"/>
        <v>1289.4580000000001</v>
      </c>
      <c r="F3348" s="3">
        <f t="shared" si="526"/>
        <v>1289.4574600000001</v>
      </c>
      <c r="G3348" s="8">
        <f t="shared" si="529"/>
        <v>0</v>
      </c>
      <c r="H3348" s="7">
        <f t="shared" si="521"/>
        <v>0</v>
      </c>
      <c r="I3348" s="7">
        <f t="shared" si="522"/>
        <v>0</v>
      </c>
      <c r="J3348">
        <f t="shared" si="523"/>
        <v>0</v>
      </c>
      <c r="K3348">
        <f t="shared" si="527"/>
        <v>0</v>
      </c>
      <c r="L3348">
        <f t="shared" si="524"/>
        <v>0</v>
      </c>
      <c r="M3348" s="66" t="str">
        <f t="shared" si="520"/>
        <v xml:space="preserve"> </v>
      </c>
    </row>
    <row r="3349" spans="1:13" x14ac:dyDescent="0.25">
      <c r="A3349" s="25">
        <f t="shared" si="528"/>
        <v>3349</v>
      </c>
      <c r="B3349" s="35">
        <f>+INDEX(Исходные_данные!A:Z,A3349+$X$32-1,$X$30)</f>
        <v>0</v>
      </c>
      <c r="C3349" s="25">
        <f>+IFERROR(_xlfn.NUMBERVALUE(INDEX(Исходные_данные!A:Z,A3349+$X$32-1,$X$31),"."),0)</f>
        <v>0</v>
      </c>
      <c r="D3349" s="51"/>
      <c r="E3349" s="3">
        <f t="shared" si="525"/>
        <v>1289.4580000000001</v>
      </c>
      <c r="F3349" s="3">
        <f t="shared" si="526"/>
        <v>1289.4574600000001</v>
      </c>
      <c r="G3349" s="8">
        <f t="shared" si="529"/>
        <v>0</v>
      </c>
      <c r="H3349" s="7">
        <f t="shared" si="521"/>
        <v>0</v>
      </c>
      <c r="I3349" s="7">
        <f t="shared" si="522"/>
        <v>0</v>
      </c>
      <c r="J3349">
        <f t="shared" si="523"/>
        <v>0</v>
      </c>
      <c r="K3349">
        <f t="shared" si="527"/>
        <v>0</v>
      </c>
      <c r="L3349">
        <f t="shared" si="524"/>
        <v>0</v>
      </c>
      <c r="M3349" s="66" t="str">
        <f t="shared" si="520"/>
        <v xml:space="preserve"> </v>
      </c>
    </row>
    <row r="3350" spans="1:13" x14ac:dyDescent="0.25">
      <c r="A3350" s="25">
        <f t="shared" si="528"/>
        <v>3350</v>
      </c>
      <c r="B3350" s="35">
        <f>+INDEX(Исходные_данные!A:Z,A3350+$X$32-1,$X$30)</f>
        <v>0</v>
      </c>
      <c r="C3350" s="25">
        <f>+IFERROR(_xlfn.NUMBERVALUE(INDEX(Исходные_данные!A:Z,A3350+$X$32-1,$X$31),"."),0)</f>
        <v>0</v>
      </c>
      <c r="D3350" s="51"/>
      <c r="E3350" s="3">
        <f t="shared" si="525"/>
        <v>1289.4580000000001</v>
      </c>
      <c r="F3350" s="3">
        <f t="shared" si="526"/>
        <v>1289.4574600000001</v>
      </c>
      <c r="G3350" s="8">
        <f t="shared" si="529"/>
        <v>0</v>
      </c>
      <c r="H3350" s="7">
        <f t="shared" si="521"/>
        <v>0</v>
      </c>
      <c r="I3350" s="7">
        <f t="shared" si="522"/>
        <v>0</v>
      </c>
      <c r="J3350">
        <f t="shared" si="523"/>
        <v>0</v>
      </c>
      <c r="K3350">
        <f t="shared" si="527"/>
        <v>0</v>
      </c>
      <c r="L3350">
        <f t="shared" si="524"/>
        <v>0</v>
      </c>
      <c r="M3350" s="66" t="str">
        <f t="shared" si="520"/>
        <v xml:space="preserve"> </v>
      </c>
    </row>
    <row r="3351" spans="1:13" x14ac:dyDescent="0.25">
      <c r="A3351" s="25">
        <f t="shared" si="528"/>
        <v>3351</v>
      </c>
      <c r="B3351" s="35">
        <f>+INDEX(Исходные_данные!A:Z,A3351+$X$32-1,$X$30)</f>
        <v>0</v>
      </c>
      <c r="C3351" s="25">
        <f>+IFERROR(_xlfn.NUMBERVALUE(INDEX(Исходные_данные!A:Z,A3351+$X$32-1,$X$31),"."),0)</f>
        <v>0</v>
      </c>
      <c r="D3351" s="51"/>
      <c r="E3351" s="3">
        <f t="shared" si="525"/>
        <v>1289.4580000000001</v>
      </c>
      <c r="F3351" s="3">
        <f t="shared" si="526"/>
        <v>1289.4574600000001</v>
      </c>
      <c r="G3351" s="8">
        <f t="shared" si="529"/>
        <v>0</v>
      </c>
      <c r="H3351" s="7">
        <f t="shared" si="521"/>
        <v>0</v>
      </c>
      <c r="I3351" s="7">
        <f t="shared" si="522"/>
        <v>0</v>
      </c>
      <c r="J3351">
        <f t="shared" si="523"/>
        <v>0</v>
      </c>
      <c r="K3351">
        <f t="shared" si="527"/>
        <v>0</v>
      </c>
      <c r="L3351">
        <f t="shared" si="524"/>
        <v>0</v>
      </c>
      <c r="M3351" s="66" t="str">
        <f t="shared" si="520"/>
        <v xml:space="preserve"> </v>
      </c>
    </row>
    <row r="3352" spans="1:13" x14ac:dyDescent="0.25">
      <c r="A3352" s="25">
        <f t="shared" si="528"/>
        <v>3352</v>
      </c>
      <c r="B3352" s="35">
        <f>+INDEX(Исходные_данные!A:Z,A3352+$X$32-1,$X$30)</f>
        <v>0</v>
      </c>
      <c r="C3352" s="25">
        <f>+IFERROR(_xlfn.NUMBERVALUE(INDEX(Исходные_данные!A:Z,A3352+$X$32-1,$X$31),"."),0)</f>
        <v>0</v>
      </c>
      <c r="D3352" s="51"/>
      <c r="E3352" s="3">
        <f t="shared" si="525"/>
        <v>1289.4580000000001</v>
      </c>
      <c r="F3352" s="3">
        <f t="shared" si="526"/>
        <v>1289.4574600000001</v>
      </c>
      <c r="G3352" s="8">
        <f t="shared" si="529"/>
        <v>0</v>
      </c>
      <c r="H3352" s="7">
        <f t="shared" si="521"/>
        <v>0</v>
      </c>
      <c r="I3352" s="7">
        <f t="shared" si="522"/>
        <v>0</v>
      </c>
      <c r="J3352">
        <f t="shared" si="523"/>
        <v>0</v>
      </c>
      <c r="K3352">
        <f t="shared" si="527"/>
        <v>0</v>
      </c>
      <c r="L3352">
        <f t="shared" si="524"/>
        <v>0</v>
      </c>
      <c r="M3352" s="66" t="str">
        <f t="shared" si="520"/>
        <v xml:space="preserve"> </v>
      </c>
    </row>
    <row r="3353" spans="1:13" x14ac:dyDescent="0.25">
      <c r="A3353" s="25">
        <f t="shared" si="528"/>
        <v>3353</v>
      </c>
      <c r="B3353" s="35">
        <f>+INDEX(Исходные_данные!A:Z,A3353+$X$32-1,$X$30)</f>
        <v>0</v>
      </c>
      <c r="C3353" s="25">
        <f>+IFERROR(_xlfn.NUMBERVALUE(INDEX(Исходные_данные!A:Z,A3353+$X$32-1,$X$31),"."),0)</f>
        <v>0</v>
      </c>
      <c r="D3353" s="51"/>
      <c r="E3353" s="3">
        <f t="shared" si="525"/>
        <v>1289.4580000000001</v>
      </c>
      <c r="F3353" s="3">
        <f t="shared" si="526"/>
        <v>1289.4574600000001</v>
      </c>
      <c r="G3353" s="8">
        <f t="shared" si="529"/>
        <v>0</v>
      </c>
      <c r="H3353" s="7">
        <f t="shared" si="521"/>
        <v>0</v>
      </c>
      <c r="I3353" s="7">
        <f t="shared" si="522"/>
        <v>0</v>
      </c>
      <c r="J3353">
        <f t="shared" si="523"/>
        <v>0</v>
      </c>
      <c r="K3353">
        <f t="shared" si="527"/>
        <v>0</v>
      </c>
      <c r="L3353">
        <f t="shared" si="524"/>
        <v>0</v>
      </c>
      <c r="M3353" s="66" t="str">
        <f t="shared" si="520"/>
        <v xml:space="preserve"> </v>
      </c>
    </row>
    <row r="3354" spans="1:13" x14ac:dyDescent="0.25">
      <c r="A3354" s="25">
        <f t="shared" si="528"/>
        <v>3354</v>
      </c>
      <c r="B3354" s="35">
        <f>+INDEX(Исходные_данные!A:Z,A3354+$X$32-1,$X$30)</f>
        <v>0</v>
      </c>
      <c r="C3354" s="25">
        <f>+IFERROR(_xlfn.NUMBERVALUE(INDEX(Исходные_данные!A:Z,A3354+$X$32-1,$X$31),"."),0)</f>
        <v>0</v>
      </c>
      <c r="D3354" s="51"/>
      <c r="E3354" s="3">
        <f t="shared" si="525"/>
        <v>1289.4580000000001</v>
      </c>
      <c r="F3354" s="3">
        <f t="shared" si="526"/>
        <v>1289.4574600000001</v>
      </c>
      <c r="G3354" s="8">
        <f t="shared" si="529"/>
        <v>0</v>
      </c>
      <c r="H3354" s="7">
        <f t="shared" si="521"/>
        <v>0</v>
      </c>
      <c r="I3354" s="7">
        <f t="shared" si="522"/>
        <v>0</v>
      </c>
      <c r="J3354">
        <f t="shared" si="523"/>
        <v>0</v>
      </c>
      <c r="K3354">
        <f t="shared" si="527"/>
        <v>0</v>
      </c>
      <c r="L3354">
        <f t="shared" si="524"/>
        <v>0</v>
      </c>
      <c r="M3354" s="66" t="str">
        <f t="shared" si="520"/>
        <v xml:space="preserve"> </v>
      </c>
    </row>
    <row r="3355" spans="1:13" x14ac:dyDescent="0.25">
      <c r="A3355" s="25">
        <f t="shared" si="528"/>
        <v>3355</v>
      </c>
      <c r="B3355" s="35">
        <f>+INDEX(Исходные_данные!A:Z,A3355+$X$32-1,$X$30)</f>
        <v>0</v>
      </c>
      <c r="C3355" s="25">
        <f>+IFERROR(_xlfn.NUMBERVALUE(INDEX(Исходные_данные!A:Z,A3355+$X$32-1,$X$31),"."),0)</f>
        <v>0</v>
      </c>
      <c r="D3355" s="51"/>
      <c r="E3355" s="3">
        <f t="shared" si="525"/>
        <v>1289.4580000000001</v>
      </c>
      <c r="F3355" s="3">
        <f t="shared" si="526"/>
        <v>1289.4574600000001</v>
      </c>
      <c r="G3355" s="8">
        <f t="shared" si="529"/>
        <v>0</v>
      </c>
      <c r="H3355" s="7">
        <f t="shared" si="521"/>
        <v>0</v>
      </c>
      <c r="I3355" s="7">
        <f t="shared" si="522"/>
        <v>0</v>
      </c>
      <c r="J3355">
        <f t="shared" si="523"/>
        <v>0</v>
      </c>
      <c r="K3355">
        <f t="shared" si="527"/>
        <v>0</v>
      </c>
      <c r="L3355">
        <f t="shared" si="524"/>
        <v>0</v>
      </c>
      <c r="M3355" s="66" t="str">
        <f t="shared" si="520"/>
        <v xml:space="preserve"> </v>
      </c>
    </row>
    <row r="3356" spans="1:13" x14ac:dyDescent="0.25">
      <c r="A3356" s="25">
        <f t="shared" si="528"/>
        <v>3356</v>
      </c>
      <c r="B3356" s="35">
        <f>+INDEX(Исходные_данные!A:Z,A3356+$X$32-1,$X$30)</f>
        <v>0</v>
      </c>
      <c r="C3356" s="25">
        <f>+IFERROR(_xlfn.NUMBERVALUE(INDEX(Исходные_данные!A:Z,A3356+$X$32-1,$X$31),"."),0)</f>
        <v>0</v>
      </c>
      <c r="D3356" s="51"/>
      <c r="E3356" s="3">
        <f t="shared" si="525"/>
        <v>1289.4580000000001</v>
      </c>
      <c r="F3356" s="3">
        <f t="shared" si="526"/>
        <v>1289.4574600000001</v>
      </c>
      <c r="G3356" s="8">
        <f t="shared" si="529"/>
        <v>0</v>
      </c>
      <c r="H3356" s="7">
        <f t="shared" si="521"/>
        <v>0</v>
      </c>
      <c r="I3356" s="7">
        <f t="shared" si="522"/>
        <v>0</v>
      </c>
      <c r="J3356">
        <f t="shared" si="523"/>
        <v>0</v>
      </c>
      <c r="K3356">
        <f t="shared" si="527"/>
        <v>0</v>
      </c>
      <c r="L3356">
        <f t="shared" si="524"/>
        <v>0</v>
      </c>
      <c r="M3356" s="66" t="str">
        <f t="shared" ref="M3356:M3419" si="530">IF(AC3371=1,"",+CONCATENATE(IF($AC$43=1,CONCATENATE(D3356," "),""),IF($AC$44=1,CONCATENATE(E3356," (",TEXT(G3356,"0,0"),"%)"),"")))</f>
        <v xml:space="preserve"> </v>
      </c>
    </row>
    <row r="3357" spans="1:13" x14ac:dyDescent="0.25">
      <c r="A3357" s="25">
        <f t="shared" si="528"/>
        <v>3357</v>
      </c>
      <c r="B3357" s="35">
        <f>+INDEX(Исходные_данные!A:Z,A3357+$X$32-1,$X$30)</f>
        <v>0</v>
      </c>
      <c r="C3357" s="25">
        <f>+IFERROR(_xlfn.NUMBERVALUE(INDEX(Исходные_данные!A:Z,A3357+$X$32-1,$X$31),"."),0)</f>
        <v>0</v>
      </c>
      <c r="D3357" s="51"/>
      <c r="E3357" s="3">
        <f t="shared" si="525"/>
        <v>1289.4580000000001</v>
      </c>
      <c r="F3357" s="3">
        <f t="shared" si="526"/>
        <v>1289.4574600000001</v>
      </c>
      <c r="G3357" s="8">
        <f t="shared" si="529"/>
        <v>0</v>
      </c>
      <c r="H3357" s="7">
        <f t="shared" si="521"/>
        <v>0</v>
      </c>
      <c r="I3357" s="7">
        <f t="shared" si="522"/>
        <v>0</v>
      </c>
      <c r="J3357">
        <f t="shared" si="523"/>
        <v>0</v>
      </c>
      <c r="K3357">
        <f t="shared" si="527"/>
        <v>0</v>
      </c>
      <c r="L3357">
        <f t="shared" si="524"/>
        <v>0</v>
      </c>
      <c r="M3357" s="66" t="str">
        <f t="shared" si="530"/>
        <v xml:space="preserve"> </v>
      </c>
    </row>
    <row r="3358" spans="1:13" x14ac:dyDescent="0.25">
      <c r="A3358" s="25">
        <f t="shared" si="528"/>
        <v>3358</v>
      </c>
      <c r="B3358" s="35">
        <f>+INDEX(Исходные_данные!A:Z,A3358+$X$32-1,$X$30)</f>
        <v>0</v>
      </c>
      <c r="C3358" s="25">
        <f>+IFERROR(_xlfn.NUMBERVALUE(INDEX(Исходные_данные!A:Z,A3358+$X$32-1,$X$31),"."),0)</f>
        <v>0</v>
      </c>
      <c r="D3358" s="51"/>
      <c r="E3358" s="3">
        <f t="shared" si="525"/>
        <v>1289.4580000000001</v>
      </c>
      <c r="F3358" s="3">
        <f t="shared" si="526"/>
        <v>1289.4574600000001</v>
      </c>
      <c r="G3358" s="8">
        <f t="shared" si="529"/>
        <v>0</v>
      </c>
      <c r="H3358" s="7">
        <f t="shared" si="521"/>
        <v>0</v>
      </c>
      <c r="I3358" s="7">
        <f t="shared" si="522"/>
        <v>0</v>
      </c>
      <c r="J3358">
        <f t="shared" si="523"/>
        <v>0</v>
      </c>
      <c r="K3358">
        <f t="shared" si="527"/>
        <v>0</v>
      </c>
      <c r="L3358">
        <f t="shared" si="524"/>
        <v>0</v>
      </c>
      <c r="M3358" s="66" t="str">
        <f t="shared" si="530"/>
        <v xml:space="preserve"> </v>
      </c>
    </row>
    <row r="3359" spans="1:13" x14ac:dyDescent="0.25">
      <c r="A3359" s="25">
        <f t="shared" si="528"/>
        <v>3359</v>
      </c>
      <c r="B3359" s="35">
        <f>+INDEX(Исходные_данные!A:Z,A3359+$X$32-1,$X$30)</f>
        <v>0</v>
      </c>
      <c r="C3359" s="25">
        <f>+IFERROR(_xlfn.NUMBERVALUE(INDEX(Исходные_данные!A:Z,A3359+$X$32-1,$X$31),"."),0)</f>
        <v>0</v>
      </c>
      <c r="D3359" s="51"/>
      <c r="E3359" s="3">
        <f t="shared" si="525"/>
        <v>1289.4580000000001</v>
      </c>
      <c r="F3359" s="3">
        <f t="shared" si="526"/>
        <v>1289.4574600000001</v>
      </c>
      <c r="G3359" s="8">
        <f t="shared" si="529"/>
        <v>0</v>
      </c>
      <c r="H3359" s="7">
        <f t="shared" si="521"/>
        <v>0</v>
      </c>
      <c r="I3359" s="7">
        <f t="shared" si="522"/>
        <v>0</v>
      </c>
      <c r="J3359">
        <f t="shared" si="523"/>
        <v>0</v>
      </c>
      <c r="K3359">
        <f t="shared" si="527"/>
        <v>0</v>
      </c>
      <c r="L3359">
        <f t="shared" si="524"/>
        <v>0</v>
      </c>
      <c r="M3359" s="66" t="str">
        <f t="shared" si="530"/>
        <v xml:space="preserve"> </v>
      </c>
    </row>
    <row r="3360" spans="1:13" x14ac:dyDescent="0.25">
      <c r="A3360" s="25">
        <f t="shared" si="528"/>
        <v>3360</v>
      </c>
      <c r="B3360" s="35">
        <f>+INDEX(Исходные_данные!A:Z,A3360+$X$32-1,$X$30)</f>
        <v>0</v>
      </c>
      <c r="C3360" s="25">
        <f>+IFERROR(_xlfn.NUMBERVALUE(INDEX(Исходные_данные!A:Z,A3360+$X$32-1,$X$31),"."),0)</f>
        <v>0</v>
      </c>
      <c r="D3360" s="51"/>
      <c r="E3360" s="3">
        <f t="shared" si="525"/>
        <v>1289.4580000000001</v>
      </c>
      <c r="F3360" s="3">
        <f t="shared" si="526"/>
        <v>1289.4574600000001</v>
      </c>
      <c r="G3360" s="8">
        <f t="shared" si="529"/>
        <v>0</v>
      </c>
      <c r="H3360" s="7">
        <f t="shared" si="521"/>
        <v>0</v>
      </c>
      <c r="I3360" s="7">
        <f t="shared" si="522"/>
        <v>0</v>
      </c>
      <c r="J3360">
        <f t="shared" si="523"/>
        <v>0</v>
      </c>
      <c r="K3360">
        <f t="shared" si="527"/>
        <v>0</v>
      </c>
      <c r="L3360">
        <f t="shared" si="524"/>
        <v>0</v>
      </c>
      <c r="M3360" s="66" t="str">
        <f t="shared" si="530"/>
        <v xml:space="preserve"> </v>
      </c>
    </row>
    <row r="3361" spans="1:13" x14ac:dyDescent="0.25">
      <c r="A3361" s="25">
        <f t="shared" si="528"/>
        <v>3361</v>
      </c>
      <c r="B3361" s="35">
        <f>+INDEX(Исходные_данные!A:Z,A3361+$X$32-1,$X$30)</f>
        <v>0</v>
      </c>
      <c r="C3361" s="25">
        <f>+IFERROR(_xlfn.NUMBERVALUE(INDEX(Исходные_данные!A:Z,A3361+$X$32-1,$X$31),"."),0)</f>
        <v>0</v>
      </c>
      <c r="D3361" s="51"/>
      <c r="E3361" s="3">
        <f t="shared" si="525"/>
        <v>1289.4580000000001</v>
      </c>
      <c r="F3361" s="3">
        <f t="shared" si="526"/>
        <v>1289.4574600000001</v>
      </c>
      <c r="G3361" s="8">
        <f t="shared" si="529"/>
        <v>0</v>
      </c>
      <c r="H3361" s="7">
        <f t="shared" si="521"/>
        <v>0</v>
      </c>
      <c r="I3361" s="7">
        <f t="shared" si="522"/>
        <v>0</v>
      </c>
      <c r="J3361">
        <f t="shared" si="523"/>
        <v>0</v>
      </c>
      <c r="K3361">
        <f t="shared" si="527"/>
        <v>0</v>
      </c>
      <c r="L3361">
        <f t="shared" si="524"/>
        <v>0</v>
      </c>
      <c r="M3361" s="66" t="str">
        <f t="shared" si="530"/>
        <v xml:space="preserve"> </v>
      </c>
    </row>
    <row r="3362" spans="1:13" x14ac:dyDescent="0.25">
      <c r="A3362" s="25">
        <f t="shared" si="528"/>
        <v>3362</v>
      </c>
      <c r="B3362" s="35">
        <f>+INDEX(Исходные_данные!A:Z,A3362+$X$32-1,$X$30)</f>
        <v>0</v>
      </c>
      <c r="C3362" s="25">
        <f>+IFERROR(_xlfn.NUMBERVALUE(INDEX(Исходные_данные!A:Z,A3362+$X$32-1,$X$31),"."),0)</f>
        <v>0</v>
      </c>
      <c r="D3362" s="51"/>
      <c r="E3362" s="3">
        <f t="shared" si="525"/>
        <v>1289.4580000000001</v>
      </c>
      <c r="F3362" s="3">
        <f t="shared" si="526"/>
        <v>1289.4574600000001</v>
      </c>
      <c r="G3362" s="8">
        <f t="shared" si="529"/>
        <v>0</v>
      </c>
      <c r="H3362" s="7">
        <f t="shared" si="521"/>
        <v>0</v>
      </c>
      <c r="I3362" s="7">
        <f t="shared" si="522"/>
        <v>0</v>
      </c>
      <c r="J3362">
        <f t="shared" si="523"/>
        <v>0</v>
      </c>
      <c r="K3362">
        <f t="shared" si="527"/>
        <v>0</v>
      </c>
      <c r="L3362">
        <f t="shared" si="524"/>
        <v>0</v>
      </c>
      <c r="M3362" s="66" t="str">
        <f t="shared" si="530"/>
        <v xml:space="preserve"> </v>
      </c>
    </row>
    <row r="3363" spans="1:13" x14ac:dyDescent="0.25">
      <c r="A3363" s="25">
        <f t="shared" si="528"/>
        <v>3363</v>
      </c>
      <c r="B3363" s="35">
        <f>+INDEX(Исходные_данные!A:Z,A3363+$X$32-1,$X$30)</f>
        <v>0</v>
      </c>
      <c r="C3363" s="25">
        <f>+IFERROR(_xlfn.NUMBERVALUE(INDEX(Исходные_данные!A:Z,A3363+$X$32-1,$X$31),"."),0)</f>
        <v>0</v>
      </c>
      <c r="D3363" s="51"/>
      <c r="E3363" s="3">
        <f t="shared" si="525"/>
        <v>1289.4580000000001</v>
      </c>
      <c r="F3363" s="3">
        <f t="shared" si="526"/>
        <v>1289.4574600000001</v>
      </c>
      <c r="G3363" s="8">
        <f t="shared" si="529"/>
        <v>0</v>
      </c>
      <c r="H3363" s="7">
        <f t="shared" si="521"/>
        <v>0</v>
      </c>
      <c r="I3363" s="7">
        <f t="shared" si="522"/>
        <v>0</v>
      </c>
      <c r="J3363">
        <f t="shared" si="523"/>
        <v>0</v>
      </c>
      <c r="K3363">
        <f t="shared" si="527"/>
        <v>0</v>
      </c>
      <c r="L3363">
        <f t="shared" si="524"/>
        <v>0</v>
      </c>
      <c r="M3363" s="66" t="str">
        <f t="shared" si="530"/>
        <v xml:space="preserve"> </v>
      </c>
    </row>
    <row r="3364" spans="1:13" x14ac:dyDescent="0.25">
      <c r="A3364" s="25">
        <f t="shared" si="528"/>
        <v>3364</v>
      </c>
      <c r="B3364" s="35">
        <f>+INDEX(Исходные_данные!A:Z,A3364+$X$32-1,$X$30)</f>
        <v>0</v>
      </c>
      <c r="C3364" s="25">
        <f>+IFERROR(_xlfn.NUMBERVALUE(INDEX(Исходные_данные!A:Z,A3364+$X$32-1,$X$31),"."),0)</f>
        <v>0</v>
      </c>
      <c r="D3364" s="51"/>
      <c r="E3364" s="3">
        <f t="shared" si="525"/>
        <v>1289.4580000000001</v>
      </c>
      <c r="F3364" s="3">
        <f t="shared" si="526"/>
        <v>1289.4574600000001</v>
      </c>
      <c r="G3364" s="8">
        <f t="shared" si="529"/>
        <v>0</v>
      </c>
      <c r="H3364" s="7">
        <f t="shared" si="521"/>
        <v>0</v>
      </c>
      <c r="I3364" s="7">
        <f t="shared" si="522"/>
        <v>0</v>
      </c>
      <c r="J3364">
        <f t="shared" si="523"/>
        <v>0</v>
      </c>
      <c r="K3364">
        <f t="shared" si="527"/>
        <v>0</v>
      </c>
      <c r="L3364">
        <f t="shared" si="524"/>
        <v>0</v>
      </c>
      <c r="M3364" s="66" t="str">
        <f t="shared" si="530"/>
        <v xml:space="preserve"> </v>
      </c>
    </row>
    <row r="3365" spans="1:13" x14ac:dyDescent="0.25">
      <c r="A3365" s="25">
        <f t="shared" si="528"/>
        <v>3365</v>
      </c>
      <c r="B3365" s="35">
        <f>+INDEX(Исходные_данные!A:Z,A3365+$X$32-1,$X$30)</f>
        <v>0</v>
      </c>
      <c r="C3365" s="25">
        <f>+IFERROR(_xlfn.NUMBERVALUE(INDEX(Исходные_данные!A:Z,A3365+$X$32-1,$X$31),"."),0)</f>
        <v>0</v>
      </c>
      <c r="D3365" s="51"/>
      <c r="E3365" s="3">
        <f t="shared" si="525"/>
        <v>1289.4580000000001</v>
      </c>
      <c r="F3365" s="3">
        <f t="shared" si="526"/>
        <v>1289.4574600000001</v>
      </c>
      <c r="G3365" s="8">
        <f t="shared" si="529"/>
        <v>0</v>
      </c>
      <c r="H3365" s="7">
        <f t="shared" si="521"/>
        <v>0</v>
      </c>
      <c r="I3365" s="7">
        <f t="shared" si="522"/>
        <v>0</v>
      </c>
      <c r="J3365">
        <f t="shared" si="523"/>
        <v>0</v>
      </c>
      <c r="K3365">
        <f t="shared" si="527"/>
        <v>0</v>
      </c>
      <c r="L3365">
        <f t="shared" si="524"/>
        <v>0</v>
      </c>
      <c r="M3365" s="66" t="str">
        <f t="shared" si="530"/>
        <v xml:space="preserve"> </v>
      </c>
    </row>
    <row r="3366" spans="1:13" x14ac:dyDescent="0.25">
      <c r="A3366" s="25">
        <f t="shared" si="528"/>
        <v>3366</v>
      </c>
      <c r="B3366" s="35">
        <f>+INDEX(Исходные_данные!A:Z,A3366+$X$32-1,$X$30)</f>
        <v>0</v>
      </c>
      <c r="C3366" s="25">
        <f>+IFERROR(_xlfn.NUMBERVALUE(INDEX(Исходные_данные!A:Z,A3366+$X$32-1,$X$31),"."),0)</f>
        <v>0</v>
      </c>
      <c r="D3366" s="51"/>
      <c r="E3366" s="3">
        <f t="shared" si="525"/>
        <v>1289.4580000000001</v>
      </c>
      <c r="F3366" s="3">
        <f t="shared" si="526"/>
        <v>1289.4574600000001</v>
      </c>
      <c r="G3366" s="8">
        <f t="shared" si="529"/>
        <v>0</v>
      </c>
      <c r="H3366" s="7">
        <f t="shared" si="521"/>
        <v>0</v>
      </c>
      <c r="I3366" s="7">
        <f t="shared" si="522"/>
        <v>0</v>
      </c>
      <c r="J3366">
        <f t="shared" si="523"/>
        <v>0</v>
      </c>
      <c r="K3366">
        <f t="shared" si="527"/>
        <v>0</v>
      </c>
      <c r="L3366">
        <f t="shared" si="524"/>
        <v>0</v>
      </c>
      <c r="M3366" s="66" t="str">
        <f t="shared" si="530"/>
        <v xml:space="preserve"> </v>
      </c>
    </row>
    <row r="3367" spans="1:13" x14ac:dyDescent="0.25">
      <c r="A3367" s="25">
        <f t="shared" si="528"/>
        <v>3367</v>
      </c>
      <c r="B3367" s="35">
        <f>+INDEX(Исходные_данные!A:Z,A3367+$X$32-1,$X$30)</f>
        <v>0</v>
      </c>
      <c r="C3367" s="25">
        <f>+IFERROR(_xlfn.NUMBERVALUE(INDEX(Исходные_данные!A:Z,A3367+$X$32-1,$X$31),"."),0)</f>
        <v>0</v>
      </c>
      <c r="D3367" s="51"/>
      <c r="E3367" s="3">
        <f t="shared" si="525"/>
        <v>1289.4580000000001</v>
      </c>
      <c r="F3367" s="3">
        <f t="shared" si="526"/>
        <v>1289.4574600000001</v>
      </c>
      <c r="G3367" s="8">
        <f t="shared" si="529"/>
        <v>0</v>
      </c>
      <c r="H3367" s="7">
        <f t="shared" si="521"/>
        <v>0</v>
      </c>
      <c r="I3367" s="7">
        <f t="shared" si="522"/>
        <v>0</v>
      </c>
      <c r="J3367">
        <f t="shared" si="523"/>
        <v>0</v>
      </c>
      <c r="K3367">
        <f t="shared" si="527"/>
        <v>0</v>
      </c>
      <c r="L3367">
        <f t="shared" si="524"/>
        <v>0</v>
      </c>
      <c r="M3367" s="66" t="str">
        <f t="shared" si="530"/>
        <v xml:space="preserve"> </v>
      </c>
    </row>
    <row r="3368" spans="1:13" x14ac:dyDescent="0.25">
      <c r="A3368" s="25">
        <f t="shared" si="528"/>
        <v>3368</v>
      </c>
      <c r="B3368" s="35">
        <f>+INDEX(Исходные_данные!A:Z,A3368+$X$32-1,$X$30)</f>
        <v>0</v>
      </c>
      <c r="C3368" s="25">
        <f>+IFERROR(_xlfn.NUMBERVALUE(INDEX(Исходные_данные!A:Z,A3368+$X$32-1,$X$31),"."),0)</f>
        <v>0</v>
      </c>
      <c r="D3368" s="51"/>
      <c r="E3368" s="3">
        <f t="shared" si="525"/>
        <v>1289.4580000000001</v>
      </c>
      <c r="F3368" s="3">
        <f t="shared" si="526"/>
        <v>1289.4574600000001</v>
      </c>
      <c r="G3368" s="8">
        <f t="shared" si="529"/>
        <v>0</v>
      </c>
      <c r="H3368" s="7">
        <f t="shared" si="521"/>
        <v>0</v>
      </c>
      <c r="I3368" s="7">
        <f t="shared" si="522"/>
        <v>0</v>
      </c>
      <c r="J3368">
        <f t="shared" si="523"/>
        <v>0</v>
      </c>
      <c r="K3368">
        <f t="shared" si="527"/>
        <v>0</v>
      </c>
      <c r="L3368">
        <f t="shared" si="524"/>
        <v>0</v>
      </c>
      <c r="M3368" s="66" t="str">
        <f t="shared" si="530"/>
        <v xml:space="preserve"> </v>
      </c>
    </row>
    <row r="3369" spans="1:13" x14ac:dyDescent="0.25">
      <c r="A3369" s="25">
        <f t="shared" si="528"/>
        <v>3369</v>
      </c>
      <c r="B3369" s="35">
        <f>+INDEX(Исходные_данные!A:Z,A3369+$X$32-1,$X$30)</f>
        <v>0</v>
      </c>
      <c r="C3369" s="25">
        <f>+IFERROR(_xlfn.NUMBERVALUE(INDEX(Исходные_данные!A:Z,A3369+$X$32-1,$X$31),"."),0)</f>
        <v>0</v>
      </c>
      <c r="D3369" s="51"/>
      <c r="E3369" s="3">
        <f t="shared" si="525"/>
        <v>1289.4580000000001</v>
      </c>
      <c r="F3369" s="3">
        <f t="shared" si="526"/>
        <v>1289.4574600000001</v>
      </c>
      <c r="G3369" s="8">
        <f t="shared" si="529"/>
        <v>0</v>
      </c>
      <c r="H3369" s="7">
        <f t="shared" si="521"/>
        <v>0</v>
      </c>
      <c r="I3369" s="7">
        <f t="shared" si="522"/>
        <v>0</v>
      </c>
      <c r="J3369">
        <f t="shared" si="523"/>
        <v>0</v>
      </c>
      <c r="K3369">
        <f t="shared" si="527"/>
        <v>0</v>
      </c>
      <c r="L3369">
        <f t="shared" si="524"/>
        <v>0</v>
      </c>
      <c r="M3369" s="66" t="str">
        <f t="shared" si="530"/>
        <v xml:space="preserve"> </v>
      </c>
    </row>
    <row r="3370" spans="1:13" x14ac:dyDescent="0.25">
      <c r="A3370" s="25">
        <f t="shared" si="528"/>
        <v>3370</v>
      </c>
      <c r="B3370" s="35">
        <f>+INDEX(Исходные_данные!A:Z,A3370+$X$32-1,$X$30)</f>
        <v>0</v>
      </c>
      <c r="C3370" s="25">
        <f>+IFERROR(_xlfn.NUMBERVALUE(INDEX(Исходные_данные!A:Z,A3370+$X$32-1,$X$31),"."),0)</f>
        <v>0</v>
      </c>
      <c r="D3370" s="51"/>
      <c r="E3370" s="3">
        <f t="shared" si="525"/>
        <v>1289.4580000000001</v>
      </c>
      <c r="F3370" s="3">
        <f t="shared" si="526"/>
        <v>1289.4574600000001</v>
      </c>
      <c r="G3370" s="8">
        <f t="shared" si="529"/>
        <v>0</v>
      </c>
      <c r="H3370" s="7">
        <f t="shared" si="521"/>
        <v>0</v>
      </c>
      <c r="I3370" s="7">
        <f t="shared" si="522"/>
        <v>0</v>
      </c>
      <c r="J3370">
        <f t="shared" si="523"/>
        <v>0</v>
      </c>
      <c r="K3370">
        <f t="shared" si="527"/>
        <v>0</v>
      </c>
      <c r="L3370">
        <f t="shared" si="524"/>
        <v>0</v>
      </c>
      <c r="M3370" s="66" t="str">
        <f t="shared" si="530"/>
        <v xml:space="preserve"> </v>
      </c>
    </row>
    <row r="3371" spans="1:13" x14ac:dyDescent="0.25">
      <c r="A3371" s="25">
        <f t="shared" si="528"/>
        <v>3371</v>
      </c>
      <c r="B3371" s="35">
        <f>+INDEX(Исходные_данные!A:Z,A3371+$X$32-1,$X$30)</f>
        <v>0</v>
      </c>
      <c r="C3371" s="25">
        <f>+IFERROR(_xlfn.NUMBERVALUE(INDEX(Исходные_данные!A:Z,A3371+$X$32-1,$X$31),"."),0)</f>
        <v>0</v>
      </c>
      <c r="D3371" s="51"/>
      <c r="E3371" s="3">
        <f t="shared" si="525"/>
        <v>1289.4580000000001</v>
      </c>
      <c r="F3371" s="3">
        <f t="shared" si="526"/>
        <v>1289.4574600000001</v>
      </c>
      <c r="G3371" s="8">
        <f t="shared" si="529"/>
        <v>0</v>
      </c>
      <c r="H3371" s="7">
        <f t="shared" si="521"/>
        <v>0</v>
      </c>
      <c r="I3371" s="7">
        <f t="shared" si="522"/>
        <v>0</v>
      </c>
      <c r="J3371">
        <f t="shared" si="523"/>
        <v>0</v>
      </c>
      <c r="K3371">
        <f t="shared" si="527"/>
        <v>0</v>
      </c>
      <c r="L3371">
        <f t="shared" si="524"/>
        <v>0</v>
      </c>
      <c r="M3371" s="66" t="str">
        <f t="shared" si="530"/>
        <v xml:space="preserve"> </v>
      </c>
    </row>
    <row r="3372" spans="1:13" x14ac:dyDescent="0.25">
      <c r="A3372" s="25">
        <f t="shared" si="528"/>
        <v>3372</v>
      </c>
      <c r="B3372" s="35">
        <f>+INDEX(Исходные_данные!A:Z,A3372+$X$32-1,$X$30)</f>
        <v>0</v>
      </c>
      <c r="C3372" s="25">
        <f>+IFERROR(_xlfn.NUMBERVALUE(INDEX(Исходные_данные!A:Z,A3372+$X$32-1,$X$31),"."),0)</f>
        <v>0</v>
      </c>
      <c r="D3372" s="51"/>
      <c r="E3372" s="3">
        <f t="shared" si="525"/>
        <v>1289.4580000000001</v>
      </c>
      <c r="F3372" s="3">
        <f t="shared" si="526"/>
        <v>1289.4574600000001</v>
      </c>
      <c r="G3372" s="8">
        <f t="shared" si="529"/>
        <v>0</v>
      </c>
      <c r="H3372" s="7">
        <f t="shared" si="521"/>
        <v>0</v>
      </c>
      <c r="I3372" s="7">
        <f t="shared" si="522"/>
        <v>0</v>
      </c>
      <c r="J3372">
        <f t="shared" si="523"/>
        <v>0</v>
      </c>
      <c r="K3372">
        <f t="shared" si="527"/>
        <v>0</v>
      </c>
      <c r="L3372">
        <f t="shared" si="524"/>
        <v>0</v>
      </c>
      <c r="M3372" s="66" t="str">
        <f t="shared" si="530"/>
        <v xml:space="preserve"> </v>
      </c>
    </row>
    <row r="3373" spans="1:13" x14ac:dyDescent="0.25">
      <c r="A3373" s="25">
        <f t="shared" si="528"/>
        <v>3373</v>
      </c>
      <c r="B3373" s="35">
        <f>+INDEX(Исходные_данные!A:Z,A3373+$X$32-1,$X$30)</f>
        <v>0</v>
      </c>
      <c r="C3373" s="25">
        <f>+IFERROR(_xlfn.NUMBERVALUE(INDEX(Исходные_данные!A:Z,A3373+$X$32-1,$X$31),"."),0)</f>
        <v>0</v>
      </c>
      <c r="D3373" s="51"/>
      <c r="E3373" s="3">
        <f t="shared" si="525"/>
        <v>1289.4580000000001</v>
      </c>
      <c r="F3373" s="3">
        <f t="shared" si="526"/>
        <v>1289.4574600000001</v>
      </c>
      <c r="G3373" s="8">
        <f t="shared" si="529"/>
        <v>0</v>
      </c>
      <c r="H3373" s="7">
        <f t="shared" si="521"/>
        <v>0</v>
      </c>
      <c r="I3373" s="7">
        <f t="shared" si="522"/>
        <v>0</v>
      </c>
      <c r="J3373">
        <f t="shared" si="523"/>
        <v>0</v>
      </c>
      <c r="K3373">
        <f t="shared" si="527"/>
        <v>0</v>
      </c>
      <c r="L3373">
        <f t="shared" si="524"/>
        <v>0</v>
      </c>
      <c r="M3373" s="66" t="str">
        <f t="shared" si="530"/>
        <v xml:space="preserve"> </v>
      </c>
    </row>
    <row r="3374" spans="1:13" x14ac:dyDescent="0.25">
      <c r="A3374" s="25">
        <f t="shared" si="528"/>
        <v>3374</v>
      </c>
      <c r="B3374" s="35">
        <f>+INDEX(Исходные_данные!A:Z,A3374+$X$32-1,$X$30)</f>
        <v>0</v>
      </c>
      <c r="C3374" s="25">
        <f>+IFERROR(_xlfn.NUMBERVALUE(INDEX(Исходные_данные!A:Z,A3374+$X$32-1,$X$31),"."),0)</f>
        <v>0</v>
      </c>
      <c r="D3374" s="51"/>
      <c r="E3374" s="3">
        <f t="shared" si="525"/>
        <v>1289.4580000000001</v>
      </c>
      <c r="F3374" s="3">
        <f t="shared" si="526"/>
        <v>1289.4574600000001</v>
      </c>
      <c r="G3374" s="8">
        <f t="shared" si="529"/>
        <v>0</v>
      </c>
      <c r="H3374" s="7">
        <f t="shared" si="521"/>
        <v>0</v>
      </c>
      <c r="I3374" s="7">
        <f t="shared" si="522"/>
        <v>0</v>
      </c>
      <c r="J3374">
        <f t="shared" si="523"/>
        <v>0</v>
      </c>
      <c r="K3374">
        <f t="shared" si="527"/>
        <v>0</v>
      </c>
      <c r="L3374">
        <f t="shared" si="524"/>
        <v>0</v>
      </c>
      <c r="M3374" s="66" t="str">
        <f t="shared" si="530"/>
        <v xml:space="preserve"> </v>
      </c>
    </row>
    <row r="3375" spans="1:13" x14ac:dyDescent="0.25">
      <c r="A3375" s="25">
        <f t="shared" si="528"/>
        <v>3375</v>
      </c>
      <c r="B3375" s="35">
        <f>+INDEX(Исходные_данные!A:Z,A3375+$X$32-1,$X$30)</f>
        <v>0</v>
      </c>
      <c r="C3375" s="25">
        <f>+IFERROR(_xlfn.NUMBERVALUE(INDEX(Исходные_данные!A:Z,A3375+$X$32-1,$X$31),"."),0)</f>
        <v>0</v>
      </c>
      <c r="D3375" s="51"/>
      <c r="E3375" s="3">
        <f t="shared" si="525"/>
        <v>1289.4580000000001</v>
      </c>
      <c r="F3375" s="3">
        <f t="shared" si="526"/>
        <v>1289.4574600000001</v>
      </c>
      <c r="G3375" s="8">
        <f t="shared" si="529"/>
        <v>0</v>
      </c>
      <c r="H3375" s="7">
        <f t="shared" si="521"/>
        <v>0</v>
      </c>
      <c r="I3375" s="7">
        <f t="shared" si="522"/>
        <v>0</v>
      </c>
      <c r="J3375">
        <f t="shared" si="523"/>
        <v>0</v>
      </c>
      <c r="K3375">
        <f t="shared" si="527"/>
        <v>0</v>
      </c>
      <c r="L3375">
        <f t="shared" si="524"/>
        <v>0</v>
      </c>
      <c r="M3375" s="66" t="str">
        <f t="shared" si="530"/>
        <v xml:space="preserve"> </v>
      </c>
    </row>
    <row r="3376" spans="1:13" x14ac:dyDescent="0.25">
      <c r="A3376" s="25">
        <f t="shared" si="528"/>
        <v>3376</v>
      </c>
      <c r="B3376" s="35">
        <f>+INDEX(Исходные_данные!A:Z,A3376+$X$32-1,$X$30)</f>
        <v>0</v>
      </c>
      <c r="C3376" s="25">
        <f>+IFERROR(_xlfn.NUMBERVALUE(INDEX(Исходные_данные!A:Z,A3376+$X$32-1,$X$31),"."),0)</f>
        <v>0</v>
      </c>
      <c r="D3376" s="51"/>
      <c r="E3376" s="3">
        <f t="shared" si="525"/>
        <v>1289.4580000000001</v>
      </c>
      <c r="F3376" s="3">
        <f t="shared" si="526"/>
        <v>1289.4574600000001</v>
      </c>
      <c r="G3376" s="8">
        <f t="shared" si="529"/>
        <v>0</v>
      </c>
      <c r="H3376" s="7">
        <f t="shared" si="521"/>
        <v>0</v>
      </c>
      <c r="I3376" s="7">
        <f t="shared" si="522"/>
        <v>0</v>
      </c>
      <c r="J3376">
        <f t="shared" si="523"/>
        <v>0</v>
      </c>
      <c r="K3376">
        <f t="shared" si="527"/>
        <v>0</v>
      </c>
      <c r="L3376">
        <f t="shared" si="524"/>
        <v>0</v>
      </c>
      <c r="M3376" s="66" t="str">
        <f t="shared" si="530"/>
        <v xml:space="preserve"> </v>
      </c>
    </row>
    <row r="3377" spans="1:13" x14ac:dyDescent="0.25">
      <c r="A3377" s="25">
        <f t="shared" si="528"/>
        <v>3377</v>
      </c>
      <c r="B3377" s="35">
        <f>+INDEX(Исходные_данные!A:Z,A3377+$X$32-1,$X$30)</f>
        <v>0</v>
      </c>
      <c r="C3377" s="25">
        <f>+IFERROR(_xlfn.NUMBERVALUE(INDEX(Исходные_данные!A:Z,A3377+$X$32-1,$X$31),"."),0)</f>
        <v>0</v>
      </c>
      <c r="D3377" s="51"/>
      <c r="E3377" s="3">
        <f t="shared" si="525"/>
        <v>1289.4580000000001</v>
      </c>
      <c r="F3377" s="3">
        <f t="shared" si="526"/>
        <v>1289.4574600000001</v>
      </c>
      <c r="G3377" s="8">
        <f t="shared" si="529"/>
        <v>0</v>
      </c>
      <c r="H3377" s="7">
        <f t="shared" si="521"/>
        <v>0</v>
      </c>
      <c r="I3377" s="7">
        <f t="shared" si="522"/>
        <v>0</v>
      </c>
      <c r="J3377">
        <f t="shared" si="523"/>
        <v>0</v>
      </c>
      <c r="K3377">
        <f t="shared" si="527"/>
        <v>0</v>
      </c>
      <c r="L3377">
        <f t="shared" si="524"/>
        <v>0</v>
      </c>
      <c r="M3377" s="66" t="str">
        <f t="shared" si="530"/>
        <v xml:space="preserve"> </v>
      </c>
    </row>
    <row r="3378" spans="1:13" x14ac:dyDescent="0.25">
      <c r="A3378" s="25">
        <f t="shared" si="528"/>
        <v>3378</v>
      </c>
      <c r="B3378" s="35">
        <f>+INDEX(Исходные_данные!A:Z,A3378+$X$32-1,$X$30)</f>
        <v>0</v>
      </c>
      <c r="C3378" s="25">
        <f>+IFERROR(_xlfn.NUMBERVALUE(INDEX(Исходные_данные!A:Z,A3378+$X$32-1,$X$31),"."),0)</f>
        <v>0</v>
      </c>
      <c r="D3378" s="51"/>
      <c r="E3378" s="3">
        <f t="shared" si="525"/>
        <v>1289.4580000000001</v>
      </c>
      <c r="F3378" s="3">
        <f t="shared" si="526"/>
        <v>1289.4574600000001</v>
      </c>
      <c r="G3378" s="8">
        <f t="shared" si="529"/>
        <v>0</v>
      </c>
      <c r="H3378" s="7">
        <f t="shared" si="521"/>
        <v>0</v>
      </c>
      <c r="I3378" s="7">
        <f t="shared" si="522"/>
        <v>0</v>
      </c>
      <c r="J3378">
        <f t="shared" si="523"/>
        <v>0</v>
      </c>
      <c r="K3378">
        <f t="shared" si="527"/>
        <v>0</v>
      </c>
      <c r="L3378">
        <f t="shared" si="524"/>
        <v>0</v>
      </c>
      <c r="M3378" s="66" t="str">
        <f t="shared" si="530"/>
        <v xml:space="preserve"> </v>
      </c>
    </row>
    <row r="3379" spans="1:13" x14ac:dyDescent="0.25">
      <c r="A3379" s="25">
        <f t="shared" si="528"/>
        <v>3379</v>
      </c>
      <c r="B3379" s="35">
        <f>+INDEX(Исходные_данные!A:Z,A3379+$X$32-1,$X$30)</f>
        <v>0</v>
      </c>
      <c r="C3379" s="25">
        <f>+IFERROR(_xlfn.NUMBERVALUE(INDEX(Исходные_данные!A:Z,A3379+$X$32-1,$X$31),"."),0)</f>
        <v>0</v>
      </c>
      <c r="D3379" s="51"/>
      <c r="E3379" s="3">
        <f t="shared" si="525"/>
        <v>1289.4580000000001</v>
      </c>
      <c r="F3379" s="3">
        <f t="shared" si="526"/>
        <v>1289.4574600000001</v>
      </c>
      <c r="G3379" s="8">
        <f t="shared" si="529"/>
        <v>0</v>
      </c>
      <c r="H3379" s="7">
        <f t="shared" si="521"/>
        <v>0</v>
      </c>
      <c r="I3379" s="7">
        <f t="shared" si="522"/>
        <v>0</v>
      </c>
      <c r="J3379">
        <f t="shared" si="523"/>
        <v>0</v>
      </c>
      <c r="K3379">
        <f t="shared" si="527"/>
        <v>0</v>
      </c>
      <c r="L3379">
        <f t="shared" si="524"/>
        <v>0</v>
      </c>
      <c r="M3379" s="66" t="str">
        <f t="shared" si="530"/>
        <v xml:space="preserve"> </v>
      </c>
    </row>
    <row r="3380" spans="1:13" x14ac:dyDescent="0.25">
      <c r="A3380" s="25">
        <f t="shared" si="528"/>
        <v>3380</v>
      </c>
      <c r="B3380" s="35">
        <f>+INDEX(Исходные_данные!A:Z,A3380+$X$32-1,$X$30)</f>
        <v>0</v>
      </c>
      <c r="C3380" s="25">
        <f>+IFERROR(_xlfn.NUMBERVALUE(INDEX(Исходные_данные!A:Z,A3380+$X$32-1,$X$31),"."),0)</f>
        <v>0</v>
      </c>
      <c r="D3380" s="51"/>
      <c r="E3380" s="3">
        <f t="shared" si="525"/>
        <v>1289.4580000000001</v>
      </c>
      <c r="F3380" s="3">
        <f t="shared" si="526"/>
        <v>1289.4574600000001</v>
      </c>
      <c r="G3380" s="8">
        <f t="shared" si="529"/>
        <v>0</v>
      </c>
      <c r="H3380" s="7">
        <f t="shared" si="521"/>
        <v>0</v>
      </c>
      <c r="I3380" s="7">
        <f t="shared" si="522"/>
        <v>0</v>
      </c>
      <c r="J3380">
        <f t="shared" si="523"/>
        <v>0</v>
      </c>
      <c r="K3380">
        <f t="shared" si="527"/>
        <v>0</v>
      </c>
      <c r="L3380">
        <f t="shared" si="524"/>
        <v>0</v>
      </c>
      <c r="M3380" s="66" t="str">
        <f t="shared" si="530"/>
        <v xml:space="preserve"> </v>
      </c>
    </row>
    <row r="3381" spans="1:13" x14ac:dyDescent="0.25">
      <c r="A3381" s="25">
        <f t="shared" si="528"/>
        <v>3381</v>
      </c>
      <c r="B3381" s="35">
        <f>+INDEX(Исходные_данные!A:Z,A3381+$X$32-1,$X$30)</f>
        <v>0</v>
      </c>
      <c r="C3381" s="25">
        <f>+IFERROR(_xlfn.NUMBERVALUE(INDEX(Исходные_данные!A:Z,A3381+$X$32-1,$X$31),"."),0)</f>
        <v>0</v>
      </c>
      <c r="D3381" s="51"/>
      <c r="E3381" s="3">
        <f t="shared" si="525"/>
        <v>1289.4580000000001</v>
      </c>
      <c r="F3381" s="3">
        <f t="shared" si="526"/>
        <v>1289.4574600000001</v>
      </c>
      <c r="G3381" s="8">
        <f t="shared" si="529"/>
        <v>0</v>
      </c>
      <c r="H3381" s="7">
        <f t="shared" si="521"/>
        <v>0</v>
      </c>
      <c r="I3381" s="7">
        <f t="shared" si="522"/>
        <v>0</v>
      </c>
      <c r="J3381">
        <f t="shared" si="523"/>
        <v>0</v>
      </c>
      <c r="K3381">
        <f t="shared" si="527"/>
        <v>0</v>
      </c>
      <c r="L3381">
        <f t="shared" si="524"/>
        <v>0</v>
      </c>
      <c r="M3381" s="66" t="str">
        <f t="shared" si="530"/>
        <v xml:space="preserve"> </v>
      </c>
    </row>
    <row r="3382" spans="1:13" x14ac:dyDescent="0.25">
      <c r="A3382" s="25">
        <f t="shared" si="528"/>
        <v>3382</v>
      </c>
      <c r="B3382" s="35">
        <f>+INDEX(Исходные_данные!A:Z,A3382+$X$32-1,$X$30)</f>
        <v>0</v>
      </c>
      <c r="C3382" s="25">
        <f>+IFERROR(_xlfn.NUMBERVALUE(INDEX(Исходные_данные!A:Z,A3382+$X$32-1,$X$31),"."),0)</f>
        <v>0</v>
      </c>
      <c r="D3382" s="51"/>
      <c r="E3382" s="3">
        <f t="shared" si="525"/>
        <v>1289.4580000000001</v>
      </c>
      <c r="F3382" s="3">
        <f t="shared" si="526"/>
        <v>1289.4574600000001</v>
      </c>
      <c r="G3382" s="8">
        <f t="shared" si="529"/>
        <v>0</v>
      </c>
      <c r="H3382" s="7">
        <f t="shared" si="521"/>
        <v>0</v>
      </c>
      <c r="I3382" s="7">
        <f t="shared" si="522"/>
        <v>0</v>
      </c>
      <c r="J3382">
        <f t="shared" si="523"/>
        <v>0</v>
      </c>
      <c r="K3382">
        <f t="shared" si="527"/>
        <v>0</v>
      </c>
      <c r="L3382">
        <f t="shared" si="524"/>
        <v>0</v>
      </c>
      <c r="M3382" s="66" t="str">
        <f t="shared" si="530"/>
        <v xml:space="preserve"> </v>
      </c>
    </row>
    <row r="3383" spans="1:13" x14ac:dyDescent="0.25">
      <c r="A3383" s="25">
        <f t="shared" si="528"/>
        <v>3383</v>
      </c>
      <c r="B3383" s="35">
        <f>+INDEX(Исходные_данные!A:Z,A3383+$X$32-1,$X$30)</f>
        <v>0</v>
      </c>
      <c r="C3383" s="25">
        <f>+IFERROR(_xlfn.NUMBERVALUE(INDEX(Исходные_данные!A:Z,A3383+$X$32-1,$X$31),"."),0)</f>
        <v>0</v>
      </c>
      <c r="D3383" s="51"/>
      <c r="E3383" s="3">
        <f t="shared" si="525"/>
        <v>1289.4580000000001</v>
      </c>
      <c r="F3383" s="3">
        <f t="shared" si="526"/>
        <v>1289.4574600000001</v>
      </c>
      <c r="G3383" s="8">
        <f t="shared" si="529"/>
        <v>0</v>
      </c>
      <c r="H3383" s="7">
        <f t="shared" si="521"/>
        <v>0</v>
      </c>
      <c r="I3383" s="7">
        <f t="shared" si="522"/>
        <v>0</v>
      </c>
      <c r="J3383">
        <f t="shared" si="523"/>
        <v>0</v>
      </c>
      <c r="K3383">
        <f t="shared" si="527"/>
        <v>0</v>
      </c>
      <c r="L3383">
        <f t="shared" si="524"/>
        <v>0</v>
      </c>
      <c r="M3383" s="66" t="str">
        <f t="shared" si="530"/>
        <v xml:space="preserve"> </v>
      </c>
    </row>
    <row r="3384" spans="1:13" x14ac:dyDescent="0.25">
      <c r="A3384" s="25">
        <f t="shared" si="528"/>
        <v>3384</v>
      </c>
      <c r="B3384" s="35">
        <f>+INDEX(Исходные_данные!A:Z,A3384+$X$32-1,$X$30)</f>
        <v>0</v>
      </c>
      <c r="C3384" s="25">
        <f>+IFERROR(_xlfn.NUMBERVALUE(INDEX(Исходные_данные!A:Z,A3384+$X$32-1,$X$31),"."),0)</f>
        <v>0</v>
      </c>
      <c r="D3384" s="51"/>
      <c r="E3384" s="3">
        <f t="shared" si="525"/>
        <v>1289.4580000000001</v>
      </c>
      <c r="F3384" s="3">
        <f t="shared" si="526"/>
        <v>1289.4574600000001</v>
      </c>
      <c r="G3384" s="8">
        <f t="shared" si="529"/>
        <v>0</v>
      </c>
      <c r="H3384" s="7">
        <f t="shared" si="521"/>
        <v>0</v>
      </c>
      <c r="I3384" s="7">
        <f t="shared" si="522"/>
        <v>0</v>
      </c>
      <c r="J3384">
        <f t="shared" si="523"/>
        <v>0</v>
      </c>
      <c r="K3384">
        <f t="shared" si="527"/>
        <v>0</v>
      </c>
      <c r="L3384">
        <f t="shared" si="524"/>
        <v>0</v>
      </c>
      <c r="M3384" s="66" t="str">
        <f t="shared" si="530"/>
        <v xml:space="preserve"> </v>
      </c>
    </row>
    <row r="3385" spans="1:13" x14ac:dyDescent="0.25">
      <c r="A3385" s="25">
        <f t="shared" si="528"/>
        <v>3385</v>
      </c>
      <c r="B3385" s="35">
        <f>+INDEX(Исходные_данные!A:Z,A3385+$X$32-1,$X$30)</f>
        <v>0</v>
      </c>
      <c r="C3385" s="25">
        <f>+IFERROR(_xlfn.NUMBERVALUE(INDEX(Исходные_данные!A:Z,A3385+$X$32-1,$X$31),"."),0)</f>
        <v>0</v>
      </c>
      <c r="D3385" s="51"/>
      <c r="E3385" s="3">
        <f t="shared" si="525"/>
        <v>1289.4580000000001</v>
      </c>
      <c r="F3385" s="3">
        <f t="shared" si="526"/>
        <v>1289.4574600000001</v>
      </c>
      <c r="G3385" s="8">
        <f t="shared" si="529"/>
        <v>0</v>
      </c>
      <c r="H3385" s="7">
        <f t="shared" si="521"/>
        <v>0</v>
      </c>
      <c r="I3385" s="7">
        <f t="shared" si="522"/>
        <v>0</v>
      </c>
      <c r="J3385">
        <f t="shared" si="523"/>
        <v>0</v>
      </c>
      <c r="K3385">
        <f t="shared" si="527"/>
        <v>0</v>
      </c>
      <c r="L3385">
        <f t="shared" si="524"/>
        <v>0</v>
      </c>
      <c r="M3385" s="66" t="str">
        <f t="shared" si="530"/>
        <v xml:space="preserve"> </v>
      </c>
    </row>
    <row r="3386" spans="1:13" x14ac:dyDescent="0.25">
      <c r="A3386" s="25">
        <f t="shared" si="528"/>
        <v>3386</v>
      </c>
      <c r="B3386" s="35">
        <f>+INDEX(Исходные_данные!A:Z,A3386+$X$32-1,$X$30)</f>
        <v>0</v>
      </c>
      <c r="C3386" s="25">
        <f>+IFERROR(_xlfn.NUMBERVALUE(INDEX(Исходные_данные!A:Z,A3386+$X$32-1,$X$31),"."),0)</f>
        <v>0</v>
      </c>
      <c r="D3386" s="51"/>
      <c r="E3386" s="3">
        <f t="shared" si="525"/>
        <v>1289.4580000000001</v>
      </c>
      <c r="F3386" s="3">
        <f t="shared" si="526"/>
        <v>1289.4574600000001</v>
      </c>
      <c r="G3386" s="8">
        <f t="shared" si="529"/>
        <v>0</v>
      </c>
      <c r="H3386" s="7">
        <f t="shared" si="521"/>
        <v>0</v>
      </c>
      <c r="I3386" s="7">
        <f t="shared" si="522"/>
        <v>0</v>
      </c>
      <c r="J3386">
        <f t="shared" si="523"/>
        <v>0</v>
      </c>
      <c r="K3386">
        <f t="shared" si="527"/>
        <v>0</v>
      </c>
      <c r="L3386">
        <f t="shared" si="524"/>
        <v>0</v>
      </c>
      <c r="M3386" s="66" t="str">
        <f t="shared" si="530"/>
        <v xml:space="preserve"> </v>
      </c>
    </row>
    <row r="3387" spans="1:13" x14ac:dyDescent="0.25">
      <c r="A3387" s="25">
        <f t="shared" si="528"/>
        <v>3387</v>
      </c>
      <c r="B3387" s="35">
        <f>+INDEX(Исходные_данные!A:Z,A3387+$X$32-1,$X$30)</f>
        <v>0</v>
      </c>
      <c r="C3387" s="25">
        <f>+IFERROR(_xlfn.NUMBERVALUE(INDEX(Исходные_данные!A:Z,A3387+$X$32-1,$X$31),"."),0)</f>
        <v>0</v>
      </c>
      <c r="D3387" s="51"/>
      <c r="E3387" s="3">
        <f t="shared" si="525"/>
        <v>1289.4580000000001</v>
      </c>
      <c r="F3387" s="3">
        <f t="shared" si="526"/>
        <v>1289.4574600000001</v>
      </c>
      <c r="G3387" s="8">
        <f t="shared" si="529"/>
        <v>0</v>
      </c>
      <c r="H3387" s="7">
        <f t="shared" si="521"/>
        <v>0</v>
      </c>
      <c r="I3387" s="7">
        <f t="shared" si="522"/>
        <v>0</v>
      </c>
      <c r="J3387">
        <f t="shared" si="523"/>
        <v>0</v>
      </c>
      <c r="K3387">
        <f t="shared" si="527"/>
        <v>0</v>
      </c>
      <c r="L3387">
        <f t="shared" si="524"/>
        <v>0</v>
      </c>
      <c r="M3387" s="66" t="str">
        <f t="shared" si="530"/>
        <v xml:space="preserve"> </v>
      </c>
    </row>
    <row r="3388" spans="1:13" x14ac:dyDescent="0.25">
      <c r="A3388" s="25">
        <f t="shared" si="528"/>
        <v>3388</v>
      </c>
      <c r="B3388" s="35">
        <f>+INDEX(Исходные_данные!A:Z,A3388+$X$32-1,$X$30)</f>
        <v>0</v>
      </c>
      <c r="C3388" s="25">
        <f>+IFERROR(_xlfn.NUMBERVALUE(INDEX(Исходные_данные!A:Z,A3388+$X$32-1,$X$31),"."),0)</f>
        <v>0</v>
      </c>
      <c r="D3388" s="51"/>
      <c r="E3388" s="3">
        <f t="shared" si="525"/>
        <v>1289.4580000000001</v>
      </c>
      <c r="F3388" s="3">
        <f t="shared" si="526"/>
        <v>1289.4574600000001</v>
      </c>
      <c r="G3388" s="8">
        <f t="shared" si="529"/>
        <v>0</v>
      </c>
      <c r="H3388" s="7">
        <f t="shared" si="521"/>
        <v>0</v>
      </c>
      <c r="I3388" s="7">
        <f t="shared" si="522"/>
        <v>0</v>
      </c>
      <c r="J3388">
        <f t="shared" si="523"/>
        <v>0</v>
      </c>
      <c r="K3388">
        <f t="shared" si="527"/>
        <v>0</v>
      </c>
      <c r="L3388">
        <f t="shared" si="524"/>
        <v>0</v>
      </c>
      <c r="M3388" s="66" t="str">
        <f t="shared" si="530"/>
        <v xml:space="preserve"> </v>
      </c>
    </row>
    <row r="3389" spans="1:13" x14ac:dyDescent="0.25">
      <c r="A3389" s="25">
        <f t="shared" si="528"/>
        <v>3389</v>
      </c>
      <c r="B3389" s="35">
        <f>+INDEX(Исходные_данные!A:Z,A3389+$X$32-1,$X$30)</f>
        <v>0</v>
      </c>
      <c r="C3389" s="25">
        <f>+IFERROR(_xlfn.NUMBERVALUE(INDEX(Исходные_данные!A:Z,A3389+$X$32-1,$X$31),"."),0)</f>
        <v>0</v>
      </c>
      <c r="D3389" s="51"/>
      <c r="E3389" s="3">
        <f t="shared" si="525"/>
        <v>1289.4580000000001</v>
      </c>
      <c r="F3389" s="3">
        <f t="shared" si="526"/>
        <v>1289.4574600000001</v>
      </c>
      <c r="G3389" s="8">
        <f t="shared" si="529"/>
        <v>0</v>
      </c>
      <c r="H3389" s="7">
        <f t="shared" si="521"/>
        <v>0</v>
      </c>
      <c r="I3389" s="7">
        <f t="shared" si="522"/>
        <v>0</v>
      </c>
      <c r="J3389">
        <f t="shared" si="523"/>
        <v>0</v>
      </c>
      <c r="K3389">
        <f t="shared" si="527"/>
        <v>0</v>
      </c>
      <c r="L3389">
        <f t="shared" si="524"/>
        <v>0</v>
      </c>
      <c r="M3389" s="66" t="str">
        <f t="shared" si="530"/>
        <v xml:space="preserve"> </v>
      </c>
    </row>
    <row r="3390" spans="1:13" x14ac:dyDescent="0.25">
      <c r="A3390" s="25">
        <f t="shared" si="528"/>
        <v>3390</v>
      </c>
      <c r="B3390" s="35">
        <f>+INDEX(Исходные_данные!A:Z,A3390+$X$32-1,$X$30)</f>
        <v>0</v>
      </c>
      <c r="C3390" s="25">
        <f>+IFERROR(_xlfn.NUMBERVALUE(INDEX(Исходные_данные!A:Z,A3390+$X$32-1,$X$31),"."),0)</f>
        <v>0</v>
      </c>
      <c r="D3390" s="51"/>
      <c r="E3390" s="3">
        <f t="shared" si="525"/>
        <v>1289.4580000000001</v>
      </c>
      <c r="F3390" s="3">
        <f t="shared" si="526"/>
        <v>1289.4574600000001</v>
      </c>
      <c r="G3390" s="8">
        <f t="shared" si="529"/>
        <v>0</v>
      </c>
      <c r="H3390" s="7">
        <f t="shared" si="521"/>
        <v>0</v>
      </c>
      <c r="I3390" s="7">
        <f t="shared" si="522"/>
        <v>0</v>
      </c>
      <c r="J3390">
        <f t="shared" si="523"/>
        <v>0</v>
      </c>
      <c r="K3390">
        <f t="shared" si="527"/>
        <v>0</v>
      </c>
      <c r="L3390">
        <f t="shared" si="524"/>
        <v>0</v>
      </c>
      <c r="M3390" s="66" t="str">
        <f t="shared" si="530"/>
        <v xml:space="preserve"> </v>
      </c>
    </row>
    <row r="3391" spans="1:13" x14ac:dyDescent="0.25">
      <c r="A3391" s="25">
        <f t="shared" si="528"/>
        <v>3391</v>
      </c>
      <c r="B3391" s="35">
        <f>+INDEX(Исходные_данные!A:Z,A3391+$X$32-1,$X$30)</f>
        <v>0</v>
      </c>
      <c r="C3391" s="25">
        <f>+IFERROR(_xlfn.NUMBERVALUE(INDEX(Исходные_данные!A:Z,A3391+$X$32-1,$X$31),"."),0)</f>
        <v>0</v>
      </c>
      <c r="D3391" s="51"/>
      <c r="E3391" s="3">
        <f t="shared" si="525"/>
        <v>1289.4580000000001</v>
      </c>
      <c r="F3391" s="3">
        <f t="shared" si="526"/>
        <v>1289.4574600000001</v>
      </c>
      <c r="G3391" s="8">
        <f t="shared" si="529"/>
        <v>0</v>
      </c>
      <c r="H3391" s="7">
        <f t="shared" si="521"/>
        <v>0</v>
      </c>
      <c r="I3391" s="7">
        <f t="shared" si="522"/>
        <v>0</v>
      </c>
      <c r="J3391">
        <f t="shared" si="523"/>
        <v>0</v>
      </c>
      <c r="K3391">
        <f t="shared" si="527"/>
        <v>0</v>
      </c>
      <c r="L3391">
        <f t="shared" si="524"/>
        <v>0</v>
      </c>
      <c r="M3391" s="66" t="str">
        <f t="shared" si="530"/>
        <v xml:space="preserve"> </v>
      </c>
    </row>
    <row r="3392" spans="1:13" x14ac:dyDescent="0.25">
      <c r="A3392" s="25">
        <f t="shared" si="528"/>
        <v>3392</v>
      </c>
      <c r="B3392" s="35">
        <f>+INDEX(Исходные_данные!A:Z,A3392+$X$32-1,$X$30)</f>
        <v>0</v>
      </c>
      <c r="C3392" s="25">
        <f>+IFERROR(_xlfn.NUMBERVALUE(INDEX(Исходные_данные!A:Z,A3392+$X$32-1,$X$31),"."),0)</f>
        <v>0</v>
      </c>
      <c r="D3392" s="51"/>
      <c r="E3392" s="3">
        <f t="shared" si="525"/>
        <v>1289.4580000000001</v>
      </c>
      <c r="F3392" s="3">
        <f t="shared" si="526"/>
        <v>1289.4574600000001</v>
      </c>
      <c r="G3392" s="8">
        <f t="shared" si="529"/>
        <v>0</v>
      </c>
      <c r="H3392" s="7">
        <f t="shared" si="521"/>
        <v>0</v>
      </c>
      <c r="I3392" s="7">
        <f t="shared" si="522"/>
        <v>0</v>
      </c>
      <c r="J3392">
        <f t="shared" si="523"/>
        <v>0</v>
      </c>
      <c r="K3392">
        <f t="shared" si="527"/>
        <v>0</v>
      </c>
      <c r="L3392">
        <f t="shared" si="524"/>
        <v>0</v>
      </c>
      <c r="M3392" s="66" t="str">
        <f t="shared" si="530"/>
        <v xml:space="preserve"> </v>
      </c>
    </row>
    <row r="3393" spans="1:13" x14ac:dyDescent="0.25">
      <c r="A3393" s="25">
        <f t="shared" si="528"/>
        <v>3393</v>
      </c>
      <c r="B3393" s="35">
        <f>+INDEX(Исходные_данные!A:Z,A3393+$X$32-1,$X$30)</f>
        <v>0</v>
      </c>
      <c r="C3393" s="25">
        <f>+IFERROR(_xlfn.NUMBERVALUE(INDEX(Исходные_данные!A:Z,A3393+$X$32-1,$X$31),"."),0)</f>
        <v>0</v>
      </c>
      <c r="D3393" s="51"/>
      <c r="E3393" s="3">
        <f t="shared" si="525"/>
        <v>1289.4580000000001</v>
      </c>
      <c r="F3393" s="3">
        <f t="shared" si="526"/>
        <v>1289.4574600000001</v>
      </c>
      <c r="G3393" s="8">
        <f t="shared" si="529"/>
        <v>0</v>
      </c>
      <c r="H3393" s="7">
        <f t="shared" ref="H3393:H3456" si="531">IF(G3393&gt;$X$35,C3393,0)</f>
        <v>0</v>
      </c>
      <c r="I3393" s="7">
        <f t="shared" ref="I3393:I3456" si="532">IF(AND(A3393&gt;$Q$25,A3393&lt;=$Q$25+$T$25),1,0)</f>
        <v>0</v>
      </c>
      <c r="J3393">
        <f t="shared" ref="J3393:J3456" si="533">IF(I3393=1,IF(H3393*$W$47&lt;=$X$48,H3393*$W$47,0),0)</f>
        <v>0</v>
      </c>
      <c r="K3393">
        <f t="shared" si="527"/>
        <v>0</v>
      </c>
      <c r="L3393">
        <f t="shared" ref="L3393:L3456" si="534">+IF(I3393=1,IF(H3393*$W$47&lt;=$X$48,0,$X$48),0)</f>
        <v>0</v>
      </c>
      <c r="M3393" s="66" t="str">
        <f t="shared" si="530"/>
        <v xml:space="preserve"> </v>
      </c>
    </row>
    <row r="3394" spans="1:13" x14ac:dyDescent="0.25">
      <c r="A3394" s="25">
        <f t="shared" si="528"/>
        <v>3394</v>
      </c>
      <c r="B3394" s="35">
        <f>+INDEX(Исходные_данные!A:Z,A3394+$X$32-1,$X$30)</f>
        <v>0</v>
      </c>
      <c r="C3394" s="25">
        <f>+IFERROR(_xlfn.NUMBERVALUE(INDEX(Исходные_данные!A:Z,A3394+$X$32-1,$X$31),"."),0)</f>
        <v>0</v>
      </c>
      <c r="D3394" s="51"/>
      <c r="E3394" s="3">
        <f t="shared" ref="E3394:E3457" si="535">+IFERROR(IF(_xlfn.NUMBERVALUE(B3394,".")&lt;E3393,E3393,_xlfn.NUMBERVALUE(B3394,".")),E3393)</f>
        <v>1289.4580000000001</v>
      </c>
      <c r="F3394" s="3">
        <f t="shared" ref="F3394:F3457" si="536">(E3394-$X$45*$X$44)/IF($X$44&lt;&gt;0,ABS($X$44),1)*$X$39</f>
        <v>1289.4574600000001</v>
      </c>
      <c r="G3394" s="8">
        <f t="shared" si="529"/>
        <v>0</v>
      </c>
      <c r="H3394" s="7">
        <f t="shared" si="531"/>
        <v>0</v>
      </c>
      <c r="I3394" s="7">
        <f t="shared" si="532"/>
        <v>0</v>
      </c>
      <c r="J3394">
        <f t="shared" si="533"/>
        <v>0</v>
      </c>
      <c r="K3394">
        <f t="shared" ref="K3394:K3457" si="537">+J3394/100</f>
        <v>0</v>
      </c>
      <c r="L3394">
        <f t="shared" si="534"/>
        <v>0</v>
      </c>
      <c r="M3394" s="66" t="str">
        <f t="shared" si="530"/>
        <v xml:space="preserve"> </v>
      </c>
    </row>
    <row r="3395" spans="1:13" x14ac:dyDescent="0.25">
      <c r="A3395" s="25">
        <f t="shared" ref="A3395:A3458" si="538">+A3394+1</f>
        <v>3395</v>
      </c>
      <c r="B3395" s="35">
        <f>+INDEX(Исходные_данные!A:Z,A3395+$X$32-1,$X$30)</f>
        <v>0</v>
      </c>
      <c r="C3395" s="25">
        <f>+IFERROR(_xlfn.NUMBERVALUE(INDEX(Исходные_данные!A:Z,A3395+$X$32-1,$X$31),"."),0)</f>
        <v>0</v>
      </c>
      <c r="D3395" s="51"/>
      <c r="E3395" s="3">
        <f t="shared" si="535"/>
        <v>1289.4580000000001</v>
      </c>
      <c r="F3395" s="3">
        <f t="shared" si="536"/>
        <v>1289.4574600000001</v>
      </c>
      <c r="G3395" s="8">
        <f t="shared" ref="G3395:G3458" si="539">+IF(E3395=E3394,0,_xlfn.NUMBERVALUE(C3395,".")/O$56*100)</f>
        <v>0</v>
      </c>
      <c r="H3395" s="7">
        <f t="shared" si="531"/>
        <v>0</v>
      </c>
      <c r="I3395" s="7">
        <f t="shared" si="532"/>
        <v>0</v>
      </c>
      <c r="J3395">
        <f t="shared" si="533"/>
        <v>0</v>
      </c>
      <c r="K3395">
        <f t="shared" si="537"/>
        <v>0</v>
      </c>
      <c r="L3395">
        <f t="shared" si="534"/>
        <v>0</v>
      </c>
      <c r="M3395" s="66" t="str">
        <f t="shared" si="530"/>
        <v xml:space="preserve"> </v>
      </c>
    </row>
    <row r="3396" spans="1:13" x14ac:dyDescent="0.25">
      <c r="A3396" s="25">
        <f t="shared" si="538"/>
        <v>3396</v>
      </c>
      <c r="B3396" s="35">
        <f>+INDEX(Исходные_данные!A:Z,A3396+$X$32-1,$X$30)</f>
        <v>0</v>
      </c>
      <c r="C3396" s="25">
        <f>+IFERROR(_xlfn.NUMBERVALUE(INDEX(Исходные_данные!A:Z,A3396+$X$32-1,$X$31),"."),0)</f>
        <v>0</v>
      </c>
      <c r="D3396" s="51"/>
      <c r="E3396" s="3">
        <f t="shared" si="535"/>
        <v>1289.4580000000001</v>
      </c>
      <c r="F3396" s="3">
        <f t="shared" si="536"/>
        <v>1289.4574600000001</v>
      </c>
      <c r="G3396" s="8">
        <f t="shared" si="539"/>
        <v>0</v>
      </c>
      <c r="H3396" s="7">
        <f t="shared" si="531"/>
        <v>0</v>
      </c>
      <c r="I3396" s="7">
        <f t="shared" si="532"/>
        <v>0</v>
      </c>
      <c r="J3396">
        <f t="shared" si="533"/>
        <v>0</v>
      </c>
      <c r="K3396">
        <f t="shared" si="537"/>
        <v>0</v>
      </c>
      <c r="L3396">
        <f t="shared" si="534"/>
        <v>0</v>
      </c>
      <c r="M3396" s="66" t="str">
        <f t="shared" si="530"/>
        <v xml:space="preserve"> </v>
      </c>
    </row>
    <row r="3397" spans="1:13" x14ac:dyDescent="0.25">
      <c r="A3397" s="25">
        <f t="shared" si="538"/>
        <v>3397</v>
      </c>
      <c r="B3397" s="35">
        <f>+INDEX(Исходные_данные!A:Z,A3397+$X$32-1,$X$30)</f>
        <v>0</v>
      </c>
      <c r="C3397" s="25">
        <f>+IFERROR(_xlfn.NUMBERVALUE(INDEX(Исходные_данные!A:Z,A3397+$X$32-1,$X$31),"."),0)</f>
        <v>0</v>
      </c>
      <c r="D3397" s="51"/>
      <c r="E3397" s="3">
        <f t="shared" si="535"/>
        <v>1289.4580000000001</v>
      </c>
      <c r="F3397" s="3">
        <f t="shared" si="536"/>
        <v>1289.4574600000001</v>
      </c>
      <c r="G3397" s="8">
        <f t="shared" si="539"/>
        <v>0</v>
      </c>
      <c r="H3397" s="7">
        <f t="shared" si="531"/>
        <v>0</v>
      </c>
      <c r="I3397" s="7">
        <f t="shared" si="532"/>
        <v>0</v>
      </c>
      <c r="J3397">
        <f t="shared" si="533"/>
        <v>0</v>
      </c>
      <c r="K3397">
        <f t="shared" si="537"/>
        <v>0</v>
      </c>
      <c r="L3397">
        <f t="shared" si="534"/>
        <v>0</v>
      </c>
      <c r="M3397" s="66" t="str">
        <f t="shared" si="530"/>
        <v xml:space="preserve"> </v>
      </c>
    </row>
    <row r="3398" spans="1:13" x14ac:dyDescent="0.25">
      <c r="A3398" s="25">
        <f t="shared" si="538"/>
        <v>3398</v>
      </c>
      <c r="B3398" s="35">
        <f>+INDEX(Исходные_данные!A:Z,A3398+$X$32-1,$X$30)</f>
        <v>0</v>
      </c>
      <c r="C3398" s="25">
        <f>+IFERROR(_xlfn.NUMBERVALUE(INDEX(Исходные_данные!A:Z,A3398+$X$32-1,$X$31),"."),0)</f>
        <v>0</v>
      </c>
      <c r="D3398" s="51"/>
      <c r="E3398" s="3">
        <f t="shared" si="535"/>
        <v>1289.4580000000001</v>
      </c>
      <c r="F3398" s="3">
        <f t="shared" si="536"/>
        <v>1289.4574600000001</v>
      </c>
      <c r="G3398" s="8">
        <f t="shared" si="539"/>
        <v>0</v>
      </c>
      <c r="H3398" s="7">
        <f t="shared" si="531"/>
        <v>0</v>
      </c>
      <c r="I3398" s="7">
        <f t="shared" si="532"/>
        <v>0</v>
      </c>
      <c r="J3398">
        <f t="shared" si="533"/>
        <v>0</v>
      </c>
      <c r="K3398">
        <f t="shared" si="537"/>
        <v>0</v>
      </c>
      <c r="L3398">
        <f t="shared" si="534"/>
        <v>0</v>
      </c>
      <c r="M3398" s="66" t="str">
        <f t="shared" si="530"/>
        <v xml:space="preserve"> </v>
      </c>
    </row>
    <row r="3399" spans="1:13" x14ac:dyDescent="0.25">
      <c r="A3399" s="25">
        <f t="shared" si="538"/>
        <v>3399</v>
      </c>
      <c r="B3399" s="35">
        <f>+INDEX(Исходные_данные!A:Z,A3399+$X$32-1,$X$30)</f>
        <v>0</v>
      </c>
      <c r="C3399" s="25">
        <f>+IFERROR(_xlfn.NUMBERVALUE(INDEX(Исходные_данные!A:Z,A3399+$X$32-1,$X$31),"."),0)</f>
        <v>0</v>
      </c>
      <c r="D3399" s="51"/>
      <c r="E3399" s="3">
        <f t="shared" si="535"/>
        <v>1289.4580000000001</v>
      </c>
      <c r="F3399" s="3">
        <f t="shared" si="536"/>
        <v>1289.4574600000001</v>
      </c>
      <c r="G3399" s="8">
        <f t="shared" si="539"/>
        <v>0</v>
      </c>
      <c r="H3399" s="7">
        <f t="shared" si="531"/>
        <v>0</v>
      </c>
      <c r="I3399" s="7">
        <f t="shared" si="532"/>
        <v>0</v>
      </c>
      <c r="J3399">
        <f t="shared" si="533"/>
        <v>0</v>
      </c>
      <c r="K3399">
        <f t="shared" si="537"/>
        <v>0</v>
      </c>
      <c r="L3399">
        <f t="shared" si="534"/>
        <v>0</v>
      </c>
      <c r="M3399" s="66" t="str">
        <f t="shared" si="530"/>
        <v xml:space="preserve"> </v>
      </c>
    </row>
    <row r="3400" spans="1:13" x14ac:dyDescent="0.25">
      <c r="A3400" s="25">
        <f t="shared" si="538"/>
        <v>3400</v>
      </c>
      <c r="B3400" s="35">
        <f>+INDEX(Исходные_данные!A:Z,A3400+$X$32-1,$X$30)</f>
        <v>0</v>
      </c>
      <c r="C3400" s="25">
        <f>+IFERROR(_xlfn.NUMBERVALUE(INDEX(Исходные_данные!A:Z,A3400+$X$32-1,$X$31),"."),0)</f>
        <v>0</v>
      </c>
      <c r="D3400" s="51"/>
      <c r="E3400" s="3">
        <f t="shared" si="535"/>
        <v>1289.4580000000001</v>
      </c>
      <c r="F3400" s="3">
        <f t="shared" si="536"/>
        <v>1289.4574600000001</v>
      </c>
      <c r="G3400" s="8">
        <f t="shared" si="539"/>
        <v>0</v>
      </c>
      <c r="H3400" s="7">
        <f t="shared" si="531"/>
        <v>0</v>
      </c>
      <c r="I3400" s="7">
        <f t="shared" si="532"/>
        <v>0</v>
      </c>
      <c r="J3400">
        <f t="shared" si="533"/>
        <v>0</v>
      </c>
      <c r="K3400">
        <f t="shared" si="537"/>
        <v>0</v>
      </c>
      <c r="L3400">
        <f t="shared" si="534"/>
        <v>0</v>
      </c>
      <c r="M3400" s="66" t="str">
        <f t="shared" si="530"/>
        <v xml:space="preserve"> </v>
      </c>
    </row>
    <row r="3401" spans="1:13" x14ac:dyDescent="0.25">
      <c r="A3401" s="25">
        <f t="shared" si="538"/>
        <v>3401</v>
      </c>
      <c r="B3401" s="35">
        <f>+INDEX(Исходные_данные!A:Z,A3401+$X$32-1,$X$30)</f>
        <v>0</v>
      </c>
      <c r="C3401" s="25">
        <f>+IFERROR(_xlfn.NUMBERVALUE(INDEX(Исходные_данные!A:Z,A3401+$X$32-1,$X$31),"."),0)</f>
        <v>0</v>
      </c>
      <c r="D3401" s="51"/>
      <c r="E3401" s="3">
        <f t="shared" si="535"/>
        <v>1289.4580000000001</v>
      </c>
      <c r="F3401" s="3">
        <f t="shared" si="536"/>
        <v>1289.4574600000001</v>
      </c>
      <c r="G3401" s="8">
        <f t="shared" si="539"/>
        <v>0</v>
      </c>
      <c r="H3401" s="7">
        <f t="shared" si="531"/>
        <v>0</v>
      </c>
      <c r="I3401" s="7">
        <f t="shared" si="532"/>
        <v>0</v>
      </c>
      <c r="J3401">
        <f t="shared" si="533"/>
        <v>0</v>
      </c>
      <c r="K3401">
        <f t="shared" si="537"/>
        <v>0</v>
      </c>
      <c r="L3401">
        <f t="shared" si="534"/>
        <v>0</v>
      </c>
      <c r="M3401" s="66" t="str">
        <f t="shared" si="530"/>
        <v xml:space="preserve"> </v>
      </c>
    </row>
    <row r="3402" spans="1:13" x14ac:dyDescent="0.25">
      <c r="A3402" s="25">
        <f t="shared" si="538"/>
        <v>3402</v>
      </c>
      <c r="B3402" s="35">
        <f>+INDEX(Исходные_данные!A:Z,A3402+$X$32-1,$X$30)</f>
        <v>0</v>
      </c>
      <c r="C3402" s="25">
        <f>+IFERROR(_xlfn.NUMBERVALUE(INDEX(Исходные_данные!A:Z,A3402+$X$32-1,$X$31),"."),0)</f>
        <v>0</v>
      </c>
      <c r="D3402" s="51"/>
      <c r="E3402" s="3">
        <f t="shared" si="535"/>
        <v>1289.4580000000001</v>
      </c>
      <c r="F3402" s="3">
        <f t="shared" si="536"/>
        <v>1289.4574600000001</v>
      </c>
      <c r="G3402" s="8">
        <f t="shared" si="539"/>
        <v>0</v>
      </c>
      <c r="H3402" s="7">
        <f t="shared" si="531"/>
        <v>0</v>
      </c>
      <c r="I3402" s="7">
        <f t="shared" si="532"/>
        <v>0</v>
      </c>
      <c r="J3402">
        <f t="shared" si="533"/>
        <v>0</v>
      </c>
      <c r="K3402">
        <f t="shared" si="537"/>
        <v>0</v>
      </c>
      <c r="L3402">
        <f t="shared" si="534"/>
        <v>0</v>
      </c>
      <c r="M3402" s="66" t="str">
        <f t="shared" si="530"/>
        <v xml:space="preserve"> </v>
      </c>
    </row>
    <row r="3403" spans="1:13" x14ac:dyDescent="0.25">
      <c r="A3403" s="25">
        <f t="shared" si="538"/>
        <v>3403</v>
      </c>
      <c r="B3403" s="35">
        <f>+INDEX(Исходные_данные!A:Z,A3403+$X$32-1,$X$30)</f>
        <v>0</v>
      </c>
      <c r="C3403" s="25">
        <f>+IFERROR(_xlfn.NUMBERVALUE(INDEX(Исходные_данные!A:Z,A3403+$X$32-1,$X$31),"."),0)</f>
        <v>0</v>
      </c>
      <c r="D3403" s="51"/>
      <c r="E3403" s="3">
        <f t="shared" si="535"/>
        <v>1289.4580000000001</v>
      </c>
      <c r="F3403" s="3">
        <f t="shared" si="536"/>
        <v>1289.4574600000001</v>
      </c>
      <c r="G3403" s="8">
        <f t="shared" si="539"/>
        <v>0</v>
      </c>
      <c r="H3403" s="7">
        <f t="shared" si="531"/>
        <v>0</v>
      </c>
      <c r="I3403" s="7">
        <f t="shared" si="532"/>
        <v>0</v>
      </c>
      <c r="J3403">
        <f t="shared" si="533"/>
        <v>0</v>
      </c>
      <c r="K3403">
        <f t="shared" si="537"/>
        <v>0</v>
      </c>
      <c r="L3403">
        <f t="shared" si="534"/>
        <v>0</v>
      </c>
      <c r="M3403" s="66" t="str">
        <f t="shared" si="530"/>
        <v xml:space="preserve"> </v>
      </c>
    </row>
    <row r="3404" spans="1:13" x14ac:dyDescent="0.25">
      <c r="A3404" s="25">
        <f t="shared" si="538"/>
        <v>3404</v>
      </c>
      <c r="B3404" s="35">
        <f>+INDEX(Исходные_данные!A:Z,A3404+$X$32-1,$X$30)</f>
        <v>0</v>
      </c>
      <c r="C3404" s="25">
        <f>+IFERROR(_xlfn.NUMBERVALUE(INDEX(Исходные_данные!A:Z,A3404+$X$32-1,$X$31),"."),0)</f>
        <v>0</v>
      </c>
      <c r="D3404" s="51"/>
      <c r="E3404" s="3">
        <f t="shared" si="535"/>
        <v>1289.4580000000001</v>
      </c>
      <c r="F3404" s="3">
        <f t="shared" si="536"/>
        <v>1289.4574600000001</v>
      </c>
      <c r="G3404" s="8">
        <f t="shared" si="539"/>
        <v>0</v>
      </c>
      <c r="H3404" s="7">
        <f t="shared" si="531"/>
        <v>0</v>
      </c>
      <c r="I3404" s="7">
        <f t="shared" si="532"/>
        <v>0</v>
      </c>
      <c r="J3404">
        <f t="shared" si="533"/>
        <v>0</v>
      </c>
      <c r="K3404">
        <f t="shared" si="537"/>
        <v>0</v>
      </c>
      <c r="L3404">
        <f t="shared" si="534"/>
        <v>0</v>
      </c>
      <c r="M3404" s="66" t="str">
        <f t="shared" si="530"/>
        <v xml:space="preserve"> </v>
      </c>
    </row>
    <row r="3405" spans="1:13" x14ac:dyDescent="0.25">
      <c r="A3405" s="25">
        <f t="shared" si="538"/>
        <v>3405</v>
      </c>
      <c r="B3405" s="35">
        <f>+INDEX(Исходные_данные!A:Z,A3405+$X$32-1,$X$30)</f>
        <v>0</v>
      </c>
      <c r="C3405" s="25">
        <f>+IFERROR(_xlfn.NUMBERVALUE(INDEX(Исходные_данные!A:Z,A3405+$X$32-1,$X$31),"."),0)</f>
        <v>0</v>
      </c>
      <c r="D3405" s="51"/>
      <c r="E3405" s="3">
        <f t="shared" si="535"/>
        <v>1289.4580000000001</v>
      </c>
      <c r="F3405" s="3">
        <f t="shared" si="536"/>
        <v>1289.4574600000001</v>
      </c>
      <c r="G3405" s="8">
        <f t="shared" si="539"/>
        <v>0</v>
      </c>
      <c r="H3405" s="7">
        <f t="shared" si="531"/>
        <v>0</v>
      </c>
      <c r="I3405" s="7">
        <f t="shared" si="532"/>
        <v>0</v>
      </c>
      <c r="J3405">
        <f t="shared" si="533"/>
        <v>0</v>
      </c>
      <c r="K3405">
        <f t="shared" si="537"/>
        <v>0</v>
      </c>
      <c r="L3405">
        <f t="shared" si="534"/>
        <v>0</v>
      </c>
      <c r="M3405" s="66" t="str">
        <f t="shared" si="530"/>
        <v xml:space="preserve"> </v>
      </c>
    </row>
    <row r="3406" spans="1:13" x14ac:dyDescent="0.25">
      <c r="A3406" s="25">
        <f t="shared" si="538"/>
        <v>3406</v>
      </c>
      <c r="B3406" s="35">
        <f>+INDEX(Исходные_данные!A:Z,A3406+$X$32-1,$X$30)</f>
        <v>0</v>
      </c>
      <c r="C3406" s="25">
        <f>+IFERROR(_xlfn.NUMBERVALUE(INDEX(Исходные_данные!A:Z,A3406+$X$32-1,$X$31),"."),0)</f>
        <v>0</v>
      </c>
      <c r="D3406" s="51"/>
      <c r="E3406" s="3">
        <f t="shared" si="535"/>
        <v>1289.4580000000001</v>
      </c>
      <c r="F3406" s="3">
        <f t="shared" si="536"/>
        <v>1289.4574600000001</v>
      </c>
      <c r="G3406" s="8">
        <f t="shared" si="539"/>
        <v>0</v>
      </c>
      <c r="H3406" s="7">
        <f t="shared" si="531"/>
        <v>0</v>
      </c>
      <c r="I3406" s="7">
        <f t="shared" si="532"/>
        <v>0</v>
      </c>
      <c r="J3406">
        <f t="shared" si="533"/>
        <v>0</v>
      </c>
      <c r="K3406">
        <f t="shared" si="537"/>
        <v>0</v>
      </c>
      <c r="L3406">
        <f t="shared" si="534"/>
        <v>0</v>
      </c>
      <c r="M3406" s="66" t="str">
        <f t="shared" si="530"/>
        <v xml:space="preserve"> </v>
      </c>
    </row>
    <row r="3407" spans="1:13" x14ac:dyDescent="0.25">
      <c r="A3407" s="25">
        <f t="shared" si="538"/>
        <v>3407</v>
      </c>
      <c r="B3407" s="35">
        <f>+INDEX(Исходные_данные!A:Z,A3407+$X$32-1,$X$30)</f>
        <v>0</v>
      </c>
      <c r="C3407" s="25">
        <f>+IFERROR(_xlfn.NUMBERVALUE(INDEX(Исходные_данные!A:Z,A3407+$X$32-1,$X$31),"."),0)</f>
        <v>0</v>
      </c>
      <c r="D3407" s="51"/>
      <c r="E3407" s="3">
        <f t="shared" si="535"/>
        <v>1289.4580000000001</v>
      </c>
      <c r="F3407" s="3">
        <f t="shared" si="536"/>
        <v>1289.4574600000001</v>
      </c>
      <c r="G3407" s="8">
        <f t="shared" si="539"/>
        <v>0</v>
      </c>
      <c r="H3407" s="7">
        <f t="shared" si="531"/>
        <v>0</v>
      </c>
      <c r="I3407" s="7">
        <f t="shared" si="532"/>
        <v>0</v>
      </c>
      <c r="J3407">
        <f t="shared" si="533"/>
        <v>0</v>
      </c>
      <c r="K3407">
        <f t="shared" si="537"/>
        <v>0</v>
      </c>
      <c r="L3407">
        <f t="shared" si="534"/>
        <v>0</v>
      </c>
      <c r="M3407" s="66" t="str">
        <f t="shared" si="530"/>
        <v xml:space="preserve"> </v>
      </c>
    </row>
    <row r="3408" spans="1:13" x14ac:dyDescent="0.25">
      <c r="A3408" s="25">
        <f t="shared" si="538"/>
        <v>3408</v>
      </c>
      <c r="B3408" s="35">
        <f>+INDEX(Исходные_данные!A:Z,A3408+$X$32-1,$X$30)</f>
        <v>0</v>
      </c>
      <c r="C3408" s="25">
        <f>+IFERROR(_xlfn.NUMBERVALUE(INDEX(Исходные_данные!A:Z,A3408+$X$32-1,$X$31),"."),0)</f>
        <v>0</v>
      </c>
      <c r="D3408" s="51"/>
      <c r="E3408" s="3">
        <f t="shared" si="535"/>
        <v>1289.4580000000001</v>
      </c>
      <c r="F3408" s="3">
        <f t="shared" si="536"/>
        <v>1289.4574600000001</v>
      </c>
      <c r="G3408" s="8">
        <f t="shared" si="539"/>
        <v>0</v>
      </c>
      <c r="H3408" s="7">
        <f t="shared" si="531"/>
        <v>0</v>
      </c>
      <c r="I3408" s="7">
        <f t="shared" si="532"/>
        <v>0</v>
      </c>
      <c r="J3408">
        <f t="shared" si="533"/>
        <v>0</v>
      </c>
      <c r="K3408">
        <f t="shared" si="537"/>
        <v>0</v>
      </c>
      <c r="L3408">
        <f t="shared" si="534"/>
        <v>0</v>
      </c>
      <c r="M3408" s="66" t="str">
        <f t="shared" si="530"/>
        <v xml:space="preserve"> </v>
      </c>
    </row>
    <row r="3409" spans="1:13" x14ac:dyDescent="0.25">
      <c r="A3409" s="25">
        <f t="shared" si="538"/>
        <v>3409</v>
      </c>
      <c r="B3409" s="35">
        <f>+INDEX(Исходные_данные!A:Z,A3409+$X$32-1,$X$30)</f>
        <v>0</v>
      </c>
      <c r="C3409" s="25">
        <f>+IFERROR(_xlfn.NUMBERVALUE(INDEX(Исходные_данные!A:Z,A3409+$X$32-1,$X$31),"."),0)</f>
        <v>0</v>
      </c>
      <c r="D3409" s="51"/>
      <c r="E3409" s="3">
        <f t="shared" si="535"/>
        <v>1289.4580000000001</v>
      </c>
      <c r="F3409" s="3">
        <f t="shared" si="536"/>
        <v>1289.4574600000001</v>
      </c>
      <c r="G3409" s="8">
        <f t="shared" si="539"/>
        <v>0</v>
      </c>
      <c r="H3409" s="7">
        <f t="shared" si="531"/>
        <v>0</v>
      </c>
      <c r="I3409" s="7">
        <f t="shared" si="532"/>
        <v>0</v>
      </c>
      <c r="J3409">
        <f t="shared" si="533"/>
        <v>0</v>
      </c>
      <c r="K3409">
        <f t="shared" si="537"/>
        <v>0</v>
      </c>
      <c r="L3409">
        <f t="shared" si="534"/>
        <v>0</v>
      </c>
      <c r="M3409" s="66" t="str">
        <f t="shared" si="530"/>
        <v xml:space="preserve"> </v>
      </c>
    </row>
    <row r="3410" spans="1:13" x14ac:dyDescent="0.25">
      <c r="A3410" s="25">
        <f t="shared" si="538"/>
        <v>3410</v>
      </c>
      <c r="B3410" s="35">
        <f>+INDEX(Исходные_данные!A:Z,A3410+$X$32-1,$X$30)</f>
        <v>0</v>
      </c>
      <c r="C3410" s="25">
        <f>+IFERROR(_xlfn.NUMBERVALUE(INDEX(Исходные_данные!A:Z,A3410+$X$32-1,$X$31),"."),0)</f>
        <v>0</v>
      </c>
      <c r="D3410" s="51"/>
      <c r="E3410" s="3">
        <f t="shared" si="535"/>
        <v>1289.4580000000001</v>
      </c>
      <c r="F3410" s="3">
        <f t="shared" si="536"/>
        <v>1289.4574600000001</v>
      </c>
      <c r="G3410" s="8">
        <f t="shared" si="539"/>
        <v>0</v>
      </c>
      <c r="H3410" s="7">
        <f t="shared" si="531"/>
        <v>0</v>
      </c>
      <c r="I3410" s="7">
        <f t="shared" si="532"/>
        <v>0</v>
      </c>
      <c r="J3410">
        <f t="shared" si="533"/>
        <v>0</v>
      </c>
      <c r="K3410">
        <f t="shared" si="537"/>
        <v>0</v>
      </c>
      <c r="L3410">
        <f t="shared" si="534"/>
        <v>0</v>
      </c>
      <c r="M3410" s="66" t="str">
        <f t="shared" si="530"/>
        <v xml:space="preserve"> </v>
      </c>
    </row>
    <row r="3411" spans="1:13" x14ac:dyDescent="0.25">
      <c r="A3411" s="25">
        <f t="shared" si="538"/>
        <v>3411</v>
      </c>
      <c r="B3411" s="35">
        <f>+INDEX(Исходные_данные!A:Z,A3411+$X$32-1,$X$30)</f>
        <v>0</v>
      </c>
      <c r="C3411" s="25">
        <f>+IFERROR(_xlfn.NUMBERVALUE(INDEX(Исходные_данные!A:Z,A3411+$X$32-1,$X$31),"."),0)</f>
        <v>0</v>
      </c>
      <c r="D3411" s="51"/>
      <c r="E3411" s="3">
        <f t="shared" si="535"/>
        <v>1289.4580000000001</v>
      </c>
      <c r="F3411" s="3">
        <f t="shared" si="536"/>
        <v>1289.4574600000001</v>
      </c>
      <c r="G3411" s="8">
        <f t="shared" si="539"/>
        <v>0</v>
      </c>
      <c r="H3411" s="7">
        <f t="shared" si="531"/>
        <v>0</v>
      </c>
      <c r="I3411" s="7">
        <f t="shared" si="532"/>
        <v>0</v>
      </c>
      <c r="J3411">
        <f t="shared" si="533"/>
        <v>0</v>
      </c>
      <c r="K3411">
        <f t="shared" si="537"/>
        <v>0</v>
      </c>
      <c r="L3411">
        <f t="shared" si="534"/>
        <v>0</v>
      </c>
      <c r="M3411" s="66" t="str">
        <f t="shared" si="530"/>
        <v xml:space="preserve"> </v>
      </c>
    </row>
    <row r="3412" spans="1:13" x14ac:dyDescent="0.25">
      <c r="A3412" s="25">
        <f t="shared" si="538"/>
        <v>3412</v>
      </c>
      <c r="B3412" s="35">
        <f>+INDEX(Исходные_данные!A:Z,A3412+$X$32-1,$X$30)</f>
        <v>0</v>
      </c>
      <c r="C3412" s="25">
        <f>+IFERROR(_xlfn.NUMBERVALUE(INDEX(Исходные_данные!A:Z,A3412+$X$32-1,$X$31),"."),0)</f>
        <v>0</v>
      </c>
      <c r="D3412" s="51"/>
      <c r="E3412" s="3">
        <f t="shared" si="535"/>
        <v>1289.4580000000001</v>
      </c>
      <c r="F3412" s="3">
        <f t="shared" si="536"/>
        <v>1289.4574600000001</v>
      </c>
      <c r="G3412" s="8">
        <f t="shared" si="539"/>
        <v>0</v>
      </c>
      <c r="H3412" s="7">
        <f t="shared" si="531"/>
        <v>0</v>
      </c>
      <c r="I3412" s="7">
        <f t="shared" si="532"/>
        <v>0</v>
      </c>
      <c r="J3412">
        <f t="shared" si="533"/>
        <v>0</v>
      </c>
      <c r="K3412">
        <f t="shared" si="537"/>
        <v>0</v>
      </c>
      <c r="L3412">
        <f t="shared" si="534"/>
        <v>0</v>
      </c>
      <c r="M3412" s="66" t="str">
        <f t="shared" si="530"/>
        <v xml:space="preserve"> </v>
      </c>
    </row>
    <row r="3413" spans="1:13" x14ac:dyDescent="0.25">
      <c r="A3413" s="25">
        <f t="shared" si="538"/>
        <v>3413</v>
      </c>
      <c r="B3413" s="35">
        <f>+INDEX(Исходные_данные!A:Z,A3413+$X$32-1,$X$30)</f>
        <v>0</v>
      </c>
      <c r="C3413" s="25">
        <f>+IFERROR(_xlfn.NUMBERVALUE(INDEX(Исходные_данные!A:Z,A3413+$X$32-1,$X$31),"."),0)</f>
        <v>0</v>
      </c>
      <c r="D3413" s="51"/>
      <c r="E3413" s="3">
        <f t="shared" si="535"/>
        <v>1289.4580000000001</v>
      </c>
      <c r="F3413" s="3">
        <f t="shared" si="536"/>
        <v>1289.4574600000001</v>
      </c>
      <c r="G3413" s="8">
        <f t="shared" si="539"/>
        <v>0</v>
      </c>
      <c r="H3413" s="7">
        <f t="shared" si="531"/>
        <v>0</v>
      </c>
      <c r="I3413" s="7">
        <f t="shared" si="532"/>
        <v>0</v>
      </c>
      <c r="J3413">
        <f t="shared" si="533"/>
        <v>0</v>
      </c>
      <c r="K3413">
        <f t="shared" si="537"/>
        <v>0</v>
      </c>
      <c r="L3413">
        <f t="shared" si="534"/>
        <v>0</v>
      </c>
      <c r="M3413" s="66" t="str">
        <f t="shared" si="530"/>
        <v xml:space="preserve"> </v>
      </c>
    </row>
    <row r="3414" spans="1:13" x14ac:dyDescent="0.25">
      <c r="A3414" s="25">
        <f t="shared" si="538"/>
        <v>3414</v>
      </c>
      <c r="B3414" s="35">
        <f>+INDEX(Исходные_данные!A:Z,A3414+$X$32-1,$X$30)</f>
        <v>0</v>
      </c>
      <c r="C3414" s="25">
        <f>+IFERROR(_xlfn.NUMBERVALUE(INDEX(Исходные_данные!A:Z,A3414+$X$32-1,$X$31),"."),0)</f>
        <v>0</v>
      </c>
      <c r="D3414" s="51"/>
      <c r="E3414" s="3">
        <f t="shared" si="535"/>
        <v>1289.4580000000001</v>
      </c>
      <c r="F3414" s="3">
        <f t="shared" si="536"/>
        <v>1289.4574600000001</v>
      </c>
      <c r="G3414" s="8">
        <f t="shared" si="539"/>
        <v>0</v>
      </c>
      <c r="H3414" s="7">
        <f t="shared" si="531"/>
        <v>0</v>
      </c>
      <c r="I3414" s="7">
        <f t="shared" si="532"/>
        <v>0</v>
      </c>
      <c r="J3414">
        <f t="shared" si="533"/>
        <v>0</v>
      </c>
      <c r="K3414">
        <f t="shared" si="537"/>
        <v>0</v>
      </c>
      <c r="L3414">
        <f t="shared" si="534"/>
        <v>0</v>
      </c>
      <c r="M3414" s="66" t="str">
        <f t="shared" si="530"/>
        <v xml:space="preserve"> </v>
      </c>
    </row>
    <row r="3415" spans="1:13" x14ac:dyDescent="0.25">
      <c r="A3415" s="25">
        <f t="shared" si="538"/>
        <v>3415</v>
      </c>
      <c r="B3415" s="35">
        <f>+INDEX(Исходные_данные!A:Z,A3415+$X$32-1,$X$30)</f>
        <v>0</v>
      </c>
      <c r="C3415" s="25">
        <f>+IFERROR(_xlfn.NUMBERVALUE(INDEX(Исходные_данные!A:Z,A3415+$X$32-1,$X$31),"."),0)</f>
        <v>0</v>
      </c>
      <c r="D3415" s="51"/>
      <c r="E3415" s="3">
        <f t="shared" si="535"/>
        <v>1289.4580000000001</v>
      </c>
      <c r="F3415" s="3">
        <f t="shared" si="536"/>
        <v>1289.4574600000001</v>
      </c>
      <c r="G3415" s="8">
        <f t="shared" si="539"/>
        <v>0</v>
      </c>
      <c r="H3415" s="7">
        <f t="shared" si="531"/>
        <v>0</v>
      </c>
      <c r="I3415" s="7">
        <f t="shared" si="532"/>
        <v>0</v>
      </c>
      <c r="J3415">
        <f t="shared" si="533"/>
        <v>0</v>
      </c>
      <c r="K3415">
        <f t="shared" si="537"/>
        <v>0</v>
      </c>
      <c r="L3415">
        <f t="shared" si="534"/>
        <v>0</v>
      </c>
      <c r="M3415" s="66" t="str">
        <f t="shared" si="530"/>
        <v xml:space="preserve"> </v>
      </c>
    </row>
    <row r="3416" spans="1:13" x14ac:dyDescent="0.25">
      <c r="A3416" s="25">
        <f t="shared" si="538"/>
        <v>3416</v>
      </c>
      <c r="B3416" s="35">
        <f>+INDEX(Исходные_данные!A:Z,A3416+$X$32-1,$X$30)</f>
        <v>0</v>
      </c>
      <c r="C3416" s="25">
        <f>+IFERROR(_xlfn.NUMBERVALUE(INDEX(Исходные_данные!A:Z,A3416+$X$32-1,$X$31),"."),0)</f>
        <v>0</v>
      </c>
      <c r="D3416" s="51"/>
      <c r="E3416" s="3">
        <f t="shared" si="535"/>
        <v>1289.4580000000001</v>
      </c>
      <c r="F3416" s="3">
        <f t="shared" si="536"/>
        <v>1289.4574600000001</v>
      </c>
      <c r="G3416" s="8">
        <f t="shared" si="539"/>
        <v>0</v>
      </c>
      <c r="H3416" s="7">
        <f t="shared" si="531"/>
        <v>0</v>
      </c>
      <c r="I3416" s="7">
        <f t="shared" si="532"/>
        <v>0</v>
      </c>
      <c r="J3416">
        <f t="shared" si="533"/>
        <v>0</v>
      </c>
      <c r="K3416">
        <f t="shared" si="537"/>
        <v>0</v>
      </c>
      <c r="L3416">
        <f t="shared" si="534"/>
        <v>0</v>
      </c>
      <c r="M3416" s="66" t="str">
        <f t="shared" si="530"/>
        <v xml:space="preserve"> </v>
      </c>
    </row>
    <row r="3417" spans="1:13" x14ac:dyDescent="0.25">
      <c r="A3417" s="25">
        <f t="shared" si="538"/>
        <v>3417</v>
      </c>
      <c r="B3417" s="35">
        <f>+INDEX(Исходные_данные!A:Z,A3417+$X$32-1,$X$30)</f>
        <v>0</v>
      </c>
      <c r="C3417" s="25">
        <f>+IFERROR(_xlfn.NUMBERVALUE(INDEX(Исходные_данные!A:Z,A3417+$X$32-1,$X$31),"."),0)</f>
        <v>0</v>
      </c>
      <c r="D3417" s="51"/>
      <c r="E3417" s="3">
        <f t="shared" si="535"/>
        <v>1289.4580000000001</v>
      </c>
      <c r="F3417" s="3">
        <f t="shared" si="536"/>
        <v>1289.4574600000001</v>
      </c>
      <c r="G3417" s="8">
        <f t="shared" si="539"/>
        <v>0</v>
      </c>
      <c r="H3417" s="7">
        <f t="shared" si="531"/>
        <v>0</v>
      </c>
      <c r="I3417" s="7">
        <f t="shared" si="532"/>
        <v>0</v>
      </c>
      <c r="J3417">
        <f t="shared" si="533"/>
        <v>0</v>
      </c>
      <c r="K3417">
        <f t="shared" si="537"/>
        <v>0</v>
      </c>
      <c r="L3417">
        <f t="shared" si="534"/>
        <v>0</v>
      </c>
      <c r="M3417" s="66" t="str">
        <f t="shared" si="530"/>
        <v xml:space="preserve"> </v>
      </c>
    </row>
    <row r="3418" spans="1:13" x14ac:dyDescent="0.25">
      <c r="A3418" s="25">
        <f t="shared" si="538"/>
        <v>3418</v>
      </c>
      <c r="B3418" s="35">
        <f>+INDEX(Исходные_данные!A:Z,A3418+$X$32-1,$X$30)</f>
        <v>0</v>
      </c>
      <c r="C3418" s="25">
        <f>+IFERROR(_xlfn.NUMBERVALUE(INDEX(Исходные_данные!A:Z,A3418+$X$32-1,$X$31),"."),0)</f>
        <v>0</v>
      </c>
      <c r="D3418" s="51"/>
      <c r="E3418" s="3">
        <f t="shared" si="535"/>
        <v>1289.4580000000001</v>
      </c>
      <c r="F3418" s="3">
        <f t="shared" si="536"/>
        <v>1289.4574600000001</v>
      </c>
      <c r="G3418" s="8">
        <f t="shared" si="539"/>
        <v>0</v>
      </c>
      <c r="H3418" s="7">
        <f t="shared" si="531"/>
        <v>0</v>
      </c>
      <c r="I3418" s="7">
        <f t="shared" si="532"/>
        <v>0</v>
      </c>
      <c r="J3418">
        <f t="shared" si="533"/>
        <v>0</v>
      </c>
      <c r="K3418">
        <f t="shared" si="537"/>
        <v>0</v>
      </c>
      <c r="L3418">
        <f t="shared" si="534"/>
        <v>0</v>
      </c>
      <c r="M3418" s="66" t="str">
        <f t="shared" si="530"/>
        <v xml:space="preserve"> </v>
      </c>
    </row>
    <row r="3419" spans="1:13" x14ac:dyDescent="0.25">
      <c r="A3419" s="25">
        <f t="shared" si="538"/>
        <v>3419</v>
      </c>
      <c r="B3419" s="35">
        <f>+INDEX(Исходные_данные!A:Z,A3419+$X$32-1,$X$30)</f>
        <v>0</v>
      </c>
      <c r="C3419" s="25">
        <f>+IFERROR(_xlfn.NUMBERVALUE(INDEX(Исходные_данные!A:Z,A3419+$X$32-1,$X$31),"."),0)</f>
        <v>0</v>
      </c>
      <c r="D3419" s="51"/>
      <c r="E3419" s="3">
        <f t="shared" si="535"/>
        <v>1289.4580000000001</v>
      </c>
      <c r="F3419" s="3">
        <f t="shared" si="536"/>
        <v>1289.4574600000001</v>
      </c>
      <c r="G3419" s="8">
        <f t="shared" si="539"/>
        <v>0</v>
      </c>
      <c r="H3419" s="7">
        <f t="shared" si="531"/>
        <v>0</v>
      </c>
      <c r="I3419" s="7">
        <f t="shared" si="532"/>
        <v>0</v>
      </c>
      <c r="J3419">
        <f t="shared" si="533"/>
        <v>0</v>
      </c>
      <c r="K3419">
        <f t="shared" si="537"/>
        <v>0</v>
      </c>
      <c r="L3419">
        <f t="shared" si="534"/>
        <v>0</v>
      </c>
      <c r="M3419" s="66" t="str">
        <f t="shared" si="530"/>
        <v xml:space="preserve"> </v>
      </c>
    </row>
    <row r="3420" spans="1:13" x14ac:dyDescent="0.25">
      <c r="A3420" s="25">
        <f t="shared" si="538"/>
        <v>3420</v>
      </c>
      <c r="B3420" s="35">
        <f>+INDEX(Исходные_данные!A:Z,A3420+$X$32-1,$X$30)</f>
        <v>0</v>
      </c>
      <c r="C3420" s="25">
        <f>+IFERROR(_xlfn.NUMBERVALUE(INDEX(Исходные_данные!A:Z,A3420+$X$32-1,$X$31),"."),0)</f>
        <v>0</v>
      </c>
      <c r="D3420" s="51"/>
      <c r="E3420" s="3">
        <f t="shared" si="535"/>
        <v>1289.4580000000001</v>
      </c>
      <c r="F3420" s="3">
        <f t="shared" si="536"/>
        <v>1289.4574600000001</v>
      </c>
      <c r="G3420" s="8">
        <f t="shared" si="539"/>
        <v>0</v>
      </c>
      <c r="H3420" s="7">
        <f t="shared" si="531"/>
        <v>0</v>
      </c>
      <c r="I3420" s="7">
        <f t="shared" si="532"/>
        <v>0</v>
      </c>
      <c r="J3420">
        <f t="shared" si="533"/>
        <v>0</v>
      </c>
      <c r="K3420">
        <f t="shared" si="537"/>
        <v>0</v>
      </c>
      <c r="L3420">
        <f t="shared" si="534"/>
        <v>0</v>
      </c>
      <c r="M3420" s="66" t="str">
        <f t="shared" ref="M3420:M3483" si="540">IF(AC3435=1,"",+CONCATENATE(IF($AC$43=1,CONCATENATE(D3420," "),""),IF($AC$44=1,CONCATENATE(E3420," (",TEXT(G3420,"0,0"),"%)"),"")))</f>
        <v xml:space="preserve"> </v>
      </c>
    </row>
    <row r="3421" spans="1:13" x14ac:dyDescent="0.25">
      <c r="A3421" s="25">
        <f t="shared" si="538"/>
        <v>3421</v>
      </c>
      <c r="B3421" s="35">
        <f>+INDEX(Исходные_данные!A:Z,A3421+$X$32-1,$X$30)</f>
        <v>0</v>
      </c>
      <c r="C3421" s="25">
        <f>+IFERROR(_xlfn.NUMBERVALUE(INDEX(Исходные_данные!A:Z,A3421+$X$32-1,$X$31),"."),0)</f>
        <v>0</v>
      </c>
      <c r="D3421" s="51"/>
      <c r="E3421" s="3">
        <f t="shared" si="535"/>
        <v>1289.4580000000001</v>
      </c>
      <c r="F3421" s="3">
        <f t="shared" si="536"/>
        <v>1289.4574600000001</v>
      </c>
      <c r="G3421" s="8">
        <f t="shared" si="539"/>
        <v>0</v>
      </c>
      <c r="H3421" s="7">
        <f t="shared" si="531"/>
        <v>0</v>
      </c>
      <c r="I3421" s="7">
        <f t="shared" si="532"/>
        <v>0</v>
      </c>
      <c r="J3421">
        <f t="shared" si="533"/>
        <v>0</v>
      </c>
      <c r="K3421">
        <f t="shared" si="537"/>
        <v>0</v>
      </c>
      <c r="L3421">
        <f t="shared" si="534"/>
        <v>0</v>
      </c>
      <c r="M3421" s="66" t="str">
        <f t="shared" si="540"/>
        <v xml:space="preserve"> </v>
      </c>
    </row>
    <row r="3422" spans="1:13" x14ac:dyDescent="0.25">
      <c r="A3422" s="25">
        <f t="shared" si="538"/>
        <v>3422</v>
      </c>
      <c r="B3422" s="35">
        <f>+INDEX(Исходные_данные!A:Z,A3422+$X$32-1,$X$30)</f>
        <v>0</v>
      </c>
      <c r="C3422" s="25">
        <f>+IFERROR(_xlfn.NUMBERVALUE(INDEX(Исходные_данные!A:Z,A3422+$X$32-1,$X$31),"."),0)</f>
        <v>0</v>
      </c>
      <c r="D3422" s="51"/>
      <c r="E3422" s="3">
        <f t="shared" si="535"/>
        <v>1289.4580000000001</v>
      </c>
      <c r="F3422" s="3">
        <f t="shared" si="536"/>
        <v>1289.4574600000001</v>
      </c>
      <c r="G3422" s="8">
        <f t="shared" si="539"/>
        <v>0</v>
      </c>
      <c r="H3422" s="7">
        <f t="shared" si="531"/>
        <v>0</v>
      </c>
      <c r="I3422" s="7">
        <f t="shared" si="532"/>
        <v>0</v>
      </c>
      <c r="J3422">
        <f t="shared" si="533"/>
        <v>0</v>
      </c>
      <c r="K3422">
        <f t="shared" si="537"/>
        <v>0</v>
      </c>
      <c r="L3422">
        <f t="shared" si="534"/>
        <v>0</v>
      </c>
      <c r="M3422" s="66" t="str">
        <f t="shared" si="540"/>
        <v xml:space="preserve"> </v>
      </c>
    </row>
    <row r="3423" spans="1:13" x14ac:dyDescent="0.25">
      <c r="A3423" s="25">
        <f t="shared" si="538"/>
        <v>3423</v>
      </c>
      <c r="B3423" s="35">
        <f>+INDEX(Исходные_данные!A:Z,A3423+$X$32-1,$X$30)</f>
        <v>0</v>
      </c>
      <c r="C3423" s="25">
        <f>+IFERROR(_xlfn.NUMBERVALUE(INDEX(Исходные_данные!A:Z,A3423+$X$32-1,$X$31),"."),0)</f>
        <v>0</v>
      </c>
      <c r="D3423" s="51"/>
      <c r="E3423" s="3">
        <f t="shared" si="535"/>
        <v>1289.4580000000001</v>
      </c>
      <c r="F3423" s="3">
        <f t="shared" si="536"/>
        <v>1289.4574600000001</v>
      </c>
      <c r="G3423" s="8">
        <f t="shared" si="539"/>
        <v>0</v>
      </c>
      <c r="H3423" s="7">
        <f t="shared" si="531"/>
        <v>0</v>
      </c>
      <c r="I3423" s="7">
        <f t="shared" si="532"/>
        <v>0</v>
      </c>
      <c r="J3423">
        <f t="shared" si="533"/>
        <v>0</v>
      </c>
      <c r="K3423">
        <f t="shared" si="537"/>
        <v>0</v>
      </c>
      <c r="L3423">
        <f t="shared" si="534"/>
        <v>0</v>
      </c>
      <c r="M3423" s="66" t="str">
        <f t="shared" si="540"/>
        <v xml:space="preserve"> </v>
      </c>
    </row>
    <row r="3424" spans="1:13" x14ac:dyDescent="0.25">
      <c r="A3424" s="25">
        <f t="shared" si="538"/>
        <v>3424</v>
      </c>
      <c r="B3424" s="35">
        <f>+INDEX(Исходные_данные!A:Z,A3424+$X$32-1,$X$30)</f>
        <v>0</v>
      </c>
      <c r="C3424" s="25">
        <f>+IFERROR(_xlfn.NUMBERVALUE(INDEX(Исходные_данные!A:Z,A3424+$X$32-1,$X$31),"."),0)</f>
        <v>0</v>
      </c>
      <c r="D3424" s="51"/>
      <c r="E3424" s="3">
        <f t="shared" si="535"/>
        <v>1289.4580000000001</v>
      </c>
      <c r="F3424" s="3">
        <f t="shared" si="536"/>
        <v>1289.4574600000001</v>
      </c>
      <c r="G3424" s="8">
        <f t="shared" si="539"/>
        <v>0</v>
      </c>
      <c r="H3424" s="7">
        <f t="shared" si="531"/>
        <v>0</v>
      </c>
      <c r="I3424" s="7">
        <f t="shared" si="532"/>
        <v>0</v>
      </c>
      <c r="J3424">
        <f t="shared" si="533"/>
        <v>0</v>
      </c>
      <c r="K3424">
        <f t="shared" si="537"/>
        <v>0</v>
      </c>
      <c r="L3424">
        <f t="shared" si="534"/>
        <v>0</v>
      </c>
      <c r="M3424" s="66" t="str">
        <f t="shared" si="540"/>
        <v xml:space="preserve"> </v>
      </c>
    </row>
    <row r="3425" spans="1:13" x14ac:dyDescent="0.25">
      <c r="A3425" s="25">
        <f t="shared" si="538"/>
        <v>3425</v>
      </c>
      <c r="B3425" s="35">
        <f>+INDEX(Исходные_данные!A:Z,A3425+$X$32-1,$X$30)</f>
        <v>0</v>
      </c>
      <c r="C3425" s="25">
        <f>+IFERROR(_xlfn.NUMBERVALUE(INDEX(Исходные_данные!A:Z,A3425+$X$32-1,$X$31),"."),0)</f>
        <v>0</v>
      </c>
      <c r="D3425" s="51"/>
      <c r="E3425" s="3">
        <f t="shared" si="535"/>
        <v>1289.4580000000001</v>
      </c>
      <c r="F3425" s="3">
        <f t="shared" si="536"/>
        <v>1289.4574600000001</v>
      </c>
      <c r="G3425" s="8">
        <f t="shared" si="539"/>
        <v>0</v>
      </c>
      <c r="H3425" s="7">
        <f t="shared" si="531"/>
        <v>0</v>
      </c>
      <c r="I3425" s="7">
        <f t="shared" si="532"/>
        <v>0</v>
      </c>
      <c r="J3425">
        <f t="shared" si="533"/>
        <v>0</v>
      </c>
      <c r="K3425">
        <f t="shared" si="537"/>
        <v>0</v>
      </c>
      <c r="L3425">
        <f t="shared" si="534"/>
        <v>0</v>
      </c>
      <c r="M3425" s="66" t="str">
        <f t="shared" si="540"/>
        <v xml:space="preserve"> </v>
      </c>
    </row>
    <row r="3426" spans="1:13" x14ac:dyDescent="0.25">
      <c r="A3426" s="25">
        <f t="shared" si="538"/>
        <v>3426</v>
      </c>
      <c r="B3426" s="35">
        <f>+INDEX(Исходные_данные!A:Z,A3426+$X$32-1,$X$30)</f>
        <v>0</v>
      </c>
      <c r="C3426" s="25">
        <f>+IFERROR(_xlfn.NUMBERVALUE(INDEX(Исходные_данные!A:Z,A3426+$X$32-1,$X$31),"."),0)</f>
        <v>0</v>
      </c>
      <c r="D3426" s="51"/>
      <c r="E3426" s="3">
        <f t="shared" si="535"/>
        <v>1289.4580000000001</v>
      </c>
      <c r="F3426" s="3">
        <f t="shared" si="536"/>
        <v>1289.4574600000001</v>
      </c>
      <c r="G3426" s="8">
        <f t="shared" si="539"/>
        <v>0</v>
      </c>
      <c r="H3426" s="7">
        <f t="shared" si="531"/>
        <v>0</v>
      </c>
      <c r="I3426" s="7">
        <f t="shared" si="532"/>
        <v>0</v>
      </c>
      <c r="J3426">
        <f t="shared" si="533"/>
        <v>0</v>
      </c>
      <c r="K3426">
        <f t="shared" si="537"/>
        <v>0</v>
      </c>
      <c r="L3426">
        <f t="shared" si="534"/>
        <v>0</v>
      </c>
      <c r="M3426" s="66" t="str">
        <f t="shared" si="540"/>
        <v xml:space="preserve"> </v>
      </c>
    </row>
    <row r="3427" spans="1:13" x14ac:dyDescent="0.25">
      <c r="A3427" s="25">
        <f t="shared" si="538"/>
        <v>3427</v>
      </c>
      <c r="B3427" s="35">
        <f>+INDEX(Исходные_данные!A:Z,A3427+$X$32-1,$X$30)</f>
        <v>0</v>
      </c>
      <c r="C3427" s="25">
        <f>+IFERROR(_xlfn.NUMBERVALUE(INDEX(Исходные_данные!A:Z,A3427+$X$32-1,$X$31),"."),0)</f>
        <v>0</v>
      </c>
      <c r="D3427" s="51"/>
      <c r="E3427" s="3">
        <f t="shared" si="535"/>
        <v>1289.4580000000001</v>
      </c>
      <c r="F3427" s="3">
        <f t="shared" si="536"/>
        <v>1289.4574600000001</v>
      </c>
      <c r="G3427" s="8">
        <f t="shared" si="539"/>
        <v>0</v>
      </c>
      <c r="H3427" s="7">
        <f t="shared" si="531"/>
        <v>0</v>
      </c>
      <c r="I3427" s="7">
        <f t="shared" si="532"/>
        <v>0</v>
      </c>
      <c r="J3427">
        <f t="shared" si="533"/>
        <v>0</v>
      </c>
      <c r="K3427">
        <f t="shared" si="537"/>
        <v>0</v>
      </c>
      <c r="L3427">
        <f t="shared" si="534"/>
        <v>0</v>
      </c>
      <c r="M3427" s="66" t="str">
        <f t="shared" si="540"/>
        <v xml:space="preserve"> </v>
      </c>
    </row>
    <row r="3428" spans="1:13" x14ac:dyDescent="0.25">
      <c r="A3428" s="25">
        <f t="shared" si="538"/>
        <v>3428</v>
      </c>
      <c r="B3428" s="35">
        <f>+INDEX(Исходные_данные!A:Z,A3428+$X$32-1,$X$30)</f>
        <v>0</v>
      </c>
      <c r="C3428" s="25">
        <f>+IFERROR(_xlfn.NUMBERVALUE(INDEX(Исходные_данные!A:Z,A3428+$X$32-1,$X$31),"."),0)</f>
        <v>0</v>
      </c>
      <c r="D3428" s="51"/>
      <c r="E3428" s="3">
        <f t="shared" si="535"/>
        <v>1289.4580000000001</v>
      </c>
      <c r="F3428" s="3">
        <f t="shared" si="536"/>
        <v>1289.4574600000001</v>
      </c>
      <c r="G3428" s="8">
        <f t="shared" si="539"/>
        <v>0</v>
      </c>
      <c r="H3428" s="7">
        <f t="shared" si="531"/>
        <v>0</v>
      </c>
      <c r="I3428" s="7">
        <f t="shared" si="532"/>
        <v>0</v>
      </c>
      <c r="J3428">
        <f t="shared" si="533"/>
        <v>0</v>
      </c>
      <c r="K3428">
        <f t="shared" si="537"/>
        <v>0</v>
      </c>
      <c r="L3428">
        <f t="shared" si="534"/>
        <v>0</v>
      </c>
      <c r="M3428" s="66" t="str">
        <f t="shared" si="540"/>
        <v xml:space="preserve"> </v>
      </c>
    </row>
    <row r="3429" spans="1:13" x14ac:dyDescent="0.25">
      <c r="A3429" s="25">
        <f t="shared" si="538"/>
        <v>3429</v>
      </c>
      <c r="B3429" s="35">
        <f>+INDEX(Исходные_данные!A:Z,A3429+$X$32-1,$X$30)</f>
        <v>0</v>
      </c>
      <c r="C3429" s="25">
        <f>+IFERROR(_xlfn.NUMBERVALUE(INDEX(Исходные_данные!A:Z,A3429+$X$32-1,$X$31),"."),0)</f>
        <v>0</v>
      </c>
      <c r="D3429" s="51"/>
      <c r="E3429" s="3">
        <f t="shared" si="535"/>
        <v>1289.4580000000001</v>
      </c>
      <c r="F3429" s="3">
        <f t="shared" si="536"/>
        <v>1289.4574600000001</v>
      </c>
      <c r="G3429" s="8">
        <f t="shared" si="539"/>
        <v>0</v>
      </c>
      <c r="H3429" s="7">
        <f t="shared" si="531"/>
        <v>0</v>
      </c>
      <c r="I3429" s="7">
        <f t="shared" si="532"/>
        <v>0</v>
      </c>
      <c r="J3429">
        <f t="shared" si="533"/>
        <v>0</v>
      </c>
      <c r="K3429">
        <f t="shared" si="537"/>
        <v>0</v>
      </c>
      <c r="L3429">
        <f t="shared" si="534"/>
        <v>0</v>
      </c>
      <c r="M3429" s="66" t="str">
        <f t="shared" si="540"/>
        <v xml:space="preserve"> </v>
      </c>
    </row>
    <row r="3430" spans="1:13" x14ac:dyDescent="0.25">
      <c r="A3430" s="25">
        <f t="shared" si="538"/>
        <v>3430</v>
      </c>
      <c r="B3430" s="35">
        <f>+INDEX(Исходные_данные!A:Z,A3430+$X$32-1,$X$30)</f>
        <v>0</v>
      </c>
      <c r="C3430" s="25">
        <f>+IFERROR(_xlfn.NUMBERVALUE(INDEX(Исходные_данные!A:Z,A3430+$X$32-1,$X$31),"."),0)</f>
        <v>0</v>
      </c>
      <c r="D3430" s="51"/>
      <c r="E3430" s="3">
        <f t="shared" si="535"/>
        <v>1289.4580000000001</v>
      </c>
      <c r="F3430" s="3">
        <f t="shared" si="536"/>
        <v>1289.4574600000001</v>
      </c>
      <c r="G3430" s="8">
        <f t="shared" si="539"/>
        <v>0</v>
      </c>
      <c r="H3430" s="7">
        <f t="shared" si="531"/>
        <v>0</v>
      </c>
      <c r="I3430" s="7">
        <f t="shared" si="532"/>
        <v>0</v>
      </c>
      <c r="J3430">
        <f t="shared" si="533"/>
        <v>0</v>
      </c>
      <c r="K3430">
        <f t="shared" si="537"/>
        <v>0</v>
      </c>
      <c r="L3430">
        <f t="shared" si="534"/>
        <v>0</v>
      </c>
      <c r="M3430" s="66" t="str">
        <f t="shared" si="540"/>
        <v xml:space="preserve"> </v>
      </c>
    </row>
    <row r="3431" spans="1:13" x14ac:dyDescent="0.25">
      <c r="A3431" s="25">
        <f t="shared" si="538"/>
        <v>3431</v>
      </c>
      <c r="B3431" s="35">
        <f>+INDEX(Исходные_данные!A:Z,A3431+$X$32-1,$X$30)</f>
        <v>0</v>
      </c>
      <c r="C3431" s="25">
        <f>+IFERROR(_xlfn.NUMBERVALUE(INDEX(Исходные_данные!A:Z,A3431+$X$32-1,$X$31),"."),0)</f>
        <v>0</v>
      </c>
      <c r="D3431" s="51"/>
      <c r="E3431" s="3">
        <f t="shared" si="535"/>
        <v>1289.4580000000001</v>
      </c>
      <c r="F3431" s="3">
        <f t="shared" si="536"/>
        <v>1289.4574600000001</v>
      </c>
      <c r="G3431" s="8">
        <f t="shared" si="539"/>
        <v>0</v>
      </c>
      <c r="H3431" s="7">
        <f t="shared" si="531"/>
        <v>0</v>
      </c>
      <c r="I3431" s="7">
        <f t="shared" si="532"/>
        <v>0</v>
      </c>
      <c r="J3431">
        <f t="shared" si="533"/>
        <v>0</v>
      </c>
      <c r="K3431">
        <f t="shared" si="537"/>
        <v>0</v>
      </c>
      <c r="L3431">
        <f t="shared" si="534"/>
        <v>0</v>
      </c>
      <c r="M3431" s="66" t="str">
        <f t="shared" si="540"/>
        <v xml:space="preserve"> </v>
      </c>
    </row>
    <row r="3432" spans="1:13" x14ac:dyDescent="0.25">
      <c r="A3432" s="25">
        <f t="shared" si="538"/>
        <v>3432</v>
      </c>
      <c r="B3432" s="35">
        <f>+INDEX(Исходные_данные!A:Z,A3432+$X$32-1,$X$30)</f>
        <v>0</v>
      </c>
      <c r="C3432" s="25">
        <f>+IFERROR(_xlfn.NUMBERVALUE(INDEX(Исходные_данные!A:Z,A3432+$X$32-1,$X$31),"."),0)</f>
        <v>0</v>
      </c>
      <c r="D3432" s="51"/>
      <c r="E3432" s="3">
        <f t="shared" si="535"/>
        <v>1289.4580000000001</v>
      </c>
      <c r="F3432" s="3">
        <f t="shared" si="536"/>
        <v>1289.4574600000001</v>
      </c>
      <c r="G3432" s="8">
        <f t="shared" si="539"/>
        <v>0</v>
      </c>
      <c r="H3432" s="7">
        <f t="shared" si="531"/>
        <v>0</v>
      </c>
      <c r="I3432" s="7">
        <f t="shared" si="532"/>
        <v>0</v>
      </c>
      <c r="J3432">
        <f t="shared" si="533"/>
        <v>0</v>
      </c>
      <c r="K3432">
        <f t="shared" si="537"/>
        <v>0</v>
      </c>
      <c r="L3432">
        <f t="shared" si="534"/>
        <v>0</v>
      </c>
      <c r="M3432" s="66" t="str">
        <f t="shared" si="540"/>
        <v xml:space="preserve"> </v>
      </c>
    </row>
    <row r="3433" spans="1:13" x14ac:dyDescent="0.25">
      <c r="A3433" s="25">
        <f t="shared" si="538"/>
        <v>3433</v>
      </c>
      <c r="B3433" s="35">
        <f>+INDEX(Исходные_данные!A:Z,A3433+$X$32-1,$X$30)</f>
        <v>0</v>
      </c>
      <c r="C3433" s="25">
        <f>+IFERROR(_xlfn.NUMBERVALUE(INDEX(Исходные_данные!A:Z,A3433+$X$32-1,$X$31),"."),0)</f>
        <v>0</v>
      </c>
      <c r="D3433" s="51"/>
      <c r="E3433" s="3">
        <f t="shared" si="535"/>
        <v>1289.4580000000001</v>
      </c>
      <c r="F3433" s="3">
        <f t="shared" si="536"/>
        <v>1289.4574600000001</v>
      </c>
      <c r="G3433" s="8">
        <f t="shared" si="539"/>
        <v>0</v>
      </c>
      <c r="H3433" s="7">
        <f t="shared" si="531"/>
        <v>0</v>
      </c>
      <c r="I3433" s="7">
        <f t="shared" si="532"/>
        <v>0</v>
      </c>
      <c r="J3433">
        <f t="shared" si="533"/>
        <v>0</v>
      </c>
      <c r="K3433">
        <f t="shared" si="537"/>
        <v>0</v>
      </c>
      <c r="L3433">
        <f t="shared" si="534"/>
        <v>0</v>
      </c>
      <c r="M3433" s="66" t="str">
        <f t="shared" si="540"/>
        <v xml:space="preserve"> </v>
      </c>
    </row>
    <row r="3434" spans="1:13" x14ac:dyDescent="0.25">
      <c r="A3434" s="25">
        <f t="shared" si="538"/>
        <v>3434</v>
      </c>
      <c r="B3434" s="35">
        <f>+INDEX(Исходные_данные!A:Z,A3434+$X$32-1,$X$30)</f>
        <v>0</v>
      </c>
      <c r="C3434" s="25">
        <f>+IFERROR(_xlfn.NUMBERVALUE(INDEX(Исходные_данные!A:Z,A3434+$X$32-1,$X$31),"."),0)</f>
        <v>0</v>
      </c>
      <c r="D3434" s="51"/>
      <c r="E3434" s="3">
        <f t="shared" si="535"/>
        <v>1289.4580000000001</v>
      </c>
      <c r="F3434" s="3">
        <f t="shared" si="536"/>
        <v>1289.4574600000001</v>
      </c>
      <c r="G3434" s="8">
        <f t="shared" si="539"/>
        <v>0</v>
      </c>
      <c r="H3434" s="7">
        <f t="shared" si="531"/>
        <v>0</v>
      </c>
      <c r="I3434" s="7">
        <f t="shared" si="532"/>
        <v>0</v>
      </c>
      <c r="J3434">
        <f t="shared" si="533"/>
        <v>0</v>
      </c>
      <c r="K3434">
        <f t="shared" si="537"/>
        <v>0</v>
      </c>
      <c r="L3434">
        <f t="shared" si="534"/>
        <v>0</v>
      </c>
      <c r="M3434" s="66" t="str">
        <f t="shared" si="540"/>
        <v xml:space="preserve"> </v>
      </c>
    </row>
    <row r="3435" spans="1:13" x14ac:dyDescent="0.25">
      <c r="A3435" s="25">
        <f t="shared" si="538"/>
        <v>3435</v>
      </c>
      <c r="B3435" s="35">
        <f>+INDEX(Исходные_данные!A:Z,A3435+$X$32-1,$X$30)</f>
        <v>0</v>
      </c>
      <c r="C3435" s="25">
        <f>+IFERROR(_xlfn.NUMBERVALUE(INDEX(Исходные_данные!A:Z,A3435+$X$32-1,$X$31),"."),0)</f>
        <v>0</v>
      </c>
      <c r="D3435" s="51"/>
      <c r="E3435" s="3">
        <f t="shared" si="535"/>
        <v>1289.4580000000001</v>
      </c>
      <c r="F3435" s="3">
        <f t="shared" si="536"/>
        <v>1289.4574600000001</v>
      </c>
      <c r="G3435" s="8">
        <f t="shared" si="539"/>
        <v>0</v>
      </c>
      <c r="H3435" s="7">
        <f t="shared" si="531"/>
        <v>0</v>
      </c>
      <c r="I3435" s="7">
        <f t="shared" si="532"/>
        <v>0</v>
      </c>
      <c r="J3435">
        <f t="shared" si="533"/>
        <v>0</v>
      </c>
      <c r="K3435">
        <f t="shared" si="537"/>
        <v>0</v>
      </c>
      <c r="L3435">
        <f t="shared" si="534"/>
        <v>0</v>
      </c>
      <c r="M3435" s="66" t="str">
        <f t="shared" si="540"/>
        <v xml:space="preserve"> </v>
      </c>
    </row>
    <row r="3436" spans="1:13" x14ac:dyDescent="0.25">
      <c r="A3436" s="25">
        <f t="shared" si="538"/>
        <v>3436</v>
      </c>
      <c r="B3436" s="35">
        <f>+INDEX(Исходные_данные!A:Z,A3436+$X$32-1,$X$30)</f>
        <v>0</v>
      </c>
      <c r="C3436" s="25">
        <f>+IFERROR(_xlfn.NUMBERVALUE(INDEX(Исходные_данные!A:Z,A3436+$X$32-1,$X$31),"."),0)</f>
        <v>0</v>
      </c>
      <c r="D3436" s="51"/>
      <c r="E3436" s="3">
        <f t="shared" si="535"/>
        <v>1289.4580000000001</v>
      </c>
      <c r="F3436" s="3">
        <f t="shared" si="536"/>
        <v>1289.4574600000001</v>
      </c>
      <c r="G3436" s="8">
        <f t="shared" si="539"/>
        <v>0</v>
      </c>
      <c r="H3436" s="7">
        <f t="shared" si="531"/>
        <v>0</v>
      </c>
      <c r="I3436" s="7">
        <f t="shared" si="532"/>
        <v>0</v>
      </c>
      <c r="J3436">
        <f t="shared" si="533"/>
        <v>0</v>
      </c>
      <c r="K3436">
        <f t="shared" si="537"/>
        <v>0</v>
      </c>
      <c r="L3436">
        <f t="shared" si="534"/>
        <v>0</v>
      </c>
      <c r="M3436" s="66" t="str">
        <f t="shared" si="540"/>
        <v xml:space="preserve"> </v>
      </c>
    </row>
    <row r="3437" spans="1:13" x14ac:dyDescent="0.25">
      <c r="A3437" s="25">
        <f t="shared" si="538"/>
        <v>3437</v>
      </c>
      <c r="B3437" s="35">
        <f>+INDEX(Исходные_данные!A:Z,A3437+$X$32-1,$X$30)</f>
        <v>0</v>
      </c>
      <c r="C3437" s="25">
        <f>+IFERROR(_xlfn.NUMBERVALUE(INDEX(Исходные_данные!A:Z,A3437+$X$32-1,$X$31),"."),0)</f>
        <v>0</v>
      </c>
      <c r="D3437" s="51"/>
      <c r="E3437" s="3">
        <f t="shared" si="535"/>
        <v>1289.4580000000001</v>
      </c>
      <c r="F3437" s="3">
        <f t="shared" si="536"/>
        <v>1289.4574600000001</v>
      </c>
      <c r="G3437" s="8">
        <f t="shared" si="539"/>
        <v>0</v>
      </c>
      <c r="H3437" s="7">
        <f t="shared" si="531"/>
        <v>0</v>
      </c>
      <c r="I3437" s="7">
        <f t="shared" si="532"/>
        <v>0</v>
      </c>
      <c r="J3437">
        <f t="shared" si="533"/>
        <v>0</v>
      </c>
      <c r="K3437">
        <f t="shared" si="537"/>
        <v>0</v>
      </c>
      <c r="L3437">
        <f t="shared" si="534"/>
        <v>0</v>
      </c>
      <c r="M3437" s="66" t="str">
        <f t="shared" si="540"/>
        <v xml:space="preserve"> </v>
      </c>
    </row>
    <row r="3438" spans="1:13" x14ac:dyDescent="0.25">
      <c r="A3438" s="25">
        <f t="shared" si="538"/>
        <v>3438</v>
      </c>
      <c r="B3438" s="35">
        <f>+INDEX(Исходные_данные!A:Z,A3438+$X$32-1,$X$30)</f>
        <v>0</v>
      </c>
      <c r="C3438" s="25">
        <f>+IFERROR(_xlfn.NUMBERVALUE(INDEX(Исходные_данные!A:Z,A3438+$X$32-1,$X$31),"."),0)</f>
        <v>0</v>
      </c>
      <c r="D3438" s="51"/>
      <c r="E3438" s="3">
        <f t="shared" si="535"/>
        <v>1289.4580000000001</v>
      </c>
      <c r="F3438" s="3">
        <f t="shared" si="536"/>
        <v>1289.4574600000001</v>
      </c>
      <c r="G3438" s="8">
        <f t="shared" si="539"/>
        <v>0</v>
      </c>
      <c r="H3438" s="7">
        <f t="shared" si="531"/>
        <v>0</v>
      </c>
      <c r="I3438" s="7">
        <f t="shared" si="532"/>
        <v>0</v>
      </c>
      <c r="J3438">
        <f t="shared" si="533"/>
        <v>0</v>
      </c>
      <c r="K3438">
        <f t="shared" si="537"/>
        <v>0</v>
      </c>
      <c r="L3438">
        <f t="shared" si="534"/>
        <v>0</v>
      </c>
      <c r="M3438" s="66" t="str">
        <f t="shared" si="540"/>
        <v xml:space="preserve"> </v>
      </c>
    </row>
    <row r="3439" spans="1:13" x14ac:dyDescent="0.25">
      <c r="A3439" s="25">
        <f t="shared" si="538"/>
        <v>3439</v>
      </c>
      <c r="B3439" s="35">
        <f>+INDEX(Исходные_данные!A:Z,A3439+$X$32-1,$X$30)</f>
        <v>0</v>
      </c>
      <c r="C3439" s="25">
        <f>+IFERROR(_xlfn.NUMBERVALUE(INDEX(Исходные_данные!A:Z,A3439+$X$32-1,$X$31),"."),0)</f>
        <v>0</v>
      </c>
      <c r="D3439" s="51"/>
      <c r="E3439" s="3">
        <f t="shared" si="535"/>
        <v>1289.4580000000001</v>
      </c>
      <c r="F3439" s="3">
        <f t="shared" si="536"/>
        <v>1289.4574600000001</v>
      </c>
      <c r="G3439" s="8">
        <f t="shared" si="539"/>
        <v>0</v>
      </c>
      <c r="H3439" s="7">
        <f t="shared" si="531"/>
        <v>0</v>
      </c>
      <c r="I3439" s="7">
        <f t="shared" si="532"/>
        <v>0</v>
      </c>
      <c r="J3439">
        <f t="shared" si="533"/>
        <v>0</v>
      </c>
      <c r="K3439">
        <f t="shared" si="537"/>
        <v>0</v>
      </c>
      <c r="L3439">
        <f t="shared" si="534"/>
        <v>0</v>
      </c>
      <c r="M3439" s="66" t="str">
        <f t="shared" si="540"/>
        <v xml:space="preserve"> </v>
      </c>
    </row>
    <row r="3440" spans="1:13" x14ac:dyDescent="0.25">
      <c r="A3440" s="25">
        <f t="shared" si="538"/>
        <v>3440</v>
      </c>
      <c r="B3440" s="35">
        <f>+INDEX(Исходные_данные!A:Z,A3440+$X$32-1,$X$30)</f>
        <v>0</v>
      </c>
      <c r="C3440" s="25">
        <f>+IFERROR(_xlfn.NUMBERVALUE(INDEX(Исходные_данные!A:Z,A3440+$X$32-1,$X$31),"."),0)</f>
        <v>0</v>
      </c>
      <c r="D3440" s="51"/>
      <c r="E3440" s="3">
        <f t="shared" si="535"/>
        <v>1289.4580000000001</v>
      </c>
      <c r="F3440" s="3">
        <f t="shared" si="536"/>
        <v>1289.4574600000001</v>
      </c>
      <c r="G3440" s="8">
        <f t="shared" si="539"/>
        <v>0</v>
      </c>
      <c r="H3440" s="7">
        <f t="shared" si="531"/>
        <v>0</v>
      </c>
      <c r="I3440" s="7">
        <f t="shared" si="532"/>
        <v>0</v>
      </c>
      <c r="J3440">
        <f t="shared" si="533"/>
        <v>0</v>
      </c>
      <c r="K3440">
        <f t="shared" si="537"/>
        <v>0</v>
      </c>
      <c r="L3440">
        <f t="shared" si="534"/>
        <v>0</v>
      </c>
      <c r="M3440" s="66" t="str">
        <f t="shared" si="540"/>
        <v xml:space="preserve"> </v>
      </c>
    </row>
    <row r="3441" spans="1:13" x14ac:dyDescent="0.25">
      <c r="A3441" s="25">
        <f t="shared" si="538"/>
        <v>3441</v>
      </c>
      <c r="B3441" s="35">
        <f>+INDEX(Исходные_данные!A:Z,A3441+$X$32-1,$X$30)</f>
        <v>0</v>
      </c>
      <c r="C3441" s="25">
        <f>+IFERROR(_xlfn.NUMBERVALUE(INDEX(Исходные_данные!A:Z,A3441+$X$32-1,$X$31),"."),0)</f>
        <v>0</v>
      </c>
      <c r="D3441" s="51"/>
      <c r="E3441" s="3">
        <f t="shared" si="535"/>
        <v>1289.4580000000001</v>
      </c>
      <c r="F3441" s="3">
        <f t="shared" si="536"/>
        <v>1289.4574600000001</v>
      </c>
      <c r="G3441" s="8">
        <f t="shared" si="539"/>
        <v>0</v>
      </c>
      <c r="H3441" s="7">
        <f t="shared" si="531"/>
        <v>0</v>
      </c>
      <c r="I3441" s="7">
        <f t="shared" si="532"/>
        <v>0</v>
      </c>
      <c r="J3441">
        <f t="shared" si="533"/>
        <v>0</v>
      </c>
      <c r="K3441">
        <f t="shared" si="537"/>
        <v>0</v>
      </c>
      <c r="L3441">
        <f t="shared" si="534"/>
        <v>0</v>
      </c>
      <c r="M3441" s="66" t="str">
        <f t="shared" si="540"/>
        <v xml:space="preserve"> </v>
      </c>
    </row>
    <row r="3442" spans="1:13" x14ac:dyDescent="0.25">
      <c r="A3442" s="25">
        <f t="shared" si="538"/>
        <v>3442</v>
      </c>
      <c r="B3442" s="35">
        <f>+INDEX(Исходные_данные!A:Z,A3442+$X$32-1,$X$30)</f>
        <v>0</v>
      </c>
      <c r="C3442" s="25">
        <f>+IFERROR(_xlfn.NUMBERVALUE(INDEX(Исходные_данные!A:Z,A3442+$X$32-1,$X$31),"."),0)</f>
        <v>0</v>
      </c>
      <c r="D3442" s="51"/>
      <c r="E3442" s="3">
        <f t="shared" si="535"/>
        <v>1289.4580000000001</v>
      </c>
      <c r="F3442" s="3">
        <f t="shared" si="536"/>
        <v>1289.4574600000001</v>
      </c>
      <c r="G3442" s="8">
        <f t="shared" si="539"/>
        <v>0</v>
      </c>
      <c r="H3442" s="7">
        <f t="shared" si="531"/>
        <v>0</v>
      </c>
      <c r="I3442" s="7">
        <f t="shared" si="532"/>
        <v>0</v>
      </c>
      <c r="J3442">
        <f t="shared" si="533"/>
        <v>0</v>
      </c>
      <c r="K3442">
        <f t="shared" si="537"/>
        <v>0</v>
      </c>
      <c r="L3442">
        <f t="shared" si="534"/>
        <v>0</v>
      </c>
      <c r="M3442" s="66" t="str">
        <f t="shared" si="540"/>
        <v xml:space="preserve"> </v>
      </c>
    </row>
    <row r="3443" spans="1:13" x14ac:dyDescent="0.25">
      <c r="A3443" s="25">
        <f t="shared" si="538"/>
        <v>3443</v>
      </c>
      <c r="B3443" s="35">
        <f>+INDEX(Исходные_данные!A:Z,A3443+$X$32-1,$X$30)</f>
        <v>0</v>
      </c>
      <c r="C3443" s="25">
        <f>+IFERROR(_xlfn.NUMBERVALUE(INDEX(Исходные_данные!A:Z,A3443+$X$32-1,$X$31),"."),0)</f>
        <v>0</v>
      </c>
      <c r="D3443" s="51"/>
      <c r="E3443" s="3">
        <f t="shared" si="535"/>
        <v>1289.4580000000001</v>
      </c>
      <c r="F3443" s="3">
        <f t="shared" si="536"/>
        <v>1289.4574600000001</v>
      </c>
      <c r="G3443" s="8">
        <f t="shared" si="539"/>
        <v>0</v>
      </c>
      <c r="H3443" s="7">
        <f t="shared" si="531"/>
        <v>0</v>
      </c>
      <c r="I3443" s="7">
        <f t="shared" si="532"/>
        <v>0</v>
      </c>
      <c r="J3443">
        <f t="shared" si="533"/>
        <v>0</v>
      </c>
      <c r="K3443">
        <f t="shared" si="537"/>
        <v>0</v>
      </c>
      <c r="L3443">
        <f t="shared" si="534"/>
        <v>0</v>
      </c>
      <c r="M3443" s="66" t="str">
        <f t="shared" si="540"/>
        <v xml:space="preserve"> </v>
      </c>
    </row>
    <row r="3444" spans="1:13" x14ac:dyDescent="0.25">
      <c r="A3444" s="25">
        <f t="shared" si="538"/>
        <v>3444</v>
      </c>
      <c r="B3444" s="35">
        <f>+INDEX(Исходные_данные!A:Z,A3444+$X$32-1,$X$30)</f>
        <v>0</v>
      </c>
      <c r="C3444" s="25">
        <f>+IFERROR(_xlfn.NUMBERVALUE(INDEX(Исходные_данные!A:Z,A3444+$X$32-1,$X$31),"."),0)</f>
        <v>0</v>
      </c>
      <c r="D3444" s="51"/>
      <c r="E3444" s="3">
        <f t="shared" si="535"/>
        <v>1289.4580000000001</v>
      </c>
      <c r="F3444" s="3">
        <f t="shared" si="536"/>
        <v>1289.4574600000001</v>
      </c>
      <c r="G3444" s="8">
        <f t="shared" si="539"/>
        <v>0</v>
      </c>
      <c r="H3444" s="7">
        <f t="shared" si="531"/>
        <v>0</v>
      </c>
      <c r="I3444" s="7">
        <f t="shared" si="532"/>
        <v>0</v>
      </c>
      <c r="J3444">
        <f t="shared" si="533"/>
        <v>0</v>
      </c>
      <c r="K3444">
        <f t="shared" si="537"/>
        <v>0</v>
      </c>
      <c r="L3444">
        <f t="shared" si="534"/>
        <v>0</v>
      </c>
      <c r="M3444" s="66" t="str">
        <f t="shared" si="540"/>
        <v xml:space="preserve"> </v>
      </c>
    </row>
    <row r="3445" spans="1:13" x14ac:dyDescent="0.25">
      <c r="A3445" s="25">
        <f t="shared" si="538"/>
        <v>3445</v>
      </c>
      <c r="B3445" s="35">
        <f>+INDEX(Исходные_данные!A:Z,A3445+$X$32-1,$X$30)</f>
        <v>0</v>
      </c>
      <c r="C3445" s="25">
        <f>+IFERROR(_xlfn.NUMBERVALUE(INDEX(Исходные_данные!A:Z,A3445+$X$32-1,$X$31),"."),0)</f>
        <v>0</v>
      </c>
      <c r="D3445" s="51"/>
      <c r="E3445" s="3">
        <f t="shared" si="535"/>
        <v>1289.4580000000001</v>
      </c>
      <c r="F3445" s="3">
        <f t="shared" si="536"/>
        <v>1289.4574600000001</v>
      </c>
      <c r="G3445" s="8">
        <f t="shared" si="539"/>
        <v>0</v>
      </c>
      <c r="H3445" s="7">
        <f t="shared" si="531"/>
        <v>0</v>
      </c>
      <c r="I3445" s="7">
        <f t="shared" si="532"/>
        <v>0</v>
      </c>
      <c r="J3445">
        <f t="shared" si="533"/>
        <v>0</v>
      </c>
      <c r="K3445">
        <f t="shared" si="537"/>
        <v>0</v>
      </c>
      <c r="L3445">
        <f t="shared" si="534"/>
        <v>0</v>
      </c>
      <c r="M3445" s="66" t="str">
        <f t="shared" si="540"/>
        <v xml:space="preserve"> </v>
      </c>
    </row>
    <row r="3446" spans="1:13" x14ac:dyDescent="0.25">
      <c r="A3446" s="25">
        <f t="shared" si="538"/>
        <v>3446</v>
      </c>
      <c r="B3446" s="35">
        <f>+INDEX(Исходные_данные!A:Z,A3446+$X$32-1,$X$30)</f>
        <v>0</v>
      </c>
      <c r="C3446" s="25">
        <f>+IFERROR(_xlfn.NUMBERVALUE(INDEX(Исходные_данные!A:Z,A3446+$X$32-1,$X$31),"."),0)</f>
        <v>0</v>
      </c>
      <c r="D3446" s="51"/>
      <c r="E3446" s="3">
        <f t="shared" si="535"/>
        <v>1289.4580000000001</v>
      </c>
      <c r="F3446" s="3">
        <f t="shared" si="536"/>
        <v>1289.4574600000001</v>
      </c>
      <c r="G3446" s="8">
        <f t="shared" si="539"/>
        <v>0</v>
      </c>
      <c r="H3446" s="7">
        <f t="shared" si="531"/>
        <v>0</v>
      </c>
      <c r="I3446" s="7">
        <f t="shared" si="532"/>
        <v>0</v>
      </c>
      <c r="J3446">
        <f t="shared" si="533"/>
        <v>0</v>
      </c>
      <c r="K3446">
        <f t="shared" si="537"/>
        <v>0</v>
      </c>
      <c r="L3446">
        <f t="shared" si="534"/>
        <v>0</v>
      </c>
      <c r="M3446" s="66" t="str">
        <f t="shared" si="540"/>
        <v xml:space="preserve"> </v>
      </c>
    </row>
    <row r="3447" spans="1:13" x14ac:dyDescent="0.25">
      <c r="A3447" s="25">
        <f t="shared" si="538"/>
        <v>3447</v>
      </c>
      <c r="B3447" s="35">
        <f>+INDEX(Исходные_данные!A:Z,A3447+$X$32-1,$X$30)</f>
        <v>0</v>
      </c>
      <c r="C3447" s="25">
        <f>+IFERROR(_xlfn.NUMBERVALUE(INDEX(Исходные_данные!A:Z,A3447+$X$32-1,$X$31),"."),0)</f>
        <v>0</v>
      </c>
      <c r="D3447" s="51"/>
      <c r="E3447" s="3">
        <f t="shared" si="535"/>
        <v>1289.4580000000001</v>
      </c>
      <c r="F3447" s="3">
        <f t="shared" si="536"/>
        <v>1289.4574600000001</v>
      </c>
      <c r="G3447" s="8">
        <f t="shared" si="539"/>
        <v>0</v>
      </c>
      <c r="H3447" s="7">
        <f t="shared" si="531"/>
        <v>0</v>
      </c>
      <c r="I3447" s="7">
        <f t="shared" si="532"/>
        <v>0</v>
      </c>
      <c r="J3447">
        <f t="shared" si="533"/>
        <v>0</v>
      </c>
      <c r="K3447">
        <f t="shared" si="537"/>
        <v>0</v>
      </c>
      <c r="L3447">
        <f t="shared" si="534"/>
        <v>0</v>
      </c>
      <c r="M3447" s="66" t="str">
        <f t="shared" si="540"/>
        <v xml:space="preserve"> </v>
      </c>
    </row>
    <row r="3448" spans="1:13" x14ac:dyDescent="0.25">
      <c r="A3448" s="25">
        <f t="shared" si="538"/>
        <v>3448</v>
      </c>
      <c r="B3448" s="35">
        <f>+INDEX(Исходные_данные!A:Z,A3448+$X$32-1,$X$30)</f>
        <v>0</v>
      </c>
      <c r="C3448" s="25">
        <f>+IFERROR(_xlfn.NUMBERVALUE(INDEX(Исходные_данные!A:Z,A3448+$X$32-1,$X$31),"."),0)</f>
        <v>0</v>
      </c>
      <c r="D3448" s="51"/>
      <c r="E3448" s="3">
        <f t="shared" si="535"/>
        <v>1289.4580000000001</v>
      </c>
      <c r="F3448" s="3">
        <f t="shared" si="536"/>
        <v>1289.4574600000001</v>
      </c>
      <c r="G3448" s="8">
        <f t="shared" si="539"/>
        <v>0</v>
      </c>
      <c r="H3448" s="7">
        <f t="shared" si="531"/>
        <v>0</v>
      </c>
      <c r="I3448" s="7">
        <f t="shared" si="532"/>
        <v>0</v>
      </c>
      <c r="J3448">
        <f t="shared" si="533"/>
        <v>0</v>
      </c>
      <c r="K3448">
        <f t="shared" si="537"/>
        <v>0</v>
      </c>
      <c r="L3448">
        <f t="shared" si="534"/>
        <v>0</v>
      </c>
      <c r="M3448" s="66" t="str">
        <f t="shared" si="540"/>
        <v xml:space="preserve"> </v>
      </c>
    </row>
    <row r="3449" spans="1:13" x14ac:dyDescent="0.25">
      <c r="A3449" s="25">
        <f t="shared" si="538"/>
        <v>3449</v>
      </c>
      <c r="B3449" s="35">
        <f>+INDEX(Исходные_данные!A:Z,A3449+$X$32-1,$X$30)</f>
        <v>0</v>
      </c>
      <c r="C3449" s="25">
        <f>+IFERROR(_xlfn.NUMBERVALUE(INDEX(Исходные_данные!A:Z,A3449+$X$32-1,$X$31),"."),0)</f>
        <v>0</v>
      </c>
      <c r="D3449" s="51"/>
      <c r="E3449" s="3">
        <f t="shared" si="535"/>
        <v>1289.4580000000001</v>
      </c>
      <c r="F3449" s="3">
        <f t="shared" si="536"/>
        <v>1289.4574600000001</v>
      </c>
      <c r="G3449" s="8">
        <f t="shared" si="539"/>
        <v>0</v>
      </c>
      <c r="H3449" s="7">
        <f t="shared" si="531"/>
        <v>0</v>
      </c>
      <c r="I3449" s="7">
        <f t="shared" si="532"/>
        <v>0</v>
      </c>
      <c r="J3449">
        <f t="shared" si="533"/>
        <v>0</v>
      </c>
      <c r="K3449">
        <f t="shared" si="537"/>
        <v>0</v>
      </c>
      <c r="L3449">
        <f t="shared" si="534"/>
        <v>0</v>
      </c>
      <c r="M3449" s="66" t="str">
        <f t="shared" si="540"/>
        <v xml:space="preserve"> </v>
      </c>
    </row>
    <row r="3450" spans="1:13" x14ac:dyDescent="0.25">
      <c r="A3450" s="25">
        <f t="shared" si="538"/>
        <v>3450</v>
      </c>
      <c r="B3450" s="35">
        <f>+INDEX(Исходные_данные!A:Z,A3450+$X$32-1,$X$30)</f>
        <v>0</v>
      </c>
      <c r="C3450" s="25">
        <f>+IFERROR(_xlfn.NUMBERVALUE(INDEX(Исходные_данные!A:Z,A3450+$X$32-1,$X$31),"."),0)</f>
        <v>0</v>
      </c>
      <c r="D3450" s="51"/>
      <c r="E3450" s="3">
        <f t="shared" si="535"/>
        <v>1289.4580000000001</v>
      </c>
      <c r="F3450" s="3">
        <f t="shared" si="536"/>
        <v>1289.4574600000001</v>
      </c>
      <c r="G3450" s="8">
        <f t="shared" si="539"/>
        <v>0</v>
      </c>
      <c r="H3450" s="7">
        <f t="shared" si="531"/>
        <v>0</v>
      </c>
      <c r="I3450" s="7">
        <f t="shared" si="532"/>
        <v>0</v>
      </c>
      <c r="J3450">
        <f t="shared" si="533"/>
        <v>0</v>
      </c>
      <c r="K3450">
        <f t="shared" si="537"/>
        <v>0</v>
      </c>
      <c r="L3450">
        <f t="shared" si="534"/>
        <v>0</v>
      </c>
      <c r="M3450" s="66" t="str">
        <f t="shared" si="540"/>
        <v xml:space="preserve"> </v>
      </c>
    </row>
    <row r="3451" spans="1:13" x14ac:dyDescent="0.25">
      <c r="A3451" s="25">
        <f t="shared" si="538"/>
        <v>3451</v>
      </c>
      <c r="B3451" s="35">
        <f>+INDEX(Исходные_данные!A:Z,A3451+$X$32-1,$X$30)</f>
        <v>0</v>
      </c>
      <c r="C3451" s="25">
        <f>+IFERROR(_xlfn.NUMBERVALUE(INDEX(Исходные_данные!A:Z,A3451+$X$32-1,$X$31),"."),0)</f>
        <v>0</v>
      </c>
      <c r="D3451" s="51"/>
      <c r="E3451" s="3">
        <f t="shared" si="535"/>
        <v>1289.4580000000001</v>
      </c>
      <c r="F3451" s="3">
        <f t="shared" si="536"/>
        <v>1289.4574600000001</v>
      </c>
      <c r="G3451" s="8">
        <f t="shared" si="539"/>
        <v>0</v>
      </c>
      <c r="H3451" s="7">
        <f t="shared" si="531"/>
        <v>0</v>
      </c>
      <c r="I3451" s="7">
        <f t="shared" si="532"/>
        <v>0</v>
      </c>
      <c r="J3451">
        <f t="shared" si="533"/>
        <v>0</v>
      </c>
      <c r="K3451">
        <f t="shared" si="537"/>
        <v>0</v>
      </c>
      <c r="L3451">
        <f t="shared" si="534"/>
        <v>0</v>
      </c>
      <c r="M3451" s="66" t="str">
        <f t="shared" si="540"/>
        <v xml:space="preserve"> </v>
      </c>
    </row>
    <row r="3452" spans="1:13" x14ac:dyDescent="0.25">
      <c r="A3452" s="25">
        <f t="shared" si="538"/>
        <v>3452</v>
      </c>
      <c r="B3452" s="35">
        <f>+INDEX(Исходные_данные!A:Z,A3452+$X$32-1,$X$30)</f>
        <v>0</v>
      </c>
      <c r="C3452" s="25">
        <f>+IFERROR(_xlfn.NUMBERVALUE(INDEX(Исходные_данные!A:Z,A3452+$X$32-1,$X$31),"."),0)</f>
        <v>0</v>
      </c>
      <c r="D3452" s="51"/>
      <c r="E3452" s="3">
        <f t="shared" si="535"/>
        <v>1289.4580000000001</v>
      </c>
      <c r="F3452" s="3">
        <f t="shared" si="536"/>
        <v>1289.4574600000001</v>
      </c>
      <c r="G3452" s="8">
        <f t="shared" si="539"/>
        <v>0</v>
      </c>
      <c r="H3452" s="7">
        <f t="shared" si="531"/>
        <v>0</v>
      </c>
      <c r="I3452" s="7">
        <f t="shared" si="532"/>
        <v>0</v>
      </c>
      <c r="J3452">
        <f t="shared" si="533"/>
        <v>0</v>
      </c>
      <c r="K3452">
        <f t="shared" si="537"/>
        <v>0</v>
      </c>
      <c r="L3452">
        <f t="shared" si="534"/>
        <v>0</v>
      </c>
      <c r="M3452" s="66" t="str">
        <f t="shared" si="540"/>
        <v xml:space="preserve"> </v>
      </c>
    </row>
    <row r="3453" spans="1:13" x14ac:dyDescent="0.25">
      <c r="A3453" s="25">
        <f t="shared" si="538"/>
        <v>3453</v>
      </c>
      <c r="B3453" s="35">
        <f>+INDEX(Исходные_данные!A:Z,A3453+$X$32-1,$X$30)</f>
        <v>0</v>
      </c>
      <c r="C3453" s="25">
        <f>+IFERROR(_xlfn.NUMBERVALUE(INDEX(Исходные_данные!A:Z,A3453+$X$32-1,$X$31),"."),0)</f>
        <v>0</v>
      </c>
      <c r="D3453" s="51"/>
      <c r="E3453" s="3">
        <f t="shared" si="535"/>
        <v>1289.4580000000001</v>
      </c>
      <c r="F3453" s="3">
        <f t="shared" si="536"/>
        <v>1289.4574600000001</v>
      </c>
      <c r="G3453" s="8">
        <f t="shared" si="539"/>
        <v>0</v>
      </c>
      <c r="H3453" s="7">
        <f t="shared" si="531"/>
        <v>0</v>
      </c>
      <c r="I3453" s="7">
        <f t="shared" si="532"/>
        <v>0</v>
      </c>
      <c r="J3453">
        <f t="shared" si="533"/>
        <v>0</v>
      </c>
      <c r="K3453">
        <f t="shared" si="537"/>
        <v>0</v>
      </c>
      <c r="L3453">
        <f t="shared" si="534"/>
        <v>0</v>
      </c>
      <c r="M3453" s="66" t="str">
        <f t="shared" si="540"/>
        <v xml:space="preserve"> </v>
      </c>
    </row>
    <row r="3454" spans="1:13" x14ac:dyDescent="0.25">
      <c r="A3454" s="25">
        <f t="shared" si="538"/>
        <v>3454</v>
      </c>
      <c r="B3454" s="35">
        <f>+INDEX(Исходные_данные!A:Z,A3454+$X$32-1,$X$30)</f>
        <v>0</v>
      </c>
      <c r="C3454" s="25">
        <f>+IFERROR(_xlfn.NUMBERVALUE(INDEX(Исходные_данные!A:Z,A3454+$X$32-1,$X$31),"."),0)</f>
        <v>0</v>
      </c>
      <c r="D3454" s="51"/>
      <c r="E3454" s="3">
        <f t="shared" si="535"/>
        <v>1289.4580000000001</v>
      </c>
      <c r="F3454" s="3">
        <f t="shared" si="536"/>
        <v>1289.4574600000001</v>
      </c>
      <c r="G3454" s="8">
        <f t="shared" si="539"/>
        <v>0</v>
      </c>
      <c r="H3454" s="7">
        <f t="shared" si="531"/>
        <v>0</v>
      </c>
      <c r="I3454" s="7">
        <f t="shared" si="532"/>
        <v>0</v>
      </c>
      <c r="J3454">
        <f t="shared" si="533"/>
        <v>0</v>
      </c>
      <c r="K3454">
        <f t="shared" si="537"/>
        <v>0</v>
      </c>
      <c r="L3454">
        <f t="shared" si="534"/>
        <v>0</v>
      </c>
      <c r="M3454" s="66" t="str">
        <f t="shared" si="540"/>
        <v xml:space="preserve"> </v>
      </c>
    </row>
    <row r="3455" spans="1:13" x14ac:dyDescent="0.25">
      <c r="A3455" s="25">
        <f t="shared" si="538"/>
        <v>3455</v>
      </c>
      <c r="B3455" s="35">
        <f>+INDEX(Исходные_данные!A:Z,A3455+$X$32-1,$X$30)</f>
        <v>0</v>
      </c>
      <c r="C3455" s="25">
        <f>+IFERROR(_xlfn.NUMBERVALUE(INDEX(Исходные_данные!A:Z,A3455+$X$32-1,$X$31),"."),0)</f>
        <v>0</v>
      </c>
      <c r="D3455" s="51"/>
      <c r="E3455" s="3">
        <f t="shared" si="535"/>
        <v>1289.4580000000001</v>
      </c>
      <c r="F3455" s="3">
        <f t="shared" si="536"/>
        <v>1289.4574600000001</v>
      </c>
      <c r="G3455" s="8">
        <f t="shared" si="539"/>
        <v>0</v>
      </c>
      <c r="H3455" s="7">
        <f t="shared" si="531"/>
        <v>0</v>
      </c>
      <c r="I3455" s="7">
        <f t="shared" si="532"/>
        <v>0</v>
      </c>
      <c r="J3455">
        <f t="shared" si="533"/>
        <v>0</v>
      </c>
      <c r="K3455">
        <f t="shared" si="537"/>
        <v>0</v>
      </c>
      <c r="L3455">
        <f t="shared" si="534"/>
        <v>0</v>
      </c>
      <c r="M3455" s="66" t="str">
        <f t="shared" si="540"/>
        <v xml:space="preserve"> </v>
      </c>
    </row>
    <row r="3456" spans="1:13" x14ac:dyDescent="0.25">
      <c r="A3456" s="25">
        <f t="shared" si="538"/>
        <v>3456</v>
      </c>
      <c r="B3456" s="35">
        <f>+INDEX(Исходные_данные!A:Z,A3456+$X$32-1,$X$30)</f>
        <v>0</v>
      </c>
      <c r="C3456" s="25">
        <f>+IFERROR(_xlfn.NUMBERVALUE(INDEX(Исходные_данные!A:Z,A3456+$X$32-1,$X$31),"."),0)</f>
        <v>0</v>
      </c>
      <c r="D3456" s="51"/>
      <c r="E3456" s="3">
        <f t="shared" si="535"/>
        <v>1289.4580000000001</v>
      </c>
      <c r="F3456" s="3">
        <f t="shared" si="536"/>
        <v>1289.4574600000001</v>
      </c>
      <c r="G3456" s="8">
        <f t="shared" si="539"/>
        <v>0</v>
      </c>
      <c r="H3456" s="7">
        <f t="shared" si="531"/>
        <v>0</v>
      </c>
      <c r="I3456" s="7">
        <f t="shared" si="532"/>
        <v>0</v>
      </c>
      <c r="J3456">
        <f t="shared" si="533"/>
        <v>0</v>
      </c>
      <c r="K3456">
        <f t="shared" si="537"/>
        <v>0</v>
      </c>
      <c r="L3456">
        <f t="shared" si="534"/>
        <v>0</v>
      </c>
      <c r="M3456" s="66" t="str">
        <f t="shared" si="540"/>
        <v xml:space="preserve"> </v>
      </c>
    </row>
    <row r="3457" spans="1:13" x14ac:dyDescent="0.25">
      <c r="A3457" s="25">
        <f t="shared" si="538"/>
        <v>3457</v>
      </c>
      <c r="B3457" s="35">
        <f>+INDEX(Исходные_данные!A:Z,A3457+$X$32-1,$X$30)</f>
        <v>0</v>
      </c>
      <c r="C3457" s="25">
        <f>+IFERROR(_xlfn.NUMBERVALUE(INDEX(Исходные_данные!A:Z,A3457+$X$32-1,$X$31),"."),0)</f>
        <v>0</v>
      </c>
      <c r="D3457" s="51"/>
      <c r="E3457" s="3">
        <f t="shared" si="535"/>
        <v>1289.4580000000001</v>
      </c>
      <c r="F3457" s="3">
        <f t="shared" si="536"/>
        <v>1289.4574600000001</v>
      </c>
      <c r="G3457" s="8">
        <f t="shared" si="539"/>
        <v>0</v>
      </c>
      <c r="H3457" s="7">
        <f t="shared" ref="H3457:H3520" si="541">IF(G3457&gt;$X$35,C3457,0)</f>
        <v>0</v>
      </c>
      <c r="I3457" s="7">
        <f t="shared" ref="I3457:I3520" si="542">IF(AND(A3457&gt;$Q$25,A3457&lt;=$Q$25+$T$25),1,0)</f>
        <v>0</v>
      </c>
      <c r="J3457">
        <f t="shared" ref="J3457:J3520" si="543">IF(I3457=1,IF(H3457*$W$47&lt;=$X$48,H3457*$W$47,0),0)</f>
        <v>0</v>
      </c>
      <c r="K3457">
        <f t="shared" si="537"/>
        <v>0</v>
      </c>
      <c r="L3457">
        <f t="shared" ref="L3457:L3520" si="544">+IF(I3457=1,IF(H3457*$W$47&lt;=$X$48,0,$X$48),0)</f>
        <v>0</v>
      </c>
      <c r="M3457" s="66" t="str">
        <f t="shared" si="540"/>
        <v xml:space="preserve"> </v>
      </c>
    </row>
    <row r="3458" spans="1:13" x14ac:dyDescent="0.25">
      <c r="A3458" s="25">
        <f t="shared" si="538"/>
        <v>3458</v>
      </c>
      <c r="B3458" s="35">
        <f>+INDEX(Исходные_данные!A:Z,A3458+$X$32-1,$X$30)</f>
        <v>0</v>
      </c>
      <c r="C3458" s="25">
        <f>+IFERROR(_xlfn.NUMBERVALUE(INDEX(Исходные_данные!A:Z,A3458+$X$32-1,$X$31),"."),0)</f>
        <v>0</v>
      </c>
      <c r="D3458" s="51"/>
      <c r="E3458" s="3">
        <f t="shared" ref="E3458:E3521" si="545">+IFERROR(IF(_xlfn.NUMBERVALUE(B3458,".")&lt;E3457,E3457,_xlfn.NUMBERVALUE(B3458,".")),E3457)</f>
        <v>1289.4580000000001</v>
      </c>
      <c r="F3458" s="3">
        <f t="shared" ref="F3458:F3521" si="546">(E3458-$X$45*$X$44)/IF($X$44&lt;&gt;0,ABS($X$44),1)*$X$39</f>
        <v>1289.4574600000001</v>
      </c>
      <c r="G3458" s="8">
        <f t="shared" si="539"/>
        <v>0</v>
      </c>
      <c r="H3458" s="7">
        <f t="shared" si="541"/>
        <v>0</v>
      </c>
      <c r="I3458" s="7">
        <f t="shared" si="542"/>
        <v>0</v>
      </c>
      <c r="J3458">
        <f t="shared" si="543"/>
        <v>0</v>
      </c>
      <c r="K3458">
        <f t="shared" ref="K3458:K3521" si="547">+J3458/100</f>
        <v>0</v>
      </c>
      <c r="L3458">
        <f t="shared" si="544"/>
        <v>0</v>
      </c>
      <c r="M3458" s="66" t="str">
        <f t="shared" si="540"/>
        <v xml:space="preserve"> </v>
      </c>
    </row>
    <row r="3459" spans="1:13" x14ac:dyDescent="0.25">
      <c r="A3459" s="25">
        <f t="shared" ref="A3459:A3522" si="548">+A3458+1</f>
        <v>3459</v>
      </c>
      <c r="B3459" s="35">
        <f>+INDEX(Исходные_данные!A:Z,A3459+$X$32-1,$X$30)</f>
        <v>0</v>
      </c>
      <c r="C3459" s="25">
        <f>+IFERROR(_xlfn.NUMBERVALUE(INDEX(Исходные_данные!A:Z,A3459+$X$32-1,$X$31),"."),0)</f>
        <v>0</v>
      </c>
      <c r="D3459" s="51"/>
      <c r="E3459" s="3">
        <f t="shared" si="545"/>
        <v>1289.4580000000001</v>
      </c>
      <c r="F3459" s="3">
        <f t="shared" si="546"/>
        <v>1289.4574600000001</v>
      </c>
      <c r="G3459" s="8">
        <f t="shared" ref="G3459:G3522" si="549">+IF(E3459=E3458,0,_xlfn.NUMBERVALUE(C3459,".")/O$56*100)</f>
        <v>0</v>
      </c>
      <c r="H3459" s="7">
        <f t="shared" si="541"/>
        <v>0</v>
      </c>
      <c r="I3459" s="7">
        <f t="shared" si="542"/>
        <v>0</v>
      </c>
      <c r="J3459">
        <f t="shared" si="543"/>
        <v>0</v>
      </c>
      <c r="K3459">
        <f t="shared" si="547"/>
        <v>0</v>
      </c>
      <c r="L3459">
        <f t="shared" si="544"/>
        <v>0</v>
      </c>
      <c r="M3459" s="66" t="str">
        <f t="shared" si="540"/>
        <v xml:space="preserve"> </v>
      </c>
    </row>
    <row r="3460" spans="1:13" x14ac:dyDescent="0.25">
      <c r="A3460" s="25">
        <f t="shared" si="548"/>
        <v>3460</v>
      </c>
      <c r="B3460" s="35">
        <f>+INDEX(Исходные_данные!A:Z,A3460+$X$32-1,$X$30)</f>
        <v>0</v>
      </c>
      <c r="C3460" s="25">
        <f>+IFERROR(_xlfn.NUMBERVALUE(INDEX(Исходные_данные!A:Z,A3460+$X$32-1,$X$31),"."),0)</f>
        <v>0</v>
      </c>
      <c r="D3460" s="51"/>
      <c r="E3460" s="3">
        <f t="shared" si="545"/>
        <v>1289.4580000000001</v>
      </c>
      <c r="F3460" s="3">
        <f t="shared" si="546"/>
        <v>1289.4574600000001</v>
      </c>
      <c r="G3460" s="8">
        <f t="shared" si="549"/>
        <v>0</v>
      </c>
      <c r="H3460" s="7">
        <f t="shared" si="541"/>
        <v>0</v>
      </c>
      <c r="I3460" s="7">
        <f t="shared" si="542"/>
        <v>0</v>
      </c>
      <c r="J3460">
        <f t="shared" si="543"/>
        <v>0</v>
      </c>
      <c r="K3460">
        <f t="shared" si="547"/>
        <v>0</v>
      </c>
      <c r="L3460">
        <f t="shared" si="544"/>
        <v>0</v>
      </c>
      <c r="M3460" s="66" t="str">
        <f t="shared" si="540"/>
        <v xml:space="preserve"> </v>
      </c>
    </row>
    <row r="3461" spans="1:13" x14ac:dyDescent="0.25">
      <c r="A3461" s="25">
        <f t="shared" si="548"/>
        <v>3461</v>
      </c>
      <c r="B3461" s="35">
        <f>+INDEX(Исходные_данные!A:Z,A3461+$X$32-1,$X$30)</f>
        <v>0</v>
      </c>
      <c r="C3461" s="25">
        <f>+IFERROR(_xlfn.NUMBERVALUE(INDEX(Исходные_данные!A:Z,A3461+$X$32-1,$X$31),"."),0)</f>
        <v>0</v>
      </c>
      <c r="D3461" s="51"/>
      <c r="E3461" s="3">
        <f t="shared" si="545"/>
        <v>1289.4580000000001</v>
      </c>
      <c r="F3461" s="3">
        <f t="shared" si="546"/>
        <v>1289.4574600000001</v>
      </c>
      <c r="G3461" s="8">
        <f t="shared" si="549"/>
        <v>0</v>
      </c>
      <c r="H3461" s="7">
        <f t="shared" si="541"/>
        <v>0</v>
      </c>
      <c r="I3461" s="7">
        <f t="shared" si="542"/>
        <v>0</v>
      </c>
      <c r="J3461">
        <f t="shared" si="543"/>
        <v>0</v>
      </c>
      <c r="K3461">
        <f t="shared" si="547"/>
        <v>0</v>
      </c>
      <c r="L3461">
        <f t="shared" si="544"/>
        <v>0</v>
      </c>
      <c r="M3461" s="66" t="str">
        <f t="shared" si="540"/>
        <v xml:space="preserve"> </v>
      </c>
    </row>
    <row r="3462" spans="1:13" x14ac:dyDescent="0.25">
      <c r="A3462" s="25">
        <f t="shared" si="548"/>
        <v>3462</v>
      </c>
      <c r="B3462" s="35">
        <f>+INDEX(Исходные_данные!A:Z,A3462+$X$32-1,$X$30)</f>
        <v>0</v>
      </c>
      <c r="C3462" s="25">
        <f>+IFERROR(_xlfn.NUMBERVALUE(INDEX(Исходные_данные!A:Z,A3462+$X$32-1,$X$31),"."),0)</f>
        <v>0</v>
      </c>
      <c r="D3462" s="51"/>
      <c r="E3462" s="3">
        <f t="shared" si="545"/>
        <v>1289.4580000000001</v>
      </c>
      <c r="F3462" s="3">
        <f t="shared" si="546"/>
        <v>1289.4574600000001</v>
      </c>
      <c r="G3462" s="8">
        <f t="shared" si="549"/>
        <v>0</v>
      </c>
      <c r="H3462" s="7">
        <f t="shared" si="541"/>
        <v>0</v>
      </c>
      <c r="I3462" s="7">
        <f t="shared" si="542"/>
        <v>0</v>
      </c>
      <c r="J3462">
        <f t="shared" si="543"/>
        <v>0</v>
      </c>
      <c r="K3462">
        <f t="shared" si="547"/>
        <v>0</v>
      </c>
      <c r="L3462">
        <f t="shared" si="544"/>
        <v>0</v>
      </c>
      <c r="M3462" s="66" t="str">
        <f t="shared" si="540"/>
        <v xml:space="preserve"> </v>
      </c>
    </row>
    <row r="3463" spans="1:13" x14ac:dyDescent="0.25">
      <c r="A3463" s="25">
        <f t="shared" si="548"/>
        <v>3463</v>
      </c>
      <c r="B3463" s="35">
        <f>+INDEX(Исходные_данные!A:Z,A3463+$X$32-1,$X$30)</f>
        <v>0</v>
      </c>
      <c r="C3463" s="25">
        <f>+IFERROR(_xlfn.NUMBERVALUE(INDEX(Исходные_данные!A:Z,A3463+$X$32-1,$X$31),"."),0)</f>
        <v>0</v>
      </c>
      <c r="D3463" s="51"/>
      <c r="E3463" s="3">
        <f t="shared" si="545"/>
        <v>1289.4580000000001</v>
      </c>
      <c r="F3463" s="3">
        <f t="shared" si="546"/>
        <v>1289.4574600000001</v>
      </c>
      <c r="G3463" s="8">
        <f t="shared" si="549"/>
        <v>0</v>
      </c>
      <c r="H3463" s="7">
        <f t="shared" si="541"/>
        <v>0</v>
      </c>
      <c r="I3463" s="7">
        <f t="shared" si="542"/>
        <v>0</v>
      </c>
      <c r="J3463">
        <f t="shared" si="543"/>
        <v>0</v>
      </c>
      <c r="K3463">
        <f t="shared" si="547"/>
        <v>0</v>
      </c>
      <c r="L3463">
        <f t="shared" si="544"/>
        <v>0</v>
      </c>
      <c r="M3463" s="66" t="str">
        <f t="shared" si="540"/>
        <v xml:space="preserve"> </v>
      </c>
    </row>
    <row r="3464" spans="1:13" x14ac:dyDescent="0.25">
      <c r="A3464" s="25">
        <f t="shared" si="548"/>
        <v>3464</v>
      </c>
      <c r="B3464" s="35">
        <f>+INDEX(Исходные_данные!A:Z,A3464+$X$32-1,$X$30)</f>
        <v>0</v>
      </c>
      <c r="C3464" s="25">
        <f>+IFERROR(_xlfn.NUMBERVALUE(INDEX(Исходные_данные!A:Z,A3464+$X$32-1,$X$31),"."),0)</f>
        <v>0</v>
      </c>
      <c r="D3464" s="51"/>
      <c r="E3464" s="3">
        <f t="shared" si="545"/>
        <v>1289.4580000000001</v>
      </c>
      <c r="F3464" s="3">
        <f t="shared" si="546"/>
        <v>1289.4574600000001</v>
      </c>
      <c r="G3464" s="8">
        <f t="shared" si="549"/>
        <v>0</v>
      </c>
      <c r="H3464" s="7">
        <f t="shared" si="541"/>
        <v>0</v>
      </c>
      <c r="I3464" s="7">
        <f t="shared" si="542"/>
        <v>0</v>
      </c>
      <c r="J3464">
        <f t="shared" si="543"/>
        <v>0</v>
      </c>
      <c r="K3464">
        <f t="shared" si="547"/>
        <v>0</v>
      </c>
      <c r="L3464">
        <f t="shared" si="544"/>
        <v>0</v>
      </c>
      <c r="M3464" s="66" t="str">
        <f t="shared" si="540"/>
        <v xml:space="preserve"> </v>
      </c>
    </row>
    <row r="3465" spans="1:13" x14ac:dyDescent="0.25">
      <c r="A3465" s="25">
        <f t="shared" si="548"/>
        <v>3465</v>
      </c>
      <c r="B3465" s="35">
        <f>+INDEX(Исходные_данные!A:Z,A3465+$X$32-1,$X$30)</f>
        <v>0</v>
      </c>
      <c r="C3465" s="25">
        <f>+IFERROR(_xlfn.NUMBERVALUE(INDEX(Исходные_данные!A:Z,A3465+$X$32-1,$X$31),"."),0)</f>
        <v>0</v>
      </c>
      <c r="D3465" s="51"/>
      <c r="E3465" s="3">
        <f t="shared" si="545"/>
        <v>1289.4580000000001</v>
      </c>
      <c r="F3465" s="3">
        <f t="shared" si="546"/>
        <v>1289.4574600000001</v>
      </c>
      <c r="G3465" s="8">
        <f t="shared" si="549"/>
        <v>0</v>
      </c>
      <c r="H3465" s="7">
        <f t="shared" si="541"/>
        <v>0</v>
      </c>
      <c r="I3465" s="7">
        <f t="shared" si="542"/>
        <v>0</v>
      </c>
      <c r="J3465">
        <f t="shared" si="543"/>
        <v>0</v>
      </c>
      <c r="K3465">
        <f t="shared" si="547"/>
        <v>0</v>
      </c>
      <c r="L3465">
        <f t="shared" si="544"/>
        <v>0</v>
      </c>
      <c r="M3465" s="66" t="str">
        <f t="shared" si="540"/>
        <v xml:space="preserve"> </v>
      </c>
    </row>
    <row r="3466" spans="1:13" x14ac:dyDescent="0.25">
      <c r="A3466" s="25">
        <f t="shared" si="548"/>
        <v>3466</v>
      </c>
      <c r="B3466" s="35">
        <f>+INDEX(Исходные_данные!A:Z,A3466+$X$32-1,$X$30)</f>
        <v>0</v>
      </c>
      <c r="C3466" s="25">
        <f>+IFERROR(_xlfn.NUMBERVALUE(INDEX(Исходные_данные!A:Z,A3466+$X$32-1,$X$31),"."),0)</f>
        <v>0</v>
      </c>
      <c r="D3466" s="51"/>
      <c r="E3466" s="3">
        <f t="shared" si="545"/>
        <v>1289.4580000000001</v>
      </c>
      <c r="F3466" s="3">
        <f t="shared" si="546"/>
        <v>1289.4574600000001</v>
      </c>
      <c r="G3466" s="8">
        <f t="shared" si="549"/>
        <v>0</v>
      </c>
      <c r="H3466" s="7">
        <f t="shared" si="541"/>
        <v>0</v>
      </c>
      <c r="I3466" s="7">
        <f t="shared" si="542"/>
        <v>0</v>
      </c>
      <c r="J3466">
        <f t="shared" si="543"/>
        <v>0</v>
      </c>
      <c r="K3466">
        <f t="shared" si="547"/>
        <v>0</v>
      </c>
      <c r="L3466">
        <f t="shared" si="544"/>
        <v>0</v>
      </c>
      <c r="M3466" s="66" t="str">
        <f t="shared" si="540"/>
        <v xml:space="preserve"> </v>
      </c>
    </row>
    <row r="3467" spans="1:13" x14ac:dyDescent="0.25">
      <c r="A3467" s="25">
        <f t="shared" si="548"/>
        <v>3467</v>
      </c>
      <c r="B3467" s="35">
        <f>+INDEX(Исходные_данные!A:Z,A3467+$X$32-1,$X$30)</f>
        <v>0</v>
      </c>
      <c r="C3467" s="25">
        <f>+IFERROR(_xlfn.NUMBERVALUE(INDEX(Исходные_данные!A:Z,A3467+$X$32-1,$X$31),"."),0)</f>
        <v>0</v>
      </c>
      <c r="D3467" s="51"/>
      <c r="E3467" s="3">
        <f t="shared" si="545"/>
        <v>1289.4580000000001</v>
      </c>
      <c r="F3467" s="3">
        <f t="shared" si="546"/>
        <v>1289.4574600000001</v>
      </c>
      <c r="G3467" s="8">
        <f t="shared" si="549"/>
        <v>0</v>
      </c>
      <c r="H3467" s="7">
        <f t="shared" si="541"/>
        <v>0</v>
      </c>
      <c r="I3467" s="7">
        <f t="shared" si="542"/>
        <v>0</v>
      </c>
      <c r="J3467">
        <f t="shared" si="543"/>
        <v>0</v>
      </c>
      <c r="K3467">
        <f t="shared" si="547"/>
        <v>0</v>
      </c>
      <c r="L3467">
        <f t="shared" si="544"/>
        <v>0</v>
      </c>
      <c r="M3467" s="66" t="str">
        <f t="shared" si="540"/>
        <v xml:space="preserve"> </v>
      </c>
    </row>
    <row r="3468" spans="1:13" x14ac:dyDescent="0.25">
      <c r="A3468" s="25">
        <f t="shared" si="548"/>
        <v>3468</v>
      </c>
      <c r="B3468" s="35">
        <f>+INDEX(Исходные_данные!A:Z,A3468+$X$32-1,$X$30)</f>
        <v>0</v>
      </c>
      <c r="C3468" s="25">
        <f>+IFERROR(_xlfn.NUMBERVALUE(INDEX(Исходные_данные!A:Z,A3468+$X$32-1,$X$31),"."),0)</f>
        <v>0</v>
      </c>
      <c r="D3468" s="51"/>
      <c r="E3468" s="3">
        <f t="shared" si="545"/>
        <v>1289.4580000000001</v>
      </c>
      <c r="F3468" s="3">
        <f t="shared" si="546"/>
        <v>1289.4574600000001</v>
      </c>
      <c r="G3468" s="8">
        <f t="shared" si="549"/>
        <v>0</v>
      </c>
      <c r="H3468" s="7">
        <f t="shared" si="541"/>
        <v>0</v>
      </c>
      <c r="I3468" s="7">
        <f t="shared" si="542"/>
        <v>0</v>
      </c>
      <c r="J3468">
        <f t="shared" si="543"/>
        <v>0</v>
      </c>
      <c r="K3468">
        <f t="shared" si="547"/>
        <v>0</v>
      </c>
      <c r="L3468">
        <f t="shared" si="544"/>
        <v>0</v>
      </c>
      <c r="M3468" s="66" t="str">
        <f t="shared" si="540"/>
        <v xml:space="preserve"> </v>
      </c>
    </row>
    <row r="3469" spans="1:13" x14ac:dyDescent="0.25">
      <c r="A3469" s="25">
        <f t="shared" si="548"/>
        <v>3469</v>
      </c>
      <c r="B3469" s="35">
        <f>+INDEX(Исходные_данные!A:Z,A3469+$X$32-1,$X$30)</f>
        <v>0</v>
      </c>
      <c r="C3469" s="25">
        <f>+IFERROR(_xlfn.NUMBERVALUE(INDEX(Исходные_данные!A:Z,A3469+$X$32-1,$X$31),"."),0)</f>
        <v>0</v>
      </c>
      <c r="D3469" s="51"/>
      <c r="E3469" s="3">
        <f t="shared" si="545"/>
        <v>1289.4580000000001</v>
      </c>
      <c r="F3469" s="3">
        <f t="shared" si="546"/>
        <v>1289.4574600000001</v>
      </c>
      <c r="G3469" s="8">
        <f t="shared" si="549"/>
        <v>0</v>
      </c>
      <c r="H3469" s="7">
        <f t="shared" si="541"/>
        <v>0</v>
      </c>
      <c r="I3469" s="7">
        <f t="shared" si="542"/>
        <v>0</v>
      </c>
      <c r="J3469">
        <f t="shared" si="543"/>
        <v>0</v>
      </c>
      <c r="K3469">
        <f t="shared" si="547"/>
        <v>0</v>
      </c>
      <c r="L3469">
        <f t="shared" si="544"/>
        <v>0</v>
      </c>
      <c r="M3469" s="66" t="str">
        <f t="shared" si="540"/>
        <v xml:space="preserve"> </v>
      </c>
    </row>
    <row r="3470" spans="1:13" x14ac:dyDescent="0.25">
      <c r="A3470" s="25">
        <f t="shared" si="548"/>
        <v>3470</v>
      </c>
      <c r="B3470" s="35">
        <f>+INDEX(Исходные_данные!A:Z,A3470+$X$32-1,$X$30)</f>
        <v>0</v>
      </c>
      <c r="C3470" s="25">
        <f>+IFERROR(_xlfn.NUMBERVALUE(INDEX(Исходные_данные!A:Z,A3470+$X$32-1,$X$31),"."),0)</f>
        <v>0</v>
      </c>
      <c r="D3470" s="51"/>
      <c r="E3470" s="3">
        <f t="shared" si="545"/>
        <v>1289.4580000000001</v>
      </c>
      <c r="F3470" s="3">
        <f t="shared" si="546"/>
        <v>1289.4574600000001</v>
      </c>
      <c r="G3470" s="8">
        <f t="shared" si="549"/>
        <v>0</v>
      </c>
      <c r="H3470" s="7">
        <f t="shared" si="541"/>
        <v>0</v>
      </c>
      <c r="I3470" s="7">
        <f t="shared" si="542"/>
        <v>0</v>
      </c>
      <c r="J3470">
        <f t="shared" si="543"/>
        <v>0</v>
      </c>
      <c r="K3470">
        <f t="shared" si="547"/>
        <v>0</v>
      </c>
      <c r="L3470">
        <f t="shared" si="544"/>
        <v>0</v>
      </c>
      <c r="M3470" s="66" t="str">
        <f t="shared" si="540"/>
        <v xml:space="preserve"> </v>
      </c>
    </row>
    <row r="3471" spans="1:13" x14ac:dyDescent="0.25">
      <c r="A3471" s="25">
        <f t="shared" si="548"/>
        <v>3471</v>
      </c>
      <c r="B3471" s="35">
        <f>+INDEX(Исходные_данные!A:Z,A3471+$X$32-1,$X$30)</f>
        <v>0</v>
      </c>
      <c r="C3471" s="25">
        <f>+IFERROR(_xlfn.NUMBERVALUE(INDEX(Исходные_данные!A:Z,A3471+$X$32-1,$X$31),"."),0)</f>
        <v>0</v>
      </c>
      <c r="D3471" s="51"/>
      <c r="E3471" s="3">
        <f t="shared" si="545"/>
        <v>1289.4580000000001</v>
      </c>
      <c r="F3471" s="3">
        <f t="shared" si="546"/>
        <v>1289.4574600000001</v>
      </c>
      <c r="G3471" s="8">
        <f t="shared" si="549"/>
        <v>0</v>
      </c>
      <c r="H3471" s="7">
        <f t="shared" si="541"/>
        <v>0</v>
      </c>
      <c r="I3471" s="7">
        <f t="shared" si="542"/>
        <v>0</v>
      </c>
      <c r="J3471">
        <f t="shared" si="543"/>
        <v>0</v>
      </c>
      <c r="K3471">
        <f t="shared" si="547"/>
        <v>0</v>
      </c>
      <c r="L3471">
        <f t="shared" si="544"/>
        <v>0</v>
      </c>
      <c r="M3471" s="66" t="str">
        <f t="shared" si="540"/>
        <v xml:space="preserve"> </v>
      </c>
    </row>
    <row r="3472" spans="1:13" x14ac:dyDescent="0.25">
      <c r="A3472" s="25">
        <f t="shared" si="548"/>
        <v>3472</v>
      </c>
      <c r="B3472" s="35">
        <f>+INDEX(Исходные_данные!A:Z,A3472+$X$32-1,$X$30)</f>
        <v>0</v>
      </c>
      <c r="C3472" s="25">
        <f>+IFERROR(_xlfn.NUMBERVALUE(INDEX(Исходные_данные!A:Z,A3472+$X$32-1,$X$31),"."),0)</f>
        <v>0</v>
      </c>
      <c r="D3472" s="51"/>
      <c r="E3472" s="3">
        <f t="shared" si="545"/>
        <v>1289.4580000000001</v>
      </c>
      <c r="F3472" s="3">
        <f t="shared" si="546"/>
        <v>1289.4574600000001</v>
      </c>
      <c r="G3472" s="8">
        <f t="shared" si="549"/>
        <v>0</v>
      </c>
      <c r="H3472" s="7">
        <f t="shared" si="541"/>
        <v>0</v>
      </c>
      <c r="I3472" s="7">
        <f t="shared" si="542"/>
        <v>0</v>
      </c>
      <c r="J3472">
        <f t="shared" si="543"/>
        <v>0</v>
      </c>
      <c r="K3472">
        <f t="shared" si="547"/>
        <v>0</v>
      </c>
      <c r="L3472">
        <f t="shared" si="544"/>
        <v>0</v>
      </c>
      <c r="M3472" s="66" t="str">
        <f t="shared" si="540"/>
        <v xml:space="preserve"> </v>
      </c>
    </row>
    <row r="3473" spans="1:13" x14ac:dyDescent="0.25">
      <c r="A3473" s="25">
        <f t="shared" si="548"/>
        <v>3473</v>
      </c>
      <c r="B3473" s="35">
        <f>+INDEX(Исходные_данные!A:Z,A3473+$X$32-1,$X$30)</f>
        <v>0</v>
      </c>
      <c r="C3473" s="25">
        <f>+IFERROR(_xlfn.NUMBERVALUE(INDEX(Исходные_данные!A:Z,A3473+$X$32-1,$X$31),"."),0)</f>
        <v>0</v>
      </c>
      <c r="D3473" s="51"/>
      <c r="E3473" s="3">
        <f t="shared" si="545"/>
        <v>1289.4580000000001</v>
      </c>
      <c r="F3473" s="3">
        <f t="shared" si="546"/>
        <v>1289.4574600000001</v>
      </c>
      <c r="G3473" s="8">
        <f t="shared" si="549"/>
        <v>0</v>
      </c>
      <c r="H3473" s="7">
        <f t="shared" si="541"/>
        <v>0</v>
      </c>
      <c r="I3473" s="7">
        <f t="shared" si="542"/>
        <v>0</v>
      </c>
      <c r="J3473">
        <f t="shared" si="543"/>
        <v>0</v>
      </c>
      <c r="K3473">
        <f t="shared" si="547"/>
        <v>0</v>
      </c>
      <c r="L3473">
        <f t="shared" si="544"/>
        <v>0</v>
      </c>
      <c r="M3473" s="66" t="str">
        <f t="shared" si="540"/>
        <v xml:space="preserve"> </v>
      </c>
    </row>
    <row r="3474" spans="1:13" x14ac:dyDescent="0.25">
      <c r="A3474" s="25">
        <f t="shared" si="548"/>
        <v>3474</v>
      </c>
      <c r="B3474" s="35">
        <f>+INDEX(Исходные_данные!A:Z,A3474+$X$32-1,$X$30)</f>
        <v>0</v>
      </c>
      <c r="C3474" s="25">
        <f>+IFERROR(_xlfn.NUMBERVALUE(INDEX(Исходные_данные!A:Z,A3474+$X$32-1,$X$31),"."),0)</f>
        <v>0</v>
      </c>
      <c r="D3474" s="51"/>
      <c r="E3474" s="3">
        <f t="shared" si="545"/>
        <v>1289.4580000000001</v>
      </c>
      <c r="F3474" s="3">
        <f t="shared" si="546"/>
        <v>1289.4574600000001</v>
      </c>
      <c r="G3474" s="8">
        <f t="shared" si="549"/>
        <v>0</v>
      </c>
      <c r="H3474" s="7">
        <f t="shared" si="541"/>
        <v>0</v>
      </c>
      <c r="I3474" s="7">
        <f t="shared" si="542"/>
        <v>0</v>
      </c>
      <c r="J3474">
        <f t="shared" si="543"/>
        <v>0</v>
      </c>
      <c r="K3474">
        <f t="shared" si="547"/>
        <v>0</v>
      </c>
      <c r="L3474">
        <f t="shared" si="544"/>
        <v>0</v>
      </c>
      <c r="M3474" s="66" t="str">
        <f t="shared" si="540"/>
        <v xml:space="preserve"> </v>
      </c>
    </row>
    <row r="3475" spans="1:13" x14ac:dyDescent="0.25">
      <c r="A3475" s="25">
        <f t="shared" si="548"/>
        <v>3475</v>
      </c>
      <c r="B3475" s="35">
        <f>+INDEX(Исходные_данные!A:Z,A3475+$X$32-1,$X$30)</f>
        <v>0</v>
      </c>
      <c r="C3475" s="25">
        <f>+IFERROR(_xlfn.NUMBERVALUE(INDEX(Исходные_данные!A:Z,A3475+$X$32-1,$X$31),"."),0)</f>
        <v>0</v>
      </c>
      <c r="D3475" s="51"/>
      <c r="E3475" s="3">
        <f t="shared" si="545"/>
        <v>1289.4580000000001</v>
      </c>
      <c r="F3475" s="3">
        <f t="shared" si="546"/>
        <v>1289.4574600000001</v>
      </c>
      <c r="G3475" s="8">
        <f t="shared" si="549"/>
        <v>0</v>
      </c>
      <c r="H3475" s="7">
        <f t="shared" si="541"/>
        <v>0</v>
      </c>
      <c r="I3475" s="7">
        <f t="shared" si="542"/>
        <v>0</v>
      </c>
      <c r="J3475">
        <f t="shared" si="543"/>
        <v>0</v>
      </c>
      <c r="K3475">
        <f t="shared" si="547"/>
        <v>0</v>
      </c>
      <c r="L3475">
        <f t="shared" si="544"/>
        <v>0</v>
      </c>
      <c r="M3475" s="66" t="str">
        <f t="shared" si="540"/>
        <v xml:space="preserve"> </v>
      </c>
    </row>
    <row r="3476" spans="1:13" x14ac:dyDescent="0.25">
      <c r="A3476" s="25">
        <f t="shared" si="548"/>
        <v>3476</v>
      </c>
      <c r="B3476" s="35">
        <f>+INDEX(Исходные_данные!A:Z,A3476+$X$32-1,$X$30)</f>
        <v>0</v>
      </c>
      <c r="C3476" s="25">
        <f>+IFERROR(_xlfn.NUMBERVALUE(INDEX(Исходные_данные!A:Z,A3476+$X$32-1,$X$31),"."),0)</f>
        <v>0</v>
      </c>
      <c r="D3476" s="51"/>
      <c r="E3476" s="3">
        <f t="shared" si="545"/>
        <v>1289.4580000000001</v>
      </c>
      <c r="F3476" s="3">
        <f t="shared" si="546"/>
        <v>1289.4574600000001</v>
      </c>
      <c r="G3476" s="8">
        <f t="shared" si="549"/>
        <v>0</v>
      </c>
      <c r="H3476" s="7">
        <f t="shared" si="541"/>
        <v>0</v>
      </c>
      <c r="I3476" s="7">
        <f t="shared" si="542"/>
        <v>0</v>
      </c>
      <c r="J3476">
        <f t="shared" si="543"/>
        <v>0</v>
      </c>
      <c r="K3476">
        <f t="shared" si="547"/>
        <v>0</v>
      </c>
      <c r="L3476">
        <f t="shared" si="544"/>
        <v>0</v>
      </c>
      <c r="M3476" s="66" t="str">
        <f t="shared" si="540"/>
        <v xml:space="preserve"> </v>
      </c>
    </row>
    <row r="3477" spans="1:13" x14ac:dyDescent="0.25">
      <c r="A3477" s="25">
        <f t="shared" si="548"/>
        <v>3477</v>
      </c>
      <c r="B3477" s="35">
        <f>+INDEX(Исходные_данные!A:Z,A3477+$X$32-1,$X$30)</f>
        <v>0</v>
      </c>
      <c r="C3477" s="25">
        <f>+IFERROR(_xlfn.NUMBERVALUE(INDEX(Исходные_данные!A:Z,A3477+$X$32-1,$X$31),"."),0)</f>
        <v>0</v>
      </c>
      <c r="D3477" s="51"/>
      <c r="E3477" s="3">
        <f t="shared" si="545"/>
        <v>1289.4580000000001</v>
      </c>
      <c r="F3477" s="3">
        <f t="shared" si="546"/>
        <v>1289.4574600000001</v>
      </c>
      <c r="G3477" s="8">
        <f t="shared" si="549"/>
        <v>0</v>
      </c>
      <c r="H3477" s="7">
        <f t="shared" si="541"/>
        <v>0</v>
      </c>
      <c r="I3477" s="7">
        <f t="shared" si="542"/>
        <v>0</v>
      </c>
      <c r="J3477">
        <f t="shared" si="543"/>
        <v>0</v>
      </c>
      <c r="K3477">
        <f t="shared" si="547"/>
        <v>0</v>
      </c>
      <c r="L3477">
        <f t="shared" si="544"/>
        <v>0</v>
      </c>
      <c r="M3477" s="66" t="str">
        <f t="shared" si="540"/>
        <v xml:space="preserve"> </v>
      </c>
    </row>
    <row r="3478" spans="1:13" x14ac:dyDescent="0.25">
      <c r="A3478" s="25">
        <f t="shared" si="548"/>
        <v>3478</v>
      </c>
      <c r="B3478" s="35">
        <f>+INDEX(Исходные_данные!A:Z,A3478+$X$32-1,$X$30)</f>
        <v>0</v>
      </c>
      <c r="C3478" s="25">
        <f>+IFERROR(_xlfn.NUMBERVALUE(INDEX(Исходные_данные!A:Z,A3478+$X$32-1,$X$31),"."),0)</f>
        <v>0</v>
      </c>
      <c r="D3478" s="51"/>
      <c r="E3478" s="3">
        <f t="shared" si="545"/>
        <v>1289.4580000000001</v>
      </c>
      <c r="F3478" s="3">
        <f t="shared" si="546"/>
        <v>1289.4574600000001</v>
      </c>
      <c r="G3478" s="8">
        <f t="shared" si="549"/>
        <v>0</v>
      </c>
      <c r="H3478" s="7">
        <f t="shared" si="541"/>
        <v>0</v>
      </c>
      <c r="I3478" s="7">
        <f t="shared" si="542"/>
        <v>0</v>
      </c>
      <c r="J3478">
        <f t="shared" si="543"/>
        <v>0</v>
      </c>
      <c r="K3478">
        <f t="shared" si="547"/>
        <v>0</v>
      </c>
      <c r="L3478">
        <f t="shared" si="544"/>
        <v>0</v>
      </c>
      <c r="M3478" s="66" t="str">
        <f t="shared" si="540"/>
        <v xml:space="preserve"> </v>
      </c>
    </row>
    <row r="3479" spans="1:13" x14ac:dyDescent="0.25">
      <c r="A3479" s="25">
        <f t="shared" si="548"/>
        <v>3479</v>
      </c>
      <c r="B3479" s="35">
        <f>+INDEX(Исходные_данные!A:Z,A3479+$X$32-1,$X$30)</f>
        <v>0</v>
      </c>
      <c r="C3479" s="25">
        <f>+IFERROR(_xlfn.NUMBERVALUE(INDEX(Исходные_данные!A:Z,A3479+$X$32-1,$X$31),"."),0)</f>
        <v>0</v>
      </c>
      <c r="D3479" s="51"/>
      <c r="E3479" s="3">
        <f t="shared" si="545"/>
        <v>1289.4580000000001</v>
      </c>
      <c r="F3479" s="3">
        <f t="shared" si="546"/>
        <v>1289.4574600000001</v>
      </c>
      <c r="G3479" s="8">
        <f t="shared" si="549"/>
        <v>0</v>
      </c>
      <c r="H3479" s="7">
        <f t="shared" si="541"/>
        <v>0</v>
      </c>
      <c r="I3479" s="7">
        <f t="shared" si="542"/>
        <v>0</v>
      </c>
      <c r="J3479">
        <f t="shared" si="543"/>
        <v>0</v>
      </c>
      <c r="K3479">
        <f t="shared" si="547"/>
        <v>0</v>
      </c>
      <c r="L3479">
        <f t="shared" si="544"/>
        <v>0</v>
      </c>
      <c r="M3479" s="66" t="str">
        <f t="shared" si="540"/>
        <v xml:space="preserve"> </v>
      </c>
    </row>
    <row r="3480" spans="1:13" x14ac:dyDescent="0.25">
      <c r="A3480" s="25">
        <f t="shared" si="548"/>
        <v>3480</v>
      </c>
      <c r="B3480" s="35">
        <f>+INDEX(Исходные_данные!A:Z,A3480+$X$32-1,$X$30)</f>
        <v>0</v>
      </c>
      <c r="C3480" s="25">
        <f>+IFERROR(_xlfn.NUMBERVALUE(INDEX(Исходные_данные!A:Z,A3480+$X$32-1,$X$31),"."),0)</f>
        <v>0</v>
      </c>
      <c r="D3480" s="51"/>
      <c r="E3480" s="3">
        <f t="shared" si="545"/>
        <v>1289.4580000000001</v>
      </c>
      <c r="F3480" s="3">
        <f t="shared" si="546"/>
        <v>1289.4574600000001</v>
      </c>
      <c r="G3480" s="8">
        <f t="shared" si="549"/>
        <v>0</v>
      </c>
      <c r="H3480" s="7">
        <f t="shared" si="541"/>
        <v>0</v>
      </c>
      <c r="I3480" s="7">
        <f t="shared" si="542"/>
        <v>0</v>
      </c>
      <c r="J3480">
        <f t="shared" si="543"/>
        <v>0</v>
      </c>
      <c r="K3480">
        <f t="shared" si="547"/>
        <v>0</v>
      </c>
      <c r="L3480">
        <f t="shared" si="544"/>
        <v>0</v>
      </c>
      <c r="M3480" s="66" t="str">
        <f t="shared" si="540"/>
        <v xml:space="preserve"> </v>
      </c>
    </row>
    <row r="3481" spans="1:13" x14ac:dyDescent="0.25">
      <c r="A3481" s="25">
        <f t="shared" si="548"/>
        <v>3481</v>
      </c>
      <c r="B3481" s="35">
        <f>+INDEX(Исходные_данные!A:Z,A3481+$X$32-1,$X$30)</f>
        <v>0</v>
      </c>
      <c r="C3481" s="25">
        <f>+IFERROR(_xlfn.NUMBERVALUE(INDEX(Исходные_данные!A:Z,A3481+$X$32-1,$X$31),"."),0)</f>
        <v>0</v>
      </c>
      <c r="D3481" s="51"/>
      <c r="E3481" s="3">
        <f t="shared" si="545"/>
        <v>1289.4580000000001</v>
      </c>
      <c r="F3481" s="3">
        <f t="shared" si="546"/>
        <v>1289.4574600000001</v>
      </c>
      <c r="G3481" s="8">
        <f t="shared" si="549"/>
        <v>0</v>
      </c>
      <c r="H3481" s="7">
        <f t="shared" si="541"/>
        <v>0</v>
      </c>
      <c r="I3481" s="7">
        <f t="shared" si="542"/>
        <v>0</v>
      </c>
      <c r="J3481">
        <f t="shared" si="543"/>
        <v>0</v>
      </c>
      <c r="K3481">
        <f t="shared" si="547"/>
        <v>0</v>
      </c>
      <c r="L3481">
        <f t="shared" si="544"/>
        <v>0</v>
      </c>
      <c r="M3481" s="66" t="str">
        <f t="shared" si="540"/>
        <v xml:space="preserve"> </v>
      </c>
    </row>
    <row r="3482" spans="1:13" x14ac:dyDescent="0.25">
      <c r="A3482" s="25">
        <f t="shared" si="548"/>
        <v>3482</v>
      </c>
      <c r="B3482" s="35">
        <f>+INDEX(Исходные_данные!A:Z,A3482+$X$32-1,$X$30)</f>
        <v>0</v>
      </c>
      <c r="C3482" s="25">
        <f>+IFERROR(_xlfn.NUMBERVALUE(INDEX(Исходные_данные!A:Z,A3482+$X$32-1,$X$31),"."),0)</f>
        <v>0</v>
      </c>
      <c r="D3482" s="51"/>
      <c r="E3482" s="3">
        <f t="shared" si="545"/>
        <v>1289.4580000000001</v>
      </c>
      <c r="F3482" s="3">
        <f t="shared" si="546"/>
        <v>1289.4574600000001</v>
      </c>
      <c r="G3482" s="8">
        <f t="shared" si="549"/>
        <v>0</v>
      </c>
      <c r="H3482" s="7">
        <f t="shared" si="541"/>
        <v>0</v>
      </c>
      <c r="I3482" s="7">
        <f t="shared" si="542"/>
        <v>0</v>
      </c>
      <c r="J3482">
        <f t="shared" si="543"/>
        <v>0</v>
      </c>
      <c r="K3482">
        <f t="shared" si="547"/>
        <v>0</v>
      </c>
      <c r="L3482">
        <f t="shared" si="544"/>
        <v>0</v>
      </c>
      <c r="M3482" s="66" t="str">
        <f t="shared" si="540"/>
        <v xml:space="preserve"> </v>
      </c>
    </row>
    <row r="3483" spans="1:13" x14ac:dyDescent="0.25">
      <c r="A3483" s="25">
        <f t="shared" si="548"/>
        <v>3483</v>
      </c>
      <c r="B3483" s="35">
        <f>+INDEX(Исходные_данные!A:Z,A3483+$X$32-1,$X$30)</f>
        <v>0</v>
      </c>
      <c r="C3483" s="25">
        <f>+IFERROR(_xlfn.NUMBERVALUE(INDEX(Исходные_данные!A:Z,A3483+$X$32-1,$X$31),"."),0)</f>
        <v>0</v>
      </c>
      <c r="D3483" s="51"/>
      <c r="E3483" s="3">
        <f t="shared" si="545"/>
        <v>1289.4580000000001</v>
      </c>
      <c r="F3483" s="3">
        <f t="shared" si="546"/>
        <v>1289.4574600000001</v>
      </c>
      <c r="G3483" s="8">
        <f t="shared" si="549"/>
        <v>0</v>
      </c>
      <c r="H3483" s="7">
        <f t="shared" si="541"/>
        <v>0</v>
      </c>
      <c r="I3483" s="7">
        <f t="shared" si="542"/>
        <v>0</v>
      </c>
      <c r="J3483">
        <f t="shared" si="543"/>
        <v>0</v>
      </c>
      <c r="K3483">
        <f t="shared" si="547"/>
        <v>0</v>
      </c>
      <c r="L3483">
        <f t="shared" si="544"/>
        <v>0</v>
      </c>
      <c r="M3483" s="66" t="str">
        <f t="shared" si="540"/>
        <v xml:space="preserve"> </v>
      </c>
    </row>
    <row r="3484" spans="1:13" x14ac:dyDescent="0.25">
      <c r="A3484" s="25">
        <f t="shared" si="548"/>
        <v>3484</v>
      </c>
      <c r="B3484" s="35">
        <f>+INDEX(Исходные_данные!A:Z,A3484+$X$32-1,$X$30)</f>
        <v>0</v>
      </c>
      <c r="C3484" s="25">
        <f>+IFERROR(_xlfn.NUMBERVALUE(INDEX(Исходные_данные!A:Z,A3484+$X$32-1,$X$31),"."),0)</f>
        <v>0</v>
      </c>
      <c r="D3484" s="51"/>
      <c r="E3484" s="3">
        <f t="shared" si="545"/>
        <v>1289.4580000000001</v>
      </c>
      <c r="F3484" s="3">
        <f t="shared" si="546"/>
        <v>1289.4574600000001</v>
      </c>
      <c r="G3484" s="8">
        <f t="shared" si="549"/>
        <v>0</v>
      </c>
      <c r="H3484" s="7">
        <f t="shared" si="541"/>
        <v>0</v>
      </c>
      <c r="I3484" s="7">
        <f t="shared" si="542"/>
        <v>0</v>
      </c>
      <c r="J3484">
        <f t="shared" si="543"/>
        <v>0</v>
      </c>
      <c r="K3484">
        <f t="shared" si="547"/>
        <v>0</v>
      </c>
      <c r="L3484">
        <f t="shared" si="544"/>
        <v>0</v>
      </c>
      <c r="M3484" s="66" t="str">
        <f t="shared" ref="M3484:M3547" si="550">IF(AC3499=1,"",+CONCATENATE(IF($AC$43=1,CONCATENATE(D3484," "),""),IF($AC$44=1,CONCATENATE(E3484," (",TEXT(G3484,"0,0"),"%)"),"")))</f>
        <v xml:space="preserve"> </v>
      </c>
    </row>
    <row r="3485" spans="1:13" x14ac:dyDescent="0.25">
      <c r="A3485" s="25">
        <f t="shared" si="548"/>
        <v>3485</v>
      </c>
      <c r="B3485" s="35">
        <f>+INDEX(Исходные_данные!A:Z,A3485+$X$32-1,$X$30)</f>
        <v>0</v>
      </c>
      <c r="C3485" s="25">
        <f>+IFERROR(_xlfn.NUMBERVALUE(INDEX(Исходные_данные!A:Z,A3485+$X$32-1,$X$31),"."),0)</f>
        <v>0</v>
      </c>
      <c r="D3485" s="51"/>
      <c r="E3485" s="3">
        <f t="shared" si="545"/>
        <v>1289.4580000000001</v>
      </c>
      <c r="F3485" s="3">
        <f t="shared" si="546"/>
        <v>1289.4574600000001</v>
      </c>
      <c r="G3485" s="8">
        <f t="shared" si="549"/>
        <v>0</v>
      </c>
      <c r="H3485" s="7">
        <f t="shared" si="541"/>
        <v>0</v>
      </c>
      <c r="I3485" s="7">
        <f t="shared" si="542"/>
        <v>0</v>
      </c>
      <c r="J3485">
        <f t="shared" si="543"/>
        <v>0</v>
      </c>
      <c r="K3485">
        <f t="shared" si="547"/>
        <v>0</v>
      </c>
      <c r="L3485">
        <f t="shared" si="544"/>
        <v>0</v>
      </c>
      <c r="M3485" s="66" t="str">
        <f t="shared" si="550"/>
        <v xml:space="preserve"> </v>
      </c>
    </row>
    <row r="3486" spans="1:13" x14ac:dyDescent="0.25">
      <c r="A3486" s="25">
        <f t="shared" si="548"/>
        <v>3486</v>
      </c>
      <c r="B3486" s="35">
        <f>+INDEX(Исходные_данные!A:Z,A3486+$X$32-1,$X$30)</f>
        <v>0</v>
      </c>
      <c r="C3486" s="25">
        <f>+IFERROR(_xlfn.NUMBERVALUE(INDEX(Исходные_данные!A:Z,A3486+$X$32-1,$X$31),"."),0)</f>
        <v>0</v>
      </c>
      <c r="D3486" s="51"/>
      <c r="E3486" s="3">
        <f t="shared" si="545"/>
        <v>1289.4580000000001</v>
      </c>
      <c r="F3486" s="3">
        <f t="shared" si="546"/>
        <v>1289.4574600000001</v>
      </c>
      <c r="G3486" s="8">
        <f t="shared" si="549"/>
        <v>0</v>
      </c>
      <c r="H3486" s="7">
        <f t="shared" si="541"/>
        <v>0</v>
      </c>
      <c r="I3486" s="7">
        <f t="shared" si="542"/>
        <v>0</v>
      </c>
      <c r="J3486">
        <f t="shared" si="543"/>
        <v>0</v>
      </c>
      <c r="K3486">
        <f t="shared" si="547"/>
        <v>0</v>
      </c>
      <c r="L3486">
        <f t="shared" si="544"/>
        <v>0</v>
      </c>
      <c r="M3486" s="66" t="str">
        <f t="shared" si="550"/>
        <v xml:space="preserve"> </v>
      </c>
    </row>
    <row r="3487" spans="1:13" x14ac:dyDescent="0.25">
      <c r="A3487" s="25">
        <f t="shared" si="548"/>
        <v>3487</v>
      </c>
      <c r="B3487" s="35">
        <f>+INDEX(Исходные_данные!A:Z,A3487+$X$32-1,$X$30)</f>
        <v>0</v>
      </c>
      <c r="C3487" s="25">
        <f>+IFERROR(_xlfn.NUMBERVALUE(INDEX(Исходные_данные!A:Z,A3487+$X$32-1,$X$31),"."),0)</f>
        <v>0</v>
      </c>
      <c r="D3487" s="51"/>
      <c r="E3487" s="3">
        <f t="shared" si="545"/>
        <v>1289.4580000000001</v>
      </c>
      <c r="F3487" s="3">
        <f t="shared" si="546"/>
        <v>1289.4574600000001</v>
      </c>
      <c r="G3487" s="8">
        <f t="shared" si="549"/>
        <v>0</v>
      </c>
      <c r="H3487" s="7">
        <f t="shared" si="541"/>
        <v>0</v>
      </c>
      <c r="I3487" s="7">
        <f t="shared" si="542"/>
        <v>0</v>
      </c>
      <c r="J3487">
        <f t="shared" si="543"/>
        <v>0</v>
      </c>
      <c r="K3487">
        <f t="shared" si="547"/>
        <v>0</v>
      </c>
      <c r="L3487">
        <f t="shared" si="544"/>
        <v>0</v>
      </c>
      <c r="M3487" s="66" t="str">
        <f t="shared" si="550"/>
        <v xml:space="preserve"> </v>
      </c>
    </row>
    <row r="3488" spans="1:13" x14ac:dyDescent="0.25">
      <c r="A3488" s="25">
        <f t="shared" si="548"/>
        <v>3488</v>
      </c>
      <c r="B3488" s="35">
        <f>+INDEX(Исходные_данные!A:Z,A3488+$X$32-1,$X$30)</f>
        <v>0</v>
      </c>
      <c r="C3488" s="25">
        <f>+IFERROR(_xlfn.NUMBERVALUE(INDEX(Исходные_данные!A:Z,A3488+$X$32-1,$X$31),"."),0)</f>
        <v>0</v>
      </c>
      <c r="D3488" s="51"/>
      <c r="E3488" s="3">
        <f t="shared" si="545"/>
        <v>1289.4580000000001</v>
      </c>
      <c r="F3488" s="3">
        <f t="shared" si="546"/>
        <v>1289.4574600000001</v>
      </c>
      <c r="G3488" s="8">
        <f t="shared" si="549"/>
        <v>0</v>
      </c>
      <c r="H3488" s="7">
        <f t="shared" si="541"/>
        <v>0</v>
      </c>
      <c r="I3488" s="7">
        <f t="shared" si="542"/>
        <v>0</v>
      </c>
      <c r="J3488">
        <f t="shared" si="543"/>
        <v>0</v>
      </c>
      <c r="K3488">
        <f t="shared" si="547"/>
        <v>0</v>
      </c>
      <c r="L3488">
        <f t="shared" si="544"/>
        <v>0</v>
      </c>
      <c r="M3488" s="66" t="str">
        <f t="shared" si="550"/>
        <v xml:space="preserve"> </v>
      </c>
    </row>
    <row r="3489" spans="1:13" x14ac:dyDescent="0.25">
      <c r="A3489" s="25">
        <f t="shared" si="548"/>
        <v>3489</v>
      </c>
      <c r="B3489" s="35">
        <f>+INDEX(Исходные_данные!A:Z,A3489+$X$32-1,$X$30)</f>
        <v>0</v>
      </c>
      <c r="C3489" s="25">
        <f>+IFERROR(_xlfn.NUMBERVALUE(INDEX(Исходные_данные!A:Z,A3489+$X$32-1,$X$31),"."),0)</f>
        <v>0</v>
      </c>
      <c r="D3489" s="51"/>
      <c r="E3489" s="3">
        <f t="shared" si="545"/>
        <v>1289.4580000000001</v>
      </c>
      <c r="F3489" s="3">
        <f t="shared" si="546"/>
        <v>1289.4574600000001</v>
      </c>
      <c r="G3489" s="8">
        <f t="shared" si="549"/>
        <v>0</v>
      </c>
      <c r="H3489" s="7">
        <f t="shared" si="541"/>
        <v>0</v>
      </c>
      <c r="I3489" s="7">
        <f t="shared" si="542"/>
        <v>0</v>
      </c>
      <c r="J3489">
        <f t="shared" si="543"/>
        <v>0</v>
      </c>
      <c r="K3489">
        <f t="shared" si="547"/>
        <v>0</v>
      </c>
      <c r="L3489">
        <f t="shared" si="544"/>
        <v>0</v>
      </c>
      <c r="M3489" s="66" t="str">
        <f t="shared" si="550"/>
        <v xml:space="preserve"> </v>
      </c>
    </row>
    <row r="3490" spans="1:13" x14ac:dyDescent="0.25">
      <c r="A3490" s="25">
        <f t="shared" si="548"/>
        <v>3490</v>
      </c>
      <c r="B3490" s="35">
        <f>+INDEX(Исходные_данные!A:Z,A3490+$X$32-1,$X$30)</f>
        <v>0</v>
      </c>
      <c r="C3490" s="25">
        <f>+IFERROR(_xlfn.NUMBERVALUE(INDEX(Исходные_данные!A:Z,A3490+$X$32-1,$X$31),"."),0)</f>
        <v>0</v>
      </c>
      <c r="D3490" s="51"/>
      <c r="E3490" s="3">
        <f t="shared" si="545"/>
        <v>1289.4580000000001</v>
      </c>
      <c r="F3490" s="3">
        <f t="shared" si="546"/>
        <v>1289.4574600000001</v>
      </c>
      <c r="G3490" s="8">
        <f t="shared" si="549"/>
        <v>0</v>
      </c>
      <c r="H3490" s="7">
        <f t="shared" si="541"/>
        <v>0</v>
      </c>
      <c r="I3490" s="7">
        <f t="shared" si="542"/>
        <v>0</v>
      </c>
      <c r="J3490">
        <f t="shared" si="543"/>
        <v>0</v>
      </c>
      <c r="K3490">
        <f t="shared" si="547"/>
        <v>0</v>
      </c>
      <c r="L3490">
        <f t="shared" si="544"/>
        <v>0</v>
      </c>
      <c r="M3490" s="66" t="str">
        <f t="shared" si="550"/>
        <v xml:space="preserve"> </v>
      </c>
    </row>
    <row r="3491" spans="1:13" x14ac:dyDescent="0.25">
      <c r="A3491" s="25">
        <f t="shared" si="548"/>
        <v>3491</v>
      </c>
      <c r="B3491" s="35">
        <f>+INDEX(Исходные_данные!A:Z,A3491+$X$32-1,$X$30)</f>
        <v>0</v>
      </c>
      <c r="C3491" s="25">
        <f>+IFERROR(_xlfn.NUMBERVALUE(INDEX(Исходные_данные!A:Z,A3491+$X$32-1,$X$31),"."),0)</f>
        <v>0</v>
      </c>
      <c r="D3491" s="51"/>
      <c r="E3491" s="3">
        <f t="shared" si="545"/>
        <v>1289.4580000000001</v>
      </c>
      <c r="F3491" s="3">
        <f t="shared" si="546"/>
        <v>1289.4574600000001</v>
      </c>
      <c r="G3491" s="8">
        <f t="shared" si="549"/>
        <v>0</v>
      </c>
      <c r="H3491" s="7">
        <f t="shared" si="541"/>
        <v>0</v>
      </c>
      <c r="I3491" s="7">
        <f t="shared" si="542"/>
        <v>0</v>
      </c>
      <c r="J3491">
        <f t="shared" si="543"/>
        <v>0</v>
      </c>
      <c r="K3491">
        <f t="shared" si="547"/>
        <v>0</v>
      </c>
      <c r="L3491">
        <f t="shared" si="544"/>
        <v>0</v>
      </c>
      <c r="M3491" s="66" t="str">
        <f t="shared" si="550"/>
        <v xml:space="preserve"> </v>
      </c>
    </row>
    <row r="3492" spans="1:13" x14ac:dyDescent="0.25">
      <c r="A3492" s="25">
        <f t="shared" si="548"/>
        <v>3492</v>
      </c>
      <c r="B3492" s="35">
        <f>+INDEX(Исходные_данные!A:Z,A3492+$X$32-1,$X$30)</f>
        <v>0</v>
      </c>
      <c r="C3492" s="25">
        <f>+IFERROR(_xlfn.NUMBERVALUE(INDEX(Исходные_данные!A:Z,A3492+$X$32-1,$X$31),"."),0)</f>
        <v>0</v>
      </c>
      <c r="D3492" s="51"/>
      <c r="E3492" s="3">
        <f t="shared" si="545"/>
        <v>1289.4580000000001</v>
      </c>
      <c r="F3492" s="3">
        <f t="shared" si="546"/>
        <v>1289.4574600000001</v>
      </c>
      <c r="G3492" s="8">
        <f t="shared" si="549"/>
        <v>0</v>
      </c>
      <c r="H3492" s="7">
        <f t="shared" si="541"/>
        <v>0</v>
      </c>
      <c r="I3492" s="7">
        <f t="shared" si="542"/>
        <v>0</v>
      </c>
      <c r="J3492">
        <f t="shared" si="543"/>
        <v>0</v>
      </c>
      <c r="K3492">
        <f t="shared" si="547"/>
        <v>0</v>
      </c>
      <c r="L3492">
        <f t="shared" si="544"/>
        <v>0</v>
      </c>
      <c r="M3492" s="66" t="str">
        <f t="shared" si="550"/>
        <v xml:space="preserve"> </v>
      </c>
    </row>
    <row r="3493" spans="1:13" x14ac:dyDescent="0.25">
      <c r="A3493" s="25">
        <f t="shared" si="548"/>
        <v>3493</v>
      </c>
      <c r="B3493" s="35">
        <f>+INDEX(Исходные_данные!A:Z,A3493+$X$32-1,$X$30)</f>
        <v>0</v>
      </c>
      <c r="C3493" s="25">
        <f>+IFERROR(_xlfn.NUMBERVALUE(INDEX(Исходные_данные!A:Z,A3493+$X$32-1,$X$31),"."),0)</f>
        <v>0</v>
      </c>
      <c r="D3493" s="51"/>
      <c r="E3493" s="3">
        <f t="shared" si="545"/>
        <v>1289.4580000000001</v>
      </c>
      <c r="F3493" s="3">
        <f t="shared" si="546"/>
        <v>1289.4574600000001</v>
      </c>
      <c r="G3493" s="8">
        <f t="shared" si="549"/>
        <v>0</v>
      </c>
      <c r="H3493" s="7">
        <f t="shared" si="541"/>
        <v>0</v>
      </c>
      <c r="I3493" s="7">
        <f t="shared" si="542"/>
        <v>0</v>
      </c>
      <c r="J3493">
        <f t="shared" si="543"/>
        <v>0</v>
      </c>
      <c r="K3493">
        <f t="shared" si="547"/>
        <v>0</v>
      </c>
      <c r="L3493">
        <f t="shared" si="544"/>
        <v>0</v>
      </c>
      <c r="M3493" s="66" t="str">
        <f t="shared" si="550"/>
        <v xml:space="preserve"> </v>
      </c>
    </row>
    <row r="3494" spans="1:13" x14ac:dyDescent="0.25">
      <c r="A3494" s="25">
        <f t="shared" si="548"/>
        <v>3494</v>
      </c>
      <c r="B3494" s="35">
        <f>+INDEX(Исходные_данные!A:Z,A3494+$X$32-1,$X$30)</f>
        <v>0</v>
      </c>
      <c r="C3494" s="25">
        <f>+IFERROR(_xlfn.NUMBERVALUE(INDEX(Исходные_данные!A:Z,A3494+$X$32-1,$X$31),"."),0)</f>
        <v>0</v>
      </c>
      <c r="D3494" s="51"/>
      <c r="E3494" s="3">
        <f t="shared" si="545"/>
        <v>1289.4580000000001</v>
      </c>
      <c r="F3494" s="3">
        <f t="shared" si="546"/>
        <v>1289.4574600000001</v>
      </c>
      <c r="G3494" s="8">
        <f t="shared" si="549"/>
        <v>0</v>
      </c>
      <c r="H3494" s="7">
        <f t="shared" si="541"/>
        <v>0</v>
      </c>
      <c r="I3494" s="7">
        <f t="shared" si="542"/>
        <v>0</v>
      </c>
      <c r="J3494">
        <f t="shared" si="543"/>
        <v>0</v>
      </c>
      <c r="K3494">
        <f t="shared" si="547"/>
        <v>0</v>
      </c>
      <c r="L3494">
        <f t="shared" si="544"/>
        <v>0</v>
      </c>
      <c r="M3494" s="66" t="str">
        <f t="shared" si="550"/>
        <v xml:space="preserve"> </v>
      </c>
    </row>
    <row r="3495" spans="1:13" x14ac:dyDescent="0.25">
      <c r="A3495" s="25">
        <f t="shared" si="548"/>
        <v>3495</v>
      </c>
      <c r="B3495" s="35">
        <f>+INDEX(Исходные_данные!A:Z,A3495+$X$32-1,$X$30)</f>
        <v>0</v>
      </c>
      <c r="C3495" s="25">
        <f>+IFERROR(_xlfn.NUMBERVALUE(INDEX(Исходные_данные!A:Z,A3495+$X$32-1,$X$31),"."),0)</f>
        <v>0</v>
      </c>
      <c r="D3495" s="51"/>
      <c r="E3495" s="3">
        <f t="shared" si="545"/>
        <v>1289.4580000000001</v>
      </c>
      <c r="F3495" s="3">
        <f t="shared" si="546"/>
        <v>1289.4574600000001</v>
      </c>
      <c r="G3495" s="8">
        <f t="shared" si="549"/>
        <v>0</v>
      </c>
      <c r="H3495" s="7">
        <f t="shared" si="541"/>
        <v>0</v>
      </c>
      <c r="I3495" s="7">
        <f t="shared" si="542"/>
        <v>0</v>
      </c>
      <c r="J3495">
        <f t="shared" si="543"/>
        <v>0</v>
      </c>
      <c r="K3495">
        <f t="shared" si="547"/>
        <v>0</v>
      </c>
      <c r="L3495">
        <f t="shared" si="544"/>
        <v>0</v>
      </c>
      <c r="M3495" s="66" t="str">
        <f t="shared" si="550"/>
        <v xml:space="preserve"> </v>
      </c>
    </row>
    <row r="3496" spans="1:13" x14ac:dyDescent="0.25">
      <c r="A3496" s="25">
        <f t="shared" si="548"/>
        <v>3496</v>
      </c>
      <c r="B3496" s="35">
        <f>+INDEX(Исходные_данные!A:Z,A3496+$X$32-1,$X$30)</f>
        <v>0</v>
      </c>
      <c r="C3496" s="25">
        <f>+IFERROR(_xlfn.NUMBERVALUE(INDEX(Исходные_данные!A:Z,A3496+$X$32-1,$X$31),"."),0)</f>
        <v>0</v>
      </c>
      <c r="D3496" s="51"/>
      <c r="E3496" s="3">
        <f t="shared" si="545"/>
        <v>1289.4580000000001</v>
      </c>
      <c r="F3496" s="3">
        <f t="shared" si="546"/>
        <v>1289.4574600000001</v>
      </c>
      <c r="G3496" s="8">
        <f t="shared" si="549"/>
        <v>0</v>
      </c>
      <c r="H3496" s="7">
        <f t="shared" si="541"/>
        <v>0</v>
      </c>
      <c r="I3496" s="7">
        <f t="shared" si="542"/>
        <v>0</v>
      </c>
      <c r="J3496">
        <f t="shared" si="543"/>
        <v>0</v>
      </c>
      <c r="K3496">
        <f t="shared" si="547"/>
        <v>0</v>
      </c>
      <c r="L3496">
        <f t="shared" si="544"/>
        <v>0</v>
      </c>
      <c r="M3496" s="66" t="str">
        <f t="shared" si="550"/>
        <v xml:space="preserve"> </v>
      </c>
    </row>
    <row r="3497" spans="1:13" x14ac:dyDescent="0.25">
      <c r="A3497" s="25">
        <f t="shared" si="548"/>
        <v>3497</v>
      </c>
      <c r="B3497" s="35">
        <f>+INDEX(Исходные_данные!A:Z,A3497+$X$32-1,$X$30)</f>
        <v>0</v>
      </c>
      <c r="C3497" s="25">
        <f>+IFERROR(_xlfn.NUMBERVALUE(INDEX(Исходные_данные!A:Z,A3497+$X$32-1,$X$31),"."),0)</f>
        <v>0</v>
      </c>
      <c r="D3497" s="51"/>
      <c r="E3497" s="3">
        <f t="shared" si="545"/>
        <v>1289.4580000000001</v>
      </c>
      <c r="F3497" s="3">
        <f t="shared" si="546"/>
        <v>1289.4574600000001</v>
      </c>
      <c r="G3497" s="8">
        <f t="shared" si="549"/>
        <v>0</v>
      </c>
      <c r="H3497" s="7">
        <f t="shared" si="541"/>
        <v>0</v>
      </c>
      <c r="I3497" s="7">
        <f t="shared" si="542"/>
        <v>0</v>
      </c>
      <c r="J3497">
        <f t="shared" si="543"/>
        <v>0</v>
      </c>
      <c r="K3497">
        <f t="shared" si="547"/>
        <v>0</v>
      </c>
      <c r="L3497">
        <f t="shared" si="544"/>
        <v>0</v>
      </c>
      <c r="M3497" s="66" t="str">
        <f t="shared" si="550"/>
        <v xml:space="preserve"> </v>
      </c>
    </row>
    <row r="3498" spans="1:13" x14ac:dyDescent="0.25">
      <c r="A3498" s="25">
        <f t="shared" si="548"/>
        <v>3498</v>
      </c>
      <c r="B3498" s="35">
        <f>+INDEX(Исходные_данные!A:Z,A3498+$X$32-1,$X$30)</f>
        <v>0</v>
      </c>
      <c r="C3498" s="25">
        <f>+IFERROR(_xlfn.NUMBERVALUE(INDEX(Исходные_данные!A:Z,A3498+$X$32-1,$X$31),"."),0)</f>
        <v>0</v>
      </c>
      <c r="D3498" s="51"/>
      <c r="E3498" s="3">
        <f t="shared" si="545"/>
        <v>1289.4580000000001</v>
      </c>
      <c r="F3498" s="3">
        <f t="shared" si="546"/>
        <v>1289.4574600000001</v>
      </c>
      <c r="G3498" s="8">
        <f t="shared" si="549"/>
        <v>0</v>
      </c>
      <c r="H3498" s="7">
        <f t="shared" si="541"/>
        <v>0</v>
      </c>
      <c r="I3498" s="7">
        <f t="shared" si="542"/>
        <v>0</v>
      </c>
      <c r="J3498">
        <f t="shared" si="543"/>
        <v>0</v>
      </c>
      <c r="K3498">
        <f t="shared" si="547"/>
        <v>0</v>
      </c>
      <c r="L3498">
        <f t="shared" si="544"/>
        <v>0</v>
      </c>
      <c r="M3498" s="66" t="str">
        <f t="shared" si="550"/>
        <v xml:space="preserve"> </v>
      </c>
    </row>
    <row r="3499" spans="1:13" x14ac:dyDescent="0.25">
      <c r="A3499" s="25">
        <f t="shared" si="548"/>
        <v>3499</v>
      </c>
      <c r="B3499" s="35">
        <f>+INDEX(Исходные_данные!A:Z,A3499+$X$32-1,$X$30)</f>
        <v>0</v>
      </c>
      <c r="C3499" s="25">
        <f>+IFERROR(_xlfn.NUMBERVALUE(INDEX(Исходные_данные!A:Z,A3499+$X$32-1,$X$31),"."),0)</f>
        <v>0</v>
      </c>
      <c r="D3499" s="51"/>
      <c r="E3499" s="3">
        <f t="shared" si="545"/>
        <v>1289.4580000000001</v>
      </c>
      <c r="F3499" s="3">
        <f t="shared" si="546"/>
        <v>1289.4574600000001</v>
      </c>
      <c r="G3499" s="8">
        <f t="shared" si="549"/>
        <v>0</v>
      </c>
      <c r="H3499" s="7">
        <f t="shared" si="541"/>
        <v>0</v>
      </c>
      <c r="I3499" s="7">
        <f t="shared" si="542"/>
        <v>0</v>
      </c>
      <c r="J3499">
        <f t="shared" si="543"/>
        <v>0</v>
      </c>
      <c r="K3499">
        <f t="shared" si="547"/>
        <v>0</v>
      </c>
      <c r="L3499">
        <f t="shared" si="544"/>
        <v>0</v>
      </c>
      <c r="M3499" s="66" t="str">
        <f t="shared" si="550"/>
        <v xml:space="preserve"> </v>
      </c>
    </row>
    <row r="3500" spans="1:13" x14ac:dyDescent="0.25">
      <c r="A3500" s="25">
        <f t="shared" si="548"/>
        <v>3500</v>
      </c>
      <c r="B3500" s="35">
        <f>+INDEX(Исходные_данные!A:Z,A3500+$X$32-1,$X$30)</f>
        <v>0</v>
      </c>
      <c r="C3500" s="25">
        <f>+IFERROR(_xlfn.NUMBERVALUE(INDEX(Исходные_данные!A:Z,A3500+$X$32-1,$X$31),"."),0)</f>
        <v>0</v>
      </c>
      <c r="D3500" s="51"/>
      <c r="E3500" s="3">
        <f t="shared" si="545"/>
        <v>1289.4580000000001</v>
      </c>
      <c r="F3500" s="3">
        <f t="shared" si="546"/>
        <v>1289.4574600000001</v>
      </c>
      <c r="G3500" s="8">
        <f t="shared" si="549"/>
        <v>0</v>
      </c>
      <c r="H3500" s="7">
        <f t="shared" si="541"/>
        <v>0</v>
      </c>
      <c r="I3500" s="7">
        <f t="shared" si="542"/>
        <v>0</v>
      </c>
      <c r="J3500">
        <f t="shared" si="543"/>
        <v>0</v>
      </c>
      <c r="K3500">
        <f t="shared" si="547"/>
        <v>0</v>
      </c>
      <c r="L3500">
        <f t="shared" si="544"/>
        <v>0</v>
      </c>
      <c r="M3500" s="66" t="str">
        <f t="shared" si="550"/>
        <v xml:space="preserve"> </v>
      </c>
    </row>
    <row r="3501" spans="1:13" x14ac:dyDescent="0.25">
      <c r="A3501" s="25">
        <f t="shared" si="548"/>
        <v>3501</v>
      </c>
      <c r="B3501" s="35">
        <f>+INDEX(Исходные_данные!A:Z,A3501+$X$32-1,$X$30)</f>
        <v>0</v>
      </c>
      <c r="C3501" s="25">
        <f>+IFERROR(_xlfn.NUMBERVALUE(INDEX(Исходные_данные!A:Z,A3501+$X$32-1,$X$31),"."),0)</f>
        <v>0</v>
      </c>
      <c r="D3501" s="51"/>
      <c r="E3501" s="3">
        <f t="shared" si="545"/>
        <v>1289.4580000000001</v>
      </c>
      <c r="F3501" s="3">
        <f t="shared" si="546"/>
        <v>1289.4574600000001</v>
      </c>
      <c r="G3501" s="8">
        <f t="shared" si="549"/>
        <v>0</v>
      </c>
      <c r="H3501" s="7">
        <f t="shared" si="541"/>
        <v>0</v>
      </c>
      <c r="I3501" s="7">
        <f t="shared" si="542"/>
        <v>0</v>
      </c>
      <c r="J3501">
        <f t="shared" si="543"/>
        <v>0</v>
      </c>
      <c r="K3501">
        <f t="shared" si="547"/>
        <v>0</v>
      </c>
      <c r="L3501">
        <f t="shared" si="544"/>
        <v>0</v>
      </c>
      <c r="M3501" s="66" t="str">
        <f t="shared" si="550"/>
        <v xml:space="preserve"> </v>
      </c>
    </row>
    <row r="3502" spans="1:13" x14ac:dyDescent="0.25">
      <c r="A3502" s="25">
        <f t="shared" si="548"/>
        <v>3502</v>
      </c>
      <c r="B3502" s="35">
        <f>+INDEX(Исходные_данные!A:Z,A3502+$X$32-1,$X$30)</f>
        <v>0</v>
      </c>
      <c r="C3502" s="25">
        <f>+IFERROR(_xlfn.NUMBERVALUE(INDEX(Исходные_данные!A:Z,A3502+$X$32-1,$X$31),"."),0)</f>
        <v>0</v>
      </c>
      <c r="D3502" s="51"/>
      <c r="E3502" s="3">
        <f t="shared" si="545"/>
        <v>1289.4580000000001</v>
      </c>
      <c r="F3502" s="3">
        <f t="shared" si="546"/>
        <v>1289.4574600000001</v>
      </c>
      <c r="G3502" s="8">
        <f t="shared" si="549"/>
        <v>0</v>
      </c>
      <c r="H3502" s="7">
        <f t="shared" si="541"/>
        <v>0</v>
      </c>
      <c r="I3502" s="7">
        <f t="shared" si="542"/>
        <v>0</v>
      </c>
      <c r="J3502">
        <f t="shared" si="543"/>
        <v>0</v>
      </c>
      <c r="K3502">
        <f t="shared" si="547"/>
        <v>0</v>
      </c>
      <c r="L3502">
        <f t="shared" si="544"/>
        <v>0</v>
      </c>
      <c r="M3502" s="66" t="str">
        <f t="shared" si="550"/>
        <v xml:space="preserve"> </v>
      </c>
    </row>
    <row r="3503" spans="1:13" x14ac:dyDescent="0.25">
      <c r="A3503" s="25">
        <f t="shared" si="548"/>
        <v>3503</v>
      </c>
      <c r="B3503" s="35">
        <f>+INDEX(Исходные_данные!A:Z,A3503+$X$32-1,$X$30)</f>
        <v>0</v>
      </c>
      <c r="C3503" s="25">
        <f>+IFERROR(_xlfn.NUMBERVALUE(INDEX(Исходные_данные!A:Z,A3503+$X$32-1,$X$31),"."),0)</f>
        <v>0</v>
      </c>
      <c r="D3503" s="51"/>
      <c r="E3503" s="3">
        <f t="shared" si="545"/>
        <v>1289.4580000000001</v>
      </c>
      <c r="F3503" s="3">
        <f t="shared" si="546"/>
        <v>1289.4574600000001</v>
      </c>
      <c r="G3503" s="8">
        <f t="shared" si="549"/>
        <v>0</v>
      </c>
      <c r="H3503" s="7">
        <f t="shared" si="541"/>
        <v>0</v>
      </c>
      <c r="I3503" s="7">
        <f t="shared" si="542"/>
        <v>0</v>
      </c>
      <c r="J3503">
        <f t="shared" si="543"/>
        <v>0</v>
      </c>
      <c r="K3503">
        <f t="shared" si="547"/>
        <v>0</v>
      </c>
      <c r="L3503">
        <f t="shared" si="544"/>
        <v>0</v>
      </c>
      <c r="M3503" s="66" t="str">
        <f t="shared" si="550"/>
        <v xml:space="preserve"> </v>
      </c>
    </row>
    <row r="3504" spans="1:13" x14ac:dyDescent="0.25">
      <c r="A3504" s="25">
        <f t="shared" si="548"/>
        <v>3504</v>
      </c>
      <c r="B3504" s="35">
        <f>+INDEX(Исходные_данные!A:Z,A3504+$X$32-1,$X$30)</f>
        <v>0</v>
      </c>
      <c r="C3504" s="25">
        <f>+IFERROR(_xlfn.NUMBERVALUE(INDEX(Исходные_данные!A:Z,A3504+$X$32-1,$X$31),"."),0)</f>
        <v>0</v>
      </c>
      <c r="D3504" s="51"/>
      <c r="E3504" s="3">
        <f t="shared" si="545"/>
        <v>1289.4580000000001</v>
      </c>
      <c r="F3504" s="3">
        <f t="shared" si="546"/>
        <v>1289.4574600000001</v>
      </c>
      <c r="G3504" s="8">
        <f t="shared" si="549"/>
        <v>0</v>
      </c>
      <c r="H3504" s="7">
        <f t="shared" si="541"/>
        <v>0</v>
      </c>
      <c r="I3504" s="7">
        <f t="shared" si="542"/>
        <v>0</v>
      </c>
      <c r="J3504">
        <f t="shared" si="543"/>
        <v>0</v>
      </c>
      <c r="K3504">
        <f t="shared" si="547"/>
        <v>0</v>
      </c>
      <c r="L3504">
        <f t="shared" si="544"/>
        <v>0</v>
      </c>
      <c r="M3504" s="66" t="str">
        <f t="shared" si="550"/>
        <v xml:space="preserve"> </v>
      </c>
    </row>
    <row r="3505" spans="1:13" x14ac:dyDescent="0.25">
      <c r="A3505" s="25">
        <f t="shared" si="548"/>
        <v>3505</v>
      </c>
      <c r="B3505" s="35">
        <f>+INDEX(Исходные_данные!A:Z,A3505+$X$32-1,$X$30)</f>
        <v>0</v>
      </c>
      <c r="C3505" s="25">
        <f>+IFERROR(_xlfn.NUMBERVALUE(INDEX(Исходные_данные!A:Z,A3505+$X$32-1,$X$31),"."),0)</f>
        <v>0</v>
      </c>
      <c r="D3505" s="51"/>
      <c r="E3505" s="3">
        <f t="shared" si="545"/>
        <v>1289.4580000000001</v>
      </c>
      <c r="F3505" s="3">
        <f t="shared" si="546"/>
        <v>1289.4574600000001</v>
      </c>
      <c r="G3505" s="8">
        <f t="shared" si="549"/>
        <v>0</v>
      </c>
      <c r="H3505" s="7">
        <f t="shared" si="541"/>
        <v>0</v>
      </c>
      <c r="I3505" s="7">
        <f t="shared" si="542"/>
        <v>0</v>
      </c>
      <c r="J3505">
        <f t="shared" si="543"/>
        <v>0</v>
      </c>
      <c r="K3505">
        <f t="shared" si="547"/>
        <v>0</v>
      </c>
      <c r="L3505">
        <f t="shared" si="544"/>
        <v>0</v>
      </c>
      <c r="M3505" s="66" t="str">
        <f t="shared" si="550"/>
        <v xml:space="preserve"> </v>
      </c>
    </row>
    <row r="3506" spans="1:13" x14ac:dyDescent="0.25">
      <c r="A3506" s="25">
        <f t="shared" si="548"/>
        <v>3506</v>
      </c>
      <c r="B3506" s="35">
        <f>+INDEX(Исходные_данные!A:Z,A3506+$X$32-1,$X$30)</f>
        <v>0</v>
      </c>
      <c r="C3506" s="25">
        <f>+IFERROR(_xlfn.NUMBERVALUE(INDEX(Исходные_данные!A:Z,A3506+$X$32-1,$X$31),"."),0)</f>
        <v>0</v>
      </c>
      <c r="D3506" s="51"/>
      <c r="E3506" s="3">
        <f t="shared" si="545"/>
        <v>1289.4580000000001</v>
      </c>
      <c r="F3506" s="3">
        <f t="shared" si="546"/>
        <v>1289.4574600000001</v>
      </c>
      <c r="G3506" s="8">
        <f t="shared" si="549"/>
        <v>0</v>
      </c>
      <c r="H3506" s="7">
        <f t="shared" si="541"/>
        <v>0</v>
      </c>
      <c r="I3506" s="7">
        <f t="shared" si="542"/>
        <v>0</v>
      </c>
      <c r="J3506">
        <f t="shared" si="543"/>
        <v>0</v>
      </c>
      <c r="K3506">
        <f t="shared" si="547"/>
        <v>0</v>
      </c>
      <c r="L3506">
        <f t="shared" si="544"/>
        <v>0</v>
      </c>
      <c r="M3506" s="66" t="str">
        <f t="shared" si="550"/>
        <v xml:space="preserve"> </v>
      </c>
    </row>
    <row r="3507" spans="1:13" x14ac:dyDescent="0.25">
      <c r="A3507" s="25">
        <f t="shared" si="548"/>
        <v>3507</v>
      </c>
      <c r="B3507" s="35">
        <f>+INDEX(Исходные_данные!A:Z,A3507+$X$32-1,$X$30)</f>
        <v>0</v>
      </c>
      <c r="C3507" s="25">
        <f>+IFERROR(_xlfn.NUMBERVALUE(INDEX(Исходные_данные!A:Z,A3507+$X$32-1,$X$31),"."),0)</f>
        <v>0</v>
      </c>
      <c r="D3507" s="51"/>
      <c r="E3507" s="3">
        <f t="shared" si="545"/>
        <v>1289.4580000000001</v>
      </c>
      <c r="F3507" s="3">
        <f t="shared" si="546"/>
        <v>1289.4574600000001</v>
      </c>
      <c r="G3507" s="8">
        <f t="shared" si="549"/>
        <v>0</v>
      </c>
      <c r="H3507" s="7">
        <f t="shared" si="541"/>
        <v>0</v>
      </c>
      <c r="I3507" s="7">
        <f t="shared" si="542"/>
        <v>0</v>
      </c>
      <c r="J3507">
        <f t="shared" si="543"/>
        <v>0</v>
      </c>
      <c r="K3507">
        <f t="shared" si="547"/>
        <v>0</v>
      </c>
      <c r="L3507">
        <f t="shared" si="544"/>
        <v>0</v>
      </c>
      <c r="M3507" s="66" t="str">
        <f t="shared" si="550"/>
        <v xml:space="preserve"> </v>
      </c>
    </row>
    <row r="3508" spans="1:13" x14ac:dyDescent="0.25">
      <c r="A3508" s="25">
        <f t="shared" si="548"/>
        <v>3508</v>
      </c>
      <c r="B3508" s="35">
        <f>+INDEX(Исходные_данные!A:Z,A3508+$X$32-1,$X$30)</f>
        <v>0</v>
      </c>
      <c r="C3508" s="25">
        <f>+IFERROR(_xlfn.NUMBERVALUE(INDEX(Исходные_данные!A:Z,A3508+$X$32-1,$X$31),"."),0)</f>
        <v>0</v>
      </c>
      <c r="D3508" s="51"/>
      <c r="E3508" s="3">
        <f t="shared" si="545"/>
        <v>1289.4580000000001</v>
      </c>
      <c r="F3508" s="3">
        <f t="shared" si="546"/>
        <v>1289.4574600000001</v>
      </c>
      <c r="G3508" s="8">
        <f t="shared" si="549"/>
        <v>0</v>
      </c>
      <c r="H3508" s="7">
        <f t="shared" si="541"/>
        <v>0</v>
      </c>
      <c r="I3508" s="7">
        <f t="shared" si="542"/>
        <v>0</v>
      </c>
      <c r="J3508">
        <f t="shared" si="543"/>
        <v>0</v>
      </c>
      <c r="K3508">
        <f t="shared" si="547"/>
        <v>0</v>
      </c>
      <c r="L3508">
        <f t="shared" si="544"/>
        <v>0</v>
      </c>
      <c r="M3508" s="66" t="str">
        <f t="shared" si="550"/>
        <v xml:space="preserve"> </v>
      </c>
    </row>
    <row r="3509" spans="1:13" x14ac:dyDescent="0.25">
      <c r="A3509" s="25">
        <f t="shared" si="548"/>
        <v>3509</v>
      </c>
      <c r="B3509" s="35">
        <f>+INDEX(Исходные_данные!A:Z,A3509+$X$32-1,$X$30)</f>
        <v>0</v>
      </c>
      <c r="C3509" s="25">
        <f>+IFERROR(_xlfn.NUMBERVALUE(INDEX(Исходные_данные!A:Z,A3509+$X$32-1,$X$31),"."),0)</f>
        <v>0</v>
      </c>
      <c r="D3509" s="51"/>
      <c r="E3509" s="3">
        <f t="shared" si="545"/>
        <v>1289.4580000000001</v>
      </c>
      <c r="F3509" s="3">
        <f t="shared" si="546"/>
        <v>1289.4574600000001</v>
      </c>
      <c r="G3509" s="8">
        <f t="shared" si="549"/>
        <v>0</v>
      </c>
      <c r="H3509" s="7">
        <f t="shared" si="541"/>
        <v>0</v>
      </c>
      <c r="I3509" s="7">
        <f t="shared" si="542"/>
        <v>0</v>
      </c>
      <c r="J3509">
        <f t="shared" si="543"/>
        <v>0</v>
      </c>
      <c r="K3509">
        <f t="shared" si="547"/>
        <v>0</v>
      </c>
      <c r="L3509">
        <f t="shared" si="544"/>
        <v>0</v>
      </c>
      <c r="M3509" s="66" t="str">
        <f t="shared" si="550"/>
        <v xml:space="preserve"> </v>
      </c>
    </row>
    <row r="3510" spans="1:13" x14ac:dyDescent="0.25">
      <c r="A3510" s="25">
        <f t="shared" si="548"/>
        <v>3510</v>
      </c>
      <c r="B3510" s="35">
        <f>+INDEX(Исходные_данные!A:Z,A3510+$X$32-1,$X$30)</f>
        <v>0</v>
      </c>
      <c r="C3510" s="25">
        <f>+IFERROR(_xlfn.NUMBERVALUE(INDEX(Исходные_данные!A:Z,A3510+$X$32-1,$X$31),"."),0)</f>
        <v>0</v>
      </c>
      <c r="D3510" s="51"/>
      <c r="E3510" s="3">
        <f t="shared" si="545"/>
        <v>1289.4580000000001</v>
      </c>
      <c r="F3510" s="3">
        <f t="shared" si="546"/>
        <v>1289.4574600000001</v>
      </c>
      <c r="G3510" s="8">
        <f t="shared" si="549"/>
        <v>0</v>
      </c>
      <c r="H3510" s="7">
        <f t="shared" si="541"/>
        <v>0</v>
      </c>
      <c r="I3510" s="7">
        <f t="shared" si="542"/>
        <v>0</v>
      </c>
      <c r="J3510">
        <f t="shared" si="543"/>
        <v>0</v>
      </c>
      <c r="K3510">
        <f t="shared" si="547"/>
        <v>0</v>
      </c>
      <c r="L3510">
        <f t="shared" si="544"/>
        <v>0</v>
      </c>
      <c r="M3510" s="66" t="str">
        <f t="shared" si="550"/>
        <v xml:space="preserve"> </v>
      </c>
    </row>
    <row r="3511" spans="1:13" x14ac:dyDescent="0.25">
      <c r="A3511" s="25">
        <f t="shared" si="548"/>
        <v>3511</v>
      </c>
      <c r="B3511" s="35">
        <f>+INDEX(Исходные_данные!A:Z,A3511+$X$32-1,$X$30)</f>
        <v>0</v>
      </c>
      <c r="C3511" s="25">
        <f>+IFERROR(_xlfn.NUMBERVALUE(INDEX(Исходные_данные!A:Z,A3511+$X$32-1,$X$31),"."),0)</f>
        <v>0</v>
      </c>
      <c r="D3511" s="51"/>
      <c r="E3511" s="3">
        <f t="shared" si="545"/>
        <v>1289.4580000000001</v>
      </c>
      <c r="F3511" s="3">
        <f t="shared" si="546"/>
        <v>1289.4574600000001</v>
      </c>
      <c r="G3511" s="8">
        <f t="shared" si="549"/>
        <v>0</v>
      </c>
      <c r="H3511" s="7">
        <f t="shared" si="541"/>
        <v>0</v>
      </c>
      <c r="I3511" s="7">
        <f t="shared" si="542"/>
        <v>0</v>
      </c>
      <c r="J3511">
        <f t="shared" si="543"/>
        <v>0</v>
      </c>
      <c r="K3511">
        <f t="shared" si="547"/>
        <v>0</v>
      </c>
      <c r="L3511">
        <f t="shared" si="544"/>
        <v>0</v>
      </c>
      <c r="M3511" s="66" t="str">
        <f t="shared" si="550"/>
        <v xml:space="preserve"> </v>
      </c>
    </row>
    <row r="3512" spans="1:13" x14ac:dyDescent="0.25">
      <c r="A3512" s="25">
        <f t="shared" si="548"/>
        <v>3512</v>
      </c>
      <c r="B3512" s="35">
        <f>+INDEX(Исходные_данные!A:Z,A3512+$X$32-1,$X$30)</f>
        <v>0</v>
      </c>
      <c r="C3512" s="25">
        <f>+IFERROR(_xlfn.NUMBERVALUE(INDEX(Исходные_данные!A:Z,A3512+$X$32-1,$X$31),"."),0)</f>
        <v>0</v>
      </c>
      <c r="D3512" s="51"/>
      <c r="E3512" s="3">
        <f t="shared" si="545"/>
        <v>1289.4580000000001</v>
      </c>
      <c r="F3512" s="3">
        <f t="shared" si="546"/>
        <v>1289.4574600000001</v>
      </c>
      <c r="G3512" s="8">
        <f t="shared" si="549"/>
        <v>0</v>
      </c>
      <c r="H3512" s="7">
        <f t="shared" si="541"/>
        <v>0</v>
      </c>
      <c r="I3512" s="7">
        <f t="shared" si="542"/>
        <v>0</v>
      </c>
      <c r="J3512">
        <f t="shared" si="543"/>
        <v>0</v>
      </c>
      <c r="K3512">
        <f t="shared" si="547"/>
        <v>0</v>
      </c>
      <c r="L3512">
        <f t="shared" si="544"/>
        <v>0</v>
      </c>
      <c r="M3512" s="66" t="str">
        <f t="shared" si="550"/>
        <v xml:space="preserve"> </v>
      </c>
    </row>
    <row r="3513" spans="1:13" x14ac:dyDescent="0.25">
      <c r="A3513" s="25">
        <f t="shared" si="548"/>
        <v>3513</v>
      </c>
      <c r="B3513" s="35">
        <f>+INDEX(Исходные_данные!A:Z,A3513+$X$32-1,$X$30)</f>
        <v>0</v>
      </c>
      <c r="C3513" s="25">
        <f>+IFERROR(_xlfn.NUMBERVALUE(INDEX(Исходные_данные!A:Z,A3513+$X$32-1,$X$31),"."),0)</f>
        <v>0</v>
      </c>
      <c r="D3513" s="51"/>
      <c r="E3513" s="3">
        <f t="shared" si="545"/>
        <v>1289.4580000000001</v>
      </c>
      <c r="F3513" s="3">
        <f t="shared" si="546"/>
        <v>1289.4574600000001</v>
      </c>
      <c r="G3513" s="8">
        <f t="shared" si="549"/>
        <v>0</v>
      </c>
      <c r="H3513" s="7">
        <f t="shared" si="541"/>
        <v>0</v>
      </c>
      <c r="I3513" s="7">
        <f t="shared" si="542"/>
        <v>0</v>
      </c>
      <c r="J3513">
        <f t="shared" si="543"/>
        <v>0</v>
      </c>
      <c r="K3513">
        <f t="shared" si="547"/>
        <v>0</v>
      </c>
      <c r="L3513">
        <f t="shared" si="544"/>
        <v>0</v>
      </c>
      <c r="M3513" s="66" t="str">
        <f t="shared" si="550"/>
        <v xml:space="preserve"> </v>
      </c>
    </row>
    <row r="3514" spans="1:13" x14ac:dyDescent="0.25">
      <c r="A3514" s="25">
        <f t="shared" si="548"/>
        <v>3514</v>
      </c>
      <c r="B3514" s="35">
        <f>+INDEX(Исходные_данные!A:Z,A3514+$X$32-1,$X$30)</f>
        <v>0</v>
      </c>
      <c r="C3514" s="25">
        <f>+IFERROR(_xlfn.NUMBERVALUE(INDEX(Исходные_данные!A:Z,A3514+$X$32-1,$X$31),"."),0)</f>
        <v>0</v>
      </c>
      <c r="D3514" s="51"/>
      <c r="E3514" s="3">
        <f t="shared" si="545"/>
        <v>1289.4580000000001</v>
      </c>
      <c r="F3514" s="3">
        <f t="shared" si="546"/>
        <v>1289.4574600000001</v>
      </c>
      <c r="G3514" s="8">
        <f t="shared" si="549"/>
        <v>0</v>
      </c>
      <c r="H3514" s="7">
        <f t="shared" si="541"/>
        <v>0</v>
      </c>
      <c r="I3514" s="7">
        <f t="shared" si="542"/>
        <v>0</v>
      </c>
      <c r="J3514">
        <f t="shared" si="543"/>
        <v>0</v>
      </c>
      <c r="K3514">
        <f t="shared" si="547"/>
        <v>0</v>
      </c>
      <c r="L3514">
        <f t="shared" si="544"/>
        <v>0</v>
      </c>
      <c r="M3514" s="66" t="str">
        <f t="shared" si="550"/>
        <v xml:space="preserve"> </v>
      </c>
    </row>
    <row r="3515" spans="1:13" x14ac:dyDescent="0.25">
      <c r="A3515" s="25">
        <f t="shared" si="548"/>
        <v>3515</v>
      </c>
      <c r="B3515" s="35">
        <f>+INDEX(Исходные_данные!A:Z,A3515+$X$32-1,$X$30)</f>
        <v>0</v>
      </c>
      <c r="C3515" s="25">
        <f>+IFERROR(_xlfn.NUMBERVALUE(INDEX(Исходные_данные!A:Z,A3515+$X$32-1,$X$31),"."),0)</f>
        <v>0</v>
      </c>
      <c r="D3515" s="51"/>
      <c r="E3515" s="3">
        <f t="shared" si="545"/>
        <v>1289.4580000000001</v>
      </c>
      <c r="F3515" s="3">
        <f t="shared" si="546"/>
        <v>1289.4574600000001</v>
      </c>
      <c r="G3515" s="8">
        <f t="shared" si="549"/>
        <v>0</v>
      </c>
      <c r="H3515" s="7">
        <f t="shared" si="541"/>
        <v>0</v>
      </c>
      <c r="I3515" s="7">
        <f t="shared" si="542"/>
        <v>0</v>
      </c>
      <c r="J3515">
        <f t="shared" si="543"/>
        <v>0</v>
      </c>
      <c r="K3515">
        <f t="shared" si="547"/>
        <v>0</v>
      </c>
      <c r="L3515">
        <f t="shared" si="544"/>
        <v>0</v>
      </c>
      <c r="M3515" s="66" t="str">
        <f t="shared" si="550"/>
        <v xml:space="preserve"> </v>
      </c>
    </row>
    <row r="3516" spans="1:13" x14ac:dyDescent="0.25">
      <c r="A3516" s="25">
        <f t="shared" si="548"/>
        <v>3516</v>
      </c>
      <c r="B3516" s="35">
        <f>+INDEX(Исходные_данные!A:Z,A3516+$X$32-1,$X$30)</f>
        <v>0</v>
      </c>
      <c r="C3516" s="25">
        <f>+IFERROR(_xlfn.NUMBERVALUE(INDEX(Исходные_данные!A:Z,A3516+$X$32-1,$X$31),"."),0)</f>
        <v>0</v>
      </c>
      <c r="D3516" s="51"/>
      <c r="E3516" s="3">
        <f t="shared" si="545"/>
        <v>1289.4580000000001</v>
      </c>
      <c r="F3516" s="3">
        <f t="shared" si="546"/>
        <v>1289.4574600000001</v>
      </c>
      <c r="G3516" s="8">
        <f t="shared" si="549"/>
        <v>0</v>
      </c>
      <c r="H3516" s="7">
        <f t="shared" si="541"/>
        <v>0</v>
      </c>
      <c r="I3516" s="7">
        <f t="shared" si="542"/>
        <v>0</v>
      </c>
      <c r="J3516">
        <f t="shared" si="543"/>
        <v>0</v>
      </c>
      <c r="K3516">
        <f t="shared" si="547"/>
        <v>0</v>
      </c>
      <c r="L3516">
        <f t="shared" si="544"/>
        <v>0</v>
      </c>
      <c r="M3516" s="66" t="str">
        <f t="shared" si="550"/>
        <v xml:space="preserve"> </v>
      </c>
    </row>
    <row r="3517" spans="1:13" x14ac:dyDescent="0.25">
      <c r="A3517" s="25">
        <f t="shared" si="548"/>
        <v>3517</v>
      </c>
      <c r="B3517" s="35">
        <f>+INDEX(Исходные_данные!A:Z,A3517+$X$32-1,$X$30)</f>
        <v>0</v>
      </c>
      <c r="C3517" s="25">
        <f>+IFERROR(_xlfn.NUMBERVALUE(INDEX(Исходные_данные!A:Z,A3517+$X$32-1,$X$31),"."),0)</f>
        <v>0</v>
      </c>
      <c r="D3517" s="51"/>
      <c r="E3517" s="3">
        <f t="shared" si="545"/>
        <v>1289.4580000000001</v>
      </c>
      <c r="F3517" s="3">
        <f t="shared" si="546"/>
        <v>1289.4574600000001</v>
      </c>
      <c r="G3517" s="8">
        <f t="shared" si="549"/>
        <v>0</v>
      </c>
      <c r="H3517" s="7">
        <f t="shared" si="541"/>
        <v>0</v>
      </c>
      <c r="I3517" s="7">
        <f t="shared" si="542"/>
        <v>0</v>
      </c>
      <c r="J3517">
        <f t="shared" si="543"/>
        <v>0</v>
      </c>
      <c r="K3517">
        <f t="shared" si="547"/>
        <v>0</v>
      </c>
      <c r="L3517">
        <f t="shared" si="544"/>
        <v>0</v>
      </c>
      <c r="M3517" s="66" t="str">
        <f t="shared" si="550"/>
        <v xml:space="preserve"> </v>
      </c>
    </row>
    <row r="3518" spans="1:13" x14ac:dyDescent="0.25">
      <c r="A3518" s="25">
        <f t="shared" si="548"/>
        <v>3518</v>
      </c>
      <c r="B3518" s="35">
        <f>+INDEX(Исходные_данные!A:Z,A3518+$X$32-1,$X$30)</f>
        <v>0</v>
      </c>
      <c r="C3518" s="25">
        <f>+IFERROR(_xlfn.NUMBERVALUE(INDEX(Исходные_данные!A:Z,A3518+$X$32-1,$X$31),"."),0)</f>
        <v>0</v>
      </c>
      <c r="D3518" s="51"/>
      <c r="E3518" s="3">
        <f t="shared" si="545"/>
        <v>1289.4580000000001</v>
      </c>
      <c r="F3518" s="3">
        <f t="shared" si="546"/>
        <v>1289.4574600000001</v>
      </c>
      <c r="G3518" s="8">
        <f t="shared" si="549"/>
        <v>0</v>
      </c>
      <c r="H3518" s="7">
        <f t="shared" si="541"/>
        <v>0</v>
      </c>
      <c r="I3518" s="7">
        <f t="shared" si="542"/>
        <v>0</v>
      </c>
      <c r="J3518">
        <f t="shared" si="543"/>
        <v>0</v>
      </c>
      <c r="K3518">
        <f t="shared" si="547"/>
        <v>0</v>
      </c>
      <c r="L3518">
        <f t="shared" si="544"/>
        <v>0</v>
      </c>
      <c r="M3518" s="66" t="str">
        <f t="shared" si="550"/>
        <v xml:space="preserve"> </v>
      </c>
    </row>
    <row r="3519" spans="1:13" x14ac:dyDescent="0.25">
      <c r="A3519" s="25">
        <f t="shared" si="548"/>
        <v>3519</v>
      </c>
      <c r="B3519" s="35">
        <f>+INDEX(Исходные_данные!A:Z,A3519+$X$32-1,$X$30)</f>
        <v>0</v>
      </c>
      <c r="C3519" s="25">
        <f>+IFERROR(_xlfn.NUMBERVALUE(INDEX(Исходные_данные!A:Z,A3519+$X$32-1,$X$31),"."),0)</f>
        <v>0</v>
      </c>
      <c r="D3519" s="51"/>
      <c r="E3519" s="3">
        <f t="shared" si="545"/>
        <v>1289.4580000000001</v>
      </c>
      <c r="F3519" s="3">
        <f t="shared" si="546"/>
        <v>1289.4574600000001</v>
      </c>
      <c r="G3519" s="8">
        <f t="shared" si="549"/>
        <v>0</v>
      </c>
      <c r="H3519" s="7">
        <f t="shared" si="541"/>
        <v>0</v>
      </c>
      <c r="I3519" s="7">
        <f t="shared" si="542"/>
        <v>0</v>
      </c>
      <c r="J3519">
        <f t="shared" si="543"/>
        <v>0</v>
      </c>
      <c r="K3519">
        <f t="shared" si="547"/>
        <v>0</v>
      </c>
      <c r="L3519">
        <f t="shared" si="544"/>
        <v>0</v>
      </c>
      <c r="M3519" s="66" t="str">
        <f t="shared" si="550"/>
        <v xml:space="preserve"> </v>
      </c>
    </row>
    <row r="3520" spans="1:13" x14ac:dyDescent="0.25">
      <c r="A3520" s="25">
        <f t="shared" si="548"/>
        <v>3520</v>
      </c>
      <c r="B3520" s="35">
        <f>+INDEX(Исходные_данные!A:Z,A3520+$X$32-1,$X$30)</f>
        <v>0</v>
      </c>
      <c r="C3520" s="25">
        <f>+IFERROR(_xlfn.NUMBERVALUE(INDEX(Исходные_данные!A:Z,A3520+$X$32-1,$X$31),"."),0)</f>
        <v>0</v>
      </c>
      <c r="D3520" s="51"/>
      <c r="E3520" s="3">
        <f t="shared" si="545"/>
        <v>1289.4580000000001</v>
      </c>
      <c r="F3520" s="3">
        <f t="shared" si="546"/>
        <v>1289.4574600000001</v>
      </c>
      <c r="G3520" s="8">
        <f t="shared" si="549"/>
        <v>0</v>
      </c>
      <c r="H3520" s="7">
        <f t="shared" si="541"/>
        <v>0</v>
      </c>
      <c r="I3520" s="7">
        <f t="shared" si="542"/>
        <v>0</v>
      </c>
      <c r="J3520">
        <f t="shared" si="543"/>
        <v>0</v>
      </c>
      <c r="K3520">
        <f t="shared" si="547"/>
        <v>0</v>
      </c>
      <c r="L3520">
        <f t="shared" si="544"/>
        <v>0</v>
      </c>
      <c r="M3520" s="66" t="str">
        <f t="shared" si="550"/>
        <v xml:space="preserve"> </v>
      </c>
    </row>
    <row r="3521" spans="1:13" x14ac:dyDescent="0.25">
      <c r="A3521" s="25">
        <f t="shared" si="548"/>
        <v>3521</v>
      </c>
      <c r="B3521" s="35">
        <f>+INDEX(Исходные_данные!A:Z,A3521+$X$32-1,$X$30)</f>
        <v>0</v>
      </c>
      <c r="C3521" s="25">
        <f>+IFERROR(_xlfn.NUMBERVALUE(INDEX(Исходные_данные!A:Z,A3521+$X$32-1,$X$31),"."),0)</f>
        <v>0</v>
      </c>
      <c r="D3521" s="51"/>
      <c r="E3521" s="3">
        <f t="shared" si="545"/>
        <v>1289.4580000000001</v>
      </c>
      <c r="F3521" s="3">
        <f t="shared" si="546"/>
        <v>1289.4574600000001</v>
      </c>
      <c r="G3521" s="8">
        <f t="shared" si="549"/>
        <v>0</v>
      </c>
      <c r="H3521" s="7">
        <f t="shared" ref="H3521:H3584" si="551">IF(G3521&gt;$X$35,C3521,0)</f>
        <v>0</v>
      </c>
      <c r="I3521" s="7">
        <f t="shared" ref="I3521:I3584" si="552">IF(AND(A3521&gt;$Q$25,A3521&lt;=$Q$25+$T$25),1,0)</f>
        <v>0</v>
      </c>
      <c r="J3521">
        <f t="shared" ref="J3521:J3584" si="553">IF(I3521=1,IF(H3521*$W$47&lt;=$X$48,H3521*$W$47,0),0)</f>
        <v>0</v>
      </c>
      <c r="K3521">
        <f t="shared" si="547"/>
        <v>0</v>
      </c>
      <c r="L3521">
        <f t="shared" ref="L3521:L3584" si="554">+IF(I3521=1,IF(H3521*$W$47&lt;=$X$48,0,$X$48),0)</f>
        <v>0</v>
      </c>
      <c r="M3521" s="66" t="str">
        <f t="shared" si="550"/>
        <v xml:space="preserve"> </v>
      </c>
    </row>
    <row r="3522" spans="1:13" x14ac:dyDescent="0.25">
      <c r="A3522" s="25">
        <f t="shared" si="548"/>
        <v>3522</v>
      </c>
      <c r="B3522" s="35">
        <f>+INDEX(Исходные_данные!A:Z,A3522+$X$32-1,$X$30)</f>
        <v>0</v>
      </c>
      <c r="C3522" s="25">
        <f>+IFERROR(_xlfn.NUMBERVALUE(INDEX(Исходные_данные!A:Z,A3522+$X$32-1,$X$31),"."),0)</f>
        <v>0</v>
      </c>
      <c r="D3522" s="51"/>
      <c r="E3522" s="3">
        <f t="shared" ref="E3522:E3585" si="555">+IFERROR(IF(_xlfn.NUMBERVALUE(B3522,".")&lt;E3521,E3521,_xlfn.NUMBERVALUE(B3522,".")),E3521)</f>
        <v>1289.4580000000001</v>
      </c>
      <c r="F3522" s="3">
        <f t="shared" ref="F3522:F3585" si="556">(E3522-$X$45*$X$44)/IF($X$44&lt;&gt;0,ABS($X$44),1)*$X$39</f>
        <v>1289.4574600000001</v>
      </c>
      <c r="G3522" s="8">
        <f t="shared" si="549"/>
        <v>0</v>
      </c>
      <c r="H3522" s="7">
        <f t="shared" si="551"/>
        <v>0</v>
      </c>
      <c r="I3522" s="7">
        <f t="shared" si="552"/>
        <v>0</v>
      </c>
      <c r="J3522">
        <f t="shared" si="553"/>
        <v>0</v>
      </c>
      <c r="K3522">
        <f t="shared" ref="K3522:K3585" si="557">+J3522/100</f>
        <v>0</v>
      </c>
      <c r="L3522">
        <f t="shared" si="554"/>
        <v>0</v>
      </c>
      <c r="M3522" s="66" t="str">
        <f t="shared" si="550"/>
        <v xml:space="preserve"> </v>
      </c>
    </row>
    <row r="3523" spans="1:13" x14ac:dyDescent="0.25">
      <c r="A3523" s="25">
        <f t="shared" ref="A3523:A3586" si="558">+A3522+1</f>
        <v>3523</v>
      </c>
      <c r="B3523" s="35">
        <f>+INDEX(Исходные_данные!A:Z,A3523+$X$32-1,$X$30)</f>
        <v>0</v>
      </c>
      <c r="C3523" s="25">
        <f>+IFERROR(_xlfn.NUMBERVALUE(INDEX(Исходные_данные!A:Z,A3523+$X$32-1,$X$31),"."),0)</f>
        <v>0</v>
      </c>
      <c r="D3523" s="51"/>
      <c r="E3523" s="3">
        <f t="shared" si="555"/>
        <v>1289.4580000000001</v>
      </c>
      <c r="F3523" s="3">
        <f t="shared" si="556"/>
        <v>1289.4574600000001</v>
      </c>
      <c r="G3523" s="8">
        <f t="shared" ref="G3523:G3586" si="559">+IF(E3523=E3522,0,_xlfn.NUMBERVALUE(C3523,".")/O$56*100)</f>
        <v>0</v>
      </c>
      <c r="H3523" s="7">
        <f t="shared" si="551"/>
        <v>0</v>
      </c>
      <c r="I3523" s="7">
        <f t="shared" si="552"/>
        <v>0</v>
      </c>
      <c r="J3523">
        <f t="shared" si="553"/>
        <v>0</v>
      </c>
      <c r="K3523">
        <f t="shared" si="557"/>
        <v>0</v>
      </c>
      <c r="L3523">
        <f t="shared" si="554"/>
        <v>0</v>
      </c>
      <c r="M3523" s="66" t="str">
        <f t="shared" si="550"/>
        <v xml:space="preserve"> </v>
      </c>
    </row>
    <row r="3524" spans="1:13" x14ac:dyDescent="0.25">
      <c r="A3524" s="25">
        <f t="shared" si="558"/>
        <v>3524</v>
      </c>
      <c r="B3524" s="35">
        <f>+INDEX(Исходные_данные!A:Z,A3524+$X$32-1,$X$30)</f>
        <v>0</v>
      </c>
      <c r="C3524" s="25">
        <f>+IFERROR(_xlfn.NUMBERVALUE(INDEX(Исходные_данные!A:Z,A3524+$X$32-1,$X$31),"."),0)</f>
        <v>0</v>
      </c>
      <c r="D3524" s="51"/>
      <c r="E3524" s="3">
        <f t="shared" si="555"/>
        <v>1289.4580000000001</v>
      </c>
      <c r="F3524" s="3">
        <f t="shared" si="556"/>
        <v>1289.4574600000001</v>
      </c>
      <c r="G3524" s="8">
        <f t="shared" si="559"/>
        <v>0</v>
      </c>
      <c r="H3524" s="7">
        <f t="shared" si="551"/>
        <v>0</v>
      </c>
      <c r="I3524" s="7">
        <f t="shared" si="552"/>
        <v>0</v>
      </c>
      <c r="J3524">
        <f t="shared" si="553"/>
        <v>0</v>
      </c>
      <c r="K3524">
        <f t="shared" si="557"/>
        <v>0</v>
      </c>
      <c r="L3524">
        <f t="shared" si="554"/>
        <v>0</v>
      </c>
      <c r="M3524" s="66" t="str">
        <f t="shared" si="550"/>
        <v xml:space="preserve"> </v>
      </c>
    </row>
    <row r="3525" spans="1:13" x14ac:dyDescent="0.25">
      <c r="A3525" s="25">
        <f t="shared" si="558"/>
        <v>3525</v>
      </c>
      <c r="B3525" s="35">
        <f>+INDEX(Исходные_данные!A:Z,A3525+$X$32-1,$X$30)</f>
        <v>0</v>
      </c>
      <c r="C3525" s="25">
        <f>+IFERROR(_xlfn.NUMBERVALUE(INDEX(Исходные_данные!A:Z,A3525+$X$32-1,$X$31),"."),0)</f>
        <v>0</v>
      </c>
      <c r="D3525" s="51"/>
      <c r="E3525" s="3">
        <f t="shared" si="555"/>
        <v>1289.4580000000001</v>
      </c>
      <c r="F3525" s="3">
        <f t="shared" si="556"/>
        <v>1289.4574600000001</v>
      </c>
      <c r="G3525" s="8">
        <f t="shared" si="559"/>
        <v>0</v>
      </c>
      <c r="H3525" s="7">
        <f t="shared" si="551"/>
        <v>0</v>
      </c>
      <c r="I3525" s="7">
        <f t="shared" si="552"/>
        <v>0</v>
      </c>
      <c r="J3525">
        <f t="shared" si="553"/>
        <v>0</v>
      </c>
      <c r="K3525">
        <f t="shared" si="557"/>
        <v>0</v>
      </c>
      <c r="L3525">
        <f t="shared" si="554"/>
        <v>0</v>
      </c>
      <c r="M3525" s="66" t="str">
        <f t="shared" si="550"/>
        <v xml:space="preserve"> </v>
      </c>
    </row>
    <row r="3526" spans="1:13" x14ac:dyDescent="0.25">
      <c r="A3526" s="25">
        <f t="shared" si="558"/>
        <v>3526</v>
      </c>
      <c r="B3526" s="35">
        <f>+INDEX(Исходные_данные!A:Z,A3526+$X$32-1,$X$30)</f>
        <v>0</v>
      </c>
      <c r="C3526" s="25">
        <f>+IFERROR(_xlfn.NUMBERVALUE(INDEX(Исходные_данные!A:Z,A3526+$X$32-1,$X$31),"."),0)</f>
        <v>0</v>
      </c>
      <c r="D3526" s="51"/>
      <c r="E3526" s="3">
        <f t="shared" si="555"/>
        <v>1289.4580000000001</v>
      </c>
      <c r="F3526" s="3">
        <f t="shared" si="556"/>
        <v>1289.4574600000001</v>
      </c>
      <c r="G3526" s="8">
        <f t="shared" si="559"/>
        <v>0</v>
      </c>
      <c r="H3526" s="7">
        <f t="shared" si="551"/>
        <v>0</v>
      </c>
      <c r="I3526" s="7">
        <f t="shared" si="552"/>
        <v>0</v>
      </c>
      <c r="J3526">
        <f t="shared" si="553"/>
        <v>0</v>
      </c>
      <c r="K3526">
        <f t="shared" si="557"/>
        <v>0</v>
      </c>
      <c r="L3526">
        <f t="shared" si="554"/>
        <v>0</v>
      </c>
      <c r="M3526" s="66" t="str">
        <f t="shared" si="550"/>
        <v xml:space="preserve"> </v>
      </c>
    </row>
    <row r="3527" spans="1:13" x14ac:dyDescent="0.25">
      <c r="A3527" s="25">
        <f t="shared" si="558"/>
        <v>3527</v>
      </c>
      <c r="B3527" s="35">
        <f>+INDEX(Исходные_данные!A:Z,A3527+$X$32-1,$X$30)</f>
        <v>0</v>
      </c>
      <c r="C3527" s="25">
        <f>+IFERROR(_xlfn.NUMBERVALUE(INDEX(Исходные_данные!A:Z,A3527+$X$32-1,$X$31),"."),0)</f>
        <v>0</v>
      </c>
      <c r="D3527" s="51"/>
      <c r="E3527" s="3">
        <f t="shared" si="555"/>
        <v>1289.4580000000001</v>
      </c>
      <c r="F3527" s="3">
        <f t="shared" si="556"/>
        <v>1289.4574600000001</v>
      </c>
      <c r="G3527" s="8">
        <f t="shared" si="559"/>
        <v>0</v>
      </c>
      <c r="H3527" s="7">
        <f t="shared" si="551"/>
        <v>0</v>
      </c>
      <c r="I3527" s="7">
        <f t="shared" si="552"/>
        <v>0</v>
      </c>
      <c r="J3527">
        <f t="shared" si="553"/>
        <v>0</v>
      </c>
      <c r="K3527">
        <f t="shared" si="557"/>
        <v>0</v>
      </c>
      <c r="L3527">
        <f t="shared" si="554"/>
        <v>0</v>
      </c>
      <c r="M3527" s="66" t="str">
        <f t="shared" si="550"/>
        <v xml:space="preserve"> </v>
      </c>
    </row>
    <row r="3528" spans="1:13" x14ac:dyDescent="0.25">
      <c r="A3528" s="25">
        <f t="shared" si="558"/>
        <v>3528</v>
      </c>
      <c r="B3528" s="35">
        <f>+INDEX(Исходные_данные!A:Z,A3528+$X$32-1,$X$30)</f>
        <v>0</v>
      </c>
      <c r="C3528" s="25">
        <f>+IFERROR(_xlfn.NUMBERVALUE(INDEX(Исходные_данные!A:Z,A3528+$X$32-1,$X$31),"."),0)</f>
        <v>0</v>
      </c>
      <c r="D3528" s="51"/>
      <c r="E3528" s="3">
        <f t="shared" si="555"/>
        <v>1289.4580000000001</v>
      </c>
      <c r="F3528" s="3">
        <f t="shared" si="556"/>
        <v>1289.4574600000001</v>
      </c>
      <c r="G3528" s="8">
        <f t="shared" si="559"/>
        <v>0</v>
      </c>
      <c r="H3528" s="7">
        <f t="shared" si="551"/>
        <v>0</v>
      </c>
      <c r="I3528" s="7">
        <f t="shared" si="552"/>
        <v>0</v>
      </c>
      <c r="J3528">
        <f t="shared" si="553"/>
        <v>0</v>
      </c>
      <c r="K3528">
        <f t="shared" si="557"/>
        <v>0</v>
      </c>
      <c r="L3528">
        <f t="shared" si="554"/>
        <v>0</v>
      </c>
      <c r="M3528" s="66" t="str">
        <f t="shared" si="550"/>
        <v xml:space="preserve"> </v>
      </c>
    </row>
    <row r="3529" spans="1:13" x14ac:dyDescent="0.25">
      <c r="A3529" s="25">
        <f t="shared" si="558"/>
        <v>3529</v>
      </c>
      <c r="B3529" s="35">
        <f>+INDEX(Исходные_данные!A:Z,A3529+$X$32-1,$X$30)</f>
        <v>0</v>
      </c>
      <c r="C3529" s="25">
        <f>+IFERROR(_xlfn.NUMBERVALUE(INDEX(Исходные_данные!A:Z,A3529+$X$32-1,$X$31),"."),0)</f>
        <v>0</v>
      </c>
      <c r="D3529" s="51"/>
      <c r="E3529" s="3">
        <f t="shared" si="555"/>
        <v>1289.4580000000001</v>
      </c>
      <c r="F3529" s="3">
        <f t="shared" si="556"/>
        <v>1289.4574600000001</v>
      </c>
      <c r="G3529" s="8">
        <f t="shared" si="559"/>
        <v>0</v>
      </c>
      <c r="H3529" s="7">
        <f t="shared" si="551"/>
        <v>0</v>
      </c>
      <c r="I3529" s="7">
        <f t="shared" si="552"/>
        <v>0</v>
      </c>
      <c r="J3529">
        <f t="shared" si="553"/>
        <v>0</v>
      </c>
      <c r="K3529">
        <f t="shared" si="557"/>
        <v>0</v>
      </c>
      <c r="L3529">
        <f t="shared" si="554"/>
        <v>0</v>
      </c>
      <c r="M3529" s="66" t="str">
        <f t="shared" si="550"/>
        <v xml:space="preserve"> </v>
      </c>
    </row>
    <row r="3530" spans="1:13" x14ac:dyDescent="0.25">
      <c r="A3530" s="25">
        <f t="shared" si="558"/>
        <v>3530</v>
      </c>
      <c r="B3530" s="35">
        <f>+INDEX(Исходные_данные!A:Z,A3530+$X$32-1,$X$30)</f>
        <v>0</v>
      </c>
      <c r="C3530" s="25">
        <f>+IFERROR(_xlfn.NUMBERVALUE(INDEX(Исходные_данные!A:Z,A3530+$X$32-1,$X$31),"."),0)</f>
        <v>0</v>
      </c>
      <c r="D3530" s="51"/>
      <c r="E3530" s="3">
        <f t="shared" si="555"/>
        <v>1289.4580000000001</v>
      </c>
      <c r="F3530" s="3">
        <f t="shared" si="556"/>
        <v>1289.4574600000001</v>
      </c>
      <c r="G3530" s="8">
        <f t="shared" si="559"/>
        <v>0</v>
      </c>
      <c r="H3530" s="7">
        <f t="shared" si="551"/>
        <v>0</v>
      </c>
      <c r="I3530" s="7">
        <f t="shared" si="552"/>
        <v>0</v>
      </c>
      <c r="J3530">
        <f t="shared" si="553"/>
        <v>0</v>
      </c>
      <c r="K3530">
        <f t="shared" si="557"/>
        <v>0</v>
      </c>
      <c r="L3530">
        <f t="shared" si="554"/>
        <v>0</v>
      </c>
      <c r="M3530" s="66" t="str">
        <f t="shared" si="550"/>
        <v xml:space="preserve"> </v>
      </c>
    </row>
    <row r="3531" spans="1:13" x14ac:dyDescent="0.25">
      <c r="A3531" s="25">
        <f t="shared" si="558"/>
        <v>3531</v>
      </c>
      <c r="B3531" s="35">
        <f>+INDEX(Исходные_данные!A:Z,A3531+$X$32-1,$X$30)</f>
        <v>0</v>
      </c>
      <c r="C3531" s="25">
        <f>+IFERROR(_xlfn.NUMBERVALUE(INDEX(Исходные_данные!A:Z,A3531+$X$32-1,$X$31),"."),0)</f>
        <v>0</v>
      </c>
      <c r="D3531" s="51"/>
      <c r="E3531" s="3">
        <f t="shared" si="555"/>
        <v>1289.4580000000001</v>
      </c>
      <c r="F3531" s="3">
        <f t="shared" si="556"/>
        <v>1289.4574600000001</v>
      </c>
      <c r="G3531" s="8">
        <f t="shared" si="559"/>
        <v>0</v>
      </c>
      <c r="H3531" s="7">
        <f t="shared" si="551"/>
        <v>0</v>
      </c>
      <c r="I3531" s="7">
        <f t="shared" si="552"/>
        <v>0</v>
      </c>
      <c r="J3531">
        <f t="shared" si="553"/>
        <v>0</v>
      </c>
      <c r="K3531">
        <f t="shared" si="557"/>
        <v>0</v>
      </c>
      <c r="L3531">
        <f t="shared" si="554"/>
        <v>0</v>
      </c>
      <c r="M3531" s="66" t="str">
        <f t="shared" si="550"/>
        <v xml:space="preserve"> </v>
      </c>
    </row>
    <row r="3532" spans="1:13" x14ac:dyDescent="0.25">
      <c r="A3532" s="25">
        <f t="shared" si="558"/>
        <v>3532</v>
      </c>
      <c r="B3532" s="35">
        <f>+INDEX(Исходные_данные!A:Z,A3532+$X$32-1,$X$30)</f>
        <v>0</v>
      </c>
      <c r="C3532" s="25">
        <f>+IFERROR(_xlfn.NUMBERVALUE(INDEX(Исходные_данные!A:Z,A3532+$X$32-1,$X$31),"."),0)</f>
        <v>0</v>
      </c>
      <c r="D3532" s="51"/>
      <c r="E3532" s="3">
        <f t="shared" si="555"/>
        <v>1289.4580000000001</v>
      </c>
      <c r="F3532" s="3">
        <f t="shared" si="556"/>
        <v>1289.4574600000001</v>
      </c>
      <c r="G3532" s="8">
        <f t="shared" si="559"/>
        <v>0</v>
      </c>
      <c r="H3532" s="7">
        <f t="shared" si="551"/>
        <v>0</v>
      </c>
      <c r="I3532" s="7">
        <f t="shared" si="552"/>
        <v>0</v>
      </c>
      <c r="J3532">
        <f t="shared" si="553"/>
        <v>0</v>
      </c>
      <c r="K3532">
        <f t="shared" si="557"/>
        <v>0</v>
      </c>
      <c r="L3532">
        <f t="shared" si="554"/>
        <v>0</v>
      </c>
      <c r="M3532" s="66" t="str">
        <f t="shared" si="550"/>
        <v xml:space="preserve"> </v>
      </c>
    </row>
    <row r="3533" spans="1:13" x14ac:dyDescent="0.25">
      <c r="A3533" s="25">
        <f t="shared" si="558"/>
        <v>3533</v>
      </c>
      <c r="B3533" s="35">
        <f>+INDEX(Исходные_данные!A:Z,A3533+$X$32-1,$X$30)</f>
        <v>0</v>
      </c>
      <c r="C3533" s="25">
        <f>+IFERROR(_xlfn.NUMBERVALUE(INDEX(Исходные_данные!A:Z,A3533+$X$32-1,$X$31),"."),0)</f>
        <v>0</v>
      </c>
      <c r="D3533" s="51"/>
      <c r="E3533" s="3">
        <f t="shared" si="555"/>
        <v>1289.4580000000001</v>
      </c>
      <c r="F3533" s="3">
        <f t="shared" si="556"/>
        <v>1289.4574600000001</v>
      </c>
      <c r="G3533" s="8">
        <f t="shared" si="559"/>
        <v>0</v>
      </c>
      <c r="H3533" s="7">
        <f t="shared" si="551"/>
        <v>0</v>
      </c>
      <c r="I3533" s="7">
        <f t="shared" si="552"/>
        <v>0</v>
      </c>
      <c r="J3533">
        <f t="shared" si="553"/>
        <v>0</v>
      </c>
      <c r="K3533">
        <f t="shared" si="557"/>
        <v>0</v>
      </c>
      <c r="L3533">
        <f t="shared" si="554"/>
        <v>0</v>
      </c>
      <c r="M3533" s="66" t="str">
        <f t="shared" si="550"/>
        <v xml:space="preserve"> </v>
      </c>
    </row>
    <row r="3534" spans="1:13" x14ac:dyDescent="0.25">
      <c r="A3534" s="25">
        <f t="shared" si="558"/>
        <v>3534</v>
      </c>
      <c r="B3534" s="35">
        <f>+INDEX(Исходные_данные!A:Z,A3534+$X$32-1,$X$30)</f>
        <v>0</v>
      </c>
      <c r="C3534" s="25">
        <f>+IFERROR(_xlfn.NUMBERVALUE(INDEX(Исходные_данные!A:Z,A3534+$X$32-1,$X$31),"."),0)</f>
        <v>0</v>
      </c>
      <c r="D3534" s="51"/>
      <c r="E3534" s="3">
        <f t="shared" si="555"/>
        <v>1289.4580000000001</v>
      </c>
      <c r="F3534" s="3">
        <f t="shared" si="556"/>
        <v>1289.4574600000001</v>
      </c>
      <c r="G3534" s="8">
        <f t="shared" si="559"/>
        <v>0</v>
      </c>
      <c r="H3534" s="7">
        <f t="shared" si="551"/>
        <v>0</v>
      </c>
      <c r="I3534" s="7">
        <f t="shared" si="552"/>
        <v>0</v>
      </c>
      <c r="J3534">
        <f t="shared" si="553"/>
        <v>0</v>
      </c>
      <c r="K3534">
        <f t="shared" si="557"/>
        <v>0</v>
      </c>
      <c r="L3534">
        <f t="shared" si="554"/>
        <v>0</v>
      </c>
      <c r="M3534" s="66" t="str">
        <f t="shared" si="550"/>
        <v xml:space="preserve"> </v>
      </c>
    </row>
    <row r="3535" spans="1:13" x14ac:dyDescent="0.25">
      <c r="A3535" s="25">
        <f t="shared" si="558"/>
        <v>3535</v>
      </c>
      <c r="B3535" s="35">
        <f>+INDEX(Исходные_данные!A:Z,A3535+$X$32-1,$X$30)</f>
        <v>0</v>
      </c>
      <c r="C3535" s="25">
        <f>+IFERROR(_xlfn.NUMBERVALUE(INDEX(Исходные_данные!A:Z,A3535+$X$32-1,$X$31),"."),0)</f>
        <v>0</v>
      </c>
      <c r="D3535" s="51"/>
      <c r="E3535" s="3">
        <f t="shared" si="555"/>
        <v>1289.4580000000001</v>
      </c>
      <c r="F3535" s="3">
        <f t="shared" si="556"/>
        <v>1289.4574600000001</v>
      </c>
      <c r="G3535" s="8">
        <f t="shared" si="559"/>
        <v>0</v>
      </c>
      <c r="H3535" s="7">
        <f t="shared" si="551"/>
        <v>0</v>
      </c>
      <c r="I3535" s="7">
        <f t="shared" si="552"/>
        <v>0</v>
      </c>
      <c r="J3535">
        <f t="shared" si="553"/>
        <v>0</v>
      </c>
      <c r="K3535">
        <f t="shared" si="557"/>
        <v>0</v>
      </c>
      <c r="L3535">
        <f t="shared" si="554"/>
        <v>0</v>
      </c>
      <c r="M3535" s="66" t="str">
        <f t="shared" si="550"/>
        <v xml:space="preserve"> </v>
      </c>
    </row>
    <row r="3536" spans="1:13" x14ac:dyDescent="0.25">
      <c r="A3536" s="25">
        <f t="shared" si="558"/>
        <v>3536</v>
      </c>
      <c r="B3536" s="35">
        <f>+INDEX(Исходные_данные!A:Z,A3536+$X$32-1,$X$30)</f>
        <v>0</v>
      </c>
      <c r="C3536" s="25">
        <f>+IFERROR(_xlfn.NUMBERVALUE(INDEX(Исходные_данные!A:Z,A3536+$X$32-1,$X$31),"."),0)</f>
        <v>0</v>
      </c>
      <c r="D3536" s="51"/>
      <c r="E3536" s="3">
        <f t="shared" si="555"/>
        <v>1289.4580000000001</v>
      </c>
      <c r="F3536" s="3">
        <f t="shared" si="556"/>
        <v>1289.4574600000001</v>
      </c>
      <c r="G3536" s="8">
        <f t="shared" si="559"/>
        <v>0</v>
      </c>
      <c r="H3536" s="7">
        <f t="shared" si="551"/>
        <v>0</v>
      </c>
      <c r="I3536" s="7">
        <f t="shared" si="552"/>
        <v>0</v>
      </c>
      <c r="J3536">
        <f t="shared" si="553"/>
        <v>0</v>
      </c>
      <c r="K3536">
        <f t="shared" si="557"/>
        <v>0</v>
      </c>
      <c r="L3536">
        <f t="shared" si="554"/>
        <v>0</v>
      </c>
      <c r="M3536" s="66" t="str">
        <f t="shared" si="550"/>
        <v xml:space="preserve"> </v>
      </c>
    </row>
    <row r="3537" spans="1:13" x14ac:dyDescent="0.25">
      <c r="A3537" s="25">
        <f t="shared" si="558"/>
        <v>3537</v>
      </c>
      <c r="B3537" s="35">
        <f>+INDEX(Исходные_данные!A:Z,A3537+$X$32-1,$X$30)</f>
        <v>0</v>
      </c>
      <c r="C3537" s="25">
        <f>+IFERROR(_xlfn.NUMBERVALUE(INDEX(Исходные_данные!A:Z,A3537+$X$32-1,$X$31),"."),0)</f>
        <v>0</v>
      </c>
      <c r="D3537" s="51"/>
      <c r="E3537" s="3">
        <f t="shared" si="555"/>
        <v>1289.4580000000001</v>
      </c>
      <c r="F3537" s="3">
        <f t="shared" si="556"/>
        <v>1289.4574600000001</v>
      </c>
      <c r="G3537" s="8">
        <f t="shared" si="559"/>
        <v>0</v>
      </c>
      <c r="H3537" s="7">
        <f t="shared" si="551"/>
        <v>0</v>
      </c>
      <c r="I3537" s="7">
        <f t="shared" si="552"/>
        <v>0</v>
      </c>
      <c r="J3537">
        <f t="shared" si="553"/>
        <v>0</v>
      </c>
      <c r="K3537">
        <f t="shared" si="557"/>
        <v>0</v>
      </c>
      <c r="L3537">
        <f t="shared" si="554"/>
        <v>0</v>
      </c>
      <c r="M3537" s="66" t="str">
        <f t="shared" si="550"/>
        <v xml:space="preserve"> </v>
      </c>
    </row>
    <row r="3538" spans="1:13" x14ac:dyDescent="0.25">
      <c r="A3538" s="25">
        <f t="shared" si="558"/>
        <v>3538</v>
      </c>
      <c r="B3538" s="35">
        <f>+INDEX(Исходные_данные!A:Z,A3538+$X$32-1,$X$30)</f>
        <v>0</v>
      </c>
      <c r="C3538" s="25">
        <f>+IFERROR(_xlfn.NUMBERVALUE(INDEX(Исходные_данные!A:Z,A3538+$X$32-1,$X$31),"."),0)</f>
        <v>0</v>
      </c>
      <c r="D3538" s="51"/>
      <c r="E3538" s="3">
        <f t="shared" si="555"/>
        <v>1289.4580000000001</v>
      </c>
      <c r="F3538" s="3">
        <f t="shared" si="556"/>
        <v>1289.4574600000001</v>
      </c>
      <c r="G3538" s="8">
        <f t="shared" si="559"/>
        <v>0</v>
      </c>
      <c r="H3538" s="7">
        <f t="shared" si="551"/>
        <v>0</v>
      </c>
      <c r="I3538" s="7">
        <f t="shared" si="552"/>
        <v>0</v>
      </c>
      <c r="J3538">
        <f t="shared" si="553"/>
        <v>0</v>
      </c>
      <c r="K3538">
        <f t="shared" si="557"/>
        <v>0</v>
      </c>
      <c r="L3538">
        <f t="shared" si="554"/>
        <v>0</v>
      </c>
      <c r="M3538" s="66" t="str">
        <f t="shared" si="550"/>
        <v xml:space="preserve"> </v>
      </c>
    </row>
    <row r="3539" spans="1:13" x14ac:dyDescent="0.25">
      <c r="A3539" s="25">
        <f t="shared" si="558"/>
        <v>3539</v>
      </c>
      <c r="B3539" s="35">
        <f>+INDEX(Исходные_данные!A:Z,A3539+$X$32-1,$X$30)</f>
        <v>0</v>
      </c>
      <c r="C3539" s="25">
        <f>+IFERROR(_xlfn.NUMBERVALUE(INDEX(Исходные_данные!A:Z,A3539+$X$32-1,$X$31),"."),0)</f>
        <v>0</v>
      </c>
      <c r="D3539" s="51"/>
      <c r="E3539" s="3">
        <f t="shared" si="555"/>
        <v>1289.4580000000001</v>
      </c>
      <c r="F3539" s="3">
        <f t="shared" si="556"/>
        <v>1289.4574600000001</v>
      </c>
      <c r="G3539" s="8">
        <f t="shared" si="559"/>
        <v>0</v>
      </c>
      <c r="H3539" s="7">
        <f t="shared" si="551"/>
        <v>0</v>
      </c>
      <c r="I3539" s="7">
        <f t="shared" si="552"/>
        <v>0</v>
      </c>
      <c r="J3539">
        <f t="shared" si="553"/>
        <v>0</v>
      </c>
      <c r="K3539">
        <f t="shared" si="557"/>
        <v>0</v>
      </c>
      <c r="L3539">
        <f t="shared" si="554"/>
        <v>0</v>
      </c>
      <c r="M3539" s="66" t="str">
        <f t="shared" si="550"/>
        <v xml:space="preserve"> </v>
      </c>
    </row>
    <row r="3540" spans="1:13" x14ac:dyDescent="0.25">
      <c r="A3540" s="25">
        <f t="shared" si="558"/>
        <v>3540</v>
      </c>
      <c r="B3540" s="35">
        <f>+INDEX(Исходные_данные!A:Z,A3540+$X$32-1,$X$30)</f>
        <v>0</v>
      </c>
      <c r="C3540" s="25">
        <f>+IFERROR(_xlfn.NUMBERVALUE(INDEX(Исходные_данные!A:Z,A3540+$X$32-1,$X$31),"."),0)</f>
        <v>0</v>
      </c>
      <c r="D3540" s="51"/>
      <c r="E3540" s="3">
        <f t="shared" si="555"/>
        <v>1289.4580000000001</v>
      </c>
      <c r="F3540" s="3">
        <f t="shared" si="556"/>
        <v>1289.4574600000001</v>
      </c>
      <c r="G3540" s="8">
        <f t="shared" si="559"/>
        <v>0</v>
      </c>
      <c r="H3540" s="7">
        <f t="shared" si="551"/>
        <v>0</v>
      </c>
      <c r="I3540" s="7">
        <f t="shared" si="552"/>
        <v>0</v>
      </c>
      <c r="J3540">
        <f t="shared" si="553"/>
        <v>0</v>
      </c>
      <c r="K3540">
        <f t="shared" si="557"/>
        <v>0</v>
      </c>
      <c r="L3540">
        <f t="shared" si="554"/>
        <v>0</v>
      </c>
      <c r="M3540" s="66" t="str">
        <f t="shared" si="550"/>
        <v xml:space="preserve"> </v>
      </c>
    </row>
    <row r="3541" spans="1:13" x14ac:dyDescent="0.25">
      <c r="A3541" s="25">
        <f t="shared" si="558"/>
        <v>3541</v>
      </c>
      <c r="B3541" s="35">
        <f>+INDEX(Исходные_данные!A:Z,A3541+$X$32-1,$X$30)</f>
        <v>0</v>
      </c>
      <c r="C3541" s="25">
        <f>+IFERROR(_xlfn.NUMBERVALUE(INDEX(Исходные_данные!A:Z,A3541+$X$32-1,$X$31),"."),0)</f>
        <v>0</v>
      </c>
      <c r="D3541" s="51"/>
      <c r="E3541" s="3">
        <f t="shared" si="555"/>
        <v>1289.4580000000001</v>
      </c>
      <c r="F3541" s="3">
        <f t="shared" si="556"/>
        <v>1289.4574600000001</v>
      </c>
      <c r="G3541" s="8">
        <f t="shared" si="559"/>
        <v>0</v>
      </c>
      <c r="H3541" s="7">
        <f t="shared" si="551"/>
        <v>0</v>
      </c>
      <c r="I3541" s="7">
        <f t="shared" si="552"/>
        <v>0</v>
      </c>
      <c r="J3541">
        <f t="shared" si="553"/>
        <v>0</v>
      </c>
      <c r="K3541">
        <f t="shared" si="557"/>
        <v>0</v>
      </c>
      <c r="L3541">
        <f t="shared" si="554"/>
        <v>0</v>
      </c>
      <c r="M3541" s="66" t="str">
        <f t="shared" si="550"/>
        <v xml:space="preserve"> </v>
      </c>
    </row>
    <row r="3542" spans="1:13" x14ac:dyDescent="0.25">
      <c r="A3542" s="25">
        <f t="shared" si="558"/>
        <v>3542</v>
      </c>
      <c r="B3542" s="35">
        <f>+INDEX(Исходные_данные!A:Z,A3542+$X$32-1,$X$30)</f>
        <v>0</v>
      </c>
      <c r="C3542" s="25">
        <f>+IFERROR(_xlfn.NUMBERVALUE(INDEX(Исходные_данные!A:Z,A3542+$X$32-1,$X$31),"."),0)</f>
        <v>0</v>
      </c>
      <c r="D3542" s="51"/>
      <c r="E3542" s="3">
        <f t="shared" si="555"/>
        <v>1289.4580000000001</v>
      </c>
      <c r="F3542" s="3">
        <f t="shared" si="556"/>
        <v>1289.4574600000001</v>
      </c>
      <c r="G3542" s="8">
        <f t="shared" si="559"/>
        <v>0</v>
      </c>
      <c r="H3542" s="7">
        <f t="shared" si="551"/>
        <v>0</v>
      </c>
      <c r="I3542" s="7">
        <f t="shared" si="552"/>
        <v>0</v>
      </c>
      <c r="J3542">
        <f t="shared" si="553"/>
        <v>0</v>
      </c>
      <c r="K3542">
        <f t="shared" si="557"/>
        <v>0</v>
      </c>
      <c r="L3542">
        <f t="shared" si="554"/>
        <v>0</v>
      </c>
      <c r="M3542" s="66" t="str">
        <f t="shared" si="550"/>
        <v xml:space="preserve"> </v>
      </c>
    </row>
    <row r="3543" spans="1:13" x14ac:dyDescent="0.25">
      <c r="A3543" s="25">
        <f t="shared" si="558"/>
        <v>3543</v>
      </c>
      <c r="B3543" s="35">
        <f>+INDEX(Исходные_данные!A:Z,A3543+$X$32-1,$X$30)</f>
        <v>0</v>
      </c>
      <c r="C3543" s="25">
        <f>+IFERROR(_xlfn.NUMBERVALUE(INDEX(Исходные_данные!A:Z,A3543+$X$32-1,$X$31),"."),0)</f>
        <v>0</v>
      </c>
      <c r="D3543" s="51"/>
      <c r="E3543" s="3">
        <f t="shared" si="555"/>
        <v>1289.4580000000001</v>
      </c>
      <c r="F3543" s="3">
        <f t="shared" si="556"/>
        <v>1289.4574600000001</v>
      </c>
      <c r="G3543" s="8">
        <f t="shared" si="559"/>
        <v>0</v>
      </c>
      <c r="H3543" s="7">
        <f t="shared" si="551"/>
        <v>0</v>
      </c>
      <c r="I3543" s="7">
        <f t="shared" si="552"/>
        <v>0</v>
      </c>
      <c r="J3543">
        <f t="shared" si="553"/>
        <v>0</v>
      </c>
      <c r="K3543">
        <f t="shared" si="557"/>
        <v>0</v>
      </c>
      <c r="L3543">
        <f t="shared" si="554"/>
        <v>0</v>
      </c>
      <c r="M3543" s="66" t="str">
        <f t="shared" si="550"/>
        <v xml:space="preserve"> </v>
      </c>
    </row>
    <row r="3544" spans="1:13" x14ac:dyDescent="0.25">
      <c r="A3544" s="25">
        <f t="shared" si="558"/>
        <v>3544</v>
      </c>
      <c r="B3544" s="35">
        <f>+INDEX(Исходные_данные!A:Z,A3544+$X$32-1,$X$30)</f>
        <v>0</v>
      </c>
      <c r="C3544" s="25">
        <f>+IFERROR(_xlfn.NUMBERVALUE(INDEX(Исходные_данные!A:Z,A3544+$X$32-1,$X$31),"."),0)</f>
        <v>0</v>
      </c>
      <c r="D3544" s="51"/>
      <c r="E3544" s="3">
        <f t="shared" si="555"/>
        <v>1289.4580000000001</v>
      </c>
      <c r="F3544" s="3">
        <f t="shared" si="556"/>
        <v>1289.4574600000001</v>
      </c>
      <c r="G3544" s="8">
        <f t="shared" si="559"/>
        <v>0</v>
      </c>
      <c r="H3544" s="7">
        <f t="shared" si="551"/>
        <v>0</v>
      </c>
      <c r="I3544" s="7">
        <f t="shared" si="552"/>
        <v>0</v>
      </c>
      <c r="J3544">
        <f t="shared" si="553"/>
        <v>0</v>
      </c>
      <c r="K3544">
        <f t="shared" si="557"/>
        <v>0</v>
      </c>
      <c r="L3544">
        <f t="shared" si="554"/>
        <v>0</v>
      </c>
      <c r="M3544" s="66" t="str">
        <f t="shared" si="550"/>
        <v xml:space="preserve"> </v>
      </c>
    </row>
    <row r="3545" spans="1:13" x14ac:dyDescent="0.25">
      <c r="A3545" s="25">
        <f t="shared" si="558"/>
        <v>3545</v>
      </c>
      <c r="B3545" s="35">
        <f>+INDEX(Исходные_данные!A:Z,A3545+$X$32-1,$X$30)</f>
        <v>0</v>
      </c>
      <c r="C3545" s="25">
        <f>+IFERROR(_xlfn.NUMBERVALUE(INDEX(Исходные_данные!A:Z,A3545+$X$32-1,$X$31),"."),0)</f>
        <v>0</v>
      </c>
      <c r="D3545" s="51"/>
      <c r="E3545" s="3">
        <f t="shared" si="555"/>
        <v>1289.4580000000001</v>
      </c>
      <c r="F3545" s="3">
        <f t="shared" si="556"/>
        <v>1289.4574600000001</v>
      </c>
      <c r="G3545" s="8">
        <f t="shared" si="559"/>
        <v>0</v>
      </c>
      <c r="H3545" s="7">
        <f t="shared" si="551"/>
        <v>0</v>
      </c>
      <c r="I3545" s="7">
        <f t="shared" si="552"/>
        <v>0</v>
      </c>
      <c r="J3545">
        <f t="shared" si="553"/>
        <v>0</v>
      </c>
      <c r="K3545">
        <f t="shared" si="557"/>
        <v>0</v>
      </c>
      <c r="L3545">
        <f t="shared" si="554"/>
        <v>0</v>
      </c>
      <c r="M3545" s="66" t="str">
        <f t="shared" si="550"/>
        <v xml:space="preserve"> </v>
      </c>
    </row>
    <row r="3546" spans="1:13" x14ac:dyDescent="0.25">
      <c r="A3546" s="25">
        <f t="shared" si="558"/>
        <v>3546</v>
      </c>
      <c r="B3546" s="35">
        <f>+INDEX(Исходные_данные!A:Z,A3546+$X$32-1,$X$30)</f>
        <v>0</v>
      </c>
      <c r="C3546" s="25">
        <f>+IFERROR(_xlfn.NUMBERVALUE(INDEX(Исходные_данные!A:Z,A3546+$X$32-1,$X$31),"."),0)</f>
        <v>0</v>
      </c>
      <c r="D3546" s="51"/>
      <c r="E3546" s="3">
        <f t="shared" si="555"/>
        <v>1289.4580000000001</v>
      </c>
      <c r="F3546" s="3">
        <f t="shared" si="556"/>
        <v>1289.4574600000001</v>
      </c>
      <c r="G3546" s="8">
        <f t="shared" si="559"/>
        <v>0</v>
      </c>
      <c r="H3546" s="7">
        <f t="shared" si="551"/>
        <v>0</v>
      </c>
      <c r="I3546" s="7">
        <f t="shared" si="552"/>
        <v>0</v>
      </c>
      <c r="J3546">
        <f t="shared" si="553"/>
        <v>0</v>
      </c>
      <c r="K3546">
        <f t="shared" si="557"/>
        <v>0</v>
      </c>
      <c r="L3546">
        <f t="shared" si="554"/>
        <v>0</v>
      </c>
      <c r="M3546" s="66" t="str">
        <f t="shared" si="550"/>
        <v xml:space="preserve"> </v>
      </c>
    </row>
    <row r="3547" spans="1:13" x14ac:dyDescent="0.25">
      <c r="A3547" s="25">
        <f t="shared" si="558"/>
        <v>3547</v>
      </c>
      <c r="B3547" s="35">
        <f>+INDEX(Исходные_данные!A:Z,A3547+$X$32-1,$X$30)</f>
        <v>0</v>
      </c>
      <c r="C3547" s="25">
        <f>+IFERROR(_xlfn.NUMBERVALUE(INDEX(Исходные_данные!A:Z,A3547+$X$32-1,$X$31),"."),0)</f>
        <v>0</v>
      </c>
      <c r="D3547" s="51"/>
      <c r="E3547" s="3">
        <f t="shared" si="555"/>
        <v>1289.4580000000001</v>
      </c>
      <c r="F3547" s="3">
        <f t="shared" si="556"/>
        <v>1289.4574600000001</v>
      </c>
      <c r="G3547" s="8">
        <f t="shared" si="559"/>
        <v>0</v>
      </c>
      <c r="H3547" s="7">
        <f t="shared" si="551"/>
        <v>0</v>
      </c>
      <c r="I3547" s="7">
        <f t="shared" si="552"/>
        <v>0</v>
      </c>
      <c r="J3547">
        <f t="shared" si="553"/>
        <v>0</v>
      </c>
      <c r="K3547">
        <f t="shared" si="557"/>
        <v>0</v>
      </c>
      <c r="L3547">
        <f t="shared" si="554"/>
        <v>0</v>
      </c>
      <c r="M3547" s="66" t="str">
        <f t="shared" si="550"/>
        <v xml:space="preserve"> </v>
      </c>
    </row>
    <row r="3548" spans="1:13" x14ac:dyDescent="0.25">
      <c r="A3548" s="25">
        <f t="shared" si="558"/>
        <v>3548</v>
      </c>
      <c r="B3548" s="35">
        <f>+INDEX(Исходные_данные!A:Z,A3548+$X$32-1,$X$30)</f>
        <v>0</v>
      </c>
      <c r="C3548" s="25">
        <f>+IFERROR(_xlfn.NUMBERVALUE(INDEX(Исходные_данные!A:Z,A3548+$X$32-1,$X$31),"."),0)</f>
        <v>0</v>
      </c>
      <c r="D3548" s="51"/>
      <c r="E3548" s="3">
        <f t="shared" si="555"/>
        <v>1289.4580000000001</v>
      </c>
      <c r="F3548" s="3">
        <f t="shared" si="556"/>
        <v>1289.4574600000001</v>
      </c>
      <c r="G3548" s="8">
        <f t="shared" si="559"/>
        <v>0</v>
      </c>
      <c r="H3548" s="7">
        <f t="shared" si="551"/>
        <v>0</v>
      </c>
      <c r="I3548" s="7">
        <f t="shared" si="552"/>
        <v>0</v>
      </c>
      <c r="J3548">
        <f t="shared" si="553"/>
        <v>0</v>
      </c>
      <c r="K3548">
        <f t="shared" si="557"/>
        <v>0</v>
      </c>
      <c r="L3548">
        <f t="shared" si="554"/>
        <v>0</v>
      </c>
      <c r="M3548" s="66" t="str">
        <f t="shared" ref="M3548:M3611" si="560">IF(AC3563=1,"",+CONCATENATE(IF($AC$43=1,CONCATENATE(D3548," "),""),IF($AC$44=1,CONCATENATE(E3548," (",TEXT(G3548,"0,0"),"%)"),"")))</f>
        <v xml:space="preserve"> </v>
      </c>
    </row>
    <row r="3549" spans="1:13" x14ac:dyDescent="0.25">
      <c r="A3549" s="25">
        <f t="shared" si="558"/>
        <v>3549</v>
      </c>
      <c r="B3549" s="35">
        <f>+INDEX(Исходные_данные!A:Z,A3549+$X$32-1,$X$30)</f>
        <v>0</v>
      </c>
      <c r="C3549" s="25">
        <f>+IFERROR(_xlfn.NUMBERVALUE(INDEX(Исходные_данные!A:Z,A3549+$X$32-1,$X$31),"."),0)</f>
        <v>0</v>
      </c>
      <c r="D3549" s="51"/>
      <c r="E3549" s="3">
        <f t="shared" si="555"/>
        <v>1289.4580000000001</v>
      </c>
      <c r="F3549" s="3">
        <f t="shared" si="556"/>
        <v>1289.4574600000001</v>
      </c>
      <c r="G3549" s="8">
        <f t="shared" si="559"/>
        <v>0</v>
      </c>
      <c r="H3549" s="7">
        <f t="shared" si="551"/>
        <v>0</v>
      </c>
      <c r="I3549" s="7">
        <f t="shared" si="552"/>
        <v>0</v>
      </c>
      <c r="J3549">
        <f t="shared" si="553"/>
        <v>0</v>
      </c>
      <c r="K3549">
        <f t="shared" si="557"/>
        <v>0</v>
      </c>
      <c r="L3549">
        <f t="shared" si="554"/>
        <v>0</v>
      </c>
      <c r="M3549" s="66" t="str">
        <f t="shared" si="560"/>
        <v xml:space="preserve"> </v>
      </c>
    </row>
    <row r="3550" spans="1:13" x14ac:dyDescent="0.25">
      <c r="A3550" s="25">
        <f t="shared" si="558"/>
        <v>3550</v>
      </c>
      <c r="B3550" s="35">
        <f>+INDEX(Исходные_данные!A:Z,A3550+$X$32-1,$X$30)</f>
        <v>0</v>
      </c>
      <c r="C3550" s="25">
        <f>+IFERROR(_xlfn.NUMBERVALUE(INDEX(Исходные_данные!A:Z,A3550+$X$32-1,$X$31),"."),0)</f>
        <v>0</v>
      </c>
      <c r="D3550" s="51"/>
      <c r="E3550" s="3">
        <f t="shared" si="555"/>
        <v>1289.4580000000001</v>
      </c>
      <c r="F3550" s="3">
        <f t="shared" si="556"/>
        <v>1289.4574600000001</v>
      </c>
      <c r="G3550" s="8">
        <f t="shared" si="559"/>
        <v>0</v>
      </c>
      <c r="H3550" s="7">
        <f t="shared" si="551"/>
        <v>0</v>
      </c>
      <c r="I3550" s="7">
        <f t="shared" si="552"/>
        <v>0</v>
      </c>
      <c r="J3550">
        <f t="shared" si="553"/>
        <v>0</v>
      </c>
      <c r="K3550">
        <f t="shared" si="557"/>
        <v>0</v>
      </c>
      <c r="L3550">
        <f t="shared" si="554"/>
        <v>0</v>
      </c>
      <c r="M3550" s="66" t="str">
        <f t="shared" si="560"/>
        <v xml:space="preserve"> </v>
      </c>
    </row>
    <row r="3551" spans="1:13" x14ac:dyDescent="0.25">
      <c r="A3551" s="25">
        <f t="shared" si="558"/>
        <v>3551</v>
      </c>
      <c r="B3551" s="35">
        <f>+INDEX(Исходные_данные!A:Z,A3551+$X$32-1,$X$30)</f>
        <v>0</v>
      </c>
      <c r="C3551" s="25">
        <f>+IFERROR(_xlfn.NUMBERVALUE(INDEX(Исходные_данные!A:Z,A3551+$X$32-1,$X$31),"."),0)</f>
        <v>0</v>
      </c>
      <c r="D3551" s="51"/>
      <c r="E3551" s="3">
        <f t="shared" si="555"/>
        <v>1289.4580000000001</v>
      </c>
      <c r="F3551" s="3">
        <f t="shared" si="556"/>
        <v>1289.4574600000001</v>
      </c>
      <c r="G3551" s="8">
        <f t="shared" si="559"/>
        <v>0</v>
      </c>
      <c r="H3551" s="7">
        <f t="shared" si="551"/>
        <v>0</v>
      </c>
      <c r="I3551" s="7">
        <f t="shared" si="552"/>
        <v>0</v>
      </c>
      <c r="J3551">
        <f t="shared" si="553"/>
        <v>0</v>
      </c>
      <c r="K3551">
        <f t="shared" si="557"/>
        <v>0</v>
      </c>
      <c r="L3551">
        <f t="shared" si="554"/>
        <v>0</v>
      </c>
      <c r="M3551" s="66" t="str">
        <f t="shared" si="560"/>
        <v xml:space="preserve"> </v>
      </c>
    </row>
    <row r="3552" spans="1:13" x14ac:dyDescent="0.25">
      <c r="A3552" s="25">
        <f t="shared" si="558"/>
        <v>3552</v>
      </c>
      <c r="B3552" s="35">
        <f>+INDEX(Исходные_данные!A:Z,A3552+$X$32-1,$X$30)</f>
        <v>0</v>
      </c>
      <c r="C3552" s="25">
        <f>+IFERROR(_xlfn.NUMBERVALUE(INDEX(Исходные_данные!A:Z,A3552+$X$32-1,$X$31),"."),0)</f>
        <v>0</v>
      </c>
      <c r="D3552" s="51"/>
      <c r="E3552" s="3">
        <f t="shared" si="555"/>
        <v>1289.4580000000001</v>
      </c>
      <c r="F3552" s="3">
        <f t="shared" si="556"/>
        <v>1289.4574600000001</v>
      </c>
      <c r="G3552" s="8">
        <f t="shared" si="559"/>
        <v>0</v>
      </c>
      <c r="H3552" s="7">
        <f t="shared" si="551"/>
        <v>0</v>
      </c>
      <c r="I3552" s="7">
        <f t="shared" si="552"/>
        <v>0</v>
      </c>
      <c r="J3552">
        <f t="shared" si="553"/>
        <v>0</v>
      </c>
      <c r="K3552">
        <f t="shared" si="557"/>
        <v>0</v>
      </c>
      <c r="L3552">
        <f t="shared" si="554"/>
        <v>0</v>
      </c>
      <c r="M3552" s="66" t="str">
        <f t="shared" si="560"/>
        <v xml:space="preserve"> </v>
      </c>
    </row>
    <row r="3553" spans="1:13" x14ac:dyDescent="0.25">
      <c r="A3553" s="25">
        <f t="shared" si="558"/>
        <v>3553</v>
      </c>
      <c r="B3553" s="35">
        <f>+INDEX(Исходные_данные!A:Z,A3553+$X$32-1,$X$30)</f>
        <v>0</v>
      </c>
      <c r="C3553" s="25">
        <f>+IFERROR(_xlfn.NUMBERVALUE(INDEX(Исходные_данные!A:Z,A3553+$X$32-1,$X$31),"."),0)</f>
        <v>0</v>
      </c>
      <c r="D3553" s="51"/>
      <c r="E3553" s="3">
        <f t="shared" si="555"/>
        <v>1289.4580000000001</v>
      </c>
      <c r="F3553" s="3">
        <f t="shared" si="556"/>
        <v>1289.4574600000001</v>
      </c>
      <c r="G3553" s="8">
        <f t="shared" si="559"/>
        <v>0</v>
      </c>
      <c r="H3553" s="7">
        <f t="shared" si="551"/>
        <v>0</v>
      </c>
      <c r="I3553" s="7">
        <f t="shared" si="552"/>
        <v>0</v>
      </c>
      <c r="J3553">
        <f t="shared" si="553"/>
        <v>0</v>
      </c>
      <c r="K3553">
        <f t="shared" si="557"/>
        <v>0</v>
      </c>
      <c r="L3553">
        <f t="shared" si="554"/>
        <v>0</v>
      </c>
      <c r="M3553" s="66" t="str">
        <f t="shared" si="560"/>
        <v xml:space="preserve"> </v>
      </c>
    </row>
    <row r="3554" spans="1:13" x14ac:dyDescent="0.25">
      <c r="A3554" s="25">
        <f t="shared" si="558"/>
        <v>3554</v>
      </c>
      <c r="B3554" s="35">
        <f>+INDEX(Исходные_данные!A:Z,A3554+$X$32-1,$X$30)</f>
        <v>0</v>
      </c>
      <c r="C3554" s="25">
        <f>+IFERROR(_xlfn.NUMBERVALUE(INDEX(Исходные_данные!A:Z,A3554+$X$32-1,$X$31),"."),0)</f>
        <v>0</v>
      </c>
      <c r="D3554" s="51"/>
      <c r="E3554" s="3">
        <f t="shared" si="555"/>
        <v>1289.4580000000001</v>
      </c>
      <c r="F3554" s="3">
        <f t="shared" si="556"/>
        <v>1289.4574600000001</v>
      </c>
      <c r="G3554" s="8">
        <f t="shared" si="559"/>
        <v>0</v>
      </c>
      <c r="H3554" s="7">
        <f t="shared" si="551"/>
        <v>0</v>
      </c>
      <c r="I3554" s="7">
        <f t="shared" si="552"/>
        <v>0</v>
      </c>
      <c r="J3554">
        <f t="shared" si="553"/>
        <v>0</v>
      </c>
      <c r="K3554">
        <f t="shared" si="557"/>
        <v>0</v>
      </c>
      <c r="L3554">
        <f t="shared" si="554"/>
        <v>0</v>
      </c>
      <c r="M3554" s="66" t="str">
        <f t="shared" si="560"/>
        <v xml:space="preserve"> </v>
      </c>
    </row>
    <row r="3555" spans="1:13" x14ac:dyDescent="0.25">
      <c r="A3555" s="25">
        <f t="shared" si="558"/>
        <v>3555</v>
      </c>
      <c r="B3555" s="35">
        <f>+INDEX(Исходные_данные!A:Z,A3555+$X$32-1,$X$30)</f>
        <v>0</v>
      </c>
      <c r="C3555" s="25">
        <f>+IFERROR(_xlfn.NUMBERVALUE(INDEX(Исходные_данные!A:Z,A3555+$X$32-1,$X$31),"."),0)</f>
        <v>0</v>
      </c>
      <c r="D3555" s="51"/>
      <c r="E3555" s="3">
        <f t="shared" si="555"/>
        <v>1289.4580000000001</v>
      </c>
      <c r="F3555" s="3">
        <f t="shared" si="556"/>
        <v>1289.4574600000001</v>
      </c>
      <c r="G3555" s="8">
        <f t="shared" si="559"/>
        <v>0</v>
      </c>
      <c r="H3555" s="7">
        <f t="shared" si="551"/>
        <v>0</v>
      </c>
      <c r="I3555" s="7">
        <f t="shared" si="552"/>
        <v>0</v>
      </c>
      <c r="J3555">
        <f t="shared" si="553"/>
        <v>0</v>
      </c>
      <c r="K3555">
        <f t="shared" si="557"/>
        <v>0</v>
      </c>
      <c r="L3555">
        <f t="shared" si="554"/>
        <v>0</v>
      </c>
      <c r="M3555" s="66" t="str">
        <f t="shared" si="560"/>
        <v xml:space="preserve"> </v>
      </c>
    </row>
    <row r="3556" spans="1:13" x14ac:dyDescent="0.25">
      <c r="A3556" s="25">
        <f t="shared" si="558"/>
        <v>3556</v>
      </c>
      <c r="B3556" s="35">
        <f>+INDEX(Исходные_данные!A:Z,A3556+$X$32-1,$X$30)</f>
        <v>0</v>
      </c>
      <c r="C3556" s="25">
        <f>+IFERROR(_xlfn.NUMBERVALUE(INDEX(Исходные_данные!A:Z,A3556+$X$32-1,$X$31),"."),0)</f>
        <v>0</v>
      </c>
      <c r="D3556" s="51"/>
      <c r="E3556" s="3">
        <f t="shared" si="555"/>
        <v>1289.4580000000001</v>
      </c>
      <c r="F3556" s="3">
        <f t="shared" si="556"/>
        <v>1289.4574600000001</v>
      </c>
      <c r="G3556" s="8">
        <f t="shared" si="559"/>
        <v>0</v>
      </c>
      <c r="H3556" s="7">
        <f t="shared" si="551"/>
        <v>0</v>
      </c>
      <c r="I3556" s="7">
        <f t="shared" si="552"/>
        <v>0</v>
      </c>
      <c r="J3556">
        <f t="shared" si="553"/>
        <v>0</v>
      </c>
      <c r="K3556">
        <f t="shared" si="557"/>
        <v>0</v>
      </c>
      <c r="L3556">
        <f t="shared" si="554"/>
        <v>0</v>
      </c>
      <c r="M3556" s="66" t="str">
        <f t="shared" si="560"/>
        <v xml:space="preserve"> </v>
      </c>
    </row>
    <row r="3557" spans="1:13" x14ac:dyDescent="0.25">
      <c r="A3557" s="25">
        <f t="shared" si="558"/>
        <v>3557</v>
      </c>
      <c r="B3557" s="35">
        <f>+INDEX(Исходные_данные!A:Z,A3557+$X$32-1,$X$30)</f>
        <v>0</v>
      </c>
      <c r="C3557" s="25">
        <f>+IFERROR(_xlfn.NUMBERVALUE(INDEX(Исходные_данные!A:Z,A3557+$X$32-1,$X$31),"."),0)</f>
        <v>0</v>
      </c>
      <c r="D3557" s="51"/>
      <c r="E3557" s="3">
        <f t="shared" si="555"/>
        <v>1289.4580000000001</v>
      </c>
      <c r="F3557" s="3">
        <f t="shared" si="556"/>
        <v>1289.4574600000001</v>
      </c>
      <c r="G3557" s="8">
        <f t="shared" si="559"/>
        <v>0</v>
      </c>
      <c r="H3557" s="7">
        <f t="shared" si="551"/>
        <v>0</v>
      </c>
      <c r="I3557" s="7">
        <f t="shared" si="552"/>
        <v>0</v>
      </c>
      <c r="J3557">
        <f t="shared" si="553"/>
        <v>0</v>
      </c>
      <c r="K3557">
        <f t="shared" si="557"/>
        <v>0</v>
      </c>
      <c r="L3557">
        <f t="shared" si="554"/>
        <v>0</v>
      </c>
      <c r="M3557" s="66" t="str">
        <f t="shared" si="560"/>
        <v xml:space="preserve"> </v>
      </c>
    </row>
    <row r="3558" spans="1:13" x14ac:dyDescent="0.25">
      <c r="A3558" s="25">
        <f t="shared" si="558"/>
        <v>3558</v>
      </c>
      <c r="B3558" s="35">
        <f>+INDEX(Исходные_данные!A:Z,A3558+$X$32-1,$X$30)</f>
        <v>0</v>
      </c>
      <c r="C3558" s="25">
        <f>+IFERROR(_xlfn.NUMBERVALUE(INDEX(Исходные_данные!A:Z,A3558+$X$32-1,$X$31),"."),0)</f>
        <v>0</v>
      </c>
      <c r="D3558" s="51"/>
      <c r="E3558" s="3">
        <f t="shared" si="555"/>
        <v>1289.4580000000001</v>
      </c>
      <c r="F3558" s="3">
        <f t="shared" si="556"/>
        <v>1289.4574600000001</v>
      </c>
      <c r="G3558" s="8">
        <f t="shared" si="559"/>
        <v>0</v>
      </c>
      <c r="H3558" s="7">
        <f t="shared" si="551"/>
        <v>0</v>
      </c>
      <c r="I3558" s="7">
        <f t="shared" si="552"/>
        <v>0</v>
      </c>
      <c r="J3558">
        <f t="shared" si="553"/>
        <v>0</v>
      </c>
      <c r="K3558">
        <f t="shared" si="557"/>
        <v>0</v>
      </c>
      <c r="L3558">
        <f t="shared" si="554"/>
        <v>0</v>
      </c>
      <c r="M3558" s="66" t="str">
        <f t="shared" si="560"/>
        <v xml:space="preserve"> </v>
      </c>
    </row>
    <row r="3559" spans="1:13" x14ac:dyDescent="0.25">
      <c r="A3559" s="25">
        <f t="shared" si="558"/>
        <v>3559</v>
      </c>
      <c r="B3559" s="35">
        <f>+INDEX(Исходные_данные!A:Z,A3559+$X$32-1,$X$30)</f>
        <v>0</v>
      </c>
      <c r="C3559" s="25">
        <f>+IFERROR(_xlfn.NUMBERVALUE(INDEX(Исходные_данные!A:Z,A3559+$X$32-1,$X$31),"."),0)</f>
        <v>0</v>
      </c>
      <c r="D3559" s="51"/>
      <c r="E3559" s="3">
        <f t="shared" si="555"/>
        <v>1289.4580000000001</v>
      </c>
      <c r="F3559" s="3">
        <f t="shared" si="556"/>
        <v>1289.4574600000001</v>
      </c>
      <c r="G3559" s="8">
        <f t="shared" si="559"/>
        <v>0</v>
      </c>
      <c r="H3559" s="7">
        <f t="shared" si="551"/>
        <v>0</v>
      </c>
      <c r="I3559" s="7">
        <f t="shared" si="552"/>
        <v>0</v>
      </c>
      <c r="J3559">
        <f t="shared" si="553"/>
        <v>0</v>
      </c>
      <c r="K3559">
        <f t="shared" si="557"/>
        <v>0</v>
      </c>
      <c r="L3559">
        <f t="shared" si="554"/>
        <v>0</v>
      </c>
      <c r="M3559" s="66" t="str">
        <f t="shared" si="560"/>
        <v xml:space="preserve"> </v>
      </c>
    </row>
    <row r="3560" spans="1:13" x14ac:dyDescent="0.25">
      <c r="A3560" s="25">
        <f t="shared" si="558"/>
        <v>3560</v>
      </c>
      <c r="B3560" s="35">
        <f>+INDEX(Исходные_данные!A:Z,A3560+$X$32-1,$X$30)</f>
        <v>0</v>
      </c>
      <c r="C3560" s="25">
        <f>+IFERROR(_xlfn.NUMBERVALUE(INDEX(Исходные_данные!A:Z,A3560+$X$32-1,$X$31),"."),0)</f>
        <v>0</v>
      </c>
      <c r="D3560" s="51"/>
      <c r="E3560" s="3">
        <f t="shared" si="555"/>
        <v>1289.4580000000001</v>
      </c>
      <c r="F3560" s="3">
        <f t="shared" si="556"/>
        <v>1289.4574600000001</v>
      </c>
      <c r="G3560" s="8">
        <f t="shared" si="559"/>
        <v>0</v>
      </c>
      <c r="H3560" s="7">
        <f t="shared" si="551"/>
        <v>0</v>
      </c>
      <c r="I3560" s="7">
        <f t="shared" si="552"/>
        <v>0</v>
      </c>
      <c r="J3560">
        <f t="shared" si="553"/>
        <v>0</v>
      </c>
      <c r="K3560">
        <f t="shared" si="557"/>
        <v>0</v>
      </c>
      <c r="L3560">
        <f t="shared" si="554"/>
        <v>0</v>
      </c>
      <c r="M3560" s="66" t="str">
        <f t="shared" si="560"/>
        <v xml:space="preserve"> </v>
      </c>
    </row>
    <row r="3561" spans="1:13" x14ac:dyDescent="0.25">
      <c r="A3561" s="25">
        <f t="shared" si="558"/>
        <v>3561</v>
      </c>
      <c r="B3561" s="35">
        <f>+INDEX(Исходные_данные!A:Z,A3561+$X$32-1,$X$30)</f>
        <v>0</v>
      </c>
      <c r="C3561" s="25">
        <f>+IFERROR(_xlfn.NUMBERVALUE(INDEX(Исходные_данные!A:Z,A3561+$X$32-1,$X$31),"."),0)</f>
        <v>0</v>
      </c>
      <c r="D3561" s="51"/>
      <c r="E3561" s="3">
        <f t="shared" si="555"/>
        <v>1289.4580000000001</v>
      </c>
      <c r="F3561" s="3">
        <f t="shared" si="556"/>
        <v>1289.4574600000001</v>
      </c>
      <c r="G3561" s="8">
        <f t="shared" si="559"/>
        <v>0</v>
      </c>
      <c r="H3561" s="7">
        <f t="shared" si="551"/>
        <v>0</v>
      </c>
      <c r="I3561" s="7">
        <f t="shared" si="552"/>
        <v>0</v>
      </c>
      <c r="J3561">
        <f t="shared" si="553"/>
        <v>0</v>
      </c>
      <c r="K3561">
        <f t="shared" si="557"/>
        <v>0</v>
      </c>
      <c r="L3561">
        <f t="shared" si="554"/>
        <v>0</v>
      </c>
      <c r="M3561" s="66" t="str">
        <f t="shared" si="560"/>
        <v xml:space="preserve"> </v>
      </c>
    </row>
    <row r="3562" spans="1:13" x14ac:dyDescent="0.25">
      <c r="A3562" s="25">
        <f t="shared" si="558"/>
        <v>3562</v>
      </c>
      <c r="B3562" s="35">
        <f>+INDEX(Исходные_данные!A:Z,A3562+$X$32-1,$X$30)</f>
        <v>0</v>
      </c>
      <c r="C3562" s="25">
        <f>+IFERROR(_xlfn.NUMBERVALUE(INDEX(Исходные_данные!A:Z,A3562+$X$32-1,$X$31),"."),0)</f>
        <v>0</v>
      </c>
      <c r="D3562" s="51"/>
      <c r="E3562" s="3">
        <f t="shared" si="555"/>
        <v>1289.4580000000001</v>
      </c>
      <c r="F3562" s="3">
        <f t="shared" si="556"/>
        <v>1289.4574600000001</v>
      </c>
      <c r="G3562" s="8">
        <f t="shared" si="559"/>
        <v>0</v>
      </c>
      <c r="H3562" s="7">
        <f t="shared" si="551"/>
        <v>0</v>
      </c>
      <c r="I3562" s="7">
        <f t="shared" si="552"/>
        <v>0</v>
      </c>
      <c r="J3562">
        <f t="shared" si="553"/>
        <v>0</v>
      </c>
      <c r="K3562">
        <f t="shared" si="557"/>
        <v>0</v>
      </c>
      <c r="L3562">
        <f t="shared" si="554"/>
        <v>0</v>
      </c>
      <c r="M3562" s="66" t="str">
        <f t="shared" si="560"/>
        <v xml:space="preserve"> </v>
      </c>
    </row>
    <row r="3563" spans="1:13" x14ac:dyDescent="0.25">
      <c r="A3563" s="25">
        <f t="shared" si="558"/>
        <v>3563</v>
      </c>
      <c r="B3563" s="35">
        <f>+INDEX(Исходные_данные!A:Z,A3563+$X$32-1,$X$30)</f>
        <v>0</v>
      </c>
      <c r="C3563" s="25">
        <f>+IFERROR(_xlfn.NUMBERVALUE(INDEX(Исходные_данные!A:Z,A3563+$X$32-1,$X$31),"."),0)</f>
        <v>0</v>
      </c>
      <c r="D3563" s="51"/>
      <c r="E3563" s="3">
        <f t="shared" si="555"/>
        <v>1289.4580000000001</v>
      </c>
      <c r="F3563" s="3">
        <f t="shared" si="556"/>
        <v>1289.4574600000001</v>
      </c>
      <c r="G3563" s="8">
        <f t="shared" si="559"/>
        <v>0</v>
      </c>
      <c r="H3563" s="7">
        <f t="shared" si="551"/>
        <v>0</v>
      </c>
      <c r="I3563" s="7">
        <f t="shared" si="552"/>
        <v>0</v>
      </c>
      <c r="J3563">
        <f t="shared" si="553"/>
        <v>0</v>
      </c>
      <c r="K3563">
        <f t="shared" si="557"/>
        <v>0</v>
      </c>
      <c r="L3563">
        <f t="shared" si="554"/>
        <v>0</v>
      </c>
      <c r="M3563" s="66" t="str">
        <f t="shared" si="560"/>
        <v xml:space="preserve"> </v>
      </c>
    </row>
    <row r="3564" spans="1:13" x14ac:dyDescent="0.25">
      <c r="A3564" s="25">
        <f t="shared" si="558"/>
        <v>3564</v>
      </c>
      <c r="B3564" s="35">
        <f>+INDEX(Исходные_данные!A:Z,A3564+$X$32-1,$X$30)</f>
        <v>0</v>
      </c>
      <c r="C3564" s="25">
        <f>+IFERROR(_xlfn.NUMBERVALUE(INDEX(Исходные_данные!A:Z,A3564+$X$32-1,$X$31),"."),0)</f>
        <v>0</v>
      </c>
      <c r="D3564" s="51"/>
      <c r="E3564" s="3">
        <f t="shared" si="555"/>
        <v>1289.4580000000001</v>
      </c>
      <c r="F3564" s="3">
        <f t="shared" si="556"/>
        <v>1289.4574600000001</v>
      </c>
      <c r="G3564" s="8">
        <f t="shared" si="559"/>
        <v>0</v>
      </c>
      <c r="H3564" s="7">
        <f t="shared" si="551"/>
        <v>0</v>
      </c>
      <c r="I3564" s="7">
        <f t="shared" si="552"/>
        <v>0</v>
      </c>
      <c r="J3564">
        <f t="shared" si="553"/>
        <v>0</v>
      </c>
      <c r="K3564">
        <f t="shared" si="557"/>
        <v>0</v>
      </c>
      <c r="L3564">
        <f t="shared" si="554"/>
        <v>0</v>
      </c>
      <c r="M3564" s="66" t="str">
        <f t="shared" si="560"/>
        <v xml:space="preserve"> </v>
      </c>
    </row>
    <row r="3565" spans="1:13" x14ac:dyDescent="0.25">
      <c r="A3565" s="25">
        <f t="shared" si="558"/>
        <v>3565</v>
      </c>
      <c r="B3565" s="35">
        <f>+INDEX(Исходные_данные!A:Z,A3565+$X$32-1,$X$30)</f>
        <v>0</v>
      </c>
      <c r="C3565" s="25">
        <f>+IFERROR(_xlfn.NUMBERVALUE(INDEX(Исходные_данные!A:Z,A3565+$X$32-1,$X$31),"."),0)</f>
        <v>0</v>
      </c>
      <c r="D3565" s="51"/>
      <c r="E3565" s="3">
        <f t="shared" si="555"/>
        <v>1289.4580000000001</v>
      </c>
      <c r="F3565" s="3">
        <f t="shared" si="556"/>
        <v>1289.4574600000001</v>
      </c>
      <c r="G3565" s="8">
        <f t="shared" si="559"/>
        <v>0</v>
      </c>
      <c r="H3565" s="7">
        <f t="shared" si="551"/>
        <v>0</v>
      </c>
      <c r="I3565" s="7">
        <f t="shared" si="552"/>
        <v>0</v>
      </c>
      <c r="J3565">
        <f t="shared" si="553"/>
        <v>0</v>
      </c>
      <c r="K3565">
        <f t="shared" si="557"/>
        <v>0</v>
      </c>
      <c r="L3565">
        <f t="shared" si="554"/>
        <v>0</v>
      </c>
      <c r="M3565" s="66" t="str">
        <f t="shared" si="560"/>
        <v xml:space="preserve"> </v>
      </c>
    </row>
    <row r="3566" spans="1:13" x14ac:dyDescent="0.25">
      <c r="A3566" s="25">
        <f t="shared" si="558"/>
        <v>3566</v>
      </c>
      <c r="B3566" s="35">
        <f>+INDEX(Исходные_данные!A:Z,A3566+$X$32-1,$X$30)</f>
        <v>0</v>
      </c>
      <c r="C3566" s="25">
        <f>+IFERROR(_xlfn.NUMBERVALUE(INDEX(Исходные_данные!A:Z,A3566+$X$32-1,$X$31),"."),0)</f>
        <v>0</v>
      </c>
      <c r="D3566" s="51"/>
      <c r="E3566" s="3">
        <f t="shared" si="555"/>
        <v>1289.4580000000001</v>
      </c>
      <c r="F3566" s="3">
        <f t="shared" si="556"/>
        <v>1289.4574600000001</v>
      </c>
      <c r="G3566" s="8">
        <f t="shared" si="559"/>
        <v>0</v>
      </c>
      <c r="H3566" s="7">
        <f t="shared" si="551"/>
        <v>0</v>
      </c>
      <c r="I3566" s="7">
        <f t="shared" si="552"/>
        <v>0</v>
      </c>
      <c r="J3566">
        <f t="shared" si="553"/>
        <v>0</v>
      </c>
      <c r="K3566">
        <f t="shared" si="557"/>
        <v>0</v>
      </c>
      <c r="L3566">
        <f t="shared" si="554"/>
        <v>0</v>
      </c>
      <c r="M3566" s="66" t="str">
        <f t="shared" si="560"/>
        <v xml:space="preserve"> </v>
      </c>
    </row>
    <row r="3567" spans="1:13" x14ac:dyDescent="0.25">
      <c r="A3567" s="25">
        <f t="shared" si="558"/>
        <v>3567</v>
      </c>
      <c r="B3567" s="35">
        <f>+INDEX(Исходные_данные!A:Z,A3567+$X$32-1,$X$30)</f>
        <v>0</v>
      </c>
      <c r="C3567" s="25">
        <f>+IFERROR(_xlfn.NUMBERVALUE(INDEX(Исходные_данные!A:Z,A3567+$X$32-1,$X$31),"."),0)</f>
        <v>0</v>
      </c>
      <c r="D3567" s="51"/>
      <c r="E3567" s="3">
        <f t="shared" si="555"/>
        <v>1289.4580000000001</v>
      </c>
      <c r="F3567" s="3">
        <f t="shared" si="556"/>
        <v>1289.4574600000001</v>
      </c>
      <c r="G3567" s="8">
        <f t="shared" si="559"/>
        <v>0</v>
      </c>
      <c r="H3567" s="7">
        <f t="shared" si="551"/>
        <v>0</v>
      </c>
      <c r="I3567" s="7">
        <f t="shared" si="552"/>
        <v>0</v>
      </c>
      <c r="J3567">
        <f t="shared" si="553"/>
        <v>0</v>
      </c>
      <c r="K3567">
        <f t="shared" si="557"/>
        <v>0</v>
      </c>
      <c r="L3567">
        <f t="shared" si="554"/>
        <v>0</v>
      </c>
      <c r="M3567" s="66" t="str">
        <f t="shared" si="560"/>
        <v xml:space="preserve"> </v>
      </c>
    </row>
    <row r="3568" spans="1:13" x14ac:dyDescent="0.25">
      <c r="A3568" s="25">
        <f t="shared" si="558"/>
        <v>3568</v>
      </c>
      <c r="B3568" s="35">
        <f>+INDEX(Исходные_данные!A:Z,A3568+$X$32-1,$X$30)</f>
        <v>0</v>
      </c>
      <c r="C3568" s="25">
        <f>+IFERROR(_xlfn.NUMBERVALUE(INDEX(Исходные_данные!A:Z,A3568+$X$32-1,$X$31),"."),0)</f>
        <v>0</v>
      </c>
      <c r="D3568" s="51"/>
      <c r="E3568" s="3">
        <f t="shared" si="555"/>
        <v>1289.4580000000001</v>
      </c>
      <c r="F3568" s="3">
        <f t="shared" si="556"/>
        <v>1289.4574600000001</v>
      </c>
      <c r="G3568" s="8">
        <f t="shared" si="559"/>
        <v>0</v>
      </c>
      <c r="H3568" s="7">
        <f t="shared" si="551"/>
        <v>0</v>
      </c>
      <c r="I3568" s="7">
        <f t="shared" si="552"/>
        <v>0</v>
      </c>
      <c r="J3568">
        <f t="shared" si="553"/>
        <v>0</v>
      </c>
      <c r="K3568">
        <f t="shared" si="557"/>
        <v>0</v>
      </c>
      <c r="L3568">
        <f t="shared" si="554"/>
        <v>0</v>
      </c>
      <c r="M3568" s="66" t="str">
        <f t="shared" si="560"/>
        <v xml:space="preserve"> </v>
      </c>
    </row>
    <row r="3569" spans="1:13" x14ac:dyDescent="0.25">
      <c r="A3569" s="25">
        <f t="shared" si="558"/>
        <v>3569</v>
      </c>
      <c r="B3569" s="35">
        <f>+INDEX(Исходные_данные!A:Z,A3569+$X$32-1,$X$30)</f>
        <v>0</v>
      </c>
      <c r="C3569" s="25">
        <f>+IFERROR(_xlfn.NUMBERVALUE(INDEX(Исходные_данные!A:Z,A3569+$X$32-1,$X$31),"."),0)</f>
        <v>0</v>
      </c>
      <c r="D3569" s="51"/>
      <c r="E3569" s="3">
        <f t="shared" si="555"/>
        <v>1289.4580000000001</v>
      </c>
      <c r="F3569" s="3">
        <f t="shared" si="556"/>
        <v>1289.4574600000001</v>
      </c>
      <c r="G3569" s="8">
        <f t="shared" si="559"/>
        <v>0</v>
      </c>
      <c r="H3569" s="7">
        <f t="shared" si="551"/>
        <v>0</v>
      </c>
      <c r="I3569" s="7">
        <f t="shared" si="552"/>
        <v>0</v>
      </c>
      <c r="J3569">
        <f t="shared" si="553"/>
        <v>0</v>
      </c>
      <c r="K3569">
        <f t="shared" si="557"/>
        <v>0</v>
      </c>
      <c r="L3569">
        <f t="shared" si="554"/>
        <v>0</v>
      </c>
      <c r="M3569" s="66" t="str">
        <f t="shared" si="560"/>
        <v xml:space="preserve"> </v>
      </c>
    </row>
    <row r="3570" spans="1:13" x14ac:dyDescent="0.25">
      <c r="A3570" s="25">
        <f t="shared" si="558"/>
        <v>3570</v>
      </c>
      <c r="B3570" s="35">
        <f>+INDEX(Исходные_данные!A:Z,A3570+$X$32-1,$X$30)</f>
        <v>0</v>
      </c>
      <c r="C3570" s="25">
        <f>+IFERROR(_xlfn.NUMBERVALUE(INDEX(Исходные_данные!A:Z,A3570+$X$32-1,$X$31),"."),0)</f>
        <v>0</v>
      </c>
      <c r="D3570" s="51"/>
      <c r="E3570" s="3">
        <f t="shared" si="555"/>
        <v>1289.4580000000001</v>
      </c>
      <c r="F3570" s="3">
        <f t="shared" si="556"/>
        <v>1289.4574600000001</v>
      </c>
      <c r="G3570" s="8">
        <f t="shared" si="559"/>
        <v>0</v>
      </c>
      <c r="H3570" s="7">
        <f t="shared" si="551"/>
        <v>0</v>
      </c>
      <c r="I3570" s="7">
        <f t="shared" si="552"/>
        <v>0</v>
      </c>
      <c r="J3570">
        <f t="shared" si="553"/>
        <v>0</v>
      </c>
      <c r="K3570">
        <f t="shared" si="557"/>
        <v>0</v>
      </c>
      <c r="L3570">
        <f t="shared" si="554"/>
        <v>0</v>
      </c>
      <c r="M3570" s="66" t="str">
        <f t="shared" si="560"/>
        <v xml:space="preserve"> </v>
      </c>
    </row>
    <row r="3571" spans="1:13" x14ac:dyDescent="0.25">
      <c r="A3571" s="25">
        <f t="shared" si="558"/>
        <v>3571</v>
      </c>
      <c r="B3571" s="35">
        <f>+INDEX(Исходные_данные!A:Z,A3571+$X$32-1,$X$30)</f>
        <v>0</v>
      </c>
      <c r="C3571" s="25">
        <f>+IFERROR(_xlfn.NUMBERVALUE(INDEX(Исходные_данные!A:Z,A3571+$X$32-1,$X$31),"."),0)</f>
        <v>0</v>
      </c>
      <c r="D3571" s="51"/>
      <c r="E3571" s="3">
        <f t="shared" si="555"/>
        <v>1289.4580000000001</v>
      </c>
      <c r="F3571" s="3">
        <f t="shared" si="556"/>
        <v>1289.4574600000001</v>
      </c>
      <c r="G3571" s="8">
        <f t="shared" si="559"/>
        <v>0</v>
      </c>
      <c r="H3571" s="7">
        <f t="shared" si="551"/>
        <v>0</v>
      </c>
      <c r="I3571" s="7">
        <f t="shared" si="552"/>
        <v>0</v>
      </c>
      <c r="J3571">
        <f t="shared" si="553"/>
        <v>0</v>
      </c>
      <c r="K3571">
        <f t="shared" si="557"/>
        <v>0</v>
      </c>
      <c r="L3571">
        <f t="shared" si="554"/>
        <v>0</v>
      </c>
      <c r="M3571" s="66" t="str">
        <f t="shared" si="560"/>
        <v xml:space="preserve"> </v>
      </c>
    </row>
    <row r="3572" spans="1:13" x14ac:dyDescent="0.25">
      <c r="A3572" s="25">
        <f t="shared" si="558"/>
        <v>3572</v>
      </c>
      <c r="B3572" s="35">
        <f>+INDEX(Исходные_данные!A:Z,A3572+$X$32-1,$X$30)</f>
        <v>0</v>
      </c>
      <c r="C3572" s="25">
        <f>+IFERROR(_xlfn.NUMBERVALUE(INDEX(Исходные_данные!A:Z,A3572+$X$32-1,$X$31),"."),0)</f>
        <v>0</v>
      </c>
      <c r="D3572" s="51"/>
      <c r="E3572" s="3">
        <f t="shared" si="555"/>
        <v>1289.4580000000001</v>
      </c>
      <c r="F3572" s="3">
        <f t="shared" si="556"/>
        <v>1289.4574600000001</v>
      </c>
      <c r="G3572" s="8">
        <f t="shared" si="559"/>
        <v>0</v>
      </c>
      <c r="H3572" s="7">
        <f t="shared" si="551"/>
        <v>0</v>
      </c>
      <c r="I3572" s="7">
        <f t="shared" si="552"/>
        <v>0</v>
      </c>
      <c r="J3572">
        <f t="shared" si="553"/>
        <v>0</v>
      </c>
      <c r="K3572">
        <f t="shared" si="557"/>
        <v>0</v>
      </c>
      <c r="L3572">
        <f t="shared" si="554"/>
        <v>0</v>
      </c>
      <c r="M3572" s="66" t="str">
        <f t="shared" si="560"/>
        <v xml:space="preserve"> </v>
      </c>
    </row>
    <row r="3573" spans="1:13" x14ac:dyDescent="0.25">
      <c r="A3573" s="25">
        <f t="shared" si="558"/>
        <v>3573</v>
      </c>
      <c r="B3573" s="35">
        <f>+INDEX(Исходные_данные!A:Z,A3573+$X$32-1,$X$30)</f>
        <v>0</v>
      </c>
      <c r="C3573" s="25">
        <f>+IFERROR(_xlfn.NUMBERVALUE(INDEX(Исходные_данные!A:Z,A3573+$X$32-1,$X$31),"."),0)</f>
        <v>0</v>
      </c>
      <c r="D3573" s="51"/>
      <c r="E3573" s="3">
        <f t="shared" si="555"/>
        <v>1289.4580000000001</v>
      </c>
      <c r="F3573" s="3">
        <f t="shared" si="556"/>
        <v>1289.4574600000001</v>
      </c>
      <c r="G3573" s="8">
        <f t="shared" si="559"/>
        <v>0</v>
      </c>
      <c r="H3573" s="7">
        <f t="shared" si="551"/>
        <v>0</v>
      </c>
      <c r="I3573" s="7">
        <f t="shared" si="552"/>
        <v>0</v>
      </c>
      <c r="J3573">
        <f t="shared" si="553"/>
        <v>0</v>
      </c>
      <c r="K3573">
        <f t="shared" si="557"/>
        <v>0</v>
      </c>
      <c r="L3573">
        <f t="shared" si="554"/>
        <v>0</v>
      </c>
      <c r="M3573" s="66" t="str">
        <f t="shared" si="560"/>
        <v xml:space="preserve"> </v>
      </c>
    </row>
    <row r="3574" spans="1:13" x14ac:dyDescent="0.25">
      <c r="A3574" s="25">
        <f t="shared" si="558"/>
        <v>3574</v>
      </c>
      <c r="B3574" s="35">
        <f>+INDEX(Исходные_данные!A:Z,A3574+$X$32-1,$X$30)</f>
        <v>0</v>
      </c>
      <c r="C3574" s="25">
        <f>+IFERROR(_xlfn.NUMBERVALUE(INDEX(Исходные_данные!A:Z,A3574+$X$32-1,$X$31),"."),0)</f>
        <v>0</v>
      </c>
      <c r="D3574" s="51"/>
      <c r="E3574" s="3">
        <f t="shared" si="555"/>
        <v>1289.4580000000001</v>
      </c>
      <c r="F3574" s="3">
        <f t="shared" si="556"/>
        <v>1289.4574600000001</v>
      </c>
      <c r="G3574" s="8">
        <f t="shared" si="559"/>
        <v>0</v>
      </c>
      <c r="H3574" s="7">
        <f t="shared" si="551"/>
        <v>0</v>
      </c>
      <c r="I3574" s="7">
        <f t="shared" si="552"/>
        <v>0</v>
      </c>
      <c r="J3574">
        <f t="shared" si="553"/>
        <v>0</v>
      </c>
      <c r="K3574">
        <f t="shared" si="557"/>
        <v>0</v>
      </c>
      <c r="L3574">
        <f t="shared" si="554"/>
        <v>0</v>
      </c>
      <c r="M3574" s="66" t="str">
        <f t="shared" si="560"/>
        <v xml:space="preserve"> </v>
      </c>
    </row>
    <row r="3575" spans="1:13" x14ac:dyDescent="0.25">
      <c r="A3575" s="25">
        <f t="shared" si="558"/>
        <v>3575</v>
      </c>
      <c r="B3575" s="35">
        <f>+INDEX(Исходные_данные!A:Z,A3575+$X$32-1,$X$30)</f>
        <v>0</v>
      </c>
      <c r="C3575" s="25">
        <f>+IFERROR(_xlfn.NUMBERVALUE(INDEX(Исходные_данные!A:Z,A3575+$X$32-1,$X$31),"."),0)</f>
        <v>0</v>
      </c>
      <c r="D3575" s="51"/>
      <c r="E3575" s="3">
        <f t="shared" si="555"/>
        <v>1289.4580000000001</v>
      </c>
      <c r="F3575" s="3">
        <f t="shared" si="556"/>
        <v>1289.4574600000001</v>
      </c>
      <c r="G3575" s="8">
        <f t="shared" si="559"/>
        <v>0</v>
      </c>
      <c r="H3575" s="7">
        <f t="shared" si="551"/>
        <v>0</v>
      </c>
      <c r="I3575" s="7">
        <f t="shared" si="552"/>
        <v>0</v>
      </c>
      <c r="J3575">
        <f t="shared" si="553"/>
        <v>0</v>
      </c>
      <c r="K3575">
        <f t="shared" si="557"/>
        <v>0</v>
      </c>
      <c r="L3575">
        <f t="shared" si="554"/>
        <v>0</v>
      </c>
      <c r="M3575" s="66" t="str">
        <f t="shared" si="560"/>
        <v xml:space="preserve"> </v>
      </c>
    </row>
    <row r="3576" spans="1:13" x14ac:dyDescent="0.25">
      <c r="A3576" s="25">
        <f t="shared" si="558"/>
        <v>3576</v>
      </c>
      <c r="B3576" s="35">
        <f>+INDEX(Исходные_данные!A:Z,A3576+$X$32-1,$X$30)</f>
        <v>0</v>
      </c>
      <c r="C3576" s="25">
        <f>+IFERROR(_xlfn.NUMBERVALUE(INDEX(Исходные_данные!A:Z,A3576+$X$32-1,$X$31),"."),0)</f>
        <v>0</v>
      </c>
      <c r="D3576" s="51"/>
      <c r="E3576" s="3">
        <f t="shared" si="555"/>
        <v>1289.4580000000001</v>
      </c>
      <c r="F3576" s="3">
        <f t="shared" si="556"/>
        <v>1289.4574600000001</v>
      </c>
      <c r="G3576" s="8">
        <f t="shared" si="559"/>
        <v>0</v>
      </c>
      <c r="H3576" s="7">
        <f t="shared" si="551"/>
        <v>0</v>
      </c>
      <c r="I3576" s="7">
        <f t="shared" si="552"/>
        <v>0</v>
      </c>
      <c r="J3576">
        <f t="shared" si="553"/>
        <v>0</v>
      </c>
      <c r="K3576">
        <f t="shared" si="557"/>
        <v>0</v>
      </c>
      <c r="L3576">
        <f t="shared" si="554"/>
        <v>0</v>
      </c>
      <c r="M3576" s="66" t="str">
        <f t="shared" si="560"/>
        <v xml:space="preserve"> </v>
      </c>
    </row>
    <row r="3577" spans="1:13" x14ac:dyDescent="0.25">
      <c r="A3577" s="25">
        <f t="shared" si="558"/>
        <v>3577</v>
      </c>
      <c r="B3577" s="35">
        <f>+INDEX(Исходные_данные!A:Z,A3577+$X$32-1,$X$30)</f>
        <v>0</v>
      </c>
      <c r="C3577" s="25">
        <f>+IFERROR(_xlfn.NUMBERVALUE(INDEX(Исходные_данные!A:Z,A3577+$X$32-1,$X$31),"."),0)</f>
        <v>0</v>
      </c>
      <c r="D3577" s="51"/>
      <c r="E3577" s="3">
        <f t="shared" si="555"/>
        <v>1289.4580000000001</v>
      </c>
      <c r="F3577" s="3">
        <f t="shared" si="556"/>
        <v>1289.4574600000001</v>
      </c>
      <c r="G3577" s="8">
        <f t="shared" si="559"/>
        <v>0</v>
      </c>
      <c r="H3577" s="7">
        <f t="shared" si="551"/>
        <v>0</v>
      </c>
      <c r="I3577" s="7">
        <f t="shared" si="552"/>
        <v>0</v>
      </c>
      <c r="J3577">
        <f t="shared" si="553"/>
        <v>0</v>
      </c>
      <c r="K3577">
        <f t="shared" si="557"/>
        <v>0</v>
      </c>
      <c r="L3577">
        <f t="shared" si="554"/>
        <v>0</v>
      </c>
      <c r="M3577" s="66" t="str">
        <f t="shared" si="560"/>
        <v xml:space="preserve"> </v>
      </c>
    </row>
    <row r="3578" spans="1:13" x14ac:dyDescent="0.25">
      <c r="A3578" s="25">
        <f t="shared" si="558"/>
        <v>3578</v>
      </c>
      <c r="B3578" s="35">
        <f>+INDEX(Исходные_данные!A:Z,A3578+$X$32-1,$X$30)</f>
        <v>0</v>
      </c>
      <c r="C3578" s="25">
        <f>+IFERROR(_xlfn.NUMBERVALUE(INDEX(Исходные_данные!A:Z,A3578+$X$32-1,$X$31),"."),0)</f>
        <v>0</v>
      </c>
      <c r="D3578" s="51"/>
      <c r="E3578" s="3">
        <f t="shared" si="555"/>
        <v>1289.4580000000001</v>
      </c>
      <c r="F3578" s="3">
        <f t="shared" si="556"/>
        <v>1289.4574600000001</v>
      </c>
      <c r="G3578" s="8">
        <f t="shared" si="559"/>
        <v>0</v>
      </c>
      <c r="H3578" s="7">
        <f t="shared" si="551"/>
        <v>0</v>
      </c>
      <c r="I3578" s="7">
        <f t="shared" si="552"/>
        <v>0</v>
      </c>
      <c r="J3578">
        <f t="shared" si="553"/>
        <v>0</v>
      </c>
      <c r="K3578">
        <f t="shared" si="557"/>
        <v>0</v>
      </c>
      <c r="L3578">
        <f t="shared" si="554"/>
        <v>0</v>
      </c>
      <c r="M3578" s="66" t="str">
        <f t="shared" si="560"/>
        <v xml:space="preserve"> </v>
      </c>
    </row>
    <row r="3579" spans="1:13" x14ac:dyDescent="0.25">
      <c r="A3579" s="25">
        <f t="shared" si="558"/>
        <v>3579</v>
      </c>
      <c r="B3579" s="35">
        <f>+INDEX(Исходные_данные!A:Z,A3579+$X$32-1,$X$30)</f>
        <v>0</v>
      </c>
      <c r="C3579" s="25">
        <f>+IFERROR(_xlfn.NUMBERVALUE(INDEX(Исходные_данные!A:Z,A3579+$X$32-1,$X$31),"."),0)</f>
        <v>0</v>
      </c>
      <c r="D3579" s="51"/>
      <c r="E3579" s="3">
        <f t="shared" si="555"/>
        <v>1289.4580000000001</v>
      </c>
      <c r="F3579" s="3">
        <f t="shared" si="556"/>
        <v>1289.4574600000001</v>
      </c>
      <c r="G3579" s="8">
        <f t="shared" si="559"/>
        <v>0</v>
      </c>
      <c r="H3579" s="7">
        <f t="shared" si="551"/>
        <v>0</v>
      </c>
      <c r="I3579" s="7">
        <f t="shared" si="552"/>
        <v>0</v>
      </c>
      <c r="J3579">
        <f t="shared" si="553"/>
        <v>0</v>
      </c>
      <c r="K3579">
        <f t="shared" si="557"/>
        <v>0</v>
      </c>
      <c r="L3579">
        <f t="shared" si="554"/>
        <v>0</v>
      </c>
      <c r="M3579" s="66" t="str">
        <f t="shared" si="560"/>
        <v xml:space="preserve"> </v>
      </c>
    </row>
    <row r="3580" spans="1:13" x14ac:dyDescent="0.25">
      <c r="A3580" s="25">
        <f t="shared" si="558"/>
        <v>3580</v>
      </c>
      <c r="B3580" s="35">
        <f>+INDEX(Исходные_данные!A:Z,A3580+$X$32-1,$X$30)</f>
        <v>0</v>
      </c>
      <c r="C3580" s="25">
        <f>+IFERROR(_xlfn.NUMBERVALUE(INDEX(Исходные_данные!A:Z,A3580+$X$32-1,$X$31),"."),0)</f>
        <v>0</v>
      </c>
      <c r="D3580" s="51"/>
      <c r="E3580" s="3">
        <f t="shared" si="555"/>
        <v>1289.4580000000001</v>
      </c>
      <c r="F3580" s="3">
        <f t="shared" si="556"/>
        <v>1289.4574600000001</v>
      </c>
      <c r="G3580" s="8">
        <f t="shared" si="559"/>
        <v>0</v>
      </c>
      <c r="H3580" s="7">
        <f t="shared" si="551"/>
        <v>0</v>
      </c>
      <c r="I3580" s="7">
        <f t="shared" si="552"/>
        <v>0</v>
      </c>
      <c r="J3580">
        <f t="shared" si="553"/>
        <v>0</v>
      </c>
      <c r="K3580">
        <f t="shared" si="557"/>
        <v>0</v>
      </c>
      <c r="L3580">
        <f t="shared" si="554"/>
        <v>0</v>
      </c>
      <c r="M3580" s="66" t="str">
        <f t="shared" si="560"/>
        <v xml:space="preserve"> </v>
      </c>
    </row>
    <row r="3581" spans="1:13" x14ac:dyDescent="0.25">
      <c r="A3581" s="25">
        <f t="shared" si="558"/>
        <v>3581</v>
      </c>
      <c r="B3581" s="35">
        <f>+INDEX(Исходные_данные!A:Z,A3581+$X$32-1,$X$30)</f>
        <v>0</v>
      </c>
      <c r="C3581" s="25">
        <f>+IFERROR(_xlfn.NUMBERVALUE(INDEX(Исходные_данные!A:Z,A3581+$X$32-1,$X$31),"."),0)</f>
        <v>0</v>
      </c>
      <c r="D3581" s="51"/>
      <c r="E3581" s="3">
        <f t="shared" si="555"/>
        <v>1289.4580000000001</v>
      </c>
      <c r="F3581" s="3">
        <f t="shared" si="556"/>
        <v>1289.4574600000001</v>
      </c>
      <c r="G3581" s="8">
        <f t="shared" si="559"/>
        <v>0</v>
      </c>
      <c r="H3581" s="7">
        <f t="shared" si="551"/>
        <v>0</v>
      </c>
      <c r="I3581" s="7">
        <f t="shared" si="552"/>
        <v>0</v>
      </c>
      <c r="J3581">
        <f t="shared" si="553"/>
        <v>0</v>
      </c>
      <c r="K3581">
        <f t="shared" si="557"/>
        <v>0</v>
      </c>
      <c r="L3581">
        <f t="shared" si="554"/>
        <v>0</v>
      </c>
      <c r="M3581" s="66" t="str">
        <f t="shared" si="560"/>
        <v xml:space="preserve"> </v>
      </c>
    </row>
    <row r="3582" spans="1:13" x14ac:dyDescent="0.25">
      <c r="A3582" s="25">
        <f t="shared" si="558"/>
        <v>3582</v>
      </c>
      <c r="B3582" s="35">
        <f>+INDEX(Исходные_данные!A:Z,A3582+$X$32-1,$X$30)</f>
        <v>0</v>
      </c>
      <c r="C3582" s="25">
        <f>+IFERROR(_xlfn.NUMBERVALUE(INDEX(Исходные_данные!A:Z,A3582+$X$32-1,$X$31),"."),0)</f>
        <v>0</v>
      </c>
      <c r="D3582" s="51"/>
      <c r="E3582" s="3">
        <f t="shared" si="555"/>
        <v>1289.4580000000001</v>
      </c>
      <c r="F3582" s="3">
        <f t="shared" si="556"/>
        <v>1289.4574600000001</v>
      </c>
      <c r="G3582" s="8">
        <f t="shared" si="559"/>
        <v>0</v>
      </c>
      <c r="H3582" s="7">
        <f t="shared" si="551"/>
        <v>0</v>
      </c>
      <c r="I3582" s="7">
        <f t="shared" si="552"/>
        <v>0</v>
      </c>
      <c r="J3582">
        <f t="shared" si="553"/>
        <v>0</v>
      </c>
      <c r="K3582">
        <f t="shared" si="557"/>
        <v>0</v>
      </c>
      <c r="L3582">
        <f t="shared" si="554"/>
        <v>0</v>
      </c>
      <c r="M3582" s="66" t="str">
        <f t="shared" si="560"/>
        <v xml:space="preserve"> </v>
      </c>
    </row>
    <row r="3583" spans="1:13" x14ac:dyDescent="0.25">
      <c r="A3583" s="25">
        <f t="shared" si="558"/>
        <v>3583</v>
      </c>
      <c r="B3583" s="35">
        <f>+INDEX(Исходные_данные!A:Z,A3583+$X$32-1,$X$30)</f>
        <v>0</v>
      </c>
      <c r="C3583" s="25">
        <f>+IFERROR(_xlfn.NUMBERVALUE(INDEX(Исходные_данные!A:Z,A3583+$X$32-1,$X$31),"."),0)</f>
        <v>0</v>
      </c>
      <c r="D3583" s="51"/>
      <c r="E3583" s="3">
        <f t="shared" si="555"/>
        <v>1289.4580000000001</v>
      </c>
      <c r="F3583" s="3">
        <f t="shared" si="556"/>
        <v>1289.4574600000001</v>
      </c>
      <c r="G3583" s="8">
        <f t="shared" si="559"/>
        <v>0</v>
      </c>
      <c r="H3583" s="7">
        <f t="shared" si="551"/>
        <v>0</v>
      </c>
      <c r="I3583" s="7">
        <f t="shared" si="552"/>
        <v>0</v>
      </c>
      <c r="J3583">
        <f t="shared" si="553"/>
        <v>0</v>
      </c>
      <c r="K3583">
        <f t="shared" si="557"/>
        <v>0</v>
      </c>
      <c r="L3583">
        <f t="shared" si="554"/>
        <v>0</v>
      </c>
      <c r="M3583" s="66" t="str">
        <f t="shared" si="560"/>
        <v xml:space="preserve"> </v>
      </c>
    </row>
    <row r="3584" spans="1:13" x14ac:dyDescent="0.25">
      <c r="A3584" s="25">
        <f t="shared" si="558"/>
        <v>3584</v>
      </c>
      <c r="B3584" s="35">
        <f>+INDEX(Исходные_данные!A:Z,A3584+$X$32-1,$X$30)</f>
        <v>0</v>
      </c>
      <c r="C3584" s="25">
        <f>+IFERROR(_xlfn.NUMBERVALUE(INDEX(Исходные_данные!A:Z,A3584+$X$32-1,$X$31),"."),0)</f>
        <v>0</v>
      </c>
      <c r="D3584" s="51"/>
      <c r="E3584" s="3">
        <f t="shared" si="555"/>
        <v>1289.4580000000001</v>
      </c>
      <c r="F3584" s="3">
        <f t="shared" si="556"/>
        <v>1289.4574600000001</v>
      </c>
      <c r="G3584" s="8">
        <f t="shared" si="559"/>
        <v>0</v>
      </c>
      <c r="H3584" s="7">
        <f t="shared" si="551"/>
        <v>0</v>
      </c>
      <c r="I3584" s="7">
        <f t="shared" si="552"/>
        <v>0</v>
      </c>
      <c r="J3584">
        <f t="shared" si="553"/>
        <v>0</v>
      </c>
      <c r="K3584">
        <f t="shared" si="557"/>
        <v>0</v>
      </c>
      <c r="L3584">
        <f t="shared" si="554"/>
        <v>0</v>
      </c>
      <c r="M3584" s="66" t="str">
        <f t="shared" si="560"/>
        <v xml:space="preserve"> </v>
      </c>
    </row>
    <row r="3585" spans="1:13" x14ac:dyDescent="0.25">
      <c r="A3585" s="25">
        <f t="shared" si="558"/>
        <v>3585</v>
      </c>
      <c r="B3585" s="35">
        <f>+INDEX(Исходные_данные!A:Z,A3585+$X$32-1,$X$30)</f>
        <v>0</v>
      </c>
      <c r="C3585" s="25">
        <f>+IFERROR(_xlfn.NUMBERVALUE(INDEX(Исходные_данные!A:Z,A3585+$X$32-1,$X$31),"."),0)</f>
        <v>0</v>
      </c>
      <c r="D3585" s="51"/>
      <c r="E3585" s="3">
        <f t="shared" si="555"/>
        <v>1289.4580000000001</v>
      </c>
      <c r="F3585" s="3">
        <f t="shared" si="556"/>
        <v>1289.4574600000001</v>
      </c>
      <c r="G3585" s="8">
        <f t="shared" si="559"/>
        <v>0</v>
      </c>
      <c r="H3585" s="7">
        <f t="shared" ref="H3585:H3648" si="561">IF(G3585&gt;$X$35,C3585,0)</f>
        <v>0</v>
      </c>
      <c r="I3585" s="7">
        <f t="shared" ref="I3585:I3648" si="562">IF(AND(A3585&gt;$Q$25,A3585&lt;=$Q$25+$T$25),1,0)</f>
        <v>0</v>
      </c>
      <c r="J3585">
        <f t="shared" ref="J3585:J3648" si="563">IF(I3585=1,IF(H3585*$W$47&lt;=$X$48,H3585*$W$47,0),0)</f>
        <v>0</v>
      </c>
      <c r="K3585">
        <f t="shared" si="557"/>
        <v>0</v>
      </c>
      <c r="L3585">
        <f t="shared" ref="L3585:L3648" si="564">+IF(I3585=1,IF(H3585*$W$47&lt;=$X$48,0,$X$48),0)</f>
        <v>0</v>
      </c>
      <c r="M3585" s="66" t="str">
        <f t="shared" si="560"/>
        <v xml:space="preserve"> </v>
      </c>
    </row>
    <row r="3586" spans="1:13" x14ac:dyDescent="0.25">
      <c r="A3586" s="25">
        <f t="shared" si="558"/>
        <v>3586</v>
      </c>
      <c r="B3586" s="35">
        <f>+INDEX(Исходные_данные!A:Z,A3586+$X$32-1,$X$30)</f>
        <v>0</v>
      </c>
      <c r="C3586" s="25">
        <f>+IFERROR(_xlfn.NUMBERVALUE(INDEX(Исходные_данные!A:Z,A3586+$X$32-1,$X$31),"."),0)</f>
        <v>0</v>
      </c>
      <c r="D3586" s="51"/>
      <c r="E3586" s="3">
        <f t="shared" ref="E3586:E3649" si="565">+IFERROR(IF(_xlfn.NUMBERVALUE(B3586,".")&lt;E3585,E3585,_xlfn.NUMBERVALUE(B3586,".")),E3585)</f>
        <v>1289.4580000000001</v>
      </c>
      <c r="F3586" s="3">
        <f t="shared" ref="F3586:F3649" si="566">(E3586-$X$45*$X$44)/IF($X$44&lt;&gt;0,ABS($X$44),1)*$X$39</f>
        <v>1289.4574600000001</v>
      </c>
      <c r="G3586" s="8">
        <f t="shared" si="559"/>
        <v>0</v>
      </c>
      <c r="H3586" s="7">
        <f t="shared" si="561"/>
        <v>0</v>
      </c>
      <c r="I3586" s="7">
        <f t="shared" si="562"/>
        <v>0</v>
      </c>
      <c r="J3586">
        <f t="shared" si="563"/>
        <v>0</v>
      </c>
      <c r="K3586">
        <f t="shared" ref="K3586:K3649" si="567">+J3586/100</f>
        <v>0</v>
      </c>
      <c r="L3586">
        <f t="shared" si="564"/>
        <v>0</v>
      </c>
      <c r="M3586" s="66" t="str">
        <f t="shared" si="560"/>
        <v xml:space="preserve"> </v>
      </c>
    </row>
    <row r="3587" spans="1:13" x14ac:dyDescent="0.25">
      <c r="A3587" s="25">
        <f t="shared" ref="A3587:A3650" si="568">+A3586+1</f>
        <v>3587</v>
      </c>
      <c r="B3587" s="35">
        <f>+INDEX(Исходные_данные!A:Z,A3587+$X$32-1,$X$30)</f>
        <v>0</v>
      </c>
      <c r="C3587" s="25">
        <f>+IFERROR(_xlfn.NUMBERVALUE(INDEX(Исходные_данные!A:Z,A3587+$X$32-1,$X$31),"."),0)</f>
        <v>0</v>
      </c>
      <c r="D3587" s="51"/>
      <c r="E3587" s="3">
        <f t="shared" si="565"/>
        <v>1289.4580000000001</v>
      </c>
      <c r="F3587" s="3">
        <f t="shared" si="566"/>
        <v>1289.4574600000001</v>
      </c>
      <c r="G3587" s="8">
        <f t="shared" ref="G3587:G3650" si="569">+IF(E3587=E3586,0,_xlfn.NUMBERVALUE(C3587,".")/O$56*100)</f>
        <v>0</v>
      </c>
      <c r="H3587" s="7">
        <f t="shared" si="561"/>
        <v>0</v>
      </c>
      <c r="I3587" s="7">
        <f t="shared" si="562"/>
        <v>0</v>
      </c>
      <c r="J3587">
        <f t="shared" si="563"/>
        <v>0</v>
      </c>
      <c r="K3587">
        <f t="shared" si="567"/>
        <v>0</v>
      </c>
      <c r="L3587">
        <f t="shared" si="564"/>
        <v>0</v>
      </c>
      <c r="M3587" s="66" t="str">
        <f t="shared" si="560"/>
        <v xml:space="preserve"> </v>
      </c>
    </row>
    <row r="3588" spans="1:13" x14ac:dyDescent="0.25">
      <c r="A3588" s="25">
        <f t="shared" si="568"/>
        <v>3588</v>
      </c>
      <c r="B3588" s="35">
        <f>+INDEX(Исходные_данные!A:Z,A3588+$X$32-1,$X$30)</f>
        <v>0</v>
      </c>
      <c r="C3588" s="25">
        <f>+IFERROR(_xlfn.NUMBERVALUE(INDEX(Исходные_данные!A:Z,A3588+$X$32-1,$X$31),"."),0)</f>
        <v>0</v>
      </c>
      <c r="D3588" s="51"/>
      <c r="E3588" s="3">
        <f t="shared" si="565"/>
        <v>1289.4580000000001</v>
      </c>
      <c r="F3588" s="3">
        <f t="shared" si="566"/>
        <v>1289.4574600000001</v>
      </c>
      <c r="G3588" s="8">
        <f t="shared" si="569"/>
        <v>0</v>
      </c>
      <c r="H3588" s="7">
        <f t="shared" si="561"/>
        <v>0</v>
      </c>
      <c r="I3588" s="7">
        <f t="shared" si="562"/>
        <v>0</v>
      </c>
      <c r="J3588">
        <f t="shared" si="563"/>
        <v>0</v>
      </c>
      <c r="K3588">
        <f t="shared" si="567"/>
        <v>0</v>
      </c>
      <c r="L3588">
        <f t="shared" si="564"/>
        <v>0</v>
      </c>
      <c r="M3588" s="66" t="str">
        <f t="shared" si="560"/>
        <v xml:space="preserve"> </v>
      </c>
    </row>
    <row r="3589" spans="1:13" x14ac:dyDescent="0.25">
      <c r="A3589" s="25">
        <f t="shared" si="568"/>
        <v>3589</v>
      </c>
      <c r="B3589" s="35">
        <f>+INDEX(Исходные_данные!A:Z,A3589+$X$32-1,$X$30)</f>
        <v>0</v>
      </c>
      <c r="C3589" s="25">
        <f>+IFERROR(_xlfn.NUMBERVALUE(INDEX(Исходные_данные!A:Z,A3589+$X$32-1,$X$31),"."),0)</f>
        <v>0</v>
      </c>
      <c r="D3589" s="51"/>
      <c r="E3589" s="3">
        <f t="shared" si="565"/>
        <v>1289.4580000000001</v>
      </c>
      <c r="F3589" s="3">
        <f t="shared" si="566"/>
        <v>1289.4574600000001</v>
      </c>
      <c r="G3589" s="8">
        <f t="shared" si="569"/>
        <v>0</v>
      </c>
      <c r="H3589" s="7">
        <f t="shared" si="561"/>
        <v>0</v>
      </c>
      <c r="I3589" s="7">
        <f t="shared" si="562"/>
        <v>0</v>
      </c>
      <c r="J3589">
        <f t="shared" si="563"/>
        <v>0</v>
      </c>
      <c r="K3589">
        <f t="shared" si="567"/>
        <v>0</v>
      </c>
      <c r="L3589">
        <f t="shared" si="564"/>
        <v>0</v>
      </c>
      <c r="M3589" s="66" t="str">
        <f t="shared" si="560"/>
        <v xml:space="preserve"> </v>
      </c>
    </row>
    <row r="3590" spans="1:13" x14ac:dyDescent="0.25">
      <c r="A3590" s="25">
        <f t="shared" si="568"/>
        <v>3590</v>
      </c>
      <c r="B3590" s="35">
        <f>+INDEX(Исходные_данные!A:Z,A3590+$X$32-1,$X$30)</f>
        <v>0</v>
      </c>
      <c r="C3590" s="25">
        <f>+IFERROR(_xlfn.NUMBERVALUE(INDEX(Исходные_данные!A:Z,A3590+$X$32-1,$X$31),"."),0)</f>
        <v>0</v>
      </c>
      <c r="D3590" s="51"/>
      <c r="E3590" s="3">
        <f t="shared" si="565"/>
        <v>1289.4580000000001</v>
      </c>
      <c r="F3590" s="3">
        <f t="shared" si="566"/>
        <v>1289.4574600000001</v>
      </c>
      <c r="G3590" s="8">
        <f t="shared" si="569"/>
        <v>0</v>
      </c>
      <c r="H3590" s="7">
        <f t="shared" si="561"/>
        <v>0</v>
      </c>
      <c r="I3590" s="7">
        <f t="shared" si="562"/>
        <v>0</v>
      </c>
      <c r="J3590">
        <f t="shared" si="563"/>
        <v>0</v>
      </c>
      <c r="K3590">
        <f t="shared" si="567"/>
        <v>0</v>
      </c>
      <c r="L3590">
        <f t="shared" si="564"/>
        <v>0</v>
      </c>
      <c r="M3590" s="66" t="str">
        <f t="shared" si="560"/>
        <v xml:space="preserve"> </v>
      </c>
    </row>
    <row r="3591" spans="1:13" x14ac:dyDescent="0.25">
      <c r="A3591" s="25">
        <f t="shared" si="568"/>
        <v>3591</v>
      </c>
      <c r="B3591" s="35">
        <f>+INDEX(Исходные_данные!A:Z,A3591+$X$32-1,$X$30)</f>
        <v>0</v>
      </c>
      <c r="C3591" s="25">
        <f>+IFERROR(_xlfn.NUMBERVALUE(INDEX(Исходные_данные!A:Z,A3591+$X$32-1,$X$31),"."),0)</f>
        <v>0</v>
      </c>
      <c r="D3591" s="51"/>
      <c r="E3591" s="3">
        <f t="shared" si="565"/>
        <v>1289.4580000000001</v>
      </c>
      <c r="F3591" s="3">
        <f t="shared" si="566"/>
        <v>1289.4574600000001</v>
      </c>
      <c r="G3591" s="8">
        <f t="shared" si="569"/>
        <v>0</v>
      </c>
      <c r="H3591" s="7">
        <f t="shared" si="561"/>
        <v>0</v>
      </c>
      <c r="I3591" s="7">
        <f t="shared" si="562"/>
        <v>0</v>
      </c>
      <c r="J3591">
        <f t="shared" si="563"/>
        <v>0</v>
      </c>
      <c r="K3591">
        <f t="shared" si="567"/>
        <v>0</v>
      </c>
      <c r="L3591">
        <f t="shared" si="564"/>
        <v>0</v>
      </c>
      <c r="M3591" s="66" t="str">
        <f t="shared" si="560"/>
        <v xml:space="preserve"> </v>
      </c>
    </row>
    <row r="3592" spans="1:13" x14ac:dyDescent="0.25">
      <c r="A3592" s="25">
        <f t="shared" si="568"/>
        <v>3592</v>
      </c>
      <c r="B3592" s="35">
        <f>+INDEX(Исходные_данные!A:Z,A3592+$X$32-1,$X$30)</f>
        <v>0</v>
      </c>
      <c r="C3592" s="25">
        <f>+IFERROR(_xlfn.NUMBERVALUE(INDEX(Исходные_данные!A:Z,A3592+$X$32-1,$X$31),"."),0)</f>
        <v>0</v>
      </c>
      <c r="D3592" s="51"/>
      <c r="E3592" s="3">
        <f t="shared" si="565"/>
        <v>1289.4580000000001</v>
      </c>
      <c r="F3592" s="3">
        <f t="shared" si="566"/>
        <v>1289.4574600000001</v>
      </c>
      <c r="G3592" s="8">
        <f t="shared" si="569"/>
        <v>0</v>
      </c>
      <c r="H3592" s="7">
        <f t="shared" si="561"/>
        <v>0</v>
      </c>
      <c r="I3592" s="7">
        <f t="shared" si="562"/>
        <v>0</v>
      </c>
      <c r="J3592">
        <f t="shared" si="563"/>
        <v>0</v>
      </c>
      <c r="K3592">
        <f t="shared" si="567"/>
        <v>0</v>
      </c>
      <c r="L3592">
        <f t="shared" si="564"/>
        <v>0</v>
      </c>
      <c r="M3592" s="66" t="str">
        <f t="shared" si="560"/>
        <v xml:space="preserve"> </v>
      </c>
    </row>
    <row r="3593" spans="1:13" x14ac:dyDescent="0.25">
      <c r="A3593" s="25">
        <f t="shared" si="568"/>
        <v>3593</v>
      </c>
      <c r="B3593" s="35">
        <f>+INDEX(Исходные_данные!A:Z,A3593+$X$32-1,$X$30)</f>
        <v>0</v>
      </c>
      <c r="C3593" s="25">
        <f>+IFERROR(_xlfn.NUMBERVALUE(INDEX(Исходные_данные!A:Z,A3593+$X$32-1,$X$31),"."),0)</f>
        <v>0</v>
      </c>
      <c r="D3593" s="51"/>
      <c r="E3593" s="3">
        <f t="shared" si="565"/>
        <v>1289.4580000000001</v>
      </c>
      <c r="F3593" s="3">
        <f t="shared" si="566"/>
        <v>1289.4574600000001</v>
      </c>
      <c r="G3593" s="8">
        <f t="shared" si="569"/>
        <v>0</v>
      </c>
      <c r="H3593" s="7">
        <f t="shared" si="561"/>
        <v>0</v>
      </c>
      <c r="I3593" s="7">
        <f t="shared" si="562"/>
        <v>0</v>
      </c>
      <c r="J3593">
        <f t="shared" si="563"/>
        <v>0</v>
      </c>
      <c r="K3593">
        <f t="shared" si="567"/>
        <v>0</v>
      </c>
      <c r="L3593">
        <f t="shared" si="564"/>
        <v>0</v>
      </c>
      <c r="M3593" s="66" t="str">
        <f t="shared" si="560"/>
        <v xml:space="preserve"> </v>
      </c>
    </row>
    <row r="3594" spans="1:13" x14ac:dyDescent="0.25">
      <c r="A3594" s="25">
        <f t="shared" si="568"/>
        <v>3594</v>
      </c>
      <c r="B3594" s="35">
        <f>+INDEX(Исходные_данные!A:Z,A3594+$X$32-1,$X$30)</f>
        <v>0</v>
      </c>
      <c r="C3594" s="25">
        <f>+IFERROR(_xlfn.NUMBERVALUE(INDEX(Исходные_данные!A:Z,A3594+$X$32-1,$X$31),"."),0)</f>
        <v>0</v>
      </c>
      <c r="D3594" s="51"/>
      <c r="E3594" s="3">
        <f t="shared" si="565"/>
        <v>1289.4580000000001</v>
      </c>
      <c r="F3594" s="3">
        <f t="shared" si="566"/>
        <v>1289.4574600000001</v>
      </c>
      <c r="G3594" s="8">
        <f t="shared" si="569"/>
        <v>0</v>
      </c>
      <c r="H3594" s="7">
        <f t="shared" si="561"/>
        <v>0</v>
      </c>
      <c r="I3594" s="7">
        <f t="shared" si="562"/>
        <v>0</v>
      </c>
      <c r="J3594">
        <f t="shared" si="563"/>
        <v>0</v>
      </c>
      <c r="K3594">
        <f t="shared" si="567"/>
        <v>0</v>
      </c>
      <c r="L3594">
        <f t="shared" si="564"/>
        <v>0</v>
      </c>
      <c r="M3594" s="66" t="str">
        <f t="shared" si="560"/>
        <v xml:space="preserve"> </v>
      </c>
    </row>
    <row r="3595" spans="1:13" x14ac:dyDescent="0.25">
      <c r="A3595" s="25">
        <f t="shared" si="568"/>
        <v>3595</v>
      </c>
      <c r="B3595" s="35">
        <f>+INDEX(Исходные_данные!A:Z,A3595+$X$32-1,$X$30)</f>
        <v>0</v>
      </c>
      <c r="C3595" s="25">
        <f>+IFERROR(_xlfn.NUMBERVALUE(INDEX(Исходные_данные!A:Z,A3595+$X$32-1,$X$31),"."),0)</f>
        <v>0</v>
      </c>
      <c r="D3595" s="51"/>
      <c r="E3595" s="3">
        <f t="shared" si="565"/>
        <v>1289.4580000000001</v>
      </c>
      <c r="F3595" s="3">
        <f t="shared" si="566"/>
        <v>1289.4574600000001</v>
      </c>
      <c r="G3595" s="8">
        <f t="shared" si="569"/>
        <v>0</v>
      </c>
      <c r="H3595" s="7">
        <f t="shared" si="561"/>
        <v>0</v>
      </c>
      <c r="I3595" s="7">
        <f t="shared" si="562"/>
        <v>0</v>
      </c>
      <c r="J3595">
        <f t="shared" si="563"/>
        <v>0</v>
      </c>
      <c r="K3595">
        <f t="shared" si="567"/>
        <v>0</v>
      </c>
      <c r="L3595">
        <f t="shared" si="564"/>
        <v>0</v>
      </c>
      <c r="M3595" s="66" t="str">
        <f t="shared" si="560"/>
        <v xml:space="preserve"> </v>
      </c>
    </row>
    <row r="3596" spans="1:13" x14ac:dyDescent="0.25">
      <c r="A3596" s="25">
        <f t="shared" si="568"/>
        <v>3596</v>
      </c>
      <c r="B3596" s="35">
        <f>+INDEX(Исходные_данные!A:Z,A3596+$X$32-1,$X$30)</f>
        <v>0</v>
      </c>
      <c r="C3596" s="25">
        <f>+IFERROR(_xlfn.NUMBERVALUE(INDEX(Исходные_данные!A:Z,A3596+$X$32-1,$X$31),"."),0)</f>
        <v>0</v>
      </c>
      <c r="D3596" s="51"/>
      <c r="E3596" s="3">
        <f t="shared" si="565"/>
        <v>1289.4580000000001</v>
      </c>
      <c r="F3596" s="3">
        <f t="shared" si="566"/>
        <v>1289.4574600000001</v>
      </c>
      <c r="G3596" s="8">
        <f t="shared" si="569"/>
        <v>0</v>
      </c>
      <c r="H3596" s="7">
        <f t="shared" si="561"/>
        <v>0</v>
      </c>
      <c r="I3596" s="7">
        <f t="shared" si="562"/>
        <v>0</v>
      </c>
      <c r="J3596">
        <f t="shared" si="563"/>
        <v>0</v>
      </c>
      <c r="K3596">
        <f t="shared" si="567"/>
        <v>0</v>
      </c>
      <c r="L3596">
        <f t="shared" si="564"/>
        <v>0</v>
      </c>
      <c r="M3596" s="66" t="str">
        <f t="shared" si="560"/>
        <v xml:space="preserve"> </v>
      </c>
    </row>
    <row r="3597" spans="1:13" x14ac:dyDescent="0.25">
      <c r="A3597" s="25">
        <f t="shared" si="568"/>
        <v>3597</v>
      </c>
      <c r="B3597" s="35">
        <f>+INDEX(Исходные_данные!A:Z,A3597+$X$32-1,$X$30)</f>
        <v>0</v>
      </c>
      <c r="C3597" s="25">
        <f>+IFERROR(_xlfn.NUMBERVALUE(INDEX(Исходные_данные!A:Z,A3597+$X$32-1,$X$31),"."),0)</f>
        <v>0</v>
      </c>
      <c r="D3597" s="51"/>
      <c r="E3597" s="3">
        <f t="shared" si="565"/>
        <v>1289.4580000000001</v>
      </c>
      <c r="F3597" s="3">
        <f t="shared" si="566"/>
        <v>1289.4574600000001</v>
      </c>
      <c r="G3597" s="8">
        <f t="shared" si="569"/>
        <v>0</v>
      </c>
      <c r="H3597" s="7">
        <f t="shared" si="561"/>
        <v>0</v>
      </c>
      <c r="I3597" s="7">
        <f t="shared" si="562"/>
        <v>0</v>
      </c>
      <c r="J3597">
        <f t="shared" si="563"/>
        <v>0</v>
      </c>
      <c r="K3597">
        <f t="shared" si="567"/>
        <v>0</v>
      </c>
      <c r="L3597">
        <f t="shared" si="564"/>
        <v>0</v>
      </c>
      <c r="M3597" s="66" t="str">
        <f t="shared" si="560"/>
        <v xml:space="preserve"> </v>
      </c>
    </row>
    <row r="3598" spans="1:13" x14ac:dyDescent="0.25">
      <c r="A3598" s="25">
        <f t="shared" si="568"/>
        <v>3598</v>
      </c>
      <c r="B3598" s="35">
        <f>+INDEX(Исходные_данные!A:Z,A3598+$X$32-1,$X$30)</f>
        <v>0</v>
      </c>
      <c r="C3598" s="25">
        <f>+IFERROR(_xlfn.NUMBERVALUE(INDEX(Исходные_данные!A:Z,A3598+$X$32-1,$X$31),"."),0)</f>
        <v>0</v>
      </c>
      <c r="D3598" s="51"/>
      <c r="E3598" s="3">
        <f t="shared" si="565"/>
        <v>1289.4580000000001</v>
      </c>
      <c r="F3598" s="3">
        <f t="shared" si="566"/>
        <v>1289.4574600000001</v>
      </c>
      <c r="G3598" s="8">
        <f t="shared" si="569"/>
        <v>0</v>
      </c>
      <c r="H3598" s="7">
        <f t="shared" si="561"/>
        <v>0</v>
      </c>
      <c r="I3598" s="7">
        <f t="shared" si="562"/>
        <v>0</v>
      </c>
      <c r="J3598">
        <f t="shared" si="563"/>
        <v>0</v>
      </c>
      <c r="K3598">
        <f t="shared" si="567"/>
        <v>0</v>
      </c>
      <c r="L3598">
        <f t="shared" si="564"/>
        <v>0</v>
      </c>
      <c r="M3598" s="66" t="str">
        <f t="shared" si="560"/>
        <v xml:space="preserve"> </v>
      </c>
    </row>
    <row r="3599" spans="1:13" x14ac:dyDescent="0.25">
      <c r="A3599" s="25">
        <f t="shared" si="568"/>
        <v>3599</v>
      </c>
      <c r="B3599" s="35">
        <f>+INDEX(Исходные_данные!A:Z,A3599+$X$32-1,$X$30)</f>
        <v>0</v>
      </c>
      <c r="C3599" s="25">
        <f>+IFERROR(_xlfn.NUMBERVALUE(INDEX(Исходные_данные!A:Z,A3599+$X$32-1,$X$31),"."),0)</f>
        <v>0</v>
      </c>
      <c r="D3599" s="51"/>
      <c r="E3599" s="3">
        <f t="shared" si="565"/>
        <v>1289.4580000000001</v>
      </c>
      <c r="F3599" s="3">
        <f t="shared" si="566"/>
        <v>1289.4574600000001</v>
      </c>
      <c r="G3599" s="8">
        <f t="shared" si="569"/>
        <v>0</v>
      </c>
      <c r="H3599" s="7">
        <f t="shared" si="561"/>
        <v>0</v>
      </c>
      <c r="I3599" s="7">
        <f t="shared" si="562"/>
        <v>0</v>
      </c>
      <c r="J3599">
        <f t="shared" si="563"/>
        <v>0</v>
      </c>
      <c r="K3599">
        <f t="shared" si="567"/>
        <v>0</v>
      </c>
      <c r="L3599">
        <f t="shared" si="564"/>
        <v>0</v>
      </c>
      <c r="M3599" s="66" t="str">
        <f t="shared" si="560"/>
        <v xml:space="preserve"> </v>
      </c>
    </row>
    <row r="3600" spans="1:13" x14ac:dyDescent="0.25">
      <c r="A3600" s="25">
        <f t="shared" si="568"/>
        <v>3600</v>
      </c>
      <c r="B3600" s="35">
        <f>+INDEX(Исходные_данные!A:Z,A3600+$X$32-1,$X$30)</f>
        <v>0</v>
      </c>
      <c r="C3600" s="25">
        <f>+IFERROR(_xlfn.NUMBERVALUE(INDEX(Исходные_данные!A:Z,A3600+$X$32-1,$X$31),"."),0)</f>
        <v>0</v>
      </c>
      <c r="D3600" s="51"/>
      <c r="E3600" s="3">
        <f t="shared" si="565"/>
        <v>1289.4580000000001</v>
      </c>
      <c r="F3600" s="3">
        <f t="shared" si="566"/>
        <v>1289.4574600000001</v>
      </c>
      <c r="G3600" s="8">
        <f t="shared" si="569"/>
        <v>0</v>
      </c>
      <c r="H3600" s="7">
        <f t="shared" si="561"/>
        <v>0</v>
      </c>
      <c r="I3600" s="7">
        <f t="shared" si="562"/>
        <v>0</v>
      </c>
      <c r="J3600">
        <f t="shared" si="563"/>
        <v>0</v>
      </c>
      <c r="K3600">
        <f t="shared" si="567"/>
        <v>0</v>
      </c>
      <c r="L3600">
        <f t="shared" si="564"/>
        <v>0</v>
      </c>
      <c r="M3600" s="66" t="str">
        <f t="shared" si="560"/>
        <v xml:space="preserve"> </v>
      </c>
    </row>
    <row r="3601" spans="1:13" x14ac:dyDescent="0.25">
      <c r="A3601" s="25">
        <f t="shared" si="568"/>
        <v>3601</v>
      </c>
      <c r="B3601" s="35">
        <f>+INDEX(Исходные_данные!A:Z,A3601+$X$32-1,$X$30)</f>
        <v>0</v>
      </c>
      <c r="C3601" s="25">
        <f>+IFERROR(_xlfn.NUMBERVALUE(INDEX(Исходные_данные!A:Z,A3601+$X$32-1,$X$31),"."),0)</f>
        <v>0</v>
      </c>
      <c r="D3601" s="51"/>
      <c r="E3601" s="3">
        <f t="shared" si="565"/>
        <v>1289.4580000000001</v>
      </c>
      <c r="F3601" s="3">
        <f t="shared" si="566"/>
        <v>1289.4574600000001</v>
      </c>
      <c r="G3601" s="8">
        <f t="shared" si="569"/>
        <v>0</v>
      </c>
      <c r="H3601" s="7">
        <f t="shared" si="561"/>
        <v>0</v>
      </c>
      <c r="I3601" s="7">
        <f t="shared" si="562"/>
        <v>0</v>
      </c>
      <c r="J3601">
        <f t="shared" si="563"/>
        <v>0</v>
      </c>
      <c r="K3601">
        <f t="shared" si="567"/>
        <v>0</v>
      </c>
      <c r="L3601">
        <f t="shared" si="564"/>
        <v>0</v>
      </c>
      <c r="M3601" s="66" t="str">
        <f t="shared" si="560"/>
        <v xml:space="preserve"> </v>
      </c>
    </row>
    <row r="3602" spans="1:13" x14ac:dyDescent="0.25">
      <c r="A3602" s="25">
        <f t="shared" si="568"/>
        <v>3602</v>
      </c>
      <c r="B3602" s="35">
        <f>+INDEX(Исходные_данные!A:Z,A3602+$X$32-1,$X$30)</f>
        <v>0</v>
      </c>
      <c r="C3602" s="25">
        <f>+IFERROR(_xlfn.NUMBERVALUE(INDEX(Исходные_данные!A:Z,A3602+$X$32-1,$X$31),"."),0)</f>
        <v>0</v>
      </c>
      <c r="D3602" s="51"/>
      <c r="E3602" s="3">
        <f t="shared" si="565"/>
        <v>1289.4580000000001</v>
      </c>
      <c r="F3602" s="3">
        <f t="shared" si="566"/>
        <v>1289.4574600000001</v>
      </c>
      <c r="G3602" s="8">
        <f t="shared" si="569"/>
        <v>0</v>
      </c>
      <c r="H3602" s="7">
        <f t="shared" si="561"/>
        <v>0</v>
      </c>
      <c r="I3602" s="7">
        <f t="shared" si="562"/>
        <v>0</v>
      </c>
      <c r="J3602">
        <f t="shared" si="563"/>
        <v>0</v>
      </c>
      <c r="K3602">
        <f t="shared" si="567"/>
        <v>0</v>
      </c>
      <c r="L3602">
        <f t="shared" si="564"/>
        <v>0</v>
      </c>
      <c r="M3602" s="66" t="str">
        <f t="shared" si="560"/>
        <v xml:space="preserve"> </v>
      </c>
    </row>
    <row r="3603" spans="1:13" x14ac:dyDescent="0.25">
      <c r="A3603" s="25">
        <f t="shared" si="568"/>
        <v>3603</v>
      </c>
      <c r="B3603" s="35">
        <f>+INDEX(Исходные_данные!A:Z,A3603+$X$32-1,$X$30)</f>
        <v>0</v>
      </c>
      <c r="C3603" s="25">
        <f>+IFERROR(_xlfn.NUMBERVALUE(INDEX(Исходные_данные!A:Z,A3603+$X$32-1,$X$31),"."),0)</f>
        <v>0</v>
      </c>
      <c r="D3603" s="51"/>
      <c r="E3603" s="3">
        <f t="shared" si="565"/>
        <v>1289.4580000000001</v>
      </c>
      <c r="F3603" s="3">
        <f t="shared" si="566"/>
        <v>1289.4574600000001</v>
      </c>
      <c r="G3603" s="8">
        <f t="shared" si="569"/>
        <v>0</v>
      </c>
      <c r="H3603" s="7">
        <f t="shared" si="561"/>
        <v>0</v>
      </c>
      <c r="I3603" s="7">
        <f t="shared" si="562"/>
        <v>0</v>
      </c>
      <c r="J3603">
        <f t="shared" si="563"/>
        <v>0</v>
      </c>
      <c r="K3603">
        <f t="shared" si="567"/>
        <v>0</v>
      </c>
      <c r="L3603">
        <f t="shared" si="564"/>
        <v>0</v>
      </c>
      <c r="M3603" s="66" t="str">
        <f t="shared" si="560"/>
        <v xml:space="preserve"> </v>
      </c>
    </row>
    <row r="3604" spans="1:13" x14ac:dyDescent="0.25">
      <c r="A3604" s="25">
        <f t="shared" si="568"/>
        <v>3604</v>
      </c>
      <c r="B3604" s="35">
        <f>+INDEX(Исходные_данные!A:Z,A3604+$X$32-1,$X$30)</f>
        <v>0</v>
      </c>
      <c r="C3604" s="25">
        <f>+IFERROR(_xlfn.NUMBERVALUE(INDEX(Исходные_данные!A:Z,A3604+$X$32-1,$X$31),"."),0)</f>
        <v>0</v>
      </c>
      <c r="D3604" s="51"/>
      <c r="E3604" s="3">
        <f t="shared" si="565"/>
        <v>1289.4580000000001</v>
      </c>
      <c r="F3604" s="3">
        <f t="shared" si="566"/>
        <v>1289.4574600000001</v>
      </c>
      <c r="G3604" s="8">
        <f t="shared" si="569"/>
        <v>0</v>
      </c>
      <c r="H3604" s="7">
        <f t="shared" si="561"/>
        <v>0</v>
      </c>
      <c r="I3604" s="7">
        <f t="shared" si="562"/>
        <v>0</v>
      </c>
      <c r="J3604">
        <f t="shared" si="563"/>
        <v>0</v>
      </c>
      <c r="K3604">
        <f t="shared" si="567"/>
        <v>0</v>
      </c>
      <c r="L3604">
        <f t="shared" si="564"/>
        <v>0</v>
      </c>
      <c r="M3604" s="66" t="str">
        <f t="shared" si="560"/>
        <v xml:space="preserve"> </v>
      </c>
    </row>
    <row r="3605" spans="1:13" x14ac:dyDescent="0.25">
      <c r="A3605" s="25">
        <f t="shared" si="568"/>
        <v>3605</v>
      </c>
      <c r="B3605" s="35">
        <f>+INDEX(Исходные_данные!A:Z,A3605+$X$32-1,$X$30)</f>
        <v>0</v>
      </c>
      <c r="C3605" s="25">
        <f>+IFERROR(_xlfn.NUMBERVALUE(INDEX(Исходные_данные!A:Z,A3605+$X$32-1,$X$31),"."),0)</f>
        <v>0</v>
      </c>
      <c r="D3605" s="51"/>
      <c r="E3605" s="3">
        <f t="shared" si="565"/>
        <v>1289.4580000000001</v>
      </c>
      <c r="F3605" s="3">
        <f t="shared" si="566"/>
        <v>1289.4574600000001</v>
      </c>
      <c r="G3605" s="8">
        <f t="shared" si="569"/>
        <v>0</v>
      </c>
      <c r="H3605" s="7">
        <f t="shared" si="561"/>
        <v>0</v>
      </c>
      <c r="I3605" s="7">
        <f t="shared" si="562"/>
        <v>0</v>
      </c>
      <c r="J3605">
        <f t="shared" si="563"/>
        <v>0</v>
      </c>
      <c r="K3605">
        <f t="shared" si="567"/>
        <v>0</v>
      </c>
      <c r="L3605">
        <f t="shared" si="564"/>
        <v>0</v>
      </c>
      <c r="M3605" s="66" t="str">
        <f t="shared" si="560"/>
        <v xml:space="preserve"> </v>
      </c>
    </row>
    <row r="3606" spans="1:13" x14ac:dyDescent="0.25">
      <c r="A3606" s="25">
        <f t="shared" si="568"/>
        <v>3606</v>
      </c>
      <c r="B3606" s="35">
        <f>+INDEX(Исходные_данные!A:Z,A3606+$X$32-1,$X$30)</f>
        <v>0</v>
      </c>
      <c r="C3606" s="25">
        <f>+IFERROR(_xlfn.NUMBERVALUE(INDEX(Исходные_данные!A:Z,A3606+$X$32-1,$X$31),"."),0)</f>
        <v>0</v>
      </c>
      <c r="D3606" s="51"/>
      <c r="E3606" s="3">
        <f t="shared" si="565"/>
        <v>1289.4580000000001</v>
      </c>
      <c r="F3606" s="3">
        <f t="shared" si="566"/>
        <v>1289.4574600000001</v>
      </c>
      <c r="G3606" s="8">
        <f t="shared" si="569"/>
        <v>0</v>
      </c>
      <c r="H3606" s="7">
        <f t="shared" si="561"/>
        <v>0</v>
      </c>
      <c r="I3606" s="7">
        <f t="shared" si="562"/>
        <v>0</v>
      </c>
      <c r="J3606">
        <f t="shared" si="563"/>
        <v>0</v>
      </c>
      <c r="K3606">
        <f t="shared" si="567"/>
        <v>0</v>
      </c>
      <c r="L3606">
        <f t="shared" si="564"/>
        <v>0</v>
      </c>
      <c r="M3606" s="66" t="str">
        <f t="shared" si="560"/>
        <v xml:space="preserve"> </v>
      </c>
    </row>
    <row r="3607" spans="1:13" x14ac:dyDescent="0.25">
      <c r="A3607" s="25">
        <f t="shared" si="568"/>
        <v>3607</v>
      </c>
      <c r="B3607" s="35">
        <f>+INDEX(Исходные_данные!A:Z,A3607+$X$32-1,$X$30)</f>
        <v>0</v>
      </c>
      <c r="C3607" s="25">
        <f>+IFERROR(_xlfn.NUMBERVALUE(INDEX(Исходные_данные!A:Z,A3607+$X$32-1,$X$31),"."),0)</f>
        <v>0</v>
      </c>
      <c r="D3607" s="51"/>
      <c r="E3607" s="3">
        <f t="shared" si="565"/>
        <v>1289.4580000000001</v>
      </c>
      <c r="F3607" s="3">
        <f t="shared" si="566"/>
        <v>1289.4574600000001</v>
      </c>
      <c r="G3607" s="8">
        <f t="shared" si="569"/>
        <v>0</v>
      </c>
      <c r="H3607" s="7">
        <f t="shared" si="561"/>
        <v>0</v>
      </c>
      <c r="I3607" s="7">
        <f t="shared" si="562"/>
        <v>0</v>
      </c>
      <c r="J3607">
        <f t="shared" si="563"/>
        <v>0</v>
      </c>
      <c r="K3607">
        <f t="shared" si="567"/>
        <v>0</v>
      </c>
      <c r="L3607">
        <f t="shared" si="564"/>
        <v>0</v>
      </c>
      <c r="M3607" s="66" t="str">
        <f t="shared" si="560"/>
        <v xml:space="preserve"> </v>
      </c>
    </row>
    <row r="3608" spans="1:13" x14ac:dyDescent="0.25">
      <c r="A3608" s="25">
        <f t="shared" si="568"/>
        <v>3608</v>
      </c>
      <c r="B3608" s="35">
        <f>+INDEX(Исходные_данные!A:Z,A3608+$X$32-1,$X$30)</f>
        <v>0</v>
      </c>
      <c r="C3608" s="25">
        <f>+IFERROR(_xlfn.NUMBERVALUE(INDEX(Исходные_данные!A:Z,A3608+$X$32-1,$X$31),"."),0)</f>
        <v>0</v>
      </c>
      <c r="D3608" s="51"/>
      <c r="E3608" s="3">
        <f t="shared" si="565"/>
        <v>1289.4580000000001</v>
      </c>
      <c r="F3608" s="3">
        <f t="shared" si="566"/>
        <v>1289.4574600000001</v>
      </c>
      <c r="G3608" s="8">
        <f t="shared" si="569"/>
        <v>0</v>
      </c>
      <c r="H3608" s="7">
        <f t="shared" si="561"/>
        <v>0</v>
      </c>
      <c r="I3608" s="7">
        <f t="shared" si="562"/>
        <v>0</v>
      </c>
      <c r="J3608">
        <f t="shared" si="563"/>
        <v>0</v>
      </c>
      <c r="K3608">
        <f t="shared" si="567"/>
        <v>0</v>
      </c>
      <c r="L3608">
        <f t="shared" si="564"/>
        <v>0</v>
      </c>
      <c r="M3608" s="66" t="str">
        <f t="shared" si="560"/>
        <v xml:space="preserve"> </v>
      </c>
    </row>
    <row r="3609" spans="1:13" x14ac:dyDescent="0.25">
      <c r="A3609" s="25">
        <f t="shared" si="568"/>
        <v>3609</v>
      </c>
      <c r="B3609" s="35">
        <f>+INDEX(Исходные_данные!A:Z,A3609+$X$32-1,$X$30)</f>
        <v>0</v>
      </c>
      <c r="C3609" s="25">
        <f>+IFERROR(_xlfn.NUMBERVALUE(INDEX(Исходные_данные!A:Z,A3609+$X$32-1,$X$31),"."),0)</f>
        <v>0</v>
      </c>
      <c r="D3609" s="51"/>
      <c r="E3609" s="3">
        <f t="shared" si="565"/>
        <v>1289.4580000000001</v>
      </c>
      <c r="F3609" s="3">
        <f t="shared" si="566"/>
        <v>1289.4574600000001</v>
      </c>
      <c r="G3609" s="8">
        <f t="shared" si="569"/>
        <v>0</v>
      </c>
      <c r="H3609" s="7">
        <f t="shared" si="561"/>
        <v>0</v>
      </c>
      <c r="I3609" s="7">
        <f t="shared" si="562"/>
        <v>0</v>
      </c>
      <c r="J3609">
        <f t="shared" si="563"/>
        <v>0</v>
      </c>
      <c r="K3609">
        <f t="shared" si="567"/>
        <v>0</v>
      </c>
      <c r="L3609">
        <f t="shared" si="564"/>
        <v>0</v>
      </c>
      <c r="M3609" s="66" t="str">
        <f t="shared" si="560"/>
        <v xml:space="preserve"> </v>
      </c>
    </row>
    <row r="3610" spans="1:13" x14ac:dyDescent="0.25">
      <c r="A3610" s="25">
        <f t="shared" si="568"/>
        <v>3610</v>
      </c>
      <c r="B3610" s="35">
        <f>+INDEX(Исходные_данные!A:Z,A3610+$X$32-1,$X$30)</f>
        <v>0</v>
      </c>
      <c r="C3610" s="25">
        <f>+IFERROR(_xlfn.NUMBERVALUE(INDEX(Исходные_данные!A:Z,A3610+$X$32-1,$X$31),"."),0)</f>
        <v>0</v>
      </c>
      <c r="D3610" s="51"/>
      <c r="E3610" s="3">
        <f t="shared" si="565"/>
        <v>1289.4580000000001</v>
      </c>
      <c r="F3610" s="3">
        <f t="shared" si="566"/>
        <v>1289.4574600000001</v>
      </c>
      <c r="G3610" s="8">
        <f t="shared" si="569"/>
        <v>0</v>
      </c>
      <c r="H3610" s="7">
        <f t="shared" si="561"/>
        <v>0</v>
      </c>
      <c r="I3610" s="7">
        <f t="shared" si="562"/>
        <v>0</v>
      </c>
      <c r="J3610">
        <f t="shared" si="563"/>
        <v>0</v>
      </c>
      <c r="K3610">
        <f t="shared" si="567"/>
        <v>0</v>
      </c>
      <c r="L3610">
        <f t="shared" si="564"/>
        <v>0</v>
      </c>
      <c r="M3610" s="66" t="str">
        <f t="shared" si="560"/>
        <v xml:space="preserve"> </v>
      </c>
    </row>
    <row r="3611" spans="1:13" x14ac:dyDescent="0.25">
      <c r="A3611" s="25">
        <f t="shared" si="568"/>
        <v>3611</v>
      </c>
      <c r="B3611" s="35">
        <f>+INDEX(Исходные_данные!A:Z,A3611+$X$32-1,$X$30)</f>
        <v>0</v>
      </c>
      <c r="C3611" s="25">
        <f>+IFERROR(_xlfn.NUMBERVALUE(INDEX(Исходные_данные!A:Z,A3611+$X$32-1,$X$31),"."),0)</f>
        <v>0</v>
      </c>
      <c r="D3611" s="51"/>
      <c r="E3611" s="3">
        <f t="shared" si="565"/>
        <v>1289.4580000000001</v>
      </c>
      <c r="F3611" s="3">
        <f t="shared" si="566"/>
        <v>1289.4574600000001</v>
      </c>
      <c r="G3611" s="8">
        <f t="shared" si="569"/>
        <v>0</v>
      </c>
      <c r="H3611" s="7">
        <f t="shared" si="561"/>
        <v>0</v>
      </c>
      <c r="I3611" s="7">
        <f t="shared" si="562"/>
        <v>0</v>
      </c>
      <c r="J3611">
        <f t="shared" si="563"/>
        <v>0</v>
      </c>
      <c r="K3611">
        <f t="shared" si="567"/>
        <v>0</v>
      </c>
      <c r="L3611">
        <f t="shared" si="564"/>
        <v>0</v>
      </c>
      <c r="M3611" s="66" t="str">
        <f t="shared" si="560"/>
        <v xml:space="preserve"> </v>
      </c>
    </row>
    <row r="3612" spans="1:13" x14ac:dyDescent="0.25">
      <c r="A3612" s="25">
        <f t="shared" si="568"/>
        <v>3612</v>
      </c>
      <c r="B3612" s="35">
        <f>+INDEX(Исходные_данные!A:Z,A3612+$X$32-1,$X$30)</f>
        <v>0</v>
      </c>
      <c r="C3612" s="25">
        <f>+IFERROR(_xlfn.NUMBERVALUE(INDEX(Исходные_данные!A:Z,A3612+$X$32-1,$X$31),"."),0)</f>
        <v>0</v>
      </c>
      <c r="D3612" s="51"/>
      <c r="E3612" s="3">
        <f t="shared" si="565"/>
        <v>1289.4580000000001</v>
      </c>
      <c r="F3612" s="3">
        <f t="shared" si="566"/>
        <v>1289.4574600000001</v>
      </c>
      <c r="G3612" s="8">
        <f t="shared" si="569"/>
        <v>0</v>
      </c>
      <c r="H3612" s="7">
        <f t="shared" si="561"/>
        <v>0</v>
      </c>
      <c r="I3612" s="7">
        <f t="shared" si="562"/>
        <v>0</v>
      </c>
      <c r="J3612">
        <f t="shared" si="563"/>
        <v>0</v>
      </c>
      <c r="K3612">
        <f t="shared" si="567"/>
        <v>0</v>
      </c>
      <c r="L3612">
        <f t="shared" si="564"/>
        <v>0</v>
      </c>
      <c r="M3612" s="66" t="str">
        <f t="shared" ref="M3612:M3675" si="570">IF(AC3627=1,"",+CONCATENATE(IF($AC$43=1,CONCATENATE(D3612," "),""),IF($AC$44=1,CONCATENATE(E3612," (",TEXT(G3612,"0,0"),"%)"),"")))</f>
        <v xml:space="preserve"> </v>
      </c>
    </row>
    <row r="3613" spans="1:13" x14ac:dyDescent="0.25">
      <c r="A3613" s="25">
        <f t="shared" si="568"/>
        <v>3613</v>
      </c>
      <c r="B3613" s="35">
        <f>+INDEX(Исходные_данные!A:Z,A3613+$X$32-1,$X$30)</f>
        <v>0</v>
      </c>
      <c r="C3613" s="25">
        <f>+IFERROR(_xlfn.NUMBERVALUE(INDEX(Исходные_данные!A:Z,A3613+$X$32-1,$X$31),"."),0)</f>
        <v>0</v>
      </c>
      <c r="D3613" s="51"/>
      <c r="E3613" s="3">
        <f t="shared" si="565"/>
        <v>1289.4580000000001</v>
      </c>
      <c r="F3613" s="3">
        <f t="shared" si="566"/>
        <v>1289.4574600000001</v>
      </c>
      <c r="G3613" s="8">
        <f t="shared" si="569"/>
        <v>0</v>
      </c>
      <c r="H3613" s="7">
        <f t="shared" si="561"/>
        <v>0</v>
      </c>
      <c r="I3613" s="7">
        <f t="shared" si="562"/>
        <v>0</v>
      </c>
      <c r="J3613">
        <f t="shared" si="563"/>
        <v>0</v>
      </c>
      <c r="K3613">
        <f t="shared" si="567"/>
        <v>0</v>
      </c>
      <c r="L3613">
        <f t="shared" si="564"/>
        <v>0</v>
      </c>
      <c r="M3613" s="66" t="str">
        <f t="shared" si="570"/>
        <v xml:space="preserve"> </v>
      </c>
    </row>
    <row r="3614" spans="1:13" x14ac:dyDescent="0.25">
      <c r="A3614" s="25">
        <f t="shared" si="568"/>
        <v>3614</v>
      </c>
      <c r="B3614" s="35">
        <f>+INDEX(Исходные_данные!A:Z,A3614+$X$32-1,$X$30)</f>
        <v>0</v>
      </c>
      <c r="C3614" s="25">
        <f>+IFERROR(_xlfn.NUMBERVALUE(INDEX(Исходные_данные!A:Z,A3614+$X$32-1,$X$31),"."),0)</f>
        <v>0</v>
      </c>
      <c r="D3614" s="51"/>
      <c r="E3614" s="3">
        <f t="shared" si="565"/>
        <v>1289.4580000000001</v>
      </c>
      <c r="F3614" s="3">
        <f t="shared" si="566"/>
        <v>1289.4574600000001</v>
      </c>
      <c r="G3614" s="8">
        <f t="shared" si="569"/>
        <v>0</v>
      </c>
      <c r="H3614" s="7">
        <f t="shared" si="561"/>
        <v>0</v>
      </c>
      <c r="I3614" s="7">
        <f t="shared" si="562"/>
        <v>0</v>
      </c>
      <c r="J3614">
        <f t="shared" si="563"/>
        <v>0</v>
      </c>
      <c r="K3614">
        <f t="shared" si="567"/>
        <v>0</v>
      </c>
      <c r="L3614">
        <f t="shared" si="564"/>
        <v>0</v>
      </c>
      <c r="M3614" s="66" t="str">
        <f t="shared" si="570"/>
        <v xml:space="preserve"> </v>
      </c>
    </row>
    <row r="3615" spans="1:13" x14ac:dyDescent="0.25">
      <c r="A3615" s="25">
        <f t="shared" si="568"/>
        <v>3615</v>
      </c>
      <c r="B3615" s="35">
        <f>+INDEX(Исходные_данные!A:Z,A3615+$X$32-1,$X$30)</f>
        <v>0</v>
      </c>
      <c r="C3615" s="25">
        <f>+IFERROR(_xlfn.NUMBERVALUE(INDEX(Исходные_данные!A:Z,A3615+$X$32-1,$X$31),"."),0)</f>
        <v>0</v>
      </c>
      <c r="D3615" s="51"/>
      <c r="E3615" s="3">
        <f t="shared" si="565"/>
        <v>1289.4580000000001</v>
      </c>
      <c r="F3615" s="3">
        <f t="shared" si="566"/>
        <v>1289.4574600000001</v>
      </c>
      <c r="G3615" s="8">
        <f t="shared" si="569"/>
        <v>0</v>
      </c>
      <c r="H3615" s="7">
        <f t="shared" si="561"/>
        <v>0</v>
      </c>
      <c r="I3615" s="7">
        <f t="shared" si="562"/>
        <v>0</v>
      </c>
      <c r="J3615">
        <f t="shared" si="563"/>
        <v>0</v>
      </c>
      <c r="K3615">
        <f t="shared" si="567"/>
        <v>0</v>
      </c>
      <c r="L3615">
        <f t="shared" si="564"/>
        <v>0</v>
      </c>
      <c r="M3615" s="66" t="str">
        <f t="shared" si="570"/>
        <v xml:space="preserve"> </v>
      </c>
    </row>
    <row r="3616" spans="1:13" x14ac:dyDescent="0.25">
      <c r="A3616" s="25">
        <f t="shared" si="568"/>
        <v>3616</v>
      </c>
      <c r="B3616" s="35">
        <f>+INDEX(Исходные_данные!A:Z,A3616+$X$32-1,$X$30)</f>
        <v>0</v>
      </c>
      <c r="C3616" s="25">
        <f>+IFERROR(_xlfn.NUMBERVALUE(INDEX(Исходные_данные!A:Z,A3616+$X$32-1,$X$31),"."),0)</f>
        <v>0</v>
      </c>
      <c r="D3616" s="51"/>
      <c r="E3616" s="3">
        <f t="shared" si="565"/>
        <v>1289.4580000000001</v>
      </c>
      <c r="F3616" s="3">
        <f t="shared" si="566"/>
        <v>1289.4574600000001</v>
      </c>
      <c r="G3616" s="8">
        <f t="shared" si="569"/>
        <v>0</v>
      </c>
      <c r="H3616" s="7">
        <f t="shared" si="561"/>
        <v>0</v>
      </c>
      <c r="I3616" s="7">
        <f t="shared" si="562"/>
        <v>0</v>
      </c>
      <c r="J3616">
        <f t="shared" si="563"/>
        <v>0</v>
      </c>
      <c r="K3616">
        <f t="shared" si="567"/>
        <v>0</v>
      </c>
      <c r="L3616">
        <f t="shared" si="564"/>
        <v>0</v>
      </c>
      <c r="M3616" s="66" t="str">
        <f t="shared" si="570"/>
        <v xml:space="preserve"> </v>
      </c>
    </row>
    <row r="3617" spans="1:13" x14ac:dyDescent="0.25">
      <c r="A3617" s="25">
        <f t="shared" si="568"/>
        <v>3617</v>
      </c>
      <c r="B3617" s="35">
        <f>+INDEX(Исходные_данные!A:Z,A3617+$X$32-1,$X$30)</f>
        <v>0</v>
      </c>
      <c r="C3617" s="25">
        <f>+IFERROR(_xlfn.NUMBERVALUE(INDEX(Исходные_данные!A:Z,A3617+$X$32-1,$X$31),"."),0)</f>
        <v>0</v>
      </c>
      <c r="D3617" s="51"/>
      <c r="E3617" s="3">
        <f t="shared" si="565"/>
        <v>1289.4580000000001</v>
      </c>
      <c r="F3617" s="3">
        <f t="shared" si="566"/>
        <v>1289.4574600000001</v>
      </c>
      <c r="G3617" s="8">
        <f t="shared" si="569"/>
        <v>0</v>
      </c>
      <c r="H3617" s="7">
        <f t="shared" si="561"/>
        <v>0</v>
      </c>
      <c r="I3617" s="7">
        <f t="shared" si="562"/>
        <v>0</v>
      </c>
      <c r="J3617">
        <f t="shared" si="563"/>
        <v>0</v>
      </c>
      <c r="K3617">
        <f t="shared" si="567"/>
        <v>0</v>
      </c>
      <c r="L3617">
        <f t="shared" si="564"/>
        <v>0</v>
      </c>
      <c r="M3617" s="66" t="str">
        <f t="shared" si="570"/>
        <v xml:space="preserve"> </v>
      </c>
    </row>
    <row r="3618" spans="1:13" x14ac:dyDescent="0.25">
      <c r="A3618" s="25">
        <f t="shared" si="568"/>
        <v>3618</v>
      </c>
      <c r="B3618" s="35">
        <f>+INDEX(Исходные_данные!A:Z,A3618+$X$32-1,$X$30)</f>
        <v>0</v>
      </c>
      <c r="C3618" s="25">
        <f>+IFERROR(_xlfn.NUMBERVALUE(INDEX(Исходные_данные!A:Z,A3618+$X$32-1,$X$31),"."),0)</f>
        <v>0</v>
      </c>
      <c r="D3618" s="51"/>
      <c r="E3618" s="3">
        <f t="shared" si="565"/>
        <v>1289.4580000000001</v>
      </c>
      <c r="F3618" s="3">
        <f t="shared" si="566"/>
        <v>1289.4574600000001</v>
      </c>
      <c r="G3618" s="8">
        <f t="shared" si="569"/>
        <v>0</v>
      </c>
      <c r="H3618" s="7">
        <f t="shared" si="561"/>
        <v>0</v>
      </c>
      <c r="I3618" s="7">
        <f t="shared" si="562"/>
        <v>0</v>
      </c>
      <c r="J3618">
        <f t="shared" si="563"/>
        <v>0</v>
      </c>
      <c r="K3618">
        <f t="shared" si="567"/>
        <v>0</v>
      </c>
      <c r="L3618">
        <f t="shared" si="564"/>
        <v>0</v>
      </c>
      <c r="M3618" s="66" t="str">
        <f t="shared" si="570"/>
        <v xml:space="preserve"> </v>
      </c>
    </row>
    <row r="3619" spans="1:13" x14ac:dyDescent="0.25">
      <c r="A3619" s="25">
        <f t="shared" si="568"/>
        <v>3619</v>
      </c>
      <c r="B3619" s="35">
        <f>+INDEX(Исходные_данные!A:Z,A3619+$X$32-1,$X$30)</f>
        <v>0</v>
      </c>
      <c r="C3619" s="25">
        <f>+IFERROR(_xlfn.NUMBERVALUE(INDEX(Исходные_данные!A:Z,A3619+$X$32-1,$X$31),"."),0)</f>
        <v>0</v>
      </c>
      <c r="D3619" s="51"/>
      <c r="E3619" s="3">
        <f t="shared" si="565"/>
        <v>1289.4580000000001</v>
      </c>
      <c r="F3619" s="3">
        <f t="shared" si="566"/>
        <v>1289.4574600000001</v>
      </c>
      <c r="G3619" s="8">
        <f t="shared" si="569"/>
        <v>0</v>
      </c>
      <c r="H3619" s="7">
        <f t="shared" si="561"/>
        <v>0</v>
      </c>
      <c r="I3619" s="7">
        <f t="shared" si="562"/>
        <v>0</v>
      </c>
      <c r="J3619">
        <f t="shared" si="563"/>
        <v>0</v>
      </c>
      <c r="K3619">
        <f t="shared" si="567"/>
        <v>0</v>
      </c>
      <c r="L3619">
        <f t="shared" si="564"/>
        <v>0</v>
      </c>
      <c r="M3619" s="66" t="str">
        <f t="shared" si="570"/>
        <v xml:space="preserve"> </v>
      </c>
    </row>
    <row r="3620" spans="1:13" x14ac:dyDescent="0.25">
      <c r="A3620" s="25">
        <f t="shared" si="568"/>
        <v>3620</v>
      </c>
      <c r="B3620" s="35">
        <f>+INDEX(Исходные_данные!A:Z,A3620+$X$32-1,$X$30)</f>
        <v>0</v>
      </c>
      <c r="C3620" s="25">
        <f>+IFERROR(_xlfn.NUMBERVALUE(INDEX(Исходные_данные!A:Z,A3620+$X$32-1,$X$31),"."),0)</f>
        <v>0</v>
      </c>
      <c r="D3620" s="51"/>
      <c r="E3620" s="3">
        <f t="shared" si="565"/>
        <v>1289.4580000000001</v>
      </c>
      <c r="F3620" s="3">
        <f t="shared" si="566"/>
        <v>1289.4574600000001</v>
      </c>
      <c r="G3620" s="8">
        <f t="shared" si="569"/>
        <v>0</v>
      </c>
      <c r="H3620" s="7">
        <f t="shared" si="561"/>
        <v>0</v>
      </c>
      <c r="I3620" s="7">
        <f t="shared" si="562"/>
        <v>0</v>
      </c>
      <c r="J3620">
        <f t="shared" si="563"/>
        <v>0</v>
      </c>
      <c r="K3620">
        <f t="shared" si="567"/>
        <v>0</v>
      </c>
      <c r="L3620">
        <f t="shared" si="564"/>
        <v>0</v>
      </c>
      <c r="M3620" s="66" t="str">
        <f t="shared" si="570"/>
        <v xml:space="preserve"> </v>
      </c>
    </row>
    <row r="3621" spans="1:13" x14ac:dyDescent="0.25">
      <c r="A3621" s="25">
        <f t="shared" si="568"/>
        <v>3621</v>
      </c>
      <c r="B3621" s="35">
        <f>+INDEX(Исходные_данные!A:Z,A3621+$X$32-1,$X$30)</f>
        <v>0</v>
      </c>
      <c r="C3621" s="25">
        <f>+IFERROR(_xlfn.NUMBERVALUE(INDEX(Исходные_данные!A:Z,A3621+$X$32-1,$X$31),"."),0)</f>
        <v>0</v>
      </c>
      <c r="D3621" s="51"/>
      <c r="E3621" s="3">
        <f t="shared" si="565"/>
        <v>1289.4580000000001</v>
      </c>
      <c r="F3621" s="3">
        <f t="shared" si="566"/>
        <v>1289.4574600000001</v>
      </c>
      <c r="G3621" s="8">
        <f t="shared" si="569"/>
        <v>0</v>
      </c>
      <c r="H3621" s="7">
        <f t="shared" si="561"/>
        <v>0</v>
      </c>
      <c r="I3621" s="7">
        <f t="shared" si="562"/>
        <v>0</v>
      </c>
      <c r="J3621">
        <f t="shared" si="563"/>
        <v>0</v>
      </c>
      <c r="K3621">
        <f t="shared" si="567"/>
        <v>0</v>
      </c>
      <c r="L3621">
        <f t="shared" si="564"/>
        <v>0</v>
      </c>
      <c r="M3621" s="66" t="str">
        <f t="shared" si="570"/>
        <v xml:space="preserve"> </v>
      </c>
    </row>
    <row r="3622" spans="1:13" x14ac:dyDescent="0.25">
      <c r="A3622" s="25">
        <f t="shared" si="568"/>
        <v>3622</v>
      </c>
      <c r="B3622" s="35">
        <f>+INDEX(Исходные_данные!A:Z,A3622+$X$32-1,$X$30)</f>
        <v>0</v>
      </c>
      <c r="C3622" s="25">
        <f>+IFERROR(_xlfn.NUMBERVALUE(INDEX(Исходные_данные!A:Z,A3622+$X$32-1,$X$31),"."),0)</f>
        <v>0</v>
      </c>
      <c r="D3622" s="51"/>
      <c r="E3622" s="3">
        <f t="shared" si="565"/>
        <v>1289.4580000000001</v>
      </c>
      <c r="F3622" s="3">
        <f t="shared" si="566"/>
        <v>1289.4574600000001</v>
      </c>
      <c r="G3622" s="8">
        <f t="shared" si="569"/>
        <v>0</v>
      </c>
      <c r="H3622" s="7">
        <f t="shared" si="561"/>
        <v>0</v>
      </c>
      <c r="I3622" s="7">
        <f t="shared" si="562"/>
        <v>0</v>
      </c>
      <c r="J3622">
        <f t="shared" si="563"/>
        <v>0</v>
      </c>
      <c r="K3622">
        <f t="shared" si="567"/>
        <v>0</v>
      </c>
      <c r="L3622">
        <f t="shared" si="564"/>
        <v>0</v>
      </c>
      <c r="M3622" s="66" t="str">
        <f t="shared" si="570"/>
        <v xml:space="preserve"> </v>
      </c>
    </row>
    <row r="3623" spans="1:13" x14ac:dyDescent="0.25">
      <c r="A3623" s="25">
        <f t="shared" si="568"/>
        <v>3623</v>
      </c>
      <c r="B3623" s="35">
        <f>+INDEX(Исходные_данные!A:Z,A3623+$X$32-1,$X$30)</f>
        <v>0</v>
      </c>
      <c r="C3623" s="25">
        <f>+IFERROR(_xlfn.NUMBERVALUE(INDEX(Исходные_данные!A:Z,A3623+$X$32-1,$X$31),"."),0)</f>
        <v>0</v>
      </c>
      <c r="D3623" s="51"/>
      <c r="E3623" s="3">
        <f t="shared" si="565"/>
        <v>1289.4580000000001</v>
      </c>
      <c r="F3623" s="3">
        <f t="shared" si="566"/>
        <v>1289.4574600000001</v>
      </c>
      <c r="G3623" s="8">
        <f t="shared" si="569"/>
        <v>0</v>
      </c>
      <c r="H3623" s="7">
        <f t="shared" si="561"/>
        <v>0</v>
      </c>
      <c r="I3623" s="7">
        <f t="shared" si="562"/>
        <v>0</v>
      </c>
      <c r="J3623">
        <f t="shared" si="563"/>
        <v>0</v>
      </c>
      <c r="K3623">
        <f t="shared" si="567"/>
        <v>0</v>
      </c>
      <c r="L3623">
        <f t="shared" si="564"/>
        <v>0</v>
      </c>
      <c r="M3623" s="66" t="str">
        <f t="shared" si="570"/>
        <v xml:space="preserve"> </v>
      </c>
    </row>
    <row r="3624" spans="1:13" x14ac:dyDescent="0.25">
      <c r="A3624" s="25">
        <f t="shared" si="568"/>
        <v>3624</v>
      </c>
      <c r="B3624" s="35">
        <f>+INDEX(Исходные_данные!A:Z,A3624+$X$32-1,$X$30)</f>
        <v>0</v>
      </c>
      <c r="C3624" s="25">
        <f>+IFERROR(_xlfn.NUMBERVALUE(INDEX(Исходные_данные!A:Z,A3624+$X$32-1,$X$31),"."),0)</f>
        <v>0</v>
      </c>
      <c r="D3624" s="51"/>
      <c r="E3624" s="3">
        <f t="shared" si="565"/>
        <v>1289.4580000000001</v>
      </c>
      <c r="F3624" s="3">
        <f t="shared" si="566"/>
        <v>1289.4574600000001</v>
      </c>
      <c r="G3624" s="8">
        <f t="shared" si="569"/>
        <v>0</v>
      </c>
      <c r="H3624" s="7">
        <f t="shared" si="561"/>
        <v>0</v>
      </c>
      <c r="I3624" s="7">
        <f t="shared" si="562"/>
        <v>0</v>
      </c>
      <c r="J3624">
        <f t="shared" si="563"/>
        <v>0</v>
      </c>
      <c r="K3624">
        <f t="shared" si="567"/>
        <v>0</v>
      </c>
      <c r="L3624">
        <f t="shared" si="564"/>
        <v>0</v>
      </c>
      <c r="M3624" s="66" t="str">
        <f t="shared" si="570"/>
        <v xml:space="preserve"> </v>
      </c>
    </row>
    <row r="3625" spans="1:13" x14ac:dyDescent="0.25">
      <c r="A3625" s="25">
        <f t="shared" si="568"/>
        <v>3625</v>
      </c>
      <c r="B3625" s="35">
        <f>+INDEX(Исходные_данные!A:Z,A3625+$X$32-1,$X$30)</f>
        <v>0</v>
      </c>
      <c r="C3625" s="25">
        <f>+IFERROR(_xlfn.NUMBERVALUE(INDEX(Исходные_данные!A:Z,A3625+$X$32-1,$X$31),"."),0)</f>
        <v>0</v>
      </c>
      <c r="D3625" s="51"/>
      <c r="E3625" s="3">
        <f t="shared" si="565"/>
        <v>1289.4580000000001</v>
      </c>
      <c r="F3625" s="3">
        <f t="shared" si="566"/>
        <v>1289.4574600000001</v>
      </c>
      <c r="G3625" s="8">
        <f t="shared" si="569"/>
        <v>0</v>
      </c>
      <c r="H3625" s="7">
        <f t="shared" si="561"/>
        <v>0</v>
      </c>
      <c r="I3625" s="7">
        <f t="shared" si="562"/>
        <v>0</v>
      </c>
      <c r="J3625">
        <f t="shared" si="563"/>
        <v>0</v>
      </c>
      <c r="K3625">
        <f t="shared" si="567"/>
        <v>0</v>
      </c>
      <c r="L3625">
        <f t="shared" si="564"/>
        <v>0</v>
      </c>
      <c r="M3625" s="66" t="str">
        <f t="shared" si="570"/>
        <v xml:space="preserve"> </v>
      </c>
    </row>
    <row r="3626" spans="1:13" x14ac:dyDescent="0.25">
      <c r="A3626" s="25">
        <f t="shared" si="568"/>
        <v>3626</v>
      </c>
      <c r="B3626" s="35">
        <f>+INDEX(Исходные_данные!A:Z,A3626+$X$32-1,$X$30)</f>
        <v>0</v>
      </c>
      <c r="C3626" s="25">
        <f>+IFERROR(_xlfn.NUMBERVALUE(INDEX(Исходные_данные!A:Z,A3626+$X$32-1,$X$31),"."),0)</f>
        <v>0</v>
      </c>
      <c r="D3626" s="51"/>
      <c r="E3626" s="3">
        <f t="shared" si="565"/>
        <v>1289.4580000000001</v>
      </c>
      <c r="F3626" s="3">
        <f t="shared" si="566"/>
        <v>1289.4574600000001</v>
      </c>
      <c r="G3626" s="8">
        <f t="shared" si="569"/>
        <v>0</v>
      </c>
      <c r="H3626" s="7">
        <f t="shared" si="561"/>
        <v>0</v>
      </c>
      <c r="I3626" s="7">
        <f t="shared" si="562"/>
        <v>0</v>
      </c>
      <c r="J3626">
        <f t="shared" si="563"/>
        <v>0</v>
      </c>
      <c r="K3626">
        <f t="shared" si="567"/>
        <v>0</v>
      </c>
      <c r="L3626">
        <f t="shared" si="564"/>
        <v>0</v>
      </c>
      <c r="M3626" s="66" t="str">
        <f t="shared" si="570"/>
        <v xml:space="preserve"> </v>
      </c>
    </row>
    <row r="3627" spans="1:13" x14ac:dyDescent="0.25">
      <c r="A3627" s="25">
        <f t="shared" si="568"/>
        <v>3627</v>
      </c>
      <c r="B3627" s="35">
        <f>+INDEX(Исходные_данные!A:Z,A3627+$X$32-1,$X$30)</f>
        <v>0</v>
      </c>
      <c r="C3627" s="25">
        <f>+IFERROR(_xlfn.NUMBERVALUE(INDEX(Исходные_данные!A:Z,A3627+$X$32-1,$X$31),"."),0)</f>
        <v>0</v>
      </c>
      <c r="D3627" s="51"/>
      <c r="E3627" s="3">
        <f t="shared" si="565"/>
        <v>1289.4580000000001</v>
      </c>
      <c r="F3627" s="3">
        <f t="shared" si="566"/>
        <v>1289.4574600000001</v>
      </c>
      <c r="G3627" s="8">
        <f t="shared" si="569"/>
        <v>0</v>
      </c>
      <c r="H3627" s="7">
        <f t="shared" si="561"/>
        <v>0</v>
      </c>
      <c r="I3627" s="7">
        <f t="shared" si="562"/>
        <v>0</v>
      </c>
      <c r="J3627">
        <f t="shared" si="563"/>
        <v>0</v>
      </c>
      <c r="K3627">
        <f t="shared" si="567"/>
        <v>0</v>
      </c>
      <c r="L3627">
        <f t="shared" si="564"/>
        <v>0</v>
      </c>
      <c r="M3627" s="66" t="str">
        <f t="shared" si="570"/>
        <v xml:space="preserve"> </v>
      </c>
    </row>
    <row r="3628" spans="1:13" x14ac:dyDescent="0.25">
      <c r="A3628" s="25">
        <f t="shared" si="568"/>
        <v>3628</v>
      </c>
      <c r="B3628" s="35">
        <f>+INDEX(Исходные_данные!A:Z,A3628+$X$32-1,$X$30)</f>
        <v>0</v>
      </c>
      <c r="C3628" s="25">
        <f>+IFERROR(_xlfn.NUMBERVALUE(INDEX(Исходные_данные!A:Z,A3628+$X$32-1,$X$31),"."),0)</f>
        <v>0</v>
      </c>
      <c r="D3628" s="51"/>
      <c r="E3628" s="3">
        <f t="shared" si="565"/>
        <v>1289.4580000000001</v>
      </c>
      <c r="F3628" s="3">
        <f t="shared" si="566"/>
        <v>1289.4574600000001</v>
      </c>
      <c r="G3628" s="8">
        <f t="shared" si="569"/>
        <v>0</v>
      </c>
      <c r="H3628" s="7">
        <f t="shared" si="561"/>
        <v>0</v>
      </c>
      <c r="I3628" s="7">
        <f t="shared" si="562"/>
        <v>0</v>
      </c>
      <c r="J3628">
        <f t="shared" si="563"/>
        <v>0</v>
      </c>
      <c r="K3628">
        <f t="shared" si="567"/>
        <v>0</v>
      </c>
      <c r="L3628">
        <f t="shared" si="564"/>
        <v>0</v>
      </c>
      <c r="M3628" s="66" t="str">
        <f t="shared" si="570"/>
        <v xml:space="preserve"> </v>
      </c>
    </row>
    <row r="3629" spans="1:13" x14ac:dyDescent="0.25">
      <c r="A3629" s="25">
        <f t="shared" si="568"/>
        <v>3629</v>
      </c>
      <c r="B3629" s="35">
        <f>+INDEX(Исходные_данные!A:Z,A3629+$X$32-1,$X$30)</f>
        <v>0</v>
      </c>
      <c r="C3629" s="25">
        <f>+IFERROR(_xlfn.NUMBERVALUE(INDEX(Исходные_данные!A:Z,A3629+$X$32-1,$X$31),"."),0)</f>
        <v>0</v>
      </c>
      <c r="D3629" s="51"/>
      <c r="E3629" s="3">
        <f t="shared" si="565"/>
        <v>1289.4580000000001</v>
      </c>
      <c r="F3629" s="3">
        <f t="shared" si="566"/>
        <v>1289.4574600000001</v>
      </c>
      <c r="G3629" s="8">
        <f t="shared" si="569"/>
        <v>0</v>
      </c>
      <c r="H3629" s="7">
        <f t="shared" si="561"/>
        <v>0</v>
      </c>
      <c r="I3629" s="7">
        <f t="shared" si="562"/>
        <v>0</v>
      </c>
      <c r="J3629">
        <f t="shared" si="563"/>
        <v>0</v>
      </c>
      <c r="K3629">
        <f t="shared" si="567"/>
        <v>0</v>
      </c>
      <c r="L3629">
        <f t="shared" si="564"/>
        <v>0</v>
      </c>
      <c r="M3629" s="66" t="str">
        <f t="shared" si="570"/>
        <v xml:space="preserve"> </v>
      </c>
    </row>
    <row r="3630" spans="1:13" x14ac:dyDescent="0.25">
      <c r="A3630" s="25">
        <f t="shared" si="568"/>
        <v>3630</v>
      </c>
      <c r="B3630" s="35">
        <f>+INDEX(Исходные_данные!A:Z,A3630+$X$32-1,$X$30)</f>
        <v>0</v>
      </c>
      <c r="C3630" s="25">
        <f>+IFERROR(_xlfn.NUMBERVALUE(INDEX(Исходные_данные!A:Z,A3630+$X$32-1,$X$31),"."),0)</f>
        <v>0</v>
      </c>
      <c r="D3630" s="51"/>
      <c r="E3630" s="3">
        <f t="shared" si="565"/>
        <v>1289.4580000000001</v>
      </c>
      <c r="F3630" s="3">
        <f t="shared" si="566"/>
        <v>1289.4574600000001</v>
      </c>
      <c r="G3630" s="8">
        <f t="shared" si="569"/>
        <v>0</v>
      </c>
      <c r="H3630" s="7">
        <f t="shared" si="561"/>
        <v>0</v>
      </c>
      <c r="I3630" s="7">
        <f t="shared" si="562"/>
        <v>0</v>
      </c>
      <c r="J3630">
        <f t="shared" si="563"/>
        <v>0</v>
      </c>
      <c r="K3630">
        <f t="shared" si="567"/>
        <v>0</v>
      </c>
      <c r="L3630">
        <f t="shared" si="564"/>
        <v>0</v>
      </c>
      <c r="M3630" s="66" t="str">
        <f t="shared" si="570"/>
        <v xml:space="preserve"> </v>
      </c>
    </row>
    <row r="3631" spans="1:13" x14ac:dyDescent="0.25">
      <c r="A3631" s="25">
        <f t="shared" si="568"/>
        <v>3631</v>
      </c>
      <c r="B3631" s="35">
        <f>+INDEX(Исходные_данные!A:Z,A3631+$X$32-1,$X$30)</f>
        <v>0</v>
      </c>
      <c r="C3631" s="25">
        <f>+IFERROR(_xlfn.NUMBERVALUE(INDEX(Исходные_данные!A:Z,A3631+$X$32-1,$X$31),"."),0)</f>
        <v>0</v>
      </c>
      <c r="D3631" s="51"/>
      <c r="E3631" s="3">
        <f t="shared" si="565"/>
        <v>1289.4580000000001</v>
      </c>
      <c r="F3631" s="3">
        <f t="shared" si="566"/>
        <v>1289.4574600000001</v>
      </c>
      <c r="G3631" s="8">
        <f t="shared" si="569"/>
        <v>0</v>
      </c>
      <c r="H3631" s="7">
        <f t="shared" si="561"/>
        <v>0</v>
      </c>
      <c r="I3631" s="7">
        <f t="shared" si="562"/>
        <v>0</v>
      </c>
      <c r="J3631">
        <f t="shared" si="563"/>
        <v>0</v>
      </c>
      <c r="K3631">
        <f t="shared" si="567"/>
        <v>0</v>
      </c>
      <c r="L3631">
        <f t="shared" si="564"/>
        <v>0</v>
      </c>
      <c r="M3631" s="66" t="str">
        <f t="shared" si="570"/>
        <v xml:space="preserve"> </v>
      </c>
    </row>
    <row r="3632" spans="1:13" x14ac:dyDescent="0.25">
      <c r="A3632" s="25">
        <f t="shared" si="568"/>
        <v>3632</v>
      </c>
      <c r="B3632" s="35">
        <f>+INDEX(Исходные_данные!A:Z,A3632+$X$32-1,$X$30)</f>
        <v>0</v>
      </c>
      <c r="C3632" s="25">
        <f>+IFERROR(_xlfn.NUMBERVALUE(INDEX(Исходные_данные!A:Z,A3632+$X$32-1,$X$31),"."),0)</f>
        <v>0</v>
      </c>
      <c r="D3632" s="51"/>
      <c r="E3632" s="3">
        <f t="shared" si="565"/>
        <v>1289.4580000000001</v>
      </c>
      <c r="F3632" s="3">
        <f t="shared" si="566"/>
        <v>1289.4574600000001</v>
      </c>
      <c r="G3632" s="8">
        <f t="shared" si="569"/>
        <v>0</v>
      </c>
      <c r="H3632" s="7">
        <f t="shared" si="561"/>
        <v>0</v>
      </c>
      <c r="I3632" s="7">
        <f t="shared" si="562"/>
        <v>0</v>
      </c>
      <c r="J3632">
        <f t="shared" si="563"/>
        <v>0</v>
      </c>
      <c r="K3632">
        <f t="shared" si="567"/>
        <v>0</v>
      </c>
      <c r="L3632">
        <f t="shared" si="564"/>
        <v>0</v>
      </c>
      <c r="M3632" s="66" t="str">
        <f t="shared" si="570"/>
        <v xml:space="preserve"> </v>
      </c>
    </row>
    <row r="3633" spans="1:13" x14ac:dyDescent="0.25">
      <c r="A3633" s="25">
        <f t="shared" si="568"/>
        <v>3633</v>
      </c>
      <c r="B3633" s="35">
        <f>+INDEX(Исходные_данные!A:Z,A3633+$X$32-1,$X$30)</f>
        <v>0</v>
      </c>
      <c r="C3633" s="25">
        <f>+IFERROR(_xlfn.NUMBERVALUE(INDEX(Исходные_данные!A:Z,A3633+$X$32-1,$X$31),"."),0)</f>
        <v>0</v>
      </c>
      <c r="D3633" s="51"/>
      <c r="E3633" s="3">
        <f t="shared" si="565"/>
        <v>1289.4580000000001</v>
      </c>
      <c r="F3633" s="3">
        <f t="shared" si="566"/>
        <v>1289.4574600000001</v>
      </c>
      <c r="G3633" s="8">
        <f t="shared" si="569"/>
        <v>0</v>
      </c>
      <c r="H3633" s="7">
        <f t="shared" si="561"/>
        <v>0</v>
      </c>
      <c r="I3633" s="7">
        <f t="shared" si="562"/>
        <v>0</v>
      </c>
      <c r="J3633">
        <f t="shared" si="563"/>
        <v>0</v>
      </c>
      <c r="K3633">
        <f t="shared" si="567"/>
        <v>0</v>
      </c>
      <c r="L3633">
        <f t="shared" si="564"/>
        <v>0</v>
      </c>
      <c r="M3633" s="66" t="str">
        <f t="shared" si="570"/>
        <v xml:space="preserve"> </v>
      </c>
    </row>
    <row r="3634" spans="1:13" x14ac:dyDescent="0.25">
      <c r="A3634" s="25">
        <f t="shared" si="568"/>
        <v>3634</v>
      </c>
      <c r="B3634" s="35">
        <f>+INDEX(Исходные_данные!A:Z,A3634+$X$32-1,$X$30)</f>
        <v>0</v>
      </c>
      <c r="C3634" s="25">
        <f>+IFERROR(_xlfn.NUMBERVALUE(INDEX(Исходные_данные!A:Z,A3634+$X$32-1,$X$31),"."),0)</f>
        <v>0</v>
      </c>
      <c r="D3634" s="51"/>
      <c r="E3634" s="3">
        <f t="shared" si="565"/>
        <v>1289.4580000000001</v>
      </c>
      <c r="F3634" s="3">
        <f t="shared" si="566"/>
        <v>1289.4574600000001</v>
      </c>
      <c r="G3634" s="8">
        <f t="shared" si="569"/>
        <v>0</v>
      </c>
      <c r="H3634" s="7">
        <f t="shared" si="561"/>
        <v>0</v>
      </c>
      <c r="I3634" s="7">
        <f t="shared" si="562"/>
        <v>0</v>
      </c>
      <c r="J3634">
        <f t="shared" si="563"/>
        <v>0</v>
      </c>
      <c r="K3634">
        <f t="shared" si="567"/>
        <v>0</v>
      </c>
      <c r="L3634">
        <f t="shared" si="564"/>
        <v>0</v>
      </c>
      <c r="M3634" s="66" t="str">
        <f t="shared" si="570"/>
        <v xml:space="preserve"> </v>
      </c>
    </row>
    <row r="3635" spans="1:13" x14ac:dyDescent="0.25">
      <c r="A3635" s="25">
        <f t="shared" si="568"/>
        <v>3635</v>
      </c>
      <c r="B3635" s="35">
        <f>+INDEX(Исходные_данные!A:Z,A3635+$X$32-1,$X$30)</f>
        <v>0</v>
      </c>
      <c r="C3635" s="25">
        <f>+IFERROR(_xlfn.NUMBERVALUE(INDEX(Исходные_данные!A:Z,A3635+$X$32-1,$X$31),"."),0)</f>
        <v>0</v>
      </c>
      <c r="D3635" s="51"/>
      <c r="E3635" s="3">
        <f t="shared" si="565"/>
        <v>1289.4580000000001</v>
      </c>
      <c r="F3635" s="3">
        <f t="shared" si="566"/>
        <v>1289.4574600000001</v>
      </c>
      <c r="G3635" s="8">
        <f t="shared" si="569"/>
        <v>0</v>
      </c>
      <c r="H3635" s="7">
        <f t="shared" si="561"/>
        <v>0</v>
      </c>
      <c r="I3635" s="7">
        <f t="shared" si="562"/>
        <v>0</v>
      </c>
      <c r="J3635">
        <f t="shared" si="563"/>
        <v>0</v>
      </c>
      <c r="K3635">
        <f t="shared" si="567"/>
        <v>0</v>
      </c>
      <c r="L3635">
        <f t="shared" si="564"/>
        <v>0</v>
      </c>
      <c r="M3635" s="66" t="str">
        <f t="shared" si="570"/>
        <v xml:space="preserve"> </v>
      </c>
    </row>
    <row r="3636" spans="1:13" x14ac:dyDescent="0.25">
      <c r="A3636" s="25">
        <f t="shared" si="568"/>
        <v>3636</v>
      </c>
      <c r="B3636" s="35">
        <f>+INDEX(Исходные_данные!A:Z,A3636+$X$32-1,$X$30)</f>
        <v>0</v>
      </c>
      <c r="C3636" s="25">
        <f>+IFERROR(_xlfn.NUMBERVALUE(INDEX(Исходные_данные!A:Z,A3636+$X$32-1,$X$31),"."),0)</f>
        <v>0</v>
      </c>
      <c r="D3636" s="51"/>
      <c r="E3636" s="3">
        <f t="shared" si="565"/>
        <v>1289.4580000000001</v>
      </c>
      <c r="F3636" s="3">
        <f t="shared" si="566"/>
        <v>1289.4574600000001</v>
      </c>
      <c r="G3636" s="8">
        <f t="shared" si="569"/>
        <v>0</v>
      </c>
      <c r="H3636" s="7">
        <f t="shared" si="561"/>
        <v>0</v>
      </c>
      <c r="I3636" s="7">
        <f t="shared" si="562"/>
        <v>0</v>
      </c>
      <c r="J3636">
        <f t="shared" si="563"/>
        <v>0</v>
      </c>
      <c r="K3636">
        <f t="shared" si="567"/>
        <v>0</v>
      </c>
      <c r="L3636">
        <f t="shared" si="564"/>
        <v>0</v>
      </c>
      <c r="M3636" s="66" t="str">
        <f t="shared" si="570"/>
        <v xml:space="preserve"> </v>
      </c>
    </row>
    <row r="3637" spans="1:13" x14ac:dyDescent="0.25">
      <c r="A3637" s="25">
        <f t="shared" si="568"/>
        <v>3637</v>
      </c>
      <c r="B3637" s="35">
        <f>+INDEX(Исходные_данные!A:Z,A3637+$X$32-1,$X$30)</f>
        <v>0</v>
      </c>
      <c r="C3637" s="25">
        <f>+IFERROR(_xlfn.NUMBERVALUE(INDEX(Исходные_данные!A:Z,A3637+$X$32-1,$X$31),"."),0)</f>
        <v>0</v>
      </c>
      <c r="D3637" s="51"/>
      <c r="E3637" s="3">
        <f t="shared" si="565"/>
        <v>1289.4580000000001</v>
      </c>
      <c r="F3637" s="3">
        <f t="shared" si="566"/>
        <v>1289.4574600000001</v>
      </c>
      <c r="G3637" s="8">
        <f t="shared" si="569"/>
        <v>0</v>
      </c>
      <c r="H3637" s="7">
        <f t="shared" si="561"/>
        <v>0</v>
      </c>
      <c r="I3637" s="7">
        <f t="shared" si="562"/>
        <v>0</v>
      </c>
      <c r="J3637">
        <f t="shared" si="563"/>
        <v>0</v>
      </c>
      <c r="K3637">
        <f t="shared" si="567"/>
        <v>0</v>
      </c>
      <c r="L3637">
        <f t="shared" si="564"/>
        <v>0</v>
      </c>
      <c r="M3637" s="66" t="str">
        <f t="shared" si="570"/>
        <v xml:space="preserve"> </v>
      </c>
    </row>
    <row r="3638" spans="1:13" x14ac:dyDescent="0.25">
      <c r="A3638" s="25">
        <f t="shared" si="568"/>
        <v>3638</v>
      </c>
      <c r="B3638" s="35">
        <f>+INDEX(Исходные_данные!A:Z,A3638+$X$32-1,$X$30)</f>
        <v>0</v>
      </c>
      <c r="C3638" s="25">
        <f>+IFERROR(_xlfn.NUMBERVALUE(INDEX(Исходные_данные!A:Z,A3638+$X$32-1,$X$31),"."),0)</f>
        <v>0</v>
      </c>
      <c r="D3638" s="51"/>
      <c r="E3638" s="3">
        <f t="shared" si="565"/>
        <v>1289.4580000000001</v>
      </c>
      <c r="F3638" s="3">
        <f t="shared" si="566"/>
        <v>1289.4574600000001</v>
      </c>
      <c r="G3638" s="8">
        <f t="shared" si="569"/>
        <v>0</v>
      </c>
      <c r="H3638" s="7">
        <f t="shared" si="561"/>
        <v>0</v>
      </c>
      <c r="I3638" s="7">
        <f t="shared" si="562"/>
        <v>0</v>
      </c>
      <c r="J3638">
        <f t="shared" si="563"/>
        <v>0</v>
      </c>
      <c r="K3638">
        <f t="shared" si="567"/>
        <v>0</v>
      </c>
      <c r="L3638">
        <f t="shared" si="564"/>
        <v>0</v>
      </c>
      <c r="M3638" s="66" t="str">
        <f t="shared" si="570"/>
        <v xml:space="preserve"> </v>
      </c>
    </row>
    <row r="3639" spans="1:13" x14ac:dyDescent="0.25">
      <c r="A3639" s="25">
        <f t="shared" si="568"/>
        <v>3639</v>
      </c>
      <c r="B3639" s="35">
        <f>+INDEX(Исходные_данные!A:Z,A3639+$X$32-1,$X$30)</f>
        <v>0</v>
      </c>
      <c r="C3639" s="25">
        <f>+IFERROR(_xlfn.NUMBERVALUE(INDEX(Исходные_данные!A:Z,A3639+$X$32-1,$X$31),"."),0)</f>
        <v>0</v>
      </c>
      <c r="D3639" s="51"/>
      <c r="E3639" s="3">
        <f t="shared" si="565"/>
        <v>1289.4580000000001</v>
      </c>
      <c r="F3639" s="3">
        <f t="shared" si="566"/>
        <v>1289.4574600000001</v>
      </c>
      <c r="G3639" s="8">
        <f t="shared" si="569"/>
        <v>0</v>
      </c>
      <c r="H3639" s="7">
        <f t="shared" si="561"/>
        <v>0</v>
      </c>
      <c r="I3639" s="7">
        <f t="shared" si="562"/>
        <v>0</v>
      </c>
      <c r="J3639">
        <f t="shared" si="563"/>
        <v>0</v>
      </c>
      <c r="K3639">
        <f t="shared" si="567"/>
        <v>0</v>
      </c>
      <c r="L3639">
        <f t="shared" si="564"/>
        <v>0</v>
      </c>
      <c r="M3639" s="66" t="str">
        <f t="shared" si="570"/>
        <v xml:space="preserve"> </v>
      </c>
    </row>
    <row r="3640" spans="1:13" x14ac:dyDescent="0.25">
      <c r="A3640" s="25">
        <f t="shared" si="568"/>
        <v>3640</v>
      </c>
      <c r="B3640" s="35">
        <f>+INDEX(Исходные_данные!A:Z,A3640+$X$32-1,$X$30)</f>
        <v>0</v>
      </c>
      <c r="C3640" s="25">
        <f>+IFERROR(_xlfn.NUMBERVALUE(INDEX(Исходные_данные!A:Z,A3640+$X$32-1,$X$31),"."),0)</f>
        <v>0</v>
      </c>
      <c r="D3640" s="51"/>
      <c r="E3640" s="3">
        <f t="shared" si="565"/>
        <v>1289.4580000000001</v>
      </c>
      <c r="F3640" s="3">
        <f t="shared" si="566"/>
        <v>1289.4574600000001</v>
      </c>
      <c r="G3640" s="8">
        <f t="shared" si="569"/>
        <v>0</v>
      </c>
      <c r="H3640" s="7">
        <f t="shared" si="561"/>
        <v>0</v>
      </c>
      <c r="I3640" s="7">
        <f t="shared" si="562"/>
        <v>0</v>
      </c>
      <c r="J3640">
        <f t="shared" si="563"/>
        <v>0</v>
      </c>
      <c r="K3640">
        <f t="shared" si="567"/>
        <v>0</v>
      </c>
      <c r="L3640">
        <f t="shared" si="564"/>
        <v>0</v>
      </c>
      <c r="M3640" s="66" t="str">
        <f t="shared" si="570"/>
        <v xml:space="preserve"> </v>
      </c>
    </row>
    <row r="3641" spans="1:13" x14ac:dyDescent="0.25">
      <c r="A3641" s="25">
        <f t="shared" si="568"/>
        <v>3641</v>
      </c>
      <c r="B3641" s="35">
        <f>+INDEX(Исходные_данные!A:Z,A3641+$X$32-1,$X$30)</f>
        <v>0</v>
      </c>
      <c r="C3641" s="25">
        <f>+IFERROR(_xlfn.NUMBERVALUE(INDEX(Исходные_данные!A:Z,A3641+$X$32-1,$X$31),"."),0)</f>
        <v>0</v>
      </c>
      <c r="D3641" s="51"/>
      <c r="E3641" s="3">
        <f t="shared" si="565"/>
        <v>1289.4580000000001</v>
      </c>
      <c r="F3641" s="3">
        <f t="shared" si="566"/>
        <v>1289.4574600000001</v>
      </c>
      <c r="G3641" s="8">
        <f t="shared" si="569"/>
        <v>0</v>
      </c>
      <c r="H3641" s="7">
        <f t="shared" si="561"/>
        <v>0</v>
      </c>
      <c r="I3641" s="7">
        <f t="shared" si="562"/>
        <v>0</v>
      </c>
      <c r="J3641">
        <f t="shared" si="563"/>
        <v>0</v>
      </c>
      <c r="K3641">
        <f t="shared" si="567"/>
        <v>0</v>
      </c>
      <c r="L3641">
        <f t="shared" si="564"/>
        <v>0</v>
      </c>
      <c r="M3641" s="66" t="str">
        <f t="shared" si="570"/>
        <v xml:space="preserve"> </v>
      </c>
    </row>
    <row r="3642" spans="1:13" x14ac:dyDescent="0.25">
      <c r="A3642" s="25">
        <f t="shared" si="568"/>
        <v>3642</v>
      </c>
      <c r="B3642" s="35">
        <f>+INDEX(Исходные_данные!A:Z,A3642+$X$32-1,$X$30)</f>
        <v>0</v>
      </c>
      <c r="C3642" s="25">
        <f>+IFERROR(_xlfn.NUMBERVALUE(INDEX(Исходные_данные!A:Z,A3642+$X$32-1,$X$31),"."),0)</f>
        <v>0</v>
      </c>
      <c r="D3642" s="51"/>
      <c r="E3642" s="3">
        <f t="shared" si="565"/>
        <v>1289.4580000000001</v>
      </c>
      <c r="F3642" s="3">
        <f t="shared" si="566"/>
        <v>1289.4574600000001</v>
      </c>
      <c r="G3642" s="8">
        <f t="shared" si="569"/>
        <v>0</v>
      </c>
      <c r="H3642" s="7">
        <f t="shared" si="561"/>
        <v>0</v>
      </c>
      <c r="I3642" s="7">
        <f t="shared" si="562"/>
        <v>0</v>
      </c>
      <c r="J3642">
        <f t="shared" si="563"/>
        <v>0</v>
      </c>
      <c r="K3642">
        <f t="shared" si="567"/>
        <v>0</v>
      </c>
      <c r="L3642">
        <f t="shared" si="564"/>
        <v>0</v>
      </c>
      <c r="M3642" s="66" t="str">
        <f t="shared" si="570"/>
        <v xml:space="preserve"> </v>
      </c>
    </row>
    <row r="3643" spans="1:13" x14ac:dyDescent="0.25">
      <c r="A3643" s="25">
        <f t="shared" si="568"/>
        <v>3643</v>
      </c>
      <c r="B3643" s="35">
        <f>+INDEX(Исходные_данные!A:Z,A3643+$X$32-1,$X$30)</f>
        <v>0</v>
      </c>
      <c r="C3643" s="25">
        <f>+IFERROR(_xlfn.NUMBERVALUE(INDEX(Исходные_данные!A:Z,A3643+$X$32-1,$X$31),"."),0)</f>
        <v>0</v>
      </c>
      <c r="D3643" s="51"/>
      <c r="E3643" s="3">
        <f t="shared" si="565"/>
        <v>1289.4580000000001</v>
      </c>
      <c r="F3643" s="3">
        <f t="shared" si="566"/>
        <v>1289.4574600000001</v>
      </c>
      <c r="G3643" s="8">
        <f t="shared" si="569"/>
        <v>0</v>
      </c>
      <c r="H3643" s="7">
        <f t="shared" si="561"/>
        <v>0</v>
      </c>
      <c r="I3643" s="7">
        <f t="shared" si="562"/>
        <v>0</v>
      </c>
      <c r="J3643">
        <f t="shared" si="563"/>
        <v>0</v>
      </c>
      <c r="K3643">
        <f t="shared" si="567"/>
        <v>0</v>
      </c>
      <c r="L3643">
        <f t="shared" si="564"/>
        <v>0</v>
      </c>
      <c r="M3643" s="66" t="str">
        <f t="shared" si="570"/>
        <v xml:space="preserve"> </v>
      </c>
    </row>
    <row r="3644" spans="1:13" x14ac:dyDescent="0.25">
      <c r="A3644" s="25">
        <f t="shared" si="568"/>
        <v>3644</v>
      </c>
      <c r="B3644" s="35">
        <f>+INDEX(Исходные_данные!A:Z,A3644+$X$32-1,$X$30)</f>
        <v>0</v>
      </c>
      <c r="C3644" s="25">
        <f>+IFERROR(_xlfn.NUMBERVALUE(INDEX(Исходные_данные!A:Z,A3644+$X$32-1,$X$31),"."),0)</f>
        <v>0</v>
      </c>
      <c r="D3644" s="51"/>
      <c r="E3644" s="3">
        <f t="shared" si="565"/>
        <v>1289.4580000000001</v>
      </c>
      <c r="F3644" s="3">
        <f t="shared" si="566"/>
        <v>1289.4574600000001</v>
      </c>
      <c r="G3644" s="8">
        <f t="shared" si="569"/>
        <v>0</v>
      </c>
      <c r="H3644" s="7">
        <f t="shared" si="561"/>
        <v>0</v>
      </c>
      <c r="I3644" s="7">
        <f t="shared" si="562"/>
        <v>0</v>
      </c>
      <c r="J3644">
        <f t="shared" si="563"/>
        <v>0</v>
      </c>
      <c r="K3644">
        <f t="shared" si="567"/>
        <v>0</v>
      </c>
      <c r="L3644">
        <f t="shared" si="564"/>
        <v>0</v>
      </c>
      <c r="M3644" s="66" t="str">
        <f t="shared" si="570"/>
        <v xml:space="preserve"> </v>
      </c>
    </row>
    <row r="3645" spans="1:13" x14ac:dyDescent="0.25">
      <c r="A3645" s="25">
        <f t="shared" si="568"/>
        <v>3645</v>
      </c>
      <c r="B3645" s="35">
        <f>+INDEX(Исходные_данные!A:Z,A3645+$X$32-1,$X$30)</f>
        <v>0</v>
      </c>
      <c r="C3645" s="25">
        <f>+IFERROR(_xlfn.NUMBERVALUE(INDEX(Исходные_данные!A:Z,A3645+$X$32-1,$X$31),"."),0)</f>
        <v>0</v>
      </c>
      <c r="D3645" s="51"/>
      <c r="E3645" s="3">
        <f t="shared" si="565"/>
        <v>1289.4580000000001</v>
      </c>
      <c r="F3645" s="3">
        <f t="shared" si="566"/>
        <v>1289.4574600000001</v>
      </c>
      <c r="G3645" s="8">
        <f t="shared" si="569"/>
        <v>0</v>
      </c>
      <c r="H3645" s="7">
        <f t="shared" si="561"/>
        <v>0</v>
      </c>
      <c r="I3645" s="7">
        <f t="shared" si="562"/>
        <v>0</v>
      </c>
      <c r="J3645">
        <f t="shared" si="563"/>
        <v>0</v>
      </c>
      <c r="K3645">
        <f t="shared" si="567"/>
        <v>0</v>
      </c>
      <c r="L3645">
        <f t="shared" si="564"/>
        <v>0</v>
      </c>
      <c r="M3645" s="66" t="str">
        <f t="shared" si="570"/>
        <v xml:space="preserve"> </v>
      </c>
    </row>
    <row r="3646" spans="1:13" x14ac:dyDescent="0.25">
      <c r="A3646" s="25">
        <f t="shared" si="568"/>
        <v>3646</v>
      </c>
      <c r="B3646" s="35">
        <f>+INDEX(Исходные_данные!A:Z,A3646+$X$32-1,$X$30)</f>
        <v>0</v>
      </c>
      <c r="C3646" s="25">
        <f>+IFERROR(_xlfn.NUMBERVALUE(INDEX(Исходные_данные!A:Z,A3646+$X$32-1,$X$31),"."),0)</f>
        <v>0</v>
      </c>
      <c r="D3646" s="51"/>
      <c r="E3646" s="3">
        <f t="shared" si="565"/>
        <v>1289.4580000000001</v>
      </c>
      <c r="F3646" s="3">
        <f t="shared" si="566"/>
        <v>1289.4574600000001</v>
      </c>
      <c r="G3646" s="8">
        <f t="shared" si="569"/>
        <v>0</v>
      </c>
      <c r="H3646" s="7">
        <f t="shared" si="561"/>
        <v>0</v>
      </c>
      <c r="I3646" s="7">
        <f t="shared" si="562"/>
        <v>0</v>
      </c>
      <c r="J3646">
        <f t="shared" si="563"/>
        <v>0</v>
      </c>
      <c r="K3646">
        <f t="shared" si="567"/>
        <v>0</v>
      </c>
      <c r="L3646">
        <f t="shared" si="564"/>
        <v>0</v>
      </c>
      <c r="M3646" s="66" t="str">
        <f t="shared" si="570"/>
        <v xml:space="preserve"> </v>
      </c>
    </row>
    <row r="3647" spans="1:13" x14ac:dyDescent="0.25">
      <c r="A3647" s="25">
        <f t="shared" si="568"/>
        <v>3647</v>
      </c>
      <c r="B3647" s="35">
        <f>+INDEX(Исходные_данные!A:Z,A3647+$X$32-1,$X$30)</f>
        <v>0</v>
      </c>
      <c r="C3647" s="25">
        <f>+IFERROR(_xlfn.NUMBERVALUE(INDEX(Исходные_данные!A:Z,A3647+$X$32-1,$X$31),"."),0)</f>
        <v>0</v>
      </c>
      <c r="D3647" s="51"/>
      <c r="E3647" s="3">
        <f t="shared" si="565"/>
        <v>1289.4580000000001</v>
      </c>
      <c r="F3647" s="3">
        <f t="shared" si="566"/>
        <v>1289.4574600000001</v>
      </c>
      <c r="G3647" s="8">
        <f t="shared" si="569"/>
        <v>0</v>
      </c>
      <c r="H3647" s="7">
        <f t="shared" si="561"/>
        <v>0</v>
      </c>
      <c r="I3647" s="7">
        <f t="shared" si="562"/>
        <v>0</v>
      </c>
      <c r="J3647">
        <f t="shared" si="563"/>
        <v>0</v>
      </c>
      <c r="K3647">
        <f t="shared" si="567"/>
        <v>0</v>
      </c>
      <c r="L3647">
        <f t="shared" si="564"/>
        <v>0</v>
      </c>
      <c r="M3647" s="66" t="str">
        <f t="shared" si="570"/>
        <v xml:space="preserve"> </v>
      </c>
    </row>
    <row r="3648" spans="1:13" x14ac:dyDescent="0.25">
      <c r="A3648" s="25">
        <f t="shared" si="568"/>
        <v>3648</v>
      </c>
      <c r="B3648" s="35">
        <f>+INDEX(Исходные_данные!A:Z,A3648+$X$32-1,$X$30)</f>
        <v>0</v>
      </c>
      <c r="C3648" s="25">
        <f>+IFERROR(_xlfn.NUMBERVALUE(INDEX(Исходные_данные!A:Z,A3648+$X$32-1,$X$31),"."),0)</f>
        <v>0</v>
      </c>
      <c r="D3648" s="51"/>
      <c r="E3648" s="3">
        <f t="shared" si="565"/>
        <v>1289.4580000000001</v>
      </c>
      <c r="F3648" s="3">
        <f t="shared" si="566"/>
        <v>1289.4574600000001</v>
      </c>
      <c r="G3648" s="8">
        <f t="shared" si="569"/>
        <v>0</v>
      </c>
      <c r="H3648" s="7">
        <f t="shared" si="561"/>
        <v>0</v>
      </c>
      <c r="I3648" s="7">
        <f t="shared" si="562"/>
        <v>0</v>
      </c>
      <c r="J3648">
        <f t="shared" si="563"/>
        <v>0</v>
      </c>
      <c r="K3648">
        <f t="shared" si="567"/>
        <v>0</v>
      </c>
      <c r="L3648">
        <f t="shared" si="564"/>
        <v>0</v>
      </c>
      <c r="M3648" s="66" t="str">
        <f t="shared" si="570"/>
        <v xml:space="preserve"> </v>
      </c>
    </row>
    <row r="3649" spans="1:13" x14ac:dyDescent="0.25">
      <c r="A3649" s="25">
        <f t="shared" si="568"/>
        <v>3649</v>
      </c>
      <c r="B3649" s="35">
        <f>+INDEX(Исходные_данные!A:Z,A3649+$X$32-1,$X$30)</f>
        <v>0</v>
      </c>
      <c r="C3649" s="25">
        <f>+IFERROR(_xlfn.NUMBERVALUE(INDEX(Исходные_данные!A:Z,A3649+$X$32-1,$X$31),"."),0)</f>
        <v>0</v>
      </c>
      <c r="D3649" s="51"/>
      <c r="E3649" s="3">
        <f t="shared" si="565"/>
        <v>1289.4580000000001</v>
      </c>
      <c r="F3649" s="3">
        <f t="shared" si="566"/>
        <v>1289.4574600000001</v>
      </c>
      <c r="G3649" s="8">
        <f t="shared" si="569"/>
        <v>0</v>
      </c>
      <c r="H3649" s="7">
        <f t="shared" ref="H3649:H3712" si="571">IF(G3649&gt;$X$35,C3649,0)</f>
        <v>0</v>
      </c>
      <c r="I3649" s="7">
        <f t="shared" ref="I3649:I3712" si="572">IF(AND(A3649&gt;$Q$25,A3649&lt;=$Q$25+$T$25),1,0)</f>
        <v>0</v>
      </c>
      <c r="J3649">
        <f t="shared" ref="J3649:J3712" si="573">IF(I3649=1,IF(H3649*$W$47&lt;=$X$48,H3649*$W$47,0),0)</f>
        <v>0</v>
      </c>
      <c r="K3649">
        <f t="shared" si="567"/>
        <v>0</v>
      </c>
      <c r="L3649">
        <f t="shared" ref="L3649:L3712" si="574">+IF(I3649=1,IF(H3649*$W$47&lt;=$X$48,0,$X$48),0)</f>
        <v>0</v>
      </c>
      <c r="M3649" s="66" t="str">
        <f t="shared" si="570"/>
        <v xml:space="preserve"> </v>
      </c>
    </row>
    <row r="3650" spans="1:13" x14ac:dyDescent="0.25">
      <c r="A3650" s="25">
        <f t="shared" si="568"/>
        <v>3650</v>
      </c>
      <c r="B3650" s="35">
        <f>+INDEX(Исходные_данные!A:Z,A3650+$X$32-1,$X$30)</f>
        <v>0</v>
      </c>
      <c r="C3650" s="25">
        <f>+IFERROR(_xlfn.NUMBERVALUE(INDEX(Исходные_данные!A:Z,A3650+$X$32-1,$X$31),"."),0)</f>
        <v>0</v>
      </c>
      <c r="D3650" s="51"/>
      <c r="E3650" s="3">
        <f t="shared" ref="E3650:E3713" si="575">+IFERROR(IF(_xlfn.NUMBERVALUE(B3650,".")&lt;E3649,E3649,_xlfn.NUMBERVALUE(B3650,".")),E3649)</f>
        <v>1289.4580000000001</v>
      </c>
      <c r="F3650" s="3">
        <f t="shared" ref="F3650:F3713" si="576">(E3650-$X$45*$X$44)/IF($X$44&lt;&gt;0,ABS($X$44),1)*$X$39</f>
        <v>1289.4574600000001</v>
      </c>
      <c r="G3650" s="8">
        <f t="shared" si="569"/>
        <v>0</v>
      </c>
      <c r="H3650" s="7">
        <f t="shared" si="571"/>
        <v>0</v>
      </c>
      <c r="I3650" s="7">
        <f t="shared" si="572"/>
        <v>0</v>
      </c>
      <c r="J3650">
        <f t="shared" si="573"/>
        <v>0</v>
      </c>
      <c r="K3650">
        <f t="shared" ref="K3650:K3713" si="577">+J3650/100</f>
        <v>0</v>
      </c>
      <c r="L3650">
        <f t="shared" si="574"/>
        <v>0</v>
      </c>
      <c r="M3650" s="66" t="str">
        <f t="shared" si="570"/>
        <v xml:space="preserve"> </v>
      </c>
    </row>
    <row r="3651" spans="1:13" x14ac:dyDescent="0.25">
      <c r="A3651" s="25">
        <f t="shared" ref="A3651:A3714" si="578">+A3650+1</f>
        <v>3651</v>
      </c>
      <c r="B3651" s="35">
        <f>+INDEX(Исходные_данные!A:Z,A3651+$X$32-1,$X$30)</f>
        <v>0</v>
      </c>
      <c r="C3651" s="25">
        <f>+IFERROR(_xlfn.NUMBERVALUE(INDEX(Исходные_данные!A:Z,A3651+$X$32-1,$X$31),"."),0)</f>
        <v>0</v>
      </c>
      <c r="D3651" s="51"/>
      <c r="E3651" s="3">
        <f t="shared" si="575"/>
        <v>1289.4580000000001</v>
      </c>
      <c r="F3651" s="3">
        <f t="shared" si="576"/>
        <v>1289.4574600000001</v>
      </c>
      <c r="G3651" s="8">
        <f t="shared" ref="G3651:G3714" si="579">+IF(E3651=E3650,0,_xlfn.NUMBERVALUE(C3651,".")/O$56*100)</f>
        <v>0</v>
      </c>
      <c r="H3651" s="7">
        <f t="shared" si="571"/>
        <v>0</v>
      </c>
      <c r="I3651" s="7">
        <f t="shared" si="572"/>
        <v>0</v>
      </c>
      <c r="J3651">
        <f t="shared" si="573"/>
        <v>0</v>
      </c>
      <c r="K3651">
        <f t="shared" si="577"/>
        <v>0</v>
      </c>
      <c r="L3651">
        <f t="shared" si="574"/>
        <v>0</v>
      </c>
      <c r="M3651" s="66" t="str">
        <f t="shared" si="570"/>
        <v xml:space="preserve"> </v>
      </c>
    </row>
    <row r="3652" spans="1:13" x14ac:dyDescent="0.25">
      <c r="A3652" s="25">
        <f t="shared" si="578"/>
        <v>3652</v>
      </c>
      <c r="B3652" s="35">
        <f>+INDEX(Исходные_данные!A:Z,A3652+$X$32-1,$X$30)</f>
        <v>0</v>
      </c>
      <c r="C3652" s="25">
        <f>+IFERROR(_xlfn.NUMBERVALUE(INDEX(Исходные_данные!A:Z,A3652+$X$32-1,$X$31),"."),0)</f>
        <v>0</v>
      </c>
      <c r="D3652" s="51"/>
      <c r="E3652" s="3">
        <f t="shared" si="575"/>
        <v>1289.4580000000001</v>
      </c>
      <c r="F3652" s="3">
        <f t="shared" si="576"/>
        <v>1289.4574600000001</v>
      </c>
      <c r="G3652" s="8">
        <f t="shared" si="579"/>
        <v>0</v>
      </c>
      <c r="H3652" s="7">
        <f t="shared" si="571"/>
        <v>0</v>
      </c>
      <c r="I3652" s="7">
        <f t="shared" si="572"/>
        <v>0</v>
      </c>
      <c r="J3652">
        <f t="shared" si="573"/>
        <v>0</v>
      </c>
      <c r="K3652">
        <f t="shared" si="577"/>
        <v>0</v>
      </c>
      <c r="L3652">
        <f t="shared" si="574"/>
        <v>0</v>
      </c>
      <c r="M3652" s="66" t="str">
        <f t="shared" si="570"/>
        <v xml:space="preserve"> </v>
      </c>
    </row>
    <row r="3653" spans="1:13" x14ac:dyDescent="0.25">
      <c r="A3653" s="25">
        <f t="shared" si="578"/>
        <v>3653</v>
      </c>
      <c r="B3653" s="35">
        <f>+INDEX(Исходные_данные!A:Z,A3653+$X$32-1,$X$30)</f>
        <v>0</v>
      </c>
      <c r="C3653" s="25">
        <f>+IFERROR(_xlfn.NUMBERVALUE(INDEX(Исходные_данные!A:Z,A3653+$X$32-1,$X$31),"."),0)</f>
        <v>0</v>
      </c>
      <c r="D3653" s="51"/>
      <c r="E3653" s="3">
        <f t="shared" si="575"/>
        <v>1289.4580000000001</v>
      </c>
      <c r="F3653" s="3">
        <f t="shared" si="576"/>
        <v>1289.4574600000001</v>
      </c>
      <c r="G3653" s="8">
        <f t="shared" si="579"/>
        <v>0</v>
      </c>
      <c r="H3653" s="7">
        <f t="shared" si="571"/>
        <v>0</v>
      </c>
      <c r="I3653" s="7">
        <f t="shared" si="572"/>
        <v>0</v>
      </c>
      <c r="J3653">
        <f t="shared" si="573"/>
        <v>0</v>
      </c>
      <c r="K3653">
        <f t="shared" si="577"/>
        <v>0</v>
      </c>
      <c r="L3653">
        <f t="shared" si="574"/>
        <v>0</v>
      </c>
      <c r="M3653" s="66" t="str">
        <f t="shared" si="570"/>
        <v xml:space="preserve"> </v>
      </c>
    </row>
    <row r="3654" spans="1:13" x14ac:dyDescent="0.25">
      <c r="A3654" s="25">
        <f t="shared" si="578"/>
        <v>3654</v>
      </c>
      <c r="B3654" s="35">
        <f>+INDEX(Исходные_данные!A:Z,A3654+$X$32-1,$X$30)</f>
        <v>0</v>
      </c>
      <c r="C3654" s="25">
        <f>+IFERROR(_xlfn.NUMBERVALUE(INDEX(Исходные_данные!A:Z,A3654+$X$32-1,$X$31),"."),0)</f>
        <v>0</v>
      </c>
      <c r="D3654" s="51"/>
      <c r="E3654" s="3">
        <f t="shared" si="575"/>
        <v>1289.4580000000001</v>
      </c>
      <c r="F3654" s="3">
        <f t="shared" si="576"/>
        <v>1289.4574600000001</v>
      </c>
      <c r="G3654" s="8">
        <f t="shared" si="579"/>
        <v>0</v>
      </c>
      <c r="H3654" s="7">
        <f t="shared" si="571"/>
        <v>0</v>
      </c>
      <c r="I3654" s="7">
        <f t="shared" si="572"/>
        <v>0</v>
      </c>
      <c r="J3654">
        <f t="shared" si="573"/>
        <v>0</v>
      </c>
      <c r="K3654">
        <f t="shared" si="577"/>
        <v>0</v>
      </c>
      <c r="L3654">
        <f t="shared" si="574"/>
        <v>0</v>
      </c>
      <c r="M3654" s="66" t="str">
        <f t="shared" si="570"/>
        <v xml:space="preserve"> </v>
      </c>
    </row>
    <row r="3655" spans="1:13" x14ac:dyDescent="0.25">
      <c r="A3655" s="25">
        <f t="shared" si="578"/>
        <v>3655</v>
      </c>
      <c r="B3655" s="35">
        <f>+INDEX(Исходные_данные!A:Z,A3655+$X$32-1,$X$30)</f>
        <v>0</v>
      </c>
      <c r="C3655" s="25">
        <f>+IFERROR(_xlfn.NUMBERVALUE(INDEX(Исходные_данные!A:Z,A3655+$X$32-1,$X$31),"."),0)</f>
        <v>0</v>
      </c>
      <c r="D3655" s="51"/>
      <c r="E3655" s="3">
        <f t="shared" si="575"/>
        <v>1289.4580000000001</v>
      </c>
      <c r="F3655" s="3">
        <f t="shared" si="576"/>
        <v>1289.4574600000001</v>
      </c>
      <c r="G3655" s="8">
        <f t="shared" si="579"/>
        <v>0</v>
      </c>
      <c r="H3655" s="7">
        <f t="shared" si="571"/>
        <v>0</v>
      </c>
      <c r="I3655" s="7">
        <f t="shared" si="572"/>
        <v>0</v>
      </c>
      <c r="J3655">
        <f t="shared" si="573"/>
        <v>0</v>
      </c>
      <c r="K3655">
        <f t="shared" si="577"/>
        <v>0</v>
      </c>
      <c r="L3655">
        <f t="shared" si="574"/>
        <v>0</v>
      </c>
      <c r="M3655" s="66" t="str">
        <f t="shared" si="570"/>
        <v xml:space="preserve"> </v>
      </c>
    </row>
    <row r="3656" spans="1:13" x14ac:dyDescent="0.25">
      <c r="A3656" s="25">
        <f t="shared" si="578"/>
        <v>3656</v>
      </c>
      <c r="B3656" s="35">
        <f>+INDEX(Исходные_данные!A:Z,A3656+$X$32-1,$X$30)</f>
        <v>0</v>
      </c>
      <c r="C3656" s="25">
        <f>+IFERROR(_xlfn.NUMBERVALUE(INDEX(Исходные_данные!A:Z,A3656+$X$32-1,$X$31),"."),0)</f>
        <v>0</v>
      </c>
      <c r="D3656" s="51"/>
      <c r="E3656" s="3">
        <f t="shared" si="575"/>
        <v>1289.4580000000001</v>
      </c>
      <c r="F3656" s="3">
        <f t="shared" si="576"/>
        <v>1289.4574600000001</v>
      </c>
      <c r="G3656" s="8">
        <f t="shared" si="579"/>
        <v>0</v>
      </c>
      <c r="H3656" s="7">
        <f t="shared" si="571"/>
        <v>0</v>
      </c>
      <c r="I3656" s="7">
        <f t="shared" si="572"/>
        <v>0</v>
      </c>
      <c r="J3656">
        <f t="shared" si="573"/>
        <v>0</v>
      </c>
      <c r="K3656">
        <f t="shared" si="577"/>
        <v>0</v>
      </c>
      <c r="L3656">
        <f t="shared" si="574"/>
        <v>0</v>
      </c>
      <c r="M3656" s="66" t="str">
        <f t="shared" si="570"/>
        <v xml:space="preserve"> </v>
      </c>
    </row>
    <row r="3657" spans="1:13" x14ac:dyDescent="0.25">
      <c r="A3657" s="25">
        <f t="shared" si="578"/>
        <v>3657</v>
      </c>
      <c r="B3657" s="35">
        <f>+INDEX(Исходные_данные!A:Z,A3657+$X$32-1,$X$30)</f>
        <v>0</v>
      </c>
      <c r="C3657" s="25">
        <f>+IFERROR(_xlfn.NUMBERVALUE(INDEX(Исходные_данные!A:Z,A3657+$X$32-1,$X$31),"."),0)</f>
        <v>0</v>
      </c>
      <c r="D3657" s="51"/>
      <c r="E3657" s="3">
        <f t="shared" si="575"/>
        <v>1289.4580000000001</v>
      </c>
      <c r="F3657" s="3">
        <f t="shared" si="576"/>
        <v>1289.4574600000001</v>
      </c>
      <c r="G3657" s="8">
        <f t="shared" si="579"/>
        <v>0</v>
      </c>
      <c r="H3657" s="7">
        <f t="shared" si="571"/>
        <v>0</v>
      </c>
      <c r="I3657" s="7">
        <f t="shared" si="572"/>
        <v>0</v>
      </c>
      <c r="J3657">
        <f t="shared" si="573"/>
        <v>0</v>
      </c>
      <c r="K3657">
        <f t="shared" si="577"/>
        <v>0</v>
      </c>
      <c r="L3657">
        <f t="shared" si="574"/>
        <v>0</v>
      </c>
      <c r="M3657" s="66" t="str">
        <f t="shared" si="570"/>
        <v xml:space="preserve"> </v>
      </c>
    </row>
    <row r="3658" spans="1:13" x14ac:dyDescent="0.25">
      <c r="A3658" s="25">
        <f t="shared" si="578"/>
        <v>3658</v>
      </c>
      <c r="B3658" s="35">
        <f>+INDEX(Исходные_данные!A:Z,A3658+$X$32-1,$X$30)</f>
        <v>0</v>
      </c>
      <c r="C3658" s="25">
        <f>+IFERROR(_xlfn.NUMBERVALUE(INDEX(Исходные_данные!A:Z,A3658+$X$32-1,$X$31),"."),0)</f>
        <v>0</v>
      </c>
      <c r="D3658" s="51"/>
      <c r="E3658" s="3">
        <f t="shared" si="575"/>
        <v>1289.4580000000001</v>
      </c>
      <c r="F3658" s="3">
        <f t="shared" si="576"/>
        <v>1289.4574600000001</v>
      </c>
      <c r="G3658" s="8">
        <f t="shared" si="579"/>
        <v>0</v>
      </c>
      <c r="H3658" s="7">
        <f t="shared" si="571"/>
        <v>0</v>
      </c>
      <c r="I3658" s="7">
        <f t="shared" si="572"/>
        <v>0</v>
      </c>
      <c r="J3658">
        <f t="shared" si="573"/>
        <v>0</v>
      </c>
      <c r="K3658">
        <f t="shared" si="577"/>
        <v>0</v>
      </c>
      <c r="L3658">
        <f t="shared" si="574"/>
        <v>0</v>
      </c>
      <c r="M3658" s="66" t="str">
        <f t="shared" si="570"/>
        <v xml:space="preserve"> </v>
      </c>
    </row>
    <row r="3659" spans="1:13" x14ac:dyDescent="0.25">
      <c r="A3659" s="25">
        <f t="shared" si="578"/>
        <v>3659</v>
      </c>
      <c r="B3659" s="35">
        <f>+INDEX(Исходные_данные!A:Z,A3659+$X$32-1,$X$30)</f>
        <v>0</v>
      </c>
      <c r="C3659" s="25">
        <f>+IFERROR(_xlfn.NUMBERVALUE(INDEX(Исходные_данные!A:Z,A3659+$X$32-1,$X$31),"."),0)</f>
        <v>0</v>
      </c>
      <c r="D3659" s="51"/>
      <c r="E3659" s="3">
        <f t="shared" si="575"/>
        <v>1289.4580000000001</v>
      </c>
      <c r="F3659" s="3">
        <f t="shared" si="576"/>
        <v>1289.4574600000001</v>
      </c>
      <c r="G3659" s="8">
        <f t="shared" si="579"/>
        <v>0</v>
      </c>
      <c r="H3659" s="7">
        <f t="shared" si="571"/>
        <v>0</v>
      </c>
      <c r="I3659" s="7">
        <f t="shared" si="572"/>
        <v>0</v>
      </c>
      <c r="J3659">
        <f t="shared" si="573"/>
        <v>0</v>
      </c>
      <c r="K3659">
        <f t="shared" si="577"/>
        <v>0</v>
      </c>
      <c r="L3659">
        <f t="shared" si="574"/>
        <v>0</v>
      </c>
      <c r="M3659" s="66" t="str">
        <f t="shared" si="570"/>
        <v xml:space="preserve"> </v>
      </c>
    </row>
    <row r="3660" spans="1:13" x14ac:dyDescent="0.25">
      <c r="A3660" s="25">
        <f t="shared" si="578"/>
        <v>3660</v>
      </c>
      <c r="B3660" s="35">
        <f>+INDEX(Исходные_данные!A:Z,A3660+$X$32-1,$X$30)</f>
        <v>0</v>
      </c>
      <c r="C3660" s="25">
        <f>+IFERROR(_xlfn.NUMBERVALUE(INDEX(Исходные_данные!A:Z,A3660+$X$32-1,$X$31),"."),0)</f>
        <v>0</v>
      </c>
      <c r="D3660" s="51"/>
      <c r="E3660" s="3">
        <f t="shared" si="575"/>
        <v>1289.4580000000001</v>
      </c>
      <c r="F3660" s="3">
        <f t="shared" si="576"/>
        <v>1289.4574600000001</v>
      </c>
      <c r="G3660" s="8">
        <f t="shared" si="579"/>
        <v>0</v>
      </c>
      <c r="H3660" s="7">
        <f t="shared" si="571"/>
        <v>0</v>
      </c>
      <c r="I3660" s="7">
        <f t="shared" si="572"/>
        <v>0</v>
      </c>
      <c r="J3660">
        <f t="shared" si="573"/>
        <v>0</v>
      </c>
      <c r="K3660">
        <f t="shared" si="577"/>
        <v>0</v>
      </c>
      <c r="L3660">
        <f t="shared" si="574"/>
        <v>0</v>
      </c>
      <c r="M3660" s="66" t="str">
        <f t="shared" si="570"/>
        <v xml:space="preserve"> </v>
      </c>
    </row>
    <row r="3661" spans="1:13" x14ac:dyDescent="0.25">
      <c r="A3661" s="25">
        <f t="shared" si="578"/>
        <v>3661</v>
      </c>
      <c r="B3661" s="35">
        <f>+INDEX(Исходные_данные!A:Z,A3661+$X$32-1,$X$30)</f>
        <v>0</v>
      </c>
      <c r="C3661" s="25">
        <f>+IFERROR(_xlfn.NUMBERVALUE(INDEX(Исходные_данные!A:Z,A3661+$X$32-1,$X$31),"."),0)</f>
        <v>0</v>
      </c>
      <c r="D3661" s="51"/>
      <c r="E3661" s="3">
        <f t="shared" si="575"/>
        <v>1289.4580000000001</v>
      </c>
      <c r="F3661" s="3">
        <f t="shared" si="576"/>
        <v>1289.4574600000001</v>
      </c>
      <c r="G3661" s="8">
        <f t="shared" si="579"/>
        <v>0</v>
      </c>
      <c r="H3661" s="7">
        <f t="shared" si="571"/>
        <v>0</v>
      </c>
      <c r="I3661" s="7">
        <f t="shared" si="572"/>
        <v>0</v>
      </c>
      <c r="J3661">
        <f t="shared" si="573"/>
        <v>0</v>
      </c>
      <c r="K3661">
        <f t="shared" si="577"/>
        <v>0</v>
      </c>
      <c r="L3661">
        <f t="shared" si="574"/>
        <v>0</v>
      </c>
      <c r="M3661" s="66" t="str">
        <f t="shared" si="570"/>
        <v xml:space="preserve"> </v>
      </c>
    </row>
    <row r="3662" spans="1:13" x14ac:dyDescent="0.25">
      <c r="A3662" s="25">
        <f t="shared" si="578"/>
        <v>3662</v>
      </c>
      <c r="B3662" s="35">
        <f>+INDEX(Исходные_данные!A:Z,A3662+$X$32-1,$X$30)</f>
        <v>0</v>
      </c>
      <c r="C3662" s="25">
        <f>+IFERROR(_xlfn.NUMBERVALUE(INDEX(Исходные_данные!A:Z,A3662+$X$32-1,$X$31),"."),0)</f>
        <v>0</v>
      </c>
      <c r="D3662" s="51"/>
      <c r="E3662" s="3">
        <f t="shared" si="575"/>
        <v>1289.4580000000001</v>
      </c>
      <c r="F3662" s="3">
        <f t="shared" si="576"/>
        <v>1289.4574600000001</v>
      </c>
      <c r="G3662" s="8">
        <f t="shared" si="579"/>
        <v>0</v>
      </c>
      <c r="H3662" s="7">
        <f t="shared" si="571"/>
        <v>0</v>
      </c>
      <c r="I3662" s="7">
        <f t="shared" si="572"/>
        <v>0</v>
      </c>
      <c r="J3662">
        <f t="shared" si="573"/>
        <v>0</v>
      </c>
      <c r="K3662">
        <f t="shared" si="577"/>
        <v>0</v>
      </c>
      <c r="L3662">
        <f t="shared" si="574"/>
        <v>0</v>
      </c>
      <c r="M3662" s="66" t="str">
        <f t="shared" si="570"/>
        <v xml:space="preserve"> </v>
      </c>
    </row>
    <row r="3663" spans="1:13" x14ac:dyDescent="0.25">
      <c r="A3663" s="25">
        <f t="shared" si="578"/>
        <v>3663</v>
      </c>
      <c r="B3663" s="35">
        <f>+INDEX(Исходные_данные!A:Z,A3663+$X$32-1,$X$30)</f>
        <v>0</v>
      </c>
      <c r="C3663" s="25">
        <f>+IFERROR(_xlfn.NUMBERVALUE(INDEX(Исходные_данные!A:Z,A3663+$X$32-1,$X$31),"."),0)</f>
        <v>0</v>
      </c>
      <c r="D3663" s="51"/>
      <c r="E3663" s="3">
        <f t="shared" si="575"/>
        <v>1289.4580000000001</v>
      </c>
      <c r="F3663" s="3">
        <f t="shared" si="576"/>
        <v>1289.4574600000001</v>
      </c>
      <c r="G3663" s="8">
        <f t="shared" si="579"/>
        <v>0</v>
      </c>
      <c r="H3663" s="7">
        <f t="shared" si="571"/>
        <v>0</v>
      </c>
      <c r="I3663" s="7">
        <f t="shared" si="572"/>
        <v>0</v>
      </c>
      <c r="J3663">
        <f t="shared" si="573"/>
        <v>0</v>
      </c>
      <c r="K3663">
        <f t="shared" si="577"/>
        <v>0</v>
      </c>
      <c r="L3663">
        <f t="shared" si="574"/>
        <v>0</v>
      </c>
      <c r="M3663" s="66" t="str">
        <f t="shared" si="570"/>
        <v xml:space="preserve"> </v>
      </c>
    </row>
    <row r="3664" spans="1:13" x14ac:dyDescent="0.25">
      <c r="A3664" s="25">
        <f t="shared" si="578"/>
        <v>3664</v>
      </c>
      <c r="B3664" s="35">
        <f>+INDEX(Исходные_данные!A:Z,A3664+$X$32-1,$X$30)</f>
        <v>0</v>
      </c>
      <c r="C3664" s="25">
        <f>+IFERROR(_xlfn.NUMBERVALUE(INDEX(Исходные_данные!A:Z,A3664+$X$32-1,$X$31),"."),0)</f>
        <v>0</v>
      </c>
      <c r="D3664" s="51"/>
      <c r="E3664" s="3">
        <f t="shared" si="575"/>
        <v>1289.4580000000001</v>
      </c>
      <c r="F3664" s="3">
        <f t="shared" si="576"/>
        <v>1289.4574600000001</v>
      </c>
      <c r="G3664" s="8">
        <f t="shared" si="579"/>
        <v>0</v>
      </c>
      <c r="H3664" s="7">
        <f t="shared" si="571"/>
        <v>0</v>
      </c>
      <c r="I3664" s="7">
        <f t="shared" si="572"/>
        <v>0</v>
      </c>
      <c r="J3664">
        <f t="shared" si="573"/>
        <v>0</v>
      </c>
      <c r="K3664">
        <f t="shared" si="577"/>
        <v>0</v>
      </c>
      <c r="L3664">
        <f t="shared" si="574"/>
        <v>0</v>
      </c>
      <c r="M3664" s="66" t="str">
        <f t="shared" si="570"/>
        <v xml:space="preserve"> </v>
      </c>
    </row>
    <row r="3665" spans="1:13" x14ac:dyDescent="0.25">
      <c r="A3665" s="25">
        <f t="shared" si="578"/>
        <v>3665</v>
      </c>
      <c r="B3665" s="35">
        <f>+INDEX(Исходные_данные!A:Z,A3665+$X$32-1,$X$30)</f>
        <v>0</v>
      </c>
      <c r="C3665" s="25">
        <f>+IFERROR(_xlfn.NUMBERVALUE(INDEX(Исходные_данные!A:Z,A3665+$X$32-1,$X$31),"."),0)</f>
        <v>0</v>
      </c>
      <c r="D3665" s="51"/>
      <c r="E3665" s="3">
        <f t="shared" si="575"/>
        <v>1289.4580000000001</v>
      </c>
      <c r="F3665" s="3">
        <f t="shared" si="576"/>
        <v>1289.4574600000001</v>
      </c>
      <c r="G3665" s="8">
        <f t="shared" si="579"/>
        <v>0</v>
      </c>
      <c r="H3665" s="7">
        <f t="shared" si="571"/>
        <v>0</v>
      </c>
      <c r="I3665" s="7">
        <f t="shared" si="572"/>
        <v>0</v>
      </c>
      <c r="J3665">
        <f t="shared" si="573"/>
        <v>0</v>
      </c>
      <c r="K3665">
        <f t="shared" si="577"/>
        <v>0</v>
      </c>
      <c r="L3665">
        <f t="shared" si="574"/>
        <v>0</v>
      </c>
      <c r="M3665" s="66" t="str">
        <f t="shared" si="570"/>
        <v xml:space="preserve"> </v>
      </c>
    </row>
    <row r="3666" spans="1:13" x14ac:dyDescent="0.25">
      <c r="A3666" s="25">
        <f t="shared" si="578"/>
        <v>3666</v>
      </c>
      <c r="B3666" s="35">
        <f>+INDEX(Исходные_данные!A:Z,A3666+$X$32-1,$X$30)</f>
        <v>0</v>
      </c>
      <c r="C3666" s="25">
        <f>+IFERROR(_xlfn.NUMBERVALUE(INDEX(Исходные_данные!A:Z,A3666+$X$32-1,$X$31),"."),0)</f>
        <v>0</v>
      </c>
      <c r="D3666" s="51"/>
      <c r="E3666" s="3">
        <f t="shared" si="575"/>
        <v>1289.4580000000001</v>
      </c>
      <c r="F3666" s="3">
        <f t="shared" si="576"/>
        <v>1289.4574600000001</v>
      </c>
      <c r="G3666" s="8">
        <f t="shared" si="579"/>
        <v>0</v>
      </c>
      <c r="H3666" s="7">
        <f t="shared" si="571"/>
        <v>0</v>
      </c>
      <c r="I3666" s="7">
        <f t="shared" si="572"/>
        <v>0</v>
      </c>
      <c r="J3666">
        <f t="shared" si="573"/>
        <v>0</v>
      </c>
      <c r="K3666">
        <f t="shared" si="577"/>
        <v>0</v>
      </c>
      <c r="L3666">
        <f t="shared" si="574"/>
        <v>0</v>
      </c>
      <c r="M3666" s="66" t="str">
        <f t="shared" si="570"/>
        <v xml:space="preserve"> </v>
      </c>
    </row>
    <row r="3667" spans="1:13" x14ac:dyDescent="0.25">
      <c r="A3667" s="25">
        <f t="shared" si="578"/>
        <v>3667</v>
      </c>
      <c r="B3667" s="35">
        <f>+INDEX(Исходные_данные!A:Z,A3667+$X$32-1,$X$30)</f>
        <v>0</v>
      </c>
      <c r="C3667" s="25">
        <f>+IFERROR(_xlfn.NUMBERVALUE(INDEX(Исходные_данные!A:Z,A3667+$X$32-1,$X$31),"."),0)</f>
        <v>0</v>
      </c>
      <c r="D3667" s="51"/>
      <c r="E3667" s="3">
        <f t="shared" si="575"/>
        <v>1289.4580000000001</v>
      </c>
      <c r="F3667" s="3">
        <f t="shared" si="576"/>
        <v>1289.4574600000001</v>
      </c>
      <c r="G3667" s="8">
        <f t="shared" si="579"/>
        <v>0</v>
      </c>
      <c r="H3667" s="7">
        <f t="shared" si="571"/>
        <v>0</v>
      </c>
      <c r="I3667" s="7">
        <f t="shared" si="572"/>
        <v>0</v>
      </c>
      <c r="J3667">
        <f t="shared" si="573"/>
        <v>0</v>
      </c>
      <c r="K3667">
        <f t="shared" si="577"/>
        <v>0</v>
      </c>
      <c r="L3667">
        <f t="shared" si="574"/>
        <v>0</v>
      </c>
      <c r="M3667" s="66" t="str">
        <f t="shared" si="570"/>
        <v xml:space="preserve"> </v>
      </c>
    </row>
    <row r="3668" spans="1:13" x14ac:dyDescent="0.25">
      <c r="A3668" s="25">
        <f t="shared" si="578"/>
        <v>3668</v>
      </c>
      <c r="B3668" s="35">
        <f>+INDEX(Исходные_данные!A:Z,A3668+$X$32-1,$X$30)</f>
        <v>0</v>
      </c>
      <c r="C3668" s="25">
        <f>+IFERROR(_xlfn.NUMBERVALUE(INDEX(Исходные_данные!A:Z,A3668+$X$32-1,$X$31),"."),0)</f>
        <v>0</v>
      </c>
      <c r="D3668" s="51"/>
      <c r="E3668" s="3">
        <f t="shared" si="575"/>
        <v>1289.4580000000001</v>
      </c>
      <c r="F3668" s="3">
        <f t="shared" si="576"/>
        <v>1289.4574600000001</v>
      </c>
      <c r="G3668" s="8">
        <f t="shared" si="579"/>
        <v>0</v>
      </c>
      <c r="H3668" s="7">
        <f t="shared" si="571"/>
        <v>0</v>
      </c>
      <c r="I3668" s="7">
        <f t="shared" si="572"/>
        <v>0</v>
      </c>
      <c r="J3668">
        <f t="shared" si="573"/>
        <v>0</v>
      </c>
      <c r="K3668">
        <f t="shared" si="577"/>
        <v>0</v>
      </c>
      <c r="L3668">
        <f t="shared" si="574"/>
        <v>0</v>
      </c>
      <c r="M3668" s="66" t="str">
        <f t="shared" si="570"/>
        <v xml:space="preserve"> </v>
      </c>
    </row>
    <row r="3669" spans="1:13" x14ac:dyDescent="0.25">
      <c r="A3669" s="25">
        <f t="shared" si="578"/>
        <v>3669</v>
      </c>
      <c r="B3669" s="35">
        <f>+INDEX(Исходные_данные!A:Z,A3669+$X$32-1,$X$30)</f>
        <v>0</v>
      </c>
      <c r="C3669" s="25">
        <f>+IFERROR(_xlfn.NUMBERVALUE(INDEX(Исходные_данные!A:Z,A3669+$X$32-1,$X$31),"."),0)</f>
        <v>0</v>
      </c>
      <c r="D3669" s="51"/>
      <c r="E3669" s="3">
        <f t="shared" si="575"/>
        <v>1289.4580000000001</v>
      </c>
      <c r="F3669" s="3">
        <f t="shared" si="576"/>
        <v>1289.4574600000001</v>
      </c>
      <c r="G3669" s="8">
        <f t="shared" si="579"/>
        <v>0</v>
      </c>
      <c r="H3669" s="7">
        <f t="shared" si="571"/>
        <v>0</v>
      </c>
      <c r="I3669" s="7">
        <f t="shared" si="572"/>
        <v>0</v>
      </c>
      <c r="J3669">
        <f t="shared" si="573"/>
        <v>0</v>
      </c>
      <c r="K3669">
        <f t="shared" si="577"/>
        <v>0</v>
      </c>
      <c r="L3669">
        <f t="shared" si="574"/>
        <v>0</v>
      </c>
      <c r="M3669" s="66" t="str">
        <f t="shared" si="570"/>
        <v xml:space="preserve"> </v>
      </c>
    </row>
    <row r="3670" spans="1:13" x14ac:dyDescent="0.25">
      <c r="A3670" s="25">
        <f t="shared" si="578"/>
        <v>3670</v>
      </c>
      <c r="B3670" s="35">
        <f>+INDEX(Исходные_данные!A:Z,A3670+$X$32-1,$X$30)</f>
        <v>0</v>
      </c>
      <c r="C3670" s="25">
        <f>+IFERROR(_xlfn.NUMBERVALUE(INDEX(Исходные_данные!A:Z,A3670+$X$32-1,$X$31),"."),0)</f>
        <v>0</v>
      </c>
      <c r="D3670" s="51"/>
      <c r="E3670" s="3">
        <f t="shared" si="575"/>
        <v>1289.4580000000001</v>
      </c>
      <c r="F3670" s="3">
        <f t="shared" si="576"/>
        <v>1289.4574600000001</v>
      </c>
      <c r="G3670" s="8">
        <f t="shared" si="579"/>
        <v>0</v>
      </c>
      <c r="H3670" s="7">
        <f t="shared" si="571"/>
        <v>0</v>
      </c>
      <c r="I3670" s="7">
        <f t="shared" si="572"/>
        <v>0</v>
      </c>
      <c r="J3670">
        <f t="shared" si="573"/>
        <v>0</v>
      </c>
      <c r="K3670">
        <f t="shared" si="577"/>
        <v>0</v>
      </c>
      <c r="L3670">
        <f t="shared" si="574"/>
        <v>0</v>
      </c>
      <c r="M3670" s="66" t="str">
        <f t="shared" si="570"/>
        <v xml:space="preserve"> </v>
      </c>
    </row>
    <row r="3671" spans="1:13" x14ac:dyDescent="0.25">
      <c r="A3671" s="25">
        <f t="shared" si="578"/>
        <v>3671</v>
      </c>
      <c r="B3671" s="35">
        <f>+INDEX(Исходные_данные!A:Z,A3671+$X$32-1,$X$30)</f>
        <v>0</v>
      </c>
      <c r="C3671" s="25">
        <f>+IFERROR(_xlfn.NUMBERVALUE(INDEX(Исходные_данные!A:Z,A3671+$X$32-1,$X$31),"."),0)</f>
        <v>0</v>
      </c>
      <c r="D3671" s="51"/>
      <c r="E3671" s="3">
        <f t="shared" si="575"/>
        <v>1289.4580000000001</v>
      </c>
      <c r="F3671" s="3">
        <f t="shared" si="576"/>
        <v>1289.4574600000001</v>
      </c>
      <c r="G3671" s="8">
        <f t="shared" si="579"/>
        <v>0</v>
      </c>
      <c r="H3671" s="7">
        <f t="shared" si="571"/>
        <v>0</v>
      </c>
      <c r="I3671" s="7">
        <f t="shared" si="572"/>
        <v>0</v>
      </c>
      <c r="J3671">
        <f t="shared" si="573"/>
        <v>0</v>
      </c>
      <c r="K3671">
        <f t="shared" si="577"/>
        <v>0</v>
      </c>
      <c r="L3671">
        <f t="shared" si="574"/>
        <v>0</v>
      </c>
      <c r="M3671" s="66" t="str">
        <f t="shared" si="570"/>
        <v xml:space="preserve"> </v>
      </c>
    </row>
    <row r="3672" spans="1:13" x14ac:dyDescent="0.25">
      <c r="A3672" s="25">
        <f t="shared" si="578"/>
        <v>3672</v>
      </c>
      <c r="B3672" s="35">
        <f>+INDEX(Исходные_данные!A:Z,A3672+$X$32-1,$X$30)</f>
        <v>0</v>
      </c>
      <c r="C3672" s="25">
        <f>+IFERROR(_xlfn.NUMBERVALUE(INDEX(Исходные_данные!A:Z,A3672+$X$32-1,$X$31),"."),0)</f>
        <v>0</v>
      </c>
      <c r="D3672" s="51"/>
      <c r="E3672" s="3">
        <f t="shared" si="575"/>
        <v>1289.4580000000001</v>
      </c>
      <c r="F3672" s="3">
        <f t="shared" si="576"/>
        <v>1289.4574600000001</v>
      </c>
      <c r="G3672" s="8">
        <f t="shared" si="579"/>
        <v>0</v>
      </c>
      <c r="H3672" s="7">
        <f t="shared" si="571"/>
        <v>0</v>
      </c>
      <c r="I3672" s="7">
        <f t="shared" si="572"/>
        <v>0</v>
      </c>
      <c r="J3672">
        <f t="shared" si="573"/>
        <v>0</v>
      </c>
      <c r="K3672">
        <f t="shared" si="577"/>
        <v>0</v>
      </c>
      <c r="L3672">
        <f t="shared" si="574"/>
        <v>0</v>
      </c>
      <c r="M3672" s="66" t="str">
        <f t="shared" si="570"/>
        <v xml:space="preserve"> </v>
      </c>
    </row>
    <row r="3673" spans="1:13" x14ac:dyDescent="0.25">
      <c r="A3673" s="25">
        <f t="shared" si="578"/>
        <v>3673</v>
      </c>
      <c r="B3673" s="35">
        <f>+INDEX(Исходные_данные!A:Z,A3673+$X$32-1,$X$30)</f>
        <v>0</v>
      </c>
      <c r="C3673" s="25">
        <f>+IFERROR(_xlfn.NUMBERVALUE(INDEX(Исходные_данные!A:Z,A3673+$X$32-1,$X$31),"."),0)</f>
        <v>0</v>
      </c>
      <c r="D3673" s="51"/>
      <c r="E3673" s="3">
        <f t="shared" si="575"/>
        <v>1289.4580000000001</v>
      </c>
      <c r="F3673" s="3">
        <f t="shared" si="576"/>
        <v>1289.4574600000001</v>
      </c>
      <c r="G3673" s="8">
        <f t="shared" si="579"/>
        <v>0</v>
      </c>
      <c r="H3673" s="7">
        <f t="shared" si="571"/>
        <v>0</v>
      </c>
      <c r="I3673" s="7">
        <f t="shared" si="572"/>
        <v>0</v>
      </c>
      <c r="J3673">
        <f t="shared" si="573"/>
        <v>0</v>
      </c>
      <c r="K3673">
        <f t="shared" si="577"/>
        <v>0</v>
      </c>
      <c r="L3673">
        <f t="shared" si="574"/>
        <v>0</v>
      </c>
      <c r="M3673" s="66" t="str">
        <f t="shared" si="570"/>
        <v xml:space="preserve"> </v>
      </c>
    </row>
    <row r="3674" spans="1:13" x14ac:dyDescent="0.25">
      <c r="A3674" s="25">
        <f t="shared" si="578"/>
        <v>3674</v>
      </c>
      <c r="B3674" s="35">
        <f>+INDEX(Исходные_данные!A:Z,A3674+$X$32-1,$X$30)</f>
        <v>0</v>
      </c>
      <c r="C3674" s="25">
        <f>+IFERROR(_xlfn.NUMBERVALUE(INDEX(Исходные_данные!A:Z,A3674+$X$32-1,$X$31),"."),0)</f>
        <v>0</v>
      </c>
      <c r="D3674" s="51"/>
      <c r="E3674" s="3">
        <f t="shared" si="575"/>
        <v>1289.4580000000001</v>
      </c>
      <c r="F3674" s="3">
        <f t="shared" si="576"/>
        <v>1289.4574600000001</v>
      </c>
      <c r="G3674" s="8">
        <f t="shared" si="579"/>
        <v>0</v>
      </c>
      <c r="H3674" s="7">
        <f t="shared" si="571"/>
        <v>0</v>
      </c>
      <c r="I3674" s="7">
        <f t="shared" si="572"/>
        <v>0</v>
      </c>
      <c r="J3674">
        <f t="shared" si="573"/>
        <v>0</v>
      </c>
      <c r="K3674">
        <f t="shared" si="577"/>
        <v>0</v>
      </c>
      <c r="L3674">
        <f t="shared" si="574"/>
        <v>0</v>
      </c>
      <c r="M3674" s="66" t="str">
        <f t="shared" si="570"/>
        <v xml:space="preserve"> </v>
      </c>
    </row>
    <row r="3675" spans="1:13" x14ac:dyDescent="0.25">
      <c r="A3675" s="25">
        <f t="shared" si="578"/>
        <v>3675</v>
      </c>
      <c r="B3675" s="35">
        <f>+INDEX(Исходные_данные!A:Z,A3675+$X$32-1,$X$30)</f>
        <v>0</v>
      </c>
      <c r="C3675" s="25">
        <f>+IFERROR(_xlfn.NUMBERVALUE(INDEX(Исходные_данные!A:Z,A3675+$X$32-1,$X$31),"."),0)</f>
        <v>0</v>
      </c>
      <c r="D3675" s="51"/>
      <c r="E3675" s="3">
        <f t="shared" si="575"/>
        <v>1289.4580000000001</v>
      </c>
      <c r="F3675" s="3">
        <f t="shared" si="576"/>
        <v>1289.4574600000001</v>
      </c>
      <c r="G3675" s="8">
        <f t="shared" si="579"/>
        <v>0</v>
      </c>
      <c r="H3675" s="7">
        <f t="shared" si="571"/>
        <v>0</v>
      </c>
      <c r="I3675" s="7">
        <f t="shared" si="572"/>
        <v>0</v>
      </c>
      <c r="J3675">
        <f t="shared" si="573"/>
        <v>0</v>
      </c>
      <c r="K3675">
        <f t="shared" si="577"/>
        <v>0</v>
      </c>
      <c r="L3675">
        <f t="shared" si="574"/>
        <v>0</v>
      </c>
      <c r="M3675" s="66" t="str">
        <f t="shared" si="570"/>
        <v xml:space="preserve"> </v>
      </c>
    </row>
    <row r="3676" spans="1:13" x14ac:dyDescent="0.25">
      <c r="A3676" s="25">
        <f t="shared" si="578"/>
        <v>3676</v>
      </c>
      <c r="B3676" s="35">
        <f>+INDEX(Исходные_данные!A:Z,A3676+$X$32-1,$X$30)</f>
        <v>0</v>
      </c>
      <c r="C3676" s="25">
        <f>+IFERROR(_xlfn.NUMBERVALUE(INDEX(Исходные_данные!A:Z,A3676+$X$32-1,$X$31),"."),0)</f>
        <v>0</v>
      </c>
      <c r="D3676" s="51"/>
      <c r="E3676" s="3">
        <f t="shared" si="575"/>
        <v>1289.4580000000001</v>
      </c>
      <c r="F3676" s="3">
        <f t="shared" si="576"/>
        <v>1289.4574600000001</v>
      </c>
      <c r="G3676" s="8">
        <f t="shared" si="579"/>
        <v>0</v>
      </c>
      <c r="H3676" s="7">
        <f t="shared" si="571"/>
        <v>0</v>
      </c>
      <c r="I3676" s="7">
        <f t="shared" si="572"/>
        <v>0</v>
      </c>
      <c r="J3676">
        <f t="shared" si="573"/>
        <v>0</v>
      </c>
      <c r="K3676">
        <f t="shared" si="577"/>
        <v>0</v>
      </c>
      <c r="L3676">
        <f t="shared" si="574"/>
        <v>0</v>
      </c>
      <c r="M3676" s="66" t="str">
        <f t="shared" ref="M3676:M3739" si="580">IF(AC3691=1,"",+CONCATENATE(IF($AC$43=1,CONCATENATE(D3676," "),""),IF($AC$44=1,CONCATENATE(E3676," (",TEXT(G3676,"0,0"),"%)"),"")))</f>
        <v xml:space="preserve"> </v>
      </c>
    </row>
    <row r="3677" spans="1:13" x14ac:dyDescent="0.25">
      <c r="A3677" s="25">
        <f t="shared" si="578"/>
        <v>3677</v>
      </c>
      <c r="B3677" s="35">
        <f>+INDEX(Исходные_данные!A:Z,A3677+$X$32-1,$X$30)</f>
        <v>0</v>
      </c>
      <c r="C3677" s="25">
        <f>+IFERROR(_xlfn.NUMBERVALUE(INDEX(Исходные_данные!A:Z,A3677+$X$32-1,$X$31),"."),0)</f>
        <v>0</v>
      </c>
      <c r="D3677" s="51"/>
      <c r="E3677" s="3">
        <f t="shared" si="575"/>
        <v>1289.4580000000001</v>
      </c>
      <c r="F3677" s="3">
        <f t="shared" si="576"/>
        <v>1289.4574600000001</v>
      </c>
      <c r="G3677" s="8">
        <f t="shared" si="579"/>
        <v>0</v>
      </c>
      <c r="H3677" s="7">
        <f t="shared" si="571"/>
        <v>0</v>
      </c>
      <c r="I3677" s="7">
        <f t="shared" si="572"/>
        <v>0</v>
      </c>
      <c r="J3677">
        <f t="shared" si="573"/>
        <v>0</v>
      </c>
      <c r="K3677">
        <f t="shared" si="577"/>
        <v>0</v>
      </c>
      <c r="L3677">
        <f t="shared" si="574"/>
        <v>0</v>
      </c>
      <c r="M3677" s="66" t="str">
        <f t="shared" si="580"/>
        <v xml:space="preserve"> </v>
      </c>
    </row>
    <row r="3678" spans="1:13" x14ac:dyDescent="0.25">
      <c r="A3678" s="25">
        <f t="shared" si="578"/>
        <v>3678</v>
      </c>
      <c r="B3678" s="35">
        <f>+INDEX(Исходные_данные!A:Z,A3678+$X$32-1,$X$30)</f>
        <v>0</v>
      </c>
      <c r="C3678" s="25">
        <f>+IFERROR(_xlfn.NUMBERVALUE(INDEX(Исходные_данные!A:Z,A3678+$X$32-1,$X$31),"."),0)</f>
        <v>0</v>
      </c>
      <c r="D3678" s="51"/>
      <c r="E3678" s="3">
        <f t="shared" si="575"/>
        <v>1289.4580000000001</v>
      </c>
      <c r="F3678" s="3">
        <f t="shared" si="576"/>
        <v>1289.4574600000001</v>
      </c>
      <c r="G3678" s="8">
        <f t="shared" si="579"/>
        <v>0</v>
      </c>
      <c r="H3678" s="7">
        <f t="shared" si="571"/>
        <v>0</v>
      </c>
      <c r="I3678" s="7">
        <f t="shared" si="572"/>
        <v>0</v>
      </c>
      <c r="J3678">
        <f t="shared" si="573"/>
        <v>0</v>
      </c>
      <c r="K3678">
        <f t="shared" si="577"/>
        <v>0</v>
      </c>
      <c r="L3678">
        <f t="shared" si="574"/>
        <v>0</v>
      </c>
      <c r="M3678" s="66" t="str">
        <f t="shared" si="580"/>
        <v xml:space="preserve"> </v>
      </c>
    </row>
    <row r="3679" spans="1:13" x14ac:dyDescent="0.25">
      <c r="A3679" s="25">
        <f t="shared" si="578"/>
        <v>3679</v>
      </c>
      <c r="B3679" s="35">
        <f>+INDEX(Исходные_данные!A:Z,A3679+$X$32-1,$X$30)</f>
        <v>0</v>
      </c>
      <c r="C3679" s="25">
        <f>+IFERROR(_xlfn.NUMBERVALUE(INDEX(Исходные_данные!A:Z,A3679+$X$32-1,$X$31),"."),0)</f>
        <v>0</v>
      </c>
      <c r="D3679" s="51"/>
      <c r="E3679" s="3">
        <f t="shared" si="575"/>
        <v>1289.4580000000001</v>
      </c>
      <c r="F3679" s="3">
        <f t="shared" si="576"/>
        <v>1289.4574600000001</v>
      </c>
      <c r="G3679" s="8">
        <f t="shared" si="579"/>
        <v>0</v>
      </c>
      <c r="H3679" s="7">
        <f t="shared" si="571"/>
        <v>0</v>
      </c>
      <c r="I3679" s="7">
        <f t="shared" si="572"/>
        <v>0</v>
      </c>
      <c r="J3679">
        <f t="shared" si="573"/>
        <v>0</v>
      </c>
      <c r="K3679">
        <f t="shared" si="577"/>
        <v>0</v>
      </c>
      <c r="L3679">
        <f t="shared" si="574"/>
        <v>0</v>
      </c>
      <c r="M3679" s="66" t="str">
        <f t="shared" si="580"/>
        <v xml:space="preserve"> </v>
      </c>
    </row>
    <row r="3680" spans="1:13" x14ac:dyDescent="0.25">
      <c r="A3680" s="25">
        <f t="shared" si="578"/>
        <v>3680</v>
      </c>
      <c r="B3680" s="35">
        <f>+INDEX(Исходные_данные!A:Z,A3680+$X$32-1,$X$30)</f>
        <v>0</v>
      </c>
      <c r="C3680" s="25">
        <f>+IFERROR(_xlfn.NUMBERVALUE(INDEX(Исходные_данные!A:Z,A3680+$X$32-1,$X$31),"."),0)</f>
        <v>0</v>
      </c>
      <c r="D3680" s="51"/>
      <c r="E3680" s="3">
        <f t="shared" si="575"/>
        <v>1289.4580000000001</v>
      </c>
      <c r="F3680" s="3">
        <f t="shared" si="576"/>
        <v>1289.4574600000001</v>
      </c>
      <c r="G3680" s="8">
        <f t="shared" si="579"/>
        <v>0</v>
      </c>
      <c r="H3680" s="7">
        <f t="shared" si="571"/>
        <v>0</v>
      </c>
      <c r="I3680" s="7">
        <f t="shared" si="572"/>
        <v>0</v>
      </c>
      <c r="J3680">
        <f t="shared" si="573"/>
        <v>0</v>
      </c>
      <c r="K3680">
        <f t="shared" si="577"/>
        <v>0</v>
      </c>
      <c r="L3680">
        <f t="shared" si="574"/>
        <v>0</v>
      </c>
      <c r="M3680" s="66" t="str">
        <f t="shared" si="580"/>
        <v xml:space="preserve"> </v>
      </c>
    </row>
    <row r="3681" spans="1:13" x14ac:dyDescent="0.25">
      <c r="A3681" s="25">
        <f t="shared" si="578"/>
        <v>3681</v>
      </c>
      <c r="B3681" s="35">
        <f>+INDEX(Исходные_данные!A:Z,A3681+$X$32-1,$X$30)</f>
        <v>0</v>
      </c>
      <c r="C3681" s="25">
        <f>+IFERROR(_xlfn.NUMBERVALUE(INDEX(Исходные_данные!A:Z,A3681+$X$32-1,$X$31),"."),0)</f>
        <v>0</v>
      </c>
      <c r="D3681" s="51"/>
      <c r="E3681" s="3">
        <f t="shared" si="575"/>
        <v>1289.4580000000001</v>
      </c>
      <c r="F3681" s="3">
        <f t="shared" si="576"/>
        <v>1289.4574600000001</v>
      </c>
      <c r="G3681" s="8">
        <f t="shared" si="579"/>
        <v>0</v>
      </c>
      <c r="H3681" s="7">
        <f t="shared" si="571"/>
        <v>0</v>
      </c>
      <c r="I3681" s="7">
        <f t="shared" si="572"/>
        <v>0</v>
      </c>
      <c r="J3681">
        <f t="shared" si="573"/>
        <v>0</v>
      </c>
      <c r="K3681">
        <f t="shared" si="577"/>
        <v>0</v>
      </c>
      <c r="L3681">
        <f t="shared" si="574"/>
        <v>0</v>
      </c>
      <c r="M3681" s="66" t="str">
        <f t="shared" si="580"/>
        <v xml:space="preserve"> </v>
      </c>
    </row>
    <row r="3682" spans="1:13" x14ac:dyDescent="0.25">
      <c r="A3682" s="25">
        <f t="shared" si="578"/>
        <v>3682</v>
      </c>
      <c r="B3682" s="35">
        <f>+INDEX(Исходные_данные!A:Z,A3682+$X$32-1,$X$30)</f>
        <v>0</v>
      </c>
      <c r="C3682" s="25">
        <f>+IFERROR(_xlfn.NUMBERVALUE(INDEX(Исходные_данные!A:Z,A3682+$X$32-1,$X$31),"."),0)</f>
        <v>0</v>
      </c>
      <c r="D3682" s="51"/>
      <c r="E3682" s="3">
        <f t="shared" si="575"/>
        <v>1289.4580000000001</v>
      </c>
      <c r="F3682" s="3">
        <f t="shared" si="576"/>
        <v>1289.4574600000001</v>
      </c>
      <c r="G3682" s="8">
        <f t="shared" si="579"/>
        <v>0</v>
      </c>
      <c r="H3682" s="7">
        <f t="shared" si="571"/>
        <v>0</v>
      </c>
      <c r="I3682" s="7">
        <f t="shared" si="572"/>
        <v>0</v>
      </c>
      <c r="J3682">
        <f t="shared" si="573"/>
        <v>0</v>
      </c>
      <c r="K3682">
        <f t="shared" si="577"/>
        <v>0</v>
      </c>
      <c r="L3682">
        <f t="shared" si="574"/>
        <v>0</v>
      </c>
      <c r="M3682" s="66" t="str">
        <f t="shared" si="580"/>
        <v xml:space="preserve"> </v>
      </c>
    </row>
    <row r="3683" spans="1:13" x14ac:dyDescent="0.25">
      <c r="A3683" s="25">
        <f t="shared" si="578"/>
        <v>3683</v>
      </c>
      <c r="B3683" s="35">
        <f>+INDEX(Исходные_данные!A:Z,A3683+$X$32-1,$X$30)</f>
        <v>0</v>
      </c>
      <c r="C3683" s="25">
        <f>+IFERROR(_xlfn.NUMBERVALUE(INDEX(Исходные_данные!A:Z,A3683+$X$32-1,$X$31),"."),0)</f>
        <v>0</v>
      </c>
      <c r="D3683" s="51"/>
      <c r="E3683" s="3">
        <f t="shared" si="575"/>
        <v>1289.4580000000001</v>
      </c>
      <c r="F3683" s="3">
        <f t="shared" si="576"/>
        <v>1289.4574600000001</v>
      </c>
      <c r="G3683" s="8">
        <f t="shared" si="579"/>
        <v>0</v>
      </c>
      <c r="H3683" s="7">
        <f t="shared" si="571"/>
        <v>0</v>
      </c>
      <c r="I3683" s="7">
        <f t="shared" si="572"/>
        <v>0</v>
      </c>
      <c r="J3683">
        <f t="shared" si="573"/>
        <v>0</v>
      </c>
      <c r="K3683">
        <f t="shared" si="577"/>
        <v>0</v>
      </c>
      <c r="L3683">
        <f t="shared" si="574"/>
        <v>0</v>
      </c>
      <c r="M3683" s="66" t="str">
        <f t="shared" si="580"/>
        <v xml:space="preserve"> </v>
      </c>
    </row>
    <row r="3684" spans="1:13" x14ac:dyDescent="0.25">
      <c r="A3684" s="25">
        <f t="shared" si="578"/>
        <v>3684</v>
      </c>
      <c r="B3684" s="35">
        <f>+INDEX(Исходные_данные!A:Z,A3684+$X$32-1,$X$30)</f>
        <v>0</v>
      </c>
      <c r="C3684" s="25">
        <f>+IFERROR(_xlfn.NUMBERVALUE(INDEX(Исходные_данные!A:Z,A3684+$X$32-1,$X$31),"."),0)</f>
        <v>0</v>
      </c>
      <c r="D3684" s="51"/>
      <c r="E3684" s="3">
        <f t="shared" si="575"/>
        <v>1289.4580000000001</v>
      </c>
      <c r="F3684" s="3">
        <f t="shared" si="576"/>
        <v>1289.4574600000001</v>
      </c>
      <c r="G3684" s="8">
        <f t="shared" si="579"/>
        <v>0</v>
      </c>
      <c r="H3684" s="7">
        <f t="shared" si="571"/>
        <v>0</v>
      </c>
      <c r="I3684" s="7">
        <f t="shared" si="572"/>
        <v>0</v>
      </c>
      <c r="J3684">
        <f t="shared" si="573"/>
        <v>0</v>
      </c>
      <c r="K3684">
        <f t="shared" si="577"/>
        <v>0</v>
      </c>
      <c r="L3684">
        <f t="shared" si="574"/>
        <v>0</v>
      </c>
      <c r="M3684" s="66" t="str">
        <f t="shared" si="580"/>
        <v xml:space="preserve"> </v>
      </c>
    </row>
    <row r="3685" spans="1:13" x14ac:dyDescent="0.25">
      <c r="A3685" s="25">
        <f t="shared" si="578"/>
        <v>3685</v>
      </c>
      <c r="B3685" s="35">
        <f>+INDEX(Исходные_данные!A:Z,A3685+$X$32-1,$X$30)</f>
        <v>0</v>
      </c>
      <c r="C3685" s="25">
        <f>+IFERROR(_xlfn.NUMBERVALUE(INDEX(Исходные_данные!A:Z,A3685+$X$32-1,$X$31),"."),0)</f>
        <v>0</v>
      </c>
      <c r="D3685" s="51"/>
      <c r="E3685" s="3">
        <f t="shared" si="575"/>
        <v>1289.4580000000001</v>
      </c>
      <c r="F3685" s="3">
        <f t="shared" si="576"/>
        <v>1289.4574600000001</v>
      </c>
      <c r="G3685" s="8">
        <f t="shared" si="579"/>
        <v>0</v>
      </c>
      <c r="H3685" s="7">
        <f t="shared" si="571"/>
        <v>0</v>
      </c>
      <c r="I3685" s="7">
        <f t="shared" si="572"/>
        <v>0</v>
      </c>
      <c r="J3685">
        <f t="shared" si="573"/>
        <v>0</v>
      </c>
      <c r="K3685">
        <f t="shared" si="577"/>
        <v>0</v>
      </c>
      <c r="L3685">
        <f t="shared" si="574"/>
        <v>0</v>
      </c>
      <c r="M3685" s="66" t="str">
        <f t="shared" si="580"/>
        <v xml:space="preserve"> </v>
      </c>
    </row>
    <row r="3686" spans="1:13" x14ac:dyDescent="0.25">
      <c r="A3686" s="25">
        <f t="shared" si="578"/>
        <v>3686</v>
      </c>
      <c r="B3686" s="35">
        <f>+INDEX(Исходные_данные!A:Z,A3686+$X$32-1,$X$30)</f>
        <v>0</v>
      </c>
      <c r="C3686" s="25">
        <f>+IFERROR(_xlfn.NUMBERVALUE(INDEX(Исходные_данные!A:Z,A3686+$X$32-1,$X$31),"."),0)</f>
        <v>0</v>
      </c>
      <c r="D3686" s="51"/>
      <c r="E3686" s="3">
        <f t="shared" si="575"/>
        <v>1289.4580000000001</v>
      </c>
      <c r="F3686" s="3">
        <f t="shared" si="576"/>
        <v>1289.4574600000001</v>
      </c>
      <c r="G3686" s="8">
        <f t="shared" si="579"/>
        <v>0</v>
      </c>
      <c r="H3686" s="7">
        <f t="shared" si="571"/>
        <v>0</v>
      </c>
      <c r="I3686" s="7">
        <f t="shared" si="572"/>
        <v>0</v>
      </c>
      <c r="J3686">
        <f t="shared" si="573"/>
        <v>0</v>
      </c>
      <c r="K3686">
        <f t="shared" si="577"/>
        <v>0</v>
      </c>
      <c r="L3686">
        <f t="shared" si="574"/>
        <v>0</v>
      </c>
      <c r="M3686" s="66" t="str">
        <f t="shared" si="580"/>
        <v xml:space="preserve"> </v>
      </c>
    </row>
    <row r="3687" spans="1:13" x14ac:dyDescent="0.25">
      <c r="A3687" s="25">
        <f t="shared" si="578"/>
        <v>3687</v>
      </c>
      <c r="B3687" s="35">
        <f>+INDEX(Исходные_данные!A:Z,A3687+$X$32-1,$X$30)</f>
        <v>0</v>
      </c>
      <c r="C3687" s="25">
        <f>+IFERROR(_xlfn.NUMBERVALUE(INDEX(Исходные_данные!A:Z,A3687+$X$32-1,$X$31),"."),0)</f>
        <v>0</v>
      </c>
      <c r="D3687" s="51"/>
      <c r="E3687" s="3">
        <f t="shared" si="575"/>
        <v>1289.4580000000001</v>
      </c>
      <c r="F3687" s="3">
        <f t="shared" si="576"/>
        <v>1289.4574600000001</v>
      </c>
      <c r="G3687" s="8">
        <f t="shared" si="579"/>
        <v>0</v>
      </c>
      <c r="H3687" s="7">
        <f t="shared" si="571"/>
        <v>0</v>
      </c>
      <c r="I3687" s="7">
        <f t="shared" si="572"/>
        <v>0</v>
      </c>
      <c r="J3687">
        <f t="shared" si="573"/>
        <v>0</v>
      </c>
      <c r="K3687">
        <f t="shared" si="577"/>
        <v>0</v>
      </c>
      <c r="L3687">
        <f t="shared" si="574"/>
        <v>0</v>
      </c>
      <c r="M3687" s="66" t="str">
        <f t="shared" si="580"/>
        <v xml:space="preserve"> </v>
      </c>
    </row>
    <row r="3688" spans="1:13" x14ac:dyDescent="0.25">
      <c r="A3688" s="25">
        <f t="shared" si="578"/>
        <v>3688</v>
      </c>
      <c r="B3688" s="35">
        <f>+INDEX(Исходные_данные!A:Z,A3688+$X$32-1,$X$30)</f>
        <v>0</v>
      </c>
      <c r="C3688" s="25">
        <f>+IFERROR(_xlfn.NUMBERVALUE(INDEX(Исходные_данные!A:Z,A3688+$X$32-1,$X$31),"."),0)</f>
        <v>0</v>
      </c>
      <c r="D3688" s="51"/>
      <c r="E3688" s="3">
        <f t="shared" si="575"/>
        <v>1289.4580000000001</v>
      </c>
      <c r="F3688" s="3">
        <f t="shared" si="576"/>
        <v>1289.4574600000001</v>
      </c>
      <c r="G3688" s="8">
        <f t="shared" si="579"/>
        <v>0</v>
      </c>
      <c r="H3688" s="7">
        <f t="shared" si="571"/>
        <v>0</v>
      </c>
      <c r="I3688" s="7">
        <f t="shared" si="572"/>
        <v>0</v>
      </c>
      <c r="J3688">
        <f t="shared" si="573"/>
        <v>0</v>
      </c>
      <c r="K3688">
        <f t="shared" si="577"/>
        <v>0</v>
      </c>
      <c r="L3688">
        <f t="shared" si="574"/>
        <v>0</v>
      </c>
      <c r="M3688" s="66" t="str">
        <f t="shared" si="580"/>
        <v xml:space="preserve"> </v>
      </c>
    </row>
    <row r="3689" spans="1:13" x14ac:dyDescent="0.25">
      <c r="A3689" s="25">
        <f t="shared" si="578"/>
        <v>3689</v>
      </c>
      <c r="B3689" s="35">
        <f>+INDEX(Исходные_данные!A:Z,A3689+$X$32-1,$X$30)</f>
        <v>0</v>
      </c>
      <c r="C3689" s="25">
        <f>+IFERROR(_xlfn.NUMBERVALUE(INDEX(Исходные_данные!A:Z,A3689+$X$32-1,$X$31),"."),0)</f>
        <v>0</v>
      </c>
      <c r="D3689" s="51"/>
      <c r="E3689" s="3">
        <f t="shared" si="575"/>
        <v>1289.4580000000001</v>
      </c>
      <c r="F3689" s="3">
        <f t="shared" si="576"/>
        <v>1289.4574600000001</v>
      </c>
      <c r="G3689" s="8">
        <f t="shared" si="579"/>
        <v>0</v>
      </c>
      <c r="H3689" s="7">
        <f t="shared" si="571"/>
        <v>0</v>
      </c>
      <c r="I3689" s="7">
        <f t="shared" si="572"/>
        <v>0</v>
      </c>
      <c r="J3689">
        <f t="shared" si="573"/>
        <v>0</v>
      </c>
      <c r="K3689">
        <f t="shared" si="577"/>
        <v>0</v>
      </c>
      <c r="L3689">
        <f t="shared" si="574"/>
        <v>0</v>
      </c>
      <c r="M3689" s="66" t="str">
        <f t="shared" si="580"/>
        <v xml:space="preserve"> </v>
      </c>
    </row>
    <row r="3690" spans="1:13" x14ac:dyDescent="0.25">
      <c r="A3690" s="25">
        <f t="shared" si="578"/>
        <v>3690</v>
      </c>
      <c r="B3690" s="35">
        <f>+INDEX(Исходные_данные!A:Z,A3690+$X$32-1,$X$30)</f>
        <v>0</v>
      </c>
      <c r="C3690" s="25">
        <f>+IFERROR(_xlfn.NUMBERVALUE(INDEX(Исходные_данные!A:Z,A3690+$X$32-1,$X$31),"."),0)</f>
        <v>0</v>
      </c>
      <c r="D3690" s="51"/>
      <c r="E3690" s="3">
        <f t="shared" si="575"/>
        <v>1289.4580000000001</v>
      </c>
      <c r="F3690" s="3">
        <f t="shared" si="576"/>
        <v>1289.4574600000001</v>
      </c>
      <c r="G3690" s="8">
        <f t="shared" si="579"/>
        <v>0</v>
      </c>
      <c r="H3690" s="7">
        <f t="shared" si="571"/>
        <v>0</v>
      </c>
      <c r="I3690" s="7">
        <f t="shared" si="572"/>
        <v>0</v>
      </c>
      <c r="J3690">
        <f t="shared" si="573"/>
        <v>0</v>
      </c>
      <c r="K3690">
        <f t="shared" si="577"/>
        <v>0</v>
      </c>
      <c r="L3690">
        <f t="shared" si="574"/>
        <v>0</v>
      </c>
      <c r="M3690" s="66" t="str">
        <f t="shared" si="580"/>
        <v xml:space="preserve"> </v>
      </c>
    </row>
    <row r="3691" spans="1:13" x14ac:dyDescent="0.25">
      <c r="A3691" s="25">
        <f t="shared" si="578"/>
        <v>3691</v>
      </c>
      <c r="B3691" s="35">
        <f>+INDEX(Исходные_данные!A:Z,A3691+$X$32-1,$X$30)</f>
        <v>0</v>
      </c>
      <c r="C3691" s="25">
        <f>+IFERROR(_xlfn.NUMBERVALUE(INDEX(Исходные_данные!A:Z,A3691+$X$32-1,$X$31),"."),0)</f>
        <v>0</v>
      </c>
      <c r="D3691" s="51"/>
      <c r="E3691" s="3">
        <f t="shared" si="575"/>
        <v>1289.4580000000001</v>
      </c>
      <c r="F3691" s="3">
        <f t="shared" si="576"/>
        <v>1289.4574600000001</v>
      </c>
      <c r="G3691" s="8">
        <f t="shared" si="579"/>
        <v>0</v>
      </c>
      <c r="H3691" s="7">
        <f t="shared" si="571"/>
        <v>0</v>
      </c>
      <c r="I3691" s="7">
        <f t="shared" si="572"/>
        <v>0</v>
      </c>
      <c r="J3691">
        <f t="shared" si="573"/>
        <v>0</v>
      </c>
      <c r="K3691">
        <f t="shared" si="577"/>
        <v>0</v>
      </c>
      <c r="L3691">
        <f t="shared" si="574"/>
        <v>0</v>
      </c>
      <c r="M3691" s="66" t="str">
        <f t="shared" si="580"/>
        <v xml:space="preserve"> </v>
      </c>
    </row>
    <row r="3692" spans="1:13" x14ac:dyDescent="0.25">
      <c r="A3692" s="25">
        <f t="shared" si="578"/>
        <v>3692</v>
      </c>
      <c r="B3692" s="35">
        <f>+INDEX(Исходные_данные!A:Z,A3692+$X$32-1,$X$30)</f>
        <v>0</v>
      </c>
      <c r="C3692" s="25">
        <f>+IFERROR(_xlfn.NUMBERVALUE(INDEX(Исходные_данные!A:Z,A3692+$X$32-1,$X$31),"."),0)</f>
        <v>0</v>
      </c>
      <c r="D3692" s="51"/>
      <c r="E3692" s="3">
        <f t="shared" si="575"/>
        <v>1289.4580000000001</v>
      </c>
      <c r="F3692" s="3">
        <f t="shared" si="576"/>
        <v>1289.4574600000001</v>
      </c>
      <c r="G3692" s="8">
        <f t="shared" si="579"/>
        <v>0</v>
      </c>
      <c r="H3692" s="7">
        <f t="shared" si="571"/>
        <v>0</v>
      </c>
      <c r="I3692" s="7">
        <f t="shared" si="572"/>
        <v>0</v>
      </c>
      <c r="J3692">
        <f t="shared" si="573"/>
        <v>0</v>
      </c>
      <c r="K3692">
        <f t="shared" si="577"/>
        <v>0</v>
      </c>
      <c r="L3692">
        <f t="shared" si="574"/>
        <v>0</v>
      </c>
      <c r="M3692" s="66" t="str">
        <f t="shared" si="580"/>
        <v xml:space="preserve"> </v>
      </c>
    </row>
    <row r="3693" spans="1:13" x14ac:dyDescent="0.25">
      <c r="A3693" s="25">
        <f t="shared" si="578"/>
        <v>3693</v>
      </c>
      <c r="B3693" s="35">
        <f>+INDEX(Исходные_данные!A:Z,A3693+$X$32-1,$X$30)</f>
        <v>0</v>
      </c>
      <c r="C3693" s="25">
        <f>+IFERROR(_xlfn.NUMBERVALUE(INDEX(Исходные_данные!A:Z,A3693+$X$32-1,$X$31),"."),0)</f>
        <v>0</v>
      </c>
      <c r="D3693" s="51"/>
      <c r="E3693" s="3">
        <f t="shared" si="575"/>
        <v>1289.4580000000001</v>
      </c>
      <c r="F3693" s="3">
        <f t="shared" si="576"/>
        <v>1289.4574600000001</v>
      </c>
      <c r="G3693" s="8">
        <f t="shared" si="579"/>
        <v>0</v>
      </c>
      <c r="H3693" s="7">
        <f t="shared" si="571"/>
        <v>0</v>
      </c>
      <c r="I3693" s="7">
        <f t="shared" si="572"/>
        <v>0</v>
      </c>
      <c r="J3693">
        <f t="shared" si="573"/>
        <v>0</v>
      </c>
      <c r="K3693">
        <f t="shared" si="577"/>
        <v>0</v>
      </c>
      <c r="L3693">
        <f t="shared" si="574"/>
        <v>0</v>
      </c>
      <c r="M3693" s="66" t="str">
        <f t="shared" si="580"/>
        <v xml:space="preserve"> </v>
      </c>
    </row>
    <row r="3694" spans="1:13" x14ac:dyDescent="0.25">
      <c r="A3694" s="25">
        <f t="shared" si="578"/>
        <v>3694</v>
      </c>
      <c r="B3694" s="35">
        <f>+INDEX(Исходные_данные!A:Z,A3694+$X$32-1,$X$30)</f>
        <v>0</v>
      </c>
      <c r="C3694" s="25">
        <f>+IFERROR(_xlfn.NUMBERVALUE(INDEX(Исходные_данные!A:Z,A3694+$X$32-1,$X$31),"."),0)</f>
        <v>0</v>
      </c>
      <c r="D3694" s="51"/>
      <c r="E3694" s="3">
        <f t="shared" si="575"/>
        <v>1289.4580000000001</v>
      </c>
      <c r="F3694" s="3">
        <f t="shared" si="576"/>
        <v>1289.4574600000001</v>
      </c>
      <c r="G3694" s="8">
        <f t="shared" si="579"/>
        <v>0</v>
      </c>
      <c r="H3694" s="7">
        <f t="shared" si="571"/>
        <v>0</v>
      </c>
      <c r="I3694" s="7">
        <f t="shared" si="572"/>
        <v>0</v>
      </c>
      <c r="J3694">
        <f t="shared" si="573"/>
        <v>0</v>
      </c>
      <c r="K3694">
        <f t="shared" si="577"/>
        <v>0</v>
      </c>
      <c r="L3694">
        <f t="shared" si="574"/>
        <v>0</v>
      </c>
      <c r="M3694" s="66" t="str">
        <f t="shared" si="580"/>
        <v xml:space="preserve"> </v>
      </c>
    </row>
    <row r="3695" spans="1:13" x14ac:dyDescent="0.25">
      <c r="A3695" s="25">
        <f t="shared" si="578"/>
        <v>3695</v>
      </c>
      <c r="B3695" s="35">
        <f>+INDEX(Исходные_данные!A:Z,A3695+$X$32-1,$X$30)</f>
        <v>0</v>
      </c>
      <c r="C3695" s="25">
        <f>+IFERROR(_xlfn.NUMBERVALUE(INDEX(Исходные_данные!A:Z,A3695+$X$32-1,$X$31),"."),0)</f>
        <v>0</v>
      </c>
      <c r="D3695" s="51"/>
      <c r="E3695" s="3">
        <f t="shared" si="575"/>
        <v>1289.4580000000001</v>
      </c>
      <c r="F3695" s="3">
        <f t="shared" si="576"/>
        <v>1289.4574600000001</v>
      </c>
      <c r="G3695" s="8">
        <f t="shared" si="579"/>
        <v>0</v>
      </c>
      <c r="H3695" s="7">
        <f t="shared" si="571"/>
        <v>0</v>
      </c>
      <c r="I3695" s="7">
        <f t="shared" si="572"/>
        <v>0</v>
      </c>
      <c r="J3695">
        <f t="shared" si="573"/>
        <v>0</v>
      </c>
      <c r="K3695">
        <f t="shared" si="577"/>
        <v>0</v>
      </c>
      <c r="L3695">
        <f t="shared" si="574"/>
        <v>0</v>
      </c>
      <c r="M3695" s="66" t="str">
        <f t="shared" si="580"/>
        <v xml:space="preserve"> </v>
      </c>
    </row>
    <row r="3696" spans="1:13" x14ac:dyDescent="0.25">
      <c r="A3696" s="25">
        <f t="shared" si="578"/>
        <v>3696</v>
      </c>
      <c r="B3696" s="35">
        <f>+INDEX(Исходные_данные!A:Z,A3696+$X$32-1,$X$30)</f>
        <v>0</v>
      </c>
      <c r="C3696" s="25">
        <f>+IFERROR(_xlfn.NUMBERVALUE(INDEX(Исходные_данные!A:Z,A3696+$X$32-1,$X$31),"."),0)</f>
        <v>0</v>
      </c>
      <c r="D3696" s="51"/>
      <c r="E3696" s="3">
        <f t="shared" si="575"/>
        <v>1289.4580000000001</v>
      </c>
      <c r="F3696" s="3">
        <f t="shared" si="576"/>
        <v>1289.4574600000001</v>
      </c>
      <c r="G3696" s="8">
        <f t="shared" si="579"/>
        <v>0</v>
      </c>
      <c r="H3696" s="7">
        <f t="shared" si="571"/>
        <v>0</v>
      </c>
      <c r="I3696" s="7">
        <f t="shared" si="572"/>
        <v>0</v>
      </c>
      <c r="J3696">
        <f t="shared" si="573"/>
        <v>0</v>
      </c>
      <c r="K3696">
        <f t="shared" si="577"/>
        <v>0</v>
      </c>
      <c r="L3696">
        <f t="shared" si="574"/>
        <v>0</v>
      </c>
      <c r="M3696" s="66" t="str">
        <f t="shared" si="580"/>
        <v xml:space="preserve"> </v>
      </c>
    </row>
    <row r="3697" spans="1:13" x14ac:dyDescent="0.25">
      <c r="A3697" s="25">
        <f t="shared" si="578"/>
        <v>3697</v>
      </c>
      <c r="B3697" s="35">
        <f>+INDEX(Исходные_данные!A:Z,A3697+$X$32-1,$X$30)</f>
        <v>0</v>
      </c>
      <c r="C3697" s="25">
        <f>+IFERROR(_xlfn.NUMBERVALUE(INDEX(Исходные_данные!A:Z,A3697+$X$32-1,$X$31),"."),0)</f>
        <v>0</v>
      </c>
      <c r="D3697" s="51"/>
      <c r="E3697" s="3">
        <f t="shared" si="575"/>
        <v>1289.4580000000001</v>
      </c>
      <c r="F3697" s="3">
        <f t="shared" si="576"/>
        <v>1289.4574600000001</v>
      </c>
      <c r="G3697" s="8">
        <f t="shared" si="579"/>
        <v>0</v>
      </c>
      <c r="H3697" s="7">
        <f t="shared" si="571"/>
        <v>0</v>
      </c>
      <c r="I3697" s="7">
        <f t="shared" si="572"/>
        <v>0</v>
      </c>
      <c r="J3697">
        <f t="shared" si="573"/>
        <v>0</v>
      </c>
      <c r="K3697">
        <f t="shared" si="577"/>
        <v>0</v>
      </c>
      <c r="L3697">
        <f t="shared" si="574"/>
        <v>0</v>
      </c>
      <c r="M3697" s="66" t="str">
        <f t="shared" si="580"/>
        <v xml:space="preserve"> </v>
      </c>
    </row>
    <row r="3698" spans="1:13" x14ac:dyDescent="0.25">
      <c r="A3698" s="25">
        <f t="shared" si="578"/>
        <v>3698</v>
      </c>
      <c r="B3698" s="35">
        <f>+INDEX(Исходные_данные!A:Z,A3698+$X$32-1,$X$30)</f>
        <v>0</v>
      </c>
      <c r="C3698" s="25">
        <f>+IFERROR(_xlfn.NUMBERVALUE(INDEX(Исходные_данные!A:Z,A3698+$X$32-1,$X$31),"."),0)</f>
        <v>0</v>
      </c>
      <c r="D3698" s="51"/>
      <c r="E3698" s="3">
        <f t="shared" si="575"/>
        <v>1289.4580000000001</v>
      </c>
      <c r="F3698" s="3">
        <f t="shared" si="576"/>
        <v>1289.4574600000001</v>
      </c>
      <c r="G3698" s="8">
        <f t="shared" si="579"/>
        <v>0</v>
      </c>
      <c r="H3698" s="7">
        <f t="shared" si="571"/>
        <v>0</v>
      </c>
      <c r="I3698" s="7">
        <f t="shared" si="572"/>
        <v>0</v>
      </c>
      <c r="J3698">
        <f t="shared" si="573"/>
        <v>0</v>
      </c>
      <c r="K3698">
        <f t="shared" si="577"/>
        <v>0</v>
      </c>
      <c r="L3698">
        <f t="shared" si="574"/>
        <v>0</v>
      </c>
      <c r="M3698" s="66" t="str">
        <f t="shared" si="580"/>
        <v xml:space="preserve"> </v>
      </c>
    </row>
    <row r="3699" spans="1:13" x14ac:dyDescent="0.25">
      <c r="A3699" s="25">
        <f t="shared" si="578"/>
        <v>3699</v>
      </c>
      <c r="B3699" s="35">
        <f>+INDEX(Исходные_данные!A:Z,A3699+$X$32-1,$X$30)</f>
        <v>0</v>
      </c>
      <c r="C3699" s="25">
        <f>+IFERROR(_xlfn.NUMBERVALUE(INDEX(Исходные_данные!A:Z,A3699+$X$32-1,$X$31),"."),0)</f>
        <v>0</v>
      </c>
      <c r="D3699" s="51"/>
      <c r="E3699" s="3">
        <f t="shared" si="575"/>
        <v>1289.4580000000001</v>
      </c>
      <c r="F3699" s="3">
        <f t="shared" si="576"/>
        <v>1289.4574600000001</v>
      </c>
      <c r="G3699" s="8">
        <f t="shared" si="579"/>
        <v>0</v>
      </c>
      <c r="H3699" s="7">
        <f t="shared" si="571"/>
        <v>0</v>
      </c>
      <c r="I3699" s="7">
        <f t="shared" si="572"/>
        <v>0</v>
      </c>
      <c r="J3699">
        <f t="shared" si="573"/>
        <v>0</v>
      </c>
      <c r="K3699">
        <f t="shared" si="577"/>
        <v>0</v>
      </c>
      <c r="L3699">
        <f t="shared" si="574"/>
        <v>0</v>
      </c>
      <c r="M3699" s="66" t="str">
        <f t="shared" si="580"/>
        <v xml:space="preserve"> </v>
      </c>
    </row>
    <row r="3700" spans="1:13" x14ac:dyDescent="0.25">
      <c r="A3700" s="25">
        <f t="shared" si="578"/>
        <v>3700</v>
      </c>
      <c r="B3700" s="35">
        <f>+INDEX(Исходные_данные!A:Z,A3700+$X$32-1,$X$30)</f>
        <v>0</v>
      </c>
      <c r="C3700" s="25">
        <f>+IFERROR(_xlfn.NUMBERVALUE(INDEX(Исходные_данные!A:Z,A3700+$X$32-1,$X$31),"."),0)</f>
        <v>0</v>
      </c>
      <c r="D3700" s="51"/>
      <c r="E3700" s="3">
        <f t="shared" si="575"/>
        <v>1289.4580000000001</v>
      </c>
      <c r="F3700" s="3">
        <f t="shared" si="576"/>
        <v>1289.4574600000001</v>
      </c>
      <c r="G3700" s="8">
        <f t="shared" si="579"/>
        <v>0</v>
      </c>
      <c r="H3700" s="7">
        <f t="shared" si="571"/>
        <v>0</v>
      </c>
      <c r="I3700" s="7">
        <f t="shared" si="572"/>
        <v>0</v>
      </c>
      <c r="J3700">
        <f t="shared" si="573"/>
        <v>0</v>
      </c>
      <c r="K3700">
        <f t="shared" si="577"/>
        <v>0</v>
      </c>
      <c r="L3700">
        <f t="shared" si="574"/>
        <v>0</v>
      </c>
      <c r="M3700" s="66" t="str">
        <f t="shared" si="580"/>
        <v xml:space="preserve"> </v>
      </c>
    </row>
    <row r="3701" spans="1:13" x14ac:dyDescent="0.25">
      <c r="A3701" s="25">
        <f t="shared" si="578"/>
        <v>3701</v>
      </c>
      <c r="B3701" s="35">
        <f>+INDEX(Исходные_данные!A:Z,A3701+$X$32-1,$X$30)</f>
        <v>0</v>
      </c>
      <c r="C3701" s="25">
        <f>+IFERROR(_xlfn.NUMBERVALUE(INDEX(Исходные_данные!A:Z,A3701+$X$32-1,$X$31),"."),0)</f>
        <v>0</v>
      </c>
      <c r="D3701" s="51"/>
      <c r="E3701" s="3">
        <f t="shared" si="575"/>
        <v>1289.4580000000001</v>
      </c>
      <c r="F3701" s="3">
        <f t="shared" si="576"/>
        <v>1289.4574600000001</v>
      </c>
      <c r="G3701" s="8">
        <f t="shared" si="579"/>
        <v>0</v>
      </c>
      <c r="H3701" s="7">
        <f t="shared" si="571"/>
        <v>0</v>
      </c>
      <c r="I3701" s="7">
        <f t="shared" si="572"/>
        <v>0</v>
      </c>
      <c r="J3701">
        <f t="shared" si="573"/>
        <v>0</v>
      </c>
      <c r="K3701">
        <f t="shared" si="577"/>
        <v>0</v>
      </c>
      <c r="L3701">
        <f t="shared" si="574"/>
        <v>0</v>
      </c>
      <c r="M3701" s="66" t="str">
        <f t="shared" si="580"/>
        <v xml:space="preserve"> </v>
      </c>
    </row>
    <row r="3702" spans="1:13" x14ac:dyDescent="0.25">
      <c r="A3702" s="25">
        <f t="shared" si="578"/>
        <v>3702</v>
      </c>
      <c r="B3702" s="35">
        <f>+INDEX(Исходные_данные!A:Z,A3702+$X$32-1,$X$30)</f>
        <v>0</v>
      </c>
      <c r="C3702" s="25">
        <f>+IFERROR(_xlfn.NUMBERVALUE(INDEX(Исходные_данные!A:Z,A3702+$X$32-1,$X$31),"."),0)</f>
        <v>0</v>
      </c>
      <c r="D3702" s="51"/>
      <c r="E3702" s="3">
        <f t="shared" si="575"/>
        <v>1289.4580000000001</v>
      </c>
      <c r="F3702" s="3">
        <f t="shared" si="576"/>
        <v>1289.4574600000001</v>
      </c>
      <c r="G3702" s="8">
        <f t="shared" si="579"/>
        <v>0</v>
      </c>
      <c r="H3702" s="7">
        <f t="shared" si="571"/>
        <v>0</v>
      </c>
      <c r="I3702" s="7">
        <f t="shared" si="572"/>
        <v>0</v>
      </c>
      <c r="J3702">
        <f t="shared" si="573"/>
        <v>0</v>
      </c>
      <c r="K3702">
        <f t="shared" si="577"/>
        <v>0</v>
      </c>
      <c r="L3702">
        <f t="shared" si="574"/>
        <v>0</v>
      </c>
      <c r="M3702" s="66" t="str">
        <f t="shared" si="580"/>
        <v xml:space="preserve"> </v>
      </c>
    </row>
    <row r="3703" spans="1:13" x14ac:dyDescent="0.25">
      <c r="A3703" s="25">
        <f t="shared" si="578"/>
        <v>3703</v>
      </c>
      <c r="B3703" s="35">
        <f>+INDEX(Исходные_данные!A:Z,A3703+$X$32-1,$X$30)</f>
        <v>0</v>
      </c>
      <c r="C3703" s="25">
        <f>+IFERROR(_xlfn.NUMBERVALUE(INDEX(Исходные_данные!A:Z,A3703+$X$32-1,$X$31),"."),0)</f>
        <v>0</v>
      </c>
      <c r="D3703" s="51"/>
      <c r="E3703" s="3">
        <f t="shared" si="575"/>
        <v>1289.4580000000001</v>
      </c>
      <c r="F3703" s="3">
        <f t="shared" si="576"/>
        <v>1289.4574600000001</v>
      </c>
      <c r="G3703" s="8">
        <f t="shared" si="579"/>
        <v>0</v>
      </c>
      <c r="H3703" s="7">
        <f t="shared" si="571"/>
        <v>0</v>
      </c>
      <c r="I3703" s="7">
        <f t="shared" si="572"/>
        <v>0</v>
      </c>
      <c r="J3703">
        <f t="shared" si="573"/>
        <v>0</v>
      </c>
      <c r="K3703">
        <f t="shared" si="577"/>
        <v>0</v>
      </c>
      <c r="L3703">
        <f t="shared" si="574"/>
        <v>0</v>
      </c>
      <c r="M3703" s="66" t="str">
        <f t="shared" si="580"/>
        <v xml:space="preserve"> </v>
      </c>
    </row>
    <row r="3704" spans="1:13" x14ac:dyDescent="0.25">
      <c r="A3704" s="25">
        <f t="shared" si="578"/>
        <v>3704</v>
      </c>
      <c r="B3704" s="35">
        <f>+INDEX(Исходные_данные!A:Z,A3704+$X$32-1,$X$30)</f>
        <v>0</v>
      </c>
      <c r="C3704" s="25">
        <f>+IFERROR(_xlfn.NUMBERVALUE(INDEX(Исходные_данные!A:Z,A3704+$X$32-1,$X$31),"."),0)</f>
        <v>0</v>
      </c>
      <c r="D3704" s="51"/>
      <c r="E3704" s="3">
        <f t="shared" si="575"/>
        <v>1289.4580000000001</v>
      </c>
      <c r="F3704" s="3">
        <f t="shared" si="576"/>
        <v>1289.4574600000001</v>
      </c>
      <c r="G3704" s="8">
        <f t="shared" si="579"/>
        <v>0</v>
      </c>
      <c r="H3704" s="7">
        <f t="shared" si="571"/>
        <v>0</v>
      </c>
      <c r="I3704" s="7">
        <f t="shared" si="572"/>
        <v>0</v>
      </c>
      <c r="J3704">
        <f t="shared" si="573"/>
        <v>0</v>
      </c>
      <c r="K3704">
        <f t="shared" si="577"/>
        <v>0</v>
      </c>
      <c r="L3704">
        <f t="shared" si="574"/>
        <v>0</v>
      </c>
      <c r="M3704" s="66" t="str">
        <f t="shared" si="580"/>
        <v xml:space="preserve"> </v>
      </c>
    </row>
    <row r="3705" spans="1:13" x14ac:dyDescent="0.25">
      <c r="A3705" s="25">
        <f t="shared" si="578"/>
        <v>3705</v>
      </c>
      <c r="B3705" s="35">
        <f>+INDEX(Исходные_данные!A:Z,A3705+$X$32-1,$X$30)</f>
        <v>0</v>
      </c>
      <c r="C3705" s="25">
        <f>+IFERROR(_xlfn.NUMBERVALUE(INDEX(Исходные_данные!A:Z,A3705+$X$32-1,$X$31),"."),0)</f>
        <v>0</v>
      </c>
      <c r="D3705" s="51"/>
      <c r="E3705" s="3">
        <f t="shared" si="575"/>
        <v>1289.4580000000001</v>
      </c>
      <c r="F3705" s="3">
        <f t="shared" si="576"/>
        <v>1289.4574600000001</v>
      </c>
      <c r="G3705" s="8">
        <f t="shared" si="579"/>
        <v>0</v>
      </c>
      <c r="H3705" s="7">
        <f t="shared" si="571"/>
        <v>0</v>
      </c>
      <c r="I3705" s="7">
        <f t="shared" si="572"/>
        <v>0</v>
      </c>
      <c r="J3705">
        <f t="shared" si="573"/>
        <v>0</v>
      </c>
      <c r="K3705">
        <f t="shared" si="577"/>
        <v>0</v>
      </c>
      <c r="L3705">
        <f t="shared" si="574"/>
        <v>0</v>
      </c>
      <c r="M3705" s="66" t="str">
        <f t="shared" si="580"/>
        <v xml:space="preserve"> </v>
      </c>
    </row>
    <row r="3706" spans="1:13" x14ac:dyDescent="0.25">
      <c r="A3706" s="25">
        <f t="shared" si="578"/>
        <v>3706</v>
      </c>
      <c r="B3706" s="35">
        <f>+INDEX(Исходные_данные!A:Z,A3706+$X$32-1,$X$30)</f>
        <v>0</v>
      </c>
      <c r="C3706" s="25">
        <f>+IFERROR(_xlfn.NUMBERVALUE(INDEX(Исходные_данные!A:Z,A3706+$X$32-1,$X$31),"."),0)</f>
        <v>0</v>
      </c>
      <c r="D3706" s="51"/>
      <c r="E3706" s="3">
        <f t="shared" si="575"/>
        <v>1289.4580000000001</v>
      </c>
      <c r="F3706" s="3">
        <f t="shared" si="576"/>
        <v>1289.4574600000001</v>
      </c>
      <c r="G3706" s="8">
        <f t="shared" si="579"/>
        <v>0</v>
      </c>
      <c r="H3706" s="7">
        <f t="shared" si="571"/>
        <v>0</v>
      </c>
      <c r="I3706" s="7">
        <f t="shared" si="572"/>
        <v>0</v>
      </c>
      <c r="J3706">
        <f t="shared" si="573"/>
        <v>0</v>
      </c>
      <c r="K3706">
        <f t="shared" si="577"/>
        <v>0</v>
      </c>
      <c r="L3706">
        <f t="shared" si="574"/>
        <v>0</v>
      </c>
      <c r="M3706" s="66" t="str">
        <f t="shared" si="580"/>
        <v xml:space="preserve"> </v>
      </c>
    </row>
    <row r="3707" spans="1:13" x14ac:dyDescent="0.25">
      <c r="A3707" s="25">
        <f t="shared" si="578"/>
        <v>3707</v>
      </c>
      <c r="B3707" s="35">
        <f>+INDEX(Исходные_данные!A:Z,A3707+$X$32-1,$X$30)</f>
        <v>0</v>
      </c>
      <c r="C3707" s="25">
        <f>+IFERROR(_xlfn.NUMBERVALUE(INDEX(Исходные_данные!A:Z,A3707+$X$32-1,$X$31),"."),0)</f>
        <v>0</v>
      </c>
      <c r="D3707" s="51"/>
      <c r="E3707" s="3">
        <f t="shared" si="575"/>
        <v>1289.4580000000001</v>
      </c>
      <c r="F3707" s="3">
        <f t="shared" si="576"/>
        <v>1289.4574600000001</v>
      </c>
      <c r="G3707" s="8">
        <f t="shared" si="579"/>
        <v>0</v>
      </c>
      <c r="H3707" s="7">
        <f t="shared" si="571"/>
        <v>0</v>
      </c>
      <c r="I3707" s="7">
        <f t="shared" si="572"/>
        <v>0</v>
      </c>
      <c r="J3707">
        <f t="shared" si="573"/>
        <v>0</v>
      </c>
      <c r="K3707">
        <f t="shared" si="577"/>
        <v>0</v>
      </c>
      <c r="L3707">
        <f t="shared" si="574"/>
        <v>0</v>
      </c>
      <c r="M3707" s="66" t="str">
        <f t="shared" si="580"/>
        <v xml:space="preserve"> </v>
      </c>
    </row>
    <row r="3708" spans="1:13" x14ac:dyDescent="0.25">
      <c r="A3708" s="25">
        <f t="shared" si="578"/>
        <v>3708</v>
      </c>
      <c r="B3708" s="35">
        <f>+INDEX(Исходные_данные!A:Z,A3708+$X$32-1,$X$30)</f>
        <v>0</v>
      </c>
      <c r="C3708" s="25">
        <f>+IFERROR(_xlfn.NUMBERVALUE(INDEX(Исходные_данные!A:Z,A3708+$X$32-1,$X$31),"."),0)</f>
        <v>0</v>
      </c>
      <c r="D3708" s="51"/>
      <c r="E3708" s="3">
        <f t="shared" si="575"/>
        <v>1289.4580000000001</v>
      </c>
      <c r="F3708" s="3">
        <f t="shared" si="576"/>
        <v>1289.4574600000001</v>
      </c>
      <c r="G3708" s="8">
        <f t="shared" si="579"/>
        <v>0</v>
      </c>
      <c r="H3708" s="7">
        <f t="shared" si="571"/>
        <v>0</v>
      </c>
      <c r="I3708" s="7">
        <f t="shared" si="572"/>
        <v>0</v>
      </c>
      <c r="J3708">
        <f t="shared" si="573"/>
        <v>0</v>
      </c>
      <c r="K3708">
        <f t="shared" si="577"/>
        <v>0</v>
      </c>
      <c r="L3708">
        <f t="shared" si="574"/>
        <v>0</v>
      </c>
      <c r="M3708" s="66" t="str">
        <f t="shared" si="580"/>
        <v xml:space="preserve"> </v>
      </c>
    </row>
    <row r="3709" spans="1:13" x14ac:dyDescent="0.25">
      <c r="A3709" s="25">
        <f t="shared" si="578"/>
        <v>3709</v>
      </c>
      <c r="B3709" s="35">
        <f>+INDEX(Исходные_данные!A:Z,A3709+$X$32-1,$X$30)</f>
        <v>0</v>
      </c>
      <c r="C3709" s="25">
        <f>+IFERROR(_xlfn.NUMBERVALUE(INDEX(Исходные_данные!A:Z,A3709+$X$32-1,$X$31),"."),0)</f>
        <v>0</v>
      </c>
      <c r="D3709" s="51"/>
      <c r="E3709" s="3">
        <f t="shared" si="575"/>
        <v>1289.4580000000001</v>
      </c>
      <c r="F3709" s="3">
        <f t="shared" si="576"/>
        <v>1289.4574600000001</v>
      </c>
      <c r="G3709" s="8">
        <f t="shared" si="579"/>
        <v>0</v>
      </c>
      <c r="H3709" s="7">
        <f t="shared" si="571"/>
        <v>0</v>
      </c>
      <c r="I3709" s="7">
        <f t="shared" si="572"/>
        <v>0</v>
      </c>
      <c r="J3709">
        <f t="shared" si="573"/>
        <v>0</v>
      </c>
      <c r="K3709">
        <f t="shared" si="577"/>
        <v>0</v>
      </c>
      <c r="L3709">
        <f t="shared" si="574"/>
        <v>0</v>
      </c>
      <c r="M3709" s="66" t="str">
        <f t="shared" si="580"/>
        <v xml:space="preserve"> </v>
      </c>
    </row>
    <row r="3710" spans="1:13" x14ac:dyDescent="0.25">
      <c r="A3710" s="25">
        <f t="shared" si="578"/>
        <v>3710</v>
      </c>
      <c r="B3710" s="35">
        <f>+INDEX(Исходные_данные!A:Z,A3710+$X$32-1,$X$30)</f>
        <v>0</v>
      </c>
      <c r="C3710" s="25">
        <f>+IFERROR(_xlfn.NUMBERVALUE(INDEX(Исходные_данные!A:Z,A3710+$X$32-1,$X$31),"."),0)</f>
        <v>0</v>
      </c>
      <c r="D3710" s="51"/>
      <c r="E3710" s="3">
        <f t="shared" si="575"/>
        <v>1289.4580000000001</v>
      </c>
      <c r="F3710" s="3">
        <f t="shared" si="576"/>
        <v>1289.4574600000001</v>
      </c>
      <c r="G3710" s="8">
        <f t="shared" si="579"/>
        <v>0</v>
      </c>
      <c r="H3710" s="7">
        <f t="shared" si="571"/>
        <v>0</v>
      </c>
      <c r="I3710" s="7">
        <f t="shared" si="572"/>
        <v>0</v>
      </c>
      <c r="J3710">
        <f t="shared" si="573"/>
        <v>0</v>
      </c>
      <c r="K3710">
        <f t="shared" si="577"/>
        <v>0</v>
      </c>
      <c r="L3710">
        <f t="shared" si="574"/>
        <v>0</v>
      </c>
      <c r="M3710" s="66" t="str">
        <f t="shared" si="580"/>
        <v xml:space="preserve"> </v>
      </c>
    </row>
    <row r="3711" spans="1:13" x14ac:dyDescent="0.25">
      <c r="A3711" s="25">
        <f t="shared" si="578"/>
        <v>3711</v>
      </c>
      <c r="B3711" s="35">
        <f>+INDEX(Исходные_данные!A:Z,A3711+$X$32-1,$X$30)</f>
        <v>0</v>
      </c>
      <c r="C3711" s="25">
        <f>+IFERROR(_xlfn.NUMBERVALUE(INDEX(Исходные_данные!A:Z,A3711+$X$32-1,$X$31),"."),0)</f>
        <v>0</v>
      </c>
      <c r="D3711" s="51"/>
      <c r="E3711" s="3">
        <f t="shared" si="575"/>
        <v>1289.4580000000001</v>
      </c>
      <c r="F3711" s="3">
        <f t="shared" si="576"/>
        <v>1289.4574600000001</v>
      </c>
      <c r="G3711" s="8">
        <f t="shared" si="579"/>
        <v>0</v>
      </c>
      <c r="H3711" s="7">
        <f t="shared" si="571"/>
        <v>0</v>
      </c>
      <c r="I3711" s="7">
        <f t="shared" si="572"/>
        <v>0</v>
      </c>
      <c r="J3711">
        <f t="shared" si="573"/>
        <v>0</v>
      </c>
      <c r="K3711">
        <f t="shared" si="577"/>
        <v>0</v>
      </c>
      <c r="L3711">
        <f t="shared" si="574"/>
        <v>0</v>
      </c>
      <c r="M3711" s="66" t="str">
        <f t="shared" si="580"/>
        <v xml:space="preserve"> </v>
      </c>
    </row>
    <row r="3712" spans="1:13" x14ac:dyDescent="0.25">
      <c r="A3712" s="25">
        <f t="shared" si="578"/>
        <v>3712</v>
      </c>
      <c r="B3712" s="35">
        <f>+INDEX(Исходные_данные!A:Z,A3712+$X$32-1,$X$30)</f>
        <v>0</v>
      </c>
      <c r="C3712" s="25">
        <f>+IFERROR(_xlfn.NUMBERVALUE(INDEX(Исходные_данные!A:Z,A3712+$X$32-1,$X$31),"."),0)</f>
        <v>0</v>
      </c>
      <c r="D3712" s="51"/>
      <c r="E3712" s="3">
        <f t="shared" si="575"/>
        <v>1289.4580000000001</v>
      </c>
      <c r="F3712" s="3">
        <f t="shared" si="576"/>
        <v>1289.4574600000001</v>
      </c>
      <c r="G3712" s="8">
        <f t="shared" si="579"/>
        <v>0</v>
      </c>
      <c r="H3712" s="7">
        <f t="shared" si="571"/>
        <v>0</v>
      </c>
      <c r="I3712" s="7">
        <f t="shared" si="572"/>
        <v>0</v>
      </c>
      <c r="J3712">
        <f t="shared" si="573"/>
        <v>0</v>
      </c>
      <c r="K3712">
        <f t="shared" si="577"/>
        <v>0</v>
      </c>
      <c r="L3712">
        <f t="shared" si="574"/>
        <v>0</v>
      </c>
      <c r="M3712" s="66" t="str">
        <f t="shared" si="580"/>
        <v xml:space="preserve"> </v>
      </c>
    </row>
    <row r="3713" spans="1:13" x14ac:dyDescent="0.25">
      <c r="A3713" s="25">
        <f t="shared" si="578"/>
        <v>3713</v>
      </c>
      <c r="B3713" s="35">
        <f>+INDEX(Исходные_данные!A:Z,A3713+$X$32-1,$X$30)</f>
        <v>0</v>
      </c>
      <c r="C3713" s="25">
        <f>+IFERROR(_xlfn.NUMBERVALUE(INDEX(Исходные_данные!A:Z,A3713+$X$32-1,$X$31),"."),0)</f>
        <v>0</v>
      </c>
      <c r="D3713" s="51"/>
      <c r="E3713" s="3">
        <f t="shared" si="575"/>
        <v>1289.4580000000001</v>
      </c>
      <c r="F3713" s="3">
        <f t="shared" si="576"/>
        <v>1289.4574600000001</v>
      </c>
      <c r="G3713" s="8">
        <f t="shared" si="579"/>
        <v>0</v>
      </c>
      <c r="H3713" s="7">
        <f t="shared" ref="H3713:H3776" si="581">IF(G3713&gt;$X$35,C3713,0)</f>
        <v>0</v>
      </c>
      <c r="I3713" s="7">
        <f t="shared" ref="I3713:I3776" si="582">IF(AND(A3713&gt;$Q$25,A3713&lt;=$Q$25+$T$25),1,0)</f>
        <v>0</v>
      </c>
      <c r="J3713">
        <f t="shared" ref="J3713:J3776" si="583">IF(I3713=1,IF(H3713*$W$47&lt;=$X$48,H3713*$W$47,0),0)</f>
        <v>0</v>
      </c>
      <c r="K3713">
        <f t="shared" si="577"/>
        <v>0</v>
      </c>
      <c r="L3713">
        <f t="shared" ref="L3713:L3776" si="584">+IF(I3713=1,IF(H3713*$W$47&lt;=$X$48,0,$X$48),0)</f>
        <v>0</v>
      </c>
      <c r="M3713" s="66" t="str">
        <f t="shared" si="580"/>
        <v xml:space="preserve"> </v>
      </c>
    </row>
    <row r="3714" spans="1:13" x14ac:dyDescent="0.25">
      <c r="A3714" s="25">
        <f t="shared" si="578"/>
        <v>3714</v>
      </c>
      <c r="B3714" s="35">
        <f>+INDEX(Исходные_данные!A:Z,A3714+$X$32-1,$X$30)</f>
        <v>0</v>
      </c>
      <c r="C3714" s="25">
        <f>+IFERROR(_xlfn.NUMBERVALUE(INDEX(Исходные_данные!A:Z,A3714+$X$32-1,$X$31),"."),0)</f>
        <v>0</v>
      </c>
      <c r="D3714" s="51"/>
      <c r="E3714" s="3">
        <f t="shared" ref="E3714:E3777" si="585">+IFERROR(IF(_xlfn.NUMBERVALUE(B3714,".")&lt;E3713,E3713,_xlfn.NUMBERVALUE(B3714,".")),E3713)</f>
        <v>1289.4580000000001</v>
      </c>
      <c r="F3714" s="3">
        <f t="shared" ref="F3714:F3777" si="586">(E3714-$X$45*$X$44)/IF($X$44&lt;&gt;0,ABS($X$44),1)*$X$39</f>
        <v>1289.4574600000001</v>
      </c>
      <c r="G3714" s="8">
        <f t="shared" si="579"/>
        <v>0</v>
      </c>
      <c r="H3714" s="7">
        <f t="shared" si="581"/>
        <v>0</v>
      </c>
      <c r="I3714" s="7">
        <f t="shared" si="582"/>
        <v>0</v>
      </c>
      <c r="J3714">
        <f t="shared" si="583"/>
        <v>0</v>
      </c>
      <c r="K3714">
        <f t="shared" ref="K3714:K3777" si="587">+J3714/100</f>
        <v>0</v>
      </c>
      <c r="L3714">
        <f t="shared" si="584"/>
        <v>0</v>
      </c>
      <c r="M3714" s="66" t="str">
        <f t="shared" si="580"/>
        <v xml:space="preserve"> </v>
      </c>
    </row>
    <row r="3715" spans="1:13" x14ac:dyDescent="0.25">
      <c r="A3715" s="25">
        <f t="shared" ref="A3715:A3778" si="588">+A3714+1</f>
        <v>3715</v>
      </c>
      <c r="B3715" s="35">
        <f>+INDEX(Исходные_данные!A:Z,A3715+$X$32-1,$X$30)</f>
        <v>0</v>
      </c>
      <c r="C3715" s="25">
        <f>+IFERROR(_xlfn.NUMBERVALUE(INDEX(Исходные_данные!A:Z,A3715+$X$32-1,$X$31),"."),0)</f>
        <v>0</v>
      </c>
      <c r="D3715" s="51"/>
      <c r="E3715" s="3">
        <f t="shared" si="585"/>
        <v>1289.4580000000001</v>
      </c>
      <c r="F3715" s="3">
        <f t="shared" si="586"/>
        <v>1289.4574600000001</v>
      </c>
      <c r="G3715" s="8">
        <f t="shared" ref="G3715:G3778" si="589">+IF(E3715=E3714,0,_xlfn.NUMBERVALUE(C3715,".")/O$56*100)</f>
        <v>0</v>
      </c>
      <c r="H3715" s="7">
        <f t="shared" si="581"/>
        <v>0</v>
      </c>
      <c r="I3715" s="7">
        <f t="shared" si="582"/>
        <v>0</v>
      </c>
      <c r="J3715">
        <f t="shared" si="583"/>
        <v>0</v>
      </c>
      <c r="K3715">
        <f t="shared" si="587"/>
        <v>0</v>
      </c>
      <c r="L3715">
        <f t="shared" si="584"/>
        <v>0</v>
      </c>
      <c r="M3715" s="66" t="str">
        <f t="shared" si="580"/>
        <v xml:space="preserve"> </v>
      </c>
    </row>
    <row r="3716" spans="1:13" x14ac:dyDescent="0.25">
      <c r="A3716" s="25">
        <f t="shared" si="588"/>
        <v>3716</v>
      </c>
      <c r="B3716" s="35">
        <f>+INDEX(Исходные_данные!A:Z,A3716+$X$32-1,$X$30)</f>
        <v>0</v>
      </c>
      <c r="C3716" s="25">
        <f>+IFERROR(_xlfn.NUMBERVALUE(INDEX(Исходные_данные!A:Z,A3716+$X$32-1,$X$31),"."),0)</f>
        <v>0</v>
      </c>
      <c r="D3716" s="51"/>
      <c r="E3716" s="3">
        <f t="shared" si="585"/>
        <v>1289.4580000000001</v>
      </c>
      <c r="F3716" s="3">
        <f t="shared" si="586"/>
        <v>1289.4574600000001</v>
      </c>
      <c r="G3716" s="8">
        <f t="shared" si="589"/>
        <v>0</v>
      </c>
      <c r="H3716" s="7">
        <f t="shared" si="581"/>
        <v>0</v>
      </c>
      <c r="I3716" s="7">
        <f t="shared" si="582"/>
        <v>0</v>
      </c>
      <c r="J3716">
        <f t="shared" si="583"/>
        <v>0</v>
      </c>
      <c r="K3716">
        <f t="shared" si="587"/>
        <v>0</v>
      </c>
      <c r="L3716">
        <f t="shared" si="584"/>
        <v>0</v>
      </c>
      <c r="M3716" s="66" t="str">
        <f t="shared" si="580"/>
        <v xml:space="preserve"> </v>
      </c>
    </row>
    <row r="3717" spans="1:13" x14ac:dyDescent="0.25">
      <c r="A3717" s="25">
        <f t="shared" si="588"/>
        <v>3717</v>
      </c>
      <c r="B3717" s="35">
        <f>+INDEX(Исходные_данные!A:Z,A3717+$X$32-1,$X$30)</f>
        <v>0</v>
      </c>
      <c r="C3717" s="25">
        <f>+IFERROR(_xlfn.NUMBERVALUE(INDEX(Исходные_данные!A:Z,A3717+$X$32-1,$X$31),"."),0)</f>
        <v>0</v>
      </c>
      <c r="D3717" s="51"/>
      <c r="E3717" s="3">
        <f t="shared" si="585"/>
        <v>1289.4580000000001</v>
      </c>
      <c r="F3717" s="3">
        <f t="shared" si="586"/>
        <v>1289.4574600000001</v>
      </c>
      <c r="G3717" s="8">
        <f t="shared" si="589"/>
        <v>0</v>
      </c>
      <c r="H3717" s="7">
        <f t="shared" si="581"/>
        <v>0</v>
      </c>
      <c r="I3717" s="7">
        <f t="shared" si="582"/>
        <v>0</v>
      </c>
      <c r="J3717">
        <f t="shared" si="583"/>
        <v>0</v>
      </c>
      <c r="K3717">
        <f t="shared" si="587"/>
        <v>0</v>
      </c>
      <c r="L3717">
        <f t="shared" si="584"/>
        <v>0</v>
      </c>
      <c r="M3717" s="66" t="str">
        <f t="shared" si="580"/>
        <v xml:space="preserve"> </v>
      </c>
    </row>
    <row r="3718" spans="1:13" x14ac:dyDescent="0.25">
      <c r="A3718" s="25">
        <f t="shared" si="588"/>
        <v>3718</v>
      </c>
      <c r="B3718" s="35">
        <f>+INDEX(Исходные_данные!A:Z,A3718+$X$32-1,$X$30)</f>
        <v>0</v>
      </c>
      <c r="C3718" s="25">
        <f>+IFERROR(_xlfn.NUMBERVALUE(INDEX(Исходные_данные!A:Z,A3718+$X$32-1,$X$31),"."),0)</f>
        <v>0</v>
      </c>
      <c r="D3718" s="51"/>
      <c r="E3718" s="3">
        <f t="shared" si="585"/>
        <v>1289.4580000000001</v>
      </c>
      <c r="F3718" s="3">
        <f t="shared" si="586"/>
        <v>1289.4574600000001</v>
      </c>
      <c r="G3718" s="8">
        <f t="shared" si="589"/>
        <v>0</v>
      </c>
      <c r="H3718" s="7">
        <f t="shared" si="581"/>
        <v>0</v>
      </c>
      <c r="I3718" s="7">
        <f t="shared" si="582"/>
        <v>0</v>
      </c>
      <c r="J3718">
        <f t="shared" si="583"/>
        <v>0</v>
      </c>
      <c r="K3718">
        <f t="shared" si="587"/>
        <v>0</v>
      </c>
      <c r="L3718">
        <f t="shared" si="584"/>
        <v>0</v>
      </c>
      <c r="M3718" s="66" t="str">
        <f t="shared" si="580"/>
        <v xml:space="preserve"> </v>
      </c>
    </row>
    <row r="3719" spans="1:13" x14ac:dyDescent="0.25">
      <c r="A3719" s="25">
        <f t="shared" si="588"/>
        <v>3719</v>
      </c>
      <c r="B3719" s="35">
        <f>+INDEX(Исходные_данные!A:Z,A3719+$X$32-1,$X$30)</f>
        <v>0</v>
      </c>
      <c r="C3719" s="25">
        <f>+IFERROR(_xlfn.NUMBERVALUE(INDEX(Исходные_данные!A:Z,A3719+$X$32-1,$X$31),"."),0)</f>
        <v>0</v>
      </c>
      <c r="D3719" s="51"/>
      <c r="E3719" s="3">
        <f t="shared" si="585"/>
        <v>1289.4580000000001</v>
      </c>
      <c r="F3719" s="3">
        <f t="shared" si="586"/>
        <v>1289.4574600000001</v>
      </c>
      <c r="G3719" s="8">
        <f t="shared" si="589"/>
        <v>0</v>
      </c>
      <c r="H3719" s="7">
        <f t="shared" si="581"/>
        <v>0</v>
      </c>
      <c r="I3719" s="7">
        <f t="shared" si="582"/>
        <v>0</v>
      </c>
      <c r="J3719">
        <f t="shared" si="583"/>
        <v>0</v>
      </c>
      <c r="K3719">
        <f t="shared" si="587"/>
        <v>0</v>
      </c>
      <c r="L3719">
        <f t="shared" si="584"/>
        <v>0</v>
      </c>
      <c r="M3719" s="66" t="str">
        <f t="shared" si="580"/>
        <v xml:space="preserve"> </v>
      </c>
    </row>
    <row r="3720" spans="1:13" x14ac:dyDescent="0.25">
      <c r="A3720" s="25">
        <f t="shared" si="588"/>
        <v>3720</v>
      </c>
      <c r="B3720" s="35">
        <f>+INDEX(Исходные_данные!A:Z,A3720+$X$32-1,$X$30)</f>
        <v>0</v>
      </c>
      <c r="C3720" s="25">
        <f>+IFERROR(_xlfn.NUMBERVALUE(INDEX(Исходные_данные!A:Z,A3720+$X$32-1,$X$31),"."),0)</f>
        <v>0</v>
      </c>
      <c r="D3720" s="51"/>
      <c r="E3720" s="3">
        <f t="shared" si="585"/>
        <v>1289.4580000000001</v>
      </c>
      <c r="F3720" s="3">
        <f t="shared" si="586"/>
        <v>1289.4574600000001</v>
      </c>
      <c r="G3720" s="8">
        <f t="shared" si="589"/>
        <v>0</v>
      </c>
      <c r="H3720" s="7">
        <f t="shared" si="581"/>
        <v>0</v>
      </c>
      <c r="I3720" s="7">
        <f t="shared" si="582"/>
        <v>0</v>
      </c>
      <c r="J3720">
        <f t="shared" si="583"/>
        <v>0</v>
      </c>
      <c r="K3720">
        <f t="shared" si="587"/>
        <v>0</v>
      </c>
      <c r="L3720">
        <f t="shared" si="584"/>
        <v>0</v>
      </c>
      <c r="M3720" s="66" t="str">
        <f t="shared" si="580"/>
        <v xml:space="preserve"> </v>
      </c>
    </row>
    <row r="3721" spans="1:13" x14ac:dyDescent="0.25">
      <c r="A3721" s="25">
        <f t="shared" si="588"/>
        <v>3721</v>
      </c>
      <c r="B3721" s="35">
        <f>+INDEX(Исходные_данные!A:Z,A3721+$X$32-1,$X$30)</f>
        <v>0</v>
      </c>
      <c r="C3721" s="25">
        <f>+IFERROR(_xlfn.NUMBERVALUE(INDEX(Исходные_данные!A:Z,A3721+$X$32-1,$X$31),"."),0)</f>
        <v>0</v>
      </c>
      <c r="D3721" s="51"/>
      <c r="E3721" s="3">
        <f t="shared" si="585"/>
        <v>1289.4580000000001</v>
      </c>
      <c r="F3721" s="3">
        <f t="shared" si="586"/>
        <v>1289.4574600000001</v>
      </c>
      <c r="G3721" s="8">
        <f t="shared" si="589"/>
        <v>0</v>
      </c>
      <c r="H3721" s="7">
        <f t="shared" si="581"/>
        <v>0</v>
      </c>
      <c r="I3721" s="7">
        <f t="shared" si="582"/>
        <v>0</v>
      </c>
      <c r="J3721">
        <f t="shared" si="583"/>
        <v>0</v>
      </c>
      <c r="K3721">
        <f t="shared" si="587"/>
        <v>0</v>
      </c>
      <c r="L3721">
        <f t="shared" si="584"/>
        <v>0</v>
      </c>
      <c r="M3721" s="66" t="str">
        <f t="shared" si="580"/>
        <v xml:space="preserve"> </v>
      </c>
    </row>
    <row r="3722" spans="1:13" x14ac:dyDescent="0.25">
      <c r="A3722" s="25">
        <f t="shared" si="588"/>
        <v>3722</v>
      </c>
      <c r="B3722" s="35">
        <f>+INDEX(Исходные_данные!A:Z,A3722+$X$32-1,$X$30)</f>
        <v>0</v>
      </c>
      <c r="C3722" s="25">
        <f>+IFERROR(_xlfn.NUMBERVALUE(INDEX(Исходные_данные!A:Z,A3722+$X$32-1,$X$31),"."),0)</f>
        <v>0</v>
      </c>
      <c r="D3722" s="51"/>
      <c r="E3722" s="3">
        <f t="shared" si="585"/>
        <v>1289.4580000000001</v>
      </c>
      <c r="F3722" s="3">
        <f t="shared" si="586"/>
        <v>1289.4574600000001</v>
      </c>
      <c r="G3722" s="8">
        <f t="shared" si="589"/>
        <v>0</v>
      </c>
      <c r="H3722" s="7">
        <f t="shared" si="581"/>
        <v>0</v>
      </c>
      <c r="I3722" s="7">
        <f t="shared" si="582"/>
        <v>0</v>
      </c>
      <c r="J3722">
        <f t="shared" si="583"/>
        <v>0</v>
      </c>
      <c r="K3722">
        <f t="shared" si="587"/>
        <v>0</v>
      </c>
      <c r="L3722">
        <f t="shared" si="584"/>
        <v>0</v>
      </c>
      <c r="M3722" s="66" t="str">
        <f t="shared" si="580"/>
        <v xml:space="preserve"> </v>
      </c>
    </row>
    <row r="3723" spans="1:13" x14ac:dyDescent="0.25">
      <c r="A3723" s="25">
        <f t="shared" si="588"/>
        <v>3723</v>
      </c>
      <c r="B3723" s="35">
        <f>+INDEX(Исходные_данные!A:Z,A3723+$X$32-1,$X$30)</f>
        <v>0</v>
      </c>
      <c r="C3723" s="25">
        <f>+IFERROR(_xlfn.NUMBERVALUE(INDEX(Исходные_данные!A:Z,A3723+$X$32-1,$X$31),"."),0)</f>
        <v>0</v>
      </c>
      <c r="D3723" s="51"/>
      <c r="E3723" s="3">
        <f t="shared" si="585"/>
        <v>1289.4580000000001</v>
      </c>
      <c r="F3723" s="3">
        <f t="shared" si="586"/>
        <v>1289.4574600000001</v>
      </c>
      <c r="G3723" s="8">
        <f t="shared" si="589"/>
        <v>0</v>
      </c>
      <c r="H3723" s="7">
        <f t="shared" si="581"/>
        <v>0</v>
      </c>
      <c r="I3723" s="7">
        <f t="shared" si="582"/>
        <v>0</v>
      </c>
      <c r="J3723">
        <f t="shared" si="583"/>
        <v>0</v>
      </c>
      <c r="K3723">
        <f t="shared" si="587"/>
        <v>0</v>
      </c>
      <c r="L3723">
        <f t="shared" si="584"/>
        <v>0</v>
      </c>
      <c r="M3723" s="66" t="str">
        <f t="shared" si="580"/>
        <v xml:space="preserve"> </v>
      </c>
    </row>
    <row r="3724" spans="1:13" x14ac:dyDescent="0.25">
      <c r="A3724" s="25">
        <f t="shared" si="588"/>
        <v>3724</v>
      </c>
      <c r="B3724" s="35">
        <f>+INDEX(Исходные_данные!A:Z,A3724+$X$32-1,$X$30)</f>
        <v>0</v>
      </c>
      <c r="C3724" s="25">
        <f>+IFERROR(_xlfn.NUMBERVALUE(INDEX(Исходные_данные!A:Z,A3724+$X$32-1,$X$31),"."),0)</f>
        <v>0</v>
      </c>
      <c r="D3724" s="51"/>
      <c r="E3724" s="3">
        <f t="shared" si="585"/>
        <v>1289.4580000000001</v>
      </c>
      <c r="F3724" s="3">
        <f t="shared" si="586"/>
        <v>1289.4574600000001</v>
      </c>
      <c r="G3724" s="8">
        <f t="shared" si="589"/>
        <v>0</v>
      </c>
      <c r="H3724" s="7">
        <f t="shared" si="581"/>
        <v>0</v>
      </c>
      <c r="I3724" s="7">
        <f t="shared" si="582"/>
        <v>0</v>
      </c>
      <c r="J3724">
        <f t="shared" si="583"/>
        <v>0</v>
      </c>
      <c r="K3724">
        <f t="shared" si="587"/>
        <v>0</v>
      </c>
      <c r="L3724">
        <f t="shared" si="584"/>
        <v>0</v>
      </c>
      <c r="M3724" s="66" t="str">
        <f t="shared" si="580"/>
        <v xml:space="preserve"> </v>
      </c>
    </row>
    <row r="3725" spans="1:13" x14ac:dyDescent="0.25">
      <c r="A3725" s="25">
        <f t="shared" si="588"/>
        <v>3725</v>
      </c>
      <c r="B3725" s="35">
        <f>+INDEX(Исходные_данные!A:Z,A3725+$X$32-1,$X$30)</f>
        <v>0</v>
      </c>
      <c r="C3725" s="25">
        <f>+IFERROR(_xlfn.NUMBERVALUE(INDEX(Исходные_данные!A:Z,A3725+$X$32-1,$X$31),"."),0)</f>
        <v>0</v>
      </c>
      <c r="D3725" s="51"/>
      <c r="E3725" s="3">
        <f t="shared" si="585"/>
        <v>1289.4580000000001</v>
      </c>
      <c r="F3725" s="3">
        <f t="shared" si="586"/>
        <v>1289.4574600000001</v>
      </c>
      <c r="G3725" s="8">
        <f t="shared" si="589"/>
        <v>0</v>
      </c>
      <c r="H3725" s="7">
        <f t="shared" si="581"/>
        <v>0</v>
      </c>
      <c r="I3725" s="7">
        <f t="shared" si="582"/>
        <v>0</v>
      </c>
      <c r="J3725">
        <f t="shared" si="583"/>
        <v>0</v>
      </c>
      <c r="K3725">
        <f t="shared" si="587"/>
        <v>0</v>
      </c>
      <c r="L3725">
        <f t="shared" si="584"/>
        <v>0</v>
      </c>
      <c r="M3725" s="66" t="str">
        <f t="shared" si="580"/>
        <v xml:space="preserve"> </v>
      </c>
    </row>
    <row r="3726" spans="1:13" x14ac:dyDescent="0.25">
      <c r="A3726" s="25">
        <f t="shared" si="588"/>
        <v>3726</v>
      </c>
      <c r="B3726" s="35">
        <f>+INDEX(Исходные_данные!A:Z,A3726+$X$32-1,$X$30)</f>
        <v>0</v>
      </c>
      <c r="C3726" s="25">
        <f>+IFERROR(_xlfn.NUMBERVALUE(INDEX(Исходные_данные!A:Z,A3726+$X$32-1,$X$31),"."),0)</f>
        <v>0</v>
      </c>
      <c r="D3726" s="51"/>
      <c r="E3726" s="3">
        <f t="shared" si="585"/>
        <v>1289.4580000000001</v>
      </c>
      <c r="F3726" s="3">
        <f t="shared" si="586"/>
        <v>1289.4574600000001</v>
      </c>
      <c r="G3726" s="8">
        <f t="shared" si="589"/>
        <v>0</v>
      </c>
      <c r="H3726" s="7">
        <f t="shared" si="581"/>
        <v>0</v>
      </c>
      <c r="I3726" s="7">
        <f t="shared" si="582"/>
        <v>0</v>
      </c>
      <c r="J3726">
        <f t="shared" si="583"/>
        <v>0</v>
      </c>
      <c r="K3726">
        <f t="shared" si="587"/>
        <v>0</v>
      </c>
      <c r="L3726">
        <f t="shared" si="584"/>
        <v>0</v>
      </c>
      <c r="M3726" s="66" t="str">
        <f t="shared" si="580"/>
        <v xml:space="preserve"> </v>
      </c>
    </row>
    <row r="3727" spans="1:13" x14ac:dyDescent="0.25">
      <c r="A3727" s="25">
        <f t="shared" si="588"/>
        <v>3727</v>
      </c>
      <c r="B3727" s="35">
        <f>+INDEX(Исходные_данные!A:Z,A3727+$X$32-1,$X$30)</f>
        <v>0</v>
      </c>
      <c r="C3727" s="25">
        <f>+IFERROR(_xlfn.NUMBERVALUE(INDEX(Исходные_данные!A:Z,A3727+$X$32-1,$X$31),"."),0)</f>
        <v>0</v>
      </c>
      <c r="D3727" s="51"/>
      <c r="E3727" s="3">
        <f t="shared" si="585"/>
        <v>1289.4580000000001</v>
      </c>
      <c r="F3727" s="3">
        <f t="shared" si="586"/>
        <v>1289.4574600000001</v>
      </c>
      <c r="G3727" s="8">
        <f t="shared" si="589"/>
        <v>0</v>
      </c>
      <c r="H3727" s="7">
        <f t="shared" si="581"/>
        <v>0</v>
      </c>
      <c r="I3727" s="7">
        <f t="shared" si="582"/>
        <v>0</v>
      </c>
      <c r="J3727">
        <f t="shared" si="583"/>
        <v>0</v>
      </c>
      <c r="K3727">
        <f t="shared" si="587"/>
        <v>0</v>
      </c>
      <c r="L3727">
        <f t="shared" si="584"/>
        <v>0</v>
      </c>
      <c r="M3727" s="66" t="str">
        <f t="shared" si="580"/>
        <v xml:space="preserve"> </v>
      </c>
    </row>
    <row r="3728" spans="1:13" x14ac:dyDescent="0.25">
      <c r="A3728" s="25">
        <f t="shared" si="588"/>
        <v>3728</v>
      </c>
      <c r="B3728" s="35">
        <f>+INDEX(Исходные_данные!A:Z,A3728+$X$32-1,$X$30)</f>
        <v>0</v>
      </c>
      <c r="C3728" s="25">
        <f>+IFERROR(_xlfn.NUMBERVALUE(INDEX(Исходные_данные!A:Z,A3728+$X$32-1,$X$31),"."),0)</f>
        <v>0</v>
      </c>
      <c r="D3728" s="51"/>
      <c r="E3728" s="3">
        <f t="shared" si="585"/>
        <v>1289.4580000000001</v>
      </c>
      <c r="F3728" s="3">
        <f t="shared" si="586"/>
        <v>1289.4574600000001</v>
      </c>
      <c r="G3728" s="8">
        <f t="shared" si="589"/>
        <v>0</v>
      </c>
      <c r="H3728" s="7">
        <f t="shared" si="581"/>
        <v>0</v>
      </c>
      <c r="I3728" s="7">
        <f t="shared" si="582"/>
        <v>0</v>
      </c>
      <c r="J3728">
        <f t="shared" si="583"/>
        <v>0</v>
      </c>
      <c r="K3728">
        <f t="shared" si="587"/>
        <v>0</v>
      </c>
      <c r="L3728">
        <f t="shared" si="584"/>
        <v>0</v>
      </c>
      <c r="M3728" s="66" t="str">
        <f t="shared" si="580"/>
        <v xml:space="preserve"> </v>
      </c>
    </row>
    <row r="3729" spans="1:13" x14ac:dyDescent="0.25">
      <c r="A3729" s="25">
        <f t="shared" si="588"/>
        <v>3729</v>
      </c>
      <c r="B3729" s="35">
        <f>+INDEX(Исходные_данные!A:Z,A3729+$X$32-1,$X$30)</f>
        <v>0</v>
      </c>
      <c r="C3729" s="25">
        <f>+IFERROR(_xlfn.NUMBERVALUE(INDEX(Исходные_данные!A:Z,A3729+$X$32-1,$X$31),"."),0)</f>
        <v>0</v>
      </c>
      <c r="D3729" s="51"/>
      <c r="E3729" s="3">
        <f t="shared" si="585"/>
        <v>1289.4580000000001</v>
      </c>
      <c r="F3729" s="3">
        <f t="shared" si="586"/>
        <v>1289.4574600000001</v>
      </c>
      <c r="G3729" s="8">
        <f t="shared" si="589"/>
        <v>0</v>
      </c>
      <c r="H3729" s="7">
        <f t="shared" si="581"/>
        <v>0</v>
      </c>
      <c r="I3729" s="7">
        <f t="shared" si="582"/>
        <v>0</v>
      </c>
      <c r="J3729">
        <f t="shared" si="583"/>
        <v>0</v>
      </c>
      <c r="K3729">
        <f t="shared" si="587"/>
        <v>0</v>
      </c>
      <c r="L3729">
        <f t="shared" si="584"/>
        <v>0</v>
      </c>
      <c r="M3729" s="66" t="str">
        <f t="shared" si="580"/>
        <v xml:space="preserve"> </v>
      </c>
    </row>
    <row r="3730" spans="1:13" x14ac:dyDescent="0.25">
      <c r="A3730" s="25">
        <f t="shared" si="588"/>
        <v>3730</v>
      </c>
      <c r="B3730" s="35">
        <f>+INDEX(Исходные_данные!A:Z,A3730+$X$32-1,$X$30)</f>
        <v>0</v>
      </c>
      <c r="C3730" s="25">
        <f>+IFERROR(_xlfn.NUMBERVALUE(INDEX(Исходные_данные!A:Z,A3730+$X$32-1,$X$31),"."),0)</f>
        <v>0</v>
      </c>
      <c r="D3730" s="51"/>
      <c r="E3730" s="3">
        <f t="shared" si="585"/>
        <v>1289.4580000000001</v>
      </c>
      <c r="F3730" s="3">
        <f t="shared" si="586"/>
        <v>1289.4574600000001</v>
      </c>
      <c r="G3730" s="8">
        <f t="shared" si="589"/>
        <v>0</v>
      </c>
      <c r="H3730" s="7">
        <f t="shared" si="581"/>
        <v>0</v>
      </c>
      <c r="I3730" s="7">
        <f t="shared" si="582"/>
        <v>0</v>
      </c>
      <c r="J3730">
        <f t="shared" si="583"/>
        <v>0</v>
      </c>
      <c r="K3730">
        <f t="shared" si="587"/>
        <v>0</v>
      </c>
      <c r="L3730">
        <f t="shared" si="584"/>
        <v>0</v>
      </c>
      <c r="M3730" s="66" t="str">
        <f t="shared" si="580"/>
        <v xml:space="preserve"> </v>
      </c>
    </row>
    <row r="3731" spans="1:13" x14ac:dyDescent="0.25">
      <c r="A3731" s="25">
        <f t="shared" si="588"/>
        <v>3731</v>
      </c>
      <c r="B3731" s="35">
        <f>+INDEX(Исходные_данные!A:Z,A3731+$X$32-1,$X$30)</f>
        <v>0</v>
      </c>
      <c r="C3731" s="25">
        <f>+IFERROR(_xlfn.NUMBERVALUE(INDEX(Исходные_данные!A:Z,A3731+$X$32-1,$X$31),"."),0)</f>
        <v>0</v>
      </c>
      <c r="D3731" s="51"/>
      <c r="E3731" s="3">
        <f t="shared" si="585"/>
        <v>1289.4580000000001</v>
      </c>
      <c r="F3731" s="3">
        <f t="shared" si="586"/>
        <v>1289.4574600000001</v>
      </c>
      <c r="G3731" s="8">
        <f t="shared" si="589"/>
        <v>0</v>
      </c>
      <c r="H3731" s="7">
        <f t="shared" si="581"/>
        <v>0</v>
      </c>
      <c r="I3731" s="7">
        <f t="shared" si="582"/>
        <v>0</v>
      </c>
      <c r="J3731">
        <f t="shared" si="583"/>
        <v>0</v>
      </c>
      <c r="K3731">
        <f t="shared" si="587"/>
        <v>0</v>
      </c>
      <c r="L3731">
        <f t="shared" si="584"/>
        <v>0</v>
      </c>
      <c r="M3731" s="66" t="str">
        <f t="shared" si="580"/>
        <v xml:space="preserve"> </v>
      </c>
    </row>
    <row r="3732" spans="1:13" x14ac:dyDescent="0.25">
      <c r="A3732" s="25">
        <f t="shared" si="588"/>
        <v>3732</v>
      </c>
      <c r="B3732" s="35">
        <f>+INDEX(Исходные_данные!A:Z,A3732+$X$32-1,$X$30)</f>
        <v>0</v>
      </c>
      <c r="C3732" s="25">
        <f>+IFERROR(_xlfn.NUMBERVALUE(INDEX(Исходные_данные!A:Z,A3732+$X$32-1,$X$31),"."),0)</f>
        <v>0</v>
      </c>
      <c r="D3732" s="51"/>
      <c r="E3732" s="3">
        <f t="shared" si="585"/>
        <v>1289.4580000000001</v>
      </c>
      <c r="F3732" s="3">
        <f t="shared" si="586"/>
        <v>1289.4574600000001</v>
      </c>
      <c r="G3732" s="8">
        <f t="shared" si="589"/>
        <v>0</v>
      </c>
      <c r="H3732" s="7">
        <f t="shared" si="581"/>
        <v>0</v>
      </c>
      <c r="I3732" s="7">
        <f t="shared" si="582"/>
        <v>0</v>
      </c>
      <c r="J3732">
        <f t="shared" si="583"/>
        <v>0</v>
      </c>
      <c r="K3732">
        <f t="shared" si="587"/>
        <v>0</v>
      </c>
      <c r="L3732">
        <f t="shared" si="584"/>
        <v>0</v>
      </c>
      <c r="M3732" s="66" t="str">
        <f t="shared" si="580"/>
        <v xml:space="preserve"> </v>
      </c>
    </row>
    <row r="3733" spans="1:13" x14ac:dyDescent="0.25">
      <c r="A3733" s="25">
        <f t="shared" si="588"/>
        <v>3733</v>
      </c>
      <c r="B3733" s="35">
        <f>+INDEX(Исходные_данные!A:Z,A3733+$X$32-1,$X$30)</f>
        <v>0</v>
      </c>
      <c r="C3733" s="25">
        <f>+IFERROR(_xlfn.NUMBERVALUE(INDEX(Исходные_данные!A:Z,A3733+$X$32-1,$X$31),"."),0)</f>
        <v>0</v>
      </c>
      <c r="D3733" s="51"/>
      <c r="E3733" s="3">
        <f t="shared" si="585"/>
        <v>1289.4580000000001</v>
      </c>
      <c r="F3733" s="3">
        <f t="shared" si="586"/>
        <v>1289.4574600000001</v>
      </c>
      <c r="G3733" s="8">
        <f t="shared" si="589"/>
        <v>0</v>
      </c>
      <c r="H3733" s="7">
        <f t="shared" si="581"/>
        <v>0</v>
      </c>
      <c r="I3733" s="7">
        <f t="shared" si="582"/>
        <v>0</v>
      </c>
      <c r="J3733">
        <f t="shared" si="583"/>
        <v>0</v>
      </c>
      <c r="K3733">
        <f t="shared" si="587"/>
        <v>0</v>
      </c>
      <c r="L3733">
        <f t="shared" si="584"/>
        <v>0</v>
      </c>
      <c r="M3733" s="66" t="str">
        <f t="shared" si="580"/>
        <v xml:space="preserve"> </v>
      </c>
    </row>
    <row r="3734" spans="1:13" x14ac:dyDescent="0.25">
      <c r="A3734" s="25">
        <f t="shared" si="588"/>
        <v>3734</v>
      </c>
      <c r="B3734" s="35">
        <f>+INDEX(Исходные_данные!A:Z,A3734+$X$32-1,$X$30)</f>
        <v>0</v>
      </c>
      <c r="C3734" s="25">
        <f>+IFERROR(_xlfn.NUMBERVALUE(INDEX(Исходные_данные!A:Z,A3734+$X$32-1,$X$31),"."),0)</f>
        <v>0</v>
      </c>
      <c r="D3734" s="51"/>
      <c r="E3734" s="3">
        <f t="shared" si="585"/>
        <v>1289.4580000000001</v>
      </c>
      <c r="F3734" s="3">
        <f t="shared" si="586"/>
        <v>1289.4574600000001</v>
      </c>
      <c r="G3734" s="8">
        <f t="shared" si="589"/>
        <v>0</v>
      </c>
      <c r="H3734" s="7">
        <f t="shared" si="581"/>
        <v>0</v>
      </c>
      <c r="I3734" s="7">
        <f t="shared" si="582"/>
        <v>0</v>
      </c>
      <c r="J3734">
        <f t="shared" si="583"/>
        <v>0</v>
      </c>
      <c r="K3734">
        <f t="shared" si="587"/>
        <v>0</v>
      </c>
      <c r="L3734">
        <f t="shared" si="584"/>
        <v>0</v>
      </c>
      <c r="M3734" s="66" t="str">
        <f t="shared" si="580"/>
        <v xml:space="preserve"> </v>
      </c>
    </row>
    <row r="3735" spans="1:13" x14ac:dyDescent="0.25">
      <c r="A3735" s="25">
        <f t="shared" si="588"/>
        <v>3735</v>
      </c>
      <c r="B3735" s="35">
        <f>+INDEX(Исходные_данные!A:Z,A3735+$X$32-1,$X$30)</f>
        <v>0</v>
      </c>
      <c r="C3735" s="25">
        <f>+IFERROR(_xlfn.NUMBERVALUE(INDEX(Исходные_данные!A:Z,A3735+$X$32-1,$X$31),"."),0)</f>
        <v>0</v>
      </c>
      <c r="D3735" s="51"/>
      <c r="E3735" s="3">
        <f t="shared" si="585"/>
        <v>1289.4580000000001</v>
      </c>
      <c r="F3735" s="3">
        <f t="shared" si="586"/>
        <v>1289.4574600000001</v>
      </c>
      <c r="G3735" s="8">
        <f t="shared" si="589"/>
        <v>0</v>
      </c>
      <c r="H3735" s="7">
        <f t="shared" si="581"/>
        <v>0</v>
      </c>
      <c r="I3735" s="7">
        <f t="shared" si="582"/>
        <v>0</v>
      </c>
      <c r="J3735">
        <f t="shared" si="583"/>
        <v>0</v>
      </c>
      <c r="K3735">
        <f t="shared" si="587"/>
        <v>0</v>
      </c>
      <c r="L3735">
        <f t="shared" si="584"/>
        <v>0</v>
      </c>
      <c r="M3735" s="66" t="str">
        <f t="shared" si="580"/>
        <v xml:space="preserve"> </v>
      </c>
    </row>
    <row r="3736" spans="1:13" x14ac:dyDescent="0.25">
      <c r="A3736" s="25">
        <f t="shared" si="588"/>
        <v>3736</v>
      </c>
      <c r="B3736" s="35">
        <f>+INDEX(Исходные_данные!A:Z,A3736+$X$32-1,$X$30)</f>
        <v>0</v>
      </c>
      <c r="C3736" s="25">
        <f>+IFERROR(_xlfn.NUMBERVALUE(INDEX(Исходные_данные!A:Z,A3736+$X$32-1,$X$31),"."),0)</f>
        <v>0</v>
      </c>
      <c r="D3736" s="51"/>
      <c r="E3736" s="3">
        <f t="shared" si="585"/>
        <v>1289.4580000000001</v>
      </c>
      <c r="F3736" s="3">
        <f t="shared" si="586"/>
        <v>1289.4574600000001</v>
      </c>
      <c r="G3736" s="8">
        <f t="shared" si="589"/>
        <v>0</v>
      </c>
      <c r="H3736" s="7">
        <f t="shared" si="581"/>
        <v>0</v>
      </c>
      <c r="I3736" s="7">
        <f t="shared" si="582"/>
        <v>0</v>
      </c>
      <c r="J3736">
        <f t="shared" si="583"/>
        <v>0</v>
      </c>
      <c r="K3736">
        <f t="shared" si="587"/>
        <v>0</v>
      </c>
      <c r="L3736">
        <f t="shared" si="584"/>
        <v>0</v>
      </c>
      <c r="M3736" s="66" t="str">
        <f t="shared" si="580"/>
        <v xml:space="preserve"> </v>
      </c>
    </row>
    <row r="3737" spans="1:13" x14ac:dyDescent="0.25">
      <c r="A3737" s="25">
        <f t="shared" si="588"/>
        <v>3737</v>
      </c>
      <c r="B3737" s="35">
        <f>+INDEX(Исходные_данные!A:Z,A3737+$X$32-1,$X$30)</f>
        <v>0</v>
      </c>
      <c r="C3737" s="25">
        <f>+IFERROR(_xlfn.NUMBERVALUE(INDEX(Исходные_данные!A:Z,A3737+$X$32-1,$X$31),"."),0)</f>
        <v>0</v>
      </c>
      <c r="D3737" s="51"/>
      <c r="E3737" s="3">
        <f t="shared" si="585"/>
        <v>1289.4580000000001</v>
      </c>
      <c r="F3737" s="3">
        <f t="shared" si="586"/>
        <v>1289.4574600000001</v>
      </c>
      <c r="G3737" s="8">
        <f t="shared" si="589"/>
        <v>0</v>
      </c>
      <c r="H3737" s="7">
        <f t="shared" si="581"/>
        <v>0</v>
      </c>
      <c r="I3737" s="7">
        <f t="shared" si="582"/>
        <v>0</v>
      </c>
      <c r="J3737">
        <f t="shared" si="583"/>
        <v>0</v>
      </c>
      <c r="K3737">
        <f t="shared" si="587"/>
        <v>0</v>
      </c>
      <c r="L3737">
        <f t="shared" si="584"/>
        <v>0</v>
      </c>
      <c r="M3737" s="66" t="str">
        <f t="shared" si="580"/>
        <v xml:space="preserve"> </v>
      </c>
    </row>
    <row r="3738" spans="1:13" x14ac:dyDescent="0.25">
      <c r="A3738" s="25">
        <f t="shared" si="588"/>
        <v>3738</v>
      </c>
      <c r="B3738" s="35">
        <f>+INDEX(Исходные_данные!A:Z,A3738+$X$32-1,$X$30)</f>
        <v>0</v>
      </c>
      <c r="C3738" s="25">
        <f>+IFERROR(_xlfn.NUMBERVALUE(INDEX(Исходные_данные!A:Z,A3738+$X$32-1,$X$31),"."),0)</f>
        <v>0</v>
      </c>
      <c r="D3738" s="51"/>
      <c r="E3738" s="3">
        <f t="shared" si="585"/>
        <v>1289.4580000000001</v>
      </c>
      <c r="F3738" s="3">
        <f t="shared" si="586"/>
        <v>1289.4574600000001</v>
      </c>
      <c r="G3738" s="8">
        <f t="shared" si="589"/>
        <v>0</v>
      </c>
      <c r="H3738" s="7">
        <f t="shared" si="581"/>
        <v>0</v>
      </c>
      <c r="I3738" s="7">
        <f t="shared" si="582"/>
        <v>0</v>
      </c>
      <c r="J3738">
        <f t="shared" si="583"/>
        <v>0</v>
      </c>
      <c r="K3738">
        <f t="shared" si="587"/>
        <v>0</v>
      </c>
      <c r="L3738">
        <f t="shared" si="584"/>
        <v>0</v>
      </c>
      <c r="M3738" s="66" t="str">
        <f t="shared" si="580"/>
        <v xml:space="preserve"> </v>
      </c>
    </row>
    <row r="3739" spans="1:13" x14ac:dyDescent="0.25">
      <c r="A3739" s="25">
        <f t="shared" si="588"/>
        <v>3739</v>
      </c>
      <c r="B3739" s="35">
        <f>+INDEX(Исходные_данные!A:Z,A3739+$X$32-1,$X$30)</f>
        <v>0</v>
      </c>
      <c r="C3739" s="25">
        <f>+IFERROR(_xlfn.NUMBERVALUE(INDEX(Исходные_данные!A:Z,A3739+$X$32-1,$X$31),"."),0)</f>
        <v>0</v>
      </c>
      <c r="D3739" s="51"/>
      <c r="E3739" s="3">
        <f t="shared" si="585"/>
        <v>1289.4580000000001</v>
      </c>
      <c r="F3739" s="3">
        <f t="shared" si="586"/>
        <v>1289.4574600000001</v>
      </c>
      <c r="G3739" s="8">
        <f t="shared" si="589"/>
        <v>0</v>
      </c>
      <c r="H3739" s="7">
        <f t="shared" si="581"/>
        <v>0</v>
      </c>
      <c r="I3739" s="7">
        <f t="shared" si="582"/>
        <v>0</v>
      </c>
      <c r="J3739">
        <f t="shared" si="583"/>
        <v>0</v>
      </c>
      <c r="K3739">
        <f t="shared" si="587"/>
        <v>0</v>
      </c>
      <c r="L3739">
        <f t="shared" si="584"/>
        <v>0</v>
      </c>
      <c r="M3739" s="66" t="str">
        <f t="shared" si="580"/>
        <v xml:space="preserve"> </v>
      </c>
    </row>
    <row r="3740" spans="1:13" x14ac:dyDescent="0.25">
      <c r="A3740" s="25">
        <f t="shared" si="588"/>
        <v>3740</v>
      </c>
      <c r="B3740" s="35">
        <f>+INDEX(Исходные_данные!A:Z,A3740+$X$32-1,$X$30)</f>
        <v>0</v>
      </c>
      <c r="C3740" s="25">
        <f>+IFERROR(_xlfn.NUMBERVALUE(INDEX(Исходные_данные!A:Z,A3740+$X$32-1,$X$31),"."),0)</f>
        <v>0</v>
      </c>
      <c r="D3740" s="51"/>
      <c r="E3740" s="3">
        <f t="shared" si="585"/>
        <v>1289.4580000000001</v>
      </c>
      <c r="F3740" s="3">
        <f t="shared" si="586"/>
        <v>1289.4574600000001</v>
      </c>
      <c r="G3740" s="8">
        <f t="shared" si="589"/>
        <v>0</v>
      </c>
      <c r="H3740" s="7">
        <f t="shared" si="581"/>
        <v>0</v>
      </c>
      <c r="I3740" s="7">
        <f t="shared" si="582"/>
        <v>0</v>
      </c>
      <c r="J3740">
        <f t="shared" si="583"/>
        <v>0</v>
      </c>
      <c r="K3740">
        <f t="shared" si="587"/>
        <v>0</v>
      </c>
      <c r="L3740">
        <f t="shared" si="584"/>
        <v>0</v>
      </c>
      <c r="M3740" s="66" t="str">
        <f t="shared" ref="M3740:M3803" si="590">IF(AC3755=1,"",+CONCATENATE(IF($AC$43=1,CONCATENATE(D3740," "),""),IF($AC$44=1,CONCATENATE(E3740," (",TEXT(G3740,"0,0"),"%)"),"")))</f>
        <v xml:space="preserve"> </v>
      </c>
    </row>
    <row r="3741" spans="1:13" x14ac:dyDescent="0.25">
      <c r="A3741" s="25">
        <f t="shared" si="588"/>
        <v>3741</v>
      </c>
      <c r="B3741" s="35">
        <f>+INDEX(Исходные_данные!A:Z,A3741+$X$32-1,$X$30)</f>
        <v>0</v>
      </c>
      <c r="C3741" s="25">
        <f>+IFERROR(_xlfn.NUMBERVALUE(INDEX(Исходные_данные!A:Z,A3741+$X$32-1,$X$31),"."),0)</f>
        <v>0</v>
      </c>
      <c r="D3741" s="51"/>
      <c r="E3741" s="3">
        <f t="shared" si="585"/>
        <v>1289.4580000000001</v>
      </c>
      <c r="F3741" s="3">
        <f t="shared" si="586"/>
        <v>1289.4574600000001</v>
      </c>
      <c r="G3741" s="8">
        <f t="shared" si="589"/>
        <v>0</v>
      </c>
      <c r="H3741" s="7">
        <f t="shared" si="581"/>
        <v>0</v>
      </c>
      <c r="I3741" s="7">
        <f t="shared" si="582"/>
        <v>0</v>
      </c>
      <c r="J3741">
        <f t="shared" si="583"/>
        <v>0</v>
      </c>
      <c r="K3741">
        <f t="shared" si="587"/>
        <v>0</v>
      </c>
      <c r="L3741">
        <f t="shared" si="584"/>
        <v>0</v>
      </c>
      <c r="M3741" s="66" t="str">
        <f t="shared" si="590"/>
        <v xml:space="preserve"> </v>
      </c>
    </row>
    <row r="3742" spans="1:13" x14ac:dyDescent="0.25">
      <c r="A3742" s="25">
        <f t="shared" si="588"/>
        <v>3742</v>
      </c>
      <c r="B3742" s="35">
        <f>+INDEX(Исходные_данные!A:Z,A3742+$X$32-1,$X$30)</f>
        <v>0</v>
      </c>
      <c r="C3742" s="25">
        <f>+IFERROR(_xlfn.NUMBERVALUE(INDEX(Исходные_данные!A:Z,A3742+$X$32-1,$X$31),"."),0)</f>
        <v>0</v>
      </c>
      <c r="D3742" s="51"/>
      <c r="E3742" s="3">
        <f t="shared" si="585"/>
        <v>1289.4580000000001</v>
      </c>
      <c r="F3742" s="3">
        <f t="shared" si="586"/>
        <v>1289.4574600000001</v>
      </c>
      <c r="G3742" s="8">
        <f t="shared" si="589"/>
        <v>0</v>
      </c>
      <c r="H3742" s="7">
        <f t="shared" si="581"/>
        <v>0</v>
      </c>
      <c r="I3742" s="7">
        <f t="shared" si="582"/>
        <v>0</v>
      </c>
      <c r="J3742">
        <f t="shared" si="583"/>
        <v>0</v>
      </c>
      <c r="K3742">
        <f t="shared" si="587"/>
        <v>0</v>
      </c>
      <c r="L3742">
        <f t="shared" si="584"/>
        <v>0</v>
      </c>
      <c r="M3742" s="66" t="str">
        <f t="shared" si="590"/>
        <v xml:space="preserve"> </v>
      </c>
    </row>
    <row r="3743" spans="1:13" x14ac:dyDescent="0.25">
      <c r="A3743" s="25">
        <f t="shared" si="588"/>
        <v>3743</v>
      </c>
      <c r="B3743" s="35">
        <f>+INDEX(Исходные_данные!A:Z,A3743+$X$32-1,$X$30)</f>
        <v>0</v>
      </c>
      <c r="C3743" s="25">
        <f>+IFERROR(_xlfn.NUMBERVALUE(INDEX(Исходные_данные!A:Z,A3743+$X$32-1,$X$31),"."),0)</f>
        <v>0</v>
      </c>
      <c r="D3743" s="51"/>
      <c r="E3743" s="3">
        <f t="shared" si="585"/>
        <v>1289.4580000000001</v>
      </c>
      <c r="F3743" s="3">
        <f t="shared" si="586"/>
        <v>1289.4574600000001</v>
      </c>
      <c r="G3743" s="8">
        <f t="shared" si="589"/>
        <v>0</v>
      </c>
      <c r="H3743" s="7">
        <f t="shared" si="581"/>
        <v>0</v>
      </c>
      <c r="I3743" s="7">
        <f t="shared" si="582"/>
        <v>0</v>
      </c>
      <c r="J3743">
        <f t="shared" si="583"/>
        <v>0</v>
      </c>
      <c r="K3743">
        <f t="shared" si="587"/>
        <v>0</v>
      </c>
      <c r="L3743">
        <f t="shared" si="584"/>
        <v>0</v>
      </c>
      <c r="M3743" s="66" t="str">
        <f t="shared" si="590"/>
        <v xml:space="preserve"> </v>
      </c>
    </row>
    <row r="3744" spans="1:13" x14ac:dyDescent="0.25">
      <c r="A3744" s="25">
        <f t="shared" si="588"/>
        <v>3744</v>
      </c>
      <c r="B3744" s="35">
        <f>+INDEX(Исходные_данные!A:Z,A3744+$X$32-1,$X$30)</f>
        <v>0</v>
      </c>
      <c r="C3744" s="25">
        <f>+IFERROR(_xlfn.NUMBERVALUE(INDEX(Исходные_данные!A:Z,A3744+$X$32-1,$X$31),"."),0)</f>
        <v>0</v>
      </c>
      <c r="D3744" s="51"/>
      <c r="E3744" s="3">
        <f t="shared" si="585"/>
        <v>1289.4580000000001</v>
      </c>
      <c r="F3744" s="3">
        <f t="shared" si="586"/>
        <v>1289.4574600000001</v>
      </c>
      <c r="G3744" s="8">
        <f t="shared" si="589"/>
        <v>0</v>
      </c>
      <c r="H3744" s="7">
        <f t="shared" si="581"/>
        <v>0</v>
      </c>
      <c r="I3744" s="7">
        <f t="shared" si="582"/>
        <v>0</v>
      </c>
      <c r="J3744">
        <f t="shared" si="583"/>
        <v>0</v>
      </c>
      <c r="K3744">
        <f t="shared" si="587"/>
        <v>0</v>
      </c>
      <c r="L3744">
        <f t="shared" si="584"/>
        <v>0</v>
      </c>
      <c r="M3744" s="66" t="str">
        <f t="shared" si="590"/>
        <v xml:space="preserve"> </v>
      </c>
    </row>
    <row r="3745" spans="1:13" x14ac:dyDescent="0.25">
      <c r="A3745" s="25">
        <f t="shared" si="588"/>
        <v>3745</v>
      </c>
      <c r="B3745" s="35">
        <f>+INDEX(Исходные_данные!A:Z,A3745+$X$32-1,$X$30)</f>
        <v>0</v>
      </c>
      <c r="C3745" s="25">
        <f>+IFERROR(_xlfn.NUMBERVALUE(INDEX(Исходные_данные!A:Z,A3745+$X$32-1,$X$31),"."),0)</f>
        <v>0</v>
      </c>
      <c r="D3745" s="51"/>
      <c r="E3745" s="3">
        <f t="shared" si="585"/>
        <v>1289.4580000000001</v>
      </c>
      <c r="F3745" s="3">
        <f t="shared" si="586"/>
        <v>1289.4574600000001</v>
      </c>
      <c r="G3745" s="8">
        <f t="shared" si="589"/>
        <v>0</v>
      </c>
      <c r="H3745" s="7">
        <f t="shared" si="581"/>
        <v>0</v>
      </c>
      <c r="I3745" s="7">
        <f t="shared" si="582"/>
        <v>0</v>
      </c>
      <c r="J3745">
        <f t="shared" si="583"/>
        <v>0</v>
      </c>
      <c r="K3745">
        <f t="shared" si="587"/>
        <v>0</v>
      </c>
      <c r="L3745">
        <f t="shared" si="584"/>
        <v>0</v>
      </c>
      <c r="M3745" s="66" t="str">
        <f t="shared" si="590"/>
        <v xml:space="preserve"> </v>
      </c>
    </row>
    <row r="3746" spans="1:13" x14ac:dyDescent="0.25">
      <c r="A3746" s="25">
        <f t="shared" si="588"/>
        <v>3746</v>
      </c>
      <c r="B3746" s="35">
        <f>+INDEX(Исходные_данные!A:Z,A3746+$X$32-1,$X$30)</f>
        <v>0</v>
      </c>
      <c r="C3746" s="25">
        <f>+IFERROR(_xlfn.NUMBERVALUE(INDEX(Исходные_данные!A:Z,A3746+$X$32-1,$X$31),"."),0)</f>
        <v>0</v>
      </c>
      <c r="D3746" s="51"/>
      <c r="E3746" s="3">
        <f t="shared" si="585"/>
        <v>1289.4580000000001</v>
      </c>
      <c r="F3746" s="3">
        <f t="shared" si="586"/>
        <v>1289.4574600000001</v>
      </c>
      <c r="G3746" s="8">
        <f t="shared" si="589"/>
        <v>0</v>
      </c>
      <c r="H3746" s="7">
        <f t="shared" si="581"/>
        <v>0</v>
      </c>
      <c r="I3746" s="7">
        <f t="shared" si="582"/>
        <v>0</v>
      </c>
      <c r="J3746">
        <f t="shared" si="583"/>
        <v>0</v>
      </c>
      <c r="K3746">
        <f t="shared" si="587"/>
        <v>0</v>
      </c>
      <c r="L3746">
        <f t="shared" si="584"/>
        <v>0</v>
      </c>
      <c r="M3746" s="66" t="str">
        <f t="shared" si="590"/>
        <v xml:space="preserve"> </v>
      </c>
    </row>
    <row r="3747" spans="1:13" x14ac:dyDescent="0.25">
      <c r="A3747" s="25">
        <f t="shared" si="588"/>
        <v>3747</v>
      </c>
      <c r="B3747" s="35">
        <f>+INDEX(Исходные_данные!A:Z,A3747+$X$32-1,$X$30)</f>
        <v>0</v>
      </c>
      <c r="C3747" s="25">
        <f>+IFERROR(_xlfn.NUMBERVALUE(INDEX(Исходные_данные!A:Z,A3747+$X$32-1,$X$31),"."),0)</f>
        <v>0</v>
      </c>
      <c r="D3747" s="51"/>
      <c r="E3747" s="3">
        <f t="shared" si="585"/>
        <v>1289.4580000000001</v>
      </c>
      <c r="F3747" s="3">
        <f t="shared" si="586"/>
        <v>1289.4574600000001</v>
      </c>
      <c r="G3747" s="8">
        <f t="shared" si="589"/>
        <v>0</v>
      </c>
      <c r="H3747" s="7">
        <f t="shared" si="581"/>
        <v>0</v>
      </c>
      <c r="I3747" s="7">
        <f t="shared" si="582"/>
        <v>0</v>
      </c>
      <c r="J3747">
        <f t="shared" si="583"/>
        <v>0</v>
      </c>
      <c r="K3747">
        <f t="shared" si="587"/>
        <v>0</v>
      </c>
      <c r="L3747">
        <f t="shared" si="584"/>
        <v>0</v>
      </c>
      <c r="M3747" s="66" t="str">
        <f t="shared" si="590"/>
        <v xml:space="preserve"> </v>
      </c>
    </row>
    <row r="3748" spans="1:13" x14ac:dyDescent="0.25">
      <c r="A3748" s="25">
        <f t="shared" si="588"/>
        <v>3748</v>
      </c>
      <c r="B3748" s="35">
        <f>+INDEX(Исходные_данные!A:Z,A3748+$X$32-1,$X$30)</f>
        <v>0</v>
      </c>
      <c r="C3748" s="25">
        <f>+IFERROR(_xlfn.NUMBERVALUE(INDEX(Исходные_данные!A:Z,A3748+$X$32-1,$X$31),"."),0)</f>
        <v>0</v>
      </c>
      <c r="D3748" s="51"/>
      <c r="E3748" s="3">
        <f t="shared" si="585"/>
        <v>1289.4580000000001</v>
      </c>
      <c r="F3748" s="3">
        <f t="shared" si="586"/>
        <v>1289.4574600000001</v>
      </c>
      <c r="G3748" s="8">
        <f t="shared" si="589"/>
        <v>0</v>
      </c>
      <c r="H3748" s="7">
        <f t="shared" si="581"/>
        <v>0</v>
      </c>
      <c r="I3748" s="7">
        <f t="shared" si="582"/>
        <v>0</v>
      </c>
      <c r="J3748">
        <f t="shared" si="583"/>
        <v>0</v>
      </c>
      <c r="K3748">
        <f t="shared" si="587"/>
        <v>0</v>
      </c>
      <c r="L3748">
        <f t="shared" si="584"/>
        <v>0</v>
      </c>
      <c r="M3748" s="66" t="str">
        <f t="shared" si="590"/>
        <v xml:space="preserve"> </v>
      </c>
    </row>
    <row r="3749" spans="1:13" x14ac:dyDescent="0.25">
      <c r="A3749" s="25">
        <f t="shared" si="588"/>
        <v>3749</v>
      </c>
      <c r="B3749" s="35">
        <f>+INDEX(Исходные_данные!A:Z,A3749+$X$32-1,$X$30)</f>
        <v>0</v>
      </c>
      <c r="C3749" s="25">
        <f>+IFERROR(_xlfn.NUMBERVALUE(INDEX(Исходные_данные!A:Z,A3749+$X$32-1,$X$31),"."),0)</f>
        <v>0</v>
      </c>
      <c r="D3749" s="51"/>
      <c r="E3749" s="3">
        <f t="shared" si="585"/>
        <v>1289.4580000000001</v>
      </c>
      <c r="F3749" s="3">
        <f t="shared" si="586"/>
        <v>1289.4574600000001</v>
      </c>
      <c r="G3749" s="8">
        <f t="shared" si="589"/>
        <v>0</v>
      </c>
      <c r="H3749" s="7">
        <f t="shared" si="581"/>
        <v>0</v>
      </c>
      <c r="I3749" s="7">
        <f t="shared" si="582"/>
        <v>0</v>
      </c>
      <c r="J3749">
        <f t="shared" si="583"/>
        <v>0</v>
      </c>
      <c r="K3749">
        <f t="shared" si="587"/>
        <v>0</v>
      </c>
      <c r="L3749">
        <f t="shared" si="584"/>
        <v>0</v>
      </c>
      <c r="M3749" s="66" t="str">
        <f t="shared" si="590"/>
        <v xml:space="preserve"> </v>
      </c>
    </row>
    <row r="3750" spans="1:13" x14ac:dyDescent="0.25">
      <c r="A3750" s="25">
        <f t="shared" si="588"/>
        <v>3750</v>
      </c>
      <c r="B3750" s="35">
        <f>+INDEX(Исходные_данные!A:Z,A3750+$X$32-1,$X$30)</f>
        <v>0</v>
      </c>
      <c r="C3750" s="25">
        <f>+IFERROR(_xlfn.NUMBERVALUE(INDEX(Исходные_данные!A:Z,A3750+$X$32-1,$X$31),"."),0)</f>
        <v>0</v>
      </c>
      <c r="D3750" s="51"/>
      <c r="E3750" s="3">
        <f t="shared" si="585"/>
        <v>1289.4580000000001</v>
      </c>
      <c r="F3750" s="3">
        <f t="shared" si="586"/>
        <v>1289.4574600000001</v>
      </c>
      <c r="G3750" s="8">
        <f t="shared" si="589"/>
        <v>0</v>
      </c>
      <c r="H3750" s="7">
        <f t="shared" si="581"/>
        <v>0</v>
      </c>
      <c r="I3750" s="7">
        <f t="shared" si="582"/>
        <v>0</v>
      </c>
      <c r="J3750">
        <f t="shared" si="583"/>
        <v>0</v>
      </c>
      <c r="K3750">
        <f t="shared" si="587"/>
        <v>0</v>
      </c>
      <c r="L3750">
        <f t="shared" si="584"/>
        <v>0</v>
      </c>
      <c r="M3750" s="66" t="str">
        <f t="shared" si="590"/>
        <v xml:space="preserve"> </v>
      </c>
    </row>
    <row r="3751" spans="1:13" x14ac:dyDescent="0.25">
      <c r="A3751" s="25">
        <f t="shared" si="588"/>
        <v>3751</v>
      </c>
      <c r="B3751" s="35">
        <f>+INDEX(Исходные_данные!A:Z,A3751+$X$32-1,$X$30)</f>
        <v>0</v>
      </c>
      <c r="C3751" s="25">
        <f>+IFERROR(_xlfn.NUMBERVALUE(INDEX(Исходные_данные!A:Z,A3751+$X$32-1,$X$31),"."),0)</f>
        <v>0</v>
      </c>
      <c r="D3751" s="51"/>
      <c r="E3751" s="3">
        <f t="shared" si="585"/>
        <v>1289.4580000000001</v>
      </c>
      <c r="F3751" s="3">
        <f t="shared" si="586"/>
        <v>1289.4574600000001</v>
      </c>
      <c r="G3751" s="8">
        <f t="shared" si="589"/>
        <v>0</v>
      </c>
      <c r="H3751" s="7">
        <f t="shared" si="581"/>
        <v>0</v>
      </c>
      <c r="I3751" s="7">
        <f t="shared" si="582"/>
        <v>0</v>
      </c>
      <c r="J3751">
        <f t="shared" si="583"/>
        <v>0</v>
      </c>
      <c r="K3751">
        <f t="shared" si="587"/>
        <v>0</v>
      </c>
      <c r="L3751">
        <f t="shared" si="584"/>
        <v>0</v>
      </c>
      <c r="M3751" s="66" t="str">
        <f t="shared" si="590"/>
        <v xml:space="preserve"> </v>
      </c>
    </row>
    <row r="3752" spans="1:13" x14ac:dyDescent="0.25">
      <c r="A3752" s="25">
        <f t="shared" si="588"/>
        <v>3752</v>
      </c>
      <c r="B3752" s="35">
        <f>+INDEX(Исходные_данные!A:Z,A3752+$X$32-1,$X$30)</f>
        <v>0</v>
      </c>
      <c r="C3752" s="25">
        <f>+IFERROR(_xlfn.NUMBERVALUE(INDEX(Исходные_данные!A:Z,A3752+$X$32-1,$X$31),"."),0)</f>
        <v>0</v>
      </c>
      <c r="D3752" s="51"/>
      <c r="E3752" s="3">
        <f t="shared" si="585"/>
        <v>1289.4580000000001</v>
      </c>
      <c r="F3752" s="3">
        <f t="shared" si="586"/>
        <v>1289.4574600000001</v>
      </c>
      <c r="G3752" s="8">
        <f t="shared" si="589"/>
        <v>0</v>
      </c>
      <c r="H3752" s="7">
        <f t="shared" si="581"/>
        <v>0</v>
      </c>
      <c r="I3752" s="7">
        <f t="shared" si="582"/>
        <v>0</v>
      </c>
      <c r="J3752">
        <f t="shared" si="583"/>
        <v>0</v>
      </c>
      <c r="K3752">
        <f t="shared" si="587"/>
        <v>0</v>
      </c>
      <c r="L3752">
        <f t="shared" si="584"/>
        <v>0</v>
      </c>
      <c r="M3752" s="66" t="str">
        <f t="shared" si="590"/>
        <v xml:space="preserve"> </v>
      </c>
    </row>
    <row r="3753" spans="1:13" x14ac:dyDescent="0.25">
      <c r="A3753" s="25">
        <f t="shared" si="588"/>
        <v>3753</v>
      </c>
      <c r="B3753" s="35">
        <f>+INDEX(Исходные_данные!A:Z,A3753+$X$32-1,$X$30)</f>
        <v>0</v>
      </c>
      <c r="C3753" s="25">
        <f>+IFERROR(_xlfn.NUMBERVALUE(INDEX(Исходные_данные!A:Z,A3753+$X$32-1,$X$31),"."),0)</f>
        <v>0</v>
      </c>
      <c r="D3753" s="51"/>
      <c r="E3753" s="3">
        <f t="shared" si="585"/>
        <v>1289.4580000000001</v>
      </c>
      <c r="F3753" s="3">
        <f t="shared" si="586"/>
        <v>1289.4574600000001</v>
      </c>
      <c r="G3753" s="8">
        <f t="shared" si="589"/>
        <v>0</v>
      </c>
      <c r="H3753" s="7">
        <f t="shared" si="581"/>
        <v>0</v>
      </c>
      <c r="I3753" s="7">
        <f t="shared" si="582"/>
        <v>0</v>
      </c>
      <c r="J3753">
        <f t="shared" si="583"/>
        <v>0</v>
      </c>
      <c r="K3753">
        <f t="shared" si="587"/>
        <v>0</v>
      </c>
      <c r="L3753">
        <f t="shared" si="584"/>
        <v>0</v>
      </c>
      <c r="M3753" s="66" t="str">
        <f t="shared" si="590"/>
        <v xml:space="preserve"> </v>
      </c>
    </row>
    <row r="3754" spans="1:13" x14ac:dyDescent="0.25">
      <c r="A3754" s="25">
        <f t="shared" si="588"/>
        <v>3754</v>
      </c>
      <c r="B3754" s="35">
        <f>+INDEX(Исходные_данные!A:Z,A3754+$X$32-1,$X$30)</f>
        <v>0</v>
      </c>
      <c r="C3754" s="25">
        <f>+IFERROR(_xlfn.NUMBERVALUE(INDEX(Исходные_данные!A:Z,A3754+$X$32-1,$X$31),"."),0)</f>
        <v>0</v>
      </c>
      <c r="D3754" s="51"/>
      <c r="E3754" s="3">
        <f t="shared" si="585"/>
        <v>1289.4580000000001</v>
      </c>
      <c r="F3754" s="3">
        <f t="shared" si="586"/>
        <v>1289.4574600000001</v>
      </c>
      <c r="G3754" s="8">
        <f t="shared" si="589"/>
        <v>0</v>
      </c>
      <c r="H3754" s="7">
        <f t="shared" si="581"/>
        <v>0</v>
      </c>
      <c r="I3754" s="7">
        <f t="shared" si="582"/>
        <v>0</v>
      </c>
      <c r="J3754">
        <f t="shared" si="583"/>
        <v>0</v>
      </c>
      <c r="K3754">
        <f t="shared" si="587"/>
        <v>0</v>
      </c>
      <c r="L3754">
        <f t="shared" si="584"/>
        <v>0</v>
      </c>
      <c r="M3754" s="66" t="str">
        <f t="shared" si="590"/>
        <v xml:space="preserve"> </v>
      </c>
    </row>
    <row r="3755" spans="1:13" x14ac:dyDescent="0.25">
      <c r="A3755" s="25">
        <f t="shared" si="588"/>
        <v>3755</v>
      </c>
      <c r="B3755" s="35">
        <f>+INDEX(Исходные_данные!A:Z,A3755+$X$32-1,$X$30)</f>
        <v>0</v>
      </c>
      <c r="C3755" s="25">
        <f>+IFERROR(_xlfn.NUMBERVALUE(INDEX(Исходные_данные!A:Z,A3755+$X$32-1,$X$31),"."),0)</f>
        <v>0</v>
      </c>
      <c r="D3755" s="51"/>
      <c r="E3755" s="3">
        <f t="shared" si="585"/>
        <v>1289.4580000000001</v>
      </c>
      <c r="F3755" s="3">
        <f t="shared" si="586"/>
        <v>1289.4574600000001</v>
      </c>
      <c r="G3755" s="8">
        <f t="shared" si="589"/>
        <v>0</v>
      </c>
      <c r="H3755" s="7">
        <f t="shared" si="581"/>
        <v>0</v>
      </c>
      <c r="I3755" s="7">
        <f t="shared" si="582"/>
        <v>0</v>
      </c>
      <c r="J3755">
        <f t="shared" si="583"/>
        <v>0</v>
      </c>
      <c r="K3755">
        <f t="shared" si="587"/>
        <v>0</v>
      </c>
      <c r="L3755">
        <f t="shared" si="584"/>
        <v>0</v>
      </c>
      <c r="M3755" s="66" t="str">
        <f t="shared" si="590"/>
        <v xml:space="preserve"> </v>
      </c>
    </row>
    <row r="3756" spans="1:13" x14ac:dyDescent="0.25">
      <c r="A3756" s="25">
        <f t="shared" si="588"/>
        <v>3756</v>
      </c>
      <c r="B3756" s="35">
        <f>+INDEX(Исходные_данные!A:Z,A3756+$X$32-1,$X$30)</f>
        <v>0</v>
      </c>
      <c r="C3756" s="25">
        <f>+IFERROR(_xlfn.NUMBERVALUE(INDEX(Исходные_данные!A:Z,A3756+$X$32-1,$X$31),"."),0)</f>
        <v>0</v>
      </c>
      <c r="D3756" s="51"/>
      <c r="E3756" s="3">
        <f t="shared" si="585"/>
        <v>1289.4580000000001</v>
      </c>
      <c r="F3756" s="3">
        <f t="shared" si="586"/>
        <v>1289.4574600000001</v>
      </c>
      <c r="G3756" s="8">
        <f t="shared" si="589"/>
        <v>0</v>
      </c>
      <c r="H3756" s="7">
        <f t="shared" si="581"/>
        <v>0</v>
      </c>
      <c r="I3756" s="7">
        <f t="shared" si="582"/>
        <v>0</v>
      </c>
      <c r="J3756">
        <f t="shared" si="583"/>
        <v>0</v>
      </c>
      <c r="K3756">
        <f t="shared" si="587"/>
        <v>0</v>
      </c>
      <c r="L3756">
        <f t="shared" si="584"/>
        <v>0</v>
      </c>
      <c r="M3756" s="66" t="str">
        <f t="shared" si="590"/>
        <v xml:space="preserve"> </v>
      </c>
    </row>
    <row r="3757" spans="1:13" x14ac:dyDescent="0.25">
      <c r="A3757" s="25">
        <f t="shared" si="588"/>
        <v>3757</v>
      </c>
      <c r="B3757" s="35">
        <f>+INDEX(Исходные_данные!A:Z,A3757+$X$32-1,$X$30)</f>
        <v>0</v>
      </c>
      <c r="C3757" s="25">
        <f>+IFERROR(_xlfn.NUMBERVALUE(INDEX(Исходные_данные!A:Z,A3757+$X$32-1,$X$31),"."),0)</f>
        <v>0</v>
      </c>
      <c r="D3757" s="51"/>
      <c r="E3757" s="3">
        <f t="shared" si="585"/>
        <v>1289.4580000000001</v>
      </c>
      <c r="F3757" s="3">
        <f t="shared" si="586"/>
        <v>1289.4574600000001</v>
      </c>
      <c r="G3757" s="8">
        <f t="shared" si="589"/>
        <v>0</v>
      </c>
      <c r="H3757" s="7">
        <f t="shared" si="581"/>
        <v>0</v>
      </c>
      <c r="I3757" s="7">
        <f t="shared" si="582"/>
        <v>0</v>
      </c>
      <c r="J3757">
        <f t="shared" si="583"/>
        <v>0</v>
      </c>
      <c r="K3757">
        <f t="shared" si="587"/>
        <v>0</v>
      </c>
      <c r="L3757">
        <f t="shared" si="584"/>
        <v>0</v>
      </c>
      <c r="M3757" s="66" t="str">
        <f t="shared" si="590"/>
        <v xml:space="preserve"> </v>
      </c>
    </row>
    <row r="3758" spans="1:13" x14ac:dyDescent="0.25">
      <c r="A3758" s="25">
        <f t="shared" si="588"/>
        <v>3758</v>
      </c>
      <c r="B3758" s="35">
        <f>+INDEX(Исходные_данные!A:Z,A3758+$X$32-1,$X$30)</f>
        <v>0</v>
      </c>
      <c r="C3758" s="25">
        <f>+IFERROR(_xlfn.NUMBERVALUE(INDEX(Исходные_данные!A:Z,A3758+$X$32-1,$X$31),"."),0)</f>
        <v>0</v>
      </c>
      <c r="D3758" s="51"/>
      <c r="E3758" s="3">
        <f t="shared" si="585"/>
        <v>1289.4580000000001</v>
      </c>
      <c r="F3758" s="3">
        <f t="shared" si="586"/>
        <v>1289.4574600000001</v>
      </c>
      <c r="G3758" s="8">
        <f t="shared" si="589"/>
        <v>0</v>
      </c>
      <c r="H3758" s="7">
        <f t="shared" si="581"/>
        <v>0</v>
      </c>
      <c r="I3758" s="7">
        <f t="shared" si="582"/>
        <v>0</v>
      </c>
      <c r="J3758">
        <f t="shared" si="583"/>
        <v>0</v>
      </c>
      <c r="K3758">
        <f t="shared" si="587"/>
        <v>0</v>
      </c>
      <c r="L3758">
        <f t="shared" si="584"/>
        <v>0</v>
      </c>
      <c r="M3758" s="66" t="str">
        <f t="shared" si="590"/>
        <v xml:space="preserve"> </v>
      </c>
    </row>
    <row r="3759" spans="1:13" x14ac:dyDescent="0.25">
      <c r="A3759" s="25">
        <f t="shared" si="588"/>
        <v>3759</v>
      </c>
      <c r="B3759" s="35">
        <f>+INDEX(Исходные_данные!A:Z,A3759+$X$32-1,$X$30)</f>
        <v>0</v>
      </c>
      <c r="C3759" s="25">
        <f>+IFERROR(_xlfn.NUMBERVALUE(INDEX(Исходные_данные!A:Z,A3759+$X$32-1,$X$31),"."),0)</f>
        <v>0</v>
      </c>
      <c r="D3759" s="51"/>
      <c r="E3759" s="3">
        <f t="shared" si="585"/>
        <v>1289.4580000000001</v>
      </c>
      <c r="F3759" s="3">
        <f t="shared" si="586"/>
        <v>1289.4574600000001</v>
      </c>
      <c r="G3759" s="8">
        <f t="shared" si="589"/>
        <v>0</v>
      </c>
      <c r="H3759" s="7">
        <f t="shared" si="581"/>
        <v>0</v>
      </c>
      <c r="I3759" s="7">
        <f t="shared" si="582"/>
        <v>0</v>
      </c>
      <c r="J3759">
        <f t="shared" si="583"/>
        <v>0</v>
      </c>
      <c r="K3759">
        <f t="shared" si="587"/>
        <v>0</v>
      </c>
      <c r="L3759">
        <f t="shared" si="584"/>
        <v>0</v>
      </c>
      <c r="M3759" s="66" t="str">
        <f t="shared" si="590"/>
        <v xml:space="preserve"> </v>
      </c>
    </row>
    <row r="3760" spans="1:13" x14ac:dyDescent="0.25">
      <c r="A3760" s="25">
        <f t="shared" si="588"/>
        <v>3760</v>
      </c>
      <c r="B3760" s="35">
        <f>+INDEX(Исходные_данные!A:Z,A3760+$X$32-1,$X$30)</f>
        <v>0</v>
      </c>
      <c r="C3760" s="25">
        <f>+IFERROR(_xlfn.NUMBERVALUE(INDEX(Исходные_данные!A:Z,A3760+$X$32-1,$X$31),"."),0)</f>
        <v>0</v>
      </c>
      <c r="D3760" s="51"/>
      <c r="E3760" s="3">
        <f t="shared" si="585"/>
        <v>1289.4580000000001</v>
      </c>
      <c r="F3760" s="3">
        <f t="shared" si="586"/>
        <v>1289.4574600000001</v>
      </c>
      <c r="G3760" s="8">
        <f t="shared" si="589"/>
        <v>0</v>
      </c>
      <c r="H3760" s="7">
        <f t="shared" si="581"/>
        <v>0</v>
      </c>
      <c r="I3760" s="7">
        <f t="shared" si="582"/>
        <v>0</v>
      </c>
      <c r="J3760">
        <f t="shared" si="583"/>
        <v>0</v>
      </c>
      <c r="K3760">
        <f t="shared" si="587"/>
        <v>0</v>
      </c>
      <c r="L3760">
        <f t="shared" si="584"/>
        <v>0</v>
      </c>
      <c r="M3760" s="66" t="str">
        <f t="shared" si="590"/>
        <v xml:space="preserve"> </v>
      </c>
    </row>
    <row r="3761" spans="1:13" x14ac:dyDescent="0.25">
      <c r="A3761" s="25">
        <f t="shared" si="588"/>
        <v>3761</v>
      </c>
      <c r="B3761" s="35">
        <f>+INDEX(Исходные_данные!A:Z,A3761+$X$32-1,$X$30)</f>
        <v>0</v>
      </c>
      <c r="C3761" s="25">
        <f>+IFERROR(_xlfn.NUMBERVALUE(INDEX(Исходные_данные!A:Z,A3761+$X$32-1,$X$31),"."),0)</f>
        <v>0</v>
      </c>
      <c r="D3761" s="51"/>
      <c r="E3761" s="3">
        <f t="shared" si="585"/>
        <v>1289.4580000000001</v>
      </c>
      <c r="F3761" s="3">
        <f t="shared" si="586"/>
        <v>1289.4574600000001</v>
      </c>
      <c r="G3761" s="8">
        <f t="shared" si="589"/>
        <v>0</v>
      </c>
      <c r="H3761" s="7">
        <f t="shared" si="581"/>
        <v>0</v>
      </c>
      <c r="I3761" s="7">
        <f t="shared" si="582"/>
        <v>0</v>
      </c>
      <c r="J3761">
        <f t="shared" si="583"/>
        <v>0</v>
      </c>
      <c r="K3761">
        <f t="shared" si="587"/>
        <v>0</v>
      </c>
      <c r="L3761">
        <f t="shared" si="584"/>
        <v>0</v>
      </c>
      <c r="M3761" s="66" t="str">
        <f t="shared" si="590"/>
        <v xml:space="preserve"> </v>
      </c>
    </row>
    <row r="3762" spans="1:13" x14ac:dyDescent="0.25">
      <c r="A3762" s="25">
        <f t="shared" si="588"/>
        <v>3762</v>
      </c>
      <c r="B3762" s="35">
        <f>+INDEX(Исходные_данные!A:Z,A3762+$X$32-1,$X$30)</f>
        <v>0</v>
      </c>
      <c r="C3762" s="25">
        <f>+IFERROR(_xlfn.NUMBERVALUE(INDEX(Исходные_данные!A:Z,A3762+$X$32-1,$X$31),"."),0)</f>
        <v>0</v>
      </c>
      <c r="D3762" s="51"/>
      <c r="E3762" s="3">
        <f t="shared" si="585"/>
        <v>1289.4580000000001</v>
      </c>
      <c r="F3762" s="3">
        <f t="shared" si="586"/>
        <v>1289.4574600000001</v>
      </c>
      <c r="G3762" s="8">
        <f t="shared" si="589"/>
        <v>0</v>
      </c>
      <c r="H3762" s="7">
        <f t="shared" si="581"/>
        <v>0</v>
      </c>
      <c r="I3762" s="7">
        <f t="shared" si="582"/>
        <v>0</v>
      </c>
      <c r="J3762">
        <f t="shared" si="583"/>
        <v>0</v>
      </c>
      <c r="K3762">
        <f t="shared" si="587"/>
        <v>0</v>
      </c>
      <c r="L3762">
        <f t="shared" si="584"/>
        <v>0</v>
      </c>
      <c r="M3762" s="66" t="str">
        <f t="shared" si="590"/>
        <v xml:space="preserve"> </v>
      </c>
    </row>
    <row r="3763" spans="1:13" x14ac:dyDescent="0.25">
      <c r="A3763" s="25">
        <f t="shared" si="588"/>
        <v>3763</v>
      </c>
      <c r="B3763" s="35">
        <f>+INDEX(Исходные_данные!A:Z,A3763+$X$32-1,$X$30)</f>
        <v>0</v>
      </c>
      <c r="C3763" s="25">
        <f>+IFERROR(_xlfn.NUMBERVALUE(INDEX(Исходные_данные!A:Z,A3763+$X$32-1,$X$31),"."),0)</f>
        <v>0</v>
      </c>
      <c r="D3763" s="51"/>
      <c r="E3763" s="3">
        <f t="shared" si="585"/>
        <v>1289.4580000000001</v>
      </c>
      <c r="F3763" s="3">
        <f t="shared" si="586"/>
        <v>1289.4574600000001</v>
      </c>
      <c r="G3763" s="8">
        <f t="shared" si="589"/>
        <v>0</v>
      </c>
      <c r="H3763" s="7">
        <f t="shared" si="581"/>
        <v>0</v>
      </c>
      <c r="I3763" s="7">
        <f t="shared" si="582"/>
        <v>0</v>
      </c>
      <c r="J3763">
        <f t="shared" si="583"/>
        <v>0</v>
      </c>
      <c r="K3763">
        <f t="shared" si="587"/>
        <v>0</v>
      </c>
      <c r="L3763">
        <f t="shared" si="584"/>
        <v>0</v>
      </c>
      <c r="M3763" s="66" t="str">
        <f t="shared" si="590"/>
        <v xml:space="preserve"> </v>
      </c>
    </row>
    <row r="3764" spans="1:13" x14ac:dyDescent="0.25">
      <c r="A3764" s="25">
        <f t="shared" si="588"/>
        <v>3764</v>
      </c>
      <c r="B3764" s="35">
        <f>+INDEX(Исходные_данные!A:Z,A3764+$X$32-1,$X$30)</f>
        <v>0</v>
      </c>
      <c r="C3764" s="25">
        <f>+IFERROR(_xlfn.NUMBERVALUE(INDEX(Исходные_данные!A:Z,A3764+$X$32-1,$X$31),"."),0)</f>
        <v>0</v>
      </c>
      <c r="D3764" s="51"/>
      <c r="E3764" s="3">
        <f t="shared" si="585"/>
        <v>1289.4580000000001</v>
      </c>
      <c r="F3764" s="3">
        <f t="shared" si="586"/>
        <v>1289.4574600000001</v>
      </c>
      <c r="G3764" s="8">
        <f t="shared" si="589"/>
        <v>0</v>
      </c>
      <c r="H3764" s="7">
        <f t="shared" si="581"/>
        <v>0</v>
      </c>
      <c r="I3764" s="7">
        <f t="shared" si="582"/>
        <v>0</v>
      </c>
      <c r="J3764">
        <f t="shared" si="583"/>
        <v>0</v>
      </c>
      <c r="K3764">
        <f t="shared" si="587"/>
        <v>0</v>
      </c>
      <c r="L3764">
        <f t="shared" si="584"/>
        <v>0</v>
      </c>
      <c r="M3764" s="66" t="str">
        <f t="shared" si="590"/>
        <v xml:space="preserve"> </v>
      </c>
    </row>
    <row r="3765" spans="1:13" x14ac:dyDescent="0.25">
      <c r="A3765" s="25">
        <f t="shared" si="588"/>
        <v>3765</v>
      </c>
      <c r="B3765" s="35">
        <f>+INDEX(Исходные_данные!A:Z,A3765+$X$32-1,$X$30)</f>
        <v>0</v>
      </c>
      <c r="C3765" s="25">
        <f>+IFERROR(_xlfn.NUMBERVALUE(INDEX(Исходные_данные!A:Z,A3765+$X$32-1,$X$31),"."),0)</f>
        <v>0</v>
      </c>
      <c r="D3765" s="51"/>
      <c r="E3765" s="3">
        <f t="shared" si="585"/>
        <v>1289.4580000000001</v>
      </c>
      <c r="F3765" s="3">
        <f t="shared" si="586"/>
        <v>1289.4574600000001</v>
      </c>
      <c r="G3765" s="8">
        <f t="shared" si="589"/>
        <v>0</v>
      </c>
      <c r="H3765" s="7">
        <f t="shared" si="581"/>
        <v>0</v>
      </c>
      <c r="I3765" s="7">
        <f t="shared" si="582"/>
        <v>0</v>
      </c>
      <c r="J3765">
        <f t="shared" si="583"/>
        <v>0</v>
      </c>
      <c r="K3765">
        <f t="shared" si="587"/>
        <v>0</v>
      </c>
      <c r="L3765">
        <f t="shared" si="584"/>
        <v>0</v>
      </c>
      <c r="M3765" s="66" t="str">
        <f t="shared" si="590"/>
        <v xml:space="preserve"> </v>
      </c>
    </row>
    <row r="3766" spans="1:13" x14ac:dyDescent="0.25">
      <c r="A3766" s="25">
        <f t="shared" si="588"/>
        <v>3766</v>
      </c>
      <c r="B3766" s="35">
        <f>+INDEX(Исходные_данные!A:Z,A3766+$X$32-1,$X$30)</f>
        <v>0</v>
      </c>
      <c r="C3766" s="25">
        <f>+IFERROR(_xlfn.NUMBERVALUE(INDEX(Исходные_данные!A:Z,A3766+$X$32-1,$X$31),"."),0)</f>
        <v>0</v>
      </c>
      <c r="D3766" s="51"/>
      <c r="E3766" s="3">
        <f t="shared" si="585"/>
        <v>1289.4580000000001</v>
      </c>
      <c r="F3766" s="3">
        <f t="shared" si="586"/>
        <v>1289.4574600000001</v>
      </c>
      <c r="G3766" s="8">
        <f t="shared" si="589"/>
        <v>0</v>
      </c>
      <c r="H3766" s="7">
        <f t="shared" si="581"/>
        <v>0</v>
      </c>
      <c r="I3766" s="7">
        <f t="shared" si="582"/>
        <v>0</v>
      </c>
      <c r="J3766">
        <f t="shared" si="583"/>
        <v>0</v>
      </c>
      <c r="K3766">
        <f t="shared" si="587"/>
        <v>0</v>
      </c>
      <c r="L3766">
        <f t="shared" si="584"/>
        <v>0</v>
      </c>
      <c r="M3766" s="66" t="str">
        <f t="shared" si="590"/>
        <v xml:space="preserve"> </v>
      </c>
    </row>
    <row r="3767" spans="1:13" x14ac:dyDescent="0.25">
      <c r="A3767" s="25">
        <f t="shared" si="588"/>
        <v>3767</v>
      </c>
      <c r="B3767" s="35">
        <f>+INDEX(Исходные_данные!A:Z,A3767+$X$32-1,$X$30)</f>
        <v>0</v>
      </c>
      <c r="C3767" s="25">
        <f>+IFERROR(_xlfn.NUMBERVALUE(INDEX(Исходные_данные!A:Z,A3767+$X$32-1,$X$31),"."),0)</f>
        <v>0</v>
      </c>
      <c r="D3767" s="51"/>
      <c r="E3767" s="3">
        <f t="shared" si="585"/>
        <v>1289.4580000000001</v>
      </c>
      <c r="F3767" s="3">
        <f t="shared" si="586"/>
        <v>1289.4574600000001</v>
      </c>
      <c r="G3767" s="8">
        <f t="shared" si="589"/>
        <v>0</v>
      </c>
      <c r="H3767" s="7">
        <f t="shared" si="581"/>
        <v>0</v>
      </c>
      <c r="I3767" s="7">
        <f t="shared" si="582"/>
        <v>0</v>
      </c>
      <c r="J3767">
        <f t="shared" si="583"/>
        <v>0</v>
      </c>
      <c r="K3767">
        <f t="shared" si="587"/>
        <v>0</v>
      </c>
      <c r="L3767">
        <f t="shared" si="584"/>
        <v>0</v>
      </c>
      <c r="M3767" s="66" t="str">
        <f t="shared" si="590"/>
        <v xml:space="preserve"> </v>
      </c>
    </row>
    <row r="3768" spans="1:13" x14ac:dyDescent="0.25">
      <c r="A3768" s="25">
        <f t="shared" si="588"/>
        <v>3768</v>
      </c>
      <c r="B3768" s="35">
        <f>+INDEX(Исходные_данные!A:Z,A3768+$X$32-1,$X$30)</f>
        <v>0</v>
      </c>
      <c r="C3768" s="25">
        <f>+IFERROR(_xlfn.NUMBERVALUE(INDEX(Исходные_данные!A:Z,A3768+$X$32-1,$X$31),"."),0)</f>
        <v>0</v>
      </c>
      <c r="D3768" s="51"/>
      <c r="E3768" s="3">
        <f t="shared" si="585"/>
        <v>1289.4580000000001</v>
      </c>
      <c r="F3768" s="3">
        <f t="shared" si="586"/>
        <v>1289.4574600000001</v>
      </c>
      <c r="G3768" s="8">
        <f t="shared" si="589"/>
        <v>0</v>
      </c>
      <c r="H3768" s="7">
        <f t="shared" si="581"/>
        <v>0</v>
      </c>
      <c r="I3768" s="7">
        <f t="shared" si="582"/>
        <v>0</v>
      </c>
      <c r="J3768">
        <f t="shared" si="583"/>
        <v>0</v>
      </c>
      <c r="K3768">
        <f t="shared" si="587"/>
        <v>0</v>
      </c>
      <c r="L3768">
        <f t="shared" si="584"/>
        <v>0</v>
      </c>
      <c r="M3768" s="66" t="str">
        <f t="shared" si="590"/>
        <v xml:space="preserve"> </v>
      </c>
    </row>
    <row r="3769" spans="1:13" x14ac:dyDescent="0.25">
      <c r="A3769" s="25">
        <f t="shared" si="588"/>
        <v>3769</v>
      </c>
      <c r="B3769" s="35">
        <f>+INDEX(Исходные_данные!A:Z,A3769+$X$32-1,$X$30)</f>
        <v>0</v>
      </c>
      <c r="C3769" s="25">
        <f>+IFERROR(_xlfn.NUMBERVALUE(INDEX(Исходные_данные!A:Z,A3769+$X$32-1,$X$31),"."),0)</f>
        <v>0</v>
      </c>
      <c r="D3769" s="51"/>
      <c r="E3769" s="3">
        <f t="shared" si="585"/>
        <v>1289.4580000000001</v>
      </c>
      <c r="F3769" s="3">
        <f t="shared" si="586"/>
        <v>1289.4574600000001</v>
      </c>
      <c r="G3769" s="8">
        <f t="shared" si="589"/>
        <v>0</v>
      </c>
      <c r="H3769" s="7">
        <f t="shared" si="581"/>
        <v>0</v>
      </c>
      <c r="I3769" s="7">
        <f t="shared" si="582"/>
        <v>0</v>
      </c>
      <c r="J3769">
        <f t="shared" si="583"/>
        <v>0</v>
      </c>
      <c r="K3769">
        <f t="shared" si="587"/>
        <v>0</v>
      </c>
      <c r="L3769">
        <f t="shared" si="584"/>
        <v>0</v>
      </c>
      <c r="M3769" s="66" t="str">
        <f t="shared" si="590"/>
        <v xml:space="preserve"> </v>
      </c>
    </row>
    <row r="3770" spans="1:13" x14ac:dyDescent="0.25">
      <c r="A3770" s="25">
        <f t="shared" si="588"/>
        <v>3770</v>
      </c>
      <c r="B3770" s="35">
        <f>+INDEX(Исходные_данные!A:Z,A3770+$X$32-1,$X$30)</f>
        <v>0</v>
      </c>
      <c r="C3770" s="25">
        <f>+IFERROR(_xlfn.NUMBERVALUE(INDEX(Исходные_данные!A:Z,A3770+$X$32-1,$X$31),"."),0)</f>
        <v>0</v>
      </c>
      <c r="D3770" s="51"/>
      <c r="E3770" s="3">
        <f t="shared" si="585"/>
        <v>1289.4580000000001</v>
      </c>
      <c r="F3770" s="3">
        <f t="shared" si="586"/>
        <v>1289.4574600000001</v>
      </c>
      <c r="G3770" s="8">
        <f t="shared" si="589"/>
        <v>0</v>
      </c>
      <c r="H3770" s="7">
        <f t="shared" si="581"/>
        <v>0</v>
      </c>
      <c r="I3770" s="7">
        <f t="shared" si="582"/>
        <v>0</v>
      </c>
      <c r="J3770">
        <f t="shared" si="583"/>
        <v>0</v>
      </c>
      <c r="K3770">
        <f t="shared" si="587"/>
        <v>0</v>
      </c>
      <c r="L3770">
        <f t="shared" si="584"/>
        <v>0</v>
      </c>
      <c r="M3770" s="66" t="str">
        <f t="shared" si="590"/>
        <v xml:space="preserve"> </v>
      </c>
    </row>
    <row r="3771" spans="1:13" x14ac:dyDescent="0.25">
      <c r="A3771" s="25">
        <f t="shared" si="588"/>
        <v>3771</v>
      </c>
      <c r="B3771" s="35">
        <f>+INDEX(Исходные_данные!A:Z,A3771+$X$32-1,$X$30)</f>
        <v>0</v>
      </c>
      <c r="C3771" s="25">
        <f>+IFERROR(_xlfn.NUMBERVALUE(INDEX(Исходные_данные!A:Z,A3771+$X$32-1,$X$31),"."),0)</f>
        <v>0</v>
      </c>
      <c r="D3771" s="51"/>
      <c r="E3771" s="3">
        <f t="shared" si="585"/>
        <v>1289.4580000000001</v>
      </c>
      <c r="F3771" s="3">
        <f t="shared" si="586"/>
        <v>1289.4574600000001</v>
      </c>
      <c r="G3771" s="8">
        <f t="shared" si="589"/>
        <v>0</v>
      </c>
      <c r="H3771" s="7">
        <f t="shared" si="581"/>
        <v>0</v>
      </c>
      <c r="I3771" s="7">
        <f t="shared" si="582"/>
        <v>0</v>
      </c>
      <c r="J3771">
        <f t="shared" si="583"/>
        <v>0</v>
      </c>
      <c r="K3771">
        <f t="shared" si="587"/>
        <v>0</v>
      </c>
      <c r="L3771">
        <f t="shared" si="584"/>
        <v>0</v>
      </c>
      <c r="M3771" s="66" t="str">
        <f t="shared" si="590"/>
        <v xml:space="preserve"> </v>
      </c>
    </row>
    <row r="3772" spans="1:13" x14ac:dyDescent="0.25">
      <c r="A3772" s="25">
        <f t="shared" si="588"/>
        <v>3772</v>
      </c>
      <c r="B3772" s="35">
        <f>+INDEX(Исходные_данные!A:Z,A3772+$X$32-1,$X$30)</f>
        <v>0</v>
      </c>
      <c r="C3772" s="25">
        <f>+IFERROR(_xlfn.NUMBERVALUE(INDEX(Исходные_данные!A:Z,A3772+$X$32-1,$X$31),"."),0)</f>
        <v>0</v>
      </c>
      <c r="D3772" s="51"/>
      <c r="E3772" s="3">
        <f t="shared" si="585"/>
        <v>1289.4580000000001</v>
      </c>
      <c r="F3772" s="3">
        <f t="shared" si="586"/>
        <v>1289.4574600000001</v>
      </c>
      <c r="G3772" s="8">
        <f t="shared" si="589"/>
        <v>0</v>
      </c>
      <c r="H3772" s="7">
        <f t="shared" si="581"/>
        <v>0</v>
      </c>
      <c r="I3772" s="7">
        <f t="shared" si="582"/>
        <v>0</v>
      </c>
      <c r="J3772">
        <f t="shared" si="583"/>
        <v>0</v>
      </c>
      <c r="K3772">
        <f t="shared" si="587"/>
        <v>0</v>
      </c>
      <c r="L3772">
        <f t="shared" si="584"/>
        <v>0</v>
      </c>
      <c r="M3772" s="66" t="str">
        <f t="shared" si="590"/>
        <v xml:space="preserve"> </v>
      </c>
    </row>
    <row r="3773" spans="1:13" x14ac:dyDescent="0.25">
      <c r="A3773" s="25">
        <f t="shared" si="588"/>
        <v>3773</v>
      </c>
      <c r="B3773" s="35">
        <f>+INDEX(Исходные_данные!A:Z,A3773+$X$32-1,$X$30)</f>
        <v>0</v>
      </c>
      <c r="C3773" s="25">
        <f>+IFERROR(_xlfn.NUMBERVALUE(INDEX(Исходные_данные!A:Z,A3773+$X$32-1,$X$31),"."),0)</f>
        <v>0</v>
      </c>
      <c r="D3773" s="51"/>
      <c r="E3773" s="3">
        <f t="shared" si="585"/>
        <v>1289.4580000000001</v>
      </c>
      <c r="F3773" s="3">
        <f t="shared" si="586"/>
        <v>1289.4574600000001</v>
      </c>
      <c r="G3773" s="8">
        <f t="shared" si="589"/>
        <v>0</v>
      </c>
      <c r="H3773" s="7">
        <f t="shared" si="581"/>
        <v>0</v>
      </c>
      <c r="I3773" s="7">
        <f t="shared" si="582"/>
        <v>0</v>
      </c>
      <c r="J3773">
        <f t="shared" si="583"/>
        <v>0</v>
      </c>
      <c r="K3773">
        <f t="shared" si="587"/>
        <v>0</v>
      </c>
      <c r="L3773">
        <f t="shared" si="584"/>
        <v>0</v>
      </c>
      <c r="M3773" s="66" t="str">
        <f t="shared" si="590"/>
        <v xml:space="preserve"> </v>
      </c>
    </row>
    <row r="3774" spans="1:13" x14ac:dyDescent="0.25">
      <c r="A3774" s="25">
        <f t="shared" si="588"/>
        <v>3774</v>
      </c>
      <c r="B3774" s="35">
        <f>+INDEX(Исходные_данные!A:Z,A3774+$X$32-1,$X$30)</f>
        <v>0</v>
      </c>
      <c r="C3774" s="25">
        <f>+IFERROR(_xlfn.NUMBERVALUE(INDEX(Исходные_данные!A:Z,A3774+$X$32-1,$X$31),"."),0)</f>
        <v>0</v>
      </c>
      <c r="D3774" s="51"/>
      <c r="E3774" s="3">
        <f t="shared" si="585"/>
        <v>1289.4580000000001</v>
      </c>
      <c r="F3774" s="3">
        <f t="shared" si="586"/>
        <v>1289.4574600000001</v>
      </c>
      <c r="G3774" s="8">
        <f t="shared" si="589"/>
        <v>0</v>
      </c>
      <c r="H3774" s="7">
        <f t="shared" si="581"/>
        <v>0</v>
      </c>
      <c r="I3774" s="7">
        <f t="shared" si="582"/>
        <v>0</v>
      </c>
      <c r="J3774">
        <f t="shared" si="583"/>
        <v>0</v>
      </c>
      <c r="K3774">
        <f t="shared" si="587"/>
        <v>0</v>
      </c>
      <c r="L3774">
        <f t="shared" si="584"/>
        <v>0</v>
      </c>
      <c r="M3774" s="66" t="str">
        <f t="shared" si="590"/>
        <v xml:space="preserve"> </v>
      </c>
    </row>
    <row r="3775" spans="1:13" x14ac:dyDescent="0.25">
      <c r="A3775" s="25">
        <f t="shared" si="588"/>
        <v>3775</v>
      </c>
      <c r="B3775" s="35">
        <f>+INDEX(Исходные_данные!A:Z,A3775+$X$32-1,$X$30)</f>
        <v>0</v>
      </c>
      <c r="C3775" s="25">
        <f>+IFERROR(_xlfn.NUMBERVALUE(INDEX(Исходные_данные!A:Z,A3775+$X$32-1,$X$31),"."),0)</f>
        <v>0</v>
      </c>
      <c r="D3775" s="51"/>
      <c r="E3775" s="3">
        <f t="shared" si="585"/>
        <v>1289.4580000000001</v>
      </c>
      <c r="F3775" s="3">
        <f t="shared" si="586"/>
        <v>1289.4574600000001</v>
      </c>
      <c r="G3775" s="8">
        <f t="shared" si="589"/>
        <v>0</v>
      </c>
      <c r="H3775" s="7">
        <f t="shared" si="581"/>
        <v>0</v>
      </c>
      <c r="I3775" s="7">
        <f t="shared" si="582"/>
        <v>0</v>
      </c>
      <c r="J3775">
        <f t="shared" si="583"/>
        <v>0</v>
      </c>
      <c r="K3775">
        <f t="shared" si="587"/>
        <v>0</v>
      </c>
      <c r="L3775">
        <f t="shared" si="584"/>
        <v>0</v>
      </c>
      <c r="M3775" s="66" t="str">
        <f t="shared" si="590"/>
        <v xml:space="preserve"> </v>
      </c>
    </row>
    <row r="3776" spans="1:13" x14ac:dyDescent="0.25">
      <c r="A3776" s="25">
        <f t="shared" si="588"/>
        <v>3776</v>
      </c>
      <c r="B3776" s="35">
        <f>+INDEX(Исходные_данные!A:Z,A3776+$X$32-1,$X$30)</f>
        <v>0</v>
      </c>
      <c r="C3776" s="25">
        <f>+IFERROR(_xlfn.NUMBERVALUE(INDEX(Исходные_данные!A:Z,A3776+$X$32-1,$X$31),"."),0)</f>
        <v>0</v>
      </c>
      <c r="D3776" s="51"/>
      <c r="E3776" s="3">
        <f t="shared" si="585"/>
        <v>1289.4580000000001</v>
      </c>
      <c r="F3776" s="3">
        <f t="shared" si="586"/>
        <v>1289.4574600000001</v>
      </c>
      <c r="G3776" s="8">
        <f t="shared" si="589"/>
        <v>0</v>
      </c>
      <c r="H3776" s="7">
        <f t="shared" si="581"/>
        <v>0</v>
      </c>
      <c r="I3776" s="7">
        <f t="shared" si="582"/>
        <v>0</v>
      </c>
      <c r="J3776">
        <f t="shared" si="583"/>
        <v>0</v>
      </c>
      <c r="K3776">
        <f t="shared" si="587"/>
        <v>0</v>
      </c>
      <c r="L3776">
        <f t="shared" si="584"/>
        <v>0</v>
      </c>
      <c r="M3776" s="66" t="str">
        <f t="shared" si="590"/>
        <v xml:space="preserve"> </v>
      </c>
    </row>
    <row r="3777" spans="1:13" x14ac:dyDescent="0.25">
      <c r="A3777" s="25">
        <f t="shared" si="588"/>
        <v>3777</v>
      </c>
      <c r="B3777" s="35">
        <f>+INDEX(Исходные_данные!A:Z,A3777+$X$32-1,$X$30)</f>
        <v>0</v>
      </c>
      <c r="C3777" s="25">
        <f>+IFERROR(_xlfn.NUMBERVALUE(INDEX(Исходные_данные!A:Z,A3777+$X$32-1,$X$31),"."),0)</f>
        <v>0</v>
      </c>
      <c r="D3777" s="51"/>
      <c r="E3777" s="3">
        <f t="shared" si="585"/>
        <v>1289.4580000000001</v>
      </c>
      <c r="F3777" s="3">
        <f t="shared" si="586"/>
        <v>1289.4574600000001</v>
      </c>
      <c r="G3777" s="8">
        <f t="shared" si="589"/>
        <v>0</v>
      </c>
      <c r="H3777" s="7">
        <f t="shared" ref="H3777:H3840" si="591">IF(G3777&gt;$X$35,C3777,0)</f>
        <v>0</v>
      </c>
      <c r="I3777" s="7">
        <f t="shared" ref="I3777:I3840" si="592">IF(AND(A3777&gt;$Q$25,A3777&lt;=$Q$25+$T$25),1,0)</f>
        <v>0</v>
      </c>
      <c r="J3777">
        <f t="shared" ref="J3777:J3840" si="593">IF(I3777=1,IF(H3777*$W$47&lt;=$X$48,H3777*$W$47,0),0)</f>
        <v>0</v>
      </c>
      <c r="K3777">
        <f t="shared" si="587"/>
        <v>0</v>
      </c>
      <c r="L3777">
        <f t="shared" ref="L3777:L3840" si="594">+IF(I3777=1,IF(H3777*$W$47&lt;=$X$48,0,$X$48),0)</f>
        <v>0</v>
      </c>
      <c r="M3777" s="66" t="str">
        <f t="shared" si="590"/>
        <v xml:space="preserve"> </v>
      </c>
    </row>
    <row r="3778" spans="1:13" x14ac:dyDescent="0.25">
      <c r="A3778" s="25">
        <f t="shared" si="588"/>
        <v>3778</v>
      </c>
      <c r="B3778" s="35">
        <f>+INDEX(Исходные_данные!A:Z,A3778+$X$32-1,$X$30)</f>
        <v>0</v>
      </c>
      <c r="C3778" s="25">
        <f>+IFERROR(_xlfn.NUMBERVALUE(INDEX(Исходные_данные!A:Z,A3778+$X$32-1,$X$31),"."),0)</f>
        <v>0</v>
      </c>
      <c r="D3778" s="51"/>
      <c r="E3778" s="3">
        <f t="shared" ref="E3778:E3841" si="595">+IFERROR(IF(_xlfn.NUMBERVALUE(B3778,".")&lt;E3777,E3777,_xlfn.NUMBERVALUE(B3778,".")),E3777)</f>
        <v>1289.4580000000001</v>
      </c>
      <c r="F3778" s="3">
        <f t="shared" ref="F3778:F3841" si="596">(E3778-$X$45*$X$44)/IF($X$44&lt;&gt;0,ABS($X$44),1)*$X$39</f>
        <v>1289.4574600000001</v>
      </c>
      <c r="G3778" s="8">
        <f t="shared" si="589"/>
        <v>0</v>
      </c>
      <c r="H3778" s="7">
        <f t="shared" si="591"/>
        <v>0</v>
      </c>
      <c r="I3778" s="7">
        <f t="shared" si="592"/>
        <v>0</v>
      </c>
      <c r="J3778">
        <f t="shared" si="593"/>
        <v>0</v>
      </c>
      <c r="K3778">
        <f t="shared" ref="K3778:K3841" si="597">+J3778/100</f>
        <v>0</v>
      </c>
      <c r="L3778">
        <f t="shared" si="594"/>
        <v>0</v>
      </c>
      <c r="M3778" s="66" t="str">
        <f t="shared" si="590"/>
        <v xml:space="preserve"> </v>
      </c>
    </row>
    <row r="3779" spans="1:13" x14ac:dyDescent="0.25">
      <c r="A3779" s="25">
        <f t="shared" ref="A3779:A3842" si="598">+A3778+1</f>
        <v>3779</v>
      </c>
      <c r="B3779" s="35">
        <f>+INDEX(Исходные_данные!A:Z,A3779+$X$32-1,$X$30)</f>
        <v>0</v>
      </c>
      <c r="C3779" s="25">
        <f>+IFERROR(_xlfn.NUMBERVALUE(INDEX(Исходные_данные!A:Z,A3779+$X$32-1,$X$31),"."),0)</f>
        <v>0</v>
      </c>
      <c r="D3779" s="51"/>
      <c r="E3779" s="3">
        <f t="shared" si="595"/>
        <v>1289.4580000000001</v>
      </c>
      <c r="F3779" s="3">
        <f t="shared" si="596"/>
        <v>1289.4574600000001</v>
      </c>
      <c r="G3779" s="8">
        <f t="shared" ref="G3779:G3842" si="599">+IF(E3779=E3778,0,_xlfn.NUMBERVALUE(C3779,".")/O$56*100)</f>
        <v>0</v>
      </c>
      <c r="H3779" s="7">
        <f t="shared" si="591"/>
        <v>0</v>
      </c>
      <c r="I3779" s="7">
        <f t="shared" si="592"/>
        <v>0</v>
      </c>
      <c r="J3779">
        <f t="shared" si="593"/>
        <v>0</v>
      </c>
      <c r="K3779">
        <f t="shared" si="597"/>
        <v>0</v>
      </c>
      <c r="L3779">
        <f t="shared" si="594"/>
        <v>0</v>
      </c>
      <c r="M3779" s="66" t="str">
        <f t="shared" si="590"/>
        <v xml:space="preserve"> </v>
      </c>
    </row>
    <row r="3780" spans="1:13" x14ac:dyDescent="0.25">
      <c r="A3780" s="25">
        <f t="shared" si="598"/>
        <v>3780</v>
      </c>
      <c r="B3780" s="35">
        <f>+INDEX(Исходные_данные!A:Z,A3780+$X$32-1,$X$30)</f>
        <v>0</v>
      </c>
      <c r="C3780" s="25">
        <f>+IFERROR(_xlfn.NUMBERVALUE(INDEX(Исходные_данные!A:Z,A3780+$X$32-1,$X$31),"."),0)</f>
        <v>0</v>
      </c>
      <c r="D3780" s="51"/>
      <c r="E3780" s="3">
        <f t="shared" si="595"/>
        <v>1289.4580000000001</v>
      </c>
      <c r="F3780" s="3">
        <f t="shared" si="596"/>
        <v>1289.4574600000001</v>
      </c>
      <c r="G3780" s="8">
        <f t="shared" si="599"/>
        <v>0</v>
      </c>
      <c r="H3780" s="7">
        <f t="shared" si="591"/>
        <v>0</v>
      </c>
      <c r="I3780" s="7">
        <f t="shared" si="592"/>
        <v>0</v>
      </c>
      <c r="J3780">
        <f t="shared" si="593"/>
        <v>0</v>
      </c>
      <c r="K3780">
        <f t="shared" si="597"/>
        <v>0</v>
      </c>
      <c r="L3780">
        <f t="shared" si="594"/>
        <v>0</v>
      </c>
      <c r="M3780" s="66" t="str">
        <f t="shared" si="590"/>
        <v xml:space="preserve"> </v>
      </c>
    </row>
    <row r="3781" spans="1:13" x14ac:dyDescent="0.25">
      <c r="A3781" s="25">
        <f t="shared" si="598"/>
        <v>3781</v>
      </c>
      <c r="B3781" s="35">
        <f>+INDEX(Исходные_данные!A:Z,A3781+$X$32-1,$X$30)</f>
        <v>0</v>
      </c>
      <c r="C3781" s="25">
        <f>+IFERROR(_xlfn.NUMBERVALUE(INDEX(Исходные_данные!A:Z,A3781+$X$32-1,$X$31),"."),0)</f>
        <v>0</v>
      </c>
      <c r="D3781" s="51"/>
      <c r="E3781" s="3">
        <f t="shared" si="595"/>
        <v>1289.4580000000001</v>
      </c>
      <c r="F3781" s="3">
        <f t="shared" si="596"/>
        <v>1289.4574600000001</v>
      </c>
      <c r="G3781" s="8">
        <f t="shared" si="599"/>
        <v>0</v>
      </c>
      <c r="H3781" s="7">
        <f t="shared" si="591"/>
        <v>0</v>
      </c>
      <c r="I3781" s="7">
        <f t="shared" si="592"/>
        <v>0</v>
      </c>
      <c r="J3781">
        <f t="shared" si="593"/>
        <v>0</v>
      </c>
      <c r="K3781">
        <f t="shared" si="597"/>
        <v>0</v>
      </c>
      <c r="L3781">
        <f t="shared" si="594"/>
        <v>0</v>
      </c>
      <c r="M3781" s="66" t="str">
        <f t="shared" si="590"/>
        <v xml:space="preserve"> </v>
      </c>
    </row>
    <row r="3782" spans="1:13" x14ac:dyDescent="0.25">
      <c r="A3782" s="25">
        <f t="shared" si="598"/>
        <v>3782</v>
      </c>
      <c r="B3782" s="35">
        <f>+INDEX(Исходные_данные!A:Z,A3782+$X$32-1,$X$30)</f>
        <v>0</v>
      </c>
      <c r="C3782" s="25">
        <f>+IFERROR(_xlfn.NUMBERVALUE(INDEX(Исходные_данные!A:Z,A3782+$X$32-1,$X$31),"."),0)</f>
        <v>0</v>
      </c>
      <c r="D3782" s="51"/>
      <c r="E3782" s="3">
        <f t="shared" si="595"/>
        <v>1289.4580000000001</v>
      </c>
      <c r="F3782" s="3">
        <f t="shared" si="596"/>
        <v>1289.4574600000001</v>
      </c>
      <c r="G3782" s="8">
        <f t="shared" si="599"/>
        <v>0</v>
      </c>
      <c r="H3782" s="7">
        <f t="shared" si="591"/>
        <v>0</v>
      </c>
      <c r="I3782" s="7">
        <f t="shared" si="592"/>
        <v>0</v>
      </c>
      <c r="J3782">
        <f t="shared" si="593"/>
        <v>0</v>
      </c>
      <c r="K3782">
        <f t="shared" si="597"/>
        <v>0</v>
      </c>
      <c r="L3782">
        <f t="shared" si="594"/>
        <v>0</v>
      </c>
      <c r="M3782" s="66" t="str">
        <f t="shared" si="590"/>
        <v xml:space="preserve"> </v>
      </c>
    </row>
    <row r="3783" spans="1:13" x14ac:dyDescent="0.25">
      <c r="A3783" s="25">
        <f t="shared" si="598"/>
        <v>3783</v>
      </c>
      <c r="B3783" s="35">
        <f>+INDEX(Исходные_данные!A:Z,A3783+$X$32-1,$X$30)</f>
        <v>0</v>
      </c>
      <c r="C3783" s="25">
        <f>+IFERROR(_xlfn.NUMBERVALUE(INDEX(Исходные_данные!A:Z,A3783+$X$32-1,$X$31),"."),0)</f>
        <v>0</v>
      </c>
      <c r="D3783" s="51"/>
      <c r="E3783" s="3">
        <f t="shared" si="595"/>
        <v>1289.4580000000001</v>
      </c>
      <c r="F3783" s="3">
        <f t="shared" si="596"/>
        <v>1289.4574600000001</v>
      </c>
      <c r="G3783" s="8">
        <f t="shared" si="599"/>
        <v>0</v>
      </c>
      <c r="H3783" s="7">
        <f t="shared" si="591"/>
        <v>0</v>
      </c>
      <c r="I3783" s="7">
        <f t="shared" si="592"/>
        <v>0</v>
      </c>
      <c r="J3783">
        <f t="shared" si="593"/>
        <v>0</v>
      </c>
      <c r="K3783">
        <f t="shared" si="597"/>
        <v>0</v>
      </c>
      <c r="L3783">
        <f t="shared" si="594"/>
        <v>0</v>
      </c>
      <c r="M3783" s="66" t="str">
        <f t="shared" si="590"/>
        <v xml:space="preserve"> </v>
      </c>
    </row>
    <row r="3784" spans="1:13" x14ac:dyDescent="0.25">
      <c r="A3784" s="25">
        <f t="shared" si="598"/>
        <v>3784</v>
      </c>
      <c r="B3784" s="35">
        <f>+INDEX(Исходные_данные!A:Z,A3784+$X$32-1,$X$30)</f>
        <v>0</v>
      </c>
      <c r="C3784" s="25">
        <f>+IFERROR(_xlfn.NUMBERVALUE(INDEX(Исходные_данные!A:Z,A3784+$X$32-1,$X$31),"."),0)</f>
        <v>0</v>
      </c>
      <c r="D3784" s="51"/>
      <c r="E3784" s="3">
        <f t="shared" si="595"/>
        <v>1289.4580000000001</v>
      </c>
      <c r="F3784" s="3">
        <f t="shared" si="596"/>
        <v>1289.4574600000001</v>
      </c>
      <c r="G3784" s="8">
        <f t="shared" si="599"/>
        <v>0</v>
      </c>
      <c r="H3784" s="7">
        <f t="shared" si="591"/>
        <v>0</v>
      </c>
      <c r="I3784" s="7">
        <f t="shared" si="592"/>
        <v>0</v>
      </c>
      <c r="J3784">
        <f t="shared" si="593"/>
        <v>0</v>
      </c>
      <c r="K3784">
        <f t="shared" si="597"/>
        <v>0</v>
      </c>
      <c r="L3784">
        <f t="shared" si="594"/>
        <v>0</v>
      </c>
      <c r="M3784" s="66" t="str">
        <f t="shared" si="590"/>
        <v xml:space="preserve"> </v>
      </c>
    </row>
    <row r="3785" spans="1:13" x14ac:dyDescent="0.25">
      <c r="A3785" s="25">
        <f t="shared" si="598"/>
        <v>3785</v>
      </c>
      <c r="B3785" s="35">
        <f>+INDEX(Исходные_данные!A:Z,A3785+$X$32-1,$X$30)</f>
        <v>0</v>
      </c>
      <c r="C3785" s="25">
        <f>+IFERROR(_xlfn.NUMBERVALUE(INDEX(Исходные_данные!A:Z,A3785+$X$32-1,$X$31),"."),0)</f>
        <v>0</v>
      </c>
      <c r="D3785" s="51"/>
      <c r="E3785" s="3">
        <f t="shared" si="595"/>
        <v>1289.4580000000001</v>
      </c>
      <c r="F3785" s="3">
        <f t="shared" si="596"/>
        <v>1289.4574600000001</v>
      </c>
      <c r="G3785" s="8">
        <f t="shared" si="599"/>
        <v>0</v>
      </c>
      <c r="H3785" s="7">
        <f t="shared" si="591"/>
        <v>0</v>
      </c>
      <c r="I3785" s="7">
        <f t="shared" si="592"/>
        <v>0</v>
      </c>
      <c r="J3785">
        <f t="shared" si="593"/>
        <v>0</v>
      </c>
      <c r="K3785">
        <f t="shared" si="597"/>
        <v>0</v>
      </c>
      <c r="L3785">
        <f t="shared" si="594"/>
        <v>0</v>
      </c>
      <c r="M3785" s="66" t="str">
        <f t="shared" si="590"/>
        <v xml:space="preserve"> </v>
      </c>
    </row>
    <row r="3786" spans="1:13" x14ac:dyDescent="0.25">
      <c r="A3786" s="25">
        <f t="shared" si="598"/>
        <v>3786</v>
      </c>
      <c r="B3786" s="35">
        <f>+INDEX(Исходные_данные!A:Z,A3786+$X$32-1,$X$30)</f>
        <v>0</v>
      </c>
      <c r="C3786" s="25">
        <f>+IFERROR(_xlfn.NUMBERVALUE(INDEX(Исходные_данные!A:Z,A3786+$X$32-1,$X$31),"."),0)</f>
        <v>0</v>
      </c>
      <c r="D3786" s="51"/>
      <c r="E3786" s="3">
        <f t="shared" si="595"/>
        <v>1289.4580000000001</v>
      </c>
      <c r="F3786" s="3">
        <f t="shared" si="596"/>
        <v>1289.4574600000001</v>
      </c>
      <c r="G3786" s="8">
        <f t="shared" si="599"/>
        <v>0</v>
      </c>
      <c r="H3786" s="7">
        <f t="shared" si="591"/>
        <v>0</v>
      </c>
      <c r="I3786" s="7">
        <f t="shared" si="592"/>
        <v>0</v>
      </c>
      <c r="J3786">
        <f t="shared" si="593"/>
        <v>0</v>
      </c>
      <c r="K3786">
        <f t="shared" si="597"/>
        <v>0</v>
      </c>
      <c r="L3786">
        <f t="shared" si="594"/>
        <v>0</v>
      </c>
      <c r="M3786" s="66" t="str">
        <f t="shared" si="590"/>
        <v xml:space="preserve"> </v>
      </c>
    </row>
    <row r="3787" spans="1:13" x14ac:dyDescent="0.25">
      <c r="A3787" s="25">
        <f t="shared" si="598"/>
        <v>3787</v>
      </c>
      <c r="B3787" s="35">
        <f>+INDEX(Исходные_данные!A:Z,A3787+$X$32-1,$X$30)</f>
        <v>0</v>
      </c>
      <c r="C3787" s="25">
        <f>+IFERROR(_xlfn.NUMBERVALUE(INDEX(Исходные_данные!A:Z,A3787+$X$32-1,$X$31),"."),0)</f>
        <v>0</v>
      </c>
      <c r="D3787" s="51"/>
      <c r="E3787" s="3">
        <f t="shared" si="595"/>
        <v>1289.4580000000001</v>
      </c>
      <c r="F3787" s="3">
        <f t="shared" si="596"/>
        <v>1289.4574600000001</v>
      </c>
      <c r="G3787" s="8">
        <f t="shared" si="599"/>
        <v>0</v>
      </c>
      <c r="H3787" s="7">
        <f t="shared" si="591"/>
        <v>0</v>
      </c>
      <c r="I3787" s="7">
        <f t="shared" si="592"/>
        <v>0</v>
      </c>
      <c r="J3787">
        <f t="shared" si="593"/>
        <v>0</v>
      </c>
      <c r="K3787">
        <f t="shared" si="597"/>
        <v>0</v>
      </c>
      <c r="L3787">
        <f t="shared" si="594"/>
        <v>0</v>
      </c>
      <c r="M3787" s="66" t="str">
        <f t="shared" si="590"/>
        <v xml:space="preserve"> </v>
      </c>
    </row>
    <row r="3788" spans="1:13" x14ac:dyDescent="0.25">
      <c r="A3788" s="25">
        <f t="shared" si="598"/>
        <v>3788</v>
      </c>
      <c r="B3788" s="35">
        <f>+INDEX(Исходные_данные!A:Z,A3788+$X$32-1,$X$30)</f>
        <v>0</v>
      </c>
      <c r="C3788" s="25">
        <f>+IFERROR(_xlfn.NUMBERVALUE(INDEX(Исходные_данные!A:Z,A3788+$X$32-1,$X$31),"."),0)</f>
        <v>0</v>
      </c>
      <c r="D3788" s="51"/>
      <c r="E3788" s="3">
        <f t="shared" si="595"/>
        <v>1289.4580000000001</v>
      </c>
      <c r="F3788" s="3">
        <f t="shared" si="596"/>
        <v>1289.4574600000001</v>
      </c>
      <c r="G3788" s="8">
        <f t="shared" si="599"/>
        <v>0</v>
      </c>
      <c r="H3788" s="7">
        <f t="shared" si="591"/>
        <v>0</v>
      </c>
      <c r="I3788" s="7">
        <f t="shared" si="592"/>
        <v>0</v>
      </c>
      <c r="J3788">
        <f t="shared" si="593"/>
        <v>0</v>
      </c>
      <c r="K3788">
        <f t="shared" si="597"/>
        <v>0</v>
      </c>
      <c r="L3788">
        <f t="shared" si="594"/>
        <v>0</v>
      </c>
      <c r="M3788" s="66" t="str">
        <f t="shared" si="590"/>
        <v xml:space="preserve"> </v>
      </c>
    </row>
    <row r="3789" spans="1:13" x14ac:dyDescent="0.25">
      <c r="A3789" s="25">
        <f t="shared" si="598"/>
        <v>3789</v>
      </c>
      <c r="B3789" s="35">
        <f>+INDEX(Исходные_данные!A:Z,A3789+$X$32-1,$X$30)</f>
        <v>0</v>
      </c>
      <c r="C3789" s="25">
        <f>+IFERROR(_xlfn.NUMBERVALUE(INDEX(Исходные_данные!A:Z,A3789+$X$32-1,$X$31),"."),0)</f>
        <v>0</v>
      </c>
      <c r="D3789" s="51"/>
      <c r="E3789" s="3">
        <f t="shared" si="595"/>
        <v>1289.4580000000001</v>
      </c>
      <c r="F3789" s="3">
        <f t="shared" si="596"/>
        <v>1289.4574600000001</v>
      </c>
      <c r="G3789" s="8">
        <f t="shared" si="599"/>
        <v>0</v>
      </c>
      <c r="H3789" s="7">
        <f t="shared" si="591"/>
        <v>0</v>
      </c>
      <c r="I3789" s="7">
        <f t="shared" si="592"/>
        <v>0</v>
      </c>
      <c r="J3789">
        <f t="shared" si="593"/>
        <v>0</v>
      </c>
      <c r="K3789">
        <f t="shared" si="597"/>
        <v>0</v>
      </c>
      <c r="L3789">
        <f t="shared" si="594"/>
        <v>0</v>
      </c>
      <c r="M3789" s="66" t="str">
        <f t="shared" si="590"/>
        <v xml:space="preserve"> </v>
      </c>
    </row>
    <row r="3790" spans="1:13" x14ac:dyDescent="0.25">
      <c r="A3790" s="25">
        <f t="shared" si="598"/>
        <v>3790</v>
      </c>
      <c r="B3790" s="35">
        <f>+INDEX(Исходные_данные!A:Z,A3790+$X$32-1,$X$30)</f>
        <v>0</v>
      </c>
      <c r="C3790" s="25">
        <f>+IFERROR(_xlfn.NUMBERVALUE(INDEX(Исходные_данные!A:Z,A3790+$X$32-1,$X$31),"."),0)</f>
        <v>0</v>
      </c>
      <c r="D3790" s="51"/>
      <c r="E3790" s="3">
        <f t="shared" si="595"/>
        <v>1289.4580000000001</v>
      </c>
      <c r="F3790" s="3">
        <f t="shared" si="596"/>
        <v>1289.4574600000001</v>
      </c>
      <c r="G3790" s="8">
        <f t="shared" si="599"/>
        <v>0</v>
      </c>
      <c r="H3790" s="7">
        <f t="shared" si="591"/>
        <v>0</v>
      </c>
      <c r="I3790" s="7">
        <f t="shared" si="592"/>
        <v>0</v>
      </c>
      <c r="J3790">
        <f t="shared" si="593"/>
        <v>0</v>
      </c>
      <c r="K3790">
        <f t="shared" si="597"/>
        <v>0</v>
      </c>
      <c r="L3790">
        <f t="shared" si="594"/>
        <v>0</v>
      </c>
      <c r="M3790" s="66" t="str">
        <f t="shared" si="590"/>
        <v xml:space="preserve"> </v>
      </c>
    </row>
    <row r="3791" spans="1:13" x14ac:dyDescent="0.25">
      <c r="A3791" s="25">
        <f t="shared" si="598"/>
        <v>3791</v>
      </c>
      <c r="B3791" s="35">
        <f>+INDEX(Исходные_данные!A:Z,A3791+$X$32-1,$X$30)</f>
        <v>0</v>
      </c>
      <c r="C3791" s="25">
        <f>+IFERROR(_xlfn.NUMBERVALUE(INDEX(Исходные_данные!A:Z,A3791+$X$32-1,$X$31),"."),0)</f>
        <v>0</v>
      </c>
      <c r="D3791" s="51"/>
      <c r="E3791" s="3">
        <f t="shared" si="595"/>
        <v>1289.4580000000001</v>
      </c>
      <c r="F3791" s="3">
        <f t="shared" si="596"/>
        <v>1289.4574600000001</v>
      </c>
      <c r="G3791" s="8">
        <f t="shared" si="599"/>
        <v>0</v>
      </c>
      <c r="H3791" s="7">
        <f t="shared" si="591"/>
        <v>0</v>
      </c>
      <c r="I3791" s="7">
        <f t="shared" si="592"/>
        <v>0</v>
      </c>
      <c r="J3791">
        <f t="shared" si="593"/>
        <v>0</v>
      </c>
      <c r="K3791">
        <f t="shared" si="597"/>
        <v>0</v>
      </c>
      <c r="L3791">
        <f t="shared" si="594"/>
        <v>0</v>
      </c>
      <c r="M3791" s="66" t="str">
        <f t="shared" si="590"/>
        <v xml:space="preserve"> </v>
      </c>
    </row>
    <row r="3792" spans="1:13" x14ac:dyDescent="0.25">
      <c r="A3792" s="25">
        <f t="shared" si="598"/>
        <v>3792</v>
      </c>
      <c r="B3792" s="35">
        <f>+INDEX(Исходные_данные!A:Z,A3792+$X$32-1,$X$30)</f>
        <v>0</v>
      </c>
      <c r="C3792" s="25">
        <f>+IFERROR(_xlfn.NUMBERVALUE(INDEX(Исходные_данные!A:Z,A3792+$X$32-1,$X$31),"."),0)</f>
        <v>0</v>
      </c>
      <c r="D3792" s="51"/>
      <c r="E3792" s="3">
        <f t="shared" si="595"/>
        <v>1289.4580000000001</v>
      </c>
      <c r="F3792" s="3">
        <f t="shared" si="596"/>
        <v>1289.4574600000001</v>
      </c>
      <c r="G3792" s="8">
        <f t="shared" si="599"/>
        <v>0</v>
      </c>
      <c r="H3792" s="7">
        <f t="shared" si="591"/>
        <v>0</v>
      </c>
      <c r="I3792" s="7">
        <f t="shared" si="592"/>
        <v>0</v>
      </c>
      <c r="J3792">
        <f t="shared" si="593"/>
        <v>0</v>
      </c>
      <c r="K3792">
        <f t="shared" si="597"/>
        <v>0</v>
      </c>
      <c r="L3792">
        <f t="shared" si="594"/>
        <v>0</v>
      </c>
      <c r="M3792" s="66" t="str">
        <f t="shared" si="590"/>
        <v xml:space="preserve"> </v>
      </c>
    </row>
    <row r="3793" spans="1:13" x14ac:dyDescent="0.25">
      <c r="A3793" s="25">
        <f t="shared" si="598"/>
        <v>3793</v>
      </c>
      <c r="B3793" s="35">
        <f>+INDEX(Исходные_данные!A:Z,A3793+$X$32-1,$X$30)</f>
        <v>0</v>
      </c>
      <c r="C3793" s="25">
        <f>+IFERROR(_xlfn.NUMBERVALUE(INDEX(Исходные_данные!A:Z,A3793+$X$32-1,$X$31),"."),0)</f>
        <v>0</v>
      </c>
      <c r="D3793" s="51"/>
      <c r="E3793" s="3">
        <f t="shared" si="595"/>
        <v>1289.4580000000001</v>
      </c>
      <c r="F3793" s="3">
        <f t="shared" si="596"/>
        <v>1289.4574600000001</v>
      </c>
      <c r="G3793" s="8">
        <f t="shared" si="599"/>
        <v>0</v>
      </c>
      <c r="H3793" s="7">
        <f t="shared" si="591"/>
        <v>0</v>
      </c>
      <c r="I3793" s="7">
        <f t="shared" si="592"/>
        <v>0</v>
      </c>
      <c r="J3793">
        <f t="shared" si="593"/>
        <v>0</v>
      </c>
      <c r="K3793">
        <f t="shared" si="597"/>
        <v>0</v>
      </c>
      <c r="L3793">
        <f t="shared" si="594"/>
        <v>0</v>
      </c>
      <c r="M3793" s="66" t="str">
        <f t="shared" si="590"/>
        <v xml:space="preserve"> </v>
      </c>
    </row>
    <row r="3794" spans="1:13" x14ac:dyDescent="0.25">
      <c r="A3794" s="25">
        <f t="shared" si="598"/>
        <v>3794</v>
      </c>
      <c r="B3794" s="35">
        <f>+INDEX(Исходные_данные!A:Z,A3794+$X$32-1,$X$30)</f>
        <v>0</v>
      </c>
      <c r="C3794" s="25">
        <f>+IFERROR(_xlfn.NUMBERVALUE(INDEX(Исходные_данные!A:Z,A3794+$X$32-1,$X$31),"."),0)</f>
        <v>0</v>
      </c>
      <c r="D3794" s="51"/>
      <c r="E3794" s="3">
        <f t="shared" si="595"/>
        <v>1289.4580000000001</v>
      </c>
      <c r="F3794" s="3">
        <f t="shared" si="596"/>
        <v>1289.4574600000001</v>
      </c>
      <c r="G3794" s="8">
        <f t="shared" si="599"/>
        <v>0</v>
      </c>
      <c r="H3794" s="7">
        <f t="shared" si="591"/>
        <v>0</v>
      </c>
      <c r="I3794" s="7">
        <f t="shared" si="592"/>
        <v>0</v>
      </c>
      <c r="J3794">
        <f t="shared" si="593"/>
        <v>0</v>
      </c>
      <c r="K3794">
        <f t="shared" si="597"/>
        <v>0</v>
      </c>
      <c r="L3794">
        <f t="shared" si="594"/>
        <v>0</v>
      </c>
      <c r="M3794" s="66" t="str">
        <f t="shared" si="590"/>
        <v xml:space="preserve"> </v>
      </c>
    </row>
    <row r="3795" spans="1:13" x14ac:dyDescent="0.25">
      <c r="A3795" s="25">
        <f t="shared" si="598"/>
        <v>3795</v>
      </c>
      <c r="B3795" s="35">
        <f>+INDEX(Исходные_данные!A:Z,A3795+$X$32-1,$X$30)</f>
        <v>0</v>
      </c>
      <c r="C3795" s="25">
        <f>+IFERROR(_xlfn.NUMBERVALUE(INDEX(Исходные_данные!A:Z,A3795+$X$32-1,$X$31),"."),0)</f>
        <v>0</v>
      </c>
      <c r="D3795" s="51"/>
      <c r="E3795" s="3">
        <f t="shared" si="595"/>
        <v>1289.4580000000001</v>
      </c>
      <c r="F3795" s="3">
        <f t="shared" si="596"/>
        <v>1289.4574600000001</v>
      </c>
      <c r="G3795" s="8">
        <f t="shared" si="599"/>
        <v>0</v>
      </c>
      <c r="H3795" s="7">
        <f t="shared" si="591"/>
        <v>0</v>
      </c>
      <c r="I3795" s="7">
        <f t="shared" si="592"/>
        <v>0</v>
      </c>
      <c r="J3795">
        <f t="shared" si="593"/>
        <v>0</v>
      </c>
      <c r="K3795">
        <f t="shared" si="597"/>
        <v>0</v>
      </c>
      <c r="L3795">
        <f t="shared" si="594"/>
        <v>0</v>
      </c>
      <c r="M3795" s="66" t="str">
        <f t="shared" si="590"/>
        <v xml:space="preserve"> </v>
      </c>
    </row>
    <row r="3796" spans="1:13" x14ac:dyDescent="0.25">
      <c r="A3796" s="25">
        <f t="shared" si="598"/>
        <v>3796</v>
      </c>
      <c r="B3796" s="35">
        <f>+INDEX(Исходные_данные!A:Z,A3796+$X$32-1,$X$30)</f>
        <v>0</v>
      </c>
      <c r="C3796" s="25">
        <f>+IFERROR(_xlfn.NUMBERVALUE(INDEX(Исходные_данные!A:Z,A3796+$X$32-1,$X$31),"."),0)</f>
        <v>0</v>
      </c>
      <c r="D3796" s="51"/>
      <c r="E3796" s="3">
        <f t="shared" si="595"/>
        <v>1289.4580000000001</v>
      </c>
      <c r="F3796" s="3">
        <f t="shared" si="596"/>
        <v>1289.4574600000001</v>
      </c>
      <c r="G3796" s="8">
        <f t="shared" si="599"/>
        <v>0</v>
      </c>
      <c r="H3796" s="7">
        <f t="shared" si="591"/>
        <v>0</v>
      </c>
      <c r="I3796" s="7">
        <f t="shared" si="592"/>
        <v>0</v>
      </c>
      <c r="J3796">
        <f t="shared" si="593"/>
        <v>0</v>
      </c>
      <c r="K3796">
        <f t="shared" si="597"/>
        <v>0</v>
      </c>
      <c r="L3796">
        <f t="shared" si="594"/>
        <v>0</v>
      </c>
      <c r="M3796" s="66" t="str">
        <f t="shared" si="590"/>
        <v xml:space="preserve"> </v>
      </c>
    </row>
    <row r="3797" spans="1:13" x14ac:dyDescent="0.25">
      <c r="A3797" s="25">
        <f t="shared" si="598"/>
        <v>3797</v>
      </c>
      <c r="B3797" s="35">
        <f>+INDEX(Исходные_данные!A:Z,A3797+$X$32-1,$X$30)</f>
        <v>0</v>
      </c>
      <c r="C3797" s="25">
        <f>+IFERROR(_xlfn.NUMBERVALUE(INDEX(Исходные_данные!A:Z,A3797+$X$32-1,$X$31),"."),0)</f>
        <v>0</v>
      </c>
      <c r="D3797" s="51"/>
      <c r="E3797" s="3">
        <f t="shared" si="595"/>
        <v>1289.4580000000001</v>
      </c>
      <c r="F3797" s="3">
        <f t="shared" si="596"/>
        <v>1289.4574600000001</v>
      </c>
      <c r="G3797" s="8">
        <f t="shared" si="599"/>
        <v>0</v>
      </c>
      <c r="H3797" s="7">
        <f t="shared" si="591"/>
        <v>0</v>
      </c>
      <c r="I3797" s="7">
        <f t="shared" si="592"/>
        <v>0</v>
      </c>
      <c r="J3797">
        <f t="shared" si="593"/>
        <v>0</v>
      </c>
      <c r="K3797">
        <f t="shared" si="597"/>
        <v>0</v>
      </c>
      <c r="L3797">
        <f t="shared" si="594"/>
        <v>0</v>
      </c>
      <c r="M3797" s="66" t="str">
        <f t="shared" si="590"/>
        <v xml:space="preserve"> </v>
      </c>
    </row>
    <row r="3798" spans="1:13" x14ac:dyDescent="0.25">
      <c r="A3798" s="25">
        <f t="shared" si="598"/>
        <v>3798</v>
      </c>
      <c r="B3798" s="35">
        <f>+INDEX(Исходные_данные!A:Z,A3798+$X$32-1,$X$30)</f>
        <v>0</v>
      </c>
      <c r="C3798" s="25">
        <f>+IFERROR(_xlfn.NUMBERVALUE(INDEX(Исходные_данные!A:Z,A3798+$X$32-1,$X$31),"."),0)</f>
        <v>0</v>
      </c>
      <c r="D3798" s="51"/>
      <c r="E3798" s="3">
        <f t="shared" si="595"/>
        <v>1289.4580000000001</v>
      </c>
      <c r="F3798" s="3">
        <f t="shared" si="596"/>
        <v>1289.4574600000001</v>
      </c>
      <c r="G3798" s="8">
        <f t="shared" si="599"/>
        <v>0</v>
      </c>
      <c r="H3798" s="7">
        <f t="shared" si="591"/>
        <v>0</v>
      </c>
      <c r="I3798" s="7">
        <f t="shared" si="592"/>
        <v>0</v>
      </c>
      <c r="J3798">
        <f t="shared" si="593"/>
        <v>0</v>
      </c>
      <c r="K3798">
        <f t="shared" si="597"/>
        <v>0</v>
      </c>
      <c r="L3798">
        <f t="shared" si="594"/>
        <v>0</v>
      </c>
      <c r="M3798" s="66" t="str">
        <f t="shared" si="590"/>
        <v xml:space="preserve"> </v>
      </c>
    </row>
    <row r="3799" spans="1:13" x14ac:dyDescent="0.25">
      <c r="A3799" s="25">
        <f t="shared" si="598"/>
        <v>3799</v>
      </c>
      <c r="B3799" s="35">
        <f>+INDEX(Исходные_данные!A:Z,A3799+$X$32-1,$X$30)</f>
        <v>0</v>
      </c>
      <c r="C3799" s="25">
        <f>+IFERROR(_xlfn.NUMBERVALUE(INDEX(Исходные_данные!A:Z,A3799+$X$32-1,$X$31),"."),0)</f>
        <v>0</v>
      </c>
      <c r="D3799" s="51"/>
      <c r="E3799" s="3">
        <f t="shared" si="595"/>
        <v>1289.4580000000001</v>
      </c>
      <c r="F3799" s="3">
        <f t="shared" si="596"/>
        <v>1289.4574600000001</v>
      </c>
      <c r="G3799" s="8">
        <f t="shared" si="599"/>
        <v>0</v>
      </c>
      <c r="H3799" s="7">
        <f t="shared" si="591"/>
        <v>0</v>
      </c>
      <c r="I3799" s="7">
        <f t="shared" si="592"/>
        <v>0</v>
      </c>
      <c r="J3799">
        <f t="shared" si="593"/>
        <v>0</v>
      </c>
      <c r="K3799">
        <f t="shared" si="597"/>
        <v>0</v>
      </c>
      <c r="L3799">
        <f t="shared" si="594"/>
        <v>0</v>
      </c>
      <c r="M3799" s="66" t="str">
        <f t="shared" si="590"/>
        <v xml:space="preserve"> </v>
      </c>
    </row>
    <row r="3800" spans="1:13" x14ac:dyDescent="0.25">
      <c r="A3800" s="25">
        <f t="shared" si="598"/>
        <v>3800</v>
      </c>
      <c r="B3800" s="35">
        <f>+INDEX(Исходные_данные!A:Z,A3800+$X$32-1,$X$30)</f>
        <v>0</v>
      </c>
      <c r="C3800" s="25">
        <f>+IFERROR(_xlfn.NUMBERVALUE(INDEX(Исходные_данные!A:Z,A3800+$X$32-1,$X$31),"."),0)</f>
        <v>0</v>
      </c>
      <c r="D3800" s="51"/>
      <c r="E3800" s="3">
        <f t="shared" si="595"/>
        <v>1289.4580000000001</v>
      </c>
      <c r="F3800" s="3">
        <f t="shared" si="596"/>
        <v>1289.4574600000001</v>
      </c>
      <c r="G3800" s="8">
        <f t="shared" si="599"/>
        <v>0</v>
      </c>
      <c r="H3800" s="7">
        <f t="shared" si="591"/>
        <v>0</v>
      </c>
      <c r="I3800" s="7">
        <f t="shared" si="592"/>
        <v>0</v>
      </c>
      <c r="J3800">
        <f t="shared" si="593"/>
        <v>0</v>
      </c>
      <c r="K3800">
        <f t="shared" si="597"/>
        <v>0</v>
      </c>
      <c r="L3800">
        <f t="shared" si="594"/>
        <v>0</v>
      </c>
      <c r="M3800" s="66" t="str">
        <f t="shared" si="590"/>
        <v xml:space="preserve"> </v>
      </c>
    </row>
    <row r="3801" spans="1:13" x14ac:dyDescent="0.25">
      <c r="A3801" s="25">
        <f t="shared" si="598"/>
        <v>3801</v>
      </c>
      <c r="B3801" s="35">
        <f>+INDEX(Исходные_данные!A:Z,A3801+$X$32-1,$X$30)</f>
        <v>0</v>
      </c>
      <c r="C3801" s="25">
        <f>+IFERROR(_xlfn.NUMBERVALUE(INDEX(Исходные_данные!A:Z,A3801+$X$32-1,$X$31),"."),0)</f>
        <v>0</v>
      </c>
      <c r="D3801" s="51"/>
      <c r="E3801" s="3">
        <f t="shared" si="595"/>
        <v>1289.4580000000001</v>
      </c>
      <c r="F3801" s="3">
        <f t="shared" si="596"/>
        <v>1289.4574600000001</v>
      </c>
      <c r="G3801" s="8">
        <f t="shared" si="599"/>
        <v>0</v>
      </c>
      <c r="H3801" s="7">
        <f t="shared" si="591"/>
        <v>0</v>
      </c>
      <c r="I3801" s="7">
        <f t="shared" si="592"/>
        <v>0</v>
      </c>
      <c r="J3801">
        <f t="shared" si="593"/>
        <v>0</v>
      </c>
      <c r="K3801">
        <f t="shared" si="597"/>
        <v>0</v>
      </c>
      <c r="L3801">
        <f t="shared" si="594"/>
        <v>0</v>
      </c>
      <c r="M3801" s="66" t="str">
        <f t="shared" si="590"/>
        <v xml:space="preserve"> </v>
      </c>
    </row>
    <row r="3802" spans="1:13" x14ac:dyDescent="0.25">
      <c r="A3802" s="25">
        <f t="shared" si="598"/>
        <v>3802</v>
      </c>
      <c r="B3802" s="35">
        <f>+INDEX(Исходные_данные!A:Z,A3802+$X$32-1,$X$30)</f>
        <v>0</v>
      </c>
      <c r="C3802" s="25">
        <f>+IFERROR(_xlfn.NUMBERVALUE(INDEX(Исходные_данные!A:Z,A3802+$X$32-1,$X$31),"."),0)</f>
        <v>0</v>
      </c>
      <c r="D3802" s="51"/>
      <c r="E3802" s="3">
        <f t="shared" si="595"/>
        <v>1289.4580000000001</v>
      </c>
      <c r="F3802" s="3">
        <f t="shared" si="596"/>
        <v>1289.4574600000001</v>
      </c>
      <c r="G3802" s="8">
        <f t="shared" si="599"/>
        <v>0</v>
      </c>
      <c r="H3802" s="7">
        <f t="shared" si="591"/>
        <v>0</v>
      </c>
      <c r="I3802" s="7">
        <f t="shared" si="592"/>
        <v>0</v>
      </c>
      <c r="J3802">
        <f t="shared" si="593"/>
        <v>0</v>
      </c>
      <c r="K3802">
        <f t="shared" si="597"/>
        <v>0</v>
      </c>
      <c r="L3802">
        <f t="shared" si="594"/>
        <v>0</v>
      </c>
      <c r="M3802" s="66" t="str">
        <f t="shared" si="590"/>
        <v xml:space="preserve"> </v>
      </c>
    </row>
    <row r="3803" spans="1:13" x14ac:dyDescent="0.25">
      <c r="A3803" s="25">
        <f t="shared" si="598"/>
        <v>3803</v>
      </c>
      <c r="B3803" s="35">
        <f>+INDEX(Исходные_данные!A:Z,A3803+$X$32-1,$X$30)</f>
        <v>0</v>
      </c>
      <c r="C3803" s="25">
        <f>+IFERROR(_xlfn.NUMBERVALUE(INDEX(Исходные_данные!A:Z,A3803+$X$32-1,$X$31),"."),0)</f>
        <v>0</v>
      </c>
      <c r="D3803" s="51"/>
      <c r="E3803" s="3">
        <f t="shared" si="595"/>
        <v>1289.4580000000001</v>
      </c>
      <c r="F3803" s="3">
        <f t="shared" si="596"/>
        <v>1289.4574600000001</v>
      </c>
      <c r="G3803" s="8">
        <f t="shared" si="599"/>
        <v>0</v>
      </c>
      <c r="H3803" s="7">
        <f t="shared" si="591"/>
        <v>0</v>
      </c>
      <c r="I3803" s="7">
        <f t="shared" si="592"/>
        <v>0</v>
      </c>
      <c r="J3803">
        <f t="shared" si="593"/>
        <v>0</v>
      </c>
      <c r="K3803">
        <f t="shared" si="597"/>
        <v>0</v>
      </c>
      <c r="L3803">
        <f t="shared" si="594"/>
        <v>0</v>
      </c>
      <c r="M3803" s="66" t="str">
        <f t="shared" si="590"/>
        <v xml:space="preserve"> </v>
      </c>
    </row>
    <row r="3804" spans="1:13" x14ac:dyDescent="0.25">
      <c r="A3804" s="25">
        <f t="shared" si="598"/>
        <v>3804</v>
      </c>
      <c r="B3804" s="35">
        <f>+INDEX(Исходные_данные!A:Z,A3804+$X$32-1,$X$30)</f>
        <v>0</v>
      </c>
      <c r="C3804" s="25">
        <f>+IFERROR(_xlfn.NUMBERVALUE(INDEX(Исходные_данные!A:Z,A3804+$X$32-1,$X$31),"."),0)</f>
        <v>0</v>
      </c>
      <c r="D3804" s="51"/>
      <c r="E3804" s="3">
        <f t="shared" si="595"/>
        <v>1289.4580000000001</v>
      </c>
      <c r="F3804" s="3">
        <f t="shared" si="596"/>
        <v>1289.4574600000001</v>
      </c>
      <c r="G3804" s="8">
        <f t="shared" si="599"/>
        <v>0</v>
      </c>
      <c r="H3804" s="7">
        <f t="shared" si="591"/>
        <v>0</v>
      </c>
      <c r="I3804" s="7">
        <f t="shared" si="592"/>
        <v>0</v>
      </c>
      <c r="J3804">
        <f t="shared" si="593"/>
        <v>0</v>
      </c>
      <c r="K3804">
        <f t="shared" si="597"/>
        <v>0</v>
      </c>
      <c r="L3804">
        <f t="shared" si="594"/>
        <v>0</v>
      </c>
      <c r="M3804" s="66" t="str">
        <f t="shared" ref="M3804:M3867" si="600">IF(AC3819=1,"",+CONCATENATE(IF($AC$43=1,CONCATENATE(D3804," "),""),IF($AC$44=1,CONCATENATE(E3804," (",TEXT(G3804,"0,0"),"%)"),"")))</f>
        <v xml:space="preserve"> </v>
      </c>
    </row>
    <row r="3805" spans="1:13" x14ac:dyDescent="0.25">
      <c r="A3805" s="25">
        <f t="shared" si="598"/>
        <v>3805</v>
      </c>
      <c r="B3805" s="35">
        <f>+INDEX(Исходные_данные!A:Z,A3805+$X$32-1,$X$30)</f>
        <v>0</v>
      </c>
      <c r="C3805" s="25">
        <f>+IFERROR(_xlfn.NUMBERVALUE(INDEX(Исходные_данные!A:Z,A3805+$X$32-1,$X$31),"."),0)</f>
        <v>0</v>
      </c>
      <c r="D3805" s="51"/>
      <c r="E3805" s="3">
        <f t="shared" si="595"/>
        <v>1289.4580000000001</v>
      </c>
      <c r="F3805" s="3">
        <f t="shared" si="596"/>
        <v>1289.4574600000001</v>
      </c>
      <c r="G3805" s="8">
        <f t="shared" si="599"/>
        <v>0</v>
      </c>
      <c r="H3805" s="7">
        <f t="shared" si="591"/>
        <v>0</v>
      </c>
      <c r="I3805" s="7">
        <f t="shared" si="592"/>
        <v>0</v>
      </c>
      <c r="J3805">
        <f t="shared" si="593"/>
        <v>0</v>
      </c>
      <c r="K3805">
        <f t="shared" si="597"/>
        <v>0</v>
      </c>
      <c r="L3805">
        <f t="shared" si="594"/>
        <v>0</v>
      </c>
      <c r="M3805" s="66" t="str">
        <f t="shared" si="600"/>
        <v xml:space="preserve"> </v>
      </c>
    </row>
    <row r="3806" spans="1:13" x14ac:dyDescent="0.25">
      <c r="A3806" s="25">
        <f t="shared" si="598"/>
        <v>3806</v>
      </c>
      <c r="B3806" s="35">
        <f>+INDEX(Исходные_данные!A:Z,A3806+$X$32-1,$X$30)</f>
        <v>0</v>
      </c>
      <c r="C3806" s="25">
        <f>+IFERROR(_xlfn.NUMBERVALUE(INDEX(Исходные_данные!A:Z,A3806+$X$32-1,$X$31),"."),0)</f>
        <v>0</v>
      </c>
      <c r="D3806" s="51"/>
      <c r="E3806" s="3">
        <f t="shared" si="595"/>
        <v>1289.4580000000001</v>
      </c>
      <c r="F3806" s="3">
        <f t="shared" si="596"/>
        <v>1289.4574600000001</v>
      </c>
      <c r="G3806" s="8">
        <f t="shared" si="599"/>
        <v>0</v>
      </c>
      <c r="H3806" s="7">
        <f t="shared" si="591"/>
        <v>0</v>
      </c>
      <c r="I3806" s="7">
        <f t="shared" si="592"/>
        <v>0</v>
      </c>
      <c r="J3806">
        <f t="shared" si="593"/>
        <v>0</v>
      </c>
      <c r="K3806">
        <f t="shared" si="597"/>
        <v>0</v>
      </c>
      <c r="L3806">
        <f t="shared" si="594"/>
        <v>0</v>
      </c>
      <c r="M3806" s="66" t="str">
        <f t="shared" si="600"/>
        <v xml:space="preserve"> </v>
      </c>
    </row>
    <row r="3807" spans="1:13" x14ac:dyDescent="0.25">
      <c r="A3807" s="25">
        <f t="shared" si="598"/>
        <v>3807</v>
      </c>
      <c r="B3807" s="35">
        <f>+INDEX(Исходные_данные!A:Z,A3807+$X$32-1,$X$30)</f>
        <v>0</v>
      </c>
      <c r="C3807" s="25">
        <f>+IFERROR(_xlfn.NUMBERVALUE(INDEX(Исходные_данные!A:Z,A3807+$X$32-1,$X$31),"."),0)</f>
        <v>0</v>
      </c>
      <c r="D3807" s="51"/>
      <c r="E3807" s="3">
        <f t="shared" si="595"/>
        <v>1289.4580000000001</v>
      </c>
      <c r="F3807" s="3">
        <f t="shared" si="596"/>
        <v>1289.4574600000001</v>
      </c>
      <c r="G3807" s="8">
        <f t="shared" si="599"/>
        <v>0</v>
      </c>
      <c r="H3807" s="7">
        <f t="shared" si="591"/>
        <v>0</v>
      </c>
      <c r="I3807" s="7">
        <f t="shared" si="592"/>
        <v>0</v>
      </c>
      <c r="J3807">
        <f t="shared" si="593"/>
        <v>0</v>
      </c>
      <c r="K3807">
        <f t="shared" si="597"/>
        <v>0</v>
      </c>
      <c r="L3807">
        <f t="shared" si="594"/>
        <v>0</v>
      </c>
      <c r="M3807" s="66" t="str">
        <f t="shared" si="600"/>
        <v xml:space="preserve"> </v>
      </c>
    </row>
    <row r="3808" spans="1:13" x14ac:dyDescent="0.25">
      <c r="A3808" s="25">
        <f t="shared" si="598"/>
        <v>3808</v>
      </c>
      <c r="B3808" s="35">
        <f>+INDEX(Исходные_данные!A:Z,A3808+$X$32-1,$X$30)</f>
        <v>0</v>
      </c>
      <c r="C3808" s="25">
        <f>+IFERROR(_xlfn.NUMBERVALUE(INDEX(Исходные_данные!A:Z,A3808+$X$32-1,$X$31),"."),0)</f>
        <v>0</v>
      </c>
      <c r="D3808" s="51"/>
      <c r="E3808" s="3">
        <f t="shared" si="595"/>
        <v>1289.4580000000001</v>
      </c>
      <c r="F3808" s="3">
        <f t="shared" si="596"/>
        <v>1289.4574600000001</v>
      </c>
      <c r="G3808" s="8">
        <f t="shared" si="599"/>
        <v>0</v>
      </c>
      <c r="H3808" s="7">
        <f t="shared" si="591"/>
        <v>0</v>
      </c>
      <c r="I3808" s="7">
        <f t="shared" si="592"/>
        <v>0</v>
      </c>
      <c r="J3808">
        <f t="shared" si="593"/>
        <v>0</v>
      </c>
      <c r="K3808">
        <f t="shared" si="597"/>
        <v>0</v>
      </c>
      <c r="L3808">
        <f t="shared" si="594"/>
        <v>0</v>
      </c>
      <c r="M3808" s="66" t="str">
        <f t="shared" si="600"/>
        <v xml:space="preserve"> </v>
      </c>
    </row>
    <row r="3809" spans="1:13" x14ac:dyDescent="0.25">
      <c r="A3809" s="25">
        <f t="shared" si="598"/>
        <v>3809</v>
      </c>
      <c r="B3809" s="35">
        <f>+INDEX(Исходные_данные!A:Z,A3809+$X$32-1,$X$30)</f>
        <v>0</v>
      </c>
      <c r="C3809" s="25">
        <f>+IFERROR(_xlfn.NUMBERVALUE(INDEX(Исходные_данные!A:Z,A3809+$X$32-1,$X$31),"."),0)</f>
        <v>0</v>
      </c>
      <c r="D3809" s="51"/>
      <c r="E3809" s="3">
        <f t="shared" si="595"/>
        <v>1289.4580000000001</v>
      </c>
      <c r="F3809" s="3">
        <f t="shared" si="596"/>
        <v>1289.4574600000001</v>
      </c>
      <c r="G3809" s="8">
        <f t="shared" si="599"/>
        <v>0</v>
      </c>
      <c r="H3809" s="7">
        <f t="shared" si="591"/>
        <v>0</v>
      </c>
      <c r="I3809" s="7">
        <f t="shared" si="592"/>
        <v>0</v>
      </c>
      <c r="J3809">
        <f t="shared" si="593"/>
        <v>0</v>
      </c>
      <c r="K3809">
        <f t="shared" si="597"/>
        <v>0</v>
      </c>
      <c r="L3809">
        <f t="shared" si="594"/>
        <v>0</v>
      </c>
      <c r="M3809" s="66" t="str">
        <f t="shared" si="600"/>
        <v xml:space="preserve"> </v>
      </c>
    </row>
    <row r="3810" spans="1:13" x14ac:dyDescent="0.25">
      <c r="A3810" s="25">
        <f t="shared" si="598"/>
        <v>3810</v>
      </c>
      <c r="B3810" s="35">
        <f>+INDEX(Исходные_данные!A:Z,A3810+$X$32-1,$X$30)</f>
        <v>0</v>
      </c>
      <c r="C3810" s="25">
        <f>+IFERROR(_xlfn.NUMBERVALUE(INDEX(Исходные_данные!A:Z,A3810+$X$32-1,$X$31),"."),0)</f>
        <v>0</v>
      </c>
      <c r="D3810" s="51"/>
      <c r="E3810" s="3">
        <f t="shared" si="595"/>
        <v>1289.4580000000001</v>
      </c>
      <c r="F3810" s="3">
        <f t="shared" si="596"/>
        <v>1289.4574600000001</v>
      </c>
      <c r="G3810" s="8">
        <f t="shared" si="599"/>
        <v>0</v>
      </c>
      <c r="H3810" s="7">
        <f t="shared" si="591"/>
        <v>0</v>
      </c>
      <c r="I3810" s="7">
        <f t="shared" si="592"/>
        <v>0</v>
      </c>
      <c r="J3810">
        <f t="shared" si="593"/>
        <v>0</v>
      </c>
      <c r="K3810">
        <f t="shared" si="597"/>
        <v>0</v>
      </c>
      <c r="L3810">
        <f t="shared" si="594"/>
        <v>0</v>
      </c>
      <c r="M3810" s="66" t="str">
        <f t="shared" si="600"/>
        <v xml:space="preserve"> </v>
      </c>
    </row>
    <row r="3811" spans="1:13" x14ac:dyDescent="0.25">
      <c r="A3811" s="25">
        <f t="shared" si="598"/>
        <v>3811</v>
      </c>
      <c r="B3811" s="35">
        <f>+INDEX(Исходные_данные!A:Z,A3811+$X$32-1,$X$30)</f>
        <v>0</v>
      </c>
      <c r="C3811" s="25">
        <f>+IFERROR(_xlfn.NUMBERVALUE(INDEX(Исходные_данные!A:Z,A3811+$X$32-1,$X$31),"."),0)</f>
        <v>0</v>
      </c>
      <c r="D3811" s="51"/>
      <c r="E3811" s="3">
        <f t="shared" si="595"/>
        <v>1289.4580000000001</v>
      </c>
      <c r="F3811" s="3">
        <f t="shared" si="596"/>
        <v>1289.4574600000001</v>
      </c>
      <c r="G3811" s="8">
        <f t="shared" si="599"/>
        <v>0</v>
      </c>
      <c r="H3811" s="7">
        <f t="shared" si="591"/>
        <v>0</v>
      </c>
      <c r="I3811" s="7">
        <f t="shared" si="592"/>
        <v>0</v>
      </c>
      <c r="J3811">
        <f t="shared" si="593"/>
        <v>0</v>
      </c>
      <c r="K3811">
        <f t="shared" si="597"/>
        <v>0</v>
      </c>
      <c r="L3811">
        <f t="shared" si="594"/>
        <v>0</v>
      </c>
      <c r="M3811" s="66" t="str">
        <f t="shared" si="600"/>
        <v xml:space="preserve"> </v>
      </c>
    </row>
    <row r="3812" spans="1:13" x14ac:dyDescent="0.25">
      <c r="A3812" s="25">
        <f t="shared" si="598"/>
        <v>3812</v>
      </c>
      <c r="B3812" s="35">
        <f>+INDEX(Исходные_данные!A:Z,A3812+$X$32-1,$X$30)</f>
        <v>0</v>
      </c>
      <c r="C3812" s="25">
        <f>+IFERROR(_xlfn.NUMBERVALUE(INDEX(Исходные_данные!A:Z,A3812+$X$32-1,$X$31),"."),0)</f>
        <v>0</v>
      </c>
      <c r="D3812" s="51"/>
      <c r="E3812" s="3">
        <f t="shared" si="595"/>
        <v>1289.4580000000001</v>
      </c>
      <c r="F3812" s="3">
        <f t="shared" si="596"/>
        <v>1289.4574600000001</v>
      </c>
      <c r="G3812" s="8">
        <f t="shared" si="599"/>
        <v>0</v>
      </c>
      <c r="H3812" s="7">
        <f t="shared" si="591"/>
        <v>0</v>
      </c>
      <c r="I3812" s="7">
        <f t="shared" si="592"/>
        <v>0</v>
      </c>
      <c r="J3812">
        <f t="shared" si="593"/>
        <v>0</v>
      </c>
      <c r="K3812">
        <f t="shared" si="597"/>
        <v>0</v>
      </c>
      <c r="L3812">
        <f t="shared" si="594"/>
        <v>0</v>
      </c>
      <c r="M3812" s="66" t="str">
        <f t="shared" si="600"/>
        <v xml:space="preserve"> </v>
      </c>
    </row>
    <row r="3813" spans="1:13" x14ac:dyDescent="0.25">
      <c r="A3813" s="25">
        <f t="shared" si="598"/>
        <v>3813</v>
      </c>
      <c r="B3813" s="35">
        <f>+INDEX(Исходные_данные!A:Z,A3813+$X$32-1,$X$30)</f>
        <v>0</v>
      </c>
      <c r="C3813" s="25">
        <f>+IFERROR(_xlfn.NUMBERVALUE(INDEX(Исходные_данные!A:Z,A3813+$X$32-1,$X$31),"."),0)</f>
        <v>0</v>
      </c>
      <c r="D3813" s="51"/>
      <c r="E3813" s="3">
        <f t="shared" si="595"/>
        <v>1289.4580000000001</v>
      </c>
      <c r="F3813" s="3">
        <f t="shared" si="596"/>
        <v>1289.4574600000001</v>
      </c>
      <c r="G3813" s="8">
        <f t="shared" si="599"/>
        <v>0</v>
      </c>
      <c r="H3813" s="7">
        <f t="shared" si="591"/>
        <v>0</v>
      </c>
      <c r="I3813" s="7">
        <f t="shared" si="592"/>
        <v>0</v>
      </c>
      <c r="J3813">
        <f t="shared" si="593"/>
        <v>0</v>
      </c>
      <c r="K3813">
        <f t="shared" si="597"/>
        <v>0</v>
      </c>
      <c r="L3813">
        <f t="shared" si="594"/>
        <v>0</v>
      </c>
      <c r="M3813" s="66" t="str">
        <f t="shared" si="600"/>
        <v xml:space="preserve"> </v>
      </c>
    </row>
    <row r="3814" spans="1:13" x14ac:dyDescent="0.25">
      <c r="A3814" s="25">
        <f t="shared" si="598"/>
        <v>3814</v>
      </c>
      <c r="B3814" s="35">
        <f>+INDEX(Исходные_данные!A:Z,A3814+$X$32-1,$X$30)</f>
        <v>0</v>
      </c>
      <c r="C3814" s="25">
        <f>+IFERROR(_xlfn.NUMBERVALUE(INDEX(Исходные_данные!A:Z,A3814+$X$32-1,$X$31),"."),0)</f>
        <v>0</v>
      </c>
      <c r="D3814" s="51"/>
      <c r="E3814" s="3">
        <f t="shared" si="595"/>
        <v>1289.4580000000001</v>
      </c>
      <c r="F3814" s="3">
        <f t="shared" si="596"/>
        <v>1289.4574600000001</v>
      </c>
      <c r="G3814" s="8">
        <f t="shared" si="599"/>
        <v>0</v>
      </c>
      <c r="H3814" s="7">
        <f t="shared" si="591"/>
        <v>0</v>
      </c>
      <c r="I3814" s="7">
        <f t="shared" si="592"/>
        <v>0</v>
      </c>
      <c r="J3814">
        <f t="shared" si="593"/>
        <v>0</v>
      </c>
      <c r="K3814">
        <f t="shared" si="597"/>
        <v>0</v>
      </c>
      <c r="L3814">
        <f t="shared" si="594"/>
        <v>0</v>
      </c>
      <c r="M3814" s="66" t="str">
        <f t="shared" si="600"/>
        <v xml:space="preserve"> </v>
      </c>
    </row>
    <row r="3815" spans="1:13" x14ac:dyDescent="0.25">
      <c r="A3815" s="25">
        <f t="shared" si="598"/>
        <v>3815</v>
      </c>
      <c r="B3815" s="35">
        <f>+INDEX(Исходные_данные!A:Z,A3815+$X$32-1,$X$30)</f>
        <v>0</v>
      </c>
      <c r="C3815" s="25">
        <f>+IFERROR(_xlfn.NUMBERVALUE(INDEX(Исходные_данные!A:Z,A3815+$X$32-1,$X$31),"."),0)</f>
        <v>0</v>
      </c>
      <c r="D3815" s="51"/>
      <c r="E3815" s="3">
        <f t="shared" si="595"/>
        <v>1289.4580000000001</v>
      </c>
      <c r="F3815" s="3">
        <f t="shared" si="596"/>
        <v>1289.4574600000001</v>
      </c>
      <c r="G3815" s="8">
        <f t="shared" si="599"/>
        <v>0</v>
      </c>
      <c r="H3815" s="7">
        <f t="shared" si="591"/>
        <v>0</v>
      </c>
      <c r="I3815" s="7">
        <f t="shared" si="592"/>
        <v>0</v>
      </c>
      <c r="J3815">
        <f t="shared" si="593"/>
        <v>0</v>
      </c>
      <c r="K3815">
        <f t="shared" si="597"/>
        <v>0</v>
      </c>
      <c r="L3815">
        <f t="shared" si="594"/>
        <v>0</v>
      </c>
      <c r="M3815" s="66" t="str">
        <f t="shared" si="600"/>
        <v xml:space="preserve"> </v>
      </c>
    </row>
    <row r="3816" spans="1:13" x14ac:dyDescent="0.25">
      <c r="A3816" s="25">
        <f t="shared" si="598"/>
        <v>3816</v>
      </c>
      <c r="B3816" s="35">
        <f>+INDEX(Исходные_данные!A:Z,A3816+$X$32-1,$X$30)</f>
        <v>0</v>
      </c>
      <c r="C3816" s="25">
        <f>+IFERROR(_xlfn.NUMBERVALUE(INDEX(Исходные_данные!A:Z,A3816+$X$32-1,$X$31),"."),0)</f>
        <v>0</v>
      </c>
      <c r="D3816" s="51"/>
      <c r="E3816" s="3">
        <f t="shared" si="595"/>
        <v>1289.4580000000001</v>
      </c>
      <c r="F3816" s="3">
        <f t="shared" si="596"/>
        <v>1289.4574600000001</v>
      </c>
      <c r="G3816" s="8">
        <f t="shared" si="599"/>
        <v>0</v>
      </c>
      <c r="H3816" s="7">
        <f t="shared" si="591"/>
        <v>0</v>
      </c>
      <c r="I3816" s="7">
        <f t="shared" si="592"/>
        <v>0</v>
      </c>
      <c r="J3816">
        <f t="shared" si="593"/>
        <v>0</v>
      </c>
      <c r="K3816">
        <f t="shared" si="597"/>
        <v>0</v>
      </c>
      <c r="L3816">
        <f t="shared" si="594"/>
        <v>0</v>
      </c>
      <c r="M3816" s="66" t="str">
        <f t="shared" si="600"/>
        <v xml:space="preserve"> </v>
      </c>
    </row>
    <row r="3817" spans="1:13" x14ac:dyDescent="0.25">
      <c r="A3817" s="25">
        <f t="shared" si="598"/>
        <v>3817</v>
      </c>
      <c r="B3817" s="35">
        <f>+INDEX(Исходные_данные!A:Z,A3817+$X$32-1,$X$30)</f>
        <v>0</v>
      </c>
      <c r="C3817" s="25">
        <f>+IFERROR(_xlfn.NUMBERVALUE(INDEX(Исходные_данные!A:Z,A3817+$X$32-1,$X$31),"."),0)</f>
        <v>0</v>
      </c>
      <c r="D3817" s="51"/>
      <c r="E3817" s="3">
        <f t="shared" si="595"/>
        <v>1289.4580000000001</v>
      </c>
      <c r="F3817" s="3">
        <f t="shared" si="596"/>
        <v>1289.4574600000001</v>
      </c>
      <c r="G3817" s="8">
        <f t="shared" si="599"/>
        <v>0</v>
      </c>
      <c r="H3817" s="7">
        <f t="shared" si="591"/>
        <v>0</v>
      </c>
      <c r="I3817" s="7">
        <f t="shared" si="592"/>
        <v>0</v>
      </c>
      <c r="J3817">
        <f t="shared" si="593"/>
        <v>0</v>
      </c>
      <c r="K3817">
        <f t="shared" si="597"/>
        <v>0</v>
      </c>
      <c r="L3817">
        <f t="shared" si="594"/>
        <v>0</v>
      </c>
      <c r="M3817" s="66" t="str">
        <f t="shared" si="600"/>
        <v xml:space="preserve"> </v>
      </c>
    </row>
    <row r="3818" spans="1:13" x14ac:dyDescent="0.25">
      <c r="A3818" s="25">
        <f t="shared" si="598"/>
        <v>3818</v>
      </c>
      <c r="B3818" s="35">
        <f>+INDEX(Исходные_данные!A:Z,A3818+$X$32-1,$X$30)</f>
        <v>0</v>
      </c>
      <c r="C3818" s="25">
        <f>+IFERROR(_xlfn.NUMBERVALUE(INDEX(Исходные_данные!A:Z,A3818+$X$32-1,$X$31),"."),0)</f>
        <v>0</v>
      </c>
      <c r="D3818" s="51"/>
      <c r="E3818" s="3">
        <f t="shared" si="595"/>
        <v>1289.4580000000001</v>
      </c>
      <c r="F3818" s="3">
        <f t="shared" si="596"/>
        <v>1289.4574600000001</v>
      </c>
      <c r="G3818" s="8">
        <f t="shared" si="599"/>
        <v>0</v>
      </c>
      <c r="H3818" s="7">
        <f t="shared" si="591"/>
        <v>0</v>
      </c>
      <c r="I3818" s="7">
        <f t="shared" si="592"/>
        <v>0</v>
      </c>
      <c r="J3818">
        <f t="shared" si="593"/>
        <v>0</v>
      </c>
      <c r="K3818">
        <f t="shared" si="597"/>
        <v>0</v>
      </c>
      <c r="L3818">
        <f t="shared" si="594"/>
        <v>0</v>
      </c>
      <c r="M3818" s="66" t="str">
        <f t="shared" si="600"/>
        <v xml:space="preserve"> </v>
      </c>
    </row>
    <row r="3819" spans="1:13" x14ac:dyDescent="0.25">
      <c r="A3819" s="25">
        <f t="shared" si="598"/>
        <v>3819</v>
      </c>
      <c r="B3819" s="35">
        <f>+INDEX(Исходные_данные!A:Z,A3819+$X$32-1,$X$30)</f>
        <v>0</v>
      </c>
      <c r="C3819" s="25">
        <f>+IFERROR(_xlfn.NUMBERVALUE(INDEX(Исходные_данные!A:Z,A3819+$X$32-1,$X$31),"."),0)</f>
        <v>0</v>
      </c>
      <c r="D3819" s="51"/>
      <c r="E3819" s="3">
        <f t="shared" si="595"/>
        <v>1289.4580000000001</v>
      </c>
      <c r="F3819" s="3">
        <f t="shared" si="596"/>
        <v>1289.4574600000001</v>
      </c>
      <c r="G3819" s="8">
        <f t="shared" si="599"/>
        <v>0</v>
      </c>
      <c r="H3819" s="7">
        <f t="shared" si="591"/>
        <v>0</v>
      </c>
      <c r="I3819" s="7">
        <f t="shared" si="592"/>
        <v>0</v>
      </c>
      <c r="J3819">
        <f t="shared" si="593"/>
        <v>0</v>
      </c>
      <c r="K3819">
        <f t="shared" si="597"/>
        <v>0</v>
      </c>
      <c r="L3819">
        <f t="shared" si="594"/>
        <v>0</v>
      </c>
      <c r="M3819" s="66" t="str">
        <f t="shared" si="600"/>
        <v xml:space="preserve"> </v>
      </c>
    </row>
    <row r="3820" spans="1:13" x14ac:dyDescent="0.25">
      <c r="A3820" s="25">
        <f t="shared" si="598"/>
        <v>3820</v>
      </c>
      <c r="B3820" s="35">
        <f>+INDEX(Исходные_данные!A:Z,A3820+$X$32-1,$X$30)</f>
        <v>0</v>
      </c>
      <c r="C3820" s="25">
        <f>+IFERROR(_xlfn.NUMBERVALUE(INDEX(Исходные_данные!A:Z,A3820+$X$32-1,$X$31),"."),0)</f>
        <v>0</v>
      </c>
      <c r="D3820" s="51"/>
      <c r="E3820" s="3">
        <f t="shared" si="595"/>
        <v>1289.4580000000001</v>
      </c>
      <c r="F3820" s="3">
        <f t="shared" si="596"/>
        <v>1289.4574600000001</v>
      </c>
      <c r="G3820" s="8">
        <f t="shared" si="599"/>
        <v>0</v>
      </c>
      <c r="H3820" s="7">
        <f t="shared" si="591"/>
        <v>0</v>
      </c>
      <c r="I3820" s="7">
        <f t="shared" si="592"/>
        <v>0</v>
      </c>
      <c r="J3820">
        <f t="shared" si="593"/>
        <v>0</v>
      </c>
      <c r="K3820">
        <f t="shared" si="597"/>
        <v>0</v>
      </c>
      <c r="L3820">
        <f t="shared" si="594"/>
        <v>0</v>
      </c>
      <c r="M3820" s="66" t="str">
        <f t="shared" si="600"/>
        <v xml:space="preserve"> </v>
      </c>
    </row>
    <row r="3821" spans="1:13" x14ac:dyDescent="0.25">
      <c r="A3821" s="25">
        <f t="shared" si="598"/>
        <v>3821</v>
      </c>
      <c r="B3821" s="35">
        <f>+INDEX(Исходные_данные!A:Z,A3821+$X$32-1,$X$30)</f>
        <v>0</v>
      </c>
      <c r="C3821" s="25">
        <f>+IFERROR(_xlfn.NUMBERVALUE(INDEX(Исходные_данные!A:Z,A3821+$X$32-1,$X$31),"."),0)</f>
        <v>0</v>
      </c>
      <c r="D3821" s="51"/>
      <c r="E3821" s="3">
        <f t="shared" si="595"/>
        <v>1289.4580000000001</v>
      </c>
      <c r="F3821" s="3">
        <f t="shared" si="596"/>
        <v>1289.4574600000001</v>
      </c>
      <c r="G3821" s="8">
        <f t="shared" si="599"/>
        <v>0</v>
      </c>
      <c r="H3821" s="7">
        <f t="shared" si="591"/>
        <v>0</v>
      </c>
      <c r="I3821" s="7">
        <f t="shared" si="592"/>
        <v>0</v>
      </c>
      <c r="J3821">
        <f t="shared" si="593"/>
        <v>0</v>
      </c>
      <c r="K3821">
        <f t="shared" si="597"/>
        <v>0</v>
      </c>
      <c r="L3821">
        <f t="shared" si="594"/>
        <v>0</v>
      </c>
      <c r="M3821" s="66" t="str">
        <f t="shared" si="600"/>
        <v xml:space="preserve"> </v>
      </c>
    </row>
    <row r="3822" spans="1:13" x14ac:dyDescent="0.25">
      <c r="A3822" s="25">
        <f t="shared" si="598"/>
        <v>3822</v>
      </c>
      <c r="B3822" s="35">
        <f>+INDEX(Исходные_данные!A:Z,A3822+$X$32-1,$X$30)</f>
        <v>0</v>
      </c>
      <c r="C3822" s="25">
        <f>+IFERROR(_xlfn.NUMBERVALUE(INDEX(Исходные_данные!A:Z,A3822+$X$32-1,$X$31),"."),0)</f>
        <v>0</v>
      </c>
      <c r="D3822" s="51"/>
      <c r="E3822" s="3">
        <f t="shared" si="595"/>
        <v>1289.4580000000001</v>
      </c>
      <c r="F3822" s="3">
        <f t="shared" si="596"/>
        <v>1289.4574600000001</v>
      </c>
      <c r="G3822" s="8">
        <f t="shared" si="599"/>
        <v>0</v>
      </c>
      <c r="H3822" s="7">
        <f t="shared" si="591"/>
        <v>0</v>
      </c>
      <c r="I3822" s="7">
        <f t="shared" si="592"/>
        <v>0</v>
      </c>
      <c r="J3822">
        <f t="shared" si="593"/>
        <v>0</v>
      </c>
      <c r="K3822">
        <f t="shared" si="597"/>
        <v>0</v>
      </c>
      <c r="L3822">
        <f t="shared" si="594"/>
        <v>0</v>
      </c>
      <c r="M3822" s="66" t="str">
        <f t="shared" si="600"/>
        <v xml:space="preserve"> </v>
      </c>
    </row>
    <row r="3823" spans="1:13" x14ac:dyDescent="0.25">
      <c r="A3823" s="25">
        <f t="shared" si="598"/>
        <v>3823</v>
      </c>
      <c r="B3823" s="35">
        <f>+INDEX(Исходные_данные!A:Z,A3823+$X$32-1,$X$30)</f>
        <v>0</v>
      </c>
      <c r="C3823" s="25">
        <f>+IFERROR(_xlfn.NUMBERVALUE(INDEX(Исходные_данные!A:Z,A3823+$X$32-1,$X$31),"."),0)</f>
        <v>0</v>
      </c>
      <c r="D3823" s="51"/>
      <c r="E3823" s="3">
        <f t="shared" si="595"/>
        <v>1289.4580000000001</v>
      </c>
      <c r="F3823" s="3">
        <f t="shared" si="596"/>
        <v>1289.4574600000001</v>
      </c>
      <c r="G3823" s="8">
        <f t="shared" si="599"/>
        <v>0</v>
      </c>
      <c r="H3823" s="7">
        <f t="shared" si="591"/>
        <v>0</v>
      </c>
      <c r="I3823" s="7">
        <f t="shared" si="592"/>
        <v>0</v>
      </c>
      <c r="J3823">
        <f t="shared" si="593"/>
        <v>0</v>
      </c>
      <c r="K3823">
        <f t="shared" si="597"/>
        <v>0</v>
      </c>
      <c r="L3823">
        <f t="shared" si="594"/>
        <v>0</v>
      </c>
      <c r="M3823" s="66" t="str">
        <f t="shared" si="600"/>
        <v xml:space="preserve"> </v>
      </c>
    </row>
    <row r="3824" spans="1:13" x14ac:dyDescent="0.25">
      <c r="A3824" s="25">
        <f t="shared" si="598"/>
        <v>3824</v>
      </c>
      <c r="B3824" s="35">
        <f>+INDEX(Исходные_данные!A:Z,A3824+$X$32-1,$X$30)</f>
        <v>0</v>
      </c>
      <c r="C3824" s="25">
        <f>+IFERROR(_xlfn.NUMBERVALUE(INDEX(Исходные_данные!A:Z,A3824+$X$32-1,$X$31),"."),0)</f>
        <v>0</v>
      </c>
      <c r="D3824" s="51"/>
      <c r="E3824" s="3">
        <f t="shared" si="595"/>
        <v>1289.4580000000001</v>
      </c>
      <c r="F3824" s="3">
        <f t="shared" si="596"/>
        <v>1289.4574600000001</v>
      </c>
      <c r="G3824" s="8">
        <f t="shared" si="599"/>
        <v>0</v>
      </c>
      <c r="H3824" s="7">
        <f t="shared" si="591"/>
        <v>0</v>
      </c>
      <c r="I3824" s="7">
        <f t="shared" si="592"/>
        <v>0</v>
      </c>
      <c r="J3824">
        <f t="shared" si="593"/>
        <v>0</v>
      </c>
      <c r="K3824">
        <f t="shared" si="597"/>
        <v>0</v>
      </c>
      <c r="L3824">
        <f t="shared" si="594"/>
        <v>0</v>
      </c>
      <c r="M3824" s="66" t="str">
        <f t="shared" si="600"/>
        <v xml:space="preserve"> </v>
      </c>
    </row>
    <row r="3825" spans="1:13" x14ac:dyDescent="0.25">
      <c r="A3825" s="25">
        <f t="shared" si="598"/>
        <v>3825</v>
      </c>
      <c r="B3825" s="35">
        <f>+INDEX(Исходные_данные!A:Z,A3825+$X$32-1,$X$30)</f>
        <v>0</v>
      </c>
      <c r="C3825" s="25">
        <f>+IFERROR(_xlfn.NUMBERVALUE(INDEX(Исходные_данные!A:Z,A3825+$X$32-1,$X$31),"."),0)</f>
        <v>0</v>
      </c>
      <c r="D3825" s="51"/>
      <c r="E3825" s="3">
        <f t="shared" si="595"/>
        <v>1289.4580000000001</v>
      </c>
      <c r="F3825" s="3">
        <f t="shared" si="596"/>
        <v>1289.4574600000001</v>
      </c>
      <c r="G3825" s="8">
        <f t="shared" si="599"/>
        <v>0</v>
      </c>
      <c r="H3825" s="7">
        <f t="shared" si="591"/>
        <v>0</v>
      </c>
      <c r="I3825" s="7">
        <f t="shared" si="592"/>
        <v>0</v>
      </c>
      <c r="J3825">
        <f t="shared" si="593"/>
        <v>0</v>
      </c>
      <c r="K3825">
        <f t="shared" si="597"/>
        <v>0</v>
      </c>
      <c r="L3825">
        <f t="shared" si="594"/>
        <v>0</v>
      </c>
      <c r="M3825" s="66" t="str">
        <f t="shared" si="600"/>
        <v xml:space="preserve"> </v>
      </c>
    </row>
    <row r="3826" spans="1:13" x14ac:dyDescent="0.25">
      <c r="A3826" s="25">
        <f t="shared" si="598"/>
        <v>3826</v>
      </c>
      <c r="B3826" s="35">
        <f>+INDEX(Исходные_данные!A:Z,A3826+$X$32-1,$X$30)</f>
        <v>0</v>
      </c>
      <c r="C3826" s="25">
        <f>+IFERROR(_xlfn.NUMBERVALUE(INDEX(Исходные_данные!A:Z,A3826+$X$32-1,$X$31),"."),0)</f>
        <v>0</v>
      </c>
      <c r="D3826" s="51"/>
      <c r="E3826" s="3">
        <f t="shared" si="595"/>
        <v>1289.4580000000001</v>
      </c>
      <c r="F3826" s="3">
        <f t="shared" si="596"/>
        <v>1289.4574600000001</v>
      </c>
      <c r="G3826" s="8">
        <f t="shared" si="599"/>
        <v>0</v>
      </c>
      <c r="H3826" s="7">
        <f t="shared" si="591"/>
        <v>0</v>
      </c>
      <c r="I3826" s="7">
        <f t="shared" si="592"/>
        <v>0</v>
      </c>
      <c r="J3826">
        <f t="shared" si="593"/>
        <v>0</v>
      </c>
      <c r="K3826">
        <f t="shared" si="597"/>
        <v>0</v>
      </c>
      <c r="L3826">
        <f t="shared" si="594"/>
        <v>0</v>
      </c>
      <c r="M3826" s="66" t="str">
        <f t="shared" si="600"/>
        <v xml:space="preserve"> </v>
      </c>
    </row>
    <row r="3827" spans="1:13" x14ac:dyDescent="0.25">
      <c r="A3827" s="25">
        <f t="shared" si="598"/>
        <v>3827</v>
      </c>
      <c r="B3827" s="35">
        <f>+INDEX(Исходные_данные!A:Z,A3827+$X$32-1,$X$30)</f>
        <v>0</v>
      </c>
      <c r="C3827" s="25">
        <f>+IFERROR(_xlfn.NUMBERVALUE(INDEX(Исходные_данные!A:Z,A3827+$X$32-1,$X$31),"."),0)</f>
        <v>0</v>
      </c>
      <c r="D3827" s="51"/>
      <c r="E3827" s="3">
        <f t="shared" si="595"/>
        <v>1289.4580000000001</v>
      </c>
      <c r="F3827" s="3">
        <f t="shared" si="596"/>
        <v>1289.4574600000001</v>
      </c>
      <c r="G3827" s="8">
        <f t="shared" si="599"/>
        <v>0</v>
      </c>
      <c r="H3827" s="7">
        <f t="shared" si="591"/>
        <v>0</v>
      </c>
      <c r="I3827" s="7">
        <f t="shared" si="592"/>
        <v>0</v>
      </c>
      <c r="J3827">
        <f t="shared" si="593"/>
        <v>0</v>
      </c>
      <c r="K3827">
        <f t="shared" si="597"/>
        <v>0</v>
      </c>
      <c r="L3827">
        <f t="shared" si="594"/>
        <v>0</v>
      </c>
      <c r="M3827" s="66" t="str">
        <f t="shared" si="600"/>
        <v xml:space="preserve"> </v>
      </c>
    </row>
    <row r="3828" spans="1:13" x14ac:dyDescent="0.25">
      <c r="A3828" s="25">
        <f t="shared" si="598"/>
        <v>3828</v>
      </c>
      <c r="B3828" s="35">
        <f>+INDEX(Исходные_данные!A:Z,A3828+$X$32-1,$X$30)</f>
        <v>0</v>
      </c>
      <c r="C3828" s="25">
        <f>+IFERROR(_xlfn.NUMBERVALUE(INDEX(Исходные_данные!A:Z,A3828+$X$32-1,$X$31),"."),0)</f>
        <v>0</v>
      </c>
      <c r="D3828" s="51"/>
      <c r="E3828" s="3">
        <f t="shared" si="595"/>
        <v>1289.4580000000001</v>
      </c>
      <c r="F3828" s="3">
        <f t="shared" si="596"/>
        <v>1289.4574600000001</v>
      </c>
      <c r="G3828" s="8">
        <f t="shared" si="599"/>
        <v>0</v>
      </c>
      <c r="H3828" s="7">
        <f t="shared" si="591"/>
        <v>0</v>
      </c>
      <c r="I3828" s="7">
        <f t="shared" si="592"/>
        <v>0</v>
      </c>
      <c r="J3828">
        <f t="shared" si="593"/>
        <v>0</v>
      </c>
      <c r="K3828">
        <f t="shared" si="597"/>
        <v>0</v>
      </c>
      <c r="L3828">
        <f t="shared" si="594"/>
        <v>0</v>
      </c>
      <c r="M3828" s="66" t="str">
        <f t="shared" si="600"/>
        <v xml:space="preserve"> </v>
      </c>
    </row>
    <row r="3829" spans="1:13" x14ac:dyDescent="0.25">
      <c r="A3829" s="25">
        <f t="shared" si="598"/>
        <v>3829</v>
      </c>
      <c r="B3829" s="35">
        <f>+INDEX(Исходные_данные!A:Z,A3829+$X$32-1,$X$30)</f>
        <v>0</v>
      </c>
      <c r="C3829" s="25">
        <f>+IFERROR(_xlfn.NUMBERVALUE(INDEX(Исходные_данные!A:Z,A3829+$X$32-1,$X$31),"."),0)</f>
        <v>0</v>
      </c>
      <c r="D3829" s="51"/>
      <c r="E3829" s="3">
        <f t="shared" si="595"/>
        <v>1289.4580000000001</v>
      </c>
      <c r="F3829" s="3">
        <f t="shared" si="596"/>
        <v>1289.4574600000001</v>
      </c>
      <c r="G3829" s="8">
        <f t="shared" si="599"/>
        <v>0</v>
      </c>
      <c r="H3829" s="7">
        <f t="shared" si="591"/>
        <v>0</v>
      </c>
      <c r="I3829" s="7">
        <f t="shared" si="592"/>
        <v>0</v>
      </c>
      <c r="J3829">
        <f t="shared" si="593"/>
        <v>0</v>
      </c>
      <c r="K3829">
        <f t="shared" si="597"/>
        <v>0</v>
      </c>
      <c r="L3829">
        <f t="shared" si="594"/>
        <v>0</v>
      </c>
      <c r="M3829" s="66" t="str">
        <f t="shared" si="600"/>
        <v xml:space="preserve"> </v>
      </c>
    </row>
    <row r="3830" spans="1:13" x14ac:dyDescent="0.25">
      <c r="A3830" s="25">
        <f t="shared" si="598"/>
        <v>3830</v>
      </c>
      <c r="B3830" s="35">
        <f>+INDEX(Исходные_данные!A:Z,A3830+$X$32-1,$X$30)</f>
        <v>0</v>
      </c>
      <c r="C3830" s="25">
        <f>+IFERROR(_xlfn.NUMBERVALUE(INDEX(Исходные_данные!A:Z,A3830+$X$32-1,$X$31),"."),0)</f>
        <v>0</v>
      </c>
      <c r="D3830" s="51"/>
      <c r="E3830" s="3">
        <f t="shared" si="595"/>
        <v>1289.4580000000001</v>
      </c>
      <c r="F3830" s="3">
        <f t="shared" si="596"/>
        <v>1289.4574600000001</v>
      </c>
      <c r="G3830" s="8">
        <f t="shared" si="599"/>
        <v>0</v>
      </c>
      <c r="H3830" s="7">
        <f t="shared" si="591"/>
        <v>0</v>
      </c>
      <c r="I3830" s="7">
        <f t="shared" si="592"/>
        <v>0</v>
      </c>
      <c r="J3830">
        <f t="shared" si="593"/>
        <v>0</v>
      </c>
      <c r="K3830">
        <f t="shared" si="597"/>
        <v>0</v>
      </c>
      <c r="L3830">
        <f t="shared" si="594"/>
        <v>0</v>
      </c>
      <c r="M3830" s="66" t="str">
        <f t="shared" si="600"/>
        <v xml:space="preserve"> </v>
      </c>
    </row>
    <row r="3831" spans="1:13" x14ac:dyDescent="0.25">
      <c r="A3831" s="25">
        <f t="shared" si="598"/>
        <v>3831</v>
      </c>
      <c r="B3831" s="35">
        <f>+INDEX(Исходные_данные!A:Z,A3831+$X$32-1,$X$30)</f>
        <v>0</v>
      </c>
      <c r="C3831" s="25">
        <f>+IFERROR(_xlfn.NUMBERVALUE(INDEX(Исходные_данные!A:Z,A3831+$X$32-1,$X$31),"."),0)</f>
        <v>0</v>
      </c>
      <c r="D3831" s="51"/>
      <c r="E3831" s="3">
        <f t="shared" si="595"/>
        <v>1289.4580000000001</v>
      </c>
      <c r="F3831" s="3">
        <f t="shared" si="596"/>
        <v>1289.4574600000001</v>
      </c>
      <c r="G3831" s="8">
        <f t="shared" si="599"/>
        <v>0</v>
      </c>
      <c r="H3831" s="7">
        <f t="shared" si="591"/>
        <v>0</v>
      </c>
      <c r="I3831" s="7">
        <f t="shared" si="592"/>
        <v>0</v>
      </c>
      <c r="J3831">
        <f t="shared" si="593"/>
        <v>0</v>
      </c>
      <c r="K3831">
        <f t="shared" si="597"/>
        <v>0</v>
      </c>
      <c r="L3831">
        <f t="shared" si="594"/>
        <v>0</v>
      </c>
      <c r="M3831" s="66" t="str">
        <f t="shared" si="600"/>
        <v xml:space="preserve"> </v>
      </c>
    </row>
    <row r="3832" spans="1:13" x14ac:dyDescent="0.25">
      <c r="A3832" s="25">
        <f t="shared" si="598"/>
        <v>3832</v>
      </c>
      <c r="B3832" s="35">
        <f>+INDEX(Исходные_данные!A:Z,A3832+$X$32-1,$X$30)</f>
        <v>0</v>
      </c>
      <c r="C3832" s="25">
        <f>+IFERROR(_xlfn.NUMBERVALUE(INDEX(Исходные_данные!A:Z,A3832+$X$32-1,$X$31),"."),0)</f>
        <v>0</v>
      </c>
      <c r="D3832" s="51"/>
      <c r="E3832" s="3">
        <f t="shared" si="595"/>
        <v>1289.4580000000001</v>
      </c>
      <c r="F3832" s="3">
        <f t="shared" si="596"/>
        <v>1289.4574600000001</v>
      </c>
      <c r="G3832" s="8">
        <f t="shared" si="599"/>
        <v>0</v>
      </c>
      <c r="H3832" s="7">
        <f t="shared" si="591"/>
        <v>0</v>
      </c>
      <c r="I3832" s="7">
        <f t="shared" si="592"/>
        <v>0</v>
      </c>
      <c r="J3832">
        <f t="shared" si="593"/>
        <v>0</v>
      </c>
      <c r="K3832">
        <f t="shared" si="597"/>
        <v>0</v>
      </c>
      <c r="L3832">
        <f t="shared" si="594"/>
        <v>0</v>
      </c>
      <c r="M3832" s="66" t="str">
        <f t="shared" si="600"/>
        <v xml:space="preserve"> </v>
      </c>
    </row>
    <row r="3833" spans="1:13" x14ac:dyDescent="0.25">
      <c r="A3833" s="25">
        <f t="shared" si="598"/>
        <v>3833</v>
      </c>
      <c r="B3833" s="35">
        <f>+INDEX(Исходные_данные!A:Z,A3833+$X$32-1,$X$30)</f>
        <v>0</v>
      </c>
      <c r="C3833" s="25">
        <f>+IFERROR(_xlfn.NUMBERVALUE(INDEX(Исходные_данные!A:Z,A3833+$X$32-1,$X$31),"."),0)</f>
        <v>0</v>
      </c>
      <c r="D3833" s="51"/>
      <c r="E3833" s="3">
        <f t="shared" si="595"/>
        <v>1289.4580000000001</v>
      </c>
      <c r="F3833" s="3">
        <f t="shared" si="596"/>
        <v>1289.4574600000001</v>
      </c>
      <c r="G3833" s="8">
        <f t="shared" si="599"/>
        <v>0</v>
      </c>
      <c r="H3833" s="7">
        <f t="shared" si="591"/>
        <v>0</v>
      </c>
      <c r="I3833" s="7">
        <f t="shared" si="592"/>
        <v>0</v>
      </c>
      <c r="J3833">
        <f t="shared" si="593"/>
        <v>0</v>
      </c>
      <c r="K3833">
        <f t="shared" si="597"/>
        <v>0</v>
      </c>
      <c r="L3833">
        <f t="shared" si="594"/>
        <v>0</v>
      </c>
      <c r="M3833" s="66" t="str">
        <f t="shared" si="600"/>
        <v xml:space="preserve"> </v>
      </c>
    </row>
    <row r="3834" spans="1:13" x14ac:dyDescent="0.25">
      <c r="A3834" s="25">
        <f t="shared" si="598"/>
        <v>3834</v>
      </c>
      <c r="B3834" s="35">
        <f>+INDEX(Исходные_данные!A:Z,A3834+$X$32-1,$X$30)</f>
        <v>0</v>
      </c>
      <c r="C3834" s="25">
        <f>+IFERROR(_xlfn.NUMBERVALUE(INDEX(Исходные_данные!A:Z,A3834+$X$32-1,$X$31),"."),0)</f>
        <v>0</v>
      </c>
      <c r="D3834" s="51"/>
      <c r="E3834" s="3">
        <f t="shared" si="595"/>
        <v>1289.4580000000001</v>
      </c>
      <c r="F3834" s="3">
        <f t="shared" si="596"/>
        <v>1289.4574600000001</v>
      </c>
      <c r="G3834" s="8">
        <f t="shared" si="599"/>
        <v>0</v>
      </c>
      <c r="H3834" s="7">
        <f t="shared" si="591"/>
        <v>0</v>
      </c>
      <c r="I3834" s="7">
        <f t="shared" si="592"/>
        <v>0</v>
      </c>
      <c r="J3834">
        <f t="shared" si="593"/>
        <v>0</v>
      </c>
      <c r="K3834">
        <f t="shared" si="597"/>
        <v>0</v>
      </c>
      <c r="L3834">
        <f t="shared" si="594"/>
        <v>0</v>
      </c>
      <c r="M3834" s="66" t="str">
        <f t="shared" si="600"/>
        <v xml:space="preserve"> </v>
      </c>
    </row>
    <row r="3835" spans="1:13" x14ac:dyDescent="0.25">
      <c r="A3835" s="25">
        <f t="shared" si="598"/>
        <v>3835</v>
      </c>
      <c r="B3835" s="35">
        <f>+INDEX(Исходные_данные!A:Z,A3835+$X$32-1,$X$30)</f>
        <v>0</v>
      </c>
      <c r="C3835" s="25">
        <f>+IFERROR(_xlfn.NUMBERVALUE(INDEX(Исходные_данные!A:Z,A3835+$X$32-1,$X$31),"."),0)</f>
        <v>0</v>
      </c>
      <c r="D3835" s="51"/>
      <c r="E3835" s="3">
        <f t="shared" si="595"/>
        <v>1289.4580000000001</v>
      </c>
      <c r="F3835" s="3">
        <f t="shared" si="596"/>
        <v>1289.4574600000001</v>
      </c>
      <c r="G3835" s="8">
        <f t="shared" si="599"/>
        <v>0</v>
      </c>
      <c r="H3835" s="7">
        <f t="shared" si="591"/>
        <v>0</v>
      </c>
      <c r="I3835" s="7">
        <f t="shared" si="592"/>
        <v>0</v>
      </c>
      <c r="J3835">
        <f t="shared" si="593"/>
        <v>0</v>
      </c>
      <c r="K3835">
        <f t="shared" si="597"/>
        <v>0</v>
      </c>
      <c r="L3835">
        <f t="shared" si="594"/>
        <v>0</v>
      </c>
      <c r="M3835" s="66" t="str">
        <f t="shared" si="600"/>
        <v xml:space="preserve"> </v>
      </c>
    </row>
    <row r="3836" spans="1:13" x14ac:dyDescent="0.25">
      <c r="A3836" s="25">
        <f t="shared" si="598"/>
        <v>3836</v>
      </c>
      <c r="B3836" s="35">
        <f>+INDEX(Исходные_данные!A:Z,A3836+$X$32-1,$X$30)</f>
        <v>0</v>
      </c>
      <c r="C3836" s="25">
        <f>+IFERROR(_xlfn.NUMBERVALUE(INDEX(Исходные_данные!A:Z,A3836+$X$32-1,$X$31),"."),0)</f>
        <v>0</v>
      </c>
      <c r="D3836" s="51"/>
      <c r="E3836" s="3">
        <f t="shared" si="595"/>
        <v>1289.4580000000001</v>
      </c>
      <c r="F3836" s="3">
        <f t="shared" si="596"/>
        <v>1289.4574600000001</v>
      </c>
      <c r="G3836" s="8">
        <f t="shared" si="599"/>
        <v>0</v>
      </c>
      <c r="H3836" s="7">
        <f t="shared" si="591"/>
        <v>0</v>
      </c>
      <c r="I3836" s="7">
        <f t="shared" si="592"/>
        <v>0</v>
      </c>
      <c r="J3836">
        <f t="shared" si="593"/>
        <v>0</v>
      </c>
      <c r="K3836">
        <f t="shared" si="597"/>
        <v>0</v>
      </c>
      <c r="L3836">
        <f t="shared" si="594"/>
        <v>0</v>
      </c>
      <c r="M3836" s="66" t="str">
        <f t="shared" si="600"/>
        <v xml:space="preserve"> </v>
      </c>
    </row>
    <row r="3837" spans="1:13" x14ac:dyDescent="0.25">
      <c r="A3837" s="25">
        <f t="shared" si="598"/>
        <v>3837</v>
      </c>
      <c r="B3837" s="35">
        <f>+INDEX(Исходные_данные!A:Z,A3837+$X$32-1,$X$30)</f>
        <v>0</v>
      </c>
      <c r="C3837" s="25">
        <f>+IFERROR(_xlfn.NUMBERVALUE(INDEX(Исходные_данные!A:Z,A3837+$X$32-1,$X$31),"."),0)</f>
        <v>0</v>
      </c>
      <c r="D3837" s="51"/>
      <c r="E3837" s="3">
        <f t="shared" si="595"/>
        <v>1289.4580000000001</v>
      </c>
      <c r="F3837" s="3">
        <f t="shared" si="596"/>
        <v>1289.4574600000001</v>
      </c>
      <c r="G3837" s="8">
        <f t="shared" si="599"/>
        <v>0</v>
      </c>
      <c r="H3837" s="7">
        <f t="shared" si="591"/>
        <v>0</v>
      </c>
      <c r="I3837" s="7">
        <f t="shared" si="592"/>
        <v>0</v>
      </c>
      <c r="J3837">
        <f t="shared" si="593"/>
        <v>0</v>
      </c>
      <c r="K3837">
        <f t="shared" si="597"/>
        <v>0</v>
      </c>
      <c r="L3837">
        <f t="shared" si="594"/>
        <v>0</v>
      </c>
      <c r="M3837" s="66" t="str">
        <f t="shared" si="600"/>
        <v xml:space="preserve"> </v>
      </c>
    </row>
    <row r="3838" spans="1:13" x14ac:dyDescent="0.25">
      <c r="A3838" s="25">
        <f t="shared" si="598"/>
        <v>3838</v>
      </c>
      <c r="B3838" s="35">
        <f>+INDEX(Исходные_данные!A:Z,A3838+$X$32-1,$X$30)</f>
        <v>0</v>
      </c>
      <c r="C3838" s="25">
        <f>+IFERROR(_xlfn.NUMBERVALUE(INDEX(Исходные_данные!A:Z,A3838+$X$32-1,$X$31),"."),0)</f>
        <v>0</v>
      </c>
      <c r="D3838" s="51"/>
      <c r="E3838" s="3">
        <f t="shared" si="595"/>
        <v>1289.4580000000001</v>
      </c>
      <c r="F3838" s="3">
        <f t="shared" si="596"/>
        <v>1289.4574600000001</v>
      </c>
      <c r="G3838" s="8">
        <f t="shared" si="599"/>
        <v>0</v>
      </c>
      <c r="H3838" s="7">
        <f t="shared" si="591"/>
        <v>0</v>
      </c>
      <c r="I3838" s="7">
        <f t="shared" si="592"/>
        <v>0</v>
      </c>
      <c r="J3838">
        <f t="shared" si="593"/>
        <v>0</v>
      </c>
      <c r="K3838">
        <f t="shared" si="597"/>
        <v>0</v>
      </c>
      <c r="L3838">
        <f t="shared" si="594"/>
        <v>0</v>
      </c>
      <c r="M3838" s="66" t="str">
        <f t="shared" si="600"/>
        <v xml:space="preserve"> </v>
      </c>
    </row>
    <row r="3839" spans="1:13" x14ac:dyDescent="0.25">
      <c r="A3839" s="25">
        <f t="shared" si="598"/>
        <v>3839</v>
      </c>
      <c r="B3839" s="35">
        <f>+INDEX(Исходные_данные!A:Z,A3839+$X$32-1,$X$30)</f>
        <v>0</v>
      </c>
      <c r="C3839" s="25">
        <f>+IFERROR(_xlfn.NUMBERVALUE(INDEX(Исходные_данные!A:Z,A3839+$X$32-1,$X$31),"."),0)</f>
        <v>0</v>
      </c>
      <c r="D3839" s="51"/>
      <c r="E3839" s="3">
        <f t="shared" si="595"/>
        <v>1289.4580000000001</v>
      </c>
      <c r="F3839" s="3">
        <f t="shared" si="596"/>
        <v>1289.4574600000001</v>
      </c>
      <c r="G3839" s="8">
        <f t="shared" si="599"/>
        <v>0</v>
      </c>
      <c r="H3839" s="7">
        <f t="shared" si="591"/>
        <v>0</v>
      </c>
      <c r="I3839" s="7">
        <f t="shared" si="592"/>
        <v>0</v>
      </c>
      <c r="J3839">
        <f t="shared" si="593"/>
        <v>0</v>
      </c>
      <c r="K3839">
        <f t="shared" si="597"/>
        <v>0</v>
      </c>
      <c r="L3839">
        <f t="shared" si="594"/>
        <v>0</v>
      </c>
      <c r="M3839" s="66" t="str">
        <f t="shared" si="600"/>
        <v xml:space="preserve"> </v>
      </c>
    </row>
    <row r="3840" spans="1:13" x14ac:dyDescent="0.25">
      <c r="A3840" s="25">
        <f t="shared" si="598"/>
        <v>3840</v>
      </c>
      <c r="B3840" s="35">
        <f>+INDEX(Исходные_данные!A:Z,A3840+$X$32-1,$X$30)</f>
        <v>0</v>
      </c>
      <c r="C3840" s="25">
        <f>+IFERROR(_xlfn.NUMBERVALUE(INDEX(Исходные_данные!A:Z,A3840+$X$32-1,$X$31),"."),0)</f>
        <v>0</v>
      </c>
      <c r="D3840" s="51"/>
      <c r="E3840" s="3">
        <f t="shared" si="595"/>
        <v>1289.4580000000001</v>
      </c>
      <c r="F3840" s="3">
        <f t="shared" si="596"/>
        <v>1289.4574600000001</v>
      </c>
      <c r="G3840" s="8">
        <f t="shared" si="599"/>
        <v>0</v>
      </c>
      <c r="H3840" s="7">
        <f t="shared" si="591"/>
        <v>0</v>
      </c>
      <c r="I3840" s="7">
        <f t="shared" si="592"/>
        <v>0</v>
      </c>
      <c r="J3840">
        <f t="shared" si="593"/>
        <v>0</v>
      </c>
      <c r="K3840">
        <f t="shared" si="597"/>
        <v>0</v>
      </c>
      <c r="L3840">
        <f t="shared" si="594"/>
        <v>0</v>
      </c>
      <c r="M3840" s="66" t="str">
        <f t="shared" si="600"/>
        <v xml:space="preserve"> </v>
      </c>
    </row>
    <row r="3841" spans="1:13" x14ac:dyDescent="0.25">
      <c r="A3841" s="25">
        <f t="shared" si="598"/>
        <v>3841</v>
      </c>
      <c r="B3841" s="35">
        <f>+INDEX(Исходные_данные!A:Z,A3841+$X$32-1,$X$30)</f>
        <v>0</v>
      </c>
      <c r="C3841" s="25">
        <f>+IFERROR(_xlfn.NUMBERVALUE(INDEX(Исходные_данные!A:Z,A3841+$X$32-1,$X$31),"."),0)</f>
        <v>0</v>
      </c>
      <c r="D3841" s="51"/>
      <c r="E3841" s="3">
        <f t="shared" si="595"/>
        <v>1289.4580000000001</v>
      </c>
      <c r="F3841" s="3">
        <f t="shared" si="596"/>
        <v>1289.4574600000001</v>
      </c>
      <c r="G3841" s="8">
        <f t="shared" si="599"/>
        <v>0</v>
      </c>
      <c r="H3841" s="7">
        <f t="shared" ref="H3841:H3904" si="601">IF(G3841&gt;$X$35,C3841,0)</f>
        <v>0</v>
      </c>
      <c r="I3841" s="7">
        <f t="shared" ref="I3841:I3904" si="602">IF(AND(A3841&gt;$Q$25,A3841&lt;=$Q$25+$T$25),1,0)</f>
        <v>0</v>
      </c>
      <c r="J3841">
        <f t="shared" ref="J3841:J3904" si="603">IF(I3841=1,IF(H3841*$W$47&lt;=$X$48,H3841*$W$47,0),0)</f>
        <v>0</v>
      </c>
      <c r="K3841">
        <f t="shared" si="597"/>
        <v>0</v>
      </c>
      <c r="L3841">
        <f t="shared" ref="L3841:L3904" si="604">+IF(I3841=1,IF(H3841*$W$47&lt;=$X$48,0,$X$48),0)</f>
        <v>0</v>
      </c>
      <c r="M3841" s="66" t="str">
        <f t="shared" si="600"/>
        <v xml:space="preserve"> </v>
      </c>
    </row>
    <row r="3842" spans="1:13" x14ac:dyDescent="0.25">
      <c r="A3842" s="25">
        <f t="shared" si="598"/>
        <v>3842</v>
      </c>
      <c r="B3842" s="35">
        <f>+INDEX(Исходные_данные!A:Z,A3842+$X$32-1,$X$30)</f>
        <v>0</v>
      </c>
      <c r="C3842" s="25">
        <f>+IFERROR(_xlfn.NUMBERVALUE(INDEX(Исходные_данные!A:Z,A3842+$X$32-1,$X$31),"."),0)</f>
        <v>0</v>
      </c>
      <c r="D3842" s="51"/>
      <c r="E3842" s="3">
        <f t="shared" ref="E3842:E3905" si="605">+IFERROR(IF(_xlfn.NUMBERVALUE(B3842,".")&lt;E3841,E3841,_xlfn.NUMBERVALUE(B3842,".")),E3841)</f>
        <v>1289.4580000000001</v>
      </c>
      <c r="F3842" s="3">
        <f t="shared" ref="F3842:F3905" si="606">(E3842-$X$45*$X$44)/IF($X$44&lt;&gt;0,ABS($X$44),1)*$X$39</f>
        <v>1289.4574600000001</v>
      </c>
      <c r="G3842" s="8">
        <f t="shared" si="599"/>
        <v>0</v>
      </c>
      <c r="H3842" s="7">
        <f t="shared" si="601"/>
        <v>0</v>
      </c>
      <c r="I3842" s="7">
        <f t="shared" si="602"/>
        <v>0</v>
      </c>
      <c r="J3842">
        <f t="shared" si="603"/>
        <v>0</v>
      </c>
      <c r="K3842">
        <f t="shared" ref="K3842:K3905" si="607">+J3842/100</f>
        <v>0</v>
      </c>
      <c r="L3842">
        <f t="shared" si="604"/>
        <v>0</v>
      </c>
      <c r="M3842" s="66" t="str">
        <f t="shared" si="600"/>
        <v xml:space="preserve"> </v>
      </c>
    </row>
    <row r="3843" spans="1:13" x14ac:dyDescent="0.25">
      <c r="A3843" s="25">
        <f t="shared" ref="A3843:A3906" si="608">+A3842+1</f>
        <v>3843</v>
      </c>
      <c r="B3843" s="35">
        <f>+INDEX(Исходные_данные!A:Z,A3843+$X$32-1,$X$30)</f>
        <v>0</v>
      </c>
      <c r="C3843" s="25">
        <f>+IFERROR(_xlfn.NUMBERVALUE(INDEX(Исходные_данные!A:Z,A3843+$X$32-1,$X$31),"."),0)</f>
        <v>0</v>
      </c>
      <c r="D3843" s="51"/>
      <c r="E3843" s="3">
        <f t="shared" si="605"/>
        <v>1289.4580000000001</v>
      </c>
      <c r="F3843" s="3">
        <f t="shared" si="606"/>
        <v>1289.4574600000001</v>
      </c>
      <c r="G3843" s="8">
        <f t="shared" ref="G3843:G3906" si="609">+IF(E3843=E3842,0,_xlfn.NUMBERVALUE(C3843,".")/O$56*100)</f>
        <v>0</v>
      </c>
      <c r="H3843" s="7">
        <f t="shared" si="601"/>
        <v>0</v>
      </c>
      <c r="I3843" s="7">
        <f t="shared" si="602"/>
        <v>0</v>
      </c>
      <c r="J3843">
        <f t="shared" si="603"/>
        <v>0</v>
      </c>
      <c r="K3843">
        <f t="shared" si="607"/>
        <v>0</v>
      </c>
      <c r="L3843">
        <f t="shared" si="604"/>
        <v>0</v>
      </c>
      <c r="M3843" s="66" t="str">
        <f t="shared" si="600"/>
        <v xml:space="preserve"> </v>
      </c>
    </row>
    <row r="3844" spans="1:13" x14ac:dyDescent="0.25">
      <c r="A3844" s="25">
        <f t="shared" si="608"/>
        <v>3844</v>
      </c>
      <c r="B3844" s="35">
        <f>+INDEX(Исходные_данные!A:Z,A3844+$X$32-1,$X$30)</f>
        <v>0</v>
      </c>
      <c r="C3844" s="25">
        <f>+IFERROR(_xlfn.NUMBERVALUE(INDEX(Исходные_данные!A:Z,A3844+$X$32-1,$X$31),"."),0)</f>
        <v>0</v>
      </c>
      <c r="D3844" s="51"/>
      <c r="E3844" s="3">
        <f t="shared" si="605"/>
        <v>1289.4580000000001</v>
      </c>
      <c r="F3844" s="3">
        <f t="shared" si="606"/>
        <v>1289.4574600000001</v>
      </c>
      <c r="G3844" s="8">
        <f t="shared" si="609"/>
        <v>0</v>
      </c>
      <c r="H3844" s="7">
        <f t="shared" si="601"/>
        <v>0</v>
      </c>
      <c r="I3844" s="7">
        <f t="shared" si="602"/>
        <v>0</v>
      </c>
      <c r="J3844">
        <f t="shared" si="603"/>
        <v>0</v>
      </c>
      <c r="K3844">
        <f t="shared" si="607"/>
        <v>0</v>
      </c>
      <c r="L3844">
        <f t="shared" si="604"/>
        <v>0</v>
      </c>
      <c r="M3844" s="66" t="str">
        <f t="shared" si="600"/>
        <v xml:space="preserve"> </v>
      </c>
    </row>
    <row r="3845" spans="1:13" x14ac:dyDescent="0.25">
      <c r="A3845" s="25">
        <f t="shared" si="608"/>
        <v>3845</v>
      </c>
      <c r="B3845" s="35">
        <f>+INDEX(Исходные_данные!A:Z,A3845+$X$32-1,$X$30)</f>
        <v>0</v>
      </c>
      <c r="C3845" s="25">
        <f>+IFERROR(_xlfn.NUMBERVALUE(INDEX(Исходные_данные!A:Z,A3845+$X$32-1,$X$31),"."),0)</f>
        <v>0</v>
      </c>
      <c r="D3845" s="51"/>
      <c r="E3845" s="3">
        <f t="shared" si="605"/>
        <v>1289.4580000000001</v>
      </c>
      <c r="F3845" s="3">
        <f t="shared" si="606"/>
        <v>1289.4574600000001</v>
      </c>
      <c r="G3845" s="8">
        <f t="shared" si="609"/>
        <v>0</v>
      </c>
      <c r="H3845" s="7">
        <f t="shared" si="601"/>
        <v>0</v>
      </c>
      <c r="I3845" s="7">
        <f t="shared" si="602"/>
        <v>0</v>
      </c>
      <c r="J3845">
        <f t="shared" si="603"/>
        <v>0</v>
      </c>
      <c r="K3845">
        <f t="shared" si="607"/>
        <v>0</v>
      </c>
      <c r="L3845">
        <f t="shared" si="604"/>
        <v>0</v>
      </c>
      <c r="M3845" s="66" t="str">
        <f t="shared" si="600"/>
        <v xml:space="preserve"> </v>
      </c>
    </row>
    <row r="3846" spans="1:13" x14ac:dyDescent="0.25">
      <c r="A3846" s="25">
        <f t="shared" si="608"/>
        <v>3846</v>
      </c>
      <c r="B3846" s="35">
        <f>+INDEX(Исходные_данные!A:Z,A3846+$X$32-1,$X$30)</f>
        <v>0</v>
      </c>
      <c r="C3846" s="25">
        <f>+IFERROR(_xlfn.NUMBERVALUE(INDEX(Исходные_данные!A:Z,A3846+$X$32-1,$X$31),"."),0)</f>
        <v>0</v>
      </c>
      <c r="D3846" s="51"/>
      <c r="E3846" s="3">
        <f t="shared" si="605"/>
        <v>1289.4580000000001</v>
      </c>
      <c r="F3846" s="3">
        <f t="shared" si="606"/>
        <v>1289.4574600000001</v>
      </c>
      <c r="G3846" s="8">
        <f t="shared" si="609"/>
        <v>0</v>
      </c>
      <c r="H3846" s="7">
        <f t="shared" si="601"/>
        <v>0</v>
      </c>
      <c r="I3846" s="7">
        <f t="shared" si="602"/>
        <v>0</v>
      </c>
      <c r="J3846">
        <f t="shared" si="603"/>
        <v>0</v>
      </c>
      <c r="K3846">
        <f t="shared" si="607"/>
        <v>0</v>
      </c>
      <c r="L3846">
        <f t="shared" si="604"/>
        <v>0</v>
      </c>
      <c r="M3846" s="66" t="str">
        <f t="shared" si="600"/>
        <v xml:space="preserve"> </v>
      </c>
    </row>
    <row r="3847" spans="1:13" x14ac:dyDescent="0.25">
      <c r="A3847" s="25">
        <f t="shared" si="608"/>
        <v>3847</v>
      </c>
      <c r="B3847" s="35">
        <f>+INDEX(Исходные_данные!A:Z,A3847+$X$32-1,$X$30)</f>
        <v>0</v>
      </c>
      <c r="C3847" s="25">
        <f>+IFERROR(_xlfn.NUMBERVALUE(INDEX(Исходные_данные!A:Z,A3847+$X$32-1,$X$31),"."),0)</f>
        <v>0</v>
      </c>
      <c r="D3847" s="51"/>
      <c r="E3847" s="3">
        <f t="shared" si="605"/>
        <v>1289.4580000000001</v>
      </c>
      <c r="F3847" s="3">
        <f t="shared" si="606"/>
        <v>1289.4574600000001</v>
      </c>
      <c r="G3847" s="8">
        <f t="shared" si="609"/>
        <v>0</v>
      </c>
      <c r="H3847" s="7">
        <f t="shared" si="601"/>
        <v>0</v>
      </c>
      <c r="I3847" s="7">
        <f t="shared" si="602"/>
        <v>0</v>
      </c>
      <c r="J3847">
        <f t="shared" si="603"/>
        <v>0</v>
      </c>
      <c r="K3847">
        <f t="shared" si="607"/>
        <v>0</v>
      </c>
      <c r="L3847">
        <f t="shared" si="604"/>
        <v>0</v>
      </c>
      <c r="M3847" s="66" t="str">
        <f t="shared" si="600"/>
        <v xml:space="preserve"> </v>
      </c>
    </row>
    <row r="3848" spans="1:13" x14ac:dyDescent="0.25">
      <c r="A3848" s="25">
        <f t="shared" si="608"/>
        <v>3848</v>
      </c>
      <c r="B3848" s="35">
        <f>+INDEX(Исходные_данные!A:Z,A3848+$X$32-1,$X$30)</f>
        <v>0</v>
      </c>
      <c r="C3848" s="25">
        <f>+IFERROR(_xlfn.NUMBERVALUE(INDEX(Исходные_данные!A:Z,A3848+$X$32-1,$X$31),"."),0)</f>
        <v>0</v>
      </c>
      <c r="D3848" s="51"/>
      <c r="E3848" s="3">
        <f t="shared" si="605"/>
        <v>1289.4580000000001</v>
      </c>
      <c r="F3848" s="3">
        <f t="shared" si="606"/>
        <v>1289.4574600000001</v>
      </c>
      <c r="G3848" s="8">
        <f t="shared" si="609"/>
        <v>0</v>
      </c>
      <c r="H3848" s="7">
        <f t="shared" si="601"/>
        <v>0</v>
      </c>
      <c r="I3848" s="7">
        <f t="shared" si="602"/>
        <v>0</v>
      </c>
      <c r="J3848">
        <f t="shared" si="603"/>
        <v>0</v>
      </c>
      <c r="K3848">
        <f t="shared" si="607"/>
        <v>0</v>
      </c>
      <c r="L3848">
        <f t="shared" si="604"/>
        <v>0</v>
      </c>
      <c r="M3848" s="66" t="str">
        <f t="shared" si="600"/>
        <v xml:space="preserve"> </v>
      </c>
    </row>
    <row r="3849" spans="1:13" x14ac:dyDescent="0.25">
      <c r="A3849" s="25">
        <f t="shared" si="608"/>
        <v>3849</v>
      </c>
      <c r="B3849" s="35">
        <f>+INDEX(Исходные_данные!A:Z,A3849+$X$32-1,$X$30)</f>
        <v>0</v>
      </c>
      <c r="C3849" s="25">
        <f>+IFERROR(_xlfn.NUMBERVALUE(INDEX(Исходные_данные!A:Z,A3849+$X$32-1,$X$31),"."),0)</f>
        <v>0</v>
      </c>
      <c r="D3849" s="51"/>
      <c r="E3849" s="3">
        <f t="shared" si="605"/>
        <v>1289.4580000000001</v>
      </c>
      <c r="F3849" s="3">
        <f t="shared" si="606"/>
        <v>1289.4574600000001</v>
      </c>
      <c r="G3849" s="8">
        <f t="shared" si="609"/>
        <v>0</v>
      </c>
      <c r="H3849" s="7">
        <f t="shared" si="601"/>
        <v>0</v>
      </c>
      <c r="I3849" s="7">
        <f t="shared" si="602"/>
        <v>0</v>
      </c>
      <c r="J3849">
        <f t="shared" si="603"/>
        <v>0</v>
      </c>
      <c r="K3849">
        <f t="shared" si="607"/>
        <v>0</v>
      </c>
      <c r="L3849">
        <f t="shared" si="604"/>
        <v>0</v>
      </c>
      <c r="M3849" s="66" t="str">
        <f t="shared" si="600"/>
        <v xml:space="preserve"> </v>
      </c>
    </row>
    <row r="3850" spans="1:13" x14ac:dyDescent="0.25">
      <c r="A3850" s="25">
        <f t="shared" si="608"/>
        <v>3850</v>
      </c>
      <c r="B3850" s="35">
        <f>+INDEX(Исходные_данные!A:Z,A3850+$X$32-1,$X$30)</f>
        <v>0</v>
      </c>
      <c r="C3850" s="25">
        <f>+IFERROR(_xlfn.NUMBERVALUE(INDEX(Исходные_данные!A:Z,A3850+$X$32-1,$X$31),"."),0)</f>
        <v>0</v>
      </c>
      <c r="D3850" s="51"/>
      <c r="E3850" s="3">
        <f t="shared" si="605"/>
        <v>1289.4580000000001</v>
      </c>
      <c r="F3850" s="3">
        <f t="shared" si="606"/>
        <v>1289.4574600000001</v>
      </c>
      <c r="G3850" s="8">
        <f t="shared" si="609"/>
        <v>0</v>
      </c>
      <c r="H3850" s="7">
        <f t="shared" si="601"/>
        <v>0</v>
      </c>
      <c r="I3850" s="7">
        <f t="shared" si="602"/>
        <v>0</v>
      </c>
      <c r="J3850">
        <f t="shared" si="603"/>
        <v>0</v>
      </c>
      <c r="K3850">
        <f t="shared" si="607"/>
        <v>0</v>
      </c>
      <c r="L3850">
        <f t="shared" si="604"/>
        <v>0</v>
      </c>
      <c r="M3850" s="66" t="str">
        <f t="shared" si="600"/>
        <v xml:space="preserve"> </v>
      </c>
    </row>
    <row r="3851" spans="1:13" x14ac:dyDescent="0.25">
      <c r="A3851" s="25">
        <f t="shared" si="608"/>
        <v>3851</v>
      </c>
      <c r="B3851" s="35">
        <f>+INDEX(Исходные_данные!A:Z,A3851+$X$32-1,$X$30)</f>
        <v>0</v>
      </c>
      <c r="C3851" s="25">
        <f>+IFERROR(_xlfn.NUMBERVALUE(INDEX(Исходные_данные!A:Z,A3851+$X$32-1,$X$31),"."),0)</f>
        <v>0</v>
      </c>
      <c r="D3851" s="51"/>
      <c r="E3851" s="3">
        <f t="shared" si="605"/>
        <v>1289.4580000000001</v>
      </c>
      <c r="F3851" s="3">
        <f t="shared" si="606"/>
        <v>1289.4574600000001</v>
      </c>
      <c r="G3851" s="8">
        <f t="shared" si="609"/>
        <v>0</v>
      </c>
      <c r="H3851" s="7">
        <f t="shared" si="601"/>
        <v>0</v>
      </c>
      <c r="I3851" s="7">
        <f t="shared" si="602"/>
        <v>0</v>
      </c>
      <c r="J3851">
        <f t="shared" si="603"/>
        <v>0</v>
      </c>
      <c r="K3851">
        <f t="shared" si="607"/>
        <v>0</v>
      </c>
      <c r="L3851">
        <f t="shared" si="604"/>
        <v>0</v>
      </c>
      <c r="M3851" s="66" t="str">
        <f t="shared" si="600"/>
        <v xml:space="preserve"> </v>
      </c>
    </row>
    <row r="3852" spans="1:13" x14ac:dyDescent="0.25">
      <c r="A3852" s="25">
        <f t="shared" si="608"/>
        <v>3852</v>
      </c>
      <c r="B3852" s="35">
        <f>+INDEX(Исходные_данные!A:Z,A3852+$X$32-1,$X$30)</f>
        <v>0</v>
      </c>
      <c r="C3852" s="25">
        <f>+IFERROR(_xlfn.NUMBERVALUE(INDEX(Исходные_данные!A:Z,A3852+$X$32-1,$X$31),"."),0)</f>
        <v>0</v>
      </c>
      <c r="D3852" s="51"/>
      <c r="E3852" s="3">
        <f t="shared" si="605"/>
        <v>1289.4580000000001</v>
      </c>
      <c r="F3852" s="3">
        <f t="shared" si="606"/>
        <v>1289.4574600000001</v>
      </c>
      <c r="G3852" s="8">
        <f t="shared" si="609"/>
        <v>0</v>
      </c>
      <c r="H3852" s="7">
        <f t="shared" si="601"/>
        <v>0</v>
      </c>
      <c r="I3852" s="7">
        <f t="shared" si="602"/>
        <v>0</v>
      </c>
      <c r="J3852">
        <f t="shared" si="603"/>
        <v>0</v>
      </c>
      <c r="K3852">
        <f t="shared" si="607"/>
        <v>0</v>
      </c>
      <c r="L3852">
        <f t="shared" si="604"/>
        <v>0</v>
      </c>
      <c r="M3852" s="66" t="str">
        <f t="shared" si="600"/>
        <v xml:space="preserve"> </v>
      </c>
    </row>
    <row r="3853" spans="1:13" x14ac:dyDescent="0.25">
      <c r="A3853" s="25">
        <f t="shared" si="608"/>
        <v>3853</v>
      </c>
      <c r="B3853" s="35">
        <f>+INDEX(Исходные_данные!A:Z,A3853+$X$32-1,$X$30)</f>
        <v>0</v>
      </c>
      <c r="C3853" s="25">
        <f>+IFERROR(_xlfn.NUMBERVALUE(INDEX(Исходные_данные!A:Z,A3853+$X$32-1,$X$31),"."),0)</f>
        <v>0</v>
      </c>
      <c r="D3853" s="51"/>
      <c r="E3853" s="3">
        <f t="shared" si="605"/>
        <v>1289.4580000000001</v>
      </c>
      <c r="F3853" s="3">
        <f t="shared" si="606"/>
        <v>1289.4574600000001</v>
      </c>
      <c r="G3853" s="8">
        <f t="shared" si="609"/>
        <v>0</v>
      </c>
      <c r="H3853" s="7">
        <f t="shared" si="601"/>
        <v>0</v>
      </c>
      <c r="I3853" s="7">
        <f t="shared" si="602"/>
        <v>0</v>
      </c>
      <c r="J3853">
        <f t="shared" si="603"/>
        <v>0</v>
      </c>
      <c r="K3853">
        <f t="shared" si="607"/>
        <v>0</v>
      </c>
      <c r="L3853">
        <f t="shared" si="604"/>
        <v>0</v>
      </c>
      <c r="M3853" s="66" t="str">
        <f t="shared" si="600"/>
        <v xml:space="preserve"> </v>
      </c>
    </row>
    <row r="3854" spans="1:13" x14ac:dyDescent="0.25">
      <c r="A3854" s="25">
        <f t="shared" si="608"/>
        <v>3854</v>
      </c>
      <c r="B3854" s="35">
        <f>+INDEX(Исходные_данные!A:Z,A3854+$X$32-1,$X$30)</f>
        <v>0</v>
      </c>
      <c r="C3854" s="25">
        <f>+IFERROR(_xlfn.NUMBERVALUE(INDEX(Исходные_данные!A:Z,A3854+$X$32-1,$X$31),"."),0)</f>
        <v>0</v>
      </c>
      <c r="D3854" s="51"/>
      <c r="E3854" s="3">
        <f t="shared" si="605"/>
        <v>1289.4580000000001</v>
      </c>
      <c r="F3854" s="3">
        <f t="shared" si="606"/>
        <v>1289.4574600000001</v>
      </c>
      <c r="G3854" s="8">
        <f t="shared" si="609"/>
        <v>0</v>
      </c>
      <c r="H3854" s="7">
        <f t="shared" si="601"/>
        <v>0</v>
      </c>
      <c r="I3854" s="7">
        <f t="shared" si="602"/>
        <v>0</v>
      </c>
      <c r="J3854">
        <f t="shared" si="603"/>
        <v>0</v>
      </c>
      <c r="K3854">
        <f t="shared" si="607"/>
        <v>0</v>
      </c>
      <c r="L3854">
        <f t="shared" si="604"/>
        <v>0</v>
      </c>
      <c r="M3854" s="66" t="str">
        <f t="shared" si="600"/>
        <v xml:space="preserve"> </v>
      </c>
    </row>
    <row r="3855" spans="1:13" x14ac:dyDescent="0.25">
      <c r="A3855" s="25">
        <f t="shared" si="608"/>
        <v>3855</v>
      </c>
      <c r="B3855" s="35">
        <f>+INDEX(Исходные_данные!A:Z,A3855+$X$32-1,$X$30)</f>
        <v>0</v>
      </c>
      <c r="C3855" s="25">
        <f>+IFERROR(_xlfn.NUMBERVALUE(INDEX(Исходные_данные!A:Z,A3855+$X$32-1,$X$31),"."),0)</f>
        <v>0</v>
      </c>
      <c r="D3855" s="51"/>
      <c r="E3855" s="3">
        <f t="shared" si="605"/>
        <v>1289.4580000000001</v>
      </c>
      <c r="F3855" s="3">
        <f t="shared" si="606"/>
        <v>1289.4574600000001</v>
      </c>
      <c r="G3855" s="8">
        <f t="shared" si="609"/>
        <v>0</v>
      </c>
      <c r="H3855" s="7">
        <f t="shared" si="601"/>
        <v>0</v>
      </c>
      <c r="I3855" s="7">
        <f t="shared" si="602"/>
        <v>0</v>
      </c>
      <c r="J3855">
        <f t="shared" si="603"/>
        <v>0</v>
      </c>
      <c r="K3855">
        <f t="shared" si="607"/>
        <v>0</v>
      </c>
      <c r="L3855">
        <f t="shared" si="604"/>
        <v>0</v>
      </c>
      <c r="M3855" s="66" t="str">
        <f t="shared" si="600"/>
        <v xml:space="preserve"> </v>
      </c>
    </row>
    <row r="3856" spans="1:13" x14ac:dyDescent="0.25">
      <c r="A3856" s="25">
        <f t="shared" si="608"/>
        <v>3856</v>
      </c>
      <c r="B3856" s="35">
        <f>+INDEX(Исходные_данные!A:Z,A3856+$X$32-1,$X$30)</f>
        <v>0</v>
      </c>
      <c r="C3856" s="25">
        <f>+IFERROR(_xlfn.NUMBERVALUE(INDEX(Исходные_данные!A:Z,A3856+$X$32-1,$X$31),"."),0)</f>
        <v>0</v>
      </c>
      <c r="D3856" s="51"/>
      <c r="E3856" s="3">
        <f t="shared" si="605"/>
        <v>1289.4580000000001</v>
      </c>
      <c r="F3856" s="3">
        <f t="shared" si="606"/>
        <v>1289.4574600000001</v>
      </c>
      <c r="G3856" s="8">
        <f t="shared" si="609"/>
        <v>0</v>
      </c>
      <c r="H3856" s="7">
        <f t="shared" si="601"/>
        <v>0</v>
      </c>
      <c r="I3856" s="7">
        <f t="shared" si="602"/>
        <v>0</v>
      </c>
      <c r="J3856">
        <f t="shared" si="603"/>
        <v>0</v>
      </c>
      <c r="K3856">
        <f t="shared" si="607"/>
        <v>0</v>
      </c>
      <c r="L3856">
        <f t="shared" si="604"/>
        <v>0</v>
      </c>
      <c r="M3856" s="66" t="str">
        <f t="shared" si="600"/>
        <v xml:space="preserve"> </v>
      </c>
    </row>
    <row r="3857" spans="1:13" x14ac:dyDescent="0.25">
      <c r="A3857" s="25">
        <f t="shared" si="608"/>
        <v>3857</v>
      </c>
      <c r="B3857" s="35">
        <f>+INDEX(Исходные_данные!A:Z,A3857+$X$32-1,$X$30)</f>
        <v>0</v>
      </c>
      <c r="C3857" s="25">
        <f>+IFERROR(_xlfn.NUMBERVALUE(INDEX(Исходные_данные!A:Z,A3857+$X$32-1,$X$31),"."),0)</f>
        <v>0</v>
      </c>
      <c r="D3857" s="51"/>
      <c r="E3857" s="3">
        <f t="shared" si="605"/>
        <v>1289.4580000000001</v>
      </c>
      <c r="F3857" s="3">
        <f t="shared" si="606"/>
        <v>1289.4574600000001</v>
      </c>
      <c r="G3857" s="8">
        <f t="shared" si="609"/>
        <v>0</v>
      </c>
      <c r="H3857" s="7">
        <f t="shared" si="601"/>
        <v>0</v>
      </c>
      <c r="I3857" s="7">
        <f t="shared" si="602"/>
        <v>0</v>
      </c>
      <c r="J3857">
        <f t="shared" si="603"/>
        <v>0</v>
      </c>
      <c r="K3857">
        <f t="shared" si="607"/>
        <v>0</v>
      </c>
      <c r="L3857">
        <f t="shared" si="604"/>
        <v>0</v>
      </c>
      <c r="M3857" s="66" t="str">
        <f t="shared" si="600"/>
        <v xml:space="preserve"> </v>
      </c>
    </row>
    <row r="3858" spans="1:13" x14ac:dyDescent="0.25">
      <c r="A3858" s="25">
        <f t="shared" si="608"/>
        <v>3858</v>
      </c>
      <c r="B3858" s="35">
        <f>+INDEX(Исходные_данные!A:Z,A3858+$X$32-1,$X$30)</f>
        <v>0</v>
      </c>
      <c r="C3858" s="25">
        <f>+IFERROR(_xlfn.NUMBERVALUE(INDEX(Исходные_данные!A:Z,A3858+$X$32-1,$X$31),"."),0)</f>
        <v>0</v>
      </c>
      <c r="D3858" s="51"/>
      <c r="E3858" s="3">
        <f t="shared" si="605"/>
        <v>1289.4580000000001</v>
      </c>
      <c r="F3858" s="3">
        <f t="shared" si="606"/>
        <v>1289.4574600000001</v>
      </c>
      <c r="G3858" s="8">
        <f t="shared" si="609"/>
        <v>0</v>
      </c>
      <c r="H3858" s="7">
        <f t="shared" si="601"/>
        <v>0</v>
      </c>
      <c r="I3858" s="7">
        <f t="shared" si="602"/>
        <v>0</v>
      </c>
      <c r="J3858">
        <f t="shared" si="603"/>
        <v>0</v>
      </c>
      <c r="K3858">
        <f t="shared" si="607"/>
        <v>0</v>
      </c>
      <c r="L3858">
        <f t="shared" si="604"/>
        <v>0</v>
      </c>
      <c r="M3858" s="66" t="str">
        <f t="shared" si="600"/>
        <v xml:space="preserve"> </v>
      </c>
    </row>
    <row r="3859" spans="1:13" x14ac:dyDescent="0.25">
      <c r="A3859" s="25">
        <f t="shared" si="608"/>
        <v>3859</v>
      </c>
      <c r="B3859" s="35">
        <f>+INDEX(Исходные_данные!A:Z,A3859+$X$32-1,$X$30)</f>
        <v>0</v>
      </c>
      <c r="C3859" s="25">
        <f>+IFERROR(_xlfn.NUMBERVALUE(INDEX(Исходные_данные!A:Z,A3859+$X$32-1,$X$31),"."),0)</f>
        <v>0</v>
      </c>
      <c r="D3859" s="51"/>
      <c r="E3859" s="3">
        <f t="shared" si="605"/>
        <v>1289.4580000000001</v>
      </c>
      <c r="F3859" s="3">
        <f t="shared" si="606"/>
        <v>1289.4574600000001</v>
      </c>
      <c r="G3859" s="8">
        <f t="shared" si="609"/>
        <v>0</v>
      </c>
      <c r="H3859" s="7">
        <f t="shared" si="601"/>
        <v>0</v>
      </c>
      <c r="I3859" s="7">
        <f t="shared" si="602"/>
        <v>0</v>
      </c>
      <c r="J3859">
        <f t="shared" si="603"/>
        <v>0</v>
      </c>
      <c r="K3859">
        <f t="shared" si="607"/>
        <v>0</v>
      </c>
      <c r="L3859">
        <f t="shared" si="604"/>
        <v>0</v>
      </c>
      <c r="M3859" s="66" t="str">
        <f t="shared" si="600"/>
        <v xml:space="preserve"> </v>
      </c>
    </row>
    <row r="3860" spans="1:13" x14ac:dyDescent="0.25">
      <c r="A3860" s="25">
        <f t="shared" si="608"/>
        <v>3860</v>
      </c>
      <c r="B3860" s="35">
        <f>+INDEX(Исходные_данные!A:Z,A3860+$X$32-1,$X$30)</f>
        <v>0</v>
      </c>
      <c r="C3860" s="25">
        <f>+IFERROR(_xlfn.NUMBERVALUE(INDEX(Исходные_данные!A:Z,A3860+$X$32-1,$X$31),"."),0)</f>
        <v>0</v>
      </c>
      <c r="D3860" s="51"/>
      <c r="E3860" s="3">
        <f t="shared" si="605"/>
        <v>1289.4580000000001</v>
      </c>
      <c r="F3860" s="3">
        <f t="shared" si="606"/>
        <v>1289.4574600000001</v>
      </c>
      <c r="G3860" s="8">
        <f t="shared" si="609"/>
        <v>0</v>
      </c>
      <c r="H3860" s="7">
        <f t="shared" si="601"/>
        <v>0</v>
      </c>
      <c r="I3860" s="7">
        <f t="shared" si="602"/>
        <v>0</v>
      </c>
      <c r="J3860">
        <f t="shared" si="603"/>
        <v>0</v>
      </c>
      <c r="K3860">
        <f t="shared" si="607"/>
        <v>0</v>
      </c>
      <c r="L3860">
        <f t="shared" si="604"/>
        <v>0</v>
      </c>
      <c r="M3860" s="66" t="str">
        <f t="shared" si="600"/>
        <v xml:space="preserve"> </v>
      </c>
    </row>
    <row r="3861" spans="1:13" x14ac:dyDescent="0.25">
      <c r="A3861" s="25">
        <f t="shared" si="608"/>
        <v>3861</v>
      </c>
      <c r="B3861" s="35">
        <f>+INDEX(Исходные_данные!A:Z,A3861+$X$32-1,$X$30)</f>
        <v>0</v>
      </c>
      <c r="C3861" s="25">
        <f>+IFERROR(_xlfn.NUMBERVALUE(INDEX(Исходные_данные!A:Z,A3861+$X$32-1,$X$31),"."),0)</f>
        <v>0</v>
      </c>
      <c r="D3861" s="51"/>
      <c r="E3861" s="3">
        <f t="shared" si="605"/>
        <v>1289.4580000000001</v>
      </c>
      <c r="F3861" s="3">
        <f t="shared" si="606"/>
        <v>1289.4574600000001</v>
      </c>
      <c r="G3861" s="8">
        <f t="shared" si="609"/>
        <v>0</v>
      </c>
      <c r="H3861" s="7">
        <f t="shared" si="601"/>
        <v>0</v>
      </c>
      <c r="I3861" s="7">
        <f t="shared" si="602"/>
        <v>0</v>
      </c>
      <c r="J3861">
        <f t="shared" si="603"/>
        <v>0</v>
      </c>
      <c r="K3861">
        <f t="shared" si="607"/>
        <v>0</v>
      </c>
      <c r="L3861">
        <f t="shared" si="604"/>
        <v>0</v>
      </c>
      <c r="M3861" s="66" t="str">
        <f t="shared" si="600"/>
        <v xml:space="preserve"> </v>
      </c>
    </row>
    <row r="3862" spans="1:13" x14ac:dyDescent="0.25">
      <c r="A3862" s="25">
        <f t="shared" si="608"/>
        <v>3862</v>
      </c>
      <c r="B3862" s="35">
        <f>+INDEX(Исходные_данные!A:Z,A3862+$X$32-1,$X$30)</f>
        <v>0</v>
      </c>
      <c r="C3862" s="25">
        <f>+IFERROR(_xlfn.NUMBERVALUE(INDEX(Исходные_данные!A:Z,A3862+$X$32-1,$X$31),"."),0)</f>
        <v>0</v>
      </c>
      <c r="D3862" s="51"/>
      <c r="E3862" s="3">
        <f t="shared" si="605"/>
        <v>1289.4580000000001</v>
      </c>
      <c r="F3862" s="3">
        <f t="shared" si="606"/>
        <v>1289.4574600000001</v>
      </c>
      <c r="G3862" s="8">
        <f t="shared" si="609"/>
        <v>0</v>
      </c>
      <c r="H3862" s="7">
        <f t="shared" si="601"/>
        <v>0</v>
      </c>
      <c r="I3862" s="7">
        <f t="shared" si="602"/>
        <v>0</v>
      </c>
      <c r="J3862">
        <f t="shared" si="603"/>
        <v>0</v>
      </c>
      <c r="K3862">
        <f t="shared" si="607"/>
        <v>0</v>
      </c>
      <c r="L3862">
        <f t="shared" si="604"/>
        <v>0</v>
      </c>
      <c r="M3862" s="66" t="str">
        <f t="shared" si="600"/>
        <v xml:space="preserve"> </v>
      </c>
    </row>
    <row r="3863" spans="1:13" x14ac:dyDescent="0.25">
      <c r="A3863" s="25">
        <f t="shared" si="608"/>
        <v>3863</v>
      </c>
      <c r="B3863" s="35">
        <f>+INDEX(Исходные_данные!A:Z,A3863+$X$32-1,$X$30)</f>
        <v>0</v>
      </c>
      <c r="C3863" s="25">
        <f>+IFERROR(_xlfn.NUMBERVALUE(INDEX(Исходные_данные!A:Z,A3863+$X$32-1,$X$31),"."),0)</f>
        <v>0</v>
      </c>
      <c r="D3863" s="51"/>
      <c r="E3863" s="3">
        <f t="shared" si="605"/>
        <v>1289.4580000000001</v>
      </c>
      <c r="F3863" s="3">
        <f t="shared" si="606"/>
        <v>1289.4574600000001</v>
      </c>
      <c r="G3863" s="8">
        <f t="shared" si="609"/>
        <v>0</v>
      </c>
      <c r="H3863" s="7">
        <f t="shared" si="601"/>
        <v>0</v>
      </c>
      <c r="I3863" s="7">
        <f t="shared" si="602"/>
        <v>0</v>
      </c>
      <c r="J3863">
        <f t="shared" si="603"/>
        <v>0</v>
      </c>
      <c r="K3863">
        <f t="shared" si="607"/>
        <v>0</v>
      </c>
      <c r="L3863">
        <f t="shared" si="604"/>
        <v>0</v>
      </c>
      <c r="M3863" s="66" t="str">
        <f t="shared" si="600"/>
        <v xml:space="preserve"> </v>
      </c>
    </row>
    <row r="3864" spans="1:13" x14ac:dyDescent="0.25">
      <c r="A3864" s="25">
        <f t="shared" si="608"/>
        <v>3864</v>
      </c>
      <c r="B3864" s="35">
        <f>+INDEX(Исходные_данные!A:Z,A3864+$X$32-1,$X$30)</f>
        <v>0</v>
      </c>
      <c r="C3864" s="25">
        <f>+IFERROR(_xlfn.NUMBERVALUE(INDEX(Исходные_данные!A:Z,A3864+$X$32-1,$X$31),"."),0)</f>
        <v>0</v>
      </c>
      <c r="D3864" s="51"/>
      <c r="E3864" s="3">
        <f t="shared" si="605"/>
        <v>1289.4580000000001</v>
      </c>
      <c r="F3864" s="3">
        <f t="shared" si="606"/>
        <v>1289.4574600000001</v>
      </c>
      <c r="G3864" s="8">
        <f t="shared" si="609"/>
        <v>0</v>
      </c>
      <c r="H3864" s="7">
        <f t="shared" si="601"/>
        <v>0</v>
      </c>
      <c r="I3864" s="7">
        <f t="shared" si="602"/>
        <v>0</v>
      </c>
      <c r="J3864">
        <f t="shared" si="603"/>
        <v>0</v>
      </c>
      <c r="K3864">
        <f t="shared" si="607"/>
        <v>0</v>
      </c>
      <c r="L3864">
        <f t="shared" si="604"/>
        <v>0</v>
      </c>
      <c r="M3864" s="66" t="str">
        <f t="shared" si="600"/>
        <v xml:space="preserve"> </v>
      </c>
    </row>
    <row r="3865" spans="1:13" x14ac:dyDescent="0.25">
      <c r="A3865" s="25">
        <f t="shared" si="608"/>
        <v>3865</v>
      </c>
      <c r="B3865" s="35">
        <f>+INDEX(Исходные_данные!A:Z,A3865+$X$32-1,$X$30)</f>
        <v>0</v>
      </c>
      <c r="C3865" s="25">
        <f>+IFERROR(_xlfn.NUMBERVALUE(INDEX(Исходные_данные!A:Z,A3865+$X$32-1,$X$31),"."),0)</f>
        <v>0</v>
      </c>
      <c r="D3865" s="51"/>
      <c r="E3865" s="3">
        <f t="shared" si="605"/>
        <v>1289.4580000000001</v>
      </c>
      <c r="F3865" s="3">
        <f t="shared" si="606"/>
        <v>1289.4574600000001</v>
      </c>
      <c r="G3865" s="8">
        <f t="shared" si="609"/>
        <v>0</v>
      </c>
      <c r="H3865" s="7">
        <f t="shared" si="601"/>
        <v>0</v>
      </c>
      <c r="I3865" s="7">
        <f t="shared" si="602"/>
        <v>0</v>
      </c>
      <c r="J3865">
        <f t="shared" si="603"/>
        <v>0</v>
      </c>
      <c r="K3865">
        <f t="shared" si="607"/>
        <v>0</v>
      </c>
      <c r="L3865">
        <f t="shared" si="604"/>
        <v>0</v>
      </c>
      <c r="M3865" s="66" t="str">
        <f t="shared" si="600"/>
        <v xml:space="preserve"> </v>
      </c>
    </row>
    <row r="3866" spans="1:13" x14ac:dyDescent="0.25">
      <c r="A3866" s="25">
        <f t="shared" si="608"/>
        <v>3866</v>
      </c>
      <c r="B3866" s="35">
        <f>+INDEX(Исходные_данные!A:Z,A3866+$X$32-1,$X$30)</f>
        <v>0</v>
      </c>
      <c r="C3866" s="25">
        <f>+IFERROR(_xlfn.NUMBERVALUE(INDEX(Исходные_данные!A:Z,A3866+$X$32-1,$X$31),"."),0)</f>
        <v>0</v>
      </c>
      <c r="D3866" s="51"/>
      <c r="E3866" s="3">
        <f t="shared" si="605"/>
        <v>1289.4580000000001</v>
      </c>
      <c r="F3866" s="3">
        <f t="shared" si="606"/>
        <v>1289.4574600000001</v>
      </c>
      <c r="G3866" s="8">
        <f t="shared" si="609"/>
        <v>0</v>
      </c>
      <c r="H3866" s="7">
        <f t="shared" si="601"/>
        <v>0</v>
      </c>
      <c r="I3866" s="7">
        <f t="shared" si="602"/>
        <v>0</v>
      </c>
      <c r="J3866">
        <f t="shared" si="603"/>
        <v>0</v>
      </c>
      <c r="K3866">
        <f t="shared" si="607"/>
        <v>0</v>
      </c>
      <c r="L3866">
        <f t="shared" si="604"/>
        <v>0</v>
      </c>
      <c r="M3866" s="66" t="str">
        <f t="shared" si="600"/>
        <v xml:space="preserve"> </v>
      </c>
    </row>
    <row r="3867" spans="1:13" x14ac:dyDescent="0.25">
      <c r="A3867" s="25">
        <f t="shared" si="608"/>
        <v>3867</v>
      </c>
      <c r="B3867" s="35">
        <f>+INDEX(Исходные_данные!A:Z,A3867+$X$32-1,$X$30)</f>
        <v>0</v>
      </c>
      <c r="C3867" s="25">
        <f>+IFERROR(_xlfn.NUMBERVALUE(INDEX(Исходные_данные!A:Z,A3867+$X$32-1,$X$31),"."),0)</f>
        <v>0</v>
      </c>
      <c r="D3867" s="51"/>
      <c r="E3867" s="3">
        <f t="shared" si="605"/>
        <v>1289.4580000000001</v>
      </c>
      <c r="F3867" s="3">
        <f t="shared" si="606"/>
        <v>1289.4574600000001</v>
      </c>
      <c r="G3867" s="8">
        <f t="shared" si="609"/>
        <v>0</v>
      </c>
      <c r="H3867" s="7">
        <f t="shared" si="601"/>
        <v>0</v>
      </c>
      <c r="I3867" s="7">
        <f t="shared" si="602"/>
        <v>0</v>
      </c>
      <c r="J3867">
        <f t="shared" si="603"/>
        <v>0</v>
      </c>
      <c r="K3867">
        <f t="shared" si="607"/>
        <v>0</v>
      </c>
      <c r="L3867">
        <f t="shared" si="604"/>
        <v>0</v>
      </c>
      <c r="M3867" s="66" t="str">
        <f t="shared" si="600"/>
        <v xml:space="preserve"> </v>
      </c>
    </row>
    <row r="3868" spans="1:13" x14ac:dyDescent="0.25">
      <c r="A3868" s="25">
        <f t="shared" si="608"/>
        <v>3868</v>
      </c>
      <c r="B3868" s="35">
        <f>+INDEX(Исходные_данные!A:Z,A3868+$X$32-1,$X$30)</f>
        <v>0</v>
      </c>
      <c r="C3868" s="25">
        <f>+IFERROR(_xlfn.NUMBERVALUE(INDEX(Исходные_данные!A:Z,A3868+$X$32-1,$X$31),"."),0)</f>
        <v>0</v>
      </c>
      <c r="D3868" s="51"/>
      <c r="E3868" s="3">
        <f t="shared" si="605"/>
        <v>1289.4580000000001</v>
      </c>
      <c r="F3868" s="3">
        <f t="shared" si="606"/>
        <v>1289.4574600000001</v>
      </c>
      <c r="G3868" s="8">
        <f t="shared" si="609"/>
        <v>0</v>
      </c>
      <c r="H3868" s="7">
        <f t="shared" si="601"/>
        <v>0</v>
      </c>
      <c r="I3868" s="7">
        <f t="shared" si="602"/>
        <v>0</v>
      </c>
      <c r="J3868">
        <f t="shared" si="603"/>
        <v>0</v>
      </c>
      <c r="K3868">
        <f t="shared" si="607"/>
        <v>0</v>
      </c>
      <c r="L3868">
        <f t="shared" si="604"/>
        <v>0</v>
      </c>
      <c r="M3868" s="66" t="str">
        <f t="shared" ref="M3868:M3931" si="610">IF(AC3883=1,"",+CONCATENATE(IF($AC$43=1,CONCATENATE(D3868," "),""),IF($AC$44=1,CONCATENATE(E3868," (",TEXT(G3868,"0,0"),"%)"),"")))</f>
        <v xml:space="preserve"> </v>
      </c>
    </row>
    <row r="3869" spans="1:13" x14ac:dyDescent="0.25">
      <c r="A3869" s="25">
        <f t="shared" si="608"/>
        <v>3869</v>
      </c>
      <c r="B3869" s="35">
        <f>+INDEX(Исходные_данные!A:Z,A3869+$X$32-1,$X$30)</f>
        <v>0</v>
      </c>
      <c r="C3869" s="25">
        <f>+IFERROR(_xlfn.NUMBERVALUE(INDEX(Исходные_данные!A:Z,A3869+$X$32-1,$X$31),"."),0)</f>
        <v>0</v>
      </c>
      <c r="D3869" s="51"/>
      <c r="E3869" s="3">
        <f t="shared" si="605"/>
        <v>1289.4580000000001</v>
      </c>
      <c r="F3869" s="3">
        <f t="shared" si="606"/>
        <v>1289.4574600000001</v>
      </c>
      <c r="G3869" s="8">
        <f t="shared" si="609"/>
        <v>0</v>
      </c>
      <c r="H3869" s="7">
        <f t="shared" si="601"/>
        <v>0</v>
      </c>
      <c r="I3869" s="7">
        <f t="shared" si="602"/>
        <v>0</v>
      </c>
      <c r="J3869">
        <f t="shared" si="603"/>
        <v>0</v>
      </c>
      <c r="K3869">
        <f t="shared" si="607"/>
        <v>0</v>
      </c>
      <c r="L3869">
        <f t="shared" si="604"/>
        <v>0</v>
      </c>
      <c r="M3869" s="66" t="str">
        <f t="shared" si="610"/>
        <v xml:space="preserve"> </v>
      </c>
    </row>
    <row r="3870" spans="1:13" x14ac:dyDescent="0.25">
      <c r="A3870" s="25">
        <f t="shared" si="608"/>
        <v>3870</v>
      </c>
      <c r="B3870" s="35">
        <f>+INDEX(Исходные_данные!A:Z,A3870+$X$32-1,$X$30)</f>
        <v>0</v>
      </c>
      <c r="C3870" s="25">
        <f>+IFERROR(_xlfn.NUMBERVALUE(INDEX(Исходные_данные!A:Z,A3870+$X$32-1,$X$31),"."),0)</f>
        <v>0</v>
      </c>
      <c r="D3870" s="51"/>
      <c r="E3870" s="3">
        <f t="shared" si="605"/>
        <v>1289.4580000000001</v>
      </c>
      <c r="F3870" s="3">
        <f t="shared" si="606"/>
        <v>1289.4574600000001</v>
      </c>
      <c r="G3870" s="8">
        <f t="shared" si="609"/>
        <v>0</v>
      </c>
      <c r="H3870" s="7">
        <f t="shared" si="601"/>
        <v>0</v>
      </c>
      <c r="I3870" s="7">
        <f t="shared" si="602"/>
        <v>0</v>
      </c>
      <c r="J3870">
        <f t="shared" si="603"/>
        <v>0</v>
      </c>
      <c r="K3870">
        <f t="shared" si="607"/>
        <v>0</v>
      </c>
      <c r="L3870">
        <f t="shared" si="604"/>
        <v>0</v>
      </c>
      <c r="M3870" s="66" t="str">
        <f t="shared" si="610"/>
        <v xml:space="preserve"> </v>
      </c>
    </row>
    <row r="3871" spans="1:13" x14ac:dyDescent="0.25">
      <c r="A3871" s="25">
        <f t="shared" si="608"/>
        <v>3871</v>
      </c>
      <c r="B3871" s="35">
        <f>+INDEX(Исходные_данные!A:Z,A3871+$X$32-1,$X$30)</f>
        <v>0</v>
      </c>
      <c r="C3871" s="25">
        <f>+IFERROR(_xlfn.NUMBERVALUE(INDEX(Исходные_данные!A:Z,A3871+$X$32-1,$X$31),"."),0)</f>
        <v>0</v>
      </c>
      <c r="D3871" s="51"/>
      <c r="E3871" s="3">
        <f t="shared" si="605"/>
        <v>1289.4580000000001</v>
      </c>
      <c r="F3871" s="3">
        <f t="shared" si="606"/>
        <v>1289.4574600000001</v>
      </c>
      <c r="G3871" s="8">
        <f t="shared" si="609"/>
        <v>0</v>
      </c>
      <c r="H3871" s="7">
        <f t="shared" si="601"/>
        <v>0</v>
      </c>
      <c r="I3871" s="7">
        <f t="shared" si="602"/>
        <v>0</v>
      </c>
      <c r="J3871">
        <f t="shared" si="603"/>
        <v>0</v>
      </c>
      <c r="K3871">
        <f t="shared" si="607"/>
        <v>0</v>
      </c>
      <c r="L3871">
        <f t="shared" si="604"/>
        <v>0</v>
      </c>
      <c r="M3871" s="66" t="str">
        <f t="shared" si="610"/>
        <v xml:space="preserve"> </v>
      </c>
    </row>
    <row r="3872" spans="1:13" x14ac:dyDescent="0.25">
      <c r="A3872" s="25">
        <f t="shared" si="608"/>
        <v>3872</v>
      </c>
      <c r="B3872" s="35">
        <f>+INDEX(Исходные_данные!A:Z,A3872+$X$32-1,$X$30)</f>
        <v>0</v>
      </c>
      <c r="C3872" s="25">
        <f>+IFERROR(_xlfn.NUMBERVALUE(INDEX(Исходные_данные!A:Z,A3872+$X$32-1,$X$31),"."),0)</f>
        <v>0</v>
      </c>
      <c r="D3872" s="51"/>
      <c r="E3872" s="3">
        <f t="shared" si="605"/>
        <v>1289.4580000000001</v>
      </c>
      <c r="F3872" s="3">
        <f t="shared" si="606"/>
        <v>1289.4574600000001</v>
      </c>
      <c r="G3872" s="8">
        <f t="shared" si="609"/>
        <v>0</v>
      </c>
      <c r="H3872" s="7">
        <f t="shared" si="601"/>
        <v>0</v>
      </c>
      <c r="I3872" s="7">
        <f t="shared" si="602"/>
        <v>0</v>
      </c>
      <c r="J3872">
        <f t="shared" si="603"/>
        <v>0</v>
      </c>
      <c r="K3872">
        <f t="shared" si="607"/>
        <v>0</v>
      </c>
      <c r="L3872">
        <f t="shared" si="604"/>
        <v>0</v>
      </c>
      <c r="M3872" s="66" t="str">
        <f t="shared" si="610"/>
        <v xml:space="preserve"> </v>
      </c>
    </row>
    <row r="3873" spans="1:13" x14ac:dyDescent="0.25">
      <c r="A3873" s="25">
        <f t="shared" si="608"/>
        <v>3873</v>
      </c>
      <c r="B3873" s="35">
        <f>+INDEX(Исходные_данные!A:Z,A3873+$X$32-1,$X$30)</f>
        <v>0</v>
      </c>
      <c r="C3873" s="25">
        <f>+IFERROR(_xlfn.NUMBERVALUE(INDEX(Исходные_данные!A:Z,A3873+$X$32-1,$X$31),"."),0)</f>
        <v>0</v>
      </c>
      <c r="D3873" s="51"/>
      <c r="E3873" s="3">
        <f t="shared" si="605"/>
        <v>1289.4580000000001</v>
      </c>
      <c r="F3873" s="3">
        <f t="shared" si="606"/>
        <v>1289.4574600000001</v>
      </c>
      <c r="G3873" s="8">
        <f t="shared" si="609"/>
        <v>0</v>
      </c>
      <c r="H3873" s="7">
        <f t="shared" si="601"/>
        <v>0</v>
      </c>
      <c r="I3873" s="7">
        <f t="shared" si="602"/>
        <v>0</v>
      </c>
      <c r="J3873">
        <f t="shared" si="603"/>
        <v>0</v>
      </c>
      <c r="K3873">
        <f t="shared" si="607"/>
        <v>0</v>
      </c>
      <c r="L3873">
        <f t="shared" si="604"/>
        <v>0</v>
      </c>
      <c r="M3873" s="66" t="str">
        <f t="shared" si="610"/>
        <v xml:space="preserve"> </v>
      </c>
    </row>
    <row r="3874" spans="1:13" x14ac:dyDescent="0.25">
      <c r="A3874" s="25">
        <f t="shared" si="608"/>
        <v>3874</v>
      </c>
      <c r="B3874" s="35">
        <f>+INDEX(Исходные_данные!A:Z,A3874+$X$32-1,$X$30)</f>
        <v>0</v>
      </c>
      <c r="C3874" s="25">
        <f>+IFERROR(_xlfn.NUMBERVALUE(INDEX(Исходные_данные!A:Z,A3874+$X$32-1,$X$31),"."),0)</f>
        <v>0</v>
      </c>
      <c r="D3874" s="51"/>
      <c r="E3874" s="3">
        <f t="shared" si="605"/>
        <v>1289.4580000000001</v>
      </c>
      <c r="F3874" s="3">
        <f t="shared" si="606"/>
        <v>1289.4574600000001</v>
      </c>
      <c r="G3874" s="8">
        <f t="shared" si="609"/>
        <v>0</v>
      </c>
      <c r="H3874" s="7">
        <f t="shared" si="601"/>
        <v>0</v>
      </c>
      <c r="I3874" s="7">
        <f t="shared" si="602"/>
        <v>0</v>
      </c>
      <c r="J3874">
        <f t="shared" si="603"/>
        <v>0</v>
      </c>
      <c r="K3874">
        <f t="shared" si="607"/>
        <v>0</v>
      </c>
      <c r="L3874">
        <f t="shared" si="604"/>
        <v>0</v>
      </c>
      <c r="M3874" s="66" t="str">
        <f t="shared" si="610"/>
        <v xml:space="preserve"> </v>
      </c>
    </row>
    <row r="3875" spans="1:13" x14ac:dyDescent="0.25">
      <c r="A3875" s="25">
        <f t="shared" si="608"/>
        <v>3875</v>
      </c>
      <c r="B3875" s="35">
        <f>+INDEX(Исходные_данные!A:Z,A3875+$X$32-1,$X$30)</f>
        <v>0</v>
      </c>
      <c r="C3875" s="25">
        <f>+IFERROR(_xlfn.NUMBERVALUE(INDEX(Исходные_данные!A:Z,A3875+$X$32-1,$X$31),"."),0)</f>
        <v>0</v>
      </c>
      <c r="D3875" s="51"/>
      <c r="E3875" s="3">
        <f t="shared" si="605"/>
        <v>1289.4580000000001</v>
      </c>
      <c r="F3875" s="3">
        <f t="shared" si="606"/>
        <v>1289.4574600000001</v>
      </c>
      <c r="G3875" s="8">
        <f t="shared" si="609"/>
        <v>0</v>
      </c>
      <c r="H3875" s="7">
        <f t="shared" si="601"/>
        <v>0</v>
      </c>
      <c r="I3875" s="7">
        <f t="shared" si="602"/>
        <v>0</v>
      </c>
      <c r="J3875">
        <f t="shared" si="603"/>
        <v>0</v>
      </c>
      <c r="K3875">
        <f t="shared" si="607"/>
        <v>0</v>
      </c>
      <c r="L3875">
        <f t="shared" si="604"/>
        <v>0</v>
      </c>
      <c r="M3875" s="66" t="str">
        <f t="shared" si="610"/>
        <v xml:space="preserve"> </v>
      </c>
    </row>
    <row r="3876" spans="1:13" x14ac:dyDescent="0.25">
      <c r="A3876" s="25">
        <f t="shared" si="608"/>
        <v>3876</v>
      </c>
      <c r="B3876" s="35">
        <f>+INDEX(Исходные_данные!A:Z,A3876+$X$32-1,$X$30)</f>
        <v>0</v>
      </c>
      <c r="C3876" s="25">
        <f>+IFERROR(_xlfn.NUMBERVALUE(INDEX(Исходные_данные!A:Z,A3876+$X$32-1,$X$31),"."),0)</f>
        <v>0</v>
      </c>
      <c r="D3876" s="51"/>
      <c r="E3876" s="3">
        <f t="shared" si="605"/>
        <v>1289.4580000000001</v>
      </c>
      <c r="F3876" s="3">
        <f t="shared" si="606"/>
        <v>1289.4574600000001</v>
      </c>
      <c r="G3876" s="8">
        <f t="shared" si="609"/>
        <v>0</v>
      </c>
      <c r="H3876" s="7">
        <f t="shared" si="601"/>
        <v>0</v>
      </c>
      <c r="I3876" s="7">
        <f t="shared" si="602"/>
        <v>0</v>
      </c>
      <c r="J3876">
        <f t="shared" si="603"/>
        <v>0</v>
      </c>
      <c r="K3876">
        <f t="shared" si="607"/>
        <v>0</v>
      </c>
      <c r="L3876">
        <f t="shared" si="604"/>
        <v>0</v>
      </c>
      <c r="M3876" s="66" t="str">
        <f t="shared" si="610"/>
        <v xml:space="preserve"> </v>
      </c>
    </row>
    <row r="3877" spans="1:13" x14ac:dyDescent="0.25">
      <c r="A3877" s="25">
        <f t="shared" si="608"/>
        <v>3877</v>
      </c>
      <c r="B3877" s="35">
        <f>+INDEX(Исходные_данные!A:Z,A3877+$X$32-1,$X$30)</f>
        <v>0</v>
      </c>
      <c r="C3877" s="25">
        <f>+IFERROR(_xlfn.NUMBERVALUE(INDEX(Исходные_данные!A:Z,A3877+$X$32-1,$X$31),"."),0)</f>
        <v>0</v>
      </c>
      <c r="D3877" s="51"/>
      <c r="E3877" s="3">
        <f t="shared" si="605"/>
        <v>1289.4580000000001</v>
      </c>
      <c r="F3877" s="3">
        <f t="shared" si="606"/>
        <v>1289.4574600000001</v>
      </c>
      <c r="G3877" s="8">
        <f t="shared" si="609"/>
        <v>0</v>
      </c>
      <c r="H3877" s="7">
        <f t="shared" si="601"/>
        <v>0</v>
      </c>
      <c r="I3877" s="7">
        <f t="shared" si="602"/>
        <v>0</v>
      </c>
      <c r="J3877">
        <f t="shared" si="603"/>
        <v>0</v>
      </c>
      <c r="K3877">
        <f t="shared" si="607"/>
        <v>0</v>
      </c>
      <c r="L3877">
        <f t="shared" si="604"/>
        <v>0</v>
      </c>
      <c r="M3877" s="66" t="str">
        <f t="shared" si="610"/>
        <v xml:space="preserve"> </v>
      </c>
    </row>
    <row r="3878" spans="1:13" x14ac:dyDescent="0.25">
      <c r="A3878" s="25">
        <f t="shared" si="608"/>
        <v>3878</v>
      </c>
      <c r="B3878" s="35">
        <f>+INDEX(Исходные_данные!A:Z,A3878+$X$32-1,$X$30)</f>
        <v>0</v>
      </c>
      <c r="C3878" s="25">
        <f>+IFERROR(_xlfn.NUMBERVALUE(INDEX(Исходные_данные!A:Z,A3878+$X$32-1,$X$31),"."),0)</f>
        <v>0</v>
      </c>
      <c r="D3878" s="51"/>
      <c r="E3878" s="3">
        <f t="shared" si="605"/>
        <v>1289.4580000000001</v>
      </c>
      <c r="F3878" s="3">
        <f t="shared" si="606"/>
        <v>1289.4574600000001</v>
      </c>
      <c r="G3878" s="8">
        <f t="shared" si="609"/>
        <v>0</v>
      </c>
      <c r="H3878" s="7">
        <f t="shared" si="601"/>
        <v>0</v>
      </c>
      <c r="I3878" s="7">
        <f t="shared" si="602"/>
        <v>0</v>
      </c>
      <c r="J3878">
        <f t="shared" si="603"/>
        <v>0</v>
      </c>
      <c r="K3878">
        <f t="shared" si="607"/>
        <v>0</v>
      </c>
      <c r="L3878">
        <f t="shared" si="604"/>
        <v>0</v>
      </c>
      <c r="M3878" s="66" t="str">
        <f t="shared" si="610"/>
        <v xml:space="preserve"> </v>
      </c>
    </row>
    <row r="3879" spans="1:13" x14ac:dyDescent="0.25">
      <c r="A3879" s="25">
        <f t="shared" si="608"/>
        <v>3879</v>
      </c>
      <c r="B3879" s="35">
        <f>+INDEX(Исходные_данные!A:Z,A3879+$X$32-1,$X$30)</f>
        <v>0</v>
      </c>
      <c r="C3879" s="25">
        <f>+IFERROR(_xlfn.NUMBERVALUE(INDEX(Исходные_данные!A:Z,A3879+$X$32-1,$X$31),"."),0)</f>
        <v>0</v>
      </c>
      <c r="D3879" s="51"/>
      <c r="E3879" s="3">
        <f t="shared" si="605"/>
        <v>1289.4580000000001</v>
      </c>
      <c r="F3879" s="3">
        <f t="shared" si="606"/>
        <v>1289.4574600000001</v>
      </c>
      <c r="G3879" s="8">
        <f t="shared" si="609"/>
        <v>0</v>
      </c>
      <c r="H3879" s="7">
        <f t="shared" si="601"/>
        <v>0</v>
      </c>
      <c r="I3879" s="7">
        <f t="shared" si="602"/>
        <v>0</v>
      </c>
      <c r="J3879">
        <f t="shared" si="603"/>
        <v>0</v>
      </c>
      <c r="K3879">
        <f t="shared" si="607"/>
        <v>0</v>
      </c>
      <c r="L3879">
        <f t="shared" si="604"/>
        <v>0</v>
      </c>
      <c r="M3879" s="66" t="str">
        <f t="shared" si="610"/>
        <v xml:space="preserve"> </v>
      </c>
    </row>
    <row r="3880" spans="1:13" x14ac:dyDescent="0.25">
      <c r="A3880" s="25">
        <f t="shared" si="608"/>
        <v>3880</v>
      </c>
      <c r="B3880" s="35">
        <f>+INDEX(Исходные_данные!A:Z,A3880+$X$32-1,$X$30)</f>
        <v>0</v>
      </c>
      <c r="C3880" s="25">
        <f>+IFERROR(_xlfn.NUMBERVALUE(INDEX(Исходные_данные!A:Z,A3880+$X$32-1,$X$31),"."),0)</f>
        <v>0</v>
      </c>
      <c r="D3880" s="51"/>
      <c r="E3880" s="3">
        <f t="shared" si="605"/>
        <v>1289.4580000000001</v>
      </c>
      <c r="F3880" s="3">
        <f t="shared" si="606"/>
        <v>1289.4574600000001</v>
      </c>
      <c r="G3880" s="8">
        <f t="shared" si="609"/>
        <v>0</v>
      </c>
      <c r="H3880" s="7">
        <f t="shared" si="601"/>
        <v>0</v>
      </c>
      <c r="I3880" s="7">
        <f t="shared" si="602"/>
        <v>0</v>
      </c>
      <c r="J3880">
        <f t="shared" si="603"/>
        <v>0</v>
      </c>
      <c r="K3880">
        <f t="shared" si="607"/>
        <v>0</v>
      </c>
      <c r="L3880">
        <f t="shared" si="604"/>
        <v>0</v>
      </c>
      <c r="M3880" s="66" t="str">
        <f t="shared" si="610"/>
        <v xml:space="preserve"> </v>
      </c>
    </row>
    <row r="3881" spans="1:13" x14ac:dyDescent="0.25">
      <c r="A3881" s="25">
        <f t="shared" si="608"/>
        <v>3881</v>
      </c>
      <c r="B3881" s="35">
        <f>+INDEX(Исходные_данные!A:Z,A3881+$X$32-1,$X$30)</f>
        <v>0</v>
      </c>
      <c r="C3881" s="25">
        <f>+IFERROR(_xlfn.NUMBERVALUE(INDEX(Исходные_данные!A:Z,A3881+$X$32-1,$X$31),"."),0)</f>
        <v>0</v>
      </c>
      <c r="D3881" s="51"/>
      <c r="E3881" s="3">
        <f t="shared" si="605"/>
        <v>1289.4580000000001</v>
      </c>
      <c r="F3881" s="3">
        <f t="shared" si="606"/>
        <v>1289.4574600000001</v>
      </c>
      <c r="G3881" s="8">
        <f t="shared" si="609"/>
        <v>0</v>
      </c>
      <c r="H3881" s="7">
        <f t="shared" si="601"/>
        <v>0</v>
      </c>
      <c r="I3881" s="7">
        <f t="shared" si="602"/>
        <v>0</v>
      </c>
      <c r="J3881">
        <f t="shared" si="603"/>
        <v>0</v>
      </c>
      <c r="K3881">
        <f t="shared" si="607"/>
        <v>0</v>
      </c>
      <c r="L3881">
        <f t="shared" si="604"/>
        <v>0</v>
      </c>
      <c r="M3881" s="66" t="str">
        <f t="shared" si="610"/>
        <v xml:space="preserve"> </v>
      </c>
    </row>
    <row r="3882" spans="1:13" x14ac:dyDescent="0.25">
      <c r="A3882" s="25">
        <f t="shared" si="608"/>
        <v>3882</v>
      </c>
      <c r="B3882" s="35">
        <f>+INDEX(Исходные_данные!A:Z,A3882+$X$32-1,$X$30)</f>
        <v>0</v>
      </c>
      <c r="C3882" s="25">
        <f>+IFERROR(_xlfn.NUMBERVALUE(INDEX(Исходные_данные!A:Z,A3882+$X$32-1,$X$31),"."),0)</f>
        <v>0</v>
      </c>
      <c r="D3882" s="51"/>
      <c r="E3882" s="3">
        <f t="shared" si="605"/>
        <v>1289.4580000000001</v>
      </c>
      <c r="F3882" s="3">
        <f t="shared" si="606"/>
        <v>1289.4574600000001</v>
      </c>
      <c r="G3882" s="8">
        <f t="shared" si="609"/>
        <v>0</v>
      </c>
      <c r="H3882" s="7">
        <f t="shared" si="601"/>
        <v>0</v>
      </c>
      <c r="I3882" s="7">
        <f t="shared" si="602"/>
        <v>0</v>
      </c>
      <c r="J3882">
        <f t="shared" si="603"/>
        <v>0</v>
      </c>
      <c r="K3882">
        <f t="shared" si="607"/>
        <v>0</v>
      </c>
      <c r="L3882">
        <f t="shared" si="604"/>
        <v>0</v>
      </c>
      <c r="M3882" s="66" t="str">
        <f t="shared" si="610"/>
        <v xml:space="preserve"> </v>
      </c>
    </row>
    <row r="3883" spans="1:13" x14ac:dyDescent="0.25">
      <c r="A3883" s="25">
        <f t="shared" si="608"/>
        <v>3883</v>
      </c>
      <c r="B3883" s="35">
        <f>+INDEX(Исходные_данные!A:Z,A3883+$X$32-1,$X$30)</f>
        <v>0</v>
      </c>
      <c r="C3883" s="25">
        <f>+IFERROR(_xlfn.NUMBERVALUE(INDEX(Исходные_данные!A:Z,A3883+$X$32-1,$X$31),"."),0)</f>
        <v>0</v>
      </c>
      <c r="D3883" s="51"/>
      <c r="E3883" s="3">
        <f t="shared" si="605"/>
        <v>1289.4580000000001</v>
      </c>
      <c r="F3883" s="3">
        <f t="shared" si="606"/>
        <v>1289.4574600000001</v>
      </c>
      <c r="G3883" s="8">
        <f t="shared" si="609"/>
        <v>0</v>
      </c>
      <c r="H3883" s="7">
        <f t="shared" si="601"/>
        <v>0</v>
      </c>
      <c r="I3883" s="7">
        <f t="shared" si="602"/>
        <v>0</v>
      </c>
      <c r="J3883">
        <f t="shared" si="603"/>
        <v>0</v>
      </c>
      <c r="K3883">
        <f t="shared" si="607"/>
        <v>0</v>
      </c>
      <c r="L3883">
        <f t="shared" si="604"/>
        <v>0</v>
      </c>
      <c r="M3883" s="66" t="str">
        <f t="shared" si="610"/>
        <v xml:space="preserve"> </v>
      </c>
    </row>
    <row r="3884" spans="1:13" x14ac:dyDescent="0.25">
      <c r="A3884" s="25">
        <f t="shared" si="608"/>
        <v>3884</v>
      </c>
      <c r="B3884" s="35">
        <f>+INDEX(Исходные_данные!A:Z,A3884+$X$32-1,$X$30)</f>
        <v>0</v>
      </c>
      <c r="C3884" s="25">
        <f>+IFERROR(_xlfn.NUMBERVALUE(INDEX(Исходные_данные!A:Z,A3884+$X$32-1,$X$31),"."),0)</f>
        <v>0</v>
      </c>
      <c r="D3884" s="51"/>
      <c r="E3884" s="3">
        <f t="shared" si="605"/>
        <v>1289.4580000000001</v>
      </c>
      <c r="F3884" s="3">
        <f t="shared" si="606"/>
        <v>1289.4574600000001</v>
      </c>
      <c r="G3884" s="8">
        <f t="shared" si="609"/>
        <v>0</v>
      </c>
      <c r="H3884" s="7">
        <f t="shared" si="601"/>
        <v>0</v>
      </c>
      <c r="I3884" s="7">
        <f t="shared" si="602"/>
        <v>0</v>
      </c>
      <c r="J3884">
        <f t="shared" si="603"/>
        <v>0</v>
      </c>
      <c r="K3884">
        <f t="shared" si="607"/>
        <v>0</v>
      </c>
      <c r="L3884">
        <f t="shared" si="604"/>
        <v>0</v>
      </c>
      <c r="M3884" s="66" t="str">
        <f t="shared" si="610"/>
        <v xml:space="preserve"> </v>
      </c>
    </row>
    <row r="3885" spans="1:13" x14ac:dyDescent="0.25">
      <c r="A3885" s="25">
        <f t="shared" si="608"/>
        <v>3885</v>
      </c>
      <c r="B3885" s="35">
        <f>+INDEX(Исходные_данные!A:Z,A3885+$X$32-1,$X$30)</f>
        <v>0</v>
      </c>
      <c r="C3885" s="25">
        <f>+IFERROR(_xlfn.NUMBERVALUE(INDEX(Исходные_данные!A:Z,A3885+$X$32-1,$X$31),"."),0)</f>
        <v>0</v>
      </c>
      <c r="D3885" s="51"/>
      <c r="E3885" s="3">
        <f t="shared" si="605"/>
        <v>1289.4580000000001</v>
      </c>
      <c r="F3885" s="3">
        <f t="shared" si="606"/>
        <v>1289.4574600000001</v>
      </c>
      <c r="G3885" s="8">
        <f t="shared" si="609"/>
        <v>0</v>
      </c>
      <c r="H3885" s="7">
        <f t="shared" si="601"/>
        <v>0</v>
      </c>
      <c r="I3885" s="7">
        <f t="shared" si="602"/>
        <v>0</v>
      </c>
      <c r="J3885">
        <f t="shared" si="603"/>
        <v>0</v>
      </c>
      <c r="K3885">
        <f t="shared" si="607"/>
        <v>0</v>
      </c>
      <c r="L3885">
        <f t="shared" si="604"/>
        <v>0</v>
      </c>
      <c r="M3885" s="66" t="str">
        <f t="shared" si="610"/>
        <v xml:space="preserve"> </v>
      </c>
    </row>
    <row r="3886" spans="1:13" x14ac:dyDescent="0.25">
      <c r="A3886" s="25">
        <f t="shared" si="608"/>
        <v>3886</v>
      </c>
      <c r="B3886" s="35">
        <f>+INDEX(Исходные_данные!A:Z,A3886+$X$32-1,$X$30)</f>
        <v>0</v>
      </c>
      <c r="C3886" s="25">
        <f>+IFERROR(_xlfn.NUMBERVALUE(INDEX(Исходные_данные!A:Z,A3886+$X$32-1,$X$31),"."),0)</f>
        <v>0</v>
      </c>
      <c r="D3886" s="51"/>
      <c r="E3886" s="3">
        <f t="shared" si="605"/>
        <v>1289.4580000000001</v>
      </c>
      <c r="F3886" s="3">
        <f t="shared" si="606"/>
        <v>1289.4574600000001</v>
      </c>
      <c r="G3886" s="8">
        <f t="shared" si="609"/>
        <v>0</v>
      </c>
      <c r="H3886" s="7">
        <f t="shared" si="601"/>
        <v>0</v>
      </c>
      <c r="I3886" s="7">
        <f t="shared" si="602"/>
        <v>0</v>
      </c>
      <c r="J3886">
        <f t="shared" si="603"/>
        <v>0</v>
      </c>
      <c r="K3886">
        <f t="shared" si="607"/>
        <v>0</v>
      </c>
      <c r="L3886">
        <f t="shared" si="604"/>
        <v>0</v>
      </c>
      <c r="M3886" s="66" t="str">
        <f t="shared" si="610"/>
        <v xml:space="preserve"> </v>
      </c>
    </row>
    <row r="3887" spans="1:13" x14ac:dyDescent="0.25">
      <c r="A3887" s="25">
        <f t="shared" si="608"/>
        <v>3887</v>
      </c>
      <c r="B3887" s="35">
        <f>+INDEX(Исходные_данные!A:Z,A3887+$X$32-1,$X$30)</f>
        <v>0</v>
      </c>
      <c r="C3887" s="25">
        <f>+IFERROR(_xlfn.NUMBERVALUE(INDEX(Исходные_данные!A:Z,A3887+$X$32-1,$X$31),"."),0)</f>
        <v>0</v>
      </c>
      <c r="D3887" s="51"/>
      <c r="E3887" s="3">
        <f t="shared" si="605"/>
        <v>1289.4580000000001</v>
      </c>
      <c r="F3887" s="3">
        <f t="shared" si="606"/>
        <v>1289.4574600000001</v>
      </c>
      <c r="G3887" s="8">
        <f t="shared" si="609"/>
        <v>0</v>
      </c>
      <c r="H3887" s="7">
        <f t="shared" si="601"/>
        <v>0</v>
      </c>
      <c r="I3887" s="7">
        <f t="shared" si="602"/>
        <v>0</v>
      </c>
      <c r="J3887">
        <f t="shared" si="603"/>
        <v>0</v>
      </c>
      <c r="K3887">
        <f t="shared" si="607"/>
        <v>0</v>
      </c>
      <c r="L3887">
        <f t="shared" si="604"/>
        <v>0</v>
      </c>
      <c r="M3887" s="66" t="str">
        <f t="shared" si="610"/>
        <v xml:space="preserve"> </v>
      </c>
    </row>
    <row r="3888" spans="1:13" x14ac:dyDescent="0.25">
      <c r="A3888" s="25">
        <f t="shared" si="608"/>
        <v>3888</v>
      </c>
      <c r="B3888" s="35">
        <f>+INDEX(Исходные_данные!A:Z,A3888+$X$32-1,$X$30)</f>
        <v>0</v>
      </c>
      <c r="C3888" s="25">
        <f>+IFERROR(_xlfn.NUMBERVALUE(INDEX(Исходные_данные!A:Z,A3888+$X$32-1,$X$31),"."),0)</f>
        <v>0</v>
      </c>
      <c r="D3888" s="51"/>
      <c r="E3888" s="3">
        <f t="shared" si="605"/>
        <v>1289.4580000000001</v>
      </c>
      <c r="F3888" s="3">
        <f t="shared" si="606"/>
        <v>1289.4574600000001</v>
      </c>
      <c r="G3888" s="8">
        <f t="shared" si="609"/>
        <v>0</v>
      </c>
      <c r="H3888" s="7">
        <f t="shared" si="601"/>
        <v>0</v>
      </c>
      <c r="I3888" s="7">
        <f t="shared" si="602"/>
        <v>0</v>
      </c>
      <c r="J3888">
        <f t="shared" si="603"/>
        <v>0</v>
      </c>
      <c r="K3888">
        <f t="shared" si="607"/>
        <v>0</v>
      </c>
      <c r="L3888">
        <f t="shared" si="604"/>
        <v>0</v>
      </c>
      <c r="M3888" s="66" t="str">
        <f t="shared" si="610"/>
        <v xml:space="preserve"> </v>
      </c>
    </row>
    <row r="3889" spans="1:13" x14ac:dyDescent="0.25">
      <c r="A3889" s="25">
        <f t="shared" si="608"/>
        <v>3889</v>
      </c>
      <c r="B3889" s="35">
        <f>+INDEX(Исходные_данные!A:Z,A3889+$X$32-1,$X$30)</f>
        <v>0</v>
      </c>
      <c r="C3889" s="25">
        <f>+IFERROR(_xlfn.NUMBERVALUE(INDEX(Исходные_данные!A:Z,A3889+$X$32-1,$X$31),"."),0)</f>
        <v>0</v>
      </c>
      <c r="D3889" s="51"/>
      <c r="E3889" s="3">
        <f t="shared" si="605"/>
        <v>1289.4580000000001</v>
      </c>
      <c r="F3889" s="3">
        <f t="shared" si="606"/>
        <v>1289.4574600000001</v>
      </c>
      <c r="G3889" s="8">
        <f t="shared" si="609"/>
        <v>0</v>
      </c>
      <c r="H3889" s="7">
        <f t="shared" si="601"/>
        <v>0</v>
      </c>
      <c r="I3889" s="7">
        <f t="shared" si="602"/>
        <v>0</v>
      </c>
      <c r="J3889">
        <f t="shared" si="603"/>
        <v>0</v>
      </c>
      <c r="K3889">
        <f t="shared" si="607"/>
        <v>0</v>
      </c>
      <c r="L3889">
        <f t="shared" si="604"/>
        <v>0</v>
      </c>
      <c r="M3889" s="66" t="str">
        <f t="shared" si="610"/>
        <v xml:space="preserve"> </v>
      </c>
    </row>
    <row r="3890" spans="1:13" x14ac:dyDescent="0.25">
      <c r="A3890" s="25">
        <f t="shared" si="608"/>
        <v>3890</v>
      </c>
      <c r="B3890" s="35">
        <f>+INDEX(Исходные_данные!A:Z,A3890+$X$32-1,$X$30)</f>
        <v>0</v>
      </c>
      <c r="C3890" s="25">
        <f>+IFERROR(_xlfn.NUMBERVALUE(INDEX(Исходные_данные!A:Z,A3890+$X$32-1,$X$31),"."),0)</f>
        <v>0</v>
      </c>
      <c r="D3890" s="51"/>
      <c r="E3890" s="3">
        <f t="shared" si="605"/>
        <v>1289.4580000000001</v>
      </c>
      <c r="F3890" s="3">
        <f t="shared" si="606"/>
        <v>1289.4574600000001</v>
      </c>
      <c r="G3890" s="8">
        <f t="shared" si="609"/>
        <v>0</v>
      </c>
      <c r="H3890" s="7">
        <f t="shared" si="601"/>
        <v>0</v>
      </c>
      <c r="I3890" s="7">
        <f t="shared" si="602"/>
        <v>0</v>
      </c>
      <c r="J3890">
        <f t="shared" si="603"/>
        <v>0</v>
      </c>
      <c r="K3890">
        <f t="shared" si="607"/>
        <v>0</v>
      </c>
      <c r="L3890">
        <f t="shared" si="604"/>
        <v>0</v>
      </c>
      <c r="M3890" s="66" t="str">
        <f t="shared" si="610"/>
        <v xml:space="preserve"> </v>
      </c>
    </row>
    <row r="3891" spans="1:13" x14ac:dyDescent="0.25">
      <c r="A3891" s="25">
        <f t="shared" si="608"/>
        <v>3891</v>
      </c>
      <c r="B3891" s="35">
        <f>+INDEX(Исходные_данные!A:Z,A3891+$X$32-1,$X$30)</f>
        <v>0</v>
      </c>
      <c r="C3891" s="25">
        <f>+IFERROR(_xlfn.NUMBERVALUE(INDEX(Исходные_данные!A:Z,A3891+$X$32-1,$X$31),"."),0)</f>
        <v>0</v>
      </c>
      <c r="D3891" s="51"/>
      <c r="E3891" s="3">
        <f t="shared" si="605"/>
        <v>1289.4580000000001</v>
      </c>
      <c r="F3891" s="3">
        <f t="shared" si="606"/>
        <v>1289.4574600000001</v>
      </c>
      <c r="G3891" s="8">
        <f t="shared" si="609"/>
        <v>0</v>
      </c>
      <c r="H3891" s="7">
        <f t="shared" si="601"/>
        <v>0</v>
      </c>
      <c r="I3891" s="7">
        <f t="shared" si="602"/>
        <v>0</v>
      </c>
      <c r="J3891">
        <f t="shared" si="603"/>
        <v>0</v>
      </c>
      <c r="K3891">
        <f t="shared" si="607"/>
        <v>0</v>
      </c>
      <c r="L3891">
        <f t="shared" si="604"/>
        <v>0</v>
      </c>
      <c r="M3891" s="66" t="str">
        <f t="shared" si="610"/>
        <v xml:space="preserve"> </v>
      </c>
    </row>
    <row r="3892" spans="1:13" x14ac:dyDescent="0.25">
      <c r="A3892" s="25">
        <f t="shared" si="608"/>
        <v>3892</v>
      </c>
      <c r="B3892" s="35">
        <f>+INDEX(Исходные_данные!A:Z,A3892+$X$32-1,$X$30)</f>
        <v>0</v>
      </c>
      <c r="C3892" s="25">
        <f>+IFERROR(_xlfn.NUMBERVALUE(INDEX(Исходные_данные!A:Z,A3892+$X$32-1,$X$31),"."),0)</f>
        <v>0</v>
      </c>
      <c r="D3892" s="51"/>
      <c r="E3892" s="3">
        <f t="shared" si="605"/>
        <v>1289.4580000000001</v>
      </c>
      <c r="F3892" s="3">
        <f t="shared" si="606"/>
        <v>1289.4574600000001</v>
      </c>
      <c r="G3892" s="8">
        <f t="shared" si="609"/>
        <v>0</v>
      </c>
      <c r="H3892" s="7">
        <f t="shared" si="601"/>
        <v>0</v>
      </c>
      <c r="I3892" s="7">
        <f t="shared" si="602"/>
        <v>0</v>
      </c>
      <c r="J3892">
        <f t="shared" si="603"/>
        <v>0</v>
      </c>
      <c r="K3892">
        <f t="shared" si="607"/>
        <v>0</v>
      </c>
      <c r="L3892">
        <f t="shared" si="604"/>
        <v>0</v>
      </c>
      <c r="M3892" s="66" t="str">
        <f t="shared" si="610"/>
        <v xml:space="preserve"> </v>
      </c>
    </row>
    <row r="3893" spans="1:13" x14ac:dyDescent="0.25">
      <c r="A3893" s="25">
        <f t="shared" si="608"/>
        <v>3893</v>
      </c>
      <c r="B3893" s="35">
        <f>+INDEX(Исходные_данные!A:Z,A3893+$X$32-1,$X$30)</f>
        <v>0</v>
      </c>
      <c r="C3893" s="25">
        <f>+IFERROR(_xlfn.NUMBERVALUE(INDEX(Исходные_данные!A:Z,A3893+$X$32-1,$X$31),"."),0)</f>
        <v>0</v>
      </c>
      <c r="D3893" s="51"/>
      <c r="E3893" s="3">
        <f t="shared" si="605"/>
        <v>1289.4580000000001</v>
      </c>
      <c r="F3893" s="3">
        <f t="shared" si="606"/>
        <v>1289.4574600000001</v>
      </c>
      <c r="G3893" s="8">
        <f t="shared" si="609"/>
        <v>0</v>
      </c>
      <c r="H3893" s="7">
        <f t="shared" si="601"/>
        <v>0</v>
      </c>
      <c r="I3893" s="7">
        <f t="shared" si="602"/>
        <v>0</v>
      </c>
      <c r="J3893">
        <f t="shared" si="603"/>
        <v>0</v>
      </c>
      <c r="K3893">
        <f t="shared" si="607"/>
        <v>0</v>
      </c>
      <c r="L3893">
        <f t="shared" si="604"/>
        <v>0</v>
      </c>
      <c r="M3893" s="66" t="str">
        <f t="shared" si="610"/>
        <v xml:space="preserve"> </v>
      </c>
    </row>
    <row r="3894" spans="1:13" x14ac:dyDescent="0.25">
      <c r="A3894" s="25">
        <f t="shared" si="608"/>
        <v>3894</v>
      </c>
      <c r="B3894" s="35">
        <f>+INDEX(Исходные_данные!A:Z,A3894+$X$32-1,$X$30)</f>
        <v>0</v>
      </c>
      <c r="C3894" s="25">
        <f>+IFERROR(_xlfn.NUMBERVALUE(INDEX(Исходные_данные!A:Z,A3894+$X$32-1,$X$31),"."),0)</f>
        <v>0</v>
      </c>
      <c r="D3894" s="51"/>
      <c r="E3894" s="3">
        <f t="shared" si="605"/>
        <v>1289.4580000000001</v>
      </c>
      <c r="F3894" s="3">
        <f t="shared" si="606"/>
        <v>1289.4574600000001</v>
      </c>
      <c r="G3894" s="8">
        <f t="shared" si="609"/>
        <v>0</v>
      </c>
      <c r="H3894" s="7">
        <f t="shared" si="601"/>
        <v>0</v>
      </c>
      <c r="I3894" s="7">
        <f t="shared" si="602"/>
        <v>0</v>
      </c>
      <c r="J3894">
        <f t="shared" si="603"/>
        <v>0</v>
      </c>
      <c r="K3894">
        <f t="shared" si="607"/>
        <v>0</v>
      </c>
      <c r="L3894">
        <f t="shared" si="604"/>
        <v>0</v>
      </c>
      <c r="M3894" s="66" t="str">
        <f t="shared" si="610"/>
        <v xml:space="preserve"> </v>
      </c>
    </row>
    <row r="3895" spans="1:13" x14ac:dyDescent="0.25">
      <c r="A3895" s="25">
        <f t="shared" si="608"/>
        <v>3895</v>
      </c>
      <c r="B3895" s="35">
        <f>+INDEX(Исходные_данные!A:Z,A3895+$X$32-1,$X$30)</f>
        <v>0</v>
      </c>
      <c r="C3895" s="25">
        <f>+IFERROR(_xlfn.NUMBERVALUE(INDEX(Исходные_данные!A:Z,A3895+$X$32-1,$X$31),"."),0)</f>
        <v>0</v>
      </c>
      <c r="D3895" s="51"/>
      <c r="E3895" s="3">
        <f t="shared" si="605"/>
        <v>1289.4580000000001</v>
      </c>
      <c r="F3895" s="3">
        <f t="shared" si="606"/>
        <v>1289.4574600000001</v>
      </c>
      <c r="G3895" s="8">
        <f t="shared" si="609"/>
        <v>0</v>
      </c>
      <c r="H3895" s="7">
        <f t="shared" si="601"/>
        <v>0</v>
      </c>
      <c r="I3895" s="7">
        <f t="shared" si="602"/>
        <v>0</v>
      </c>
      <c r="J3895">
        <f t="shared" si="603"/>
        <v>0</v>
      </c>
      <c r="K3895">
        <f t="shared" si="607"/>
        <v>0</v>
      </c>
      <c r="L3895">
        <f t="shared" si="604"/>
        <v>0</v>
      </c>
      <c r="M3895" s="66" t="str">
        <f t="shared" si="610"/>
        <v xml:space="preserve"> </v>
      </c>
    </row>
    <row r="3896" spans="1:13" x14ac:dyDescent="0.25">
      <c r="A3896" s="25">
        <f t="shared" si="608"/>
        <v>3896</v>
      </c>
      <c r="B3896" s="35">
        <f>+INDEX(Исходные_данные!A:Z,A3896+$X$32-1,$X$30)</f>
        <v>0</v>
      </c>
      <c r="C3896" s="25">
        <f>+IFERROR(_xlfn.NUMBERVALUE(INDEX(Исходные_данные!A:Z,A3896+$X$32-1,$X$31),"."),0)</f>
        <v>0</v>
      </c>
      <c r="D3896" s="51"/>
      <c r="E3896" s="3">
        <f t="shared" si="605"/>
        <v>1289.4580000000001</v>
      </c>
      <c r="F3896" s="3">
        <f t="shared" si="606"/>
        <v>1289.4574600000001</v>
      </c>
      <c r="G3896" s="8">
        <f t="shared" si="609"/>
        <v>0</v>
      </c>
      <c r="H3896" s="7">
        <f t="shared" si="601"/>
        <v>0</v>
      </c>
      <c r="I3896" s="7">
        <f t="shared" si="602"/>
        <v>0</v>
      </c>
      <c r="J3896">
        <f t="shared" si="603"/>
        <v>0</v>
      </c>
      <c r="K3896">
        <f t="shared" si="607"/>
        <v>0</v>
      </c>
      <c r="L3896">
        <f t="shared" si="604"/>
        <v>0</v>
      </c>
      <c r="M3896" s="66" t="str">
        <f t="shared" si="610"/>
        <v xml:space="preserve"> </v>
      </c>
    </row>
    <row r="3897" spans="1:13" x14ac:dyDescent="0.25">
      <c r="A3897" s="25">
        <f t="shared" si="608"/>
        <v>3897</v>
      </c>
      <c r="B3897" s="35">
        <f>+INDEX(Исходные_данные!A:Z,A3897+$X$32-1,$X$30)</f>
        <v>0</v>
      </c>
      <c r="C3897" s="25">
        <f>+IFERROR(_xlfn.NUMBERVALUE(INDEX(Исходные_данные!A:Z,A3897+$X$32-1,$X$31),"."),0)</f>
        <v>0</v>
      </c>
      <c r="D3897" s="51"/>
      <c r="E3897" s="3">
        <f t="shared" si="605"/>
        <v>1289.4580000000001</v>
      </c>
      <c r="F3897" s="3">
        <f t="shared" si="606"/>
        <v>1289.4574600000001</v>
      </c>
      <c r="G3897" s="8">
        <f t="shared" si="609"/>
        <v>0</v>
      </c>
      <c r="H3897" s="7">
        <f t="shared" si="601"/>
        <v>0</v>
      </c>
      <c r="I3897" s="7">
        <f t="shared" si="602"/>
        <v>0</v>
      </c>
      <c r="J3897">
        <f t="shared" si="603"/>
        <v>0</v>
      </c>
      <c r="K3897">
        <f t="shared" si="607"/>
        <v>0</v>
      </c>
      <c r="L3897">
        <f t="shared" si="604"/>
        <v>0</v>
      </c>
      <c r="M3897" s="66" t="str">
        <f t="shared" si="610"/>
        <v xml:space="preserve"> </v>
      </c>
    </row>
    <row r="3898" spans="1:13" x14ac:dyDescent="0.25">
      <c r="A3898" s="25">
        <f t="shared" si="608"/>
        <v>3898</v>
      </c>
      <c r="B3898" s="35">
        <f>+INDEX(Исходные_данные!A:Z,A3898+$X$32-1,$X$30)</f>
        <v>0</v>
      </c>
      <c r="C3898" s="25">
        <f>+IFERROR(_xlfn.NUMBERVALUE(INDEX(Исходные_данные!A:Z,A3898+$X$32-1,$X$31),"."),0)</f>
        <v>0</v>
      </c>
      <c r="D3898" s="51"/>
      <c r="E3898" s="3">
        <f t="shared" si="605"/>
        <v>1289.4580000000001</v>
      </c>
      <c r="F3898" s="3">
        <f t="shared" si="606"/>
        <v>1289.4574600000001</v>
      </c>
      <c r="G3898" s="8">
        <f t="shared" si="609"/>
        <v>0</v>
      </c>
      <c r="H3898" s="7">
        <f t="shared" si="601"/>
        <v>0</v>
      </c>
      <c r="I3898" s="7">
        <f t="shared" si="602"/>
        <v>0</v>
      </c>
      <c r="J3898">
        <f t="shared" si="603"/>
        <v>0</v>
      </c>
      <c r="K3898">
        <f t="shared" si="607"/>
        <v>0</v>
      </c>
      <c r="L3898">
        <f t="shared" si="604"/>
        <v>0</v>
      </c>
      <c r="M3898" s="66" t="str">
        <f t="shared" si="610"/>
        <v xml:space="preserve"> </v>
      </c>
    </row>
    <row r="3899" spans="1:13" x14ac:dyDescent="0.25">
      <c r="A3899" s="25">
        <f t="shared" si="608"/>
        <v>3899</v>
      </c>
      <c r="B3899" s="35">
        <f>+INDEX(Исходные_данные!A:Z,A3899+$X$32-1,$X$30)</f>
        <v>0</v>
      </c>
      <c r="C3899" s="25">
        <f>+IFERROR(_xlfn.NUMBERVALUE(INDEX(Исходные_данные!A:Z,A3899+$X$32-1,$X$31),"."),0)</f>
        <v>0</v>
      </c>
      <c r="D3899" s="51"/>
      <c r="E3899" s="3">
        <f t="shared" si="605"/>
        <v>1289.4580000000001</v>
      </c>
      <c r="F3899" s="3">
        <f t="shared" si="606"/>
        <v>1289.4574600000001</v>
      </c>
      <c r="G3899" s="8">
        <f t="shared" si="609"/>
        <v>0</v>
      </c>
      <c r="H3899" s="7">
        <f t="shared" si="601"/>
        <v>0</v>
      </c>
      <c r="I3899" s="7">
        <f t="shared" si="602"/>
        <v>0</v>
      </c>
      <c r="J3899">
        <f t="shared" si="603"/>
        <v>0</v>
      </c>
      <c r="K3899">
        <f t="shared" si="607"/>
        <v>0</v>
      </c>
      <c r="L3899">
        <f t="shared" si="604"/>
        <v>0</v>
      </c>
      <c r="M3899" s="66" t="str">
        <f t="shared" si="610"/>
        <v xml:space="preserve"> </v>
      </c>
    </row>
    <row r="3900" spans="1:13" x14ac:dyDescent="0.25">
      <c r="A3900" s="25">
        <f t="shared" si="608"/>
        <v>3900</v>
      </c>
      <c r="B3900" s="35">
        <f>+INDEX(Исходные_данные!A:Z,A3900+$X$32-1,$X$30)</f>
        <v>0</v>
      </c>
      <c r="C3900" s="25">
        <f>+IFERROR(_xlfn.NUMBERVALUE(INDEX(Исходные_данные!A:Z,A3900+$X$32-1,$X$31),"."),0)</f>
        <v>0</v>
      </c>
      <c r="D3900" s="51"/>
      <c r="E3900" s="3">
        <f t="shared" si="605"/>
        <v>1289.4580000000001</v>
      </c>
      <c r="F3900" s="3">
        <f t="shared" si="606"/>
        <v>1289.4574600000001</v>
      </c>
      <c r="G3900" s="8">
        <f t="shared" si="609"/>
        <v>0</v>
      </c>
      <c r="H3900" s="7">
        <f t="shared" si="601"/>
        <v>0</v>
      </c>
      <c r="I3900" s="7">
        <f t="shared" si="602"/>
        <v>0</v>
      </c>
      <c r="J3900">
        <f t="shared" si="603"/>
        <v>0</v>
      </c>
      <c r="K3900">
        <f t="shared" si="607"/>
        <v>0</v>
      </c>
      <c r="L3900">
        <f t="shared" si="604"/>
        <v>0</v>
      </c>
      <c r="M3900" s="66" t="str">
        <f t="shared" si="610"/>
        <v xml:space="preserve"> </v>
      </c>
    </row>
    <row r="3901" spans="1:13" x14ac:dyDescent="0.25">
      <c r="A3901" s="25">
        <f t="shared" si="608"/>
        <v>3901</v>
      </c>
      <c r="B3901" s="35">
        <f>+INDEX(Исходные_данные!A:Z,A3901+$X$32-1,$X$30)</f>
        <v>0</v>
      </c>
      <c r="C3901" s="25">
        <f>+IFERROR(_xlfn.NUMBERVALUE(INDEX(Исходные_данные!A:Z,A3901+$X$32-1,$X$31),"."),0)</f>
        <v>0</v>
      </c>
      <c r="D3901" s="51"/>
      <c r="E3901" s="3">
        <f t="shared" si="605"/>
        <v>1289.4580000000001</v>
      </c>
      <c r="F3901" s="3">
        <f t="shared" si="606"/>
        <v>1289.4574600000001</v>
      </c>
      <c r="G3901" s="8">
        <f t="shared" si="609"/>
        <v>0</v>
      </c>
      <c r="H3901" s="7">
        <f t="shared" si="601"/>
        <v>0</v>
      </c>
      <c r="I3901" s="7">
        <f t="shared" si="602"/>
        <v>0</v>
      </c>
      <c r="J3901">
        <f t="shared" si="603"/>
        <v>0</v>
      </c>
      <c r="K3901">
        <f t="shared" si="607"/>
        <v>0</v>
      </c>
      <c r="L3901">
        <f t="shared" si="604"/>
        <v>0</v>
      </c>
      <c r="M3901" s="66" t="str">
        <f t="shared" si="610"/>
        <v xml:space="preserve"> </v>
      </c>
    </row>
    <row r="3902" spans="1:13" x14ac:dyDescent="0.25">
      <c r="A3902" s="25">
        <f t="shared" si="608"/>
        <v>3902</v>
      </c>
      <c r="B3902" s="35">
        <f>+INDEX(Исходные_данные!A:Z,A3902+$X$32-1,$X$30)</f>
        <v>0</v>
      </c>
      <c r="C3902" s="25">
        <f>+IFERROR(_xlfn.NUMBERVALUE(INDEX(Исходные_данные!A:Z,A3902+$X$32-1,$X$31),"."),0)</f>
        <v>0</v>
      </c>
      <c r="D3902" s="51"/>
      <c r="E3902" s="3">
        <f t="shared" si="605"/>
        <v>1289.4580000000001</v>
      </c>
      <c r="F3902" s="3">
        <f t="shared" si="606"/>
        <v>1289.4574600000001</v>
      </c>
      <c r="G3902" s="8">
        <f t="shared" si="609"/>
        <v>0</v>
      </c>
      <c r="H3902" s="7">
        <f t="shared" si="601"/>
        <v>0</v>
      </c>
      <c r="I3902" s="7">
        <f t="shared" si="602"/>
        <v>0</v>
      </c>
      <c r="J3902">
        <f t="shared" si="603"/>
        <v>0</v>
      </c>
      <c r="K3902">
        <f t="shared" si="607"/>
        <v>0</v>
      </c>
      <c r="L3902">
        <f t="shared" si="604"/>
        <v>0</v>
      </c>
      <c r="M3902" s="66" t="str">
        <f t="shared" si="610"/>
        <v xml:space="preserve"> </v>
      </c>
    </row>
    <row r="3903" spans="1:13" x14ac:dyDescent="0.25">
      <c r="A3903" s="25">
        <f t="shared" si="608"/>
        <v>3903</v>
      </c>
      <c r="B3903" s="35">
        <f>+INDEX(Исходные_данные!A:Z,A3903+$X$32-1,$X$30)</f>
        <v>0</v>
      </c>
      <c r="C3903" s="25">
        <f>+IFERROR(_xlfn.NUMBERVALUE(INDEX(Исходные_данные!A:Z,A3903+$X$32-1,$X$31),"."),0)</f>
        <v>0</v>
      </c>
      <c r="D3903" s="51"/>
      <c r="E3903" s="3">
        <f t="shared" si="605"/>
        <v>1289.4580000000001</v>
      </c>
      <c r="F3903" s="3">
        <f t="shared" si="606"/>
        <v>1289.4574600000001</v>
      </c>
      <c r="G3903" s="8">
        <f t="shared" si="609"/>
        <v>0</v>
      </c>
      <c r="H3903" s="7">
        <f t="shared" si="601"/>
        <v>0</v>
      </c>
      <c r="I3903" s="7">
        <f t="shared" si="602"/>
        <v>0</v>
      </c>
      <c r="J3903">
        <f t="shared" si="603"/>
        <v>0</v>
      </c>
      <c r="K3903">
        <f t="shared" si="607"/>
        <v>0</v>
      </c>
      <c r="L3903">
        <f t="shared" si="604"/>
        <v>0</v>
      </c>
      <c r="M3903" s="66" t="str">
        <f t="shared" si="610"/>
        <v xml:space="preserve"> </v>
      </c>
    </row>
    <row r="3904" spans="1:13" x14ac:dyDescent="0.25">
      <c r="A3904" s="25">
        <f t="shared" si="608"/>
        <v>3904</v>
      </c>
      <c r="B3904" s="35">
        <f>+INDEX(Исходные_данные!A:Z,A3904+$X$32-1,$X$30)</f>
        <v>0</v>
      </c>
      <c r="C3904" s="25">
        <f>+IFERROR(_xlfn.NUMBERVALUE(INDEX(Исходные_данные!A:Z,A3904+$X$32-1,$X$31),"."),0)</f>
        <v>0</v>
      </c>
      <c r="D3904" s="51"/>
      <c r="E3904" s="3">
        <f t="shared" si="605"/>
        <v>1289.4580000000001</v>
      </c>
      <c r="F3904" s="3">
        <f t="shared" si="606"/>
        <v>1289.4574600000001</v>
      </c>
      <c r="G3904" s="8">
        <f t="shared" si="609"/>
        <v>0</v>
      </c>
      <c r="H3904" s="7">
        <f t="shared" si="601"/>
        <v>0</v>
      </c>
      <c r="I3904" s="7">
        <f t="shared" si="602"/>
        <v>0</v>
      </c>
      <c r="J3904">
        <f t="shared" si="603"/>
        <v>0</v>
      </c>
      <c r="K3904">
        <f t="shared" si="607"/>
        <v>0</v>
      </c>
      <c r="L3904">
        <f t="shared" si="604"/>
        <v>0</v>
      </c>
      <c r="M3904" s="66" t="str">
        <f t="shared" si="610"/>
        <v xml:space="preserve"> </v>
      </c>
    </row>
    <row r="3905" spans="1:13" x14ac:dyDescent="0.25">
      <c r="A3905" s="25">
        <f t="shared" si="608"/>
        <v>3905</v>
      </c>
      <c r="B3905" s="35">
        <f>+INDEX(Исходные_данные!A:Z,A3905+$X$32-1,$X$30)</f>
        <v>0</v>
      </c>
      <c r="C3905" s="25">
        <f>+IFERROR(_xlfn.NUMBERVALUE(INDEX(Исходные_данные!A:Z,A3905+$X$32-1,$X$31),"."),0)</f>
        <v>0</v>
      </c>
      <c r="D3905" s="51"/>
      <c r="E3905" s="3">
        <f t="shared" si="605"/>
        <v>1289.4580000000001</v>
      </c>
      <c r="F3905" s="3">
        <f t="shared" si="606"/>
        <v>1289.4574600000001</v>
      </c>
      <c r="G3905" s="8">
        <f t="shared" si="609"/>
        <v>0</v>
      </c>
      <c r="H3905" s="7">
        <f t="shared" ref="H3905:H3968" si="611">IF(G3905&gt;$X$35,C3905,0)</f>
        <v>0</v>
      </c>
      <c r="I3905" s="7">
        <f t="shared" ref="I3905:I3968" si="612">IF(AND(A3905&gt;$Q$25,A3905&lt;=$Q$25+$T$25),1,0)</f>
        <v>0</v>
      </c>
      <c r="J3905">
        <f t="shared" ref="J3905:J3968" si="613">IF(I3905=1,IF(H3905*$W$47&lt;=$X$48,H3905*$W$47,0),0)</f>
        <v>0</v>
      </c>
      <c r="K3905">
        <f t="shared" si="607"/>
        <v>0</v>
      </c>
      <c r="L3905">
        <f t="shared" ref="L3905:L3968" si="614">+IF(I3905=1,IF(H3905*$W$47&lt;=$X$48,0,$X$48),0)</f>
        <v>0</v>
      </c>
      <c r="M3905" s="66" t="str">
        <f t="shared" si="610"/>
        <v xml:space="preserve"> </v>
      </c>
    </row>
    <row r="3906" spans="1:13" x14ac:dyDescent="0.25">
      <c r="A3906" s="25">
        <f t="shared" si="608"/>
        <v>3906</v>
      </c>
      <c r="B3906" s="35">
        <f>+INDEX(Исходные_данные!A:Z,A3906+$X$32-1,$X$30)</f>
        <v>0</v>
      </c>
      <c r="C3906" s="25">
        <f>+IFERROR(_xlfn.NUMBERVALUE(INDEX(Исходные_данные!A:Z,A3906+$X$32-1,$X$31),"."),0)</f>
        <v>0</v>
      </c>
      <c r="D3906" s="51"/>
      <c r="E3906" s="3">
        <f t="shared" ref="E3906:E3969" si="615">+IFERROR(IF(_xlfn.NUMBERVALUE(B3906,".")&lt;E3905,E3905,_xlfn.NUMBERVALUE(B3906,".")),E3905)</f>
        <v>1289.4580000000001</v>
      </c>
      <c r="F3906" s="3">
        <f t="shared" ref="F3906:F3969" si="616">(E3906-$X$45*$X$44)/IF($X$44&lt;&gt;0,ABS($X$44),1)*$X$39</f>
        <v>1289.4574600000001</v>
      </c>
      <c r="G3906" s="8">
        <f t="shared" si="609"/>
        <v>0</v>
      </c>
      <c r="H3906" s="7">
        <f t="shared" si="611"/>
        <v>0</v>
      </c>
      <c r="I3906" s="7">
        <f t="shared" si="612"/>
        <v>0</v>
      </c>
      <c r="J3906">
        <f t="shared" si="613"/>
        <v>0</v>
      </c>
      <c r="K3906">
        <f t="shared" ref="K3906:K3969" si="617">+J3906/100</f>
        <v>0</v>
      </c>
      <c r="L3906">
        <f t="shared" si="614"/>
        <v>0</v>
      </c>
      <c r="M3906" s="66" t="str">
        <f t="shared" si="610"/>
        <v xml:space="preserve"> </v>
      </c>
    </row>
    <row r="3907" spans="1:13" x14ac:dyDescent="0.25">
      <c r="A3907" s="25">
        <f t="shared" ref="A3907:A3970" si="618">+A3906+1</f>
        <v>3907</v>
      </c>
      <c r="B3907" s="35">
        <f>+INDEX(Исходные_данные!A:Z,A3907+$X$32-1,$X$30)</f>
        <v>0</v>
      </c>
      <c r="C3907" s="25">
        <f>+IFERROR(_xlfn.NUMBERVALUE(INDEX(Исходные_данные!A:Z,A3907+$X$32-1,$X$31),"."),0)</f>
        <v>0</v>
      </c>
      <c r="D3907" s="51"/>
      <c r="E3907" s="3">
        <f t="shared" si="615"/>
        <v>1289.4580000000001</v>
      </c>
      <c r="F3907" s="3">
        <f t="shared" si="616"/>
        <v>1289.4574600000001</v>
      </c>
      <c r="G3907" s="8">
        <f t="shared" ref="G3907:G3970" si="619">+IF(E3907=E3906,0,_xlfn.NUMBERVALUE(C3907,".")/O$56*100)</f>
        <v>0</v>
      </c>
      <c r="H3907" s="7">
        <f t="shared" si="611"/>
        <v>0</v>
      </c>
      <c r="I3907" s="7">
        <f t="shared" si="612"/>
        <v>0</v>
      </c>
      <c r="J3907">
        <f t="shared" si="613"/>
        <v>0</v>
      </c>
      <c r="K3907">
        <f t="shared" si="617"/>
        <v>0</v>
      </c>
      <c r="L3907">
        <f t="shared" si="614"/>
        <v>0</v>
      </c>
      <c r="M3907" s="66" t="str">
        <f t="shared" si="610"/>
        <v xml:space="preserve"> </v>
      </c>
    </row>
    <row r="3908" spans="1:13" x14ac:dyDescent="0.25">
      <c r="A3908" s="25">
        <f t="shared" si="618"/>
        <v>3908</v>
      </c>
      <c r="B3908" s="35">
        <f>+INDEX(Исходные_данные!A:Z,A3908+$X$32-1,$X$30)</f>
        <v>0</v>
      </c>
      <c r="C3908" s="25">
        <f>+IFERROR(_xlfn.NUMBERVALUE(INDEX(Исходные_данные!A:Z,A3908+$X$32-1,$X$31),"."),0)</f>
        <v>0</v>
      </c>
      <c r="D3908" s="51"/>
      <c r="E3908" s="3">
        <f t="shared" si="615"/>
        <v>1289.4580000000001</v>
      </c>
      <c r="F3908" s="3">
        <f t="shared" si="616"/>
        <v>1289.4574600000001</v>
      </c>
      <c r="G3908" s="8">
        <f t="shared" si="619"/>
        <v>0</v>
      </c>
      <c r="H3908" s="7">
        <f t="shared" si="611"/>
        <v>0</v>
      </c>
      <c r="I3908" s="7">
        <f t="shared" si="612"/>
        <v>0</v>
      </c>
      <c r="J3908">
        <f t="shared" si="613"/>
        <v>0</v>
      </c>
      <c r="K3908">
        <f t="shared" si="617"/>
        <v>0</v>
      </c>
      <c r="L3908">
        <f t="shared" si="614"/>
        <v>0</v>
      </c>
      <c r="M3908" s="66" t="str">
        <f t="shared" si="610"/>
        <v xml:space="preserve"> </v>
      </c>
    </row>
    <row r="3909" spans="1:13" x14ac:dyDescent="0.25">
      <c r="A3909" s="25">
        <f t="shared" si="618"/>
        <v>3909</v>
      </c>
      <c r="B3909" s="35">
        <f>+INDEX(Исходные_данные!A:Z,A3909+$X$32-1,$X$30)</f>
        <v>0</v>
      </c>
      <c r="C3909" s="25">
        <f>+IFERROR(_xlfn.NUMBERVALUE(INDEX(Исходные_данные!A:Z,A3909+$X$32-1,$X$31),"."),0)</f>
        <v>0</v>
      </c>
      <c r="D3909" s="51"/>
      <c r="E3909" s="3">
        <f t="shared" si="615"/>
        <v>1289.4580000000001</v>
      </c>
      <c r="F3909" s="3">
        <f t="shared" si="616"/>
        <v>1289.4574600000001</v>
      </c>
      <c r="G3909" s="8">
        <f t="shared" si="619"/>
        <v>0</v>
      </c>
      <c r="H3909" s="7">
        <f t="shared" si="611"/>
        <v>0</v>
      </c>
      <c r="I3909" s="7">
        <f t="shared" si="612"/>
        <v>0</v>
      </c>
      <c r="J3909">
        <f t="shared" si="613"/>
        <v>0</v>
      </c>
      <c r="K3909">
        <f t="shared" si="617"/>
        <v>0</v>
      </c>
      <c r="L3909">
        <f t="shared" si="614"/>
        <v>0</v>
      </c>
      <c r="M3909" s="66" t="str">
        <f t="shared" si="610"/>
        <v xml:space="preserve"> </v>
      </c>
    </row>
    <row r="3910" spans="1:13" x14ac:dyDescent="0.25">
      <c r="A3910" s="25">
        <f t="shared" si="618"/>
        <v>3910</v>
      </c>
      <c r="B3910" s="35">
        <f>+INDEX(Исходные_данные!A:Z,A3910+$X$32-1,$X$30)</f>
        <v>0</v>
      </c>
      <c r="C3910" s="25">
        <f>+IFERROR(_xlfn.NUMBERVALUE(INDEX(Исходные_данные!A:Z,A3910+$X$32-1,$X$31),"."),0)</f>
        <v>0</v>
      </c>
      <c r="D3910" s="51"/>
      <c r="E3910" s="3">
        <f t="shared" si="615"/>
        <v>1289.4580000000001</v>
      </c>
      <c r="F3910" s="3">
        <f t="shared" si="616"/>
        <v>1289.4574600000001</v>
      </c>
      <c r="G3910" s="8">
        <f t="shared" si="619"/>
        <v>0</v>
      </c>
      <c r="H3910" s="7">
        <f t="shared" si="611"/>
        <v>0</v>
      </c>
      <c r="I3910" s="7">
        <f t="shared" si="612"/>
        <v>0</v>
      </c>
      <c r="J3910">
        <f t="shared" si="613"/>
        <v>0</v>
      </c>
      <c r="K3910">
        <f t="shared" si="617"/>
        <v>0</v>
      </c>
      <c r="L3910">
        <f t="shared" si="614"/>
        <v>0</v>
      </c>
      <c r="M3910" s="66" t="str">
        <f t="shared" si="610"/>
        <v xml:space="preserve"> </v>
      </c>
    </row>
    <row r="3911" spans="1:13" x14ac:dyDescent="0.25">
      <c r="A3911" s="25">
        <f t="shared" si="618"/>
        <v>3911</v>
      </c>
      <c r="B3911" s="35">
        <f>+INDEX(Исходные_данные!A:Z,A3911+$X$32-1,$X$30)</f>
        <v>0</v>
      </c>
      <c r="C3911" s="25">
        <f>+IFERROR(_xlfn.NUMBERVALUE(INDEX(Исходные_данные!A:Z,A3911+$X$32-1,$X$31),"."),0)</f>
        <v>0</v>
      </c>
      <c r="D3911" s="51"/>
      <c r="E3911" s="3">
        <f t="shared" si="615"/>
        <v>1289.4580000000001</v>
      </c>
      <c r="F3911" s="3">
        <f t="shared" si="616"/>
        <v>1289.4574600000001</v>
      </c>
      <c r="G3911" s="8">
        <f t="shared" si="619"/>
        <v>0</v>
      </c>
      <c r="H3911" s="7">
        <f t="shared" si="611"/>
        <v>0</v>
      </c>
      <c r="I3911" s="7">
        <f t="shared" si="612"/>
        <v>0</v>
      </c>
      <c r="J3911">
        <f t="shared" si="613"/>
        <v>0</v>
      </c>
      <c r="K3911">
        <f t="shared" si="617"/>
        <v>0</v>
      </c>
      <c r="L3911">
        <f t="shared" si="614"/>
        <v>0</v>
      </c>
      <c r="M3911" s="66" t="str">
        <f t="shared" si="610"/>
        <v xml:space="preserve"> </v>
      </c>
    </row>
    <row r="3912" spans="1:13" x14ac:dyDescent="0.25">
      <c r="A3912" s="25">
        <f t="shared" si="618"/>
        <v>3912</v>
      </c>
      <c r="B3912" s="35">
        <f>+INDEX(Исходные_данные!A:Z,A3912+$X$32-1,$X$30)</f>
        <v>0</v>
      </c>
      <c r="C3912" s="25">
        <f>+IFERROR(_xlfn.NUMBERVALUE(INDEX(Исходные_данные!A:Z,A3912+$X$32-1,$X$31),"."),0)</f>
        <v>0</v>
      </c>
      <c r="D3912" s="51"/>
      <c r="E3912" s="3">
        <f t="shared" si="615"/>
        <v>1289.4580000000001</v>
      </c>
      <c r="F3912" s="3">
        <f t="shared" si="616"/>
        <v>1289.4574600000001</v>
      </c>
      <c r="G3912" s="8">
        <f t="shared" si="619"/>
        <v>0</v>
      </c>
      <c r="H3912" s="7">
        <f t="shared" si="611"/>
        <v>0</v>
      </c>
      <c r="I3912" s="7">
        <f t="shared" si="612"/>
        <v>0</v>
      </c>
      <c r="J3912">
        <f t="shared" si="613"/>
        <v>0</v>
      </c>
      <c r="K3912">
        <f t="shared" si="617"/>
        <v>0</v>
      </c>
      <c r="L3912">
        <f t="shared" si="614"/>
        <v>0</v>
      </c>
      <c r="M3912" s="66" t="str">
        <f t="shared" si="610"/>
        <v xml:space="preserve"> </v>
      </c>
    </row>
    <row r="3913" spans="1:13" x14ac:dyDescent="0.25">
      <c r="A3913" s="25">
        <f t="shared" si="618"/>
        <v>3913</v>
      </c>
      <c r="B3913" s="35">
        <f>+INDEX(Исходные_данные!A:Z,A3913+$X$32-1,$X$30)</f>
        <v>0</v>
      </c>
      <c r="C3913" s="25">
        <f>+IFERROR(_xlfn.NUMBERVALUE(INDEX(Исходные_данные!A:Z,A3913+$X$32-1,$X$31),"."),0)</f>
        <v>0</v>
      </c>
      <c r="D3913" s="51"/>
      <c r="E3913" s="3">
        <f t="shared" si="615"/>
        <v>1289.4580000000001</v>
      </c>
      <c r="F3913" s="3">
        <f t="shared" si="616"/>
        <v>1289.4574600000001</v>
      </c>
      <c r="G3913" s="8">
        <f t="shared" si="619"/>
        <v>0</v>
      </c>
      <c r="H3913" s="7">
        <f t="shared" si="611"/>
        <v>0</v>
      </c>
      <c r="I3913" s="7">
        <f t="shared" si="612"/>
        <v>0</v>
      </c>
      <c r="J3913">
        <f t="shared" si="613"/>
        <v>0</v>
      </c>
      <c r="K3913">
        <f t="shared" si="617"/>
        <v>0</v>
      </c>
      <c r="L3913">
        <f t="shared" si="614"/>
        <v>0</v>
      </c>
      <c r="M3913" s="66" t="str">
        <f t="shared" si="610"/>
        <v xml:space="preserve"> </v>
      </c>
    </row>
    <row r="3914" spans="1:13" x14ac:dyDescent="0.25">
      <c r="A3914" s="25">
        <f t="shared" si="618"/>
        <v>3914</v>
      </c>
      <c r="B3914" s="35">
        <f>+INDEX(Исходные_данные!A:Z,A3914+$X$32-1,$X$30)</f>
        <v>0</v>
      </c>
      <c r="C3914" s="25">
        <f>+IFERROR(_xlfn.NUMBERVALUE(INDEX(Исходные_данные!A:Z,A3914+$X$32-1,$X$31),"."),0)</f>
        <v>0</v>
      </c>
      <c r="D3914" s="51"/>
      <c r="E3914" s="3">
        <f t="shared" si="615"/>
        <v>1289.4580000000001</v>
      </c>
      <c r="F3914" s="3">
        <f t="shared" si="616"/>
        <v>1289.4574600000001</v>
      </c>
      <c r="G3914" s="8">
        <f t="shared" si="619"/>
        <v>0</v>
      </c>
      <c r="H3914" s="7">
        <f t="shared" si="611"/>
        <v>0</v>
      </c>
      <c r="I3914" s="7">
        <f t="shared" si="612"/>
        <v>0</v>
      </c>
      <c r="J3914">
        <f t="shared" si="613"/>
        <v>0</v>
      </c>
      <c r="K3914">
        <f t="shared" si="617"/>
        <v>0</v>
      </c>
      <c r="L3914">
        <f t="shared" si="614"/>
        <v>0</v>
      </c>
      <c r="M3914" s="66" t="str">
        <f t="shared" si="610"/>
        <v xml:space="preserve"> </v>
      </c>
    </row>
    <row r="3915" spans="1:13" x14ac:dyDescent="0.25">
      <c r="A3915" s="25">
        <f t="shared" si="618"/>
        <v>3915</v>
      </c>
      <c r="B3915" s="35">
        <f>+INDEX(Исходные_данные!A:Z,A3915+$X$32-1,$X$30)</f>
        <v>0</v>
      </c>
      <c r="C3915" s="25">
        <f>+IFERROR(_xlfn.NUMBERVALUE(INDEX(Исходные_данные!A:Z,A3915+$X$32-1,$X$31),"."),0)</f>
        <v>0</v>
      </c>
      <c r="D3915" s="51"/>
      <c r="E3915" s="3">
        <f t="shared" si="615"/>
        <v>1289.4580000000001</v>
      </c>
      <c r="F3915" s="3">
        <f t="shared" si="616"/>
        <v>1289.4574600000001</v>
      </c>
      <c r="G3915" s="8">
        <f t="shared" si="619"/>
        <v>0</v>
      </c>
      <c r="H3915" s="7">
        <f t="shared" si="611"/>
        <v>0</v>
      </c>
      <c r="I3915" s="7">
        <f t="shared" si="612"/>
        <v>0</v>
      </c>
      <c r="J3915">
        <f t="shared" si="613"/>
        <v>0</v>
      </c>
      <c r="K3915">
        <f t="shared" si="617"/>
        <v>0</v>
      </c>
      <c r="L3915">
        <f t="shared" si="614"/>
        <v>0</v>
      </c>
      <c r="M3915" s="66" t="str">
        <f t="shared" si="610"/>
        <v xml:space="preserve"> </v>
      </c>
    </row>
    <row r="3916" spans="1:13" x14ac:dyDescent="0.25">
      <c r="A3916" s="25">
        <f t="shared" si="618"/>
        <v>3916</v>
      </c>
      <c r="B3916" s="35">
        <f>+INDEX(Исходные_данные!A:Z,A3916+$X$32-1,$X$30)</f>
        <v>0</v>
      </c>
      <c r="C3916" s="25">
        <f>+IFERROR(_xlfn.NUMBERVALUE(INDEX(Исходные_данные!A:Z,A3916+$X$32-1,$X$31),"."),0)</f>
        <v>0</v>
      </c>
      <c r="D3916" s="51"/>
      <c r="E3916" s="3">
        <f t="shared" si="615"/>
        <v>1289.4580000000001</v>
      </c>
      <c r="F3916" s="3">
        <f t="shared" si="616"/>
        <v>1289.4574600000001</v>
      </c>
      <c r="G3916" s="8">
        <f t="shared" si="619"/>
        <v>0</v>
      </c>
      <c r="H3916" s="7">
        <f t="shared" si="611"/>
        <v>0</v>
      </c>
      <c r="I3916" s="7">
        <f t="shared" si="612"/>
        <v>0</v>
      </c>
      <c r="J3916">
        <f t="shared" si="613"/>
        <v>0</v>
      </c>
      <c r="K3916">
        <f t="shared" si="617"/>
        <v>0</v>
      </c>
      <c r="L3916">
        <f t="shared" si="614"/>
        <v>0</v>
      </c>
      <c r="M3916" s="66" t="str">
        <f t="shared" si="610"/>
        <v xml:space="preserve"> </v>
      </c>
    </row>
    <row r="3917" spans="1:13" x14ac:dyDescent="0.25">
      <c r="A3917" s="25">
        <f t="shared" si="618"/>
        <v>3917</v>
      </c>
      <c r="B3917" s="35">
        <f>+INDEX(Исходные_данные!A:Z,A3917+$X$32-1,$X$30)</f>
        <v>0</v>
      </c>
      <c r="C3917" s="25">
        <f>+IFERROR(_xlfn.NUMBERVALUE(INDEX(Исходные_данные!A:Z,A3917+$X$32-1,$X$31),"."),0)</f>
        <v>0</v>
      </c>
      <c r="D3917" s="51"/>
      <c r="E3917" s="3">
        <f t="shared" si="615"/>
        <v>1289.4580000000001</v>
      </c>
      <c r="F3917" s="3">
        <f t="shared" si="616"/>
        <v>1289.4574600000001</v>
      </c>
      <c r="G3917" s="8">
        <f t="shared" si="619"/>
        <v>0</v>
      </c>
      <c r="H3917" s="7">
        <f t="shared" si="611"/>
        <v>0</v>
      </c>
      <c r="I3917" s="7">
        <f t="shared" si="612"/>
        <v>0</v>
      </c>
      <c r="J3917">
        <f t="shared" si="613"/>
        <v>0</v>
      </c>
      <c r="K3917">
        <f t="shared" si="617"/>
        <v>0</v>
      </c>
      <c r="L3917">
        <f t="shared" si="614"/>
        <v>0</v>
      </c>
      <c r="M3917" s="66" t="str">
        <f t="shared" si="610"/>
        <v xml:space="preserve"> </v>
      </c>
    </row>
    <row r="3918" spans="1:13" x14ac:dyDescent="0.25">
      <c r="A3918" s="25">
        <f t="shared" si="618"/>
        <v>3918</v>
      </c>
      <c r="B3918" s="35">
        <f>+INDEX(Исходные_данные!A:Z,A3918+$X$32-1,$X$30)</f>
        <v>0</v>
      </c>
      <c r="C3918" s="25">
        <f>+IFERROR(_xlfn.NUMBERVALUE(INDEX(Исходные_данные!A:Z,A3918+$X$32-1,$X$31),"."),0)</f>
        <v>0</v>
      </c>
      <c r="D3918" s="51"/>
      <c r="E3918" s="3">
        <f t="shared" si="615"/>
        <v>1289.4580000000001</v>
      </c>
      <c r="F3918" s="3">
        <f t="shared" si="616"/>
        <v>1289.4574600000001</v>
      </c>
      <c r="G3918" s="8">
        <f t="shared" si="619"/>
        <v>0</v>
      </c>
      <c r="H3918" s="7">
        <f t="shared" si="611"/>
        <v>0</v>
      </c>
      <c r="I3918" s="7">
        <f t="shared" si="612"/>
        <v>0</v>
      </c>
      <c r="J3918">
        <f t="shared" si="613"/>
        <v>0</v>
      </c>
      <c r="K3918">
        <f t="shared" si="617"/>
        <v>0</v>
      </c>
      <c r="L3918">
        <f t="shared" si="614"/>
        <v>0</v>
      </c>
      <c r="M3918" s="66" t="str">
        <f t="shared" si="610"/>
        <v xml:space="preserve"> </v>
      </c>
    </row>
    <row r="3919" spans="1:13" x14ac:dyDescent="0.25">
      <c r="A3919" s="25">
        <f t="shared" si="618"/>
        <v>3919</v>
      </c>
      <c r="B3919" s="35">
        <f>+INDEX(Исходные_данные!A:Z,A3919+$X$32-1,$X$30)</f>
        <v>0</v>
      </c>
      <c r="C3919" s="25">
        <f>+IFERROR(_xlfn.NUMBERVALUE(INDEX(Исходные_данные!A:Z,A3919+$X$32-1,$X$31),"."),0)</f>
        <v>0</v>
      </c>
      <c r="D3919" s="51"/>
      <c r="E3919" s="3">
        <f t="shared" si="615"/>
        <v>1289.4580000000001</v>
      </c>
      <c r="F3919" s="3">
        <f t="shared" si="616"/>
        <v>1289.4574600000001</v>
      </c>
      <c r="G3919" s="8">
        <f t="shared" si="619"/>
        <v>0</v>
      </c>
      <c r="H3919" s="7">
        <f t="shared" si="611"/>
        <v>0</v>
      </c>
      <c r="I3919" s="7">
        <f t="shared" si="612"/>
        <v>0</v>
      </c>
      <c r="J3919">
        <f t="shared" si="613"/>
        <v>0</v>
      </c>
      <c r="K3919">
        <f t="shared" si="617"/>
        <v>0</v>
      </c>
      <c r="L3919">
        <f t="shared" si="614"/>
        <v>0</v>
      </c>
      <c r="M3919" s="66" t="str">
        <f t="shared" si="610"/>
        <v xml:space="preserve"> </v>
      </c>
    </row>
    <row r="3920" spans="1:13" x14ac:dyDescent="0.25">
      <c r="A3920" s="25">
        <f t="shared" si="618"/>
        <v>3920</v>
      </c>
      <c r="B3920" s="35">
        <f>+INDEX(Исходные_данные!A:Z,A3920+$X$32-1,$X$30)</f>
        <v>0</v>
      </c>
      <c r="C3920" s="25">
        <f>+IFERROR(_xlfn.NUMBERVALUE(INDEX(Исходные_данные!A:Z,A3920+$X$32-1,$X$31),"."),0)</f>
        <v>0</v>
      </c>
      <c r="D3920" s="51"/>
      <c r="E3920" s="3">
        <f t="shared" si="615"/>
        <v>1289.4580000000001</v>
      </c>
      <c r="F3920" s="3">
        <f t="shared" si="616"/>
        <v>1289.4574600000001</v>
      </c>
      <c r="G3920" s="8">
        <f t="shared" si="619"/>
        <v>0</v>
      </c>
      <c r="H3920" s="7">
        <f t="shared" si="611"/>
        <v>0</v>
      </c>
      <c r="I3920" s="7">
        <f t="shared" si="612"/>
        <v>0</v>
      </c>
      <c r="J3920">
        <f t="shared" si="613"/>
        <v>0</v>
      </c>
      <c r="K3920">
        <f t="shared" si="617"/>
        <v>0</v>
      </c>
      <c r="L3920">
        <f t="shared" si="614"/>
        <v>0</v>
      </c>
      <c r="M3920" s="66" t="str">
        <f t="shared" si="610"/>
        <v xml:space="preserve"> </v>
      </c>
    </row>
    <row r="3921" spans="1:13" x14ac:dyDescent="0.25">
      <c r="A3921" s="25">
        <f t="shared" si="618"/>
        <v>3921</v>
      </c>
      <c r="B3921" s="35">
        <f>+INDEX(Исходные_данные!A:Z,A3921+$X$32-1,$X$30)</f>
        <v>0</v>
      </c>
      <c r="C3921" s="25">
        <f>+IFERROR(_xlfn.NUMBERVALUE(INDEX(Исходные_данные!A:Z,A3921+$X$32-1,$X$31),"."),0)</f>
        <v>0</v>
      </c>
      <c r="D3921" s="51"/>
      <c r="E3921" s="3">
        <f t="shared" si="615"/>
        <v>1289.4580000000001</v>
      </c>
      <c r="F3921" s="3">
        <f t="shared" si="616"/>
        <v>1289.4574600000001</v>
      </c>
      <c r="G3921" s="8">
        <f t="shared" si="619"/>
        <v>0</v>
      </c>
      <c r="H3921" s="7">
        <f t="shared" si="611"/>
        <v>0</v>
      </c>
      <c r="I3921" s="7">
        <f t="shared" si="612"/>
        <v>0</v>
      </c>
      <c r="J3921">
        <f t="shared" si="613"/>
        <v>0</v>
      </c>
      <c r="K3921">
        <f t="shared" si="617"/>
        <v>0</v>
      </c>
      <c r="L3921">
        <f t="shared" si="614"/>
        <v>0</v>
      </c>
      <c r="M3921" s="66" t="str">
        <f t="shared" si="610"/>
        <v xml:space="preserve"> </v>
      </c>
    </row>
    <row r="3922" spans="1:13" x14ac:dyDescent="0.25">
      <c r="A3922" s="25">
        <f t="shared" si="618"/>
        <v>3922</v>
      </c>
      <c r="B3922" s="35">
        <f>+INDEX(Исходные_данные!A:Z,A3922+$X$32-1,$X$30)</f>
        <v>0</v>
      </c>
      <c r="C3922" s="25">
        <f>+IFERROR(_xlfn.NUMBERVALUE(INDEX(Исходные_данные!A:Z,A3922+$X$32-1,$X$31),"."),0)</f>
        <v>0</v>
      </c>
      <c r="D3922" s="51"/>
      <c r="E3922" s="3">
        <f t="shared" si="615"/>
        <v>1289.4580000000001</v>
      </c>
      <c r="F3922" s="3">
        <f t="shared" si="616"/>
        <v>1289.4574600000001</v>
      </c>
      <c r="G3922" s="8">
        <f t="shared" si="619"/>
        <v>0</v>
      </c>
      <c r="H3922" s="7">
        <f t="shared" si="611"/>
        <v>0</v>
      </c>
      <c r="I3922" s="7">
        <f t="shared" si="612"/>
        <v>0</v>
      </c>
      <c r="J3922">
        <f t="shared" si="613"/>
        <v>0</v>
      </c>
      <c r="K3922">
        <f t="shared" si="617"/>
        <v>0</v>
      </c>
      <c r="L3922">
        <f t="shared" si="614"/>
        <v>0</v>
      </c>
      <c r="M3922" s="66" t="str">
        <f t="shared" si="610"/>
        <v xml:space="preserve"> </v>
      </c>
    </row>
    <row r="3923" spans="1:13" x14ac:dyDescent="0.25">
      <c r="A3923" s="25">
        <f t="shared" si="618"/>
        <v>3923</v>
      </c>
      <c r="B3923" s="35">
        <f>+INDEX(Исходные_данные!A:Z,A3923+$X$32-1,$X$30)</f>
        <v>0</v>
      </c>
      <c r="C3923" s="25">
        <f>+IFERROR(_xlfn.NUMBERVALUE(INDEX(Исходные_данные!A:Z,A3923+$X$32-1,$X$31),"."),0)</f>
        <v>0</v>
      </c>
      <c r="D3923" s="51"/>
      <c r="E3923" s="3">
        <f t="shared" si="615"/>
        <v>1289.4580000000001</v>
      </c>
      <c r="F3923" s="3">
        <f t="shared" si="616"/>
        <v>1289.4574600000001</v>
      </c>
      <c r="G3923" s="8">
        <f t="shared" si="619"/>
        <v>0</v>
      </c>
      <c r="H3923" s="7">
        <f t="shared" si="611"/>
        <v>0</v>
      </c>
      <c r="I3923" s="7">
        <f t="shared" si="612"/>
        <v>0</v>
      </c>
      <c r="J3923">
        <f t="shared" si="613"/>
        <v>0</v>
      </c>
      <c r="K3923">
        <f t="shared" si="617"/>
        <v>0</v>
      </c>
      <c r="L3923">
        <f t="shared" si="614"/>
        <v>0</v>
      </c>
      <c r="M3923" s="66" t="str">
        <f t="shared" si="610"/>
        <v xml:space="preserve"> </v>
      </c>
    </row>
    <row r="3924" spans="1:13" x14ac:dyDescent="0.25">
      <c r="A3924" s="25">
        <f t="shared" si="618"/>
        <v>3924</v>
      </c>
      <c r="B3924" s="35">
        <f>+INDEX(Исходные_данные!A:Z,A3924+$X$32-1,$X$30)</f>
        <v>0</v>
      </c>
      <c r="C3924" s="25">
        <f>+IFERROR(_xlfn.NUMBERVALUE(INDEX(Исходные_данные!A:Z,A3924+$X$32-1,$X$31),"."),0)</f>
        <v>0</v>
      </c>
      <c r="D3924" s="51"/>
      <c r="E3924" s="3">
        <f t="shared" si="615"/>
        <v>1289.4580000000001</v>
      </c>
      <c r="F3924" s="3">
        <f t="shared" si="616"/>
        <v>1289.4574600000001</v>
      </c>
      <c r="G3924" s="8">
        <f t="shared" si="619"/>
        <v>0</v>
      </c>
      <c r="H3924" s="7">
        <f t="shared" si="611"/>
        <v>0</v>
      </c>
      <c r="I3924" s="7">
        <f t="shared" si="612"/>
        <v>0</v>
      </c>
      <c r="J3924">
        <f t="shared" si="613"/>
        <v>0</v>
      </c>
      <c r="K3924">
        <f t="shared" si="617"/>
        <v>0</v>
      </c>
      <c r="L3924">
        <f t="shared" si="614"/>
        <v>0</v>
      </c>
      <c r="M3924" s="66" t="str">
        <f t="shared" si="610"/>
        <v xml:space="preserve"> </v>
      </c>
    </row>
    <row r="3925" spans="1:13" x14ac:dyDescent="0.25">
      <c r="A3925" s="25">
        <f t="shared" si="618"/>
        <v>3925</v>
      </c>
      <c r="B3925" s="35">
        <f>+INDEX(Исходные_данные!A:Z,A3925+$X$32-1,$X$30)</f>
        <v>0</v>
      </c>
      <c r="C3925" s="25">
        <f>+IFERROR(_xlfn.NUMBERVALUE(INDEX(Исходные_данные!A:Z,A3925+$X$32-1,$X$31),"."),0)</f>
        <v>0</v>
      </c>
      <c r="D3925" s="51"/>
      <c r="E3925" s="3">
        <f t="shared" si="615"/>
        <v>1289.4580000000001</v>
      </c>
      <c r="F3925" s="3">
        <f t="shared" si="616"/>
        <v>1289.4574600000001</v>
      </c>
      <c r="G3925" s="8">
        <f t="shared" si="619"/>
        <v>0</v>
      </c>
      <c r="H3925" s="7">
        <f t="shared" si="611"/>
        <v>0</v>
      </c>
      <c r="I3925" s="7">
        <f t="shared" si="612"/>
        <v>0</v>
      </c>
      <c r="J3925">
        <f t="shared" si="613"/>
        <v>0</v>
      </c>
      <c r="K3925">
        <f t="shared" si="617"/>
        <v>0</v>
      </c>
      <c r="L3925">
        <f t="shared" si="614"/>
        <v>0</v>
      </c>
      <c r="M3925" s="66" t="str">
        <f t="shared" si="610"/>
        <v xml:space="preserve"> </v>
      </c>
    </row>
    <row r="3926" spans="1:13" x14ac:dyDescent="0.25">
      <c r="A3926" s="25">
        <f t="shared" si="618"/>
        <v>3926</v>
      </c>
      <c r="B3926" s="35">
        <f>+INDEX(Исходные_данные!A:Z,A3926+$X$32-1,$X$30)</f>
        <v>0</v>
      </c>
      <c r="C3926" s="25">
        <f>+IFERROR(_xlfn.NUMBERVALUE(INDEX(Исходные_данные!A:Z,A3926+$X$32-1,$X$31),"."),0)</f>
        <v>0</v>
      </c>
      <c r="D3926" s="51"/>
      <c r="E3926" s="3">
        <f t="shared" si="615"/>
        <v>1289.4580000000001</v>
      </c>
      <c r="F3926" s="3">
        <f t="shared" si="616"/>
        <v>1289.4574600000001</v>
      </c>
      <c r="G3926" s="8">
        <f t="shared" si="619"/>
        <v>0</v>
      </c>
      <c r="H3926" s="7">
        <f t="shared" si="611"/>
        <v>0</v>
      </c>
      <c r="I3926" s="7">
        <f t="shared" si="612"/>
        <v>0</v>
      </c>
      <c r="J3926">
        <f t="shared" si="613"/>
        <v>0</v>
      </c>
      <c r="K3926">
        <f t="shared" si="617"/>
        <v>0</v>
      </c>
      <c r="L3926">
        <f t="shared" si="614"/>
        <v>0</v>
      </c>
      <c r="M3926" s="66" t="str">
        <f t="shared" si="610"/>
        <v xml:space="preserve"> </v>
      </c>
    </row>
    <row r="3927" spans="1:13" x14ac:dyDescent="0.25">
      <c r="A3927" s="25">
        <f t="shared" si="618"/>
        <v>3927</v>
      </c>
      <c r="B3927" s="35">
        <f>+INDEX(Исходные_данные!A:Z,A3927+$X$32-1,$X$30)</f>
        <v>0</v>
      </c>
      <c r="C3927" s="25">
        <f>+IFERROR(_xlfn.NUMBERVALUE(INDEX(Исходные_данные!A:Z,A3927+$X$32-1,$X$31),"."),0)</f>
        <v>0</v>
      </c>
      <c r="D3927" s="51"/>
      <c r="E3927" s="3">
        <f t="shared" si="615"/>
        <v>1289.4580000000001</v>
      </c>
      <c r="F3927" s="3">
        <f t="shared" si="616"/>
        <v>1289.4574600000001</v>
      </c>
      <c r="G3927" s="8">
        <f t="shared" si="619"/>
        <v>0</v>
      </c>
      <c r="H3927" s="7">
        <f t="shared" si="611"/>
        <v>0</v>
      </c>
      <c r="I3927" s="7">
        <f t="shared" si="612"/>
        <v>0</v>
      </c>
      <c r="J3927">
        <f t="shared" si="613"/>
        <v>0</v>
      </c>
      <c r="K3927">
        <f t="shared" si="617"/>
        <v>0</v>
      </c>
      <c r="L3927">
        <f t="shared" si="614"/>
        <v>0</v>
      </c>
      <c r="M3927" s="66" t="str">
        <f t="shared" si="610"/>
        <v xml:space="preserve"> </v>
      </c>
    </row>
    <row r="3928" spans="1:13" x14ac:dyDescent="0.25">
      <c r="A3928" s="25">
        <f t="shared" si="618"/>
        <v>3928</v>
      </c>
      <c r="B3928" s="35">
        <f>+INDEX(Исходные_данные!A:Z,A3928+$X$32-1,$X$30)</f>
        <v>0</v>
      </c>
      <c r="C3928" s="25">
        <f>+IFERROR(_xlfn.NUMBERVALUE(INDEX(Исходные_данные!A:Z,A3928+$X$32-1,$X$31),"."),0)</f>
        <v>0</v>
      </c>
      <c r="D3928" s="51"/>
      <c r="E3928" s="3">
        <f t="shared" si="615"/>
        <v>1289.4580000000001</v>
      </c>
      <c r="F3928" s="3">
        <f t="shared" si="616"/>
        <v>1289.4574600000001</v>
      </c>
      <c r="G3928" s="8">
        <f t="shared" si="619"/>
        <v>0</v>
      </c>
      <c r="H3928" s="7">
        <f t="shared" si="611"/>
        <v>0</v>
      </c>
      <c r="I3928" s="7">
        <f t="shared" si="612"/>
        <v>0</v>
      </c>
      <c r="J3928">
        <f t="shared" si="613"/>
        <v>0</v>
      </c>
      <c r="K3928">
        <f t="shared" si="617"/>
        <v>0</v>
      </c>
      <c r="L3928">
        <f t="shared" si="614"/>
        <v>0</v>
      </c>
      <c r="M3928" s="66" t="str">
        <f t="shared" si="610"/>
        <v xml:space="preserve"> </v>
      </c>
    </row>
    <row r="3929" spans="1:13" x14ac:dyDescent="0.25">
      <c r="A3929" s="25">
        <f t="shared" si="618"/>
        <v>3929</v>
      </c>
      <c r="B3929" s="35">
        <f>+INDEX(Исходные_данные!A:Z,A3929+$X$32-1,$X$30)</f>
        <v>0</v>
      </c>
      <c r="C3929" s="25">
        <f>+IFERROR(_xlfn.NUMBERVALUE(INDEX(Исходные_данные!A:Z,A3929+$X$32-1,$X$31),"."),0)</f>
        <v>0</v>
      </c>
      <c r="D3929" s="51"/>
      <c r="E3929" s="3">
        <f t="shared" si="615"/>
        <v>1289.4580000000001</v>
      </c>
      <c r="F3929" s="3">
        <f t="shared" si="616"/>
        <v>1289.4574600000001</v>
      </c>
      <c r="G3929" s="8">
        <f t="shared" si="619"/>
        <v>0</v>
      </c>
      <c r="H3929" s="7">
        <f t="shared" si="611"/>
        <v>0</v>
      </c>
      <c r="I3929" s="7">
        <f t="shared" si="612"/>
        <v>0</v>
      </c>
      <c r="J3929">
        <f t="shared" si="613"/>
        <v>0</v>
      </c>
      <c r="K3929">
        <f t="shared" si="617"/>
        <v>0</v>
      </c>
      <c r="L3929">
        <f t="shared" si="614"/>
        <v>0</v>
      </c>
      <c r="M3929" s="66" t="str">
        <f t="shared" si="610"/>
        <v xml:space="preserve"> </v>
      </c>
    </row>
    <row r="3930" spans="1:13" x14ac:dyDescent="0.25">
      <c r="A3930" s="25">
        <f t="shared" si="618"/>
        <v>3930</v>
      </c>
      <c r="B3930" s="35">
        <f>+INDEX(Исходные_данные!A:Z,A3930+$X$32-1,$X$30)</f>
        <v>0</v>
      </c>
      <c r="C3930" s="25">
        <f>+IFERROR(_xlfn.NUMBERVALUE(INDEX(Исходные_данные!A:Z,A3930+$X$32-1,$X$31),"."),0)</f>
        <v>0</v>
      </c>
      <c r="D3930" s="51"/>
      <c r="E3930" s="3">
        <f t="shared" si="615"/>
        <v>1289.4580000000001</v>
      </c>
      <c r="F3930" s="3">
        <f t="shared" si="616"/>
        <v>1289.4574600000001</v>
      </c>
      <c r="G3930" s="8">
        <f t="shared" si="619"/>
        <v>0</v>
      </c>
      <c r="H3930" s="7">
        <f t="shared" si="611"/>
        <v>0</v>
      </c>
      <c r="I3930" s="7">
        <f t="shared" si="612"/>
        <v>0</v>
      </c>
      <c r="J3930">
        <f t="shared" si="613"/>
        <v>0</v>
      </c>
      <c r="K3930">
        <f t="shared" si="617"/>
        <v>0</v>
      </c>
      <c r="L3930">
        <f t="shared" si="614"/>
        <v>0</v>
      </c>
      <c r="M3930" s="66" t="str">
        <f t="shared" si="610"/>
        <v xml:space="preserve"> </v>
      </c>
    </row>
    <row r="3931" spans="1:13" x14ac:dyDescent="0.25">
      <c r="A3931" s="25">
        <f t="shared" si="618"/>
        <v>3931</v>
      </c>
      <c r="B3931" s="35">
        <f>+INDEX(Исходные_данные!A:Z,A3931+$X$32-1,$X$30)</f>
        <v>0</v>
      </c>
      <c r="C3931" s="25">
        <f>+IFERROR(_xlfn.NUMBERVALUE(INDEX(Исходные_данные!A:Z,A3931+$X$32-1,$X$31),"."),0)</f>
        <v>0</v>
      </c>
      <c r="D3931" s="51"/>
      <c r="E3931" s="3">
        <f t="shared" si="615"/>
        <v>1289.4580000000001</v>
      </c>
      <c r="F3931" s="3">
        <f t="shared" si="616"/>
        <v>1289.4574600000001</v>
      </c>
      <c r="G3931" s="8">
        <f t="shared" si="619"/>
        <v>0</v>
      </c>
      <c r="H3931" s="7">
        <f t="shared" si="611"/>
        <v>0</v>
      </c>
      <c r="I3931" s="7">
        <f t="shared" si="612"/>
        <v>0</v>
      </c>
      <c r="J3931">
        <f t="shared" si="613"/>
        <v>0</v>
      </c>
      <c r="K3931">
        <f t="shared" si="617"/>
        <v>0</v>
      </c>
      <c r="L3931">
        <f t="shared" si="614"/>
        <v>0</v>
      </c>
      <c r="M3931" s="66" t="str">
        <f t="shared" si="610"/>
        <v xml:space="preserve"> </v>
      </c>
    </row>
    <row r="3932" spans="1:13" x14ac:dyDescent="0.25">
      <c r="A3932" s="25">
        <f t="shared" si="618"/>
        <v>3932</v>
      </c>
      <c r="B3932" s="35">
        <f>+INDEX(Исходные_данные!A:Z,A3932+$X$32-1,$X$30)</f>
        <v>0</v>
      </c>
      <c r="C3932" s="25">
        <f>+IFERROR(_xlfn.NUMBERVALUE(INDEX(Исходные_данные!A:Z,A3932+$X$32-1,$X$31),"."),0)</f>
        <v>0</v>
      </c>
      <c r="D3932" s="51"/>
      <c r="E3932" s="3">
        <f t="shared" si="615"/>
        <v>1289.4580000000001</v>
      </c>
      <c r="F3932" s="3">
        <f t="shared" si="616"/>
        <v>1289.4574600000001</v>
      </c>
      <c r="G3932" s="8">
        <f t="shared" si="619"/>
        <v>0</v>
      </c>
      <c r="H3932" s="7">
        <f t="shared" si="611"/>
        <v>0</v>
      </c>
      <c r="I3932" s="7">
        <f t="shared" si="612"/>
        <v>0</v>
      </c>
      <c r="J3932">
        <f t="shared" si="613"/>
        <v>0</v>
      </c>
      <c r="K3932">
        <f t="shared" si="617"/>
        <v>0</v>
      </c>
      <c r="L3932">
        <f t="shared" si="614"/>
        <v>0</v>
      </c>
      <c r="M3932" s="66" t="str">
        <f t="shared" ref="M3932:M3995" si="620">IF(AC3947=1,"",+CONCATENATE(IF($AC$43=1,CONCATENATE(D3932," "),""),IF($AC$44=1,CONCATENATE(E3932," (",TEXT(G3932,"0,0"),"%)"),"")))</f>
        <v xml:space="preserve"> </v>
      </c>
    </row>
    <row r="3933" spans="1:13" x14ac:dyDescent="0.25">
      <c r="A3933" s="25">
        <f t="shared" si="618"/>
        <v>3933</v>
      </c>
      <c r="B3933" s="35">
        <f>+INDEX(Исходные_данные!A:Z,A3933+$X$32-1,$X$30)</f>
        <v>0</v>
      </c>
      <c r="C3933" s="25">
        <f>+IFERROR(_xlfn.NUMBERVALUE(INDEX(Исходные_данные!A:Z,A3933+$X$32-1,$X$31),"."),0)</f>
        <v>0</v>
      </c>
      <c r="D3933" s="51"/>
      <c r="E3933" s="3">
        <f t="shared" si="615"/>
        <v>1289.4580000000001</v>
      </c>
      <c r="F3933" s="3">
        <f t="shared" si="616"/>
        <v>1289.4574600000001</v>
      </c>
      <c r="G3933" s="8">
        <f t="shared" si="619"/>
        <v>0</v>
      </c>
      <c r="H3933" s="7">
        <f t="shared" si="611"/>
        <v>0</v>
      </c>
      <c r="I3933" s="7">
        <f t="shared" si="612"/>
        <v>0</v>
      </c>
      <c r="J3933">
        <f t="shared" si="613"/>
        <v>0</v>
      </c>
      <c r="K3933">
        <f t="shared" si="617"/>
        <v>0</v>
      </c>
      <c r="L3933">
        <f t="shared" si="614"/>
        <v>0</v>
      </c>
      <c r="M3933" s="66" t="str">
        <f t="shared" si="620"/>
        <v xml:space="preserve"> </v>
      </c>
    </row>
    <row r="3934" spans="1:13" x14ac:dyDescent="0.25">
      <c r="A3934" s="25">
        <f t="shared" si="618"/>
        <v>3934</v>
      </c>
      <c r="B3934" s="35">
        <f>+INDEX(Исходные_данные!A:Z,A3934+$X$32-1,$X$30)</f>
        <v>0</v>
      </c>
      <c r="C3934" s="25">
        <f>+IFERROR(_xlfn.NUMBERVALUE(INDEX(Исходные_данные!A:Z,A3934+$X$32-1,$X$31),"."),0)</f>
        <v>0</v>
      </c>
      <c r="D3934" s="51"/>
      <c r="E3934" s="3">
        <f t="shared" si="615"/>
        <v>1289.4580000000001</v>
      </c>
      <c r="F3934" s="3">
        <f t="shared" si="616"/>
        <v>1289.4574600000001</v>
      </c>
      <c r="G3934" s="8">
        <f t="shared" si="619"/>
        <v>0</v>
      </c>
      <c r="H3934" s="7">
        <f t="shared" si="611"/>
        <v>0</v>
      </c>
      <c r="I3934" s="7">
        <f t="shared" si="612"/>
        <v>0</v>
      </c>
      <c r="J3934">
        <f t="shared" si="613"/>
        <v>0</v>
      </c>
      <c r="K3934">
        <f t="shared" si="617"/>
        <v>0</v>
      </c>
      <c r="L3934">
        <f t="shared" si="614"/>
        <v>0</v>
      </c>
      <c r="M3934" s="66" t="str">
        <f t="shared" si="620"/>
        <v xml:space="preserve"> </v>
      </c>
    </row>
    <row r="3935" spans="1:13" x14ac:dyDescent="0.25">
      <c r="A3935" s="25">
        <f t="shared" si="618"/>
        <v>3935</v>
      </c>
      <c r="B3935" s="35">
        <f>+INDEX(Исходные_данные!A:Z,A3935+$X$32-1,$X$30)</f>
        <v>0</v>
      </c>
      <c r="C3935" s="25">
        <f>+IFERROR(_xlfn.NUMBERVALUE(INDEX(Исходные_данные!A:Z,A3935+$X$32-1,$X$31),"."),0)</f>
        <v>0</v>
      </c>
      <c r="D3935" s="51"/>
      <c r="E3935" s="3">
        <f t="shared" si="615"/>
        <v>1289.4580000000001</v>
      </c>
      <c r="F3935" s="3">
        <f t="shared" si="616"/>
        <v>1289.4574600000001</v>
      </c>
      <c r="G3935" s="8">
        <f t="shared" si="619"/>
        <v>0</v>
      </c>
      <c r="H3935" s="7">
        <f t="shared" si="611"/>
        <v>0</v>
      </c>
      <c r="I3935" s="7">
        <f t="shared" si="612"/>
        <v>0</v>
      </c>
      <c r="J3935">
        <f t="shared" si="613"/>
        <v>0</v>
      </c>
      <c r="K3935">
        <f t="shared" si="617"/>
        <v>0</v>
      </c>
      <c r="L3935">
        <f t="shared" si="614"/>
        <v>0</v>
      </c>
      <c r="M3935" s="66" t="str">
        <f t="shared" si="620"/>
        <v xml:space="preserve"> </v>
      </c>
    </row>
    <row r="3936" spans="1:13" x14ac:dyDescent="0.25">
      <c r="A3936" s="25">
        <f t="shared" si="618"/>
        <v>3936</v>
      </c>
      <c r="B3936" s="35">
        <f>+INDEX(Исходные_данные!A:Z,A3936+$X$32-1,$X$30)</f>
        <v>0</v>
      </c>
      <c r="C3936" s="25">
        <f>+IFERROR(_xlfn.NUMBERVALUE(INDEX(Исходные_данные!A:Z,A3936+$X$32-1,$X$31),"."),0)</f>
        <v>0</v>
      </c>
      <c r="D3936" s="51"/>
      <c r="E3936" s="3">
        <f t="shared" si="615"/>
        <v>1289.4580000000001</v>
      </c>
      <c r="F3936" s="3">
        <f t="shared" si="616"/>
        <v>1289.4574600000001</v>
      </c>
      <c r="G3936" s="8">
        <f t="shared" si="619"/>
        <v>0</v>
      </c>
      <c r="H3936" s="7">
        <f t="shared" si="611"/>
        <v>0</v>
      </c>
      <c r="I3936" s="7">
        <f t="shared" si="612"/>
        <v>0</v>
      </c>
      <c r="J3936">
        <f t="shared" si="613"/>
        <v>0</v>
      </c>
      <c r="K3936">
        <f t="shared" si="617"/>
        <v>0</v>
      </c>
      <c r="L3936">
        <f t="shared" si="614"/>
        <v>0</v>
      </c>
      <c r="M3936" s="66" t="str">
        <f t="shared" si="620"/>
        <v xml:space="preserve"> </v>
      </c>
    </row>
    <row r="3937" spans="1:13" x14ac:dyDescent="0.25">
      <c r="A3937" s="25">
        <f t="shared" si="618"/>
        <v>3937</v>
      </c>
      <c r="B3937" s="35">
        <f>+INDEX(Исходные_данные!A:Z,A3937+$X$32-1,$X$30)</f>
        <v>0</v>
      </c>
      <c r="C3937" s="25">
        <f>+IFERROR(_xlfn.NUMBERVALUE(INDEX(Исходные_данные!A:Z,A3937+$X$32-1,$X$31),"."),0)</f>
        <v>0</v>
      </c>
      <c r="D3937" s="51"/>
      <c r="E3937" s="3">
        <f t="shared" si="615"/>
        <v>1289.4580000000001</v>
      </c>
      <c r="F3937" s="3">
        <f t="shared" si="616"/>
        <v>1289.4574600000001</v>
      </c>
      <c r="G3937" s="8">
        <f t="shared" si="619"/>
        <v>0</v>
      </c>
      <c r="H3937" s="7">
        <f t="shared" si="611"/>
        <v>0</v>
      </c>
      <c r="I3937" s="7">
        <f t="shared" si="612"/>
        <v>0</v>
      </c>
      <c r="J3937">
        <f t="shared" si="613"/>
        <v>0</v>
      </c>
      <c r="K3937">
        <f t="shared" si="617"/>
        <v>0</v>
      </c>
      <c r="L3937">
        <f t="shared" si="614"/>
        <v>0</v>
      </c>
      <c r="M3937" s="66" t="str">
        <f t="shared" si="620"/>
        <v xml:space="preserve"> </v>
      </c>
    </row>
    <row r="3938" spans="1:13" x14ac:dyDescent="0.25">
      <c r="A3938" s="25">
        <f t="shared" si="618"/>
        <v>3938</v>
      </c>
      <c r="B3938" s="35">
        <f>+INDEX(Исходные_данные!A:Z,A3938+$X$32-1,$X$30)</f>
        <v>0</v>
      </c>
      <c r="C3938" s="25">
        <f>+IFERROR(_xlfn.NUMBERVALUE(INDEX(Исходные_данные!A:Z,A3938+$X$32-1,$X$31),"."),0)</f>
        <v>0</v>
      </c>
      <c r="D3938" s="51"/>
      <c r="E3938" s="3">
        <f t="shared" si="615"/>
        <v>1289.4580000000001</v>
      </c>
      <c r="F3938" s="3">
        <f t="shared" si="616"/>
        <v>1289.4574600000001</v>
      </c>
      <c r="G3938" s="8">
        <f t="shared" si="619"/>
        <v>0</v>
      </c>
      <c r="H3938" s="7">
        <f t="shared" si="611"/>
        <v>0</v>
      </c>
      <c r="I3938" s="7">
        <f t="shared" si="612"/>
        <v>0</v>
      </c>
      <c r="J3938">
        <f t="shared" si="613"/>
        <v>0</v>
      </c>
      <c r="K3938">
        <f t="shared" si="617"/>
        <v>0</v>
      </c>
      <c r="L3938">
        <f t="shared" si="614"/>
        <v>0</v>
      </c>
      <c r="M3938" s="66" t="str">
        <f t="shared" si="620"/>
        <v xml:space="preserve"> </v>
      </c>
    </row>
    <row r="3939" spans="1:13" x14ac:dyDescent="0.25">
      <c r="A3939" s="25">
        <f t="shared" si="618"/>
        <v>3939</v>
      </c>
      <c r="B3939" s="35">
        <f>+INDEX(Исходные_данные!A:Z,A3939+$X$32-1,$X$30)</f>
        <v>0</v>
      </c>
      <c r="C3939" s="25">
        <f>+IFERROR(_xlfn.NUMBERVALUE(INDEX(Исходные_данные!A:Z,A3939+$X$32-1,$X$31),"."),0)</f>
        <v>0</v>
      </c>
      <c r="D3939" s="51"/>
      <c r="E3939" s="3">
        <f t="shared" si="615"/>
        <v>1289.4580000000001</v>
      </c>
      <c r="F3939" s="3">
        <f t="shared" si="616"/>
        <v>1289.4574600000001</v>
      </c>
      <c r="G3939" s="8">
        <f t="shared" si="619"/>
        <v>0</v>
      </c>
      <c r="H3939" s="7">
        <f t="shared" si="611"/>
        <v>0</v>
      </c>
      <c r="I3939" s="7">
        <f t="shared" si="612"/>
        <v>0</v>
      </c>
      <c r="J3939">
        <f t="shared" si="613"/>
        <v>0</v>
      </c>
      <c r="K3939">
        <f t="shared" si="617"/>
        <v>0</v>
      </c>
      <c r="L3939">
        <f t="shared" si="614"/>
        <v>0</v>
      </c>
      <c r="M3939" s="66" t="str">
        <f t="shared" si="620"/>
        <v xml:space="preserve"> </v>
      </c>
    </row>
    <row r="3940" spans="1:13" x14ac:dyDescent="0.25">
      <c r="A3940" s="25">
        <f t="shared" si="618"/>
        <v>3940</v>
      </c>
      <c r="B3940" s="35">
        <f>+INDEX(Исходные_данные!A:Z,A3940+$X$32-1,$X$30)</f>
        <v>0</v>
      </c>
      <c r="C3940" s="25">
        <f>+IFERROR(_xlfn.NUMBERVALUE(INDEX(Исходные_данные!A:Z,A3940+$X$32-1,$X$31),"."),0)</f>
        <v>0</v>
      </c>
      <c r="D3940" s="51"/>
      <c r="E3940" s="3">
        <f t="shared" si="615"/>
        <v>1289.4580000000001</v>
      </c>
      <c r="F3940" s="3">
        <f t="shared" si="616"/>
        <v>1289.4574600000001</v>
      </c>
      <c r="G3940" s="8">
        <f t="shared" si="619"/>
        <v>0</v>
      </c>
      <c r="H3940" s="7">
        <f t="shared" si="611"/>
        <v>0</v>
      </c>
      <c r="I3940" s="7">
        <f t="shared" si="612"/>
        <v>0</v>
      </c>
      <c r="J3940">
        <f t="shared" si="613"/>
        <v>0</v>
      </c>
      <c r="K3940">
        <f t="shared" si="617"/>
        <v>0</v>
      </c>
      <c r="L3940">
        <f t="shared" si="614"/>
        <v>0</v>
      </c>
      <c r="M3940" s="66" t="str">
        <f t="shared" si="620"/>
        <v xml:space="preserve"> </v>
      </c>
    </row>
    <row r="3941" spans="1:13" x14ac:dyDescent="0.25">
      <c r="A3941" s="25">
        <f t="shared" si="618"/>
        <v>3941</v>
      </c>
      <c r="B3941" s="35">
        <f>+INDEX(Исходные_данные!A:Z,A3941+$X$32-1,$X$30)</f>
        <v>0</v>
      </c>
      <c r="C3941" s="25">
        <f>+IFERROR(_xlfn.NUMBERVALUE(INDEX(Исходные_данные!A:Z,A3941+$X$32-1,$X$31),"."),0)</f>
        <v>0</v>
      </c>
      <c r="D3941" s="51"/>
      <c r="E3941" s="3">
        <f t="shared" si="615"/>
        <v>1289.4580000000001</v>
      </c>
      <c r="F3941" s="3">
        <f t="shared" si="616"/>
        <v>1289.4574600000001</v>
      </c>
      <c r="G3941" s="8">
        <f t="shared" si="619"/>
        <v>0</v>
      </c>
      <c r="H3941" s="7">
        <f t="shared" si="611"/>
        <v>0</v>
      </c>
      <c r="I3941" s="7">
        <f t="shared" si="612"/>
        <v>0</v>
      </c>
      <c r="J3941">
        <f t="shared" si="613"/>
        <v>0</v>
      </c>
      <c r="K3941">
        <f t="shared" si="617"/>
        <v>0</v>
      </c>
      <c r="L3941">
        <f t="shared" si="614"/>
        <v>0</v>
      </c>
      <c r="M3941" s="66" t="str">
        <f t="shared" si="620"/>
        <v xml:space="preserve"> </v>
      </c>
    </row>
    <row r="3942" spans="1:13" x14ac:dyDescent="0.25">
      <c r="A3942" s="25">
        <f t="shared" si="618"/>
        <v>3942</v>
      </c>
      <c r="B3942" s="35">
        <f>+INDEX(Исходные_данные!A:Z,A3942+$X$32-1,$X$30)</f>
        <v>0</v>
      </c>
      <c r="C3942" s="25">
        <f>+IFERROR(_xlfn.NUMBERVALUE(INDEX(Исходные_данные!A:Z,A3942+$X$32-1,$X$31),"."),0)</f>
        <v>0</v>
      </c>
      <c r="D3942" s="51"/>
      <c r="E3942" s="3">
        <f t="shared" si="615"/>
        <v>1289.4580000000001</v>
      </c>
      <c r="F3942" s="3">
        <f t="shared" si="616"/>
        <v>1289.4574600000001</v>
      </c>
      <c r="G3942" s="8">
        <f t="shared" si="619"/>
        <v>0</v>
      </c>
      <c r="H3942" s="7">
        <f t="shared" si="611"/>
        <v>0</v>
      </c>
      <c r="I3942" s="7">
        <f t="shared" si="612"/>
        <v>0</v>
      </c>
      <c r="J3942">
        <f t="shared" si="613"/>
        <v>0</v>
      </c>
      <c r="K3942">
        <f t="shared" si="617"/>
        <v>0</v>
      </c>
      <c r="L3942">
        <f t="shared" si="614"/>
        <v>0</v>
      </c>
      <c r="M3942" s="66" t="str">
        <f t="shared" si="620"/>
        <v xml:space="preserve"> </v>
      </c>
    </row>
    <row r="3943" spans="1:13" x14ac:dyDescent="0.25">
      <c r="A3943" s="25">
        <f t="shared" si="618"/>
        <v>3943</v>
      </c>
      <c r="B3943" s="35">
        <f>+INDEX(Исходные_данные!A:Z,A3943+$X$32-1,$X$30)</f>
        <v>0</v>
      </c>
      <c r="C3943" s="25">
        <f>+IFERROR(_xlfn.NUMBERVALUE(INDEX(Исходные_данные!A:Z,A3943+$X$32-1,$X$31),"."),0)</f>
        <v>0</v>
      </c>
      <c r="D3943" s="51"/>
      <c r="E3943" s="3">
        <f t="shared" si="615"/>
        <v>1289.4580000000001</v>
      </c>
      <c r="F3943" s="3">
        <f t="shared" si="616"/>
        <v>1289.4574600000001</v>
      </c>
      <c r="G3943" s="8">
        <f t="shared" si="619"/>
        <v>0</v>
      </c>
      <c r="H3943" s="7">
        <f t="shared" si="611"/>
        <v>0</v>
      </c>
      <c r="I3943" s="7">
        <f t="shared" si="612"/>
        <v>0</v>
      </c>
      <c r="J3943">
        <f t="shared" si="613"/>
        <v>0</v>
      </c>
      <c r="K3943">
        <f t="shared" si="617"/>
        <v>0</v>
      </c>
      <c r="L3943">
        <f t="shared" si="614"/>
        <v>0</v>
      </c>
      <c r="M3943" s="66" t="str">
        <f t="shared" si="620"/>
        <v xml:space="preserve"> </v>
      </c>
    </row>
    <row r="3944" spans="1:13" x14ac:dyDescent="0.25">
      <c r="A3944" s="25">
        <f t="shared" si="618"/>
        <v>3944</v>
      </c>
      <c r="B3944" s="35">
        <f>+INDEX(Исходные_данные!A:Z,A3944+$X$32-1,$X$30)</f>
        <v>0</v>
      </c>
      <c r="C3944" s="25">
        <f>+IFERROR(_xlfn.NUMBERVALUE(INDEX(Исходные_данные!A:Z,A3944+$X$32-1,$X$31),"."),0)</f>
        <v>0</v>
      </c>
      <c r="D3944" s="51"/>
      <c r="E3944" s="3">
        <f t="shared" si="615"/>
        <v>1289.4580000000001</v>
      </c>
      <c r="F3944" s="3">
        <f t="shared" si="616"/>
        <v>1289.4574600000001</v>
      </c>
      <c r="G3944" s="8">
        <f t="shared" si="619"/>
        <v>0</v>
      </c>
      <c r="H3944" s="7">
        <f t="shared" si="611"/>
        <v>0</v>
      </c>
      <c r="I3944" s="7">
        <f t="shared" si="612"/>
        <v>0</v>
      </c>
      <c r="J3944">
        <f t="shared" si="613"/>
        <v>0</v>
      </c>
      <c r="K3944">
        <f t="shared" si="617"/>
        <v>0</v>
      </c>
      <c r="L3944">
        <f t="shared" si="614"/>
        <v>0</v>
      </c>
      <c r="M3944" s="66" t="str">
        <f t="shared" si="620"/>
        <v xml:space="preserve"> </v>
      </c>
    </row>
    <row r="3945" spans="1:13" x14ac:dyDescent="0.25">
      <c r="A3945" s="25">
        <f t="shared" si="618"/>
        <v>3945</v>
      </c>
      <c r="B3945" s="35">
        <f>+INDEX(Исходные_данные!A:Z,A3945+$X$32-1,$X$30)</f>
        <v>0</v>
      </c>
      <c r="C3945" s="25">
        <f>+IFERROR(_xlfn.NUMBERVALUE(INDEX(Исходные_данные!A:Z,A3945+$X$32-1,$X$31),"."),0)</f>
        <v>0</v>
      </c>
      <c r="D3945" s="51"/>
      <c r="E3945" s="3">
        <f t="shared" si="615"/>
        <v>1289.4580000000001</v>
      </c>
      <c r="F3945" s="3">
        <f t="shared" si="616"/>
        <v>1289.4574600000001</v>
      </c>
      <c r="G3945" s="8">
        <f t="shared" si="619"/>
        <v>0</v>
      </c>
      <c r="H3945" s="7">
        <f t="shared" si="611"/>
        <v>0</v>
      </c>
      <c r="I3945" s="7">
        <f t="shared" si="612"/>
        <v>0</v>
      </c>
      <c r="J3945">
        <f t="shared" si="613"/>
        <v>0</v>
      </c>
      <c r="K3945">
        <f t="shared" si="617"/>
        <v>0</v>
      </c>
      <c r="L3945">
        <f t="shared" si="614"/>
        <v>0</v>
      </c>
      <c r="M3945" s="66" t="str">
        <f t="shared" si="620"/>
        <v xml:space="preserve"> </v>
      </c>
    </row>
    <row r="3946" spans="1:13" x14ac:dyDescent="0.25">
      <c r="A3946" s="25">
        <f t="shared" si="618"/>
        <v>3946</v>
      </c>
      <c r="B3946" s="35">
        <f>+INDEX(Исходные_данные!A:Z,A3946+$X$32-1,$X$30)</f>
        <v>0</v>
      </c>
      <c r="C3946" s="25">
        <f>+IFERROR(_xlfn.NUMBERVALUE(INDEX(Исходные_данные!A:Z,A3946+$X$32-1,$X$31),"."),0)</f>
        <v>0</v>
      </c>
      <c r="D3946" s="51"/>
      <c r="E3946" s="3">
        <f t="shared" si="615"/>
        <v>1289.4580000000001</v>
      </c>
      <c r="F3946" s="3">
        <f t="shared" si="616"/>
        <v>1289.4574600000001</v>
      </c>
      <c r="G3946" s="8">
        <f t="shared" si="619"/>
        <v>0</v>
      </c>
      <c r="H3946" s="7">
        <f t="shared" si="611"/>
        <v>0</v>
      </c>
      <c r="I3946" s="7">
        <f t="shared" si="612"/>
        <v>0</v>
      </c>
      <c r="J3946">
        <f t="shared" si="613"/>
        <v>0</v>
      </c>
      <c r="K3946">
        <f t="shared" si="617"/>
        <v>0</v>
      </c>
      <c r="L3946">
        <f t="shared" si="614"/>
        <v>0</v>
      </c>
      <c r="M3946" s="66" t="str">
        <f t="shared" si="620"/>
        <v xml:space="preserve"> </v>
      </c>
    </row>
    <row r="3947" spans="1:13" x14ac:dyDescent="0.25">
      <c r="A3947" s="25">
        <f t="shared" si="618"/>
        <v>3947</v>
      </c>
      <c r="B3947" s="35">
        <f>+INDEX(Исходные_данные!A:Z,A3947+$X$32-1,$X$30)</f>
        <v>0</v>
      </c>
      <c r="C3947" s="25">
        <f>+IFERROR(_xlfn.NUMBERVALUE(INDEX(Исходные_данные!A:Z,A3947+$X$32-1,$X$31),"."),0)</f>
        <v>0</v>
      </c>
      <c r="D3947" s="51"/>
      <c r="E3947" s="3">
        <f t="shared" si="615"/>
        <v>1289.4580000000001</v>
      </c>
      <c r="F3947" s="3">
        <f t="shared" si="616"/>
        <v>1289.4574600000001</v>
      </c>
      <c r="G3947" s="8">
        <f t="shared" si="619"/>
        <v>0</v>
      </c>
      <c r="H3947" s="7">
        <f t="shared" si="611"/>
        <v>0</v>
      </c>
      <c r="I3947" s="7">
        <f t="shared" si="612"/>
        <v>0</v>
      </c>
      <c r="J3947">
        <f t="shared" si="613"/>
        <v>0</v>
      </c>
      <c r="K3947">
        <f t="shared" si="617"/>
        <v>0</v>
      </c>
      <c r="L3947">
        <f t="shared" si="614"/>
        <v>0</v>
      </c>
      <c r="M3947" s="66" t="str">
        <f t="shared" si="620"/>
        <v xml:space="preserve"> </v>
      </c>
    </row>
    <row r="3948" spans="1:13" x14ac:dyDescent="0.25">
      <c r="A3948" s="25">
        <f t="shared" si="618"/>
        <v>3948</v>
      </c>
      <c r="B3948" s="35">
        <f>+INDEX(Исходные_данные!A:Z,A3948+$X$32-1,$X$30)</f>
        <v>0</v>
      </c>
      <c r="C3948" s="25">
        <f>+IFERROR(_xlfn.NUMBERVALUE(INDEX(Исходные_данные!A:Z,A3948+$X$32-1,$X$31),"."),0)</f>
        <v>0</v>
      </c>
      <c r="D3948" s="51"/>
      <c r="E3948" s="3">
        <f t="shared" si="615"/>
        <v>1289.4580000000001</v>
      </c>
      <c r="F3948" s="3">
        <f t="shared" si="616"/>
        <v>1289.4574600000001</v>
      </c>
      <c r="G3948" s="8">
        <f t="shared" si="619"/>
        <v>0</v>
      </c>
      <c r="H3948" s="7">
        <f t="shared" si="611"/>
        <v>0</v>
      </c>
      <c r="I3948" s="7">
        <f t="shared" si="612"/>
        <v>0</v>
      </c>
      <c r="J3948">
        <f t="shared" si="613"/>
        <v>0</v>
      </c>
      <c r="K3948">
        <f t="shared" si="617"/>
        <v>0</v>
      </c>
      <c r="L3948">
        <f t="shared" si="614"/>
        <v>0</v>
      </c>
      <c r="M3948" s="66" t="str">
        <f t="shared" si="620"/>
        <v xml:space="preserve"> </v>
      </c>
    </row>
    <row r="3949" spans="1:13" x14ac:dyDescent="0.25">
      <c r="A3949" s="25">
        <f t="shared" si="618"/>
        <v>3949</v>
      </c>
      <c r="B3949" s="35">
        <f>+INDEX(Исходные_данные!A:Z,A3949+$X$32-1,$X$30)</f>
        <v>0</v>
      </c>
      <c r="C3949" s="25">
        <f>+IFERROR(_xlfn.NUMBERVALUE(INDEX(Исходные_данные!A:Z,A3949+$X$32-1,$X$31),"."),0)</f>
        <v>0</v>
      </c>
      <c r="D3949" s="51"/>
      <c r="E3949" s="3">
        <f t="shared" si="615"/>
        <v>1289.4580000000001</v>
      </c>
      <c r="F3949" s="3">
        <f t="shared" si="616"/>
        <v>1289.4574600000001</v>
      </c>
      <c r="G3949" s="8">
        <f t="shared" si="619"/>
        <v>0</v>
      </c>
      <c r="H3949" s="7">
        <f t="shared" si="611"/>
        <v>0</v>
      </c>
      <c r="I3949" s="7">
        <f t="shared" si="612"/>
        <v>0</v>
      </c>
      <c r="J3949">
        <f t="shared" si="613"/>
        <v>0</v>
      </c>
      <c r="K3949">
        <f t="shared" si="617"/>
        <v>0</v>
      </c>
      <c r="L3949">
        <f t="shared" si="614"/>
        <v>0</v>
      </c>
      <c r="M3949" s="66" t="str">
        <f t="shared" si="620"/>
        <v xml:space="preserve"> </v>
      </c>
    </row>
    <row r="3950" spans="1:13" x14ac:dyDescent="0.25">
      <c r="A3950" s="25">
        <f t="shared" si="618"/>
        <v>3950</v>
      </c>
      <c r="B3950" s="35">
        <f>+INDEX(Исходные_данные!A:Z,A3950+$X$32-1,$X$30)</f>
        <v>0</v>
      </c>
      <c r="C3950" s="25">
        <f>+IFERROR(_xlfn.NUMBERVALUE(INDEX(Исходные_данные!A:Z,A3950+$X$32-1,$X$31),"."),0)</f>
        <v>0</v>
      </c>
      <c r="D3950" s="51"/>
      <c r="E3950" s="3">
        <f t="shared" si="615"/>
        <v>1289.4580000000001</v>
      </c>
      <c r="F3950" s="3">
        <f t="shared" si="616"/>
        <v>1289.4574600000001</v>
      </c>
      <c r="G3950" s="8">
        <f t="shared" si="619"/>
        <v>0</v>
      </c>
      <c r="H3950" s="7">
        <f t="shared" si="611"/>
        <v>0</v>
      </c>
      <c r="I3950" s="7">
        <f t="shared" si="612"/>
        <v>0</v>
      </c>
      <c r="J3950">
        <f t="shared" si="613"/>
        <v>0</v>
      </c>
      <c r="K3950">
        <f t="shared" si="617"/>
        <v>0</v>
      </c>
      <c r="L3950">
        <f t="shared" si="614"/>
        <v>0</v>
      </c>
      <c r="M3950" s="66" t="str">
        <f t="shared" si="620"/>
        <v xml:space="preserve"> </v>
      </c>
    </row>
    <row r="3951" spans="1:13" x14ac:dyDescent="0.25">
      <c r="A3951" s="25">
        <f t="shared" si="618"/>
        <v>3951</v>
      </c>
      <c r="B3951" s="35">
        <f>+INDEX(Исходные_данные!A:Z,A3951+$X$32-1,$X$30)</f>
        <v>0</v>
      </c>
      <c r="C3951" s="25">
        <f>+IFERROR(_xlfn.NUMBERVALUE(INDEX(Исходные_данные!A:Z,A3951+$X$32-1,$X$31),"."),0)</f>
        <v>0</v>
      </c>
      <c r="D3951" s="51"/>
      <c r="E3951" s="3">
        <f t="shared" si="615"/>
        <v>1289.4580000000001</v>
      </c>
      <c r="F3951" s="3">
        <f t="shared" si="616"/>
        <v>1289.4574600000001</v>
      </c>
      <c r="G3951" s="8">
        <f t="shared" si="619"/>
        <v>0</v>
      </c>
      <c r="H3951" s="7">
        <f t="shared" si="611"/>
        <v>0</v>
      </c>
      <c r="I3951" s="7">
        <f t="shared" si="612"/>
        <v>0</v>
      </c>
      <c r="J3951">
        <f t="shared" si="613"/>
        <v>0</v>
      </c>
      <c r="K3951">
        <f t="shared" si="617"/>
        <v>0</v>
      </c>
      <c r="L3951">
        <f t="shared" si="614"/>
        <v>0</v>
      </c>
      <c r="M3951" s="66" t="str">
        <f t="shared" si="620"/>
        <v xml:space="preserve"> </v>
      </c>
    </row>
    <row r="3952" spans="1:13" x14ac:dyDescent="0.25">
      <c r="A3952" s="25">
        <f t="shared" si="618"/>
        <v>3952</v>
      </c>
      <c r="B3952" s="35">
        <f>+INDEX(Исходные_данные!A:Z,A3952+$X$32-1,$X$30)</f>
        <v>0</v>
      </c>
      <c r="C3952" s="25">
        <f>+IFERROR(_xlfn.NUMBERVALUE(INDEX(Исходные_данные!A:Z,A3952+$X$32-1,$X$31),"."),0)</f>
        <v>0</v>
      </c>
      <c r="D3952" s="51"/>
      <c r="E3952" s="3">
        <f t="shared" si="615"/>
        <v>1289.4580000000001</v>
      </c>
      <c r="F3952" s="3">
        <f t="shared" si="616"/>
        <v>1289.4574600000001</v>
      </c>
      <c r="G3952" s="8">
        <f t="shared" si="619"/>
        <v>0</v>
      </c>
      <c r="H3952" s="7">
        <f t="shared" si="611"/>
        <v>0</v>
      </c>
      <c r="I3952" s="7">
        <f t="shared" si="612"/>
        <v>0</v>
      </c>
      <c r="J3952">
        <f t="shared" si="613"/>
        <v>0</v>
      </c>
      <c r="K3952">
        <f t="shared" si="617"/>
        <v>0</v>
      </c>
      <c r="L3952">
        <f t="shared" si="614"/>
        <v>0</v>
      </c>
      <c r="M3952" s="66" t="str">
        <f t="shared" si="620"/>
        <v xml:space="preserve"> </v>
      </c>
    </row>
    <row r="3953" spans="1:13" x14ac:dyDescent="0.25">
      <c r="A3953" s="25">
        <f t="shared" si="618"/>
        <v>3953</v>
      </c>
      <c r="B3953" s="35">
        <f>+INDEX(Исходные_данные!A:Z,A3953+$X$32-1,$X$30)</f>
        <v>0</v>
      </c>
      <c r="C3953" s="25">
        <f>+IFERROR(_xlfn.NUMBERVALUE(INDEX(Исходные_данные!A:Z,A3953+$X$32-1,$X$31),"."),0)</f>
        <v>0</v>
      </c>
      <c r="D3953" s="51"/>
      <c r="E3953" s="3">
        <f t="shared" si="615"/>
        <v>1289.4580000000001</v>
      </c>
      <c r="F3953" s="3">
        <f t="shared" si="616"/>
        <v>1289.4574600000001</v>
      </c>
      <c r="G3953" s="8">
        <f t="shared" si="619"/>
        <v>0</v>
      </c>
      <c r="H3953" s="7">
        <f t="shared" si="611"/>
        <v>0</v>
      </c>
      <c r="I3953" s="7">
        <f t="shared" si="612"/>
        <v>0</v>
      </c>
      <c r="J3953">
        <f t="shared" si="613"/>
        <v>0</v>
      </c>
      <c r="K3953">
        <f t="shared" si="617"/>
        <v>0</v>
      </c>
      <c r="L3953">
        <f t="shared" si="614"/>
        <v>0</v>
      </c>
      <c r="M3953" s="66" t="str">
        <f t="shared" si="620"/>
        <v xml:space="preserve"> </v>
      </c>
    </row>
    <row r="3954" spans="1:13" x14ac:dyDescent="0.25">
      <c r="A3954" s="25">
        <f t="shared" si="618"/>
        <v>3954</v>
      </c>
      <c r="B3954" s="35">
        <f>+INDEX(Исходные_данные!A:Z,A3954+$X$32-1,$X$30)</f>
        <v>0</v>
      </c>
      <c r="C3954" s="25">
        <f>+IFERROR(_xlfn.NUMBERVALUE(INDEX(Исходные_данные!A:Z,A3954+$X$32-1,$X$31),"."),0)</f>
        <v>0</v>
      </c>
      <c r="D3954" s="51"/>
      <c r="E3954" s="3">
        <f t="shared" si="615"/>
        <v>1289.4580000000001</v>
      </c>
      <c r="F3954" s="3">
        <f t="shared" si="616"/>
        <v>1289.4574600000001</v>
      </c>
      <c r="G3954" s="8">
        <f t="shared" si="619"/>
        <v>0</v>
      </c>
      <c r="H3954" s="7">
        <f t="shared" si="611"/>
        <v>0</v>
      </c>
      <c r="I3954" s="7">
        <f t="shared" si="612"/>
        <v>0</v>
      </c>
      <c r="J3954">
        <f t="shared" si="613"/>
        <v>0</v>
      </c>
      <c r="K3954">
        <f t="shared" si="617"/>
        <v>0</v>
      </c>
      <c r="L3954">
        <f t="shared" si="614"/>
        <v>0</v>
      </c>
      <c r="M3954" s="66" t="str">
        <f t="shared" si="620"/>
        <v xml:space="preserve"> </v>
      </c>
    </row>
    <row r="3955" spans="1:13" x14ac:dyDescent="0.25">
      <c r="A3955" s="25">
        <f t="shared" si="618"/>
        <v>3955</v>
      </c>
      <c r="B3955" s="35">
        <f>+INDEX(Исходные_данные!A:Z,A3955+$X$32-1,$X$30)</f>
        <v>0</v>
      </c>
      <c r="C3955" s="25">
        <f>+IFERROR(_xlfn.NUMBERVALUE(INDEX(Исходные_данные!A:Z,A3955+$X$32-1,$X$31),"."),0)</f>
        <v>0</v>
      </c>
      <c r="D3955" s="51"/>
      <c r="E3955" s="3">
        <f t="shared" si="615"/>
        <v>1289.4580000000001</v>
      </c>
      <c r="F3955" s="3">
        <f t="shared" si="616"/>
        <v>1289.4574600000001</v>
      </c>
      <c r="G3955" s="8">
        <f t="shared" si="619"/>
        <v>0</v>
      </c>
      <c r="H3955" s="7">
        <f t="shared" si="611"/>
        <v>0</v>
      </c>
      <c r="I3955" s="7">
        <f t="shared" si="612"/>
        <v>0</v>
      </c>
      <c r="J3955">
        <f t="shared" si="613"/>
        <v>0</v>
      </c>
      <c r="K3955">
        <f t="shared" si="617"/>
        <v>0</v>
      </c>
      <c r="L3955">
        <f t="shared" si="614"/>
        <v>0</v>
      </c>
      <c r="M3955" s="66" t="str">
        <f t="shared" si="620"/>
        <v xml:space="preserve"> </v>
      </c>
    </row>
    <row r="3956" spans="1:13" x14ac:dyDescent="0.25">
      <c r="A3956" s="25">
        <f t="shared" si="618"/>
        <v>3956</v>
      </c>
      <c r="B3956" s="35">
        <f>+INDEX(Исходные_данные!A:Z,A3956+$X$32-1,$X$30)</f>
        <v>0</v>
      </c>
      <c r="C3956" s="25">
        <f>+IFERROR(_xlfn.NUMBERVALUE(INDEX(Исходные_данные!A:Z,A3956+$X$32-1,$X$31),"."),0)</f>
        <v>0</v>
      </c>
      <c r="D3956" s="51"/>
      <c r="E3956" s="3">
        <f t="shared" si="615"/>
        <v>1289.4580000000001</v>
      </c>
      <c r="F3956" s="3">
        <f t="shared" si="616"/>
        <v>1289.4574600000001</v>
      </c>
      <c r="G3956" s="8">
        <f t="shared" si="619"/>
        <v>0</v>
      </c>
      <c r="H3956" s="7">
        <f t="shared" si="611"/>
        <v>0</v>
      </c>
      <c r="I3956" s="7">
        <f t="shared" si="612"/>
        <v>0</v>
      </c>
      <c r="J3956">
        <f t="shared" si="613"/>
        <v>0</v>
      </c>
      <c r="K3956">
        <f t="shared" si="617"/>
        <v>0</v>
      </c>
      <c r="L3956">
        <f t="shared" si="614"/>
        <v>0</v>
      </c>
      <c r="M3956" s="66" t="str">
        <f t="shared" si="620"/>
        <v xml:space="preserve"> </v>
      </c>
    </row>
    <row r="3957" spans="1:13" x14ac:dyDescent="0.25">
      <c r="A3957" s="25">
        <f t="shared" si="618"/>
        <v>3957</v>
      </c>
      <c r="B3957" s="35">
        <f>+INDEX(Исходные_данные!A:Z,A3957+$X$32-1,$X$30)</f>
        <v>0</v>
      </c>
      <c r="C3957" s="25">
        <f>+IFERROR(_xlfn.NUMBERVALUE(INDEX(Исходные_данные!A:Z,A3957+$X$32-1,$X$31),"."),0)</f>
        <v>0</v>
      </c>
      <c r="D3957" s="51"/>
      <c r="E3957" s="3">
        <f t="shared" si="615"/>
        <v>1289.4580000000001</v>
      </c>
      <c r="F3957" s="3">
        <f t="shared" si="616"/>
        <v>1289.4574600000001</v>
      </c>
      <c r="G3957" s="8">
        <f t="shared" si="619"/>
        <v>0</v>
      </c>
      <c r="H3957" s="7">
        <f t="shared" si="611"/>
        <v>0</v>
      </c>
      <c r="I3957" s="7">
        <f t="shared" si="612"/>
        <v>0</v>
      </c>
      <c r="J3957">
        <f t="shared" si="613"/>
        <v>0</v>
      </c>
      <c r="K3957">
        <f t="shared" si="617"/>
        <v>0</v>
      </c>
      <c r="L3957">
        <f t="shared" si="614"/>
        <v>0</v>
      </c>
      <c r="M3957" s="66" t="str">
        <f t="shared" si="620"/>
        <v xml:space="preserve"> </v>
      </c>
    </row>
    <row r="3958" spans="1:13" x14ac:dyDescent="0.25">
      <c r="A3958" s="25">
        <f t="shared" si="618"/>
        <v>3958</v>
      </c>
      <c r="B3958" s="35">
        <f>+INDEX(Исходные_данные!A:Z,A3958+$X$32-1,$X$30)</f>
        <v>0</v>
      </c>
      <c r="C3958" s="25">
        <f>+IFERROR(_xlfn.NUMBERVALUE(INDEX(Исходные_данные!A:Z,A3958+$X$32-1,$X$31),"."),0)</f>
        <v>0</v>
      </c>
      <c r="D3958" s="51"/>
      <c r="E3958" s="3">
        <f t="shared" si="615"/>
        <v>1289.4580000000001</v>
      </c>
      <c r="F3958" s="3">
        <f t="shared" si="616"/>
        <v>1289.4574600000001</v>
      </c>
      <c r="G3958" s="8">
        <f t="shared" si="619"/>
        <v>0</v>
      </c>
      <c r="H3958" s="7">
        <f t="shared" si="611"/>
        <v>0</v>
      </c>
      <c r="I3958" s="7">
        <f t="shared" si="612"/>
        <v>0</v>
      </c>
      <c r="J3958">
        <f t="shared" si="613"/>
        <v>0</v>
      </c>
      <c r="K3958">
        <f t="shared" si="617"/>
        <v>0</v>
      </c>
      <c r="L3958">
        <f t="shared" si="614"/>
        <v>0</v>
      </c>
      <c r="M3958" s="66" t="str">
        <f t="shared" si="620"/>
        <v xml:space="preserve"> </v>
      </c>
    </row>
    <row r="3959" spans="1:13" x14ac:dyDescent="0.25">
      <c r="A3959" s="25">
        <f t="shared" si="618"/>
        <v>3959</v>
      </c>
      <c r="B3959" s="35">
        <f>+INDEX(Исходные_данные!A:Z,A3959+$X$32-1,$X$30)</f>
        <v>0</v>
      </c>
      <c r="C3959" s="25">
        <f>+IFERROR(_xlfn.NUMBERVALUE(INDEX(Исходные_данные!A:Z,A3959+$X$32-1,$X$31),"."),0)</f>
        <v>0</v>
      </c>
      <c r="D3959" s="51"/>
      <c r="E3959" s="3">
        <f t="shared" si="615"/>
        <v>1289.4580000000001</v>
      </c>
      <c r="F3959" s="3">
        <f t="shared" si="616"/>
        <v>1289.4574600000001</v>
      </c>
      <c r="G3959" s="8">
        <f t="shared" si="619"/>
        <v>0</v>
      </c>
      <c r="H3959" s="7">
        <f t="shared" si="611"/>
        <v>0</v>
      </c>
      <c r="I3959" s="7">
        <f t="shared" si="612"/>
        <v>0</v>
      </c>
      <c r="J3959">
        <f t="shared" si="613"/>
        <v>0</v>
      </c>
      <c r="K3959">
        <f t="shared" si="617"/>
        <v>0</v>
      </c>
      <c r="L3959">
        <f t="shared" si="614"/>
        <v>0</v>
      </c>
      <c r="M3959" s="66" t="str">
        <f t="shared" si="620"/>
        <v xml:space="preserve"> </v>
      </c>
    </row>
    <row r="3960" spans="1:13" x14ac:dyDescent="0.25">
      <c r="A3960" s="25">
        <f t="shared" si="618"/>
        <v>3960</v>
      </c>
      <c r="B3960" s="35">
        <f>+INDEX(Исходные_данные!A:Z,A3960+$X$32-1,$X$30)</f>
        <v>0</v>
      </c>
      <c r="C3960" s="25">
        <f>+IFERROR(_xlfn.NUMBERVALUE(INDEX(Исходные_данные!A:Z,A3960+$X$32-1,$X$31),"."),0)</f>
        <v>0</v>
      </c>
      <c r="D3960" s="51"/>
      <c r="E3960" s="3">
        <f t="shared" si="615"/>
        <v>1289.4580000000001</v>
      </c>
      <c r="F3960" s="3">
        <f t="shared" si="616"/>
        <v>1289.4574600000001</v>
      </c>
      <c r="G3960" s="8">
        <f t="shared" si="619"/>
        <v>0</v>
      </c>
      <c r="H3960" s="7">
        <f t="shared" si="611"/>
        <v>0</v>
      </c>
      <c r="I3960" s="7">
        <f t="shared" si="612"/>
        <v>0</v>
      </c>
      <c r="J3960">
        <f t="shared" si="613"/>
        <v>0</v>
      </c>
      <c r="K3960">
        <f t="shared" si="617"/>
        <v>0</v>
      </c>
      <c r="L3960">
        <f t="shared" si="614"/>
        <v>0</v>
      </c>
      <c r="M3960" s="66" t="str">
        <f t="shared" si="620"/>
        <v xml:space="preserve"> </v>
      </c>
    </row>
    <row r="3961" spans="1:13" x14ac:dyDescent="0.25">
      <c r="A3961" s="25">
        <f t="shared" si="618"/>
        <v>3961</v>
      </c>
      <c r="B3961" s="35">
        <f>+INDEX(Исходные_данные!A:Z,A3961+$X$32-1,$X$30)</f>
        <v>0</v>
      </c>
      <c r="C3961" s="25">
        <f>+IFERROR(_xlfn.NUMBERVALUE(INDEX(Исходные_данные!A:Z,A3961+$X$32-1,$X$31),"."),0)</f>
        <v>0</v>
      </c>
      <c r="D3961" s="51"/>
      <c r="E3961" s="3">
        <f t="shared" si="615"/>
        <v>1289.4580000000001</v>
      </c>
      <c r="F3961" s="3">
        <f t="shared" si="616"/>
        <v>1289.4574600000001</v>
      </c>
      <c r="G3961" s="8">
        <f t="shared" si="619"/>
        <v>0</v>
      </c>
      <c r="H3961" s="7">
        <f t="shared" si="611"/>
        <v>0</v>
      </c>
      <c r="I3961" s="7">
        <f t="shared" si="612"/>
        <v>0</v>
      </c>
      <c r="J3961">
        <f t="shared" si="613"/>
        <v>0</v>
      </c>
      <c r="K3961">
        <f t="shared" si="617"/>
        <v>0</v>
      </c>
      <c r="L3961">
        <f t="shared" si="614"/>
        <v>0</v>
      </c>
      <c r="M3961" s="66" t="str">
        <f t="shared" si="620"/>
        <v xml:space="preserve"> </v>
      </c>
    </row>
    <row r="3962" spans="1:13" x14ac:dyDescent="0.25">
      <c r="A3962" s="25">
        <f t="shared" si="618"/>
        <v>3962</v>
      </c>
      <c r="B3962" s="35">
        <f>+INDEX(Исходные_данные!A:Z,A3962+$X$32-1,$X$30)</f>
        <v>0</v>
      </c>
      <c r="C3962" s="25">
        <f>+IFERROR(_xlfn.NUMBERVALUE(INDEX(Исходные_данные!A:Z,A3962+$X$32-1,$X$31),"."),0)</f>
        <v>0</v>
      </c>
      <c r="D3962" s="51"/>
      <c r="E3962" s="3">
        <f t="shared" si="615"/>
        <v>1289.4580000000001</v>
      </c>
      <c r="F3962" s="3">
        <f t="shared" si="616"/>
        <v>1289.4574600000001</v>
      </c>
      <c r="G3962" s="8">
        <f t="shared" si="619"/>
        <v>0</v>
      </c>
      <c r="H3962" s="7">
        <f t="shared" si="611"/>
        <v>0</v>
      </c>
      <c r="I3962" s="7">
        <f t="shared" si="612"/>
        <v>0</v>
      </c>
      <c r="J3962">
        <f t="shared" si="613"/>
        <v>0</v>
      </c>
      <c r="K3962">
        <f t="shared" si="617"/>
        <v>0</v>
      </c>
      <c r="L3962">
        <f t="shared" si="614"/>
        <v>0</v>
      </c>
      <c r="M3962" s="66" t="str">
        <f t="shared" si="620"/>
        <v xml:space="preserve"> </v>
      </c>
    </row>
    <row r="3963" spans="1:13" x14ac:dyDescent="0.25">
      <c r="A3963" s="25">
        <f t="shared" si="618"/>
        <v>3963</v>
      </c>
      <c r="B3963" s="35">
        <f>+INDEX(Исходные_данные!A:Z,A3963+$X$32-1,$X$30)</f>
        <v>0</v>
      </c>
      <c r="C3963" s="25">
        <f>+IFERROR(_xlfn.NUMBERVALUE(INDEX(Исходные_данные!A:Z,A3963+$X$32-1,$X$31),"."),0)</f>
        <v>0</v>
      </c>
      <c r="D3963" s="51"/>
      <c r="E3963" s="3">
        <f t="shared" si="615"/>
        <v>1289.4580000000001</v>
      </c>
      <c r="F3963" s="3">
        <f t="shared" si="616"/>
        <v>1289.4574600000001</v>
      </c>
      <c r="G3963" s="8">
        <f t="shared" si="619"/>
        <v>0</v>
      </c>
      <c r="H3963" s="7">
        <f t="shared" si="611"/>
        <v>0</v>
      </c>
      <c r="I3963" s="7">
        <f t="shared" si="612"/>
        <v>0</v>
      </c>
      <c r="J3963">
        <f t="shared" si="613"/>
        <v>0</v>
      </c>
      <c r="K3963">
        <f t="shared" si="617"/>
        <v>0</v>
      </c>
      <c r="L3963">
        <f t="shared" si="614"/>
        <v>0</v>
      </c>
      <c r="M3963" s="66" t="str">
        <f t="shared" si="620"/>
        <v xml:space="preserve"> </v>
      </c>
    </row>
    <row r="3964" spans="1:13" x14ac:dyDescent="0.25">
      <c r="A3964" s="25">
        <f t="shared" si="618"/>
        <v>3964</v>
      </c>
      <c r="B3964" s="35">
        <f>+INDEX(Исходные_данные!A:Z,A3964+$X$32-1,$X$30)</f>
        <v>0</v>
      </c>
      <c r="C3964" s="25">
        <f>+IFERROR(_xlfn.NUMBERVALUE(INDEX(Исходные_данные!A:Z,A3964+$X$32-1,$X$31),"."),0)</f>
        <v>0</v>
      </c>
      <c r="D3964" s="51"/>
      <c r="E3964" s="3">
        <f t="shared" si="615"/>
        <v>1289.4580000000001</v>
      </c>
      <c r="F3964" s="3">
        <f t="shared" si="616"/>
        <v>1289.4574600000001</v>
      </c>
      <c r="G3964" s="8">
        <f t="shared" si="619"/>
        <v>0</v>
      </c>
      <c r="H3964" s="7">
        <f t="shared" si="611"/>
        <v>0</v>
      </c>
      <c r="I3964" s="7">
        <f t="shared" si="612"/>
        <v>0</v>
      </c>
      <c r="J3964">
        <f t="shared" si="613"/>
        <v>0</v>
      </c>
      <c r="K3964">
        <f t="shared" si="617"/>
        <v>0</v>
      </c>
      <c r="L3964">
        <f t="shared" si="614"/>
        <v>0</v>
      </c>
      <c r="M3964" s="66" t="str">
        <f t="shared" si="620"/>
        <v xml:space="preserve"> </v>
      </c>
    </row>
    <row r="3965" spans="1:13" x14ac:dyDescent="0.25">
      <c r="A3965" s="25">
        <f t="shared" si="618"/>
        <v>3965</v>
      </c>
      <c r="B3965" s="35">
        <f>+INDEX(Исходные_данные!A:Z,A3965+$X$32-1,$X$30)</f>
        <v>0</v>
      </c>
      <c r="C3965" s="25">
        <f>+IFERROR(_xlfn.NUMBERVALUE(INDEX(Исходные_данные!A:Z,A3965+$X$32-1,$X$31),"."),0)</f>
        <v>0</v>
      </c>
      <c r="D3965" s="51"/>
      <c r="E3965" s="3">
        <f t="shared" si="615"/>
        <v>1289.4580000000001</v>
      </c>
      <c r="F3965" s="3">
        <f t="shared" si="616"/>
        <v>1289.4574600000001</v>
      </c>
      <c r="G3965" s="8">
        <f t="shared" si="619"/>
        <v>0</v>
      </c>
      <c r="H3965" s="7">
        <f t="shared" si="611"/>
        <v>0</v>
      </c>
      <c r="I3965" s="7">
        <f t="shared" si="612"/>
        <v>0</v>
      </c>
      <c r="J3965">
        <f t="shared" si="613"/>
        <v>0</v>
      </c>
      <c r="K3965">
        <f t="shared" si="617"/>
        <v>0</v>
      </c>
      <c r="L3965">
        <f t="shared" si="614"/>
        <v>0</v>
      </c>
      <c r="M3965" s="66" t="str">
        <f t="shared" si="620"/>
        <v xml:space="preserve"> </v>
      </c>
    </row>
    <row r="3966" spans="1:13" x14ac:dyDescent="0.25">
      <c r="A3966" s="25">
        <f t="shared" si="618"/>
        <v>3966</v>
      </c>
      <c r="B3966" s="35">
        <f>+INDEX(Исходные_данные!A:Z,A3966+$X$32-1,$X$30)</f>
        <v>0</v>
      </c>
      <c r="C3966" s="25">
        <f>+IFERROR(_xlfn.NUMBERVALUE(INDEX(Исходные_данные!A:Z,A3966+$X$32-1,$X$31),"."),0)</f>
        <v>0</v>
      </c>
      <c r="D3966" s="51"/>
      <c r="E3966" s="3">
        <f t="shared" si="615"/>
        <v>1289.4580000000001</v>
      </c>
      <c r="F3966" s="3">
        <f t="shared" si="616"/>
        <v>1289.4574600000001</v>
      </c>
      <c r="G3966" s="8">
        <f t="shared" si="619"/>
        <v>0</v>
      </c>
      <c r="H3966" s="7">
        <f t="shared" si="611"/>
        <v>0</v>
      </c>
      <c r="I3966" s="7">
        <f t="shared" si="612"/>
        <v>0</v>
      </c>
      <c r="J3966">
        <f t="shared" si="613"/>
        <v>0</v>
      </c>
      <c r="K3966">
        <f t="shared" si="617"/>
        <v>0</v>
      </c>
      <c r="L3966">
        <f t="shared" si="614"/>
        <v>0</v>
      </c>
      <c r="M3966" s="66" t="str">
        <f t="shared" si="620"/>
        <v xml:space="preserve"> </v>
      </c>
    </row>
    <row r="3967" spans="1:13" x14ac:dyDescent="0.25">
      <c r="A3967" s="25">
        <f t="shared" si="618"/>
        <v>3967</v>
      </c>
      <c r="B3967" s="35">
        <f>+INDEX(Исходные_данные!A:Z,A3967+$X$32-1,$X$30)</f>
        <v>0</v>
      </c>
      <c r="C3967" s="25">
        <f>+IFERROR(_xlfn.NUMBERVALUE(INDEX(Исходные_данные!A:Z,A3967+$X$32-1,$X$31),"."),0)</f>
        <v>0</v>
      </c>
      <c r="D3967" s="51"/>
      <c r="E3967" s="3">
        <f t="shared" si="615"/>
        <v>1289.4580000000001</v>
      </c>
      <c r="F3967" s="3">
        <f t="shared" si="616"/>
        <v>1289.4574600000001</v>
      </c>
      <c r="G3967" s="8">
        <f t="shared" si="619"/>
        <v>0</v>
      </c>
      <c r="H3967" s="7">
        <f t="shared" si="611"/>
        <v>0</v>
      </c>
      <c r="I3967" s="7">
        <f t="shared" si="612"/>
        <v>0</v>
      </c>
      <c r="J3967">
        <f t="shared" si="613"/>
        <v>0</v>
      </c>
      <c r="K3967">
        <f t="shared" si="617"/>
        <v>0</v>
      </c>
      <c r="L3967">
        <f t="shared" si="614"/>
        <v>0</v>
      </c>
      <c r="M3967" s="66" t="str">
        <f t="shared" si="620"/>
        <v xml:space="preserve"> </v>
      </c>
    </row>
    <row r="3968" spans="1:13" x14ac:dyDescent="0.25">
      <c r="A3968" s="25">
        <f t="shared" si="618"/>
        <v>3968</v>
      </c>
      <c r="B3968" s="35">
        <f>+INDEX(Исходные_данные!A:Z,A3968+$X$32-1,$X$30)</f>
        <v>0</v>
      </c>
      <c r="C3968" s="25">
        <f>+IFERROR(_xlfn.NUMBERVALUE(INDEX(Исходные_данные!A:Z,A3968+$X$32-1,$X$31),"."),0)</f>
        <v>0</v>
      </c>
      <c r="D3968" s="51"/>
      <c r="E3968" s="3">
        <f t="shared" si="615"/>
        <v>1289.4580000000001</v>
      </c>
      <c r="F3968" s="3">
        <f t="shared" si="616"/>
        <v>1289.4574600000001</v>
      </c>
      <c r="G3968" s="8">
        <f t="shared" si="619"/>
        <v>0</v>
      </c>
      <c r="H3968" s="7">
        <f t="shared" si="611"/>
        <v>0</v>
      </c>
      <c r="I3968" s="7">
        <f t="shared" si="612"/>
        <v>0</v>
      </c>
      <c r="J3968">
        <f t="shared" si="613"/>
        <v>0</v>
      </c>
      <c r="K3968">
        <f t="shared" si="617"/>
        <v>0</v>
      </c>
      <c r="L3968">
        <f t="shared" si="614"/>
        <v>0</v>
      </c>
      <c r="M3968" s="66" t="str">
        <f t="shared" si="620"/>
        <v xml:space="preserve"> </v>
      </c>
    </row>
    <row r="3969" spans="1:13" x14ac:dyDescent="0.25">
      <c r="A3969" s="25">
        <f t="shared" si="618"/>
        <v>3969</v>
      </c>
      <c r="B3969" s="35">
        <f>+INDEX(Исходные_данные!A:Z,A3969+$X$32-1,$X$30)</f>
        <v>0</v>
      </c>
      <c r="C3969" s="25">
        <f>+IFERROR(_xlfn.NUMBERVALUE(INDEX(Исходные_данные!A:Z,A3969+$X$32-1,$X$31),"."),0)</f>
        <v>0</v>
      </c>
      <c r="D3969" s="51"/>
      <c r="E3969" s="3">
        <f t="shared" si="615"/>
        <v>1289.4580000000001</v>
      </c>
      <c r="F3969" s="3">
        <f t="shared" si="616"/>
        <v>1289.4574600000001</v>
      </c>
      <c r="G3969" s="8">
        <f t="shared" si="619"/>
        <v>0</v>
      </c>
      <c r="H3969" s="7">
        <f t="shared" ref="H3969:H4032" si="621">IF(G3969&gt;$X$35,C3969,0)</f>
        <v>0</v>
      </c>
      <c r="I3969" s="7">
        <f t="shared" ref="I3969:I4032" si="622">IF(AND(A3969&gt;$Q$25,A3969&lt;=$Q$25+$T$25),1,0)</f>
        <v>0</v>
      </c>
      <c r="J3969">
        <f t="shared" ref="J3969:J4032" si="623">IF(I3969=1,IF(H3969*$W$47&lt;=$X$48,H3969*$W$47,0),0)</f>
        <v>0</v>
      </c>
      <c r="K3969">
        <f t="shared" si="617"/>
        <v>0</v>
      </c>
      <c r="L3969">
        <f t="shared" ref="L3969:L4032" si="624">+IF(I3969=1,IF(H3969*$W$47&lt;=$X$48,0,$X$48),0)</f>
        <v>0</v>
      </c>
      <c r="M3969" s="66" t="str">
        <f t="shared" si="620"/>
        <v xml:space="preserve"> </v>
      </c>
    </row>
    <row r="3970" spans="1:13" x14ac:dyDescent="0.25">
      <c r="A3970" s="25">
        <f t="shared" si="618"/>
        <v>3970</v>
      </c>
      <c r="B3970" s="35">
        <f>+INDEX(Исходные_данные!A:Z,A3970+$X$32-1,$X$30)</f>
        <v>0</v>
      </c>
      <c r="C3970" s="25">
        <f>+IFERROR(_xlfn.NUMBERVALUE(INDEX(Исходные_данные!A:Z,A3970+$X$32-1,$X$31),"."),0)</f>
        <v>0</v>
      </c>
      <c r="D3970" s="51"/>
      <c r="E3970" s="3">
        <f t="shared" ref="E3970:E4033" si="625">+IFERROR(IF(_xlfn.NUMBERVALUE(B3970,".")&lt;E3969,E3969,_xlfn.NUMBERVALUE(B3970,".")),E3969)</f>
        <v>1289.4580000000001</v>
      </c>
      <c r="F3970" s="3">
        <f t="shared" ref="F3970:F4033" si="626">(E3970-$X$45*$X$44)/IF($X$44&lt;&gt;0,ABS($X$44),1)*$X$39</f>
        <v>1289.4574600000001</v>
      </c>
      <c r="G3970" s="8">
        <f t="shared" si="619"/>
        <v>0</v>
      </c>
      <c r="H3970" s="7">
        <f t="shared" si="621"/>
        <v>0</v>
      </c>
      <c r="I3970" s="7">
        <f t="shared" si="622"/>
        <v>0</v>
      </c>
      <c r="J3970">
        <f t="shared" si="623"/>
        <v>0</v>
      </c>
      <c r="K3970">
        <f t="shared" ref="K3970:K4033" si="627">+J3970/100</f>
        <v>0</v>
      </c>
      <c r="L3970">
        <f t="shared" si="624"/>
        <v>0</v>
      </c>
      <c r="M3970" s="66" t="str">
        <f t="shared" si="620"/>
        <v xml:space="preserve"> </v>
      </c>
    </row>
    <row r="3971" spans="1:13" x14ac:dyDescent="0.25">
      <c r="A3971" s="25">
        <f t="shared" ref="A3971:A4034" si="628">+A3970+1</f>
        <v>3971</v>
      </c>
      <c r="B3971" s="35">
        <f>+INDEX(Исходные_данные!A:Z,A3971+$X$32-1,$X$30)</f>
        <v>0</v>
      </c>
      <c r="C3971" s="25">
        <f>+IFERROR(_xlfn.NUMBERVALUE(INDEX(Исходные_данные!A:Z,A3971+$X$32-1,$X$31),"."),0)</f>
        <v>0</v>
      </c>
      <c r="D3971" s="51"/>
      <c r="E3971" s="3">
        <f t="shared" si="625"/>
        <v>1289.4580000000001</v>
      </c>
      <c r="F3971" s="3">
        <f t="shared" si="626"/>
        <v>1289.4574600000001</v>
      </c>
      <c r="G3971" s="8">
        <f t="shared" ref="G3971:G4034" si="629">+IF(E3971=E3970,0,_xlfn.NUMBERVALUE(C3971,".")/O$56*100)</f>
        <v>0</v>
      </c>
      <c r="H3971" s="7">
        <f t="shared" si="621"/>
        <v>0</v>
      </c>
      <c r="I3971" s="7">
        <f t="shared" si="622"/>
        <v>0</v>
      </c>
      <c r="J3971">
        <f t="shared" si="623"/>
        <v>0</v>
      </c>
      <c r="K3971">
        <f t="shared" si="627"/>
        <v>0</v>
      </c>
      <c r="L3971">
        <f t="shared" si="624"/>
        <v>0</v>
      </c>
      <c r="M3971" s="66" t="str">
        <f t="shared" si="620"/>
        <v xml:space="preserve"> </v>
      </c>
    </row>
    <row r="3972" spans="1:13" x14ac:dyDescent="0.25">
      <c r="A3972" s="25">
        <f t="shared" si="628"/>
        <v>3972</v>
      </c>
      <c r="B3972" s="35">
        <f>+INDEX(Исходные_данные!A:Z,A3972+$X$32-1,$X$30)</f>
        <v>0</v>
      </c>
      <c r="C3972" s="25">
        <f>+IFERROR(_xlfn.NUMBERVALUE(INDEX(Исходные_данные!A:Z,A3972+$X$32-1,$X$31),"."),0)</f>
        <v>0</v>
      </c>
      <c r="D3972" s="51"/>
      <c r="E3972" s="3">
        <f t="shared" si="625"/>
        <v>1289.4580000000001</v>
      </c>
      <c r="F3972" s="3">
        <f t="shared" si="626"/>
        <v>1289.4574600000001</v>
      </c>
      <c r="G3972" s="8">
        <f t="shared" si="629"/>
        <v>0</v>
      </c>
      <c r="H3972" s="7">
        <f t="shared" si="621"/>
        <v>0</v>
      </c>
      <c r="I3972" s="7">
        <f t="shared" si="622"/>
        <v>0</v>
      </c>
      <c r="J3972">
        <f t="shared" si="623"/>
        <v>0</v>
      </c>
      <c r="K3972">
        <f t="shared" si="627"/>
        <v>0</v>
      </c>
      <c r="L3972">
        <f t="shared" si="624"/>
        <v>0</v>
      </c>
      <c r="M3972" s="66" t="str">
        <f t="shared" si="620"/>
        <v xml:space="preserve"> </v>
      </c>
    </row>
    <row r="3973" spans="1:13" x14ac:dyDescent="0.25">
      <c r="A3973" s="25">
        <f t="shared" si="628"/>
        <v>3973</v>
      </c>
      <c r="B3973" s="35">
        <f>+INDEX(Исходные_данные!A:Z,A3973+$X$32-1,$X$30)</f>
        <v>0</v>
      </c>
      <c r="C3973" s="25">
        <f>+IFERROR(_xlfn.NUMBERVALUE(INDEX(Исходные_данные!A:Z,A3973+$X$32-1,$X$31),"."),0)</f>
        <v>0</v>
      </c>
      <c r="D3973" s="51"/>
      <c r="E3973" s="3">
        <f t="shared" si="625"/>
        <v>1289.4580000000001</v>
      </c>
      <c r="F3973" s="3">
        <f t="shared" si="626"/>
        <v>1289.4574600000001</v>
      </c>
      <c r="G3973" s="8">
        <f t="shared" si="629"/>
        <v>0</v>
      </c>
      <c r="H3973" s="7">
        <f t="shared" si="621"/>
        <v>0</v>
      </c>
      <c r="I3973" s="7">
        <f t="shared" si="622"/>
        <v>0</v>
      </c>
      <c r="J3973">
        <f t="shared" si="623"/>
        <v>0</v>
      </c>
      <c r="K3973">
        <f t="shared" si="627"/>
        <v>0</v>
      </c>
      <c r="L3973">
        <f t="shared" si="624"/>
        <v>0</v>
      </c>
      <c r="M3973" s="66" t="str">
        <f t="shared" si="620"/>
        <v xml:space="preserve"> </v>
      </c>
    </row>
    <row r="3974" spans="1:13" x14ac:dyDescent="0.25">
      <c r="A3974" s="25">
        <f t="shared" si="628"/>
        <v>3974</v>
      </c>
      <c r="B3974" s="35">
        <f>+INDEX(Исходные_данные!A:Z,A3974+$X$32-1,$X$30)</f>
        <v>0</v>
      </c>
      <c r="C3974" s="25">
        <f>+IFERROR(_xlfn.NUMBERVALUE(INDEX(Исходные_данные!A:Z,A3974+$X$32-1,$X$31),"."),0)</f>
        <v>0</v>
      </c>
      <c r="D3974" s="51"/>
      <c r="E3974" s="3">
        <f t="shared" si="625"/>
        <v>1289.4580000000001</v>
      </c>
      <c r="F3974" s="3">
        <f t="shared" si="626"/>
        <v>1289.4574600000001</v>
      </c>
      <c r="G3974" s="8">
        <f t="shared" si="629"/>
        <v>0</v>
      </c>
      <c r="H3974" s="7">
        <f t="shared" si="621"/>
        <v>0</v>
      </c>
      <c r="I3974" s="7">
        <f t="shared" si="622"/>
        <v>0</v>
      </c>
      <c r="J3974">
        <f t="shared" si="623"/>
        <v>0</v>
      </c>
      <c r="K3974">
        <f t="shared" si="627"/>
        <v>0</v>
      </c>
      <c r="L3974">
        <f t="shared" si="624"/>
        <v>0</v>
      </c>
      <c r="M3974" s="66" t="str">
        <f t="shared" si="620"/>
        <v xml:space="preserve"> </v>
      </c>
    </row>
    <row r="3975" spans="1:13" x14ac:dyDescent="0.25">
      <c r="A3975" s="25">
        <f t="shared" si="628"/>
        <v>3975</v>
      </c>
      <c r="B3975" s="35">
        <f>+INDEX(Исходные_данные!A:Z,A3975+$X$32-1,$X$30)</f>
        <v>0</v>
      </c>
      <c r="C3975" s="25">
        <f>+IFERROR(_xlfn.NUMBERVALUE(INDEX(Исходные_данные!A:Z,A3975+$X$32-1,$X$31),"."),0)</f>
        <v>0</v>
      </c>
      <c r="D3975" s="51"/>
      <c r="E3975" s="3">
        <f t="shared" si="625"/>
        <v>1289.4580000000001</v>
      </c>
      <c r="F3975" s="3">
        <f t="shared" si="626"/>
        <v>1289.4574600000001</v>
      </c>
      <c r="G3975" s="8">
        <f t="shared" si="629"/>
        <v>0</v>
      </c>
      <c r="H3975" s="7">
        <f t="shared" si="621"/>
        <v>0</v>
      </c>
      <c r="I3975" s="7">
        <f t="shared" si="622"/>
        <v>0</v>
      </c>
      <c r="J3975">
        <f t="shared" si="623"/>
        <v>0</v>
      </c>
      <c r="K3975">
        <f t="shared" si="627"/>
        <v>0</v>
      </c>
      <c r="L3975">
        <f t="shared" si="624"/>
        <v>0</v>
      </c>
      <c r="M3975" s="66" t="str">
        <f t="shared" si="620"/>
        <v xml:space="preserve"> </v>
      </c>
    </row>
    <row r="3976" spans="1:13" x14ac:dyDescent="0.25">
      <c r="A3976" s="25">
        <f t="shared" si="628"/>
        <v>3976</v>
      </c>
      <c r="B3976" s="35">
        <f>+INDEX(Исходные_данные!A:Z,A3976+$X$32-1,$X$30)</f>
        <v>0</v>
      </c>
      <c r="C3976" s="25">
        <f>+IFERROR(_xlfn.NUMBERVALUE(INDEX(Исходные_данные!A:Z,A3976+$X$32-1,$X$31),"."),0)</f>
        <v>0</v>
      </c>
      <c r="D3976" s="51"/>
      <c r="E3976" s="3">
        <f t="shared" si="625"/>
        <v>1289.4580000000001</v>
      </c>
      <c r="F3976" s="3">
        <f t="shared" si="626"/>
        <v>1289.4574600000001</v>
      </c>
      <c r="G3976" s="8">
        <f t="shared" si="629"/>
        <v>0</v>
      </c>
      <c r="H3976" s="7">
        <f t="shared" si="621"/>
        <v>0</v>
      </c>
      <c r="I3976" s="7">
        <f t="shared" si="622"/>
        <v>0</v>
      </c>
      <c r="J3976">
        <f t="shared" si="623"/>
        <v>0</v>
      </c>
      <c r="K3976">
        <f t="shared" si="627"/>
        <v>0</v>
      </c>
      <c r="L3976">
        <f t="shared" si="624"/>
        <v>0</v>
      </c>
      <c r="M3976" s="66" t="str">
        <f t="shared" si="620"/>
        <v xml:space="preserve"> </v>
      </c>
    </row>
    <row r="3977" spans="1:13" x14ac:dyDescent="0.25">
      <c r="A3977" s="25">
        <f t="shared" si="628"/>
        <v>3977</v>
      </c>
      <c r="B3977" s="35">
        <f>+INDEX(Исходные_данные!A:Z,A3977+$X$32-1,$X$30)</f>
        <v>0</v>
      </c>
      <c r="C3977" s="25">
        <f>+IFERROR(_xlfn.NUMBERVALUE(INDEX(Исходные_данные!A:Z,A3977+$X$32-1,$X$31),"."),0)</f>
        <v>0</v>
      </c>
      <c r="D3977" s="51"/>
      <c r="E3977" s="3">
        <f t="shared" si="625"/>
        <v>1289.4580000000001</v>
      </c>
      <c r="F3977" s="3">
        <f t="shared" si="626"/>
        <v>1289.4574600000001</v>
      </c>
      <c r="G3977" s="8">
        <f t="shared" si="629"/>
        <v>0</v>
      </c>
      <c r="H3977" s="7">
        <f t="shared" si="621"/>
        <v>0</v>
      </c>
      <c r="I3977" s="7">
        <f t="shared" si="622"/>
        <v>0</v>
      </c>
      <c r="J3977">
        <f t="shared" si="623"/>
        <v>0</v>
      </c>
      <c r="K3977">
        <f t="shared" si="627"/>
        <v>0</v>
      </c>
      <c r="L3977">
        <f t="shared" si="624"/>
        <v>0</v>
      </c>
      <c r="M3977" s="66" t="str">
        <f t="shared" si="620"/>
        <v xml:space="preserve"> </v>
      </c>
    </row>
    <row r="3978" spans="1:13" x14ac:dyDescent="0.25">
      <c r="A3978" s="25">
        <f t="shared" si="628"/>
        <v>3978</v>
      </c>
      <c r="B3978" s="35">
        <f>+INDEX(Исходные_данные!A:Z,A3978+$X$32-1,$X$30)</f>
        <v>0</v>
      </c>
      <c r="C3978" s="25">
        <f>+IFERROR(_xlfn.NUMBERVALUE(INDEX(Исходные_данные!A:Z,A3978+$X$32-1,$X$31),"."),0)</f>
        <v>0</v>
      </c>
      <c r="D3978" s="51"/>
      <c r="E3978" s="3">
        <f t="shared" si="625"/>
        <v>1289.4580000000001</v>
      </c>
      <c r="F3978" s="3">
        <f t="shared" si="626"/>
        <v>1289.4574600000001</v>
      </c>
      <c r="G3978" s="8">
        <f t="shared" si="629"/>
        <v>0</v>
      </c>
      <c r="H3978" s="7">
        <f t="shared" si="621"/>
        <v>0</v>
      </c>
      <c r="I3978" s="7">
        <f t="shared" si="622"/>
        <v>0</v>
      </c>
      <c r="J3978">
        <f t="shared" si="623"/>
        <v>0</v>
      </c>
      <c r="K3978">
        <f t="shared" si="627"/>
        <v>0</v>
      </c>
      <c r="L3978">
        <f t="shared" si="624"/>
        <v>0</v>
      </c>
      <c r="M3978" s="66" t="str">
        <f t="shared" si="620"/>
        <v xml:space="preserve"> </v>
      </c>
    </row>
    <row r="3979" spans="1:13" x14ac:dyDescent="0.25">
      <c r="A3979" s="25">
        <f t="shared" si="628"/>
        <v>3979</v>
      </c>
      <c r="B3979" s="35">
        <f>+INDEX(Исходные_данные!A:Z,A3979+$X$32-1,$X$30)</f>
        <v>0</v>
      </c>
      <c r="C3979" s="25">
        <f>+IFERROR(_xlfn.NUMBERVALUE(INDEX(Исходные_данные!A:Z,A3979+$X$32-1,$X$31),"."),0)</f>
        <v>0</v>
      </c>
      <c r="D3979" s="51"/>
      <c r="E3979" s="3">
        <f t="shared" si="625"/>
        <v>1289.4580000000001</v>
      </c>
      <c r="F3979" s="3">
        <f t="shared" si="626"/>
        <v>1289.4574600000001</v>
      </c>
      <c r="G3979" s="8">
        <f t="shared" si="629"/>
        <v>0</v>
      </c>
      <c r="H3979" s="7">
        <f t="shared" si="621"/>
        <v>0</v>
      </c>
      <c r="I3979" s="7">
        <f t="shared" si="622"/>
        <v>0</v>
      </c>
      <c r="J3979">
        <f t="shared" si="623"/>
        <v>0</v>
      </c>
      <c r="K3979">
        <f t="shared" si="627"/>
        <v>0</v>
      </c>
      <c r="L3979">
        <f t="shared" si="624"/>
        <v>0</v>
      </c>
      <c r="M3979" s="66" t="str">
        <f t="shared" si="620"/>
        <v xml:space="preserve"> </v>
      </c>
    </row>
    <row r="3980" spans="1:13" x14ac:dyDescent="0.25">
      <c r="A3980" s="25">
        <f t="shared" si="628"/>
        <v>3980</v>
      </c>
      <c r="B3980" s="35">
        <f>+INDEX(Исходные_данные!A:Z,A3980+$X$32-1,$X$30)</f>
        <v>0</v>
      </c>
      <c r="C3980" s="25">
        <f>+IFERROR(_xlfn.NUMBERVALUE(INDEX(Исходные_данные!A:Z,A3980+$X$32-1,$X$31),"."),0)</f>
        <v>0</v>
      </c>
      <c r="D3980" s="51"/>
      <c r="E3980" s="3">
        <f t="shared" si="625"/>
        <v>1289.4580000000001</v>
      </c>
      <c r="F3980" s="3">
        <f t="shared" si="626"/>
        <v>1289.4574600000001</v>
      </c>
      <c r="G3980" s="8">
        <f t="shared" si="629"/>
        <v>0</v>
      </c>
      <c r="H3980" s="7">
        <f t="shared" si="621"/>
        <v>0</v>
      </c>
      <c r="I3980" s="7">
        <f t="shared" si="622"/>
        <v>0</v>
      </c>
      <c r="J3980">
        <f t="shared" si="623"/>
        <v>0</v>
      </c>
      <c r="K3980">
        <f t="shared" si="627"/>
        <v>0</v>
      </c>
      <c r="L3980">
        <f t="shared" si="624"/>
        <v>0</v>
      </c>
      <c r="M3980" s="66" t="str">
        <f t="shared" si="620"/>
        <v xml:space="preserve"> </v>
      </c>
    </row>
    <row r="3981" spans="1:13" x14ac:dyDescent="0.25">
      <c r="A3981" s="25">
        <f t="shared" si="628"/>
        <v>3981</v>
      </c>
      <c r="B3981" s="35">
        <f>+INDEX(Исходные_данные!A:Z,A3981+$X$32-1,$X$30)</f>
        <v>0</v>
      </c>
      <c r="C3981" s="25">
        <f>+IFERROR(_xlfn.NUMBERVALUE(INDEX(Исходные_данные!A:Z,A3981+$X$32-1,$X$31),"."),0)</f>
        <v>0</v>
      </c>
      <c r="D3981" s="51"/>
      <c r="E3981" s="3">
        <f t="shared" si="625"/>
        <v>1289.4580000000001</v>
      </c>
      <c r="F3981" s="3">
        <f t="shared" si="626"/>
        <v>1289.4574600000001</v>
      </c>
      <c r="G3981" s="8">
        <f t="shared" si="629"/>
        <v>0</v>
      </c>
      <c r="H3981" s="7">
        <f t="shared" si="621"/>
        <v>0</v>
      </c>
      <c r="I3981" s="7">
        <f t="shared" si="622"/>
        <v>0</v>
      </c>
      <c r="J3981">
        <f t="shared" si="623"/>
        <v>0</v>
      </c>
      <c r="K3981">
        <f t="shared" si="627"/>
        <v>0</v>
      </c>
      <c r="L3981">
        <f t="shared" si="624"/>
        <v>0</v>
      </c>
      <c r="M3981" s="66" t="str">
        <f t="shared" si="620"/>
        <v xml:space="preserve"> </v>
      </c>
    </row>
    <row r="3982" spans="1:13" x14ac:dyDescent="0.25">
      <c r="A3982" s="25">
        <f t="shared" si="628"/>
        <v>3982</v>
      </c>
      <c r="B3982" s="35">
        <f>+INDEX(Исходные_данные!A:Z,A3982+$X$32-1,$X$30)</f>
        <v>0</v>
      </c>
      <c r="C3982" s="25">
        <f>+IFERROR(_xlfn.NUMBERVALUE(INDEX(Исходные_данные!A:Z,A3982+$X$32-1,$X$31),"."),0)</f>
        <v>0</v>
      </c>
      <c r="D3982" s="51"/>
      <c r="E3982" s="3">
        <f t="shared" si="625"/>
        <v>1289.4580000000001</v>
      </c>
      <c r="F3982" s="3">
        <f t="shared" si="626"/>
        <v>1289.4574600000001</v>
      </c>
      <c r="G3982" s="8">
        <f t="shared" si="629"/>
        <v>0</v>
      </c>
      <c r="H3982" s="7">
        <f t="shared" si="621"/>
        <v>0</v>
      </c>
      <c r="I3982" s="7">
        <f t="shared" si="622"/>
        <v>0</v>
      </c>
      <c r="J3982">
        <f t="shared" si="623"/>
        <v>0</v>
      </c>
      <c r="K3982">
        <f t="shared" si="627"/>
        <v>0</v>
      </c>
      <c r="L3982">
        <f t="shared" si="624"/>
        <v>0</v>
      </c>
      <c r="M3982" s="66" t="str">
        <f t="shared" si="620"/>
        <v xml:space="preserve"> </v>
      </c>
    </row>
    <row r="3983" spans="1:13" x14ac:dyDescent="0.25">
      <c r="A3983" s="25">
        <f t="shared" si="628"/>
        <v>3983</v>
      </c>
      <c r="B3983" s="35">
        <f>+INDEX(Исходные_данные!A:Z,A3983+$X$32-1,$X$30)</f>
        <v>0</v>
      </c>
      <c r="C3983" s="25">
        <f>+IFERROR(_xlfn.NUMBERVALUE(INDEX(Исходные_данные!A:Z,A3983+$X$32-1,$X$31),"."),0)</f>
        <v>0</v>
      </c>
      <c r="D3983" s="51"/>
      <c r="E3983" s="3">
        <f t="shared" si="625"/>
        <v>1289.4580000000001</v>
      </c>
      <c r="F3983" s="3">
        <f t="shared" si="626"/>
        <v>1289.4574600000001</v>
      </c>
      <c r="G3983" s="8">
        <f t="shared" si="629"/>
        <v>0</v>
      </c>
      <c r="H3983" s="7">
        <f t="shared" si="621"/>
        <v>0</v>
      </c>
      <c r="I3983" s="7">
        <f t="shared" si="622"/>
        <v>0</v>
      </c>
      <c r="J3983">
        <f t="shared" si="623"/>
        <v>0</v>
      </c>
      <c r="K3983">
        <f t="shared" si="627"/>
        <v>0</v>
      </c>
      <c r="L3983">
        <f t="shared" si="624"/>
        <v>0</v>
      </c>
      <c r="M3983" s="66" t="str">
        <f t="shared" si="620"/>
        <v xml:space="preserve"> </v>
      </c>
    </row>
    <row r="3984" spans="1:13" x14ac:dyDescent="0.25">
      <c r="A3984" s="25">
        <f t="shared" si="628"/>
        <v>3984</v>
      </c>
      <c r="B3984" s="35">
        <f>+INDEX(Исходные_данные!A:Z,A3984+$X$32-1,$X$30)</f>
        <v>0</v>
      </c>
      <c r="C3984" s="25">
        <f>+IFERROR(_xlfn.NUMBERVALUE(INDEX(Исходные_данные!A:Z,A3984+$X$32-1,$X$31),"."),0)</f>
        <v>0</v>
      </c>
      <c r="D3984" s="51"/>
      <c r="E3984" s="3">
        <f t="shared" si="625"/>
        <v>1289.4580000000001</v>
      </c>
      <c r="F3984" s="3">
        <f t="shared" si="626"/>
        <v>1289.4574600000001</v>
      </c>
      <c r="G3984" s="8">
        <f t="shared" si="629"/>
        <v>0</v>
      </c>
      <c r="H3984" s="7">
        <f t="shared" si="621"/>
        <v>0</v>
      </c>
      <c r="I3984" s="7">
        <f t="shared" si="622"/>
        <v>0</v>
      </c>
      <c r="J3984">
        <f t="shared" si="623"/>
        <v>0</v>
      </c>
      <c r="K3984">
        <f t="shared" si="627"/>
        <v>0</v>
      </c>
      <c r="L3984">
        <f t="shared" si="624"/>
        <v>0</v>
      </c>
      <c r="M3984" s="66" t="str">
        <f t="shared" si="620"/>
        <v xml:space="preserve"> </v>
      </c>
    </row>
    <row r="3985" spans="1:13" x14ac:dyDescent="0.25">
      <c r="A3985" s="25">
        <f t="shared" si="628"/>
        <v>3985</v>
      </c>
      <c r="B3985" s="35">
        <f>+INDEX(Исходные_данные!A:Z,A3985+$X$32-1,$X$30)</f>
        <v>0</v>
      </c>
      <c r="C3985" s="25">
        <f>+IFERROR(_xlfn.NUMBERVALUE(INDEX(Исходные_данные!A:Z,A3985+$X$32-1,$X$31),"."),0)</f>
        <v>0</v>
      </c>
      <c r="D3985" s="51"/>
      <c r="E3985" s="3">
        <f t="shared" si="625"/>
        <v>1289.4580000000001</v>
      </c>
      <c r="F3985" s="3">
        <f t="shared" si="626"/>
        <v>1289.4574600000001</v>
      </c>
      <c r="G3985" s="8">
        <f t="shared" si="629"/>
        <v>0</v>
      </c>
      <c r="H3985" s="7">
        <f t="shared" si="621"/>
        <v>0</v>
      </c>
      <c r="I3985" s="7">
        <f t="shared" si="622"/>
        <v>0</v>
      </c>
      <c r="J3985">
        <f t="shared" si="623"/>
        <v>0</v>
      </c>
      <c r="K3985">
        <f t="shared" si="627"/>
        <v>0</v>
      </c>
      <c r="L3985">
        <f t="shared" si="624"/>
        <v>0</v>
      </c>
      <c r="M3985" s="66" t="str">
        <f t="shared" si="620"/>
        <v xml:space="preserve"> </v>
      </c>
    </row>
    <row r="3986" spans="1:13" x14ac:dyDescent="0.25">
      <c r="A3986" s="25">
        <f t="shared" si="628"/>
        <v>3986</v>
      </c>
      <c r="B3986" s="35">
        <f>+INDEX(Исходные_данные!A:Z,A3986+$X$32-1,$X$30)</f>
        <v>0</v>
      </c>
      <c r="C3986" s="25">
        <f>+IFERROR(_xlfn.NUMBERVALUE(INDEX(Исходные_данные!A:Z,A3986+$X$32-1,$X$31),"."),0)</f>
        <v>0</v>
      </c>
      <c r="D3986" s="51"/>
      <c r="E3986" s="3">
        <f t="shared" si="625"/>
        <v>1289.4580000000001</v>
      </c>
      <c r="F3986" s="3">
        <f t="shared" si="626"/>
        <v>1289.4574600000001</v>
      </c>
      <c r="G3986" s="8">
        <f t="shared" si="629"/>
        <v>0</v>
      </c>
      <c r="H3986" s="7">
        <f t="shared" si="621"/>
        <v>0</v>
      </c>
      <c r="I3986" s="7">
        <f t="shared" si="622"/>
        <v>0</v>
      </c>
      <c r="J3986">
        <f t="shared" si="623"/>
        <v>0</v>
      </c>
      <c r="K3986">
        <f t="shared" si="627"/>
        <v>0</v>
      </c>
      <c r="L3986">
        <f t="shared" si="624"/>
        <v>0</v>
      </c>
      <c r="M3986" s="66" t="str">
        <f t="shared" si="620"/>
        <v xml:space="preserve"> </v>
      </c>
    </row>
    <row r="3987" spans="1:13" x14ac:dyDescent="0.25">
      <c r="A3987" s="25">
        <f t="shared" si="628"/>
        <v>3987</v>
      </c>
      <c r="B3987" s="35">
        <f>+INDEX(Исходные_данные!A:Z,A3987+$X$32-1,$X$30)</f>
        <v>0</v>
      </c>
      <c r="C3987" s="25">
        <f>+IFERROR(_xlfn.NUMBERVALUE(INDEX(Исходные_данные!A:Z,A3987+$X$32-1,$X$31),"."),0)</f>
        <v>0</v>
      </c>
      <c r="D3987" s="51"/>
      <c r="E3987" s="3">
        <f t="shared" si="625"/>
        <v>1289.4580000000001</v>
      </c>
      <c r="F3987" s="3">
        <f t="shared" si="626"/>
        <v>1289.4574600000001</v>
      </c>
      <c r="G3987" s="8">
        <f t="shared" si="629"/>
        <v>0</v>
      </c>
      <c r="H3987" s="7">
        <f t="shared" si="621"/>
        <v>0</v>
      </c>
      <c r="I3987" s="7">
        <f t="shared" si="622"/>
        <v>0</v>
      </c>
      <c r="J3987">
        <f t="shared" si="623"/>
        <v>0</v>
      </c>
      <c r="K3987">
        <f t="shared" si="627"/>
        <v>0</v>
      </c>
      <c r="L3987">
        <f t="shared" si="624"/>
        <v>0</v>
      </c>
      <c r="M3987" s="66" t="str">
        <f t="shared" si="620"/>
        <v xml:space="preserve"> </v>
      </c>
    </row>
    <row r="3988" spans="1:13" x14ac:dyDescent="0.25">
      <c r="A3988" s="25">
        <f t="shared" si="628"/>
        <v>3988</v>
      </c>
      <c r="B3988" s="35">
        <f>+INDEX(Исходные_данные!A:Z,A3988+$X$32-1,$X$30)</f>
        <v>0</v>
      </c>
      <c r="C3988" s="25">
        <f>+IFERROR(_xlfn.NUMBERVALUE(INDEX(Исходные_данные!A:Z,A3988+$X$32-1,$X$31),"."),0)</f>
        <v>0</v>
      </c>
      <c r="D3988" s="51"/>
      <c r="E3988" s="3">
        <f t="shared" si="625"/>
        <v>1289.4580000000001</v>
      </c>
      <c r="F3988" s="3">
        <f t="shared" si="626"/>
        <v>1289.4574600000001</v>
      </c>
      <c r="G3988" s="8">
        <f t="shared" si="629"/>
        <v>0</v>
      </c>
      <c r="H3988" s="7">
        <f t="shared" si="621"/>
        <v>0</v>
      </c>
      <c r="I3988" s="7">
        <f t="shared" si="622"/>
        <v>0</v>
      </c>
      <c r="J3988">
        <f t="shared" si="623"/>
        <v>0</v>
      </c>
      <c r="K3988">
        <f t="shared" si="627"/>
        <v>0</v>
      </c>
      <c r="L3988">
        <f t="shared" si="624"/>
        <v>0</v>
      </c>
      <c r="M3988" s="66" t="str">
        <f t="shared" si="620"/>
        <v xml:space="preserve"> </v>
      </c>
    </row>
    <row r="3989" spans="1:13" x14ac:dyDescent="0.25">
      <c r="A3989" s="25">
        <f t="shared" si="628"/>
        <v>3989</v>
      </c>
      <c r="B3989" s="35">
        <f>+INDEX(Исходные_данные!A:Z,A3989+$X$32-1,$X$30)</f>
        <v>0</v>
      </c>
      <c r="C3989" s="25">
        <f>+IFERROR(_xlfn.NUMBERVALUE(INDEX(Исходные_данные!A:Z,A3989+$X$32-1,$X$31),"."),0)</f>
        <v>0</v>
      </c>
      <c r="D3989" s="51"/>
      <c r="E3989" s="3">
        <f t="shared" si="625"/>
        <v>1289.4580000000001</v>
      </c>
      <c r="F3989" s="3">
        <f t="shared" si="626"/>
        <v>1289.4574600000001</v>
      </c>
      <c r="G3989" s="8">
        <f t="shared" si="629"/>
        <v>0</v>
      </c>
      <c r="H3989" s="7">
        <f t="shared" si="621"/>
        <v>0</v>
      </c>
      <c r="I3989" s="7">
        <f t="shared" si="622"/>
        <v>0</v>
      </c>
      <c r="J3989">
        <f t="shared" si="623"/>
        <v>0</v>
      </c>
      <c r="K3989">
        <f t="shared" si="627"/>
        <v>0</v>
      </c>
      <c r="L3989">
        <f t="shared" si="624"/>
        <v>0</v>
      </c>
      <c r="M3989" s="66" t="str">
        <f t="shared" si="620"/>
        <v xml:space="preserve"> </v>
      </c>
    </row>
    <row r="3990" spans="1:13" x14ac:dyDescent="0.25">
      <c r="A3990" s="25">
        <f t="shared" si="628"/>
        <v>3990</v>
      </c>
      <c r="B3990" s="35">
        <f>+INDEX(Исходные_данные!A:Z,A3990+$X$32-1,$X$30)</f>
        <v>0</v>
      </c>
      <c r="C3990" s="25">
        <f>+IFERROR(_xlfn.NUMBERVALUE(INDEX(Исходные_данные!A:Z,A3990+$X$32-1,$X$31),"."),0)</f>
        <v>0</v>
      </c>
      <c r="D3990" s="51"/>
      <c r="E3990" s="3">
        <f t="shared" si="625"/>
        <v>1289.4580000000001</v>
      </c>
      <c r="F3990" s="3">
        <f t="shared" si="626"/>
        <v>1289.4574600000001</v>
      </c>
      <c r="G3990" s="8">
        <f t="shared" si="629"/>
        <v>0</v>
      </c>
      <c r="H3990" s="7">
        <f t="shared" si="621"/>
        <v>0</v>
      </c>
      <c r="I3990" s="7">
        <f t="shared" si="622"/>
        <v>0</v>
      </c>
      <c r="J3990">
        <f t="shared" si="623"/>
        <v>0</v>
      </c>
      <c r="K3990">
        <f t="shared" si="627"/>
        <v>0</v>
      </c>
      <c r="L3990">
        <f t="shared" si="624"/>
        <v>0</v>
      </c>
      <c r="M3990" s="66" t="str">
        <f t="shared" si="620"/>
        <v xml:space="preserve"> </v>
      </c>
    </row>
    <row r="3991" spans="1:13" x14ac:dyDescent="0.25">
      <c r="A3991" s="25">
        <f t="shared" si="628"/>
        <v>3991</v>
      </c>
      <c r="B3991" s="35">
        <f>+INDEX(Исходные_данные!A:Z,A3991+$X$32-1,$X$30)</f>
        <v>0</v>
      </c>
      <c r="C3991" s="25">
        <f>+IFERROR(_xlfn.NUMBERVALUE(INDEX(Исходные_данные!A:Z,A3991+$X$32-1,$X$31),"."),0)</f>
        <v>0</v>
      </c>
      <c r="D3991" s="51"/>
      <c r="E3991" s="3">
        <f t="shared" si="625"/>
        <v>1289.4580000000001</v>
      </c>
      <c r="F3991" s="3">
        <f t="shared" si="626"/>
        <v>1289.4574600000001</v>
      </c>
      <c r="G3991" s="8">
        <f t="shared" si="629"/>
        <v>0</v>
      </c>
      <c r="H3991" s="7">
        <f t="shared" si="621"/>
        <v>0</v>
      </c>
      <c r="I3991" s="7">
        <f t="shared" si="622"/>
        <v>0</v>
      </c>
      <c r="J3991">
        <f t="shared" si="623"/>
        <v>0</v>
      </c>
      <c r="K3991">
        <f t="shared" si="627"/>
        <v>0</v>
      </c>
      <c r="L3991">
        <f t="shared" si="624"/>
        <v>0</v>
      </c>
      <c r="M3991" s="66" t="str">
        <f t="shared" si="620"/>
        <v xml:space="preserve"> </v>
      </c>
    </row>
    <row r="3992" spans="1:13" x14ac:dyDescent="0.25">
      <c r="A3992" s="25">
        <f t="shared" si="628"/>
        <v>3992</v>
      </c>
      <c r="B3992" s="35">
        <f>+INDEX(Исходные_данные!A:Z,A3992+$X$32-1,$X$30)</f>
        <v>0</v>
      </c>
      <c r="C3992" s="25">
        <f>+IFERROR(_xlfn.NUMBERVALUE(INDEX(Исходные_данные!A:Z,A3992+$X$32-1,$X$31),"."),0)</f>
        <v>0</v>
      </c>
      <c r="D3992" s="51"/>
      <c r="E3992" s="3">
        <f t="shared" si="625"/>
        <v>1289.4580000000001</v>
      </c>
      <c r="F3992" s="3">
        <f t="shared" si="626"/>
        <v>1289.4574600000001</v>
      </c>
      <c r="G3992" s="8">
        <f t="shared" si="629"/>
        <v>0</v>
      </c>
      <c r="H3992" s="7">
        <f t="shared" si="621"/>
        <v>0</v>
      </c>
      <c r="I3992" s="7">
        <f t="shared" si="622"/>
        <v>0</v>
      </c>
      <c r="J3992">
        <f t="shared" si="623"/>
        <v>0</v>
      </c>
      <c r="K3992">
        <f t="shared" si="627"/>
        <v>0</v>
      </c>
      <c r="L3992">
        <f t="shared" si="624"/>
        <v>0</v>
      </c>
      <c r="M3992" s="66" t="str">
        <f t="shared" si="620"/>
        <v xml:space="preserve"> </v>
      </c>
    </row>
    <row r="3993" spans="1:13" x14ac:dyDescent="0.25">
      <c r="A3993" s="25">
        <f t="shared" si="628"/>
        <v>3993</v>
      </c>
      <c r="B3993" s="35">
        <f>+INDEX(Исходные_данные!A:Z,A3993+$X$32-1,$X$30)</f>
        <v>0</v>
      </c>
      <c r="C3993" s="25">
        <f>+IFERROR(_xlfn.NUMBERVALUE(INDEX(Исходные_данные!A:Z,A3993+$X$32-1,$X$31),"."),0)</f>
        <v>0</v>
      </c>
      <c r="D3993" s="51"/>
      <c r="E3993" s="3">
        <f t="shared" si="625"/>
        <v>1289.4580000000001</v>
      </c>
      <c r="F3993" s="3">
        <f t="shared" si="626"/>
        <v>1289.4574600000001</v>
      </c>
      <c r="G3993" s="8">
        <f t="shared" si="629"/>
        <v>0</v>
      </c>
      <c r="H3993" s="7">
        <f t="shared" si="621"/>
        <v>0</v>
      </c>
      <c r="I3993" s="7">
        <f t="shared" si="622"/>
        <v>0</v>
      </c>
      <c r="J3993">
        <f t="shared" si="623"/>
        <v>0</v>
      </c>
      <c r="K3993">
        <f t="shared" si="627"/>
        <v>0</v>
      </c>
      <c r="L3993">
        <f t="shared" si="624"/>
        <v>0</v>
      </c>
      <c r="M3993" s="66" t="str">
        <f t="shared" si="620"/>
        <v xml:space="preserve"> </v>
      </c>
    </row>
    <row r="3994" spans="1:13" x14ac:dyDescent="0.25">
      <c r="A3994" s="25">
        <f t="shared" si="628"/>
        <v>3994</v>
      </c>
      <c r="B3994" s="35">
        <f>+INDEX(Исходные_данные!A:Z,A3994+$X$32-1,$X$30)</f>
        <v>0</v>
      </c>
      <c r="C3994" s="25">
        <f>+IFERROR(_xlfn.NUMBERVALUE(INDEX(Исходные_данные!A:Z,A3994+$X$32-1,$X$31),"."),0)</f>
        <v>0</v>
      </c>
      <c r="D3994" s="51"/>
      <c r="E3994" s="3">
        <f t="shared" si="625"/>
        <v>1289.4580000000001</v>
      </c>
      <c r="F3994" s="3">
        <f t="shared" si="626"/>
        <v>1289.4574600000001</v>
      </c>
      <c r="G3994" s="8">
        <f t="shared" si="629"/>
        <v>0</v>
      </c>
      <c r="H3994" s="7">
        <f t="shared" si="621"/>
        <v>0</v>
      </c>
      <c r="I3994" s="7">
        <f t="shared" si="622"/>
        <v>0</v>
      </c>
      <c r="J3994">
        <f t="shared" si="623"/>
        <v>0</v>
      </c>
      <c r="K3994">
        <f t="shared" si="627"/>
        <v>0</v>
      </c>
      <c r="L3994">
        <f t="shared" si="624"/>
        <v>0</v>
      </c>
      <c r="M3994" s="66" t="str">
        <f t="shared" si="620"/>
        <v xml:space="preserve"> </v>
      </c>
    </row>
    <row r="3995" spans="1:13" x14ac:dyDescent="0.25">
      <c r="A3995" s="25">
        <f t="shared" si="628"/>
        <v>3995</v>
      </c>
      <c r="B3995" s="35">
        <f>+INDEX(Исходные_данные!A:Z,A3995+$X$32-1,$X$30)</f>
        <v>0</v>
      </c>
      <c r="C3995" s="25">
        <f>+IFERROR(_xlfn.NUMBERVALUE(INDEX(Исходные_данные!A:Z,A3995+$X$32-1,$X$31),"."),0)</f>
        <v>0</v>
      </c>
      <c r="D3995" s="51"/>
      <c r="E3995" s="3">
        <f t="shared" si="625"/>
        <v>1289.4580000000001</v>
      </c>
      <c r="F3995" s="3">
        <f t="shared" si="626"/>
        <v>1289.4574600000001</v>
      </c>
      <c r="G3995" s="8">
        <f t="shared" si="629"/>
        <v>0</v>
      </c>
      <c r="H3995" s="7">
        <f t="shared" si="621"/>
        <v>0</v>
      </c>
      <c r="I3995" s="7">
        <f t="shared" si="622"/>
        <v>0</v>
      </c>
      <c r="J3995">
        <f t="shared" si="623"/>
        <v>0</v>
      </c>
      <c r="K3995">
        <f t="shared" si="627"/>
        <v>0</v>
      </c>
      <c r="L3995">
        <f t="shared" si="624"/>
        <v>0</v>
      </c>
      <c r="M3995" s="66" t="str">
        <f t="shared" si="620"/>
        <v xml:space="preserve"> </v>
      </c>
    </row>
    <row r="3996" spans="1:13" x14ac:dyDescent="0.25">
      <c r="A3996" s="25">
        <f t="shared" si="628"/>
        <v>3996</v>
      </c>
      <c r="B3996" s="35">
        <f>+INDEX(Исходные_данные!A:Z,A3996+$X$32-1,$X$30)</f>
        <v>0</v>
      </c>
      <c r="C3996" s="25">
        <f>+IFERROR(_xlfn.NUMBERVALUE(INDEX(Исходные_данные!A:Z,A3996+$X$32-1,$X$31),"."),0)</f>
        <v>0</v>
      </c>
      <c r="D3996" s="51"/>
      <c r="E3996" s="3">
        <f t="shared" si="625"/>
        <v>1289.4580000000001</v>
      </c>
      <c r="F3996" s="3">
        <f t="shared" si="626"/>
        <v>1289.4574600000001</v>
      </c>
      <c r="G3996" s="8">
        <f t="shared" si="629"/>
        <v>0</v>
      </c>
      <c r="H3996" s="7">
        <f t="shared" si="621"/>
        <v>0</v>
      </c>
      <c r="I3996" s="7">
        <f t="shared" si="622"/>
        <v>0</v>
      </c>
      <c r="J3996">
        <f t="shared" si="623"/>
        <v>0</v>
      </c>
      <c r="K3996">
        <f t="shared" si="627"/>
        <v>0</v>
      </c>
      <c r="L3996">
        <f t="shared" si="624"/>
        <v>0</v>
      </c>
      <c r="M3996" s="66" t="str">
        <f t="shared" ref="M3996:M4059" si="630">IF(AC4011=1,"",+CONCATENATE(IF($AC$43=1,CONCATENATE(D3996," "),""),IF($AC$44=1,CONCATENATE(E3996," (",TEXT(G3996,"0,0"),"%)"),"")))</f>
        <v xml:space="preserve"> </v>
      </c>
    </row>
    <row r="3997" spans="1:13" x14ac:dyDescent="0.25">
      <c r="A3997" s="25">
        <f t="shared" si="628"/>
        <v>3997</v>
      </c>
      <c r="B3997" s="35">
        <f>+INDEX(Исходные_данные!A:Z,A3997+$X$32-1,$X$30)</f>
        <v>0</v>
      </c>
      <c r="C3997" s="25">
        <f>+IFERROR(_xlfn.NUMBERVALUE(INDEX(Исходные_данные!A:Z,A3997+$X$32-1,$X$31),"."),0)</f>
        <v>0</v>
      </c>
      <c r="D3997" s="51"/>
      <c r="E3997" s="3">
        <f t="shared" si="625"/>
        <v>1289.4580000000001</v>
      </c>
      <c r="F3997" s="3">
        <f t="shared" si="626"/>
        <v>1289.4574600000001</v>
      </c>
      <c r="G3997" s="8">
        <f t="shared" si="629"/>
        <v>0</v>
      </c>
      <c r="H3997" s="7">
        <f t="shared" si="621"/>
        <v>0</v>
      </c>
      <c r="I3997" s="7">
        <f t="shared" si="622"/>
        <v>0</v>
      </c>
      <c r="J3997">
        <f t="shared" si="623"/>
        <v>0</v>
      </c>
      <c r="K3997">
        <f t="shared" si="627"/>
        <v>0</v>
      </c>
      <c r="L3997">
        <f t="shared" si="624"/>
        <v>0</v>
      </c>
      <c r="M3997" s="66" t="str">
        <f t="shared" si="630"/>
        <v xml:space="preserve"> </v>
      </c>
    </row>
    <row r="3998" spans="1:13" x14ac:dyDescent="0.25">
      <c r="A3998" s="25">
        <f t="shared" si="628"/>
        <v>3998</v>
      </c>
      <c r="B3998" s="35">
        <f>+INDEX(Исходные_данные!A:Z,A3998+$X$32-1,$X$30)</f>
        <v>0</v>
      </c>
      <c r="C3998" s="25">
        <f>+IFERROR(_xlfn.NUMBERVALUE(INDEX(Исходные_данные!A:Z,A3998+$X$32-1,$X$31),"."),0)</f>
        <v>0</v>
      </c>
      <c r="D3998" s="51"/>
      <c r="E3998" s="3">
        <f t="shared" si="625"/>
        <v>1289.4580000000001</v>
      </c>
      <c r="F3998" s="3">
        <f t="shared" si="626"/>
        <v>1289.4574600000001</v>
      </c>
      <c r="G3998" s="8">
        <f t="shared" si="629"/>
        <v>0</v>
      </c>
      <c r="H3998" s="7">
        <f t="shared" si="621"/>
        <v>0</v>
      </c>
      <c r="I3998" s="7">
        <f t="shared" si="622"/>
        <v>0</v>
      </c>
      <c r="J3998">
        <f t="shared" si="623"/>
        <v>0</v>
      </c>
      <c r="K3998">
        <f t="shared" si="627"/>
        <v>0</v>
      </c>
      <c r="L3998">
        <f t="shared" si="624"/>
        <v>0</v>
      </c>
      <c r="M3998" s="66" t="str">
        <f t="shared" si="630"/>
        <v xml:space="preserve"> </v>
      </c>
    </row>
    <row r="3999" spans="1:13" x14ac:dyDescent="0.25">
      <c r="A3999" s="25">
        <f t="shared" si="628"/>
        <v>3999</v>
      </c>
      <c r="B3999" s="35">
        <f>+INDEX(Исходные_данные!A:Z,A3999+$X$32-1,$X$30)</f>
        <v>0</v>
      </c>
      <c r="C3999" s="25">
        <f>+IFERROR(_xlfn.NUMBERVALUE(INDEX(Исходные_данные!A:Z,A3999+$X$32-1,$X$31),"."),0)</f>
        <v>0</v>
      </c>
      <c r="D3999" s="51"/>
      <c r="E3999" s="3">
        <f t="shared" si="625"/>
        <v>1289.4580000000001</v>
      </c>
      <c r="F3999" s="3">
        <f t="shared" si="626"/>
        <v>1289.4574600000001</v>
      </c>
      <c r="G3999" s="8">
        <f t="shared" si="629"/>
        <v>0</v>
      </c>
      <c r="H3999" s="7">
        <f t="shared" si="621"/>
        <v>0</v>
      </c>
      <c r="I3999" s="7">
        <f t="shared" si="622"/>
        <v>0</v>
      </c>
      <c r="J3999">
        <f t="shared" si="623"/>
        <v>0</v>
      </c>
      <c r="K3999">
        <f t="shared" si="627"/>
        <v>0</v>
      </c>
      <c r="L3999">
        <f t="shared" si="624"/>
        <v>0</v>
      </c>
      <c r="M3999" s="66" t="str">
        <f t="shared" si="630"/>
        <v xml:space="preserve"> </v>
      </c>
    </row>
    <row r="4000" spans="1:13" x14ac:dyDescent="0.25">
      <c r="A4000" s="25">
        <f t="shared" si="628"/>
        <v>4000</v>
      </c>
      <c r="B4000" s="35">
        <f>+INDEX(Исходные_данные!A:Z,A4000+$X$32-1,$X$30)</f>
        <v>0</v>
      </c>
      <c r="C4000" s="25">
        <f>+IFERROR(_xlfn.NUMBERVALUE(INDEX(Исходные_данные!A:Z,A4000+$X$32-1,$X$31),"."),0)</f>
        <v>0</v>
      </c>
      <c r="D4000" s="51"/>
      <c r="E4000" s="3">
        <f t="shared" si="625"/>
        <v>1289.4580000000001</v>
      </c>
      <c r="F4000" s="3">
        <f t="shared" si="626"/>
        <v>1289.4574600000001</v>
      </c>
      <c r="G4000" s="8">
        <f t="shared" si="629"/>
        <v>0</v>
      </c>
      <c r="H4000" s="7">
        <f t="shared" si="621"/>
        <v>0</v>
      </c>
      <c r="I4000" s="7">
        <f t="shared" si="622"/>
        <v>0</v>
      </c>
      <c r="J4000">
        <f t="shared" si="623"/>
        <v>0</v>
      </c>
      <c r="K4000">
        <f t="shared" si="627"/>
        <v>0</v>
      </c>
      <c r="L4000">
        <f t="shared" si="624"/>
        <v>0</v>
      </c>
      <c r="M4000" s="66" t="str">
        <f t="shared" si="630"/>
        <v xml:space="preserve"> </v>
      </c>
    </row>
    <row r="4001" spans="1:13" x14ac:dyDescent="0.25">
      <c r="A4001" s="25">
        <f t="shared" si="628"/>
        <v>4001</v>
      </c>
      <c r="B4001" s="35">
        <f>+INDEX(Исходные_данные!A:Z,A4001+$X$32-1,$X$30)</f>
        <v>0</v>
      </c>
      <c r="C4001" s="25">
        <f>+IFERROR(_xlfn.NUMBERVALUE(INDEX(Исходные_данные!A:Z,A4001+$X$32-1,$X$31),"."),0)</f>
        <v>0</v>
      </c>
      <c r="D4001" s="51"/>
      <c r="E4001" s="3">
        <f t="shared" si="625"/>
        <v>1289.4580000000001</v>
      </c>
      <c r="F4001" s="3">
        <f t="shared" si="626"/>
        <v>1289.4574600000001</v>
      </c>
      <c r="G4001" s="8">
        <f t="shared" si="629"/>
        <v>0</v>
      </c>
      <c r="H4001" s="7">
        <f t="shared" si="621"/>
        <v>0</v>
      </c>
      <c r="I4001" s="7">
        <f t="shared" si="622"/>
        <v>0</v>
      </c>
      <c r="J4001">
        <f t="shared" si="623"/>
        <v>0</v>
      </c>
      <c r="K4001">
        <f t="shared" si="627"/>
        <v>0</v>
      </c>
      <c r="L4001">
        <f t="shared" si="624"/>
        <v>0</v>
      </c>
      <c r="M4001" s="66" t="str">
        <f t="shared" si="630"/>
        <v xml:space="preserve"> </v>
      </c>
    </row>
    <row r="4002" spans="1:13" x14ac:dyDescent="0.25">
      <c r="A4002" s="25">
        <f t="shared" si="628"/>
        <v>4002</v>
      </c>
      <c r="B4002" s="35">
        <f>+INDEX(Исходные_данные!A:Z,A4002+$X$32-1,$X$30)</f>
        <v>0</v>
      </c>
      <c r="C4002" s="25">
        <f>+IFERROR(_xlfn.NUMBERVALUE(INDEX(Исходные_данные!A:Z,A4002+$X$32-1,$X$31),"."),0)</f>
        <v>0</v>
      </c>
      <c r="D4002" s="51"/>
      <c r="E4002" s="3">
        <f t="shared" si="625"/>
        <v>1289.4580000000001</v>
      </c>
      <c r="F4002" s="3">
        <f t="shared" si="626"/>
        <v>1289.4574600000001</v>
      </c>
      <c r="G4002" s="8">
        <f t="shared" si="629"/>
        <v>0</v>
      </c>
      <c r="H4002" s="7">
        <f t="shared" si="621"/>
        <v>0</v>
      </c>
      <c r="I4002" s="7">
        <f t="shared" si="622"/>
        <v>0</v>
      </c>
      <c r="J4002">
        <f t="shared" si="623"/>
        <v>0</v>
      </c>
      <c r="K4002">
        <f t="shared" si="627"/>
        <v>0</v>
      </c>
      <c r="L4002">
        <f t="shared" si="624"/>
        <v>0</v>
      </c>
      <c r="M4002" s="66" t="str">
        <f t="shared" si="630"/>
        <v xml:space="preserve"> </v>
      </c>
    </row>
    <row r="4003" spans="1:13" x14ac:dyDescent="0.25">
      <c r="A4003" s="25">
        <f t="shared" si="628"/>
        <v>4003</v>
      </c>
      <c r="B4003" s="35">
        <f>+INDEX(Исходные_данные!A:Z,A4003+$X$32-1,$X$30)</f>
        <v>0</v>
      </c>
      <c r="C4003" s="25">
        <f>+IFERROR(_xlfn.NUMBERVALUE(INDEX(Исходные_данные!A:Z,A4003+$X$32-1,$X$31),"."),0)</f>
        <v>0</v>
      </c>
      <c r="D4003" s="51"/>
      <c r="E4003" s="3">
        <f t="shared" si="625"/>
        <v>1289.4580000000001</v>
      </c>
      <c r="F4003" s="3">
        <f t="shared" si="626"/>
        <v>1289.4574600000001</v>
      </c>
      <c r="G4003" s="8">
        <f t="shared" si="629"/>
        <v>0</v>
      </c>
      <c r="H4003" s="7">
        <f t="shared" si="621"/>
        <v>0</v>
      </c>
      <c r="I4003" s="7">
        <f t="shared" si="622"/>
        <v>0</v>
      </c>
      <c r="J4003">
        <f t="shared" si="623"/>
        <v>0</v>
      </c>
      <c r="K4003">
        <f t="shared" si="627"/>
        <v>0</v>
      </c>
      <c r="L4003">
        <f t="shared" si="624"/>
        <v>0</v>
      </c>
      <c r="M4003" s="66" t="str">
        <f t="shared" si="630"/>
        <v xml:space="preserve"> </v>
      </c>
    </row>
    <row r="4004" spans="1:13" x14ac:dyDescent="0.25">
      <c r="A4004" s="25">
        <f t="shared" si="628"/>
        <v>4004</v>
      </c>
      <c r="B4004" s="35">
        <f>+INDEX(Исходные_данные!A:Z,A4004+$X$32-1,$X$30)</f>
        <v>0</v>
      </c>
      <c r="C4004" s="25">
        <f>+IFERROR(_xlfn.NUMBERVALUE(INDEX(Исходные_данные!A:Z,A4004+$X$32-1,$X$31),"."),0)</f>
        <v>0</v>
      </c>
      <c r="D4004" s="51"/>
      <c r="E4004" s="3">
        <f t="shared" si="625"/>
        <v>1289.4580000000001</v>
      </c>
      <c r="F4004" s="3">
        <f t="shared" si="626"/>
        <v>1289.4574600000001</v>
      </c>
      <c r="G4004" s="8">
        <f t="shared" si="629"/>
        <v>0</v>
      </c>
      <c r="H4004" s="7">
        <f t="shared" si="621"/>
        <v>0</v>
      </c>
      <c r="I4004" s="7">
        <f t="shared" si="622"/>
        <v>0</v>
      </c>
      <c r="J4004">
        <f t="shared" si="623"/>
        <v>0</v>
      </c>
      <c r="K4004">
        <f t="shared" si="627"/>
        <v>0</v>
      </c>
      <c r="L4004">
        <f t="shared" si="624"/>
        <v>0</v>
      </c>
      <c r="M4004" s="66" t="str">
        <f t="shared" si="630"/>
        <v xml:space="preserve"> </v>
      </c>
    </row>
    <row r="4005" spans="1:13" x14ac:dyDescent="0.25">
      <c r="A4005" s="25">
        <f t="shared" si="628"/>
        <v>4005</v>
      </c>
      <c r="B4005" s="35">
        <f>+INDEX(Исходные_данные!A:Z,A4005+$X$32-1,$X$30)</f>
        <v>0</v>
      </c>
      <c r="C4005" s="25">
        <f>+IFERROR(_xlfn.NUMBERVALUE(INDEX(Исходные_данные!A:Z,A4005+$X$32-1,$X$31),"."),0)</f>
        <v>0</v>
      </c>
      <c r="D4005" s="51"/>
      <c r="E4005" s="3">
        <f t="shared" si="625"/>
        <v>1289.4580000000001</v>
      </c>
      <c r="F4005" s="3">
        <f t="shared" si="626"/>
        <v>1289.4574600000001</v>
      </c>
      <c r="G4005" s="8">
        <f t="shared" si="629"/>
        <v>0</v>
      </c>
      <c r="H4005" s="7">
        <f t="shared" si="621"/>
        <v>0</v>
      </c>
      <c r="I4005" s="7">
        <f t="shared" si="622"/>
        <v>0</v>
      </c>
      <c r="J4005">
        <f t="shared" si="623"/>
        <v>0</v>
      </c>
      <c r="K4005">
        <f t="shared" si="627"/>
        <v>0</v>
      </c>
      <c r="L4005">
        <f t="shared" si="624"/>
        <v>0</v>
      </c>
      <c r="M4005" s="66" t="str">
        <f t="shared" si="630"/>
        <v xml:space="preserve"> </v>
      </c>
    </row>
    <row r="4006" spans="1:13" x14ac:dyDescent="0.25">
      <c r="A4006" s="25">
        <f t="shared" si="628"/>
        <v>4006</v>
      </c>
      <c r="B4006" s="35">
        <f>+INDEX(Исходные_данные!A:Z,A4006+$X$32-1,$X$30)</f>
        <v>0</v>
      </c>
      <c r="C4006" s="25">
        <f>+IFERROR(_xlfn.NUMBERVALUE(INDEX(Исходные_данные!A:Z,A4006+$X$32-1,$X$31),"."),0)</f>
        <v>0</v>
      </c>
      <c r="D4006" s="51"/>
      <c r="E4006" s="3">
        <f t="shared" si="625"/>
        <v>1289.4580000000001</v>
      </c>
      <c r="F4006" s="3">
        <f t="shared" si="626"/>
        <v>1289.4574600000001</v>
      </c>
      <c r="G4006" s="8">
        <f t="shared" si="629"/>
        <v>0</v>
      </c>
      <c r="H4006" s="7">
        <f t="shared" si="621"/>
        <v>0</v>
      </c>
      <c r="I4006" s="7">
        <f t="shared" si="622"/>
        <v>0</v>
      </c>
      <c r="J4006">
        <f t="shared" si="623"/>
        <v>0</v>
      </c>
      <c r="K4006">
        <f t="shared" si="627"/>
        <v>0</v>
      </c>
      <c r="L4006">
        <f t="shared" si="624"/>
        <v>0</v>
      </c>
      <c r="M4006" s="66" t="str">
        <f t="shared" si="630"/>
        <v xml:space="preserve"> </v>
      </c>
    </row>
    <row r="4007" spans="1:13" x14ac:dyDescent="0.25">
      <c r="A4007" s="25">
        <f t="shared" si="628"/>
        <v>4007</v>
      </c>
      <c r="B4007" s="35">
        <f>+INDEX(Исходные_данные!A:Z,A4007+$X$32-1,$X$30)</f>
        <v>0</v>
      </c>
      <c r="C4007" s="25">
        <f>+IFERROR(_xlfn.NUMBERVALUE(INDEX(Исходные_данные!A:Z,A4007+$X$32-1,$X$31),"."),0)</f>
        <v>0</v>
      </c>
      <c r="D4007" s="51"/>
      <c r="E4007" s="3">
        <f t="shared" si="625"/>
        <v>1289.4580000000001</v>
      </c>
      <c r="F4007" s="3">
        <f t="shared" si="626"/>
        <v>1289.4574600000001</v>
      </c>
      <c r="G4007" s="8">
        <f t="shared" si="629"/>
        <v>0</v>
      </c>
      <c r="H4007" s="7">
        <f t="shared" si="621"/>
        <v>0</v>
      </c>
      <c r="I4007" s="7">
        <f t="shared" si="622"/>
        <v>0</v>
      </c>
      <c r="J4007">
        <f t="shared" si="623"/>
        <v>0</v>
      </c>
      <c r="K4007">
        <f t="shared" si="627"/>
        <v>0</v>
      </c>
      <c r="L4007">
        <f t="shared" si="624"/>
        <v>0</v>
      </c>
      <c r="M4007" s="66" t="str">
        <f t="shared" si="630"/>
        <v xml:space="preserve"> </v>
      </c>
    </row>
    <row r="4008" spans="1:13" x14ac:dyDescent="0.25">
      <c r="A4008" s="25">
        <f t="shared" si="628"/>
        <v>4008</v>
      </c>
      <c r="B4008" s="35">
        <f>+INDEX(Исходные_данные!A:Z,A4008+$X$32-1,$X$30)</f>
        <v>0</v>
      </c>
      <c r="C4008" s="25">
        <f>+IFERROR(_xlfn.NUMBERVALUE(INDEX(Исходные_данные!A:Z,A4008+$X$32-1,$X$31),"."),0)</f>
        <v>0</v>
      </c>
      <c r="D4008" s="51"/>
      <c r="E4008" s="3">
        <f t="shared" si="625"/>
        <v>1289.4580000000001</v>
      </c>
      <c r="F4008" s="3">
        <f t="shared" si="626"/>
        <v>1289.4574600000001</v>
      </c>
      <c r="G4008" s="8">
        <f t="shared" si="629"/>
        <v>0</v>
      </c>
      <c r="H4008" s="7">
        <f t="shared" si="621"/>
        <v>0</v>
      </c>
      <c r="I4008" s="7">
        <f t="shared" si="622"/>
        <v>0</v>
      </c>
      <c r="J4008">
        <f t="shared" si="623"/>
        <v>0</v>
      </c>
      <c r="K4008">
        <f t="shared" si="627"/>
        <v>0</v>
      </c>
      <c r="L4008">
        <f t="shared" si="624"/>
        <v>0</v>
      </c>
      <c r="M4008" s="66" t="str">
        <f t="shared" si="630"/>
        <v xml:space="preserve"> </v>
      </c>
    </row>
    <row r="4009" spans="1:13" x14ac:dyDescent="0.25">
      <c r="A4009" s="25">
        <f t="shared" si="628"/>
        <v>4009</v>
      </c>
      <c r="B4009" s="35">
        <f>+INDEX(Исходные_данные!A:Z,A4009+$X$32-1,$X$30)</f>
        <v>0</v>
      </c>
      <c r="C4009" s="25">
        <f>+IFERROR(_xlfn.NUMBERVALUE(INDEX(Исходные_данные!A:Z,A4009+$X$32-1,$X$31),"."),0)</f>
        <v>0</v>
      </c>
      <c r="D4009" s="51"/>
      <c r="E4009" s="3">
        <f t="shared" si="625"/>
        <v>1289.4580000000001</v>
      </c>
      <c r="F4009" s="3">
        <f t="shared" si="626"/>
        <v>1289.4574600000001</v>
      </c>
      <c r="G4009" s="8">
        <f t="shared" si="629"/>
        <v>0</v>
      </c>
      <c r="H4009" s="7">
        <f t="shared" si="621"/>
        <v>0</v>
      </c>
      <c r="I4009" s="7">
        <f t="shared" si="622"/>
        <v>0</v>
      </c>
      <c r="J4009">
        <f t="shared" si="623"/>
        <v>0</v>
      </c>
      <c r="K4009">
        <f t="shared" si="627"/>
        <v>0</v>
      </c>
      <c r="L4009">
        <f t="shared" si="624"/>
        <v>0</v>
      </c>
      <c r="M4009" s="66" t="str">
        <f t="shared" si="630"/>
        <v xml:space="preserve"> </v>
      </c>
    </row>
    <row r="4010" spans="1:13" x14ac:dyDescent="0.25">
      <c r="A4010" s="25">
        <f t="shared" si="628"/>
        <v>4010</v>
      </c>
      <c r="B4010" s="35">
        <f>+INDEX(Исходные_данные!A:Z,A4010+$X$32-1,$X$30)</f>
        <v>0</v>
      </c>
      <c r="C4010" s="25">
        <f>+IFERROR(_xlfn.NUMBERVALUE(INDEX(Исходные_данные!A:Z,A4010+$X$32-1,$X$31),"."),0)</f>
        <v>0</v>
      </c>
      <c r="D4010" s="51"/>
      <c r="E4010" s="3">
        <f t="shared" si="625"/>
        <v>1289.4580000000001</v>
      </c>
      <c r="F4010" s="3">
        <f t="shared" si="626"/>
        <v>1289.4574600000001</v>
      </c>
      <c r="G4010" s="8">
        <f t="shared" si="629"/>
        <v>0</v>
      </c>
      <c r="H4010" s="7">
        <f t="shared" si="621"/>
        <v>0</v>
      </c>
      <c r="I4010" s="7">
        <f t="shared" si="622"/>
        <v>0</v>
      </c>
      <c r="J4010">
        <f t="shared" si="623"/>
        <v>0</v>
      </c>
      <c r="K4010">
        <f t="shared" si="627"/>
        <v>0</v>
      </c>
      <c r="L4010">
        <f t="shared" si="624"/>
        <v>0</v>
      </c>
      <c r="M4010" s="66" t="str">
        <f t="shared" si="630"/>
        <v xml:space="preserve"> </v>
      </c>
    </row>
    <row r="4011" spans="1:13" x14ac:dyDescent="0.25">
      <c r="A4011" s="25">
        <f t="shared" si="628"/>
        <v>4011</v>
      </c>
      <c r="B4011" s="35">
        <f>+INDEX(Исходные_данные!A:Z,A4011+$X$32-1,$X$30)</f>
        <v>0</v>
      </c>
      <c r="C4011" s="25">
        <f>+IFERROR(_xlfn.NUMBERVALUE(INDEX(Исходные_данные!A:Z,A4011+$X$32-1,$X$31),"."),0)</f>
        <v>0</v>
      </c>
      <c r="D4011" s="51"/>
      <c r="E4011" s="3">
        <f t="shared" si="625"/>
        <v>1289.4580000000001</v>
      </c>
      <c r="F4011" s="3">
        <f t="shared" si="626"/>
        <v>1289.4574600000001</v>
      </c>
      <c r="G4011" s="8">
        <f t="shared" si="629"/>
        <v>0</v>
      </c>
      <c r="H4011" s="7">
        <f t="shared" si="621"/>
        <v>0</v>
      </c>
      <c r="I4011" s="7">
        <f t="shared" si="622"/>
        <v>0</v>
      </c>
      <c r="J4011">
        <f t="shared" si="623"/>
        <v>0</v>
      </c>
      <c r="K4011">
        <f t="shared" si="627"/>
        <v>0</v>
      </c>
      <c r="L4011">
        <f t="shared" si="624"/>
        <v>0</v>
      </c>
      <c r="M4011" s="66" t="str">
        <f t="shared" si="630"/>
        <v xml:space="preserve"> </v>
      </c>
    </row>
    <row r="4012" spans="1:13" x14ac:dyDescent="0.25">
      <c r="A4012" s="25">
        <f t="shared" si="628"/>
        <v>4012</v>
      </c>
      <c r="B4012" s="35">
        <f>+INDEX(Исходные_данные!A:Z,A4012+$X$32-1,$X$30)</f>
        <v>0</v>
      </c>
      <c r="C4012" s="25">
        <f>+IFERROR(_xlfn.NUMBERVALUE(INDEX(Исходные_данные!A:Z,A4012+$X$32-1,$X$31),"."),0)</f>
        <v>0</v>
      </c>
      <c r="D4012" s="51"/>
      <c r="E4012" s="3">
        <f t="shared" si="625"/>
        <v>1289.4580000000001</v>
      </c>
      <c r="F4012" s="3">
        <f t="shared" si="626"/>
        <v>1289.4574600000001</v>
      </c>
      <c r="G4012" s="8">
        <f t="shared" si="629"/>
        <v>0</v>
      </c>
      <c r="H4012" s="7">
        <f t="shared" si="621"/>
        <v>0</v>
      </c>
      <c r="I4012" s="7">
        <f t="shared" si="622"/>
        <v>0</v>
      </c>
      <c r="J4012">
        <f t="shared" si="623"/>
        <v>0</v>
      </c>
      <c r="K4012">
        <f t="shared" si="627"/>
        <v>0</v>
      </c>
      <c r="L4012">
        <f t="shared" si="624"/>
        <v>0</v>
      </c>
      <c r="M4012" s="66" t="str">
        <f t="shared" si="630"/>
        <v xml:space="preserve"> </v>
      </c>
    </row>
    <row r="4013" spans="1:13" x14ac:dyDescent="0.25">
      <c r="A4013" s="25">
        <f t="shared" si="628"/>
        <v>4013</v>
      </c>
      <c r="B4013" s="35">
        <f>+INDEX(Исходные_данные!A:Z,A4013+$X$32-1,$X$30)</f>
        <v>0</v>
      </c>
      <c r="C4013" s="25">
        <f>+IFERROR(_xlfn.NUMBERVALUE(INDEX(Исходные_данные!A:Z,A4013+$X$32-1,$X$31),"."),0)</f>
        <v>0</v>
      </c>
      <c r="D4013" s="51"/>
      <c r="E4013" s="3">
        <f t="shared" si="625"/>
        <v>1289.4580000000001</v>
      </c>
      <c r="F4013" s="3">
        <f t="shared" si="626"/>
        <v>1289.4574600000001</v>
      </c>
      <c r="G4013" s="8">
        <f t="shared" si="629"/>
        <v>0</v>
      </c>
      <c r="H4013" s="7">
        <f t="shared" si="621"/>
        <v>0</v>
      </c>
      <c r="I4013" s="7">
        <f t="shared" si="622"/>
        <v>0</v>
      </c>
      <c r="J4013">
        <f t="shared" si="623"/>
        <v>0</v>
      </c>
      <c r="K4013">
        <f t="shared" si="627"/>
        <v>0</v>
      </c>
      <c r="L4013">
        <f t="shared" si="624"/>
        <v>0</v>
      </c>
      <c r="M4013" s="66" t="str">
        <f t="shared" si="630"/>
        <v xml:space="preserve"> </v>
      </c>
    </row>
    <row r="4014" spans="1:13" x14ac:dyDescent="0.25">
      <c r="A4014" s="25">
        <f t="shared" si="628"/>
        <v>4014</v>
      </c>
      <c r="B4014" s="35">
        <f>+INDEX(Исходные_данные!A:Z,A4014+$X$32-1,$X$30)</f>
        <v>0</v>
      </c>
      <c r="C4014" s="25">
        <f>+IFERROR(_xlfn.NUMBERVALUE(INDEX(Исходные_данные!A:Z,A4014+$X$32-1,$X$31),"."),0)</f>
        <v>0</v>
      </c>
      <c r="D4014" s="51"/>
      <c r="E4014" s="3">
        <f t="shared" si="625"/>
        <v>1289.4580000000001</v>
      </c>
      <c r="F4014" s="3">
        <f t="shared" si="626"/>
        <v>1289.4574600000001</v>
      </c>
      <c r="G4014" s="8">
        <f t="shared" si="629"/>
        <v>0</v>
      </c>
      <c r="H4014" s="7">
        <f t="shared" si="621"/>
        <v>0</v>
      </c>
      <c r="I4014" s="7">
        <f t="shared" si="622"/>
        <v>0</v>
      </c>
      <c r="J4014">
        <f t="shared" si="623"/>
        <v>0</v>
      </c>
      <c r="K4014">
        <f t="shared" si="627"/>
        <v>0</v>
      </c>
      <c r="L4014">
        <f t="shared" si="624"/>
        <v>0</v>
      </c>
      <c r="M4014" s="66" t="str">
        <f t="shared" si="630"/>
        <v xml:space="preserve"> </v>
      </c>
    </row>
    <row r="4015" spans="1:13" x14ac:dyDescent="0.25">
      <c r="A4015" s="25">
        <f t="shared" si="628"/>
        <v>4015</v>
      </c>
      <c r="B4015" s="35">
        <f>+INDEX(Исходные_данные!A:Z,A4015+$X$32-1,$X$30)</f>
        <v>0</v>
      </c>
      <c r="C4015" s="25">
        <f>+IFERROR(_xlfn.NUMBERVALUE(INDEX(Исходные_данные!A:Z,A4015+$X$32-1,$X$31),"."),0)</f>
        <v>0</v>
      </c>
      <c r="D4015" s="51"/>
      <c r="E4015" s="3">
        <f t="shared" si="625"/>
        <v>1289.4580000000001</v>
      </c>
      <c r="F4015" s="3">
        <f t="shared" si="626"/>
        <v>1289.4574600000001</v>
      </c>
      <c r="G4015" s="8">
        <f t="shared" si="629"/>
        <v>0</v>
      </c>
      <c r="H4015" s="7">
        <f t="shared" si="621"/>
        <v>0</v>
      </c>
      <c r="I4015" s="7">
        <f t="shared" si="622"/>
        <v>0</v>
      </c>
      <c r="J4015">
        <f t="shared" si="623"/>
        <v>0</v>
      </c>
      <c r="K4015">
        <f t="shared" si="627"/>
        <v>0</v>
      </c>
      <c r="L4015">
        <f t="shared" si="624"/>
        <v>0</v>
      </c>
      <c r="M4015" s="66" t="str">
        <f t="shared" si="630"/>
        <v xml:space="preserve"> </v>
      </c>
    </row>
    <row r="4016" spans="1:13" x14ac:dyDescent="0.25">
      <c r="A4016" s="25">
        <f t="shared" si="628"/>
        <v>4016</v>
      </c>
      <c r="B4016" s="35">
        <f>+INDEX(Исходные_данные!A:Z,A4016+$X$32-1,$X$30)</f>
        <v>0</v>
      </c>
      <c r="C4016" s="25">
        <f>+IFERROR(_xlfn.NUMBERVALUE(INDEX(Исходные_данные!A:Z,A4016+$X$32-1,$X$31),"."),0)</f>
        <v>0</v>
      </c>
      <c r="D4016" s="51"/>
      <c r="E4016" s="3">
        <f t="shared" si="625"/>
        <v>1289.4580000000001</v>
      </c>
      <c r="F4016" s="3">
        <f t="shared" si="626"/>
        <v>1289.4574600000001</v>
      </c>
      <c r="G4016" s="8">
        <f t="shared" si="629"/>
        <v>0</v>
      </c>
      <c r="H4016" s="7">
        <f t="shared" si="621"/>
        <v>0</v>
      </c>
      <c r="I4016" s="7">
        <f t="shared" si="622"/>
        <v>0</v>
      </c>
      <c r="J4016">
        <f t="shared" si="623"/>
        <v>0</v>
      </c>
      <c r="K4016">
        <f t="shared" si="627"/>
        <v>0</v>
      </c>
      <c r="L4016">
        <f t="shared" si="624"/>
        <v>0</v>
      </c>
      <c r="M4016" s="66" t="str">
        <f t="shared" si="630"/>
        <v xml:space="preserve"> </v>
      </c>
    </row>
    <row r="4017" spans="1:13" x14ac:dyDescent="0.25">
      <c r="A4017" s="25">
        <f t="shared" si="628"/>
        <v>4017</v>
      </c>
      <c r="B4017" s="35">
        <f>+INDEX(Исходные_данные!A:Z,A4017+$X$32-1,$X$30)</f>
        <v>0</v>
      </c>
      <c r="C4017" s="25">
        <f>+IFERROR(_xlfn.NUMBERVALUE(INDEX(Исходные_данные!A:Z,A4017+$X$32-1,$X$31),"."),0)</f>
        <v>0</v>
      </c>
      <c r="D4017" s="51"/>
      <c r="E4017" s="3">
        <f t="shared" si="625"/>
        <v>1289.4580000000001</v>
      </c>
      <c r="F4017" s="3">
        <f t="shared" si="626"/>
        <v>1289.4574600000001</v>
      </c>
      <c r="G4017" s="8">
        <f t="shared" si="629"/>
        <v>0</v>
      </c>
      <c r="H4017" s="7">
        <f t="shared" si="621"/>
        <v>0</v>
      </c>
      <c r="I4017" s="7">
        <f t="shared" si="622"/>
        <v>0</v>
      </c>
      <c r="J4017">
        <f t="shared" si="623"/>
        <v>0</v>
      </c>
      <c r="K4017">
        <f t="shared" si="627"/>
        <v>0</v>
      </c>
      <c r="L4017">
        <f t="shared" si="624"/>
        <v>0</v>
      </c>
      <c r="M4017" s="66" t="str">
        <f t="shared" si="630"/>
        <v xml:space="preserve"> </v>
      </c>
    </row>
    <row r="4018" spans="1:13" x14ac:dyDescent="0.25">
      <c r="A4018" s="25">
        <f t="shared" si="628"/>
        <v>4018</v>
      </c>
      <c r="B4018" s="35">
        <f>+INDEX(Исходные_данные!A:Z,A4018+$X$32-1,$X$30)</f>
        <v>0</v>
      </c>
      <c r="C4018" s="25">
        <f>+IFERROR(_xlfn.NUMBERVALUE(INDEX(Исходные_данные!A:Z,A4018+$X$32-1,$X$31),"."),0)</f>
        <v>0</v>
      </c>
      <c r="D4018" s="51"/>
      <c r="E4018" s="3">
        <f t="shared" si="625"/>
        <v>1289.4580000000001</v>
      </c>
      <c r="F4018" s="3">
        <f t="shared" si="626"/>
        <v>1289.4574600000001</v>
      </c>
      <c r="G4018" s="8">
        <f t="shared" si="629"/>
        <v>0</v>
      </c>
      <c r="H4018" s="7">
        <f t="shared" si="621"/>
        <v>0</v>
      </c>
      <c r="I4018" s="7">
        <f t="shared" si="622"/>
        <v>0</v>
      </c>
      <c r="J4018">
        <f t="shared" si="623"/>
        <v>0</v>
      </c>
      <c r="K4018">
        <f t="shared" si="627"/>
        <v>0</v>
      </c>
      <c r="L4018">
        <f t="shared" si="624"/>
        <v>0</v>
      </c>
      <c r="M4018" s="66" t="str">
        <f t="shared" si="630"/>
        <v xml:space="preserve"> </v>
      </c>
    </row>
    <row r="4019" spans="1:13" x14ac:dyDescent="0.25">
      <c r="A4019" s="25">
        <f t="shared" si="628"/>
        <v>4019</v>
      </c>
      <c r="B4019" s="35">
        <f>+INDEX(Исходные_данные!A:Z,A4019+$X$32-1,$X$30)</f>
        <v>0</v>
      </c>
      <c r="C4019" s="25">
        <f>+IFERROR(_xlfn.NUMBERVALUE(INDEX(Исходные_данные!A:Z,A4019+$X$32-1,$X$31),"."),0)</f>
        <v>0</v>
      </c>
      <c r="D4019" s="51"/>
      <c r="E4019" s="3">
        <f t="shared" si="625"/>
        <v>1289.4580000000001</v>
      </c>
      <c r="F4019" s="3">
        <f t="shared" si="626"/>
        <v>1289.4574600000001</v>
      </c>
      <c r="G4019" s="8">
        <f t="shared" si="629"/>
        <v>0</v>
      </c>
      <c r="H4019" s="7">
        <f t="shared" si="621"/>
        <v>0</v>
      </c>
      <c r="I4019" s="7">
        <f t="shared" si="622"/>
        <v>0</v>
      </c>
      <c r="J4019">
        <f t="shared" si="623"/>
        <v>0</v>
      </c>
      <c r="K4019">
        <f t="shared" si="627"/>
        <v>0</v>
      </c>
      <c r="L4019">
        <f t="shared" si="624"/>
        <v>0</v>
      </c>
      <c r="M4019" s="66" t="str">
        <f t="shared" si="630"/>
        <v xml:space="preserve"> </v>
      </c>
    </row>
    <row r="4020" spans="1:13" x14ac:dyDescent="0.25">
      <c r="A4020" s="25">
        <f t="shared" si="628"/>
        <v>4020</v>
      </c>
      <c r="B4020" s="35">
        <f>+INDEX(Исходные_данные!A:Z,A4020+$X$32-1,$X$30)</f>
        <v>0</v>
      </c>
      <c r="C4020" s="25">
        <f>+IFERROR(_xlfn.NUMBERVALUE(INDEX(Исходные_данные!A:Z,A4020+$X$32-1,$X$31),"."),0)</f>
        <v>0</v>
      </c>
      <c r="D4020" s="51"/>
      <c r="E4020" s="3">
        <f t="shared" si="625"/>
        <v>1289.4580000000001</v>
      </c>
      <c r="F4020" s="3">
        <f t="shared" si="626"/>
        <v>1289.4574600000001</v>
      </c>
      <c r="G4020" s="8">
        <f t="shared" si="629"/>
        <v>0</v>
      </c>
      <c r="H4020" s="7">
        <f t="shared" si="621"/>
        <v>0</v>
      </c>
      <c r="I4020" s="7">
        <f t="shared" si="622"/>
        <v>0</v>
      </c>
      <c r="J4020">
        <f t="shared" si="623"/>
        <v>0</v>
      </c>
      <c r="K4020">
        <f t="shared" si="627"/>
        <v>0</v>
      </c>
      <c r="L4020">
        <f t="shared" si="624"/>
        <v>0</v>
      </c>
      <c r="M4020" s="66" t="str">
        <f t="shared" si="630"/>
        <v xml:space="preserve"> </v>
      </c>
    </row>
    <row r="4021" spans="1:13" x14ac:dyDescent="0.25">
      <c r="A4021" s="25">
        <f t="shared" si="628"/>
        <v>4021</v>
      </c>
      <c r="B4021" s="35">
        <f>+INDEX(Исходные_данные!A:Z,A4021+$X$32-1,$X$30)</f>
        <v>0</v>
      </c>
      <c r="C4021" s="25">
        <f>+IFERROR(_xlfn.NUMBERVALUE(INDEX(Исходные_данные!A:Z,A4021+$X$32-1,$X$31),"."),0)</f>
        <v>0</v>
      </c>
      <c r="D4021" s="51"/>
      <c r="E4021" s="3">
        <f t="shared" si="625"/>
        <v>1289.4580000000001</v>
      </c>
      <c r="F4021" s="3">
        <f t="shared" si="626"/>
        <v>1289.4574600000001</v>
      </c>
      <c r="G4021" s="8">
        <f t="shared" si="629"/>
        <v>0</v>
      </c>
      <c r="H4021" s="7">
        <f t="shared" si="621"/>
        <v>0</v>
      </c>
      <c r="I4021" s="7">
        <f t="shared" si="622"/>
        <v>0</v>
      </c>
      <c r="J4021">
        <f t="shared" si="623"/>
        <v>0</v>
      </c>
      <c r="K4021">
        <f t="shared" si="627"/>
        <v>0</v>
      </c>
      <c r="L4021">
        <f t="shared" si="624"/>
        <v>0</v>
      </c>
      <c r="M4021" s="66" t="str">
        <f t="shared" si="630"/>
        <v xml:space="preserve"> </v>
      </c>
    </row>
    <row r="4022" spans="1:13" x14ac:dyDescent="0.25">
      <c r="A4022" s="25">
        <f t="shared" si="628"/>
        <v>4022</v>
      </c>
      <c r="B4022" s="35">
        <f>+INDEX(Исходные_данные!A:Z,A4022+$X$32-1,$X$30)</f>
        <v>0</v>
      </c>
      <c r="C4022" s="25">
        <f>+IFERROR(_xlfn.NUMBERVALUE(INDEX(Исходные_данные!A:Z,A4022+$X$32-1,$X$31),"."),0)</f>
        <v>0</v>
      </c>
      <c r="D4022" s="51"/>
      <c r="E4022" s="3">
        <f t="shared" si="625"/>
        <v>1289.4580000000001</v>
      </c>
      <c r="F4022" s="3">
        <f t="shared" si="626"/>
        <v>1289.4574600000001</v>
      </c>
      <c r="G4022" s="8">
        <f t="shared" si="629"/>
        <v>0</v>
      </c>
      <c r="H4022" s="7">
        <f t="shared" si="621"/>
        <v>0</v>
      </c>
      <c r="I4022" s="7">
        <f t="shared" si="622"/>
        <v>0</v>
      </c>
      <c r="J4022">
        <f t="shared" si="623"/>
        <v>0</v>
      </c>
      <c r="K4022">
        <f t="shared" si="627"/>
        <v>0</v>
      </c>
      <c r="L4022">
        <f t="shared" si="624"/>
        <v>0</v>
      </c>
      <c r="M4022" s="66" t="str">
        <f t="shared" si="630"/>
        <v xml:space="preserve"> </v>
      </c>
    </row>
    <row r="4023" spans="1:13" x14ac:dyDescent="0.25">
      <c r="A4023" s="25">
        <f t="shared" si="628"/>
        <v>4023</v>
      </c>
      <c r="B4023" s="35">
        <f>+INDEX(Исходные_данные!A:Z,A4023+$X$32-1,$X$30)</f>
        <v>0</v>
      </c>
      <c r="C4023" s="25">
        <f>+IFERROR(_xlfn.NUMBERVALUE(INDEX(Исходные_данные!A:Z,A4023+$X$32-1,$X$31),"."),0)</f>
        <v>0</v>
      </c>
      <c r="D4023" s="51"/>
      <c r="E4023" s="3">
        <f t="shared" si="625"/>
        <v>1289.4580000000001</v>
      </c>
      <c r="F4023" s="3">
        <f t="shared" si="626"/>
        <v>1289.4574600000001</v>
      </c>
      <c r="G4023" s="8">
        <f t="shared" si="629"/>
        <v>0</v>
      </c>
      <c r="H4023" s="7">
        <f t="shared" si="621"/>
        <v>0</v>
      </c>
      <c r="I4023" s="7">
        <f t="shared" si="622"/>
        <v>0</v>
      </c>
      <c r="J4023">
        <f t="shared" si="623"/>
        <v>0</v>
      </c>
      <c r="K4023">
        <f t="shared" si="627"/>
        <v>0</v>
      </c>
      <c r="L4023">
        <f t="shared" si="624"/>
        <v>0</v>
      </c>
      <c r="M4023" s="66" t="str">
        <f t="shared" si="630"/>
        <v xml:space="preserve"> </v>
      </c>
    </row>
    <row r="4024" spans="1:13" x14ac:dyDescent="0.25">
      <c r="A4024" s="25">
        <f t="shared" si="628"/>
        <v>4024</v>
      </c>
      <c r="B4024" s="35">
        <f>+INDEX(Исходные_данные!A:Z,A4024+$X$32-1,$X$30)</f>
        <v>0</v>
      </c>
      <c r="C4024" s="25">
        <f>+IFERROR(_xlfn.NUMBERVALUE(INDEX(Исходные_данные!A:Z,A4024+$X$32-1,$X$31),"."),0)</f>
        <v>0</v>
      </c>
      <c r="D4024" s="51"/>
      <c r="E4024" s="3">
        <f t="shared" si="625"/>
        <v>1289.4580000000001</v>
      </c>
      <c r="F4024" s="3">
        <f t="shared" si="626"/>
        <v>1289.4574600000001</v>
      </c>
      <c r="G4024" s="8">
        <f t="shared" si="629"/>
        <v>0</v>
      </c>
      <c r="H4024" s="7">
        <f t="shared" si="621"/>
        <v>0</v>
      </c>
      <c r="I4024" s="7">
        <f t="shared" si="622"/>
        <v>0</v>
      </c>
      <c r="J4024">
        <f t="shared" si="623"/>
        <v>0</v>
      </c>
      <c r="K4024">
        <f t="shared" si="627"/>
        <v>0</v>
      </c>
      <c r="L4024">
        <f t="shared" si="624"/>
        <v>0</v>
      </c>
      <c r="M4024" s="66" t="str">
        <f t="shared" si="630"/>
        <v xml:space="preserve"> </v>
      </c>
    </row>
    <row r="4025" spans="1:13" x14ac:dyDescent="0.25">
      <c r="A4025" s="25">
        <f t="shared" si="628"/>
        <v>4025</v>
      </c>
      <c r="B4025" s="35">
        <f>+INDEX(Исходные_данные!A:Z,A4025+$X$32-1,$X$30)</f>
        <v>0</v>
      </c>
      <c r="C4025" s="25">
        <f>+IFERROR(_xlfn.NUMBERVALUE(INDEX(Исходные_данные!A:Z,A4025+$X$32-1,$X$31),"."),0)</f>
        <v>0</v>
      </c>
      <c r="D4025" s="51"/>
      <c r="E4025" s="3">
        <f t="shared" si="625"/>
        <v>1289.4580000000001</v>
      </c>
      <c r="F4025" s="3">
        <f t="shared" si="626"/>
        <v>1289.4574600000001</v>
      </c>
      <c r="G4025" s="8">
        <f t="shared" si="629"/>
        <v>0</v>
      </c>
      <c r="H4025" s="7">
        <f t="shared" si="621"/>
        <v>0</v>
      </c>
      <c r="I4025" s="7">
        <f t="shared" si="622"/>
        <v>0</v>
      </c>
      <c r="J4025">
        <f t="shared" si="623"/>
        <v>0</v>
      </c>
      <c r="K4025">
        <f t="shared" si="627"/>
        <v>0</v>
      </c>
      <c r="L4025">
        <f t="shared" si="624"/>
        <v>0</v>
      </c>
      <c r="M4025" s="66" t="str">
        <f t="shared" si="630"/>
        <v xml:space="preserve"> </v>
      </c>
    </row>
    <row r="4026" spans="1:13" x14ac:dyDescent="0.25">
      <c r="A4026" s="25">
        <f t="shared" si="628"/>
        <v>4026</v>
      </c>
      <c r="B4026" s="35">
        <f>+INDEX(Исходные_данные!A:Z,A4026+$X$32-1,$X$30)</f>
        <v>0</v>
      </c>
      <c r="C4026" s="25">
        <f>+IFERROR(_xlfn.NUMBERVALUE(INDEX(Исходные_данные!A:Z,A4026+$X$32-1,$X$31),"."),0)</f>
        <v>0</v>
      </c>
      <c r="D4026" s="51"/>
      <c r="E4026" s="3">
        <f t="shared" si="625"/>
        <v>1289.4580000000001</v>
      </c>
      <c r="F4026" s="3">
        <f t="shared" si="626"/>
        <v>1289.4574600000001</v>
      </c>
      <c r="G4026" s="8">
        <f t="shared" si="629"/>
        <v>0</v>
      </c>
      <c r="H4026" s="7">
        <f t="shared" si="621"/>
        <v>0</v>
      </c>
      <c r="I4026" s="7">
        <f t="shared" si="622"/>
        <v>0</v>
      </c>
      <c r="J4026">
        <f t="shared" si="623"/>
        <v>0</v>
      </c>
      <c r="K4026">
        <f t="shared" si="627"/>
        <v>0</v>
      </c>
      <c r="L4026">
        <f t="shared" si="624"/>
        <v>0</v>
      </c>
      <c r="M4026" s="66" t="str">
        <f t="shared" si="630"/>
        <v xml:space="preserve"> </v>
      </c>
    </row>
    <row r="4027" spans="1:13" x14ac:dyDescent="0.25">
      <c r="A4027" s="25">
        <f t="shared" si="628"/>
        <v>4027</v>
      </c>
      <c r="B4027" s="35">
        <f>+INDEX(Исходные_данные!A:Z,A4027+$X$32-1,$X$30)</f>
        <v>0</v>
      </c>
      <c r="C4027" s="25">
        <f>+IFERROR(_xlfn.NUMBERVALUE(INDEX(Исходные_данные!A:Z,A4027+$X$32-1,$X$31),"."),0)</f>
        <v>0</v>
      </c>
      <c r="D4027" s="51"/>
      <c r="E4027" s="3">
        <f t="shared" si="625"/>
        <v>1289.4580000000001</v>
      </c>
      <c r="F4027" s="3">
        <f t="shared" si="626"/>
        <v>1289.4574600000001</v>
      </c>
      <c r="G4027" s="8">
        <f t="shared" si="629"/>
        <v>0</v>
      </c>
      <c r="H4027" s="7">
        <f t="shared" si="621"/>
        <v>0</v>
      </c>
      <c r="I4027" s="7">
        <f t="shared" si="622"/>
        <v>0</v>
      </c>
      <c r="J4027">
        <f t="shared" si="623"/>
        <v>0</v>
      </c>
      <c r="K4027">
        <f t="shared" si="627"/>
        <v>0</v>
      </c>
      <c r="L4027">
        <f t="shared" si="624"/>
        <v>0</v>
      </c>
      <c r="M4027" s="66" t="str">
        <f t="shared" si="630"/>
        <v xml:space="preserve"> </v>
      </c>
    </row>
    <row r="4028" spans="1:13" x14ac:dyDescent="0.25">
      <c r="A4028" s="25">
        <f t="shared" si="628"/>
        <v>4028</v>
      </c>
      <c r="B4028" s="35">
        <f>+INDEX(Исходные_данные!A:Z,A4028+$X$32-1,$X$30)</f>
        <v>0</v>
      </c>
      <c r="C4028" s="25">
        <f>+IFERROR(_xlfn.NUMBERVALUE(INDEX(Исходные_данные!A:Z,A4028+$X$32-1,$X$31),"."),0)</f>
        <v>0</v>
      </c>
      <c r="D4028" s="51"/>
      <c r="E4028" s="3">
        <f t="shared" si="625"/>
        <v>1289.4580000000001</v>
      </c>
      <c r="F4028" s="3">
        <f t="shared" si="626"/>
        <v>1289.4574600000001</v>
      </c>
      <c r="G4028" s="8">
        <f t="shared" si="629"/>
        <v>0</v>
      </c>
      <c r="H4028" s="7">
        <f t="shared" si="621"/>
        <v>0</v>
      </c>
      <c r="I4028" s="7">
        <f t="shared" si="622"/>
        <v>0</v>
      </c>
      <c r="J4028">
        <f t="shared" si="623"/>
        <v>0</v>
      </c>
      <c r="K4028">
        <f t="shared" si="627"/>
        <v>0</v>
      </c>
      <c r="L4028">
        <f t="shared" si="624"/>
        <v>0</v>
      </c>
      <c r="M4028" s="66" t="str">
        <f t="shared" si="630"/>
        <v xml:space="preserve"> </v>
      </c>
    </row>
    <row r="4029" spans="1:13" x14ac:dyDescent="0.25">
      <c r="A4029" s="25">
        <f t="shared" si="628"/>
        <v>4029</v>
      </c>
      <c r="B4029" s="35">
        <f>+INDEX(Исходные_данные!A:Z,A4029+$X$32-1,$X$30)</f>
        <v>0</v>
      </c>
      <c r="C4029" s="25">
        <f>+IFERROR(_xlfn.NUMBERVALUE(INDEX(Исходные_данные!A:Z,A4029+$X$32-1,$X$31),"."),0)</f>
        <v>0</v>
      </c>
      <c r="D4029" s="51"/>
      <c r="E4029" s="3">
        <f t="shared" si="625"/>
        <v>1289.4580000000001</v>
      </c>
      <c r="F4029" s="3">
        <f t="shared" si="626"/>
        <v>1289.4574600000001</v>
      </c>
      <c r="G4029" s="8">
        <f t="shared" si="629"/>
        <v>0</v>
      </c>
      <c r="H4029" s="7">
        <f t="shared" si="621"/>
        <v>0</v>
      </c>
      <c r="I4029" s="7">
        <f t="shared" si="622"/>
        <v>0</v>
      </c>
      <c r="J4029">
        <f t="shared" si="623"/>
        <v>0</v>
      </c>
      <c r="K4029">
        <f t="shared" si="627"/>
        <v>0</v>
      </c>
      <c r="L4029">
        <f t="shared" si="624"/>
        <v>0</v>
      </c>
      <c r="M4029" s="66" t="str">
        <f t="shared" si="630"/>
        <v xml:space="preserve"> </v>
      </c>
    </row>
    <row r="4030" spans="1:13" x14ac:dyDescent="0.25">
      <c r="A4030" s="25">
        <f t="shared" si="628"/>
        <v>4030</v>
      </c>
      <c r="B4030" s="35">
        <f>+INDEX(Исходные_данные!A:Z,A4030+$X$32-1,$X$30)</f>
        <v>0</v>
      </c>
      <c r="C4030" s="25">
        <f>+IFERROR(_xlfn.NUMBERVALUE(INDEX(Исходные_данные!A:Z,A4030+$X$32-1,$X$31),"."),0)</f>
        <v>0</v>
      </c>
      <c r="D4030" s="51"/>
      <c r="E4030" s="3">
        <f t="shared" si="625"/>
        <v>1289.4580000000001</v>
      </c>
      <c r="F4030" s="3">
        <f t="shared" si="626"/>
        <v>1289.4574600000001</v>
      </c>
      <c r="G4030" s="8">
        <f t="shared" si="629"/>
        <v>0</v>
      </c>
      <c r="H4030" s="7">
        <f t="shared" si="621"/>
        <v>0</v>
      </c>
      <c r="I4030" s="7">
        <f t="shared" si="622"/>
        <v>0</v>
      </c>
      <c r="J4030">
        <f t="shared" si="623"/>
        <v>0</v>
      </c>
      <c r="K4030">
        <f t="shared" si="627"/>
        <v>0</v>
      </c>
      <c r="L4030">
        <f t="shared" si="624"/>
        <v>0</v>
      </c>
      <c r="M4030" s="66" t="str">
        <f t="shared" si="630"/>
        <v xml:space="preserve"> </v>
      </c>
    </row>
    <row r="4031" spans="1:13" x14ac:dyDescent="0.25">
      <c r="A4031" s="25">
        <f t="shared" si="628"/>
        <v>4031</v>
      </c>
      <c r="B4031" s="35">
        <f>+INDEX(Исходные_данные!A:Z,A4031+$X$32-1,$X$30)</f>
        <v>0</v>
      </c>
      <c r="C4031" s="25">
        <f>+IFERROR(_xlfn.NUMBERVALUE(INDEX(Исходные_данные!A:Z,A4031+$X$32-1,$X$31),"."),0)</f>
        <v>0</v>
      </c>
      <c r="D4031" s="51"/>
      <c r="E4031" s="3">
        <f t="shared" si="625"/>
        <v>1289.4580000000001</v>
      </c>
      <c r="F4031" s="3">
        <f t="shared" si="626"/>
        <v>1289.4574600000001</v>
      </c>
      <c r="G4031" s="8">
        <f t="shared" si="629"/>
        <v>0</v>
      </c>
      <c r="H4031" s="7">
        <f t="shared" si="621"/>
        <v>0</v>
      </c>
      <c r="I4031" s="7">
        <f t="shared" si="622"/>
        <v>0</v>
      </c>
      <c r="J4031">
        <f t="shared" si="623"/>
        <v>0</v>
      </c>
      <c r="K4031">
        <f t="shared" si="627"/>
        <v>0</v>
      </c>
      <c r="L4031">
        <f t="shared" si="624"/>
        <v>0</v>
      </c>
      <c r="M4031" s="66" t="str">
        <f t="shared" si="630"/>
        <v xml:space="preserve"> </v>
      </c>
    </row>
    <row r="4032" spans="1:13" x14ac:dyDescent="0.25">
      <c r="A4032" s="25">
        <f t="shared" si="628"/>
        <v>4032</v>
      </c>
      <c r="B4032" s="35">
        <f>+INDEX(Исходные_данные!A:Z,A4032+$X$32-1,$X$30)</f>
        <v>0</v>
      </c>
      <c r="C4032" s="25">
        <f>+IFERROR(_xlfn.NUMBERVALUE(INDEX(Исходные_данные!A:Z,A4032+$X$32-1,$X$31),"."),0)</f>
        <v>0</v>
      </c>
      <c r="D4032" s="51"/>
      <c r="E4032" s="3">
        <f t="shared" si="625"/>
        <v>1289.4580000000001</v>
      </c>
      <c r="F4032" s="3">
        <f t="shared" si="626"/>
        <v>1289.4574600000001</v>
      </c>
      <c r="G4032" s="8">
        <f t="shared" si="629"/>
        <v>0</v>
      </c>
      <c r="H4032" s="7">
        <f t="shared" si="621"/>
        <v>0</v>
      </c>
      <c r="I4032" s="7">
        <f t="shared" si="622"/>
        <v>0</v>
      </c>
      <c r="J4032">
        <f t="shared" si="623"/>
        <v>0</v>
      </c>
      <c r="K4032">
        <f t="shared" si="627"/>
        <v>0</v>
      </c>
      <c r="L4032">
        <f t="shared" si="624"/>
        <v>0</v>
      </c>
      <c r="M4032" s="66" t="str">
        <f t="shared" si="630"/>
        <v xml:space="preserve"> </v>
      </c>
    </row>
    <row r="4033" spans="1:13" x14ac:dyDescent="0.25">
      <c r="A4033" s="25">
        <f t="shared" si="628"/>
        <v>4033</v>
      </c>
      <c r="B4033" s="35">
        <f>+INDEX(Исходные_данные!A:Z,A4033+$X$32-1,$X$30)</f>
        <v>0</v>
      </c>
      <c r="C4033" s="25">
        <f>+IFERROR(_xlfn.NUMBERVALUE(INDEX(Исходные_данные!A:Z,A4033+$X$32-1,$X$31),"."),0)</f>
        <v>0</v>
      </c>
      <c r="D4033" s="51"/>
      <c r="E4033" s="3">
        <f t="shared" si="625"/>
        <v>1289.4580000000001</v>
      </c>
      <c r="F4033" s="3">
        <f t="shared" si="626"/>
        <v>1289.4574600000001</v>
      </c>
      <c r="G4033" s="8">
        <f t="shared" si="629"/>
        <v>0</v>
      </c>
      <c r="H4033" s="7">
        <f t="shared" ref="H4033:H4096" si="631">IF(G4033&gt;$X$35,C4033,0)</f>
        <v>0</v>
      </c>
      <c r="I4033" s="7">
        <f t="shared" ref="I4033:I4096" si="632">IF(AND(A4033&gt;$Q$25,A4033&lt;=$Q$25+$T$25),1,0)</f>
        <v>0</v>
      </c>
      <c r="J4033">
        <f t="shared" ref="J4033:J4096" si="633">IF(I4033=1,IF(H4033*$W$47&lt;=$X$48,H4033*$W$47,0),0)</f>
        <v>0</v>
      </c>
      <c r="K4033">
        <f t="shared" si="627"/>
        <v>0</v>
      </c>
      <c r="L4033">
        <f t="shared" ref="L4033:L4096" si="634">+IF(I4033=1,IF(H4033*$W$47&lt;=$X$48,0,$X$48),0)</f>
        <v>0</v>
      </c>
      <c r="M4033" s="66" t="str">
        <f t="shared" si="630"/>
        <v xml:space="preserve"> </v>
      </c>
    </row>
    <row r="4034" spans="1:13" x14ac:dyDescent="0.25">
      <c r="A4034" s="25">
        <f t="shared" si="628"/>
        <v>4034</v>
      </c>
      <c r="B4034" s="35">
        <f>+INDEX(Исходные_данные!A:Z,A4034+$X$32-1,$X$30)</f>
        <v>0</v>
      </c>
      <c r="C4034" s="25">
        <f>+IFERROR(_xlfn.NUMBERVALUE(INDEX(Исходные_данные!A:Z,A4034+$X$32-1,$X$31),"."),0)</f>
        <v>0</v>
      </c>
      <c r="D4034" s="51"/>
      <c r="E4034" s="3">
        <f t="shared" ref="E4034:E4097" si="635">+IFERROR(IF(_xlfn.NUMBERVALUE(B4034,".")&lt;E4033,E4033,_xlfn.NUMBERVALUE(B4034,".")),E4033)</f>
        <v>1289.4580000000001</v>
      </c>
      <c r="F4034" s="3">
        <f t="shared" ref="F4034:F4097" si="636">(E4034-$X$45*$X$44)/IF($X$44&lt;&gt;0,ABS($X$44),1)*$X$39</f>
        <v>1289.4574600000001</v>
      </c>
      <c r="G4034" s="8">
        <f t="shared" si="629"/>
        <v>0</v>
      </c>
      <c r="H4034" s="7">
        <f t="shared" si="631"/>
        <v>0</v>
      </c>
      <c r="I4034" s="7">
        <f t="shared" si="632"/>
        <v>0</v>
      </c>
      <c r="J4034">
        <f t="shared" si="633"/>
        <v>0</v>
      </c>
      <c r="K4034">
        <f t="shared" ref="K4034:K4097" si="637">+J4034/100</f>
        <v>0</v>
      </c>
      <c r="L4034">
        <f t="shared" si="634"/>
        <v>0</v>
      </c>
      <c r="M4034" s="66" t="str">
        <f t="shared" si="630"/>
        <v xml:space="preserve"> </v>
      </c>
    </row>
    <row r="4035" spans="1:13" x14ac:dyDescent="0.25">
      <c r="A4035" s="25">
        <f t="shared" ref="A4035:A4098" si="638">+A4034+1</f>
        <v>4035</v>
      </c>
      <c r="B4035" s="35">
        <f>+INDEX(Исходные_данные!A:Z,A4035+$X$32-1,$X$30)</f>
        <v>0</v>
      </c>
      <c r="C4035" s="25">
        <f>+IFERROR(_xlfn.NUMBERVALUE(INDEX(Исходные_данные!A:Z,A4035+$X$32-1,$X$31),"."),0)</f>
        <v>0</v>
      </c>
      <c r="D4035" s="51"/>
      <c r="E4035" s="3">
        <f t="shared" si="635"/>
        <v>1289.4580000000001</v>
      </c>
      <c r="F4035" s="3">
        <f t="shared" si="636"/>
        <v>1289.4574600000001</v>
      </c>
      <c r="G4035" s="8">
        <f t="shared" ref="G4035:G4098" si="639">+IF(E4035=E4034,0,_xlfn.NUMBERVALUE(C4035,".")/O$56*100)</f>
        <v>0</v>
      </c>
      <c r="H4035" s="7">
        <f t="shared" si="631"/>
        <v>0</v>
      </c>
      <c r="I4035" s="7">
        <f t="shared" si="632"/>
        <v>0</v>
      </c>
      <c r="J4035">
        <f t="shared" si="633"/>
        <v>0</v>
      </c>
      <c r="K4035">
        <f t="shared" si="637"/>
        <v>0</v>
      </c>
      <c r="L4035">
        <f t="shared" si="634"/>
        <v>0</v>
      </c>
      <c r="M4035" s="66" t="str">
        <f t="shared" si="630"/>
        <v xml:space="preserve"> </v>
      </c>
    </row>
    <row r="4036" spans="1:13" x14ac:dyDescent="0.25">
      <c r="A4036" s="25">
        <f t="shared" si="638"/>
        <v>4036</v>
      </c>
      <c r="B4036" s="35">
        <f>+INDEX(Исходные_данные!A:Z,A4036+$X$32-1,$X$30)</f>
        <v>0</v>
      </c>
      <c r="C4036" s="25">
        <f>+IFERROR(_xlfn.NUMBERVALUE(INDEX(Исходные_данные!A:Z,A4036+$X$32-1,$X$31),"."),0)</f>
        <v>0</v>
      </c>
      <c r="D4036" s="51"/>
      <c r="E4036" s="3">
        <f t="shared" si="635"/>
        <v>1289.4580000000001</v>
      </c>
      <c r="F4036" s="3">
        <f t="shared" si="636"/>
        <v>1289.4574600000001</v>
      </c>
      <c r="G4036" s="8">
        <f t="shared" si="639"/>
        <v>0</v>
      </c>
      <c r="H4036" s="7">
        <f t="shared" si="631"/>
        <v>0</v>
      </c>
      <c r="I4036" s="7">
        <f t="shared" si="632"/>
        <v>0</v>
      </c>
      <c r="J4036">
        <f t="shared" si="633"/>
        <v>0</v>
      </c>
      <c r="K4036">
        <f t="shared" si="637"/>
        <v>0</v>
      </c>
      <c r="L4036">
        <f t="shared" si="634"/>
        <v>0</v>
      </c>
      <c r="M4036" s="66" t="str">
        <f t="shared" si="630"/>
        <v xml:space="preserve"> </v>
      </c>
    </row>
    <row r="4037" spans="1:13" x14ac:dyDescent="0.25">
      <c r="A4037" s="25">
        <f t="shared" si="638"/>
        <v>4037</v>
      </c>
      <c r="B4037" s="35">
        <f>+INDEX(Исходные_данные!A:Z,A4037+$X$32-1,$X$30)</f>
        <v>0</v>
      </c>
      <c r="C4037" s="25">
        <f>+IFERROR(_xlfn.NUMBERVALUE(INDEX(Исходные_данные!A:Z,A4037+$X$32-1,$X$31),"."),0)</f>
        <v>0</v>
      </c>
      <c r="D4037" s="51"/>
      <c r="E4037" s="3">
        <f t="shared" si="635"/>
        <v>1289.4580000000001</v>
      </c>
      <c r="F4037" s="3">
        <f t="shared" si="636"/>
        <v>1289.4574600000001</v>
      </c>
      <c r="G4037" s="8">
        <f t="shared" si="639"/>
        <v>0</v>
      </c>
      <c r="H4037" s="7">
        <f t="shared" si="631"/>
        <v>0</v>
      </c>
      <c r="I4037" s="7">
        <f t="shared" si="632"/>
        <v>0</v>
      </c>
      <c r="J4037">
        <f t="shared" si="633"/>
        <v>0</v>
      </c>
      <c r="K4037">
        <f t="shared" si="637"/>
        <v>0</v>
      </c>
      <c r="L4037">
        <f t="shared" si="634"/>
        <v>0</v>
      </c>
      <c r="M4037" s="66" t="str">
        <f t="shared" si="630"/>
        <v xml:space="preserve"> </v>
      </c>
    </row>
    <row r="4038" spans="1:13" x14ac:dyDescent="0.25">
      <c r="A4038" s="25">
        <f t="shared" si="638"/>
        <v>4038</v>
      </c>
      <c r="B4038" s="35">
        <f>+INDEX(Исходные_данные!A:Z,A4038+$X$32-1,$X$30)</f>
        <v>0</v>
      </c>
      <c r="C4038" s="25">
        <f>+IFERROR(_xlfn.NUMBERVALUE(INDEX(Исходные_данные!A:Z,A4038+$X$32-1,$X$31),"."),0)</f>
        <v>0</v>
      </c>
      <c r="D4038" s="51"/>
      <c r="E4038" s="3">
        <f t="shared" si="635"/>
        <v>1289.4580000000001</v>
      </c>
      <c r="F4038" s="3">
        <f t="shared" si="636"/>
        <v>1289.4574600000001</v>
      </c>
      <c r="G4038" s="8">
        <f t="shared" si="639"/>
        <v>0</v>
      </c>
      <c r="H4038" s="7">
        <f t="shared" si="631"/>
        <v>0</v>
      </c>
      <c r="I4038" s="7">
        <f t="shared" si="632"/>
        <v>0</v>
      </c>
      <c r="J4038">
        <f t="shared" si="633"/>
        <v>0</v>
      </c>
      <c r="K4038">
        <f t="shared" si="637"/>
        <v>0</v>
      </c>
      <c r="L4038">
        <f t="shared" si="634"/>
        <v>0</v>
      </c>
      <c r="M4038" s="66" t="str">
        <f t="shared" si="630"/>
        <v xml:space="preserve"> </v>
      </c>
    </row>
    <row r="4039" spans="1:13" x14ac:dyDescent="0.25">
      <c r="A4039" s="25">
        <f t="shared" si="638"/>
        <v>4039</v>
      </c>
      <c r="B4039" s="35">
        <f>+INDEX(Исходные_данные!A:Z,A4039+$X$32-1,$X$30)</f>
        <v>0</v>
      </c>
      <c r="C4039" s="25">
        <f>+IFERROR(_xlfn.NUMBERVALUE(INDEX(Исходные_данные!A:Z,A4039+$X$32-1,$X$31),"."),0)</f>
        <v>0</v>
      </c>
      <c r="D4039" s="51"/>
      <c r="E4039" s="3">
        <f t="shared" si="635"/>
        <v>1289.4580000000001</v>
      </c>
      <c r="F4039" s="3">
        <f t="shared" si="636"/>
        <v>1289.4574600000001</v>
      </c>
      <c r="G4039" s="8">
        <f t="shared" si="639"/>
        <v>0</v>
      </c>
      <c r="H4039" s="7">
        <f t="shared" si="631"/>
        <v>0</v>
      </c>
      <c r="I4039" s="7">
        <f t="shared" si="632"/>
        <v>0</v>
      </c>
      <c r="J4039">
        <f t="shared" si="633"/>
        <v>0</v>
      </c>
      <c r="K4039">
        <f t="shared" si="637"/>
        <v>0</v>
      </c>
      <c r="L4039">
        <f t="shared" si="634"/>
        <v>0</v>
      </c>
      <c r="M4039" s="66" t="str">
        <f t="shared" si="630"/>
        <v xml:space="preserve"> </v>
      </c>
    </row>
    <row r="4040" spans="1:13" x14ac:dyDescent="0.25">
      <c r="A4040" s="25">
        <f t="shared" si="638"/>
        <v>4040</v>
      </c>
      <c r="B4040" s="35">
        <f>+INDEX(Исходные_данные!A:Z,A4040+$X$32-1,$X$30)</f>
        <v>0</v>
      </c>
      <c r="C4040" s="25">
        <f>+IFERROR(_xlfn.NUMBERVALUE(INDEX(Исходные_данные!A:Z,A4040+$X$32-1,$X$31),"."),0)</f>
        <v>0</v>
      </c>
      <c r="D4040" s="51"/>
      <c r="E4040" s="3">
        <f t="shared" si="635"/>
        <v>1289.4580000000001</v>
      </c>
      <c r="F4040" s="3">
        <f t="shared" si="636"/>
        <v>1289.4574600000001</v>
      </c>
      <c r="G4040" s="8">
        <f t="shared" si="639"/>
        <v>0</v>
      </c>
      <c r="H4040" s="7">
        <f t="shared" si="631"/>
        <v>0</v>
      </c>
      <c r="I4040" s="7">
        <f t="shared" si="632"/>
        <v>0</v>
      </c>
      <c r="J4040">
        <f t="shared" si="633"/>
        <v>0</v>
      </c>
      <c r="K4040">
        <f t="shared" si="637"/>
        <v>0</v>
      </c>
      <c r="L4040">
        <f t="shared" si="634"/>
        <v>0</v>
      </c>
      <c r="M4040" s="66" t="str">
        <f t="shared" si="630"/>
        <v xml:space="preserve"> </v>
      </c>
    </row>
    <row r="4041" spans="1:13" x14ac:dyDescent="0.25">
      <c r="A4041" s="25">
        <f t="shared" si="638"/>
        <v>4041</v>
      </c>
      <c r="B4041" s="35">
        <f>+INDEX(Исходные_данные!A:Z,A4041+$X$32-1,$X$30)</f>
        <v>0</v>
      </c>
      <c r="C4041" s="25">
        <f>+IFERROR(_xlfn.NUMBERVALUE(INDEX(Исходные_данные!A:Z,A4041+$X$32-1,$X$31),"."),0)</f>
        <v>0</v>
      </c>
      <c r="D4041" s="51"/>
      <c r="E4041" s="3">
        <f t="shared" si="635"/>
        <v>1289.4580000000001</v>
      </c>
      <c r="F4041" s="3">
        <f t="shared" si="636"/>
        <v>1289.4574600000001</v>
      </c>
      <c r="G4041" s="8">
        <f t="shared" si="639"/>
        <v>0</v>
      </c>
      <c r="H4041" s="7">
        <f t="shared" si="631"/>
        <v>0</v>
      </c>
      <c r="I4041" s="7">
        <f t="shared" si="632"/>
        <v>0</v>
      </c>
      <c r="J4041">
        <f t="shared" si="633"/>
        <v>0</v>
      </c>
      <c r="K4041">
        <f t="shared" si="637"/>
        <v>0</v>
      </c>
      <c r="L4041">
        <f t="shared" si="634"/>
        <v>0</v>
      </c>
      <c r="M4041" s="66" t="str">
        <f t="shared" si="630"/>
        <v xml:space="preserve"> </v>
      </c>
    </row>
    <row r="4042" spans="1:13" x14ac:dyDescent="0.25">
      <c r="A4042" s="25">
        <f t="shared" si="638"/>
        <v>4042</v>
      </c>
      <c r="B4042" s="35">
        <f>+INDEX(Исходные_данные!A:Z,A4042+$X$32-1,$X$30)</f>
        <v>0</v>
      </c>
      <c r="C4042" s="25">
        <f>+IFERROR(_xlfn.NUMBERVALUE(INDEX(Исходные_данные!A:Z,A4042+$X$32-1,$X$31),"."),0)</f>
        <v>0</v>
      </c>
      <c r="D4042" s="51"/>
      <c r="E4042" s="3">
        <f t="shared" si="635"/>
        <v>1289.4580000000001</v>
      </c>
      <c r="F4042" s="3">
        <f t="shared" si="636"/>
        <v>1289.4574600000001</v>
      </c>
      <c r="G4042" s="8">
        <f t="shared" si="639"/>
        <v>0</v>
      </c>
      <c r="H4042" s="7">
        <f t="shared" si="631"/>
        <v>0</v>
      </c>
      <c r="I4042" s="7">
        <f t="shared" si="632"/>
        <v>0</v>
      </c>
      <c r="J4042">
        <f t="shared" si="633"/>
        <v>0</v>
      </c>
      <c r="K4042">
        <f t="shared" si="637"/>
        <v>0</v>
      </c>
      <c r="L4042">
        <f t="shared" si="634"/>
        <v>0</v>
      </c>
      <c r="M4042" s="66" t="str">
        <f t="shared" si="630"/>
        <v xml:space="preserve"> </v>
      </c>
    </row>
    <row r="4043" spans="1:13" x14ac:dyDescent="0.25">
      <c r="A4043" s="25">
        <f t="shared" si="638"/>
        <v>4043</v>
      </c>
      <c r="B4043" s="35">
        <f>+INDEX(Исходные_данные!A:Z,A4043+$X$32-1,$X$30)</f>
        <v>0</v>
      </c>
      <c r="C4043" s="25">
        <f>+IFERROR(_xlfn.NUMBERVALUE(INDEX(Исходные_данные!A:Z,A4043+$X$32-1,$X$31),"."),0)</f>
        <v>0</v>
      </c>
      <c r="D4043" s="51"/>
      <c r="E4043" s="3">
        <f t="shared" si="635"/>
        <v>1289.4580000000001</v>
      </c>
      <c r="F4043" s="3">
        <f t="shared" si="636"/>
        <v>1289.4574600000001</v>
      </c>
      <c r="G4043" s="8">
        <f t="shared" si="639"/>
        <v>0</v>
      </c>
      <c r="H4043" s="7">
        <f t="shared" si="631"/>
        <v>0</v>
      </c>
      <c r="I4043" s="7">
        <f t="shared" si="632"/>
        <v>0</v>
      </c>
      <c r="J4043">
        <f t="shared" si="633"/>
        <v>0</v>
      </c>
      <c r="K4043">
        <f t="shared" si="637"/>
        <v>0</v>
      </c>
      <c r="L4043">
        <f t="shared" si="634"/>
        <v>0</v>
      </c>
      <c r="M4043" s="66" t="str">
        <f t="shared" si="630"/>
        <v xml:space="preserve"> </v>
      </c>
    </row>
    <row r="4044" spans="1:13" x14ac:dyDescent="0.25">
      <c r="A4044" s="25">
        <f t="shared" si="638"/>
        <v>4044</v>
      </c>
      <c r="B4044" s="35">
        <f>+INDEX(Исходные_данные!A:Z,A4044+$X$32-1,$X$30)</f>
        <v>0</v>
      </c>
      <c r="C4044" s="25">
        <f>+IFERROR(_xlfn.NUMBERVALUE(INDEX(Исходные_данные!A:Z,A4044+$X$32-1,$X$31),"."),0)</f>
        <v>0</v>
      </c>
      <c r="D4044" s="51"/>
      <c r="E4044" s="3">
        <f t="shared" si="635"/>
        <v>1289.4580000000001</v>
      </c>
      <c r="F4044" s="3">
        <f t="shared" si="636"/>
        <v>1289.4574600000001</v>
      </c>
      <c r="G4044" s="8">
        <f t="shared" si="639"/>
        <v>0</v>
      </c>
      <c r="H4044" s="7">
        <f t="shared" si="631"/>
        <v>0</v>
      </c>
      <c r="I4044" s="7">
        <f t="shared" si="632"/>
        <v>0</v>
      </c>
      <c r="J4044">
        <f t="shared" si="633"/>
        <v>0</v>
      </c>
      <c r="K4044">
        <f t="shared" si="637"/>
        <v>0</v>
      </c>
      <c r="L4044">
        <f t="shared" si="634"/>
        <v>0</v>
      </c>
      <c r="M4044" s="66" t="str">
        <f t="shared" si="630"/>
        <v xml:space="preserve"> </v>
      </c>
    </row>
    <row r="4045" spans="1:13" x14ac:dyDescent="0.25">
      <c r="A4045" s="25">
        <f t="shared" si="638"/>
        <v>4045</v>
      </c>
      <c r="B4045" s="35">
        <f>+INDEX(Исходные_данные!A:Z,A4045+$X$32-1,$X$30)</f>
        <v>0</v>
      </c>
      <c r="C4045" s="25">
        <f>+IFERROR(_xlfn.NUMBERVALUE(INDEX(Исходные_данные!A:Z,A4045+$X$32-1,$X$31),"."),0)</f>
        <v>0</v>
      </c>
      <c r="D4045" s="51"/>
      <c r="E4045" s="3">
        <f t="shared" si="635"/>
        <v>1289.4580000000001</v>
      </c>
      <c r="F4045" s="3">
        <f t="shared" si="636"/>
        <v>1289.4574600000001</v>
      </c>
      <c r="G4045" s="8">
        <f t="shared" si="639"/>
        <v>0</v>
      </c>
      <c r="H4045" s="7">
        <f t="shared" si="631"/>
        <v>0</v>
      </c>
      <c r="I4045" s="7">
        <f t="shared" si="632"/>
        <v>0</v>
      </c>
      <c r="J4045">
        <f t="shared" si="633"/>
        <v>0</v>
      </c>
      <c r="K4045">
        <f t="shared" si="637"/>
        <v>0</v>
      </c>
      <c r="L4045">
        <f t="shared" si="634"/>
        <v>0</v>
      </c>
      <c r="M4045" s="66" t="str">
        <f t="shared" si="630"/>
        <v xml:space="preserve"> </v>
      </c>
    </row>
    <row r="4046" spans="1:13" x14ac:dyDescent="0.25">
      <c r="A4046" s="25">
        <f t="shared" si="638"/>
        <v>4046</v>
      </c>
      <c r="B4046" s="35">
        <f>+INDEX(Исходные_данные!A:Z,A4046+$X$32-1,$X$30)</f>
        <v>0</v>
      </c>
      <c r="C4046" s="25">
        <f>+IFERROR(_xlfn.NUMBERVALUE(INDEX(Исходные_данные!A:Z,A4046+$X$32-1,$X$31),"."),0)</f>
        <v>0</v>
      </c>
      <c r="D4046" s="51"/>
      <c r="E4046" s="3">
        <f t="shared" si="635"/>
        <v>1289.4580000000001</v>
      </c>
      <c r="F4046" s="3">
        <f t="shared" si="636"/>
        <v>1289.4574600000001</v>
      </c>
      <c r="G4046" s="8">
        <f t="shared" si="639"/>
        <v>0</v>
      </c>
      <c r="H4046" s="7">
        <f t="shared" si="631"/>
        <v>0</v>
      </c>
      <c r="I4046" s="7">
        <f t="shared" si="632"/>
        <v>0</v>
      </c>
      <c r="J4046">
        <f t="shared" si="633"/>
        <v>0</v>
      </c>
      <c r="K4046">
        <f t="shared" si="637"/>
        <v>0</v>
      </c>
      <c r="L4046">
        <f t="shared" si="634"/>
        <v>0</v>
      </c>
      <c r="M4046" s="66" t="str">
        <f t="shared" si="630"/>
        <v xml:space="preserve"> </v>
      </c>
    </row>
    <row r="4047" spans="1:13" x14ac:dyDescent="0.25">
      <c r="A4047" s="25">
        <f t="shared" si="638"/>
        <v>4047</v>
      </c>
      <c r="B4047" s="35">
        <f>+INDEX(Исходные_данные!A:Z,A4047+$X$32-1,$X$30)</f>
        <v>0</v>
      </c>
      <c r="C4047" s="25">
        <f>+IFERROR(_xlfn.NUMBERVALUE(INDEX(Исходные_данные!A:Z,A4047+$X$32-1,$X$31),"."),0)</f>
        <v>0</v>
      </c>
      <c r="D4047" s="51"/>
      <c r="E4047" s="3">
        <f t="shared" si="635"/>
        <v>1289.4580000000001</v>
      </c>
      <c r="F4047" s="3">
        <f t="shared" si="636"/>
        <v>1289.4574600000001</v>
      </c>
      <c r="G4047" s="8">
        <f t="shared" si="639"/>
        <v>0</v>
      </c>
      <c r="H4047" s="7">
        <f t="shared" si="631"/>
        <v>0</v>
      </c>
      <c r="I4047" s="7">
        <f t="shared" si="632"/>
        <v>0</v>
      </c>
      <c r="J4047">
        <f t="shared" si="633"/>
        <v>0</v>
      </c>
      <c r="K4047">
        <f t="shared" si="637"/>
        <v>0</v>
      </c>
      <c r="L4047">
        <f t="shared" si="634"/>
        <v>0</v>
      </c>
      <c r="M4047" s="66" t="str">
        <f t="shared" si="630"/>
        <v xml:space="preserve"> </v>
      </c>
    </row>
    <row r="4048" spans="1:13" x14ac:dyDescent="0.25">
      <c r="A4048" s="25">
        <f t="shared" si="638"/>
        <v>4048</v>
      </c>
      <c r="B4048" s="35">
        <f>+INDEX(Исходные_данные!A:Z,A4048+$X$32-1,$X$30)</f>
        <v>0</v>
      </c>
      <c r="C4048" s="25">
        <f>+IFERROR(_xlfn.NUMBERVALUE(INDEX(Исходные_данные!A:Z,A4048+$X$32-1,$X$31),"."),0)</f>
        <v>0</v>
      </c>
      <c r="D4048" s="51"/>
      <c r="E4048" s="3">
        <f t="shared" si="635"/>
        <v>1289.4580000000001</v>
      </c>
      <c r="F4048" s="3">
        <f t="shared" si="636"/>
        <v>1289.4574600000001</v>
      </c>
      <c r="G4048" s="8">
        <f t="shared" si="639"/>
        <v>0</v>
      </c>
      <c r="H4048" s="7">
        <f t="shared" si="631"/>
        <v>0</v>
      </c>
      <c r="I4048" s="7">
        <f t="shared" si="632"/>
        <v>0</v>
      </c>
      <c r="J4048">
        <f t="shared" si="633"/>
        <v>0</v>
      </c>
      <c r="K4048">
        <f t="shared" si="637"/>
        <v>0</v>
      </c>
      <c r="L4048">
        <f t="shared" si="634"/>
        <v>0</v>
      </c>
      <c r="M4048" s="66" t="str">
        <f t="shared" si="630"/>
        <v xml:space="preserve"> </v>
      </c>
    </row>
    <row r="4049" spans="1:13" x14ac:dyDescent="0.25">
      <c r="A4049" s="25">
        <f t="shared" si="638"/>
        <v>4049</v>
      </c>
      <c r="B4049" s="35">
        <f>+INDEX(Исходные_данные!A:Z,A4049+$X$32-1,$X$30)</f>
        <v>0</v>
      </c>
      <c r="C4049" s="25">
        <f>+IFERROR(_xlfn.NUMBERVALUE(INDEX(Исходные_данные!A:Z,A4049+$X$32-1,$X$31),"."),0)</f>
        <v>0</v>
      </c>
      <c r="D4049" s="51"/>
      <c r="E4049" s="3">
        <f t="shared" si="635"/>
        <v>1289.4580000000001</v>
      </c>
      <c r="F4049" s="3">
        <f t="shared" si="636"/>
        <v>1289.4574600000001</v>
      </c>
      <c r="G4049" s="8">
        <f t="shared" si="639"/>
        <v>0</v>
      </c>
      <c r="H4049" s="7">
        <f t="shared" si="631"/>
        <v>0</v>
      </c>
      <c r="I4049" s="7">
        <f t="shared" si="632"/>
        <v>0</v>
      </c>
      <c r="J4049">
        <f t="shared" si="633"/>
        <v>0</v>
      </c>
      <c r="K4049">
        <f t="shared" si="637"/>
        <v>0</v>
      </c>
      <c r="L4049">
        <f t="shared" si="634"/>
        <v>0</v>
      </c>
      <c r="M4049" s="66" t="str">
        <f t="shared" si="630"/>
        <v xml:space="preserve"> </v>
      </c>
    </row>
    <row r="4050" spans="1:13" x14ac:dyDescent="0.25">
      <c r="A4050" s="25">
        <f t="shared" si="638"/>
        <v>4050</v>
      </c>
      <c r="B4050" s="35">
        <f>+INDEX(Исходные_данные!A:Z,A4050+$X$32-1,$X$30)</f>
        <v>0</v>
      </c>
      <c r="C4050" s="25">
        <f>+IFERROR(_xlfn.NUMBERVALUE(INDEX(Исходные_данные!A:Z,A4050+$X$32-1,$X$31),"."),0)</f>
        <v>0</v>
      </c>
      <c r="D4050" s="51"/>
      <c r="E4050" s="3">
        <f t="shared" si="635"/>
        <v>1289.4580000000001</v>
      </c>
      <c r="F4050" s="3">
        <f t="shared" si="636"/>
        <v>1289.4574600000001</v>
      </c>
      <c r="G4050" s="8">
        <f t="shared" si="639"/>
        <v>0</v>
      </c>
      <c r="H4050" s="7">
        <f t="shared" si="631"/>
        <v>0</v>
      </c>
      <c r="I4050" s="7">
        <f t="shared" si="632"/>
        <v>0</v>
      </c>
      <c r="J4050">
        <f t="shared" si="633"/>
        <v>0</v>
      </c>
      <c r="K4050">
        <f t="shared" si="637"/>
        <v>0</v>
      </c>
      <c r="L4050">
        <f t="shared" si="634"/>
        <v>0</v>
      </c>
      <c r="M4050" s="66" t="str">
        <f t="shared" si="630"/>
        <v xml:space="preserve"> </v>
      </c>
    </row>
    <row r="4051" spans="1:13" x14ac:dyDescent="0.25">
      <c r="A4051" s="25">
        <f t="shared" si="638"/>
        <v>4051</v>
      </c>
      <c r="B4051" s="35">
        <f>+INDEX(Исходные_данные!A:Z,A4051+$X$32-1,$X$30)</f>
        <v>0</v>
      </c>
      <c r="C4051" s="25">
        <f>+IFERROR(_xlfn.NUMBERVALUE(INDEX(Исходные_данные!A:Z,A4051+$X$32-1,$X$31),"."),0)</f>
        <v>0</v>
      </c>
      <c r="D4051" s="51"/>
      <c r="E4051" s="3">
        <f t="shared" si="635"/>
        <v>1289.4580000000001</v>
      </c>
      <c r="F4051" s="3">
        <f t="shared" si="636"/>
        <v>1289.4574600000001</v>
      </c>
      <c r="G4051" s="8">
        <f t="shared" si="639"/>
        <v>0</v>
      </c>
      <c r="H4051" s="7">
        <f t="shared" si="631"/>
        <v>0</v>
      </c>
      <c r="I4051" s="7">
        <f t="shared" si="632"/>
        <v>0</v>
      </c>
      <c r="J4051">
        <f t="shared" si="633"/>
        <v>0</v>
      </c>
      <c r="K4051">
        <f t="shared" si="637"/>
        <v>0</v>
      </c>
      <c r="L4051">
        <f t="shared" si="634"/>
        <v>0</v>
      </c>
      <c r="M4051" s="66" t="str">
        <f t="shared" si="630"/>
        <v xml:space="preserve"> </v>
      </c>
    </row>
    <row r="4052" spans="1:13" x14ac:dyDescent="0.25">
      <c r="A4052" s="25">
        <f t="shared" si="638"/>
        <v>4052</v>
      </c>
      <c r="B4052" s="35">
        <f>+INDEX(Исходные_данные!A:Z,A4052+$X$32-1,$X$30)</f>
        <v>0</v>
      </c>
      <c r="C4052" s="25">
        <f>+IFERROR(_xlfn.NUMBERVALUE(INDEX(Исходные_данные!A:Z,A4052+$X$32-1,$X$31),"."),0)</f>
        <v>0</v>
      </c>
      <c r="D4052" s="51"/>
      <c r="E4052" s="3">
        <f t="shared" si="635"/>
        <v>1289.4580000000001</v>
      </c>
      <c r="F4052" s="3">
        <f t="shared" si="636"/>
        <v>1289.4574600000001</v>
      </c>
      <c r="G4052" s="8">
        <f t="shared" si="639"/>
        <v>0</v>
      </c>
      <c r="H4052" s="7">
        <f t="shared" si="631"/>
        <v>0</v>
      </c>
      <c r="I4052" s="7">
        <f t="shared" si="632"/>
        <v>0</v>
      </c>
      <c r="J4052">
        <f t="shared" si="633"/>
        <v>0</v>
      </c>
      <c r="K4052">
        <f t="shared" si="637"/>
        <v>0</v>
      </c>
      <c r="L4052">
        <f t="shared" si="634"/>
        <v>0</v>
      </c>
      <c r="M4052" s="66" t="str">
        <f t="shared" si="630"/>
        <v xml:space="preserve"> </v>
      </c>
    </row>
    <row r="4053" spans="1:13" x14ac:dyDescent="0.25">
      <c r="A4053" s="25">
        <f t="shared" si="638"/>
        <v>4053</v>
      </c>
      <c r="B4053" s="35">
        <f>+INDEX(Исходные_данные!A:Z,A4053+$X$32-1,$X$30)</f>
        <v>0</v>
      </c>
      <c r="C4053" s="25">
        <f>+IFERROR(_xlfn.NUMBERVALUE(INDEX(Исходные_данные!A:Z,A4053+$X$32-1,$X$31),"."),0)</f>
        <v>0</v>
      </c>
      <c r="D4053" s="51"/>
      <c r="E4053" s="3">
        <f t="shared" si="635"/>
        <v>1289.4580000000001</v>
      </c>
      <c r="F4053" s="3">
        <f t="shared" si="636"/>
        <v>1289.4574600000001</v>
      </c>
      <c r="G4053" s="8">
        <f t="shared" si="639"/>
        <v>0</v>
      </c>
      <c r="H4053" s="7">
        <f t="shared" si="631"/>
        <v>0</v>
      </c>
      <c r="I4053" s="7">
        <f t="shared" si="632"/>
        <v>0</v>
      </c>
      <c r="J4053">
        <f t="shared" si="633"/>
        <v>0</v>
      </c>
      <c r="K4053">
        <f t="shared" si="637"/>
        <v>0</v>
      </c>
      <c r="L4053">
        <f t="shared" si="634"/>
        <v>0</v>
      </c>
      <c r="M4053" s="66" t="str">
        <f t="shared" si="630"/>
        <v xml:space="preserve"> </v>
      </c>
    </row>
    <row r="4054" spans="1:13" x14ac:dyDescent="0.25">
      <c r="A4054" s="25">
        <f t="shared" si="638"/>
        <v>4054</v>
      </c>
      <c r="B4054" s="35">
        <f>+INDEX(Исходные_данные!A:Z,A4054+$X$32-1,$X$30)</f>
        <v>0</v>
      </c>
      <c r="C4054" s="25">
        <f>+IFERROR(_xlfn.NUMBERVALUE(INDEX(Исходные_данные!A:Z,A4054+$X$32-1,$X$31),"."),0)</f>
        <v>0</v>
      </c>
      <c r="D4054" s="51"/>
      <c r="E4054" s="3">
        <f t="shared" si="635"/>
        <v>1289.4580000000001</v>
      </c>
      <c r="F4054" s="3">
        <f t="shared" si="636"/>
        <v>1289.4574600000001</v>
      </c>
      <c r="G4054" s="8">
        <f t="shared" si="639"/>
        <v>0</v>
      </c>
      <c r="H4054" s="7">
        <f t="shared" si="631"/>
        <v>0</v>
      </c>
      <c r="I4054" s="7">
        <f t="shared" si="632"/>
        <v>0</v>
      </c>
      <c r="J4054">
        <f t="shared" si="633"/>
        <v>0</v>
      </c>
      <c r="K4054">
        <f t="shared" si="637"/>
        <v>0</v>
      </c>
      <c r="L4054">
        <f t="shared" si="634"/>
        <v>0</v>
      </c>
      <c r="M4054" s="66" t="str">
        <f t="shared" si="630"/>
        <v xml:space="preserve"> </v>
      </c>
    </row>
    <row r="4055" spans="1:13" x14ac:dyDescent="0.25">
      <c r="A4055" s="25">
        <f t="shared" si="638"/>
        <v>4055</v>
      </c>
      <c r="B4055" s="35">
        <f>+INDEX(Исходные_данные!A:Z,A4055+$X$32-1,$X$30)</f>
        <v>0</v>
      </c>
      <c r="C4055" s="25">
        <f>+IFERROR(_xlfn.NUMBERVALUE(INDEX(Исходные_данные!A:Z,A4055+$X$32-1,$X$31),"."),0)</f>
        <v>0</v>
      </c>
      <c r="D4055" s="51"/>
      <c r="E4055" s="3">
        <f t="shared" si="635"/>
        <v>1289.4580000000001</v>
      </c>
      <c r="F4055" s="3">
        <f t="shared" si="636"/>
        <v>1289.4574600000001</v>
      </c>
      <c r="G4055" s="8">
        <f t="shared" si="639"/>
        <v>0</v>
      </c>
      <c r="H4055" s="7">
        <f t="shared" si="631"/>
        <v>0</v>
      </c>
      <c r="I4055" s="7">
        <f t="shared" si="632"/>
        <v>0</v>
      </c>
      <c r="J4055">
        <f t="shared" si="633"/>
        <v>0</v>
      </c>
      <c r="K4055">
        <f t="shared" si="637"/>
        <v>0</v>
      </c>
      <c r="L4055">
        <f t="shared" si="634"/>
        <v>0</v>
      </c>
      <c r="M4055" s="66" t="str">
        <f t="shared" si="630"/>
        <v xml:space="preserve"> </v>
      </c>
    </row>
    <row r="4056" spans="1:13" x14ac:dyDescent="0.25">
      <c r="A4056" s="25">
        <f t="shared" si="638"/>
        <v>4056</v>
      </c>
      <c r="B4056" s="35">
        <f>+INDEX(Исходные_данные!A:Z,A4056+$X$32-1,$X$30)</f>
        <v>0</v>
      </c>
      <c r="C4056" s="25">
        <f>+IFERROR(_xlfn.NUMBERVALUE(INDEX(Исходные_данные!A:Z,A4056+$X$32-1,$X$31),"."),0)</f>
        <v>0</v>
      </c>
      <c r="D4056" s="51"/>
      <c r="E4056" s="3">
        <f t="shared" si="635"/>
        <v>1289.4580000000001</v>
      </c>
      <c r="F4056" s="3">
        <f t="shared" si="636"/>
        <v>1289.4574600000001</v>
      </c>
      <c r="G4056" s="8">
        <f t="shared" si="639"/>
        <v>0</v>
      </c>
      <c r="H4056" s="7">
        <f t="shared" si="631"/>
        <v>0</v>
      </c>
      <c r="I4056" s="7">
        <f t="shared" si="632"/>
        <v>0</v>
      </c>
      <c r="J4056">
        <f t="shared" si="633"/>
        <v>0</v>
      </c>
      <c r="K4056">
        <f t="shared" si="637"/>
        <v>0</v>
      </c>
      <c r="L4056">
        <f t="shared" si="634"/>
        <v>0</v>
      </c>
      <c r="M4056" s="66" t="str">
        <f t="shared" si="630"/>
        <v xml:space="preserve"> </v>
      </c>
    </row>
    <row r="4057" spans="1:13" x14ac:dyDescent="0.25">
      <c r="A4057" s="25">
        <f t="shared" si="638"/>
        <v>4057</v>
      </c>
      <c r="B4057" s="35">
        <f>+INDEX(Исходные_данные!A:Z,A4057+$X$32-1,$X$30)</f>
        <v>0</v>
      </c>
      <c r="C4057" s="25">
        <f>+IFERROR(_xlfn.NUMBERVALUE(INDEX(Исходные_данные!A:Z,A4057+$X$32-1,$X$31),"."),0)</f>
        <v>0</v>
      </c>
      <c r="D4057" s="51"/>
      <c r="E4057" s="3">
        <f t="shared" si="635"/>
        <v>1289.4580000000001</v>
      </c>
      <c r="F4057" s="3">
        <f t="shared" si="636"/>
        <v>1289.4574600000001</v>
      </c>
      <c r="G4057" s="8">
        <f t="shared" si="639"/>
        <v>0</v>
      </c>
      <c r="H4057" s="7">
        <f t="shared" si="631"/>
        <v>0</v>
      </c>
      <c r="I4057" s="7">
        <f t="shared" si="632"/>
        <v>0</v>
      </c>
      <c r="J4057">
        <f t="shared" si="633"/>
        <v>0</v>
      </c>
      <c r="K4057">
        <f t="shared" si="637"/>
        <v>0</v>
      </c>
      <c r="L4057">
        <f t="shared" si="634"/>
        <v>0</v>
      </c>
      <c r="M4057" s="66" t="str">
        <f t="shared" si="630"/>
        <v xml:space="preserve"> </v>
      </c>
    </row>
    <row r="4058" spans="1:13" x14ac:dyDescent="0.25">
      <c r="A4058" s="25">
        <f t="shared" si="638"/>
        <v>4058</v>
      </c>
      <c r="B4058" s="35">
        <f>+INDEX(Исходные_данные!A:Z,A4058+$X$32-1,$X$30)</f>
        <v>0</v>
      </c>
      <c r="C4058" s="25">
        <f>+IFERROR(_xlfn.NUMBERVALUE(INDEX(Исходные_данные!A:Z,A4058+$X$32-1,$X$31),"."),0)</f>
        <v>0</v>
      </c>
      <c r="D4058" s="51"/>
      <c r="E4058" s="3">
        <f t="shared" si="635"/>
        <v>1289.4580000000001</v>
      </c>
      <c r="F4058" s="3">
        <f t="shared" si="636"/>
        <v>1289.4574600000001</v>
      </c>
      <c r="G4058" s="8">
        <f t="shared" si="639"/>
        <v>0</v>
      </c>
      <c r="H4058" s="7">
        <f t="shared" si="631"/>
        <v>0</v>
      </c>
      <c r="I4058" s="7">
        <f t="shared" si="632"/>
        <v>0</v>
      </c>
      <c r="J4058">
        <f t="shared" si="633"/>
        <v>0</v>
      </c>
      <c r="K4058">
        <f t="shared" si="637"/>
        <v>0</v>
      </c>
      <c r="L4058">
        <f t="shared" si="634"/>
        <v>0</v>
      </c>
      <c r="M4058" s="66" t="str">
        <f t="shared" si="630"/>
        <v xml:space="preserve"> </v>
      </c>
    </row>
    <row r="4059" spans="1:13" x14ac:dyDescent="0.25">
      <c r="A4059" s="25">
        <f t="shared" si="638"/>
        <v>4059</v>
      </c>
      <c r="B4059" s="35">
        <f>+INDEX(Исходные_данные!A:Z,A4059+$X$32-1,$X$30)</f>
        <v>0</v>
      </c>
      <c r="C4059" s="25">
        <f>+IFERROR(_xlfn.NUMBERVALUE(INDEX(Исходные_данные!A:Z,A4059+$X$32-1,$X$31),"."),0)</f>
        <v>0</v>
      </c>
      <c r="D4059" s="51"/>
      <c r="E4059" s="3">
        <f t="shared" si="635"/>
        <v>1289.4580000000001</v>
      </c>
      <c r="F4059" s="3">
        <f t="shared" si="636"/>
        <v>1289.4574600000001</v>
      </c>
      <c r="G4059" s="8">
        <f t="shared" si="639"/>
        <v>0</v>
      </c>
      <c r="H4059" s="7">
        <f t="shared" si="631"/>
        <v>0</v>
      </c>
      <c r="I4059" s="7">
        <f t="shared" si="632"/>
        <v>0</v>
      </c>
      <c r="J4059">
        <f t="shared" si="633"/>
        <v>0</v>
      </c>
      <c r="K4059">
        <f t="shared" si="637"/>
        <v>0</v>
      </c>
      <c r="L4059">
        <f t="shared" si="634"/>
        <v>0</v>
      </c>
      <c r="M4059" s="66" t="str">
        <f t="shared" si="630"/>
        <v xml:space="preserve"> </v>
      </c>
    </row>
    <row r="4060" spans="1:13" x14ac:dyDescent="0.25">
      <c r="A4060" s="25">
        <f t="shared" si="638"/>
        <v>4060</v>
      </c>
      <c r="B4060" s="35">
        <f>+INDEX(Исходные_данные!A:Z,A4060+$X$32-1,$X$30)</f>
        <v>0</v>
      </c>
      <c r="C4060" s="25">
        <f>+IFERROR(_xlfn.NUMBERVALUE(INDEX(Исходные_данные!A:Z,A4060+$X$32-1,$X$31),"."),0)</f>
        <v>0</v>
      </c>
      <c r="D4060" s="51"/>
      <c r="E4060" s="3">
        <f t="shared" si="635"/>
        <v>1289.4580000000001</v>
      </c>
      <c r="F4060" s="3">
        <f t="shared" si="636"/>
        <v>1289.4574600000001</v>
      </c>
      <c r="G4060" s="8">
        <f t="shared" si="639"/>
        <v>0</v>
      </c>
      <c r="H4060" s="7">
        <f t="shared" si="631"/>
        <v>0</v>
      </c>
      <c r="I4060" s="7">
        <f t="shared" si="632"/>
        <v>0</v>
      </c>
      <c r="J4060">
        <f t="shared" si="633"/>
        <v>0</v>
      </c>
      <c r="K4060">
        <f t="shared" si="637"/>
        <v>0</v>
      </c>
      <c r="L4060">
        <f t="shared" si="634"/>
        <v>0</v>
      </c>
      <c r="M4060" s="66" t="str">
        <f t="shared" ref="M4060:M4123" si="640">IF(AC4075=1,"",+CONCATENATE(IF($AC$43=1,CONCATENATE(D4060," "),""),IF($AC$44=1,CONCATENATE(E4060," (",TEXT(G4060,"0,0"),"%)"),"")))</f>
        <v xml:space="preserve"> </v>
      </c>
    </row>
    <row r="4061" spans="1:13" x14ac:dyDescent="0.25">
      <c r="A4061" s="25">
        <f t="shared" si="638"/>
        <v>4061</v>
      </c>
      <c r="B4061" s="35">
        <f>+INDEX(Исходные_данные!A:Z,A4061+$X$32-1,$X$30)</f>
        <v>0</v>
      </c>
      <c r="C4061" s="25">
        <f>+IFERROR(_xlfn.NUMBERVALUE(INDEX(Исходные_данные!A:Z,A4061+$X$32-1,$X$31),"."),0)</f>
        <v>0</v>
      </c>
      <c r="D4061" s="51"/>
      <c r="E4061" s="3">
        <f t="shared" si="635"/>
        <v>1289.4580000000001</v>
      </c>
      <c r="F4061" s="3">
        <f t="shared" si="636"/>
        <v>1289.4574600000001</v>
      </c>
      <c r="G4061" s="8">
        <f t="shared" si="639"/>
        <v>0</v>
      </c>
      <c r="H4061" s="7">
        <f t="shared" si="631"/>
        <v>0</v>
      </c>
      <c r="I4061" s="7">
        <f t="shared" si="632"/>
        <v>0</v>
      </c>
      <c r="J4061">
        <f t="shared" si="633"/>
        <v>0</v>
      </c>
      <c r="K4061">
        <f t="shared" si="637"/>
        <v>0</v>
      </c>
      <c r="L4061">
        <f t="shared" si="634"/>
        <v>0</v>
      </c>
      <c r="M4061" s="66" t="str">
        <f t="shared" si="640"/>
        <v xml:space="preserve"> </v>
      </c>
    </row>
    <row r="4062" spans="1:13" x14ac:dyDescent="0.25">
      <c r="A4062" s="25">
        <f t="shared" si="638"/>
        <v>4062</v>
      </c>
      <c r="B4062" s="35">
        <f>+INDEX(Исходные_данные!A:Z,A4062+$X$32-1,$X$30)</f>
        <v>0</v>
      </c>
      <c r="C4062" s="25">
        <f>+IFERROR(_xlfn.NUMBERVALUE(INDEX(Исходные_данные!A:Z,A4062+$X$32-1,$X$31),"."),0)</f>
        <v>0</v>
      </c>
      <c r="D4062" s="51"/>
      <c r="E4062" s="3">
        <f t="shared" si="635"/>
        <v>1289.4580000000001</v>
      </c>
      <c r="F4062" s="3">
        <f t="shared" si="636"/>
        <v>1289.4574600000001</v>
      </c>
      <c r="G4062" s="8">
        <f t="shared" si="639"/>
        <v>0</v>
      </c>
      <c r="H4062" s="7">
        <f t="shared" si="631"/>
        <v>0</v>
      </c>
      <c r="I4062" s="7">
        <f t="shared" si="632"/>
        <v>0</v>
      </c>
      <c r="J4062">
        <f t="shared" si="633"/>
        <v>0</v>
      </c>
      <c r="K4062">
        <f t="shared" si="637"/>
        <v>0</v>
      </c>
      <c r="L4062">
        <f t="shared" si="634"/>
        <v>0</v>
      </c>
      <c r="M4062" s="66" t="str">
        <f t="shared" si="640"/>
        <v xml:space="preserve"> </v>
      </c>
    </row>
    <row r="4063" spans="1:13" x14ac:dyDescent="0.25">
      <c r="A4063" s="25">
        <f t="shared" si="638"/>
        <v>4063</v>
      </c>
      <c r="B4063" s="35">
        <f>+INDEX(Исходные_данные!A:Z,A4063+$X$32-1,$X$30)</f>
        <v>0</v>
      </c>
      <c r="C4063" s="25">
        <f>+IFERROR(_xlfn.NUMBERVALUE(INDEX(Исходные_данные!A:Z,A4063+$X$32-1,$X$31),"."),0)</f>
        <v>0</v>
      </c>
      <c r="D4063" s="51"/>
      <c r="E4063" s="3">
        <f t="shared" si="635"/>
        <v>1289.4580000000001</v>
      </c>
      <c r="F4063" s="3">
        <f t="shared" si="636"/>
        <v>1289.4574600000001</v>
      </c>
      <c r="G4063" s="8">
        <f t="shared" si="639"/>
        <v>0</v>
      </c>
      <c r="H4063" s="7">
        <f t="shared" si="631"/>
        <v>0</v>
      </c>
      <c r="I4063" s="7">
        <f t="shared" si="632"/>
        <v>0</v>
      </c>
      <c r="J4063">
        <f t="shared" si="633"/>
        <v>0</v>
      </c>
      <c r="K4063">
        <f t="shared" si="637"/>
        <v>0</v>
      </c>
      <c r="L4063">
        <f t="shared" si="634"/>
        <v>0</v>
      </c>
      <c r="M4063" s="66" t="str">
        <f t="shared" si="640"/>
        <v xml:space="preserve"> </v>
      </c>
    </row>
    <row r="4064" spans="1:13" x14ac:dyDescent="0.25">
      <c r="A4064" s="25">
        <f t="shared" si="638"/>
        <v>4064</v>
      </c>
      <c r="B4064" s="35">
        <f>+INDEX(Исходные_данные!A:Z,A4064+$X$32-1,$X$30)</f>
        <v>0</v>
      </c>
      <c r="C4064" s="25">
        <f>+IFERROR(_xlfn.NUMBERVALUE(INDEX(Исходные_данные!A:Z,A4064+$X$32-1,$X$31),"."),0)</f>
        <v>0</v>
      </c>
      <c r="D4064" s="51"/>
      <c r="E4064" s="3">
        <f t="shared" si="635"/>
        <v>1289.4580000000001</v>
      </c>
      <c r="F4064" s="3">
        <f t="shared" si="636"/>
        <v>1289.4574600000001</v>
      </c>
      <c r="G4064" s="8">
        <f t="shared" si="639"/>
        <v>0</v>
      </c>
      <c r="H4064" s="7">
        <f t="shared" si="631"/>
        <v>0</v>
      </c>
      <c r="I4064" s="7">
        <f t="shared" si="632"/>
        <v>0</v>
      </c>
      <c r="J4064">
        <f t="shared" si="633"/>
        <v>0</v>
      </c>
      <c r="K4064">
        <f t="shared" si="637"/>
        <v>0</v>
      </c>
      <c r="L4064">
        <f t="shared" si="634"/>
        <v>0</v>
      </c>
      <c r="M4064" s="66" t="str">
        <f t="shared" si="640"/>
        <v xml:space="preserve"> </v>
      </c>
    </row>
    <row r="4065" spans="1:13" x14ac:dyDescent="0.25">
      <c r="A4065" s="25">
        <f t="shared" si="638"/>
        <v>4065</v>
      </c>
      <c r="B4065" s="35">
        <f>+INDEX(Исходные_данные!A:Z,A4065+$X$32-1,$X$30)</f>
        <v>0</v>
      </c>
      <c r="C4065" s="25">
        <f>+IFERROR(_xlfn.NUMBERVALUE(INDEX(Исходные_данные!A:Z,A4065+$X$32-1,$X$31),"."),0)</f>
        <v>0</v>
      </c>
      <c r="D4065" s="51"/>
      <c r="E4065" s="3">
        <f t="shared" si="635"/>
        <v>1289.4580000000001</v>
      </c>
      <c r="F4065" s="3">
        <f t="shared" si="636"/>
        <v>1289.4574600000001</v>
      </c>
      <c r="G4065" s="8">
        <f t="shared" si="639"/>
        <v>0</v>
      </c>
      <c r="H4065" s="7">
        <f t="shared" si="631"/>
        <v>0</v>
      </c>
      <c r="I4065" s="7">
        <f t="shared" si="632"/>
        <v>0</v>
      </c>
      <c r="J4065">
        <f t="shared" si="633"/>
        <v>0</v>
      </c>
      <c r="K4065">
        <f t="shared" si="637"/>
        <v>0</v>
      </c>
      <c r="L4065">
        <f t="shared" si="634"/>
        <v>0</v>
      </c>
      <c r="M4065" s="66" t="str">
        <f t="shared" si="640"/>
        <v xml:space="preserve"> </v>
      </c>
    </row>
    <row r="4066" spans="1:13" x14ac:dyDescent="0.25">
      <c r="A4066" s="25">
        <f t="shared" si="638"/>
        <v>4066</v>
      </c>
      <c r="B4066" s="35">
        <f>+INDEX(Исходные_данные!A:Z,A4066+$X$32-1,$X$30)</f>
        <v>0</v>
      </c>
      <c r="C4066" s="25">
        <f>+IFERROR(_xlfn.NUMBERVALUE(INDEX(Исходные_данные!A:Z,A4066+$X$32-1,$X$31),"."),0)</f>
        <v>0</v>
      </c>
      <c r="D4066" s="51"/>
      <c r="E4066" s="3">
        <f t="shared" si="635"/>
        <v>1289.4580000000001</v>
      </c>
      <c r="F4066" s="3">
        <f t="shared" si="636"/>
        <v>1289.4574600000001</v>
      </c>
      <c r="G4066" s="8">
        <f t="shared" si="639"/>
        <v>0</v>
      </c>
      <c r="H4066" s="7">
        <f t="shared" si="631"/>
        <v>0</v>
      </c>
      <c r="I4066" s="7">
        <f t="shared" si="632"/>
        <v>0</v>
      </c>
      <c r="J4066">
        <f t="shared" si="633"/>
        <v>0</v>
      </c>
      <c r="K4066">
        <f t="shared" si="637"/>
        <v>0</v>
      </c>
      <c r="L4066">
        <f t="shared" si="634"/>
        <v>0</v>
      </c>
      <c r="M4066" s="66" t="str">
        <f t="shared" si="640"/>
        <v xml:space="preserve"> </v>
      </c>
    </row>
    <row r="4067" spans="1:13" x14ac:dyDescent="0.25">
      <c r="A4067" s="25">
        <f t="shared" si="638"/>
        <v>4067</v>
      </c>
      <c r="B4067" s="35">
        <f>+INDEX(Исходные_данные!A:Z,A4067+$X$32-1,$X$30)</f>
        <v>0</v>
      </c>
      <c r="C4067" s="25">
        <f>+IFERROR(_xlfn.NUMBERVALUE(INDEX(Исходные_данные!A:Z,A4067+$X$32-1,$X$31),"."),0)</f>
        <v>0</v>
      </c>
      <c r="D4067" s="51"/>
      <c r="E4067" s="3">
        <f t="shared" si="635"/>
        <v>1289.4580000000001</v>
      </c>
      <c r="F4067" s="3">
        <f t="shared" si="636"/>
        <v>1289.4574600000001</v>
      </c>
      <c r="G4067" s="8">
        <f t="shared" si="639"/>
        <v>0</v>
      </c>
      <c r="H4067" s="7">
        <f t="shared" si="631"/>
        <v>0</v>
      </c>
      <c r="I4067" s="7">
        <f t="shared" si="632"/>
        <v>0</v>
      </c>
      <c r="J4067">
        <f t="shared" si="633"/>
        <v>0</v>
      </c>
      <c r="K4067">
        <f t="shared" si="637"/>
        <v>0</v>
      </c>
      <c r="L4067">
        <f t="shared" si="634"/>
        <v>0</v>
      </c>
      <c r="M4067" s="66" t="str">
        <f t="shared" si="640"/>
        <v xml:space="preserve"> </v>
      </c>
    </row>
    <row r="4068" spans="1:13" x14ac:dyDescent="0.25">
      <c r="A4068" s="25">
        <f t="shared" si="638"/>
        <v>4068</v>
      </c>
      <c r="B4068" s="35">
        <f>+INDEX(Исходные_данные!A:Z,A4068+$X$32-1,$X$30)</f>
        <v>0</v>
      </c>
      <c r="C4068" s="25">
        <f>+IFERROR(_xlfn.NUMBERVALUE(INDEX(Исходные_данные!A:Z,A4068+$X$32-1,$X$31),"."),0)</f>
        <v>0</v>
      </c>
      <c r="D4068" s="51"/>
      <c r="E4068" s="3">
        <f t="shared" si="635"/>
        <v>1289.4580000000001</v>
      </c>
      <c r="F4068" s="3">
        <f t="shared" si="636"/>
        <v>1289.4574600000001</v>
      </c>
      <c r="G4068" s="8">
        <f t="shared" si="639"/>
        <v>0</v>
      </c>
      <c r="H4068" s="7">
        <f t="shared" si="631"/>
        <v>0</v>
      </c>
      <c r="I4068" s="7">
        <f t="shared" si="632"/>
        <v>0</v>
      </c>
      <c r="J4068">
        <f t="shared" si="633"/>
        <v>0</v>
      </c>
      <c r="K4068">
        <f t="shared" si="637"/>
        <v>0</v>
      </c>
      <c r="L4068">
        <f t="shared" si="634"/>
        <v>0</v>
      </c>
      <c r="M4068" s="66" t="str">
        <f t="shared" si="640"/>
        <v xml:space="preserve"> </v>
      </c>
    </row>
    <row r="4069" spans="1:13" x14ac:dyDescent="0.25">
      <c r="A4069" s="25">
        <f t="shared" si="638"/>
        <v>4069</v>
      </c>
      <c r="B4069" s="35">
        <f>+INDEX(Исходные_данные!A:Z,A4069+$X$32-1,$X$30)</f>
        <v>0</v>
      </c>
      <c r="C4069" s="25">
        <f>+IFERROR(_xlfn.NUMBERVALUE(INDEX(Исходные_данные!A:Z,A4069+$X$32-1,$X$31),"."),0)</f>
        <v>0</v>
      </c>
      <c r="D4069" s="51"/>
      <c r="E4069" s="3">
        <f t="shared" si="635"/>
        <v>1289.4580000000001</v>
      </c>
      <c r="F4069" s="3">
        <f t="shared" si="636"/>
        <v>1289.4574600000001</v>
      </c>
      <c r="G4069" s="8">
        <f t="shared" si="639"/>
        <v>0</v>
      </c>
      <c r="H4069" s="7">
        <f t="shared" si="631"/>
        <v>0</v>
      </c>
      <c r="I4069" s="7">
        <f t="shared" si="632"/>
        <v>0</v>
      </c>
      <c r="J4069">
        <f t="shared" si="633"/>
        <v>0</v>
      </c>
      <c r="K4069">
        <f t="shared" si="637"/>
        <v>0</v>
      </c>
      <c r="L4069">
        <f t="shared" si="634"/>
        <v>0</v>
      </c>
      <c r="M4069" s="66" t="str">
        <f t="shared" si="640"/>
        <v xml:space="preserve"> </v>
      </c>
    </row>
    <row r="4070" spans="1:13" x14ac:dyDescent="0.25">
      <c r="A4070" s="25">
        <f t="shared" si="638"/>
        <v>4070</v>
      </c>
      <c r="B4070" s="35">
        <f>+INDEX(Исходные_данные!A:Z,A4070+$X$32-1,$X$30)</f>
        <v>0</v>
      </c>
      <c r="C4070" s="25">
        <f>+IFERROR(_xlfn.NUMBERVALUE(INDEX(Исходные_данные!A:Z,A4070+$X$32-1,$X$31),"."),0)</f>
        <v>0</v>
      </c>
      <c r="D4070" s="51"/>
      <c r="E4070" s="3">
        <f t="shared" si="635"/>
        <v>1289.4580000000001</v>
      </c>
      <c r="F4070" s="3">
        <f t="shared" si="636"/>
        <v>1289.4574600000001</v>
      </c>
      <c r="G4070" s="8">
        <f t="shared" si="639"/>
        <v>0</v>
      </c>
      <c r="H4070" s="7">
        <f t="shared" si="631"/>
        <v>0</v>
      </c>
      <c r="I4070" s="7">
        <f t="shared" si="632"/>
        <v>0</v>
      </c>
      <c r="J4070">
        <f t="shared" si="633"/>
        <v>0</v>
      </c>
      <c r="K4070">
        <f t="shared" si="637"/>
        <v>0</v>
      </c>
      <c r="L4070">
        <f t="shared" si="634"/>
        <v>0</v>
      </c>
      <c r="M4070" s="66" t="str">
        <f t="shared" si="640"/>
        <v xml:space="preserve"> </v>
      </c>
    </row>
    <row r="4071" spans="1:13" x14ac:dyDescent="0.25">
      <c r="A4071" s="25">
        <f t="shared" si="638"/>
        <v>4071</v>
      </c>
      <c r="B4071" s="35">
        <f>+INDEX(Исходные_данные!A:Z,A4071+$X$32-1,$X$30)</f>
        <v>0</v>
      </c>
      <c r="C4071" s="25">
        <f>+IFERROR(_xlfn.NUMBERVALUE(INDEX(Исходные_данные!A:Z,A4071+$X$32-1,$X$31),"."),0)</f>
        <v>0</v>
      </c>
      <c r="D4071" s="51"/>
      <c r="E4071" s="3">
        <f t="shared" si="635"/>
        <v>1289.4580000000001</v>
      </c>
      <c r="F4071" s="3">
        <f t="shared" si="636"/>
        <v>1289.4574600000001</v>
      </c>
      <c r="G4071" s="8">
        <f t="shared" si="639"/>
        <v>0</v>
      </c>
      <c r="H4071" s="7">
        <f t="shared" si="631"/>
        <v>0</v>
      </c>
      <c r="I4071" s="7">
        <f t="shared" si="632"/>
        <v>0</v>
      </c>
      <c r="J4071">
        <f t="shared" si="633"/>
        <v>0</v>
      </c>
      <c r="K4071">
        <f t="shared" si="637"/>
        <v>0</v>
      </c>
      <c r="L4071">
        <f t="shared" si="634"/>
        <v>0</v>
      </c>
      <c r="M4071" s="66" t="str">
        <f t="shared" si="640"/>
        <v xml:space="preserve"> </v>
      </c>
    </row>
    <row r="4072" spans="1:13" x14ac:dyDescent="0.25">
      <c r="A4072" s="25">
        <f t="shared" si="638"/>
        <v>4072</v>
      </c>
      <c r="B4072" s="35">
        <f>+INDEX(Исходные_данные!A:Z,A4072+$X$32-1,$X$30)</f>
        <v>0</v>
      </c>
      <c r="C4072" s="25">
        <f>+IFERROR(_xlfn.NUMBERVALUE(INDEX(Исходные_данные!A:Z,A4072+$X$32-1,$X$31),"."),0)</f>
        <v>0</v>
      </c>
      <c r="D4072" s="51"/>
      <c r="E4072" s="3">
        <f t="shared" si="635"/>
        <v>1289.4580000000001</v>
      </c>
      <c r="F4072" s="3">
        <f t="shared" si="636"/>
        <v>1289.4574600000001</v>
      </c>
      <c r="G4072" s="8">
        <f t="shared" si="639"/>
        <v>0</v>
      </c>
      <c r="H4072" s="7">
        <f t="shared" si="631"/>
        <v>0</v>
      </c>
      <c r="I4072" s="7">
        <f t="shared" si="632"/>
        <v>0</v>
      </c>
      <c r="J4072">
        <f t="shared" si="633"/>
        <v>0</v>
      </c>
      <c r="K4072">
        <f t="shared" si="637"/>
        <v>0</v>
      </c>
      <c r="L4072">
        <f t="shared" si="634"/>
        <v>0</v>
      </c>
      <c r="M4072" s="66" t="str">
        <f t="shared" si="640"/>
        <v xml:space="preserve"> </v>
      </c>
    </row>
    <row r="4073" spans="1:13" x14ac:dyDescent="0.25">
      <c r="A4073" s="25">
        <f t="shared" si="638"/>
        <v>4073</v>
      </c>
      <c r="B4073" s="35">
        <f>+INDEX(Исходные_данные!A:Z,A4073+$X$32-1,$X$30)</f>
        <v>0</v>
      </c>
      <c r="C4073" s="25">
        <f>+IFERROR(_xlfn.NUMBERVALUE(INDEX(Исходные_данные!A:Z,A4073+$X$32-1,$X$31),"."),0)</f>
        <v>0</v>
      </c>
      <c r="D4073" s="51"/>
      <c r="E4073" s="3">
        <f t="shared" si="635"/>
        <v>1289.4580000000001</v>
      </c>
      <c r="F4073" s="3">
        <f t="shared" si="636"/>
        <v>1289.4574600000001</v>
      </c>
      <c r="G4073" s="8">
        <f t="shared" si="639"/>
        <v>0</v>
      </c>
      <c r="H4073" s="7">
        <f t="shared" si="631"/>
        <v>0</v>
      </c>
      <c r="I4073" s="7">
        <f t="shared" si="632"/>
        <v>0</v>
      </c>
      <c r="J4073">
        <f t="shared" si="633"/>
        <v>0</v>
      </c>
      <c r="K4073">
        <f t="shared" si="637"/>
        <v>0</v>
      </c>
      <c r="L4073">
        <f t="shared" si="634"/>
        <v>0</v>
      </c>
      <c r="M4073" s="66" t="str">
        <f t="shared" si="640"/>
        <v xml:space="preserve"> </v>
      </c>
    </row>
    <row r="4074" spans="1:13" x14ac:dyDescent="0.25">
      <c r="A4074" s="25">
        <f t="shared" si="638"/>
        <v>4074</v>
      </c>
      <c r="B4074" s="35">
        <f>+INDEX(Исходные_данные!A:Z,A4074+$X$32-1,$X$30)</f>
        <v>0</v>
      </c>
      <c r="C4074" s="25">
        <f>+IFERROR(_xlfn.NUMBERVALUE(INDEX(Исходные_данные!A:Z,A4074+$X$32-1,$X$31),"."),0)</f>
        <v>0</v>
      </c>
      <c r="D4074" s="51"/>
      <c r="E4074" s="3">
        <f t="shared" si="635"/>
        <v>1289.4580000000001</v>
      </c>
      <c r="F4074" s="3">
        <f t="shared" si="636"/>
        <v>1289.4574600000001</v>
      </c>
      <c r="G4074" s="8">
        <f t="shared" si="639"/>
        <v>0</v>
      </c>
      <c r="H4074" s="7">
        <f t="shared" si="631"/>
        <v>0</v>
      </c>
      <c r="I4074" s="7">
        <f t="shared" si="632"/>
        <v>0</v>
      </c>
      <c r="J4074">
        <f t="shared" si="633"/>
        <v>0</v>
      </c>
      <c r="K4074">
        <f t="shared" si="637"/>
        <v>0</v>
      </c>
      <c r="L4074">
        <f t="shared" si="634"/>
        <v>0</v>
      </c>
      <c r="M4074" s="66" t="str">
        <f t="shared" si="640"/>
        <v xml:space="preserve"> </v>
      </c>
    </row>
    <row r="4075" spans="1:13" x14ac:dyDescent="0.25">
      <c r="A4075" s="25">
        <f t="shared" si="638"/>
        <v>4075</v>
      </c>
      <c r="B4075" s="35">
        <f>+INDEX(Исходные_данные!A:Z,A4075+$X$32-1,$X$30)</f>
        <v>0</v>
      </c>
      <c r="C4075" s="25">
        <f>+IFERROR(_xlfn.NUMBERVALUE(INDEX(Исходные_данные!A:Z,A4075+$X$32-1,$X$31),"."),0)</f>
        <v>0</v>
      </c>
      <c r="D4075" s="51"/>
      <c r="E4075" s="3">
        <f t="shared" si="635"/>
        <v>1289.4580000000001</v>
      </c>
      <c r="F4075" s="3">
        <f t="shared" si="636"/>
        <v>1289.4574600000001</v>
      </c>
      <c r="G4075" s="8">
        <f t="shared" si="639"/>
        <v>0</v>
      </c>
      <c r="H4075" s="7">
        <f t="shared" si="631"/>
        <v>0</v>
      </c>
      <c r="I4075" s="7">
        <f t="shared" si="632"/>
        <v>0</v>
      </c>
      <c r="J4075">
        <f t="shared" si="633"/>
        <v>0</v>
      </c>
      <c r="K4075">
        <f t="shared" si="637"/>
        <v>0</v>
      </c>
      <c r="L4075">
        <f t="shared" si="634"/>
        <v>0</v>
      </c>
      <c r="M4075" s="66" t="str">
        <f t="shared" si="640"/>
        <v xml:space="preserve"> </v>
      </c>
    </row>
    <row r="4076" spans="1:13" x14ac:dyDescent="0.25">
      <c r="A4076" s="25">
        <f t="shared" si="638"/>
        <v>4076</v>
      </c>
      <c r="B4076" s="35">
        <f>+INDEX(Исходные_данные!A:Z,A4076+$X$32-1,$X$30)</f>
        <v>0</v>
      </c>
      <c r="C4076" s="25">
        <f>+IFERROR(_xlfn.NUMBERVALUE(INDEX(Исходные_данные!A:Z,A4076+$X$32-1,$X$31),"."),0)</f>
        <v>0</v>
      </c>
      <c r="D4076" s="51"/>
      <c r="E4076" s="3">
        <f t="shared" si="635"/>
        <v>1289.4580000000001</v>
      </c>
      <c r="F4076" s="3">
        <f t="shared" si="636"/>
        <v>1289.4574600000001</v>
      </c>
      <c r="G4076" s="8">
        <f t="shared" si="639"/>
        <v>0</v>
      </c>
      <c r="H4076" s="7">
        <f t="shared" si="631"/>
        <v>0</v>
      </c>
      <c r="I4076" s="7">
        <f t="shared" si="632"/>
        <v>0</v>
      </c>
      <c r="J4076">
        <f t="shared" si="633"/>
        <v>0</v>
      </c>
      <c r="K4076">
        <f t="shared" si="637"/>
        <v>0</v>
      </c>
      <c r="L4076">
        <f t="shared" si="634"/>
        <v>0</v>
      </c>
      <c r="M4076" s="66" t="str">
        <f t="shared" si="640"/>
        <v xml:space="preserve"> </v>
      </c>
    </row>
    <row r="4077" spans="1:13" x14ac:dyDescent="0.25">
      <c r="A4077" s="25">
        <f t="shared" si="638"/>
        <v>4077</v>
      </c>
      <c r="B4077" s="35">
        <f>+INDEX(Исходные_данные!A:Z,A4077+$X$32-1,$X$30)</f>
        <v>0</v>
      </c>
      <c r="C4077" s="25">
        <f>+IFERROR(_xlfn.NUMBERVALUE(INDEX(Исходные_данные!A:Z,A4077+$X$32-1,$X$31),"."),0)</f>
        <v>0</v>
      </c>
      <c r="D4077" s="51"/>
      <c r="E4077" s="3">
        <f t="shared" si="635"/>
        <v>1289.4580000000001</v>
      </c>
      <c r="F4077" s="3">
        <f t="shared" si="636"/>
        <v>1289.4574600000001</v>
      </c>
      <c r="G4077" s="8">
        <f t="shared" si="639"/>
        <v>0</v>
      </c>
      <c r="H4077" s="7">
        <f t="shared" si="631"/>
        <v>0</v>
      </c>
      <c r="I4077" s="7">
        <f t="shared" si="632"/>
        <v>0</v>
      </c>
      <c r="J4077">
        <f t="shared" si="633"/>
        <v>0</v>
      </c>
      <c r="K4077">
        <f t="shared" si="637"/>
        <v>0</v>
      </c>
      <c r="L4077">
        <f t="shared" si="634"/>
        <v>0</v>
      </c>
      <c r="M4077" s="66" t="str">
        <f t="shared" si="640"/>
        <v xml:space="preserve"> </v>
      </c>
    </row>
    <row r="4078" spans="1:13" x14ac:dyDescent="0.25">
      <c r="A4078" s="25">
        <f t="shared" si="638"/>
        <v>4078</v>
      </c>
      <c r="B4078" s="35">
        <f>+INDEX(Исходные_данные!A:Z,A4078+$X$32-1,$X$30)</f>
        <v>0</v>
      </c>
      <c r="C4078" s="25">
        <f>+IFERROR(_xlfn.NUMBERVALUE(INDEX(Исходные_данные!A:Z,A4078+$X$32-1,$X$31),"."),0)</f>
        <v>0</v>
      </c>
      <c r="D4078" s="51"/>
      <c r="E4078" s="3">
        <f t="shared" si="635"/>
        <v>1289.4580000000001</v>
      </c>
      <c r="F4078" s="3">
        <f t="shared" si="636"/>
        <v>1289.4574600000001</v>
      </c>
      <c r="G4078" s="8">
        <f t="shared" si="639"/>
        <v>0</v>
      </c>
      <c r="H4078" s="7">
        <f t="shared" si="631"/>
        <v>0</v>
      </c>
      <c r="I4078" s="7">
        <f t="shared" si="632"/>
        <v>0</v>
      </c>
      <c r="J4078">
        <f t="shared" si="633"/>
        <v>0</v>
      </c>
      <c r="K4078">
        <f t="shared" si="637"/>
        <v>0</v>
      </c>
      <c r="L4078">
        <f t="shared" si="634"/>
        <v>0</v>
      </c>
      <c r="M4078" s="66" t="str">
        <f t="shared" si="640"/>
        <v xml:space="preserve"> </v>
      </c>
    </row>
    <row r="4079" spans="1:13" x14ac:dyDescent="0.25">
      <c r="A4079" s="25">
        <f t="shared" si="638"/>
        <v>4079</v>
      </c>
      <c r="B4079" s="35">
        <f>+INDEX(Исходные_данные!A:Z,A4079+$X$32-1,$X$30)</f>
        <v>0</v>
      </c>
      <c r="C4079" s="25">
        <f>+IFERROR(_xlfn.NUMBERVALUE(INDEX(Исходные_данные!A:Z,A4079+$X$32-1,$X$31),"."),0)</f>
        <v>0</v>
      </c>
      <c r="D4079" s="51"/>
      <c r="E4079" s="3">
        <f t="shared" si="635"/>
        <v>1289.4580000000001</v>
      </c>
      <c r="F4079" s="3">
        <f t="shared" si="636"/>
        <v>1289.4574600000001</v>
      </c>
      <c r="G4079" s="8">
        <f t="shared" si="639"/>
        <v>0</v>
      </c>
      <c r="H4079" s="7">
        <f t="shared" si="631"/>
        <v>0</v>
      </c>
      <c r="I4079" s="7">
        <f t="shared" si="632"/>
        <v>0</v>
      </c>
      <c r="J4079">
        <f t="shared" si="633"/>
        <v>0</v>
      </c>
      <c r="K4079">
        <f t="shared" si="637"/>
        <v>0</v>
      </c>
      <c r="L4079">
        <f t="shared" si="634"/>
        <v>0</v>
      </c>
      <c r="M4079" s="66" t="str">
        <f t="shared" si="640"/>
        <v xml:space="preserve"> </v>
      </c>
    </row>
    <row r="4080" spans="1:13" x14ac:dyDescent="0.25">
      <c r="A4080" s="25">
        <f t="shared" si="638"/>
        <v>4080</v>
      </c>
      <c r="B4080" s="35">
        <f>+INDEX(Исходные_данные!A:Z,A4080+$X$32-1,$X$30)</f>
        <v>0</v>
      </c>
      <c r="C4080" s="25">
        <f>+IFERROR(_xlfn.NUMBERVALUE(INDEX(Исходные_данные!A:Z,A4080+$X$32-1,$X$31),"."),0)</f>
        <v>0</v>
      </c>
      <c r="D4080" s="51"/>
      <c r="E4080" s="3">
        <f t="shared" si="635"/>
        <v>1289.4580000000001</v>
      </c>
      <c r="F4080" s="3">
        <f t="shared" si="636"/>
        <v>1289.4574600000001</v>
      </c>
      <c r="G4080" s="8">
        <f t="shared" si="639"/>
        <v>0</v>
      </c>
      <c r="H4080" s="7">
        <f t="shared" si="631"/>
        <v>0</v>
      </c>
      <c r="I4080" s="7">
        <f t="shared" si="632"/>
        <v>0</v>
      </c>
      <c r="J4080">
        <f t="shared" si="633"/>
        <v>0</v>
      </c>
      <c r="K4080">
        <f t="shared" si="637"/>
        <v>0</v>
      </c>
      <c r="L4080">
        <f t="shared" si="634"/>
        <v>0</v>
      </c>
      <c r="M4080" s="66" t="str">
        <f t="shared" si="640"/>
        <v xml:space="preserve"> </v>
      </c>
    </row>
    <row r="4081" spans="1:13" x14ac:dyDescent="0.25">
      <c r="A4081" s="25">
        <f t="shared" si="638"/>
        <v>4081</v>
      </c>
      <c r="B4081" s="35">
        <f>+INDEX(Исходные_данные!A:Z,A4081+$X$32-1,$X$30)</f>
        <v>0</v>
      </c>
      <c r="C4081" s="25">
        <f>+IFERROR(_xlfn.NUMBERVALUE(INDEX(Исходные_данные!A:Z,A4081+$X$32-1,$X$31),"."),0)</f>
        <v>0</v>
      </c>
      <c r="D4081" s="51"/>
      <c r="E4081" s="3">
        <f t="shared" si="635"/>
        <v>1289.4580000000001</v>
      </c>
      <c r="F4081" s="3">
        <f t="shared" si="636"/>
        <v>1289.4574600000001</v>
      </c>
      <c r="G4081" s="8">
        <f t="shared" si="639"/>
        <v>0</v>
      </c>
      <c r="H4081" s="7">
        <f t="shared" si="631"/>
        <v>0</v>
      </c>
      <c r="I4081" s="7">
        <f t="shared" si="632"/>
        <v>0</v>
      </c>
      <c r="J4081">
        <f t="shared" si="633"/>
        <v>0</v>
      </c>
      <c r="K4081">
        <f t="shared" si="637"/>
        <v>0</v>
      </c>
      <c r="L4081">
        <f t="shared" si="634"/>
        <v>0</v>
      </c>
      <c r="M4081" s="66" t="str">
        <f t="shared" si="640"/>
        <v xml:space="preserve"> </v>
      </c>
    </row>
    <row r="4082" spans="1:13" x14ac:dyDescent="0.25">
      <c r="A4082" s="25">
        <f t="shared" si="638"/>
        <v>4082</v>
      </c>
      <c r="B4082" s="35">
        <f>+INDEX(Исходные_данные!A:Z,A4082+$X$32-1,$X$30)</f>
        <v>0</v>
      </c>
      <c r="C4082" s="25">
        <f>+IFERROR(_xlfn.NUMBERVALUE(INDEX(Исходные_данные!A:Z,A4082+$X$32-1,$X$31),"."),0)</f>
        <v>0</v>
      </c>
      <c r="D4082" s="51"/>
      <c r="E4082" s="3">
        <f t="shared" si="635"/>
        <v>1289.4580000000001</v>
      </c>
      <c r="F4082" s="3">
        <f t="shared" si="636"/>
        <v>1289.4574600000001</v>
      </c>
      <c r="G4082" s="8">
        <f t="shared" si="639"/>
        <v>0</v>
      </c>
      <c r="H4082" s="7">
        <f t="shared" si="631"/>
        <v>0</v>
      </c>
      <c r="I4082" s="7">
        <f t="shared" si="632"/>
        <v>0</v>
      </c>
      <c r="J4082">
        <f t="shared" si="633"/>
        <v>0</v>
      </c>
      <c r="K4082">
        <f t="shared" si="637"/>
        <v>0</v>
      </c>
      <c r="L4082">
        <f t="shared" si="634"/>
        <v>0</v>
      </c>
      <c r="M4082" s="66" t="str">
        <f t="shared" si="640"/>
        <v xml:space="preserve"> </v>
      </c>
    </row>
    <row r="4083" spans="1:13" x14ac:dyDescent="0.25">
      <c r="A4083" s="25">
        <f t="shared" si="638"/>
        <v>4083</v>
      </c>
      <c r="B4083" s="35">
        <f>+INDEX(Исходные_данные!A:Z,A4083+$X$32-1,$X$30)</f>
        <v>0</v>
      </c>
      <c r="C4083" s="25">
        <f>+IFERROR(_xlfn.NUMBERVALUE(INDEX(Исходные_данные!A:Z,A4083+$X$32-1,$X$31),"."),0)</f>
        <v>0</v>
      </c>
      <c r="D4083" s="51"/>
      <c r="E4083" s="3">
        <f t="shared" si="635"/>
        <v>1289.4580000000001</v>
      </c>
      <c r="F4083" s="3">
        <f t="shared" si="636"/>
        <v>1289.4574600000001</v>
      </c>
      <c r="G4083" s="8">
        <f t="shared" si="639"/>
        <v>0</v>
      </c>
      <c r="H4083" s="7">
        <f t="shared" si="631"/>
        <v>0</v>
      </c>
      <c r="I4083" s="7">
        <f t="shared" si="632"/>
        <v>0</v>
      </c>
      <c r="J4083">
        <f t="shared" si="633"/>
        <v>0</v>
      </c>
      <c r="K4083">
        <f t="shared" si="637"/>
        <v>0</v>
      </c>
      <c r="L4083">
        <f t="shared" si="634"/>
        <v>0</v>
      </c>
      <c r="M4083" s="66" t="str">
        <f t="shared" si="640"/>
        <v xml:space="preserve"> </v>
      </c>
    </row>
    <row r="4084" spans="1:13" x14ac:dyDescent="0.25">
      <c r="A4084" s="25">
        <f t="shared" si="638"/>
        <v>4084</v>
      </c>
      <c r="B4084" s="35">
        <f>+INDEX(Исходные_данные!A:Z,A4084+$X$32-1,$X$30)</f>
        <v>0</v>
      </c>
      <c r="C4084" s="25">
        <f>+IFERROR(_xlfn.NUMBERVALUE(INDEX(Исходные_данные!A:Z,A4084+$X$32-1,$X$31),"."),0)</f>
        <v>0</v>
      </c>
      <c r="D4084" s="51"/>
      <c r="E4084" s="3">
        <f t="shared" si="635"/>
        <v>1289.4580000000001</v>
      </c>
      <c r="F4084" s="3">
        <f t="shared" si="636"/>
        <v>1289.4574600000001</v>
      </c>
      <c r="G4084" s="8">
        <f t="shared" si="639"/>
        <v>0</v>
      </c>
      <c r="H4084" s="7">
        <f t="shared" si="631"/>
        <v>0</v>
      </c>
      <c r="I4084" s="7">
        <f t="shared" si="632"/>
        <v>0</v>
      </c>
      <c r="J4084">
        <f t="shared" si="633"/>
        <v>0</v>
      </c>
      <c r="K4084">
        <f t="shared" si="637"/>
        <v>0</v>
      </c>
      <c r="L4084">
        <f t="shared" si="634"/>
        <v>0</v>
      </c>
      <c r="M4084" s="66" t="str">
        <f t="shared" si="640"/>
        <v xml:space="preserve"> </v>
      </c>
    </row>
    <row r="4085" spans="1:13" x14ac:dyDescent="0.25">
      <c r="A4085" s="25">
        <f t="shared" si="638"/>
        <v>4085</v>
      </c>
      <c r="B4085" s="35">
        <f>+INDEX(Исходные_данные!A:Z,A4085+$X$32-1,$X$30)</f>
        <v>0</v>
      </c>
      <c r="C4085" s="25">
        <f>+IFERROR(_xlfn.NUMBERVALUE(INDEX(Исходные_данные!A:Z,A4085+$X$32-1,$X$31),"."),0)</f>
        <v>0</v>
      </c>
      <c r="D4085" s="51"/>
      <c r="E4085" s="3">
        <f t="shared" si="635"/>
        <v>1289.4580000000001</v>
      </c>
      <c r="F4085" s="3">
        <f t="shared" si="636"/>
        <v>1289.4574600000001</v>
      </c>
      <c r="G4085" s="8">
        <f t="shared" si="639"/>
        <v>0</v>
      </c>
      <c r="H4085" s="7">
        <f t="shared" si="631"/>
        <v>0</v>
      </c>
      <c r="I4085" s="7">
        <f t="shared" si="632"/>
        <v>0</v>
      </c>
      <c r="J4085">
        <f t="shared" si="633"/>
        <v>0</v>
      </c>
      <c r="K4085">
        <f t="shared" si="637"/>
        <v>0</v>
      </c>
      <c r="L4085">
        <f t="shared" si="634"/>
        <v>0</v>
      </c>
      <c r="M4085" s="66" t="str">
        <f t="shared" si="640"/>
        <v xml:space="preserve"> </v>
      </c>
    </row>
    <row r="4086" spans="1:13" x14ac:dyDescent="0.25">
      <c r="A4086" s="25">
        <f t="shared" si="638"/>
        <v>4086</v>
      </c>
      <c r="B4086" s="35">
        <f>+INDEX(Исходные_данные!A:Z,A4086+$X$32-1,$X$30)</f>
        <v>0</v>
      </c>
      <c r="C4086" s="25">
        <f>+IFERROR(_xlfn.NUMBERVALUE(INDEX(Исходные_данные!A:Z,A4086+$X$32-1,$X$31),"."),0)</f>
        <v>0</v>
      </c>
      <c r="D4086" s="51"/>
      <c r="E4086" s="3">
        <f t="shared" si="635"/>
        <v>1289.4580000000001</v>
      </c>
      <c r="F4086" s="3">
        <f t="shared" si="636"/>
        <v>1289.4574600000001</v>
      </c>
      <c r="G4086" s="8">
        <f t="shared" si="639"/>
        <v>0</v>
      </c>
      <c r="H4086" s="7">
        <f t="shared" si="631"/>
        <v>0</v>
      </c>
      <c r="I4086" s="7">
        <f t="shared" si="632"/>
        <v>0</v>
      </c>
      <c r="J4086">
        <f t="shared" si="633"/>
        <v>0</v>
      </c>
      <c r="K4086">
        <f t="shared" si="637"/>
        <v>0</v>
      </c>
      <c r="L4086">
        <f t="shared" si="634"/>
        <v>0</v>
      </c>
      <c r="M4086" s="66" t="str">
        <f t="shared" si="640"/>
        <v xml:space="preserve"> </v>
      </c>
    </row>
    <row r="4087" spans="1:13" x14ac:dyDescent="0.25">
      <c r="A4087" s="25">
        <f t="shared" si="638"/>
        <v>4087</v>
      </c>
      <c r="B4087" s="35">
        <f>+INDEX(Исходные_данные!A:Z,A4087+$X$32-1,$X$30)</f>
        <v>0</v>
      </c>
      <c r="C4087" s="25">
        <f>+IFERROR(_xlfn.NUMBERVALUE(INDEX(Исходные_данные!A:Z,A4087+$X$32-1,$X$31),"."),0)</f>
        <v>0</v>
      </c>
      <c r="D4087" s="51"/>
      <c r="E4087" s="3">
        <f t="shared" si="635"/>
        <v>1289.4580000000001</v>
      </c>
      <c r="F4087" s="3">
        <f t="shared" si="636"/>
        <v>1289.4574600000001</v>
      </c>
      <c r="G4087" s="8">
        <f t="shared" si="639"/>
        <v>0</v>
      </c>
      <c r="H4087" s="7">
        <f t="shared" si="631"/>
        <v>0</v>
      </c>
      <c r="I4087" s="7">
        <f t="shared" si="632"/>
        <v>0</v>
      </c>
      <c r="J4087">
        <f t="shared" si="633"/>
        <v>0</v>
      </c>
      <c r="K4087">
        <f t="shared" si="637"/>
        <v>0</v>
      </c>
      <c r="L4087">
        <f t="shared" si="634"/>
        <v>0</v>
      </c>
      <c r="M4087" s="66" t="str">
        <f t="shared" si="640"/>
        <v xml:space="preserve"> </v>
      </c>
    </row>
    <row r="4088" spans="1:13" x14ac:dyDescent="0.25">
      <c r="A4088" s="25">
        <f t="shared" si="638"/>
        <v>4088</v>
      </c>
      <c r="B4088" s="35">
        <f>+INDEX(Исходные_данные!A:Z,A4088+$X$32-1,$X$30)</f>
        <v>0</v>
      </c>
      <c r="C4088" s="25">
        <f>+IFERROR(_xlfn.NUMBERVALUE(INDEX(Исходные_данные!A:Z,A4088+$X$32-1,$X$31),"."),0)</f>
        <v>0</v>
      </c>
      <c r="D4088" s="51"/>
      <c r="E4088" s="3">
        <f t="shared" si="635"/>
        <v>1289.4580000000001</v>
      </c>
      <c r="F4088" s="3">
        <f t="shared" si="636"/>
        <v>1289.4574600000001</v>
      </c>
      <c r="G4088" s="8">
        <f t="shared" si="639"/>
        <v>0</v>
      </c>
      <c r="H4088" s="7">
        <f t="shared" si="631"/>
        <v>0</v>
      </c>
      <c r="I4088" s="7">
        <f t="shared" si="632"/>
        <v>0</v>
      </c>
      <c r="J4088">
        <f t="shared" si="633"/>
        <v>0</v>
      </c>
      <c r="K4088">
        <f t="shared" si="637"/>
        <v>0</v>
      </c>
      <c r="L4088">
        <f t="shared" si="634"/>
        <v>0</v>
      </c>
      <c r="M4088" s="66" t="str">
        <f t="shared" si="640"/>
        <v xml:space="preserve"> </v>
      </c>
    </row>
    <row r="4089" spans="1:13" x14ac:dyDescent="0.25">
      <c r="A4089" s="25">
        <f t="shared" si="638"/>
        <v>4089</v>
      </c>
      <c r="B4089" s="35">
        <f>+INDEX(Исходные_данные!A:Z,A4089+$X$32-1,$X$30)</f>
        <v>0</v>
      </c>
      <c r="C4089" s="25">
        <f>+IFERROR(_xlfn.NUMBERVALUE(INDEX(Исходные_данные!A:Z,A4089+$X$32-1,$X$31),"."),0)</f>
        <v>0</v>
      </c>
      <c r="D4089" s="51"/>
      <c r="E4089" s="3">
        <f t="shared" si="635"/>
        <v>1289.4580000000001</v>
      </c>
      <c r="F4089" s="3">
        <f t="shared" si="636"/>
        <v>1289.4574600000001</v>
      </c>
      <c r="G4089" s="8">
        <f t="shared" si="639"/>
        <v>0</v>
      </c>
      <c r="H4089" s="7">
        <f t="shared" si="631"/>
        <v>0</v>
      </c>
      <c r="I4089" s="7">
        <f t="shared" si="632"/>
        <v>0</v>
      </c>
      <c r="J4089">
        <f t="shared" si="633"/>
        <v>0</v>
      </c>
      <c r="K4089">
        <f t="shared" si="637"/>
        <v>0</v>
      </c>
      <c r="L4089">
        <f t="shared" si="634"/>
        <v>0</v>
      </c>
      <c r="M4089" s="66" t="str">
        <f t="shared" si="640"/>
        <v xml:space="preserve"> </v>
      </c>
    </row>
    <row r="4090" spans="1:13" x14ac:dyDescent="0.25">
      <c r="A4090" s="25">
        <f t="shared" si="638"/>
        <v>4090</v>
      </c>
      <c r="B4090" s="35">
        <f>+INDEX(Исходные_данные!A:Z,A4090+$X$32-1,$X$30)</f>
        <v>0</v>
      </c>
      <c r="C4090" s="25">
        <f>+IFERROR(_xlfn.NUMBERVALUE(INDEX(Исходные_данные!A:Z,A4090+$X$32-1,$X$31),"."),0)</f>
        <v>0</v>
      </c>
      <c r="D4090" s="51"/>
      <c r="E4090" s="3">
        <f t="shared" si="635"/>
        <v>1289.4580000000001</v>
      </c>
      <c r="F4090" s="3">
        <f t="shared" si="636"/>
        <v>1289.4574600000001</v>
      </c>
      <c r="G4090" s="8">
        <f t="shared" si="639"/>
        <v>0</v>
      </c>
      <c r="H4090" s="7">
        <f t="shared" si="631"/>
        <v>0</v>
      </c>
      <c r="I4090" s="7">
        <f t="shared" si="632"/>
        <v>0</v>
      </c>
      <c r="J4090">
        <f t="shared" si="633"/>
        <v>0</v>
      </c>
      <c r="K4090">
        <f t="shared" si="637"/>
        <v>0</v>
      </c>
      <c r="L4090">
        <f t="shared" si="634"/>
        <v>0</v>
      </c>
      <c r="M4090" s="66" t="str">
        <f t="shared" si="640"/>
        <v xml:space="preserve"> </v>
      </c>
    </row>
    <row r="4091" spans="1:13" x14ac:dyDescent="0.25">
      <c r="A4091" s="25">
        <f t="shared" si="638"/>
        <v>4091</v>
      </c>
      <c r="B4091" s="35">
        <f>+INDEX(Исходные_данные!A:Z,A4091+$X$32-1,$X$30)</f>
        <v>0</v>
      </c>
      <c r="C4091" s="25">
        <f>+IFERROR(_xlfn.NUMBERVALUE(INDEX(Исходные_данные!A:Z,A4091+$X$32-1,$X$31),"."),0)</f>
        <v>0</v>
      </c>
      <c r="D4091" s="51"/>
      <c r="E4091" s="3">
        <f t="shared" si="635"/>
        <v>1289.4580000000001</v>
      </c>
      <c r="F4091" s="3">
        <f t="shared" si="636"/>
        <v>1289.4574600000001</v>
      </c>
      <c r="G4091" s="8">
        <f t="shared" si="639"/>
        <v>0</v>
      </c>
      <c r="H4091" s="7">
        <f t="shared" si="631"/>
        <v>0</v>
      </c>
      <c r="I4091" s="7">
        <f t="shared" si="632"/>
        <v>0</v>
      </c>
      <c r="J4091">
        <f t="shared" si="633"/>
        <v>0</v>
      </c>
      <c r="K4091">
        <f t="shared" si="637"/>
        <v>0</v>
      </c>
      <c r="L4091">
        <f t="shared" si="634"/>
        <v>0</v>
      </c>
      <c r="M4091" s="66" t="str">
        <f t="shared" si="640"/>
        <v xml:space="preserve"> </v>
      </c>
    </row>
    <row r="4092" spans="1:13" x14ac:dyDescent="0.25">
      <c r="A4092" s="25">
        <f t="shared" si="638"/>
        <v>4092</v>
      </c>
      <c r="B4092" s="35">
        <f>+INDEX(Исходные_данные!A:Z,A4092+$X$32-1,$X$30)</f>
        <v>0</v>
      </c>
      <c r="C4092" s="25">
        <f>+IFERROR(_xlfn.NUMBERVALUE(INDEX(Исходные_данные!A:Z,A4092+$X$32-1,$X$31),"."),0)</f>
        <v>0</v>
      </c>
      <c r="D4092" s="51"/>
      <c r="E4092" s="3">
        <f t="shared" si="635"/>
        <v>1289.4580000000001</v>
      </c>
      <c r="F4092" s="3">
        <f t="shared" si="636"/>
        <v>1289.4574600000001</v>
      </c>
      <c r="G4092" s="8">
        <f t="shared" si="639"/>
        <v>0</v>
      </c>
      <c r="H4092" s="7">
        <f t="shared" si="631"/>
        <v>0</v>
      </c>
      <c r="I4092" s="7">
        <f t="shared" si="632"/>
        <v>0</v>
      </c>
      <c r="J4092">
        <f t="shared" si="633"/>
        <v>0</v>
      </c>
      <c r="K4092">
        <f t="shared" si="637"/>
        <v>0</v>
      </c>
      <c r="L4092">
        <f t="shared" si="634"/>
        <v>0</v>
      </c>
      <c r="M4092" s="66" t="str">
        <f t="shared" si="640"/>
        <v xml:space="preserve"> </v>
      </c>
    </row>
    <row r="4093" spans="1:13" x14ac:dyDescent="0.25">
      <c r="A4093" s="25">
        <f t="shared" si="638"/>
        <v>4093</v>
      </c>
      <c r="B4093" s="35">
        <f>+INDEX(Исходные_данные!A:Z,A4093+$X$32-1,$X$30)</f>
        <v>0</v>
      </c>
      <c r="C4093" s="25">
        <f>+IFERROR(_xlfn.NUMBERVALUE(INDEX(Исходные_данные!A:Z,A4093+$X$32-1,$X$31),"."),0)</f>
        <v>0</v>
      </c>
      <c r="D4093" s="51"/>
      <c r="E4093" s="3">
        <f t="shared" si="635"/>
        <v>1289.4580000000001</v>
      </c>
      <c r="F4093" s="3">
        <f t="shared" si="636"/>
        <v>1289.4574600000001</v>
      </c>
      <c r="G4093" s="8">
        <f t="shared" si="639"/>
        <v>0</v>
      </c>
      <c r="H4093" s="7">
        <f t="shared" si="631"/>
        <v>0</v>
      </c>
      <c r="I4093" s="7">
        <f t="shared" si="632"/>
        <v>0</v>
      </c>
      <c r="J4093">
        <f t="shared" si="633"/>
        <v>0</v>
      </c>
      <c r="K4093">
        <f t="shared" si="637"/>
        <v>0</v>
      </c>
      <c r="L4093">
        <f t="shared" si="634"/>
        <v>0</v>
      </c>
      <c r="M4093" s="66" t="str">
        <f t="shared" si="640"/>
        <v xml:space="preserve"> </v>
      </c>
    </row>
    <row r="4094" spans="1:13" x14ac:dyDescent="0.25">
      <c r="A4094" s="25">
        <f t="shared" si="638"/>
        <v>4094</v>
      </c>
      <c r="B4094" s="35">
        <f>+INDEX(Исходные_данные!A:Z,A4094+$X$32-1,$X$30)</f>
        <v>0</v>
      </c>
      <c r="C4094" s="25">
        <f>+IFERROR(_xlfn.NUMBERVALUE(INDEX(Исходные_данные!A:Z,A4094+$X$32-1,$X$31),"."),0)</f>
        <v>0</v>
      </c>
      <c r="D4094" s="51"/>
      <c r="E4094" s="3">
        <f t="shared" si="635"/>
        <v>1289.4580000000001</v>
      </c>
      <c r="F4094" s="3">
        <f t="shared" si="636"/>
        <v>1289.4574600000001</v>
      </c>
      <c r="G4094" s="8">
        <f t="shared" si="639"/>
        <v>0</v>
      </c>
      <c r="H4094" s="7">
        <f t="shared" si="631"/>
        <v>0</v>
      </c>
      <c r="I4094" s="7">
        <f t="shared" si="632"/>
        <v>0</v>
      </c>
      <c r="J4094">
        <f t="shared" si="633"/>
        <v>0</v>
      </c>
      <c r="K4094">
        <f t="shared" si="637"/>
        <v>0</v>
      </c>
      <c r="L4094">
        <f t="shared" si="634"/>
        <v>0</v>
      </c>
      <c r="M4094" s="66" t="str">
        <f t="shared" si="640"/>
        <v xml:space="preserve"> </v>
      </c>
    </row>
    <row r="4095" spans="1:13" x14ac:dyDescent="0.25">
      <c r="A4095" s="25">
        <f t="shared" si="638"/>
        <v>4095</v>
      </c>
      <c r="B4095" s="35">
        <f>+INDEX(Исходные_данные!A:Z,A4095+$X$32-1,$X$30)</f>
        <v>0</v>
      </c>
      <c r="C4095" s="25">
        <f>+IFERROR(_xlfn.NUMBERVALUE(INDEX(Исходные_данные!A:Z,A4095+$X$32-1,$X$31),"."),0)</f>
        <v>0</v>
      </c>
      <c r="D4095" s="51"/>
      <c r="E4095" s="3">
        <f t="shared" si="635"/>
        <v>1289.4580000000001</v>
      </c>
      <c r="F4095" s="3">
        <f t="shared" si="636"/>
        <v>1289.4574600000001</v>
      </c>
      <c r="G4095" s="8">
        <f t="shared" si="639"/>
        <v>0</v>
      </c>
      <c r="H4095" s="7">
        <f t="shared" si="631"/>
        <v>0</v>
      </c>
      <c r="I4095" s="7">
        <f t="shared" si="632"/>
        <v>0</v>
      </c>
      <c r="J4095">
        <f t="shared" si="633"/>
        <v>0</v>
      </c>
      <c r="K4095">
        <f t="shared" si="637"/>
        <v>0</v>
      </c>
      <c r="L4095">
        <f t="shared" si="634"/>
        <v>0</v>
      </c>
      <c r="M4095" s="66" t="str">
        <f t="shared" si="640"/>
        <v xml:space="preserve"> </v>
      </c>
    </row>
    <row r="4096" spans="1:13" x14ac:dyDescent="0.25">
      <c r="A4096" s="25">
        <f t="shared" si="638"/>
        <v>4096</v>
      </c>
      <c r="B4096" s="35">
        <f>+INDEX(Исходные_данные!A:Z,A4096+$X$32-1,$X$30)</f>
        <v>0</v>
      </c>
      <c r="C4096" s="25">
        <f>+IFERROR(_xlfn.NUMBERVALUE(INDEX(Исходные_данные!A:Z,A4096+$X$32-1,$X$31),"."),0)</f>
        <v>0</v>
      </c>
      <c r="D4096" s="51"/>
      <c r="E4096" s="3">
        <f t="shared" si="635"/>
        <v>1289.4580000000001</v>
      </c>
      <c r="F4096" s="3">
        <f t="shared" si="636"/>
        <v>1289.4574600000001</v>
      </c>
      <c r="G4096" s="8">
        <f t="shared" si="639"/>
        <v>0</v>
      </c>
      <c r="H4096" s="7">
        <f t="shared" si="631"/>
        <v>0</v>
      </c>
      <c r="I4096" s="7">
        <f t="shared" si="632"/>
        <v>0</v>
      </c>
      <c r="J4096">
        <f t="shared" si="633"/>
        <v>0</v>
      </c>
      <c r="K4096">
        <f t="shared" si="637"/>
        <v>0</v>
      </c>
      <c r="L4096">
        <f t="shared" si="634"/>
        <v>0</v>
      </c>
      <c r="M4096" s="66" t="str">
        <f t="shared" si="640"/>
        <v xml:space="preserve"> </v>
      </c>
    </row>
    <row r="4097" spans="1:13" x14ac:dyDescent="0.25">
      <c r="A4097" s="25">
        <f t="shared" si="638"/>
        <v>4097</v>
      </c>
      <c r="B4097" s="35">
        <f>+INDEX(Исходные_данные!A:Z,A4097+$X$32-1,$X$30)</f>
        <v>0</v>
      </c>
      <c r="C4097" s="25">
        <f>+IFERROR(_xlfn.NUMBERVALUE(INDEX(Исходные_данные!A:Z,A4097+$X$32-1,$X$31),"."),0)</f>
        <v>0</v>
      </c>
      <c r="D4097" s="51"/>
      <c r="E4097" s="3">
        <f t="shared" si="635"/>
        <v>1289.4580000000001</v>
      </c>
      <c r="F4097" s="3">
        <f t="shared" si="636"/>
        <v>1289.4574600000001</v>
      </c>
      <c r="G4097" s="8">
        <f t="shared" si="639"/>
        <v>0</v>
      </c>
      <c r="H4097" s="7">
        <f t="shared" ref="H4097:H4160" si="641">IF(G4097&gt;$X$35,C4097,0)</f>
        <v>0</v>
      </c>
      <c r="I4097" s="7">
        <f t="shared" ref="I4097:I4160" si="642">IF(AND(A4097&gt;$Q$25,A4097&lt;=$Q$25+$T$25),1,0)</f>
        <v>0</v>
      </c>
      <c r="J4097">
        <f t="shared" ref="J4097:J4160" si="643">IF(I4097=1,IF(H4097*$W$47&lt;=$X$48,H4097*$W$47,0),0)</f>
        <v>0</v>
      </c>
      <c r="K4097">
        <f t="shared" si="637"/>
        <v>0</v>
      </c>
      <c r="L4097">
        <f t="shared" ref="L4097:L4160" si="644">+IF(I4097=1,IF(H4097*$W$47&lt;=$X$48,0,$X$48),0)</f>
        <v>0</v>
      </c>
      <c r="M4097" s="66" t="str">
        <f t="shared" si="640"/>
        <v xml:space="preserve"> </v>
      </c>
    </row>
    <row r="4098" spans="1:13" x14ac:dyDescent="0.25">
      <c r="A4098" s="25">
        <f t="shared" si="638"/>
        <v>4098</v>
      </c>
      <c r="B4098" s="35">
        <f>+INDEX(Исходные_данные!A:Z,A4098+$X$32-1,$X$30)</f>
        <v>0</v>
      </c>
      <c r="C4098" s="25">
        <f>+IFERROR(_xlfn.NUMBERVALUE(INDEX(Исходные_данные!A:Z,A4098+$X$32-1,$X$31),"."),0)</f>
        <v>0</v>
      </c>
      <c r="D4098" s="51"/>
      <c r="E4098" s="3">
        <f t="shared" ref="E4098:E4161" si="645">+IFERROR(IF(_xlfn.NUMBERVALUE(B4098,".")&lt;E4097,E4097,_xlfn.NUMBERVALUE(B4098,".")),E4097)</f>
        <v>1289.4580000000001</v>
      </c>
      <c r="F4098" s="3">
        <f t="shared" ref="F4098:F4161" si="646">(E4098-$X$45*$X$44)/IF($X$44&lt;&gt;0,ABS($X$44),1)*$X$39</f>
        <v>1289.4574600000001</v>
      </c>
      <c r="G4098" s="8">
        <f t="shared" si="639"/>
        <v>0</v>
      </c>
      <c r="H4098" s="7">
        <f t="shared" si="641"/>
        <v>0</v>
      </c>
      <c r="I4098" s="7">
        <f t="shared" si="642"/>
        <v>0</v>
      </c>
      <c r="J4098">
        <f t="shared" si="643"/>
        <v>0</v>
      </c>
      <c r="K4098">
        <f t="shared" ref="K4098:K4161" si="647">+J4098/100</f>
        <v>0</v>
      </c>
      <c r="L4098">
        <f t="shared" si="644"/>
        <v>0</v>
      </c>
      <c r="M4098" s="66" t="str">
        <f t="shared" si="640"/>
        <v xml:space="preserve"> </v>
      </c>
    </row>
    <row r="4099" spans="1:13" x14ac:dyDescent="0.25">
      <c r="A4099" s="25">
        <f t="shared" ref="A4099:A4162" si="648">+A4098+1</f>
        <v>4099</v>
      </c>
      <c r="B4099" s="35">
        <f>+INDEX(Исходные_данные!A:Z,A4099+$X$32-1,$X$30)</f>
        <v>0</v>
      </c>
      <c r="C4099" s="25">
        <f>+IFERROR(_xlfn.NUMBERVALUE(INDEX(Исходные_данные!A:Z,A4099+$X$32-1,$X$31),"."),0)</f>
        <v>0</v>
      </c>
      <c r="D4099" s="51"/>
      <c r="E4099" s="3">
        <f t="shared" si="645"/>
        <v>1289.4580000000001</v>
      </c>
      <c r="F4099" s="3">
        <f t="shared" si="646"/>
        <v>1289.4574600000001</v>
      </c>
      <c r="G4099" s="8">
        <f t="shared" ref="G4099:G4162" si="649">+IF(E4099=E4098,0,_xlfn.NUMBERVALUE(C4099,".")/O$56*100)</f>
        <v>0</v>
      </c>
      <c r="H4099" s="7">
        <f t="shared" si="641"/>
        <v>0</v>
      </c>
      <c r="I4099" s="7">
        <f t="shared" si="642"/>
        <v>0</v>
      </c>
      <c r="J4099">
        <f t="shared" si="643"/>
        <v>0</v>
      </c>
      <c r="K4099">
        <f t="shared" si="647"/>
        <v>0</v>
      </c>
      <c r="L4099">
        <f t="shared" si="644"/>
        <v>0</v>
      </c>
      <c r="M4099" s="66" t="str">
        <f t="shared" si="640"/>
        <v xml:space="preserve"> </v>
      </c>
    </row>
    <row r="4100" spans="1:13" x14ac:dyDescent="0.25">
      <c r="A4100" s="25">
        <f t="shared" si="648"/>
        <v>4100</v>
      </c>
      <c r="B4100" s="35">
        <f>+INDEX(Исходные_данные!A:Z,A4100+$X$32-1,$X$30)</f>
        <v>0</v>
      </c>
      <c r="C4100" s="25">
        <f>+IFERROR(_xlfn.NUMBERVALUE(INDEX(Исходные_данные!A:Z,A4100+$X$32-1,$X$31),"."),0)</f>
        <v>0</v>
      </c>
      <c r="D4100" s="51"/>
      <c r="E4100" s="3">
        <f t="shared" si="645"/>
        <v>1289.4580000000001</v>
      </c>
      <c r="F4100" s="3">
        <f t="shared" si="646"/>
        <v>1289.4574600000001</v>
      </c>
      <c r="G4100" s="8">
        <f t="shared" si="649"/>
        <v>0</v>
      </c>
      <c r="H4100" s="7">
        <f t="shared" si="641"/>
        <v>0</v>
      </c>
      <c r="I4100" s="7">
        <f t="shared" si="642"/>
        <v>0</v>
      </c>
      <c r="J4100">
        <f t="shared" si="643"/>
        <v>0</v>
      </c>
      <c r="K4100">
        <f t="shared" si="647"/>
        <v>0</v>
      </c>
      <c r="L4100">
        <f t="shared" si="644"/>
        <v>0</v>
      </c>
      <c r="M4100" s="66" t="str">
        <f t="shared" si="640"/>
        <v xml:space="preserve"> </v>
      </c>
    </row>
    <row r="4101" spans="1:13" x14ac:dyDescent="0.25">
      <c r="A4101" s="25">
        <f t="shared" si="648"/>
        <v>4101</v>
      </c>
      <c r="B4101" s="35">
        <f>+INDEX(Исходные_данные!A:Z,A4101+$X$32-1,$X$30)</f>
        <v>0</v>
      </c>
      <c r="C4101" s="25">
        <f>+IFERROR(_xlfn.NUMBERVALUE(INDEX(Исходные_данные!A:Z,A4101+$X$32-1,$X$31),"."),0)</f>
        <v>0</v>
      </c>
      <c r="D4101" s="51"/>
      <c r="E4101" s="3">
        <f t="shared" si="645"/>
        <v>1289.4580000000001</v>
      </c>
      <c r="F4101" s="3">
        <f t="shared" si="646"/>
        <v>1289.4574600000001</v>
      </c>
      <c r="G4101" s="8">
        <f t="shared" si="649"/>
        <v>0</v>
      </c>
      <c r="H4101" s="7">
        <f t="shared" si="641"/>
        <v>0</v>
      </c>
      <c r="I4101" s="7">
        <f t="shared" si="642"/>
        <v>0</v>
      </c>
      <c r="J4101">
        <f t="shared" si="643"/>
        <v>0</v>
      </c>
      <c r="K4101">
        <f t="shared" si="647"/>
        <v>0</v>
      </c>
      <c r="L4101">
        <f t="shared" si="644"/>
        <v>0</v>
      </c>
      <c r="M4101" s="66" t="str">
        <f t="shared" si="640"/>
        <v xml:space="preserve"> </v>
      </c>
    </row>
    <row r="4102" spans="1:13" x14ac:dyDescent="0.25">
      <c r="A4102" s="25">
        <f t="shared" si="648"/>
        <v>4102</v>
      </c>
      <c r="B4102" s="35">
        <f>+INDEX(Исходные_данные!A:Z,A4102+$X$32-1,$X$30)</f>
        <v>0</v>
      </c>
      <c r="C4102" s="25">
        <f>+IFERROR(_xlfn.NUMBERVALUE(INDEX(Исходные_данные!A:Z,A4102+$X$32-1,$X$31),"."),0)</f>
        <v>0</v>
      </c>
      <c r="D4102" s="51"/>
      <c r="E4102" s="3">
        <f t="shared" si="645"/>
        <v>1289.4580000000001</v>
      </c>
      <c r="F4102" s="3">
        <f t="shared" si="646"/>
        <v>1289.4574600000001</v>
      </c>
      <c r="G4102" s="8">
        <f t="shared" si="649"/>
        <v>0</v>
      </c>
      <c r="H4102" s="7">
        <f t="shared" si="641"/>
        <v>0</v>
      </c>
      <c r="I4102" s="7">
        <f t="shared" si="642"/>
        <v>0</v>
      </c>
      <c r="J4102">
        <f t="shared" si="643"/>
        <v>0</v>
      </c>
      <c r="K4102">
        <f t="shared" si="647"/>
        <v>0</v>
      </c>
      <c r="L4102">
        <f t="shared" si="644"/>
        <v>0</v>
      </c>
      <c r="M4102" s="66" t="str">
        <f t="shared" si="640"/>
        <v xml:space="preserve"> </v>
      </c>
    </row>
    <row r="4103" spans="1:13" x14ac:dyDescent="0.25">
      <c r="A4103" s="25">
        <f t="shared" si="648"/>
        <v>4103</v>
      </c>
      <c r="B4103" s="35">
        <f>+INDEX(Исходные_данные!A:Z,A4103+$X$32-1,$X$30)</f>
        <v>0</v>
      </c>
      <c r="C4103" s="25">
        <f>+IFERROR(_xlfn.NUMBERVALUE(INDEX(Исходные_данные!A:Z,A4103+$X$32-1,$X$31),"."),0)</f>
        <v>0</v>
      </c>
      <c r="D4103" s="51"/>
      <c r="E4103" s="3">
        <f t="shared" si="645"/>
        <v>1289.4580000000001</v>
      </c>
      <c r="F4103" s="3">
        <f t="shared" si="646"/>
        <v>1289.4574600000001</v>
      </c>
      <c r="G4103" s="8">
        <f t="shared" si="649"/>
        <v>0</v>
      </c>
      <c r="H4103" s="7">
        <f t="shared" si="641"/>
        <v>0</v>
      </c>
      <c r="I4103" s="7">
        <f t="shared" si="642"/>
        <v>0</v>
      </c>
      <c r="J4103">
        <f t="shared" si="643"/>
        <v>0</v>
      </c>
      <c r="K4103">
        <f t="shared" si="647"/>
        <v>0</v>
      </c>
      <c r="L4103">
        <f t="shared" si="644"/>
        <v>0</v>
      </c>
      <c r="M4103" s="66" t="str">
        <f t="shared" si="640"/>
        <v xml:space="preserve"> </v>
      </c>
    </row>
    <row r="4104" spans="1:13" x14ac:dyDescent="0.25">
      <c r="A4104" s="25">
        <f t="shared" si="648"/>
        <v>4104</v>
      </c>
      <c r="B4104" s="35">
        <f>+INDEX(Исходные_данные!A:Z,A4104+$X$32-1,$X$30)</f>
        <v>0</v>
      </c>
      <c r="C4104" s="25">
        <f>+IFERROR(_xlfn.NUMBERVALUE(INDEX(Исходные_данные!A:Z,A4104+$X$32-1,$X$31),"."),0)</f>
        <v>0</v>
      </c>
      <c r="D4104" s="51"/>
      <c r="E4104" s="3">
        <f t="shared" si="645"/>
        <v>1289.4580000000001</v>
      </c>
      <c r="F4104" s="3">
        <f t="shared" si="646"/>
        <v>1289.4574600000001</v>
      </c>
      <c r="G4104" s="8">
        <f t="shared" si="649"/>
        <v>0</v>
      </c>
      <c r="H4104" s="7">
        <f t="shared" si="641"/>
        <v>0</v>
      </c>
      <c r="I4104" s="7">
        <f t="shared" si="642"/>
        <v>0</v>
      </c>
      <c r="J4104">
        <f t="shared" si="643"/>
        <v>0</v>
      </c>
      <c r="K4104">
        <f t="shared" si="647"/>
        <v>0</v>
      </c>
      <c r="L4104">
        <f t="shared" si="644"/>
        <v>0</v>
      </c>
      <c r="M4104" s="66" t="str">
        <f t="shared" si="640"/>
        <v xml:space="preserve"> </v>
      </c>
    </row>
    <row r="4105" spans="1:13" x14ac:dyDescent="0.25">
      <c r="A4105" s="25">
        <f t="shared" si="648"/>
        <v>4105</v>
      </c>
      <c r="B4105" s="35">
        <f>+INDEX(Исходные_данные!A:Z,A4105+$X$32-1,$X$30)</f>
        <v>0</v>
      </c>
      <c r="C4105" s="25">
        <f>+IFERROR(_xlfn.NUMBERVALUE(INDEX(Исходные_данные!A:Z,A4105+$X$32-1,$X$31),"."),0)</f>
        <v>0</v>
      </c>
      <c r="D4105" s="51"/>
      <c r="E4105" s="3">
        <f t="shared" si="645"/>
        <v>1289.4580000000001</v>
      </c>
      <c r="F4105" s="3">
        <f t="shared" si="646"/>
        <v>1289.4574600000001</v>
      </c>
      <c r="G4105" s="8">
        <f t="shared" si="649"/>
        <v>0</v>
      </c>
      <c r="H4105" s="7">
        <f t="shared" si="641"/>
        <v>0</v>
      </c>
      <c r="I4105" s="7">
        <f t="shared" si="642"/>
        <v>0</v>
      </c>
      <c r="J4105">
        <f t="shared" si="643"/>
        <v>0</v>
      </c>
      <c r="K4105">
        <f t="shared" si="647"/>
        <v>0</v>
      </c>
      <c r="L4105">
        <f t="shared" si="644"/>
        <v>0</v>
      </c>
      <c r="M4105" s="66" t="str">
        <f t="shared" si="640"/>
        <v xml:space="preserve"> </v>
      </c>
    </row>
    <row r="4106" spans="1:13" x14ac:dyDescent="0.25">
      <c r="A4106" s="25">
        <f t="shared" si="648"/>
        <v>4106</v>
      </c>
      <c r="B4106" s="35">
        <f>+INDEX(Исходные_данные!A:Z,A4106+$X$32-1,$X$30)</f>
        <v>0</v>
      </c>
      <c r="C4106" s="25">
        <f>+IFERROR(_xlfn.NUMBERVALUE(INDEX(Исходные_данные!A:Z,A4106+$X$32-1,$X$31),"."),0)</f>
        <v>0</v>
      </c>
      <c r="D4106" s="51"/>
      <c r="E4106" s="3">
        <f t="shared" si="645"/>
        <v>1289.4580000000001</v>
      </c>
      <c r="F4106" s="3">
        <f t="shared" si="646"/>
        <v>1289.4574600000001</v>
      </c>
      <c r="G4106" s="8">
        <f t="shared" si="649"/>
        <v>0</v>
      </c>
      <c r="H4106" s="7">
        <f t="shared" si="641"/>
        <v>0</v>
      </c>
      <c r="I4106" s="7">
        <f t="shared" si="642"/>
        <v>0</v>
      </c>
      <c r="J4106">
        <f t="shared" si="643"/>
        <v>0</v>
      </c>
      <c r="K4106">
        <f t="shared" si="647"/>
        <v>0</v>
      </c>
      <c r="L4106">
        <f t="shared" si="644"/>
        <v>0</v>
      </c>
      <c r="M4106" s="66" t="str">
        <f t="shared" si="640"/>
        <v xml:space="preserve"> </v>
      </c>
    </row>
    <row r="4107" spans="1:13" x14ac:dyDescent="0.25">
      <c r="A4107" s="25">
        <f t="shared" si="648"/>
        <v>4107</v>
      </c>
      <c r="B4107" s="35">
        <f>+INDEX(Исходные_данные!A:Z,A4107+$X$32-1,$X$30)</f>
        <v>0</v>
      </c>
      <c r="C4107" s="25">
        <f>+IFERROR(_xlfn.NUMBERVALUE(INDEX(Исходные_данные!A:Z,A4107+$X$32-1,$X$31),"."),0)</f>
        <v>0</v>
      </c>
      <c r="D4107" s="51"/>
      <c r="E4107" s="3">
        <f t="shared" si="645"/>
        <v>1289.4580000000001</v>
      </c>
      <c r="F4107" s="3">
        <f t="shared" si="646"/>
        <v>1289.4574600000001</v>
      </c>
      <c r="G4107" s="8">
        <f t="shared" si="649"/>
        <v>0</v>
      </c>
      <c r="H4107" s="7">
        <f t="shared" si="641"/>
        <v>0</v>
      </c>
      <c r="I4107" s="7">
        <f t="shared" si="642"/>
        <v>0</v>
      </c>
      <c r="J4107">
        <f t="shared" si="643"/>
        <v>0</v>
      </c>
      <c r="K4107">
        <f t="shared" si="647"/>
        <v>0</v>
      </c>
      <c r="L4107">
        <f t="shared" si="644"/>
        <v>0</v>
      </c>
      <c r="M4107" s="66" t="str">
        <f t="shared" si="640"/>
        <v xml:space="preserve"> </v>
      </c>
    </row>
    <row r="4108" spans="1:13" x14ac:dyDescent="0.25">
      <c r="A4108" s="25">
        <f t="shared" si="648"/>
        <v>4108</v>
      </c>
      <c r="B4108" s="35">
        <f>+INDEX(Исходные_данные!A:Z,A4108+$X$32-1,$X$30)</f>
        <v>0</v>
      </c>
      <c r="C4108" s="25">
        <f>+IFERROR(_xlfn.NUMBERVALUE(INDEX(Исходные_данные!A:Z,A4108+$X$32-1,$X$31),"."),0)</f>
        <v>0</v>
      </c>
      <c r="D4108" s="51"/>
      <c r="E4108" s="3">
        <f t="shared" si="645"/>
        <v>1289.4580000000001</v>
      </c>
      <c r="F4108" s="3">
        <f t="shared" si="646"/>
        <v>1289.4574600000001</v>
      </c>
      <c r="G4108" s="8">
        <f t="shared" si="649"/>
        <v>0</v>
      </c>
      <c r="H4108" s="7">
        <f t="shared" si="641"/>
        <v>0</v>
      </c>
      <c r="I4108" s="7">
        <f t="shared" si="642"/>
        <v>0</v>
      </c>
      <c r="J4108">
        <f t="shared" si="643"/>
        <v>0</v>
      </c>
      <c r="K4108">
        <f t="shared" si="647"/>
        <v>0</v>
      </c>
      <c r="L4108">
        <f t="shared" si="644"/>
        <v>0</v>
      </c>
      <c r="M4108" s="66" t="str">
        <f t="shared" si="640"/>
        <v xml:space="preserve"> </v>
      </c>
    </row>
    <row r="4109" spans="1:13" x14ac:dyDescent="0.25">
      <c r="A4109" s="25">
        <f t="shared" si="648"/>
        <v>4109</v>
      </c>
      <c r="B4109" s="35">
        <f>+INDEX(Исходные_данные!A:Z,A4109+$X$32-1,$X$30)</f>
        <v>0</v>
      </c>
      <c r="C4109" s="25">
        <f>+IFERROR(_xlfn.NUMBERVALUE(INDEX(Исходные_данные!A:Z,A4109+$X$32-1,$X$31),"."),0)</f>
        <v>0</v>
      </c>
      <c r="D4109" s="51"/>
      <c r="E4109" s="3">
        <f t="shared" si="645"/>
        <v>1289.4580000000001</v>
      </c>
      <c r="F4109" s="3">
        <f t="shared" si="646"/>
        <v>1289.4574600000001</v>
      </c>
      <c r="G4109" s="8">
        <f t="shared" si="649"/>
        <v>0</v>
      </c>
      <c r="H4109" s="7">
        <f t="shared" si="641"/>
        <v>0</v>
      </c>
      <c r="I4109" s="7">
        <f t="shared" si="642"/>
        <v>0</v>
      </c>
      <c r="J4109">
        <f t="shared" si="643"/>
        <v>0</v>
      </c>
      <c r="K4109">
        <f t="shared" si="647"/>
        <v>0</v>
      </c>
      <c r="L4109">
        <f t="shared" si="644"/>
        <v>0</v>
      </c>
      <c r="M4109" s="66" t="str">
        <f t="shared" si="640"/>
        <v xml:space="preserve"> </v>
      </c>
    </row>
    <row r="4110" spans="1:13" x14ac:dyDescent="0.25">
      <c r="A4110" s="25">
        <f t="shared" si="648"/>
        <v>4110</v>
      </c>
      <c r="B4110" s="35">
        <f>+INDEX(Исходные_данные!A:Z,A4110+$X$32-1,$X$30)</f>
        <v>0</v>
      </c>
      <c r="C4110" s="25">
        <f>+IFERROR(_xlfn.NUMBERVALUE(INDEX(Исходные_данные!A:Z,A4110+$X$32-1,$X$31),"."),0)</f>
        <v>0</v>
      </c>
      <c r="D4110" s="51"/>
      <c r="E4110" s="3">
        <f t="shared" si="645"/>
        <v>1289.4580000000001</v>
      </c>
      <c r="F4110" s="3">
        <f t="shared" si="646"/>
        <v>1289.4574600000001</v>
      </c>
      <c r="G4110" s="8">
        <f t="shared" si="649"/>
        <v>0</v>
      </c>
      <c r="H4110" s="7">
        <f t="shared" si="641"/>
        <v>0</v>
      </c>
      <c r="I4110" s="7">
        <f t="shared" si="642"/>
        <v>0</v>
      </c>
      <c r="J4110">
        <f t="shared" si="643"/>
        <v>0</v>
      </c>
      <c r="K4110">
        <f t="shared" si="647"/>
        <v>0</v>
      </c>
      <c r="L4110">
        <f t="shared" si="644"/>
        <v>0</v>
      </c>
      <c r="M4110" s="66" t="str">
        <f t="shared" si="640"/>
        <v xml:space="preserve"> </v>
      </c>
    </row>
    <row r="4111" spans="1:13" x14ac:dyDescent="0.25">
      <c r="A4111" s="25">
        <f t="shared" si="648"/>
        <v>4111</v>
      </c>
      <c r="B4111" s="35">
        <f>+INDEX(Исходные_данные!A:Z,A4111+$X$32-1,$X$30)</f>
        <v>0</v>
      </c>
      <c r="C4111" s="25">
        <f>+IFERROR(_xlfn.NUMBERVALUE(INDEX(Исходные_данные!A:Z,A4111+$X$32-1,$X$31),"."),0)</f>
        <v>0</v>
      </c>
      <c r="D4111" s="51"/>
      <c r="E4111" s="3">
        <f t="shared" si="645"/>
        <v>1289.4580000000001</v>
      </c>
      <c r="F4111" s="3">
        <f t="shared" si="646"/>
        <v>1289.4574600000001</v>
      </c>
      <c r="G4111" s="8">
        <f t="shared" si="649"/>
        <v>0</v>
      </c>
      <c r="H4111" s="7">
        <f t="shared" si="641"/>
        <v>0</v>
      </c>
      <c r="I4111" s="7">
        <f t="shared" si="642"/>
        <v>0</v>
      </c>
      <c r="J4111">
        <f t="shared" si="643"/>
        <v>0</v>
      </c>
      <c r="K4111">
        <f t="shared" si="647"/>
        <v>0</v>
      </c>
      <c r="L4111">
        <f t="shared" si="644"/>
        <v>0</v>
      </c>
      <c r="M4111" s="66" t="str">
        <f t="shared" si="640"/>
        <v xml:space="preserve"> </v>
      </c>
    </row>
    <row r="4112" spans="1:13" x14ac:dyDescent="0.25">
      <c r="A4112" s="25">
        <f t="shared" si="648"/>
        <v>4112</v>
      </c>
      <c r="B4112" s="35">
        <f>+INDEX(Исходные_данные!A:Z,A4112+$X$32-1,$X$30)</f>
        <v>0</v>
      </c>
      <c r="C4112" s="25">
        <f>+IFERROR(_xlfn.NUMBERVALUE(INDEX(Исходные_данные!A:Z,A4112+$X$32-1,$X$31),"."),0)</f>
        <v>0</v>
      </c>
      <c r="D4112" s="51"/>
      <c r="E4112" s="3">
        <f t="shared" si="645"/>
        <v>1289.4580000000001</v>
      </c>
      <c r="F4112" s="3">
        <f t="shared" si="646"/>
        <v>1289.4574600000001</v>
      </c>
      <c r="G4112" s="8">
        <f t="shared" si="649"/>
        <v>0</v>
      </c>
      <c r="H4112" s="7">
        <f t="shared" si="641"/>
        <v>0</v>
      </c>
      <c r="I4112" s="7">
        <f t="shared" si="642"/>
        <v>0</v>
      </c>
      <c r="J4112">
        <f t="shared" si="643"/>
        <v>0</v>
      </c>
      <c r="K4112">
        <f t="shared" si="647"/>
        <v>0</v>
      </c>
      <c r="L4112">
        <f t="shared" si="644"/>
        <v>0</v>
      </c>
      <c r="M4112" s="66" t="str">
        <f t="shared" si="640"/>
        <v xml:space="preserve"> </v>
      </c>
    </row>
    <row r="4113" spans="1:13" x14ac:dyDescent="0.25">
      <c r="A4113" s="25">
        <f t="shared" si="648"/>
        <v>4113</v>
      </c>
      <c r="B4113" s="35">
        <f>+INDEX(Исходные_данные!A:Z,A4113+$X$32-1,$X$30)</f>
        <v>0</v>
      </c>
      <c r="C4113" s="25">
        <f>+IFERROR(_xlfn.NUMBERVALUE(INDEX(Исходные_данные!A:Z,A4113+$X$32-1,$X$31),"."),0)</f>
        <v>0</v>
      </c>
      <c r="D4113" s="51"/>
      <c r="E4113" s="3">
        <f t="shared" si="645"/>
        <v>1289.4580000000001</v>
      </c>
      <c r="F4113" s="3">
        <f t="shared" si="646"/>
        <v>1289.4574600000001</v>
      </c>
      <c r="G4113" s="8">
        <f t="shared" si="649"/>
        <v>0</v>
      </c>
      <c r="H4113" s="7">
        <f t="shared" si="641"/>
        <v>0</v>
      </c>
      <c r="I4113" s="7">
        <f t="shared" si="642"/>
        <v>0</v>
      </c>
      <c r="J4113">
        <f t="shared" si="643"/>
        <v>0</v>
      </c>
      <c r="K4113">
        <f t="shared" si="647"/>
        <v>0</v>
      </c>
      <c r="L4113">
        <f t="shared" si="644"/>
        <v>0</v>
      </c>
      <c r="M4113" s="66" t="str">
        <f t="shared" si="640"/>
        <v xml:space="preserve"> </v>
      </c>
    </row>
    <row r="4114" spans="1:13" x14ac:dyDescent="0.25">
      <c r="A4114" s="25">
        <f t="shared" si="648"/>
        <v>4114</v>
      </c>
      <c r="B4114" s="35">
        <f>+INDEX(Исходные_данные!A:Z,A4114+$X$32-1,$X$30)</f>
        <v>0</v>
      </c>
      <c r="C4114" s="25">
        <f>+IFERROR(_xlfn.NUMBERVALUE(INDEX(Исходные_данные!A:Z,A4114+$X$32-1,$X$31),"."),0)</f>
        <v>0</v>
      </c>
      <c r="D4114" s="51"/>
      <c r="E4114" s="3">
        <f t="shared" si="645"/>
        <v>1289.4580000000001</v>
      </c>
      <c r="F4114" s="3">
        <f t="shared" si="646"/>
        <v>1289.4574600000001</v>
      </c>
      <c r="G4114" s="8">
        <f t="shared" si="649"/>
        <v>0</v>
      </c>
      <c r="H4114" s="7">
        <f t="shared" si="641"/>
        <v>0</v>
      </c>
      <c r="I4114" s="7">
        <f t="shared" si="642"/>
        <v>0</v>
      </c>
      <c r="J4114">
        <f t="shared" si="643"/>
        <v>0</v>
      </c>
      <c r="K4114">
        <f t="shared" si="647"/>
        <v>0</v>
      </c>
      <c r="L4114">
        <f t="shared" si="644"/>
        <v>0</v>
      </c>
      <c r="M4114" s="66" t="str">
        <f t="shared" si="640"/>
        <v xml:space="preserve"> </v>
      </c>
    </row>
    <row r="4115" spans="1:13" x14ac:dyDescent="0.25">
      <c r="A4115" s="25">
        <f t="shared" si="648"/>
        <v>4115</v>
      </c>
      <c r="B4115" s="35">
        <f>+INDEX(Исходные_данные!A:Z,A4115+$X$32-1,$X$30)</f>
        <v>0</v>
      </c>
      <c r="C4115" s="25">
        <f>+IFERROR(_xlfn.NUMBERVALUE(INDEX(Исходные_данные!A:Z,A4115+$X$32-1,$X$31),"."),0)</f>
        <v>0</v>
      </c>
      <c r="D4115" s="51"/>
      <c r="E4115" s="3">
        <f t="shared" si="645"/>
        <v>1289.4580000000001</v>
      </c>
      <c r="F4115" s="3">
        <f t="shared" si="646"/>
        <v>1289.4574600000001</v>
      </c>
      <c r="G4115" s="8">
        <f t="shared" si="649"/>
        <v>0</v>
      </c>
      <c r="H4115" s="7">
        <f t="shared" si="641"/>
        <v>0</v>
      </c>
      <c r="I4115" s="7">
        <f t="shared" si="642"/>
        <v>0</v>
      </c>
      <c r="J4115">
        <f t="shared" si="643"/>
        <v>0</v>
      </c>
      <c r="K4115">
        <f t="shared" si="647"/>
        <v>0</v>
      </c>
      <c r="L4115">
        <f t="shared" si="644"/>
        <v>0</v>
      </c>
      <c r="M4115" s="66" t="str">
        <f t="shared" si="640"/>
        <v xml:space="preserve"> </v>
      </c>
    </row>
    <row r="4116" spans="1:13" x14ac:dyDescent="0.25">
      <c r="A4116" s="25">
        <f t="shared" si="648"/>
        <v>4116</v>
      </c>
      <c r="B4116" s="35">
        <f>+INDEX(Исходные_данные!A:Z,A4116+$X$32-1,$X$30)</f>
        <v>0</v>
      </c>
      <c r="C4116" s="25">
        <f>+IFERROR(_xlfn.NUMBERVALUE(INDEX(Исходные_данные!A:Z,A4116+$X$32-1,$X$31),"."),0)</f>
        <v>0</v>
      </c>
      <c r="D4116" s="51"/>
      <c r="E4116" s="3">
        <f t="shared" si="645"/>
        <v>1289.4580000000001</v>
      </c>
      <c r="F4116" s="3">
        <f t="shared" si="646"/>
        <v>1289.4574600000001</v>
      </c>
      <c r="G4116" s="8">
        <f t="shared" si="649"/>
        <v>0</v>
      </c>
      <c r="H4116" s="7">
        <f t="shared" si="641"/>
        <v>0</v>
      </c>
      <c r="I4116" s="7">
        <f t="shared" si="642"/>
        <v>0</v>
      </c>
      <c r="J4116">
        <f t="shared" si="643"/>
        <v>0</v>
      </c>
      <c r="K4116">
        <f t="shared" si="647"/>
        <v>0</v>
      </c>
      <c r="L4116">
        <f t="shared" si="644"/>
        <v>0</v>
      </c>
      <c r="M4116" s="66" t="str">
        <f t="shared" si="640"/>
        <v xml:space="preserve"> </v>
      </c>
    </row>
    <row r="4117" spans="1:13" x14ac:dyDescent="0.25">
      <c r="A4117" s="25">
        <f t="shared" si="648"/>
        <v>4117</v>
      </c>
      <c r="B4117" s="35">
        <f>+INDEX(Исходные_данные!A:Z,A4117+$X$32-1,$X$30)</f>
        <v>0</v>
      </c>
      <c r="C4117" s="25">
        <f>+IFERROR(_xlfn.NUMBERVALUE(INDEX(Исходные_данные!A:Z,A4117+$X$32-1,$X$31),"."),0)</f>
        <v>0</v>
      </c>
      <c r="D4117" s="51"/>
      <c r="E4117" s="3">
        <f t="shared" si="645"/>
        <v>1289.4580000000001</v>
      </c>
      <c r="F4117" s="3">
        <f t="shared" si="646"/>
        <v>1289.4574600000001</v>
      </c>
      <c r="G4117" s="8">
        <f t="shared" si="649"/>
        <v>0</v>
      </c>
      <c r="H4117" s="7">
        <f t="shared" si="641"/>
        <v>0</v>
      </c>
      <c r="I4117" s="7">
        <f t="shared" si="642"/>
        <v>0</v>
      </c>
      <c r="J4117">
        <f t="shared" si="643"/>
        <v>0</v>
      </c>
      <c r="K4117">
        <f t="shared" si="647"/>
        <v>0</v>
      </c>
      <c r="L4117">
        <f t="shared" si="644"/>
        <v>0</v>
      </c>
      <c r="M4117" s="66" t="str">
        <f t="shared" si="640"/>
        <v xml:space="preserve"> </v>
      </c>
    </row>
    <row r="4118" spans="1:13" x14ac:dyDescent="0.25">
      <c r="A4118" s="25">
        <f t="shared" si="648"/>
        <v>4118</v>
      </c>
      <c r="B4118" s="35">
        <f>+INDEX(Исходные_данные!A:Z,A4118+$X$32-1,$X$30)</f>
        <v>0</v>
      </c>
      <c r="C4118" s="25">
        <f>+IFERROR(_xlfn.NUMBERVALUE(INDEX(Исходные_данные!A:Z,A4118+$X$32-1,$X$31),"."),0)</f>
        <v>0</v>
      </c>
      <c r="D4118" s="51"/>
      <c r="E4118" s="3">
        <f t="shared" si="645"/>
        <v>1289.4580000000001</v>
      </c>
      <c r="F4118" s="3">
        <f t="shared" si="646"/>
        <v>1289.4574600000001</v>
      </c>
      <c r="G4118" s="8">
        <f t="shared" si="649"/>
        <v>0</v>
      </c>
      <c r="H4118" s="7">
        <f t="shared" si="641"/>
        <v>0</v>
      </c>
      <c r="I4118" s="7">
        <f t="shared" si="642"/>
        <v>0</v>
      </c>
      <c r="J4118">
        <f t="shared" si="643"/>
        <v>0</v>
      </c>
      <c r="K4118">
        <f t="shared" si="647"/>
        <v>0</v>
      </c>
      <c r="L4118">
        <f t="shared" si="644"/>
        <v>0</v>
      </c>
      <c r="M4118" s="66" t="str">
        <f t="shared" si="640"/>
        <v xml:space="preserve"> </v>
      </c>
    </row>
    <row r="4119" spans="1:13" x14ac:dyDescent="0.25">
      <c r="A4119" s="25">
        <f t="shared" si="648"/>
        <v>4119</v>
      </c>
      <c r="B4119" s="35">
        <f>+INDEX(Исходные_данные!A:Z,A4119+$X$32-1,$X$30)</f>
        <v>0</v>
      </c>
      <c r="C4119" s="25">
        <f>+IFERROR(_xlfn.NUMBERVALUE(INDEX(Исходные_данные!A:Z,A4119+$X$32-1,$X$31),"."),0)</f>
        <v>0</v>
      </c>
      <c r="D4119" s="51"/>
      <c r="E4119" s="3">
        <f t="shared" si="645"/>
        <v>1289.4580000000001</v>
      </c>
      <c r="F4119" s="3">
        <f t="shared" si="646"/>
        <v>1289.4574600000001</v>
      </c>
      <c r="G4119" s="8">
        <f t="shared" si="649"/>
        <v>0</v>
      </c>
      <c r="H4119" s="7">
        <f t="shared" si="641"/>
        <v>0</v>
      </c>
      <c r="I4119" s="7">
        <f t="shared" si="642"/>
        <v>0</v>
      </c>
      <c r="J4119">
        <f t="shared" si="643"/>
        <v>0</v>
      </c>
      <c r="K4119">
        <f t="shared" si="647"/>
        <v>0</v>
      </c>
      <c r="L4119">
        <f t="shared" si="644"/>
        <v>0</v>
      </c>
      <c r="M4119" s="66" t="str">
        <f t="shared" si="640"/>
        <v xml:space="preserve"> </v>
      </c>
    </row>
    <row r="4120" spans="1:13" x14ac:dyDescent="0.25">
      <c r="A4120" s="25">
        <f t="shared" si="648"/>
        <v>4120</v>
      </c>
      <c r="B4120" s="35">
        <f>+INDEX(Исходные_данные!A:Z,A4120+$X$32-1,$X$30)</f>
        <v>0</v>
      </c>
      <c r="C4120" s="25">
        <f>+IFERROR(_xlfn.NUMBERVALUE(INDEX(Исходные_данные!A:Z,A4120+$X$32-1,$X$31),"."),0)</f>
        <v>0</v>
      </c>
      <c r="D4120" s="51"/>
      <c r="E4120" s="3">
        <f t="shared" si="645"/>
        <v>1289.4580000000001</v>
      </c>
      <c r="F4120" s="3">
        <f t="shared" si="646"/>
        <v>1289.4574600000001</v>
      </c>
      <c r="G4120" s="8">
        <f t="shared" si="649"/>
        <v>0</v>
      </c>
      <c r="H4120" s="7">
        <f t="shared" si="641"/>
        <v>0</v>
      </c>
      <c r="I4120" s="7">
        <f t="shared" si="642"/>
        <v>0</v>
      </c>
      <c r="J4120">
        <f t="shared" si="643"/>
        <v>0</v>
      </c>
      <c r="K4120">
        <f t="shared" si="647"/>
        <v>0</v>
      </c>
      <c r="L4120">
        <f t="shared" si="644"/>
        <v>0</v>
      </c>
      <c r="M4120" s="66" t="str">
        <f t="shared" si="640"/>
        <v xml:space="preserve"> </v>
      </c>
    </row>
    <row r="4121" spans="1:13" x14ac:dyDescent="0.25">
      <c r="A4121" s="25">
        <f t="shared" si="648"/>
        <v>4121</v>
      </c>
      <c r="B4121" s="35">
        <f>+INDEX(Исходные_данные!A:Z,A4121+$X$32-1,$X$30)</f>
        <v>0</v>
      </c>
      <c r="C4121" s="25">
        <f>+IFERROR(_xlfn.NUMBERVALUE(INDEX(Исходные_данные!A:Z,A4121+$X$32-1,$X$31),"."),0)</f>
        <v>0</v>
      </c>
      <c r="D4121" s="51"/>
      <c r="E4121" s="3">
        <f t="shared" si="645"/>
        <v>1289.4580000000001</v>
      </c>
      <c r="F4121" s="3">
        <f t="shared" si="646"/>
        <v>1289.4574600000001</v>
      </c>
      <c r="G4121" s="8">
        <f t="shared" si="649"/>
        <v>0</v>
      </c>
      <c r="H4121" s="7">
        <f t="shared" si="641"/>
        <v>0</v>
      </c>
      <c r="I4121" s="7">
        <f t="shared" si="642"/>
        <v>0</v>
      </c>
      <c r="J4121">
        <f t="shared" si="643"/>
        <v>0</v>
      </c>
      <c r="K4121">
        <f t="shared" si="647"/>
        <v>0</v>
      </c>
      <c r="L4121">
        <f t="shared" si="644"/>
        <v>0</v>
      </c>
      <c r="M4121" s="66" t="str">
        <f t="shared" si="640"/>
        <v xml:space="preserve"> </v>
      </c>
    </row>
    <row r="4122" spans="1:13" x14ac:dyDescent="0.25">
      <c r="A4122" s="25">
        <f t="shared" si="648"/>
        <v>4122</v>
      </c>
      <c r="B4122" s="35">
        <f>+INDEX(Исходные_данные!A:Z,A4122+$X$32-1,$X$30)</f>
        <v>0</v>
      </c>
      <c r="C4122" s="25">
        <f>+IFERROR(_xlfn.NUMBERVALUE(INDEX(Исходные_данные!A:Z,A4122+$X$32-1,$X$31),"."),0)</f>
        <v>0</v>
      </c>
      <c r="D4122" s="51"/>
      <c r="E4122" s="3">
        <f t="shared" si="645"/>
        <v>1289.4580000000001</v>
      </c>
      <c r="F4122" s="3">
        <f t="shared" si="646"/>
        <v>1289.4574600000001</v>
      </c>
      <c r="G4122" s="8">
        <f t="shared" si="649"/>
        <v>0</v>
      </c>
      <c r="H4122" s="7">
        <f t="shared" si="641"/>
        <v>0</v>
      </c>
      <c r="I4122" s="7">
        <f t="shared" si="642"/>
        <v>0</v>
      </c>
      <c r="J4122">
        <f t="shared" si="643"/>
        <v>0</v>
      </c>
      <c r="K4122">
        <f t="shared" si="647"/>
        <v>0</v>
      </c>
      <c r="L4122">
        <f t="shared" si="644"/>
        <v>0</v>
      </c>
      <c r="M4122" s="66" t="str">
        <f t="shared" si="640"/>
        <v xml:space="preserve"> </v>
      </c>
    </row>
    <row r="4123" spans="1:13" x14ac:dyDescent="0.25">
      <c r="A4123" s="25">
        <f t="shared" si="648"/>
        <v>4123</v>
      </c>
      <c r="B4123" s="35">
        <f>+INDEX(Исходные_данные!A:Z,A4123+$X$32-1,$X$30)</f>
        <v>0</v>
      </c>
      <c r="C4123" s="25">
        <f>+IFERROR(_xlfn.NUMBERVALUE(INDEX(Исходные_данные!A:Z,A4123+$X$32-1,$X$31),"."),0)</f>
        <v>0</v>
      </c>
      <c r="D4123" s="51"/>
      <c r="E4123" s="3">
        <f t="shared" si="645"/>
        <v>1289.4580000000001</v>
      </c>
      <c r="F4123" s="3">
        <f t="shared" si="646"/>
        <v>1289.4574600000001</v>
      </c>
      <c r="G4123" s="8">
        <f t="shared" si="649"/>
        <v>0</v>
      </c>
      <c r="H4123" s="7">
        <f t="shared" si="641"/>
        <v>0</v>
      </c>
      <c r="I4123" s="7">
        <f t="shared" si="642"/>
        <v>0</v>
      </c>
      <c r="J4123">
        <f t="shared" si="643"/>
        <v>0</v>
      </c>
      <c r="K4123">
        <f t="shared" si="647"/>
        <v>0</v>
      </c>
      <c r="L4123">
        <f t="shared" si="644"/>
        <v>0</v>
      </c>
      <c r="M4123" s="66" t="str">
        <f t="shared" si="640"/>
        <v xml:space="preserve"> </v>
      </c>
    </row>
    <row r="4124" spans="1:13" x14ac:dyDescent="0.25">
      <c r="A4124" s="25">
        <f t="shared" si="648"/>
        <v>4124</v>
      </c>
      <c r="B4124" s="35">
        <f>+INDEX(Исходные_данные!A:Z,A4124+$X$32-1,$X$30)</f>
        <v>0</v>
      </c>
      <c r="C4124" s="25">
        <f>+IFERROR(_xlfn.NUMBERVALUE(INDEX(Исходные_данные!A:Z,A4124+$X$32-1,$X$31),"."),0)</f>
        <v>0</v>
      </c>
      <c r="D4124" s="51"/>
      <c r="E4124" s="3">
        <f t="shared" si="645"/>
        <v>1289.4580000000001</v>
      </c>
      <c r="F4124" s="3">
        <f t="shared" si="646"/>
        <v>1289.4574600000001</v>
      </c>
      <c r="G4124" s="8">
        <f t="shared" si="649"/>
        <v>0</v>
      </c>
      <c r="H4124" s="7">
        <f t="shared" si="641"/>
        <v>0</v>
      </c>
      <c r="I4124" s="7">
        <f t="shared" si="642"/>
        <v>0</v>
      </c>
      <c r="J4124">
        <f t="shared" si="643"/>
        <v>0</v>
      </c>
      <c r="K4124">
        <f t="shared" si="647"/>
        <v>0</v>
      </c>
      <c r="L4124">
        <f t="shared" si="644"/>
        <v>0</v>
      </c>
      <c r="M4124" s="66" t="str">
        <f t="shared" ref="M4124:M4187" si="650">IF(AC4139=1,"",+CONCATENATE(IF($AC$43=1,CONCATENATE(D4124," "),""),IF($AC$44=1,CONCATENATE(E4124," (",TEXT(G4124,"0,0"),"%)"),"")))</f>
        <v xml:space="preserve"> </v>
      </c>
    </row>
    <row r="4125" spans="1:13" x14ac:dyDescent="0.25">
      <c r="A4125" s="25">
        <f t="shared" si="648"/>
        <v>4125</v>
      </c>
      <c r="B4125" s="35">
        <f>+INDEX(Исходные_данные!A:Z,A4125+$X$32-1,$X$30)</f>
        <v>0</v>
      </c>
      <c r="C4125" s="25">
        <f>+IFERROR(_xlfn.NUMBERVALUE(INDEX(Исходные_данные!A:Z,A4125+$X$32-1,$X$31),"."),0)</f>
        <v>0</v>
      </c>
      <c r="D4125" s="51"/>
      <c r="E4125" s="3">
        <f t="shared" si="645"/>
        <v>1289.4580000000001</v>
      </c>
      <c r="F4125" s="3">
        <f t="shared" si="646"/>
        <v>1289.4574600000001</v>
      </c>
      <c r="G4125" s="8">
        <f t="shared" si="649"/>
        <v>0</v>
      </c>
      <c r="H4125" s="7">
        <f t="shared" si="641"/>
        <v>0</v>
      </c>
      <c r="I4125" s="7">
        <f t="shared" si="642"/>
        <v>0</v>
      </c>
      <c r="J4125">
        <f t="shared" si="643"/>
        <v>0</v>
      </c>
      <c r="K4125">
        <f t="shared" si="647"/>
        <v>0</v>
      </c>
      <c r="L4125">
        <f t="shared" si="644"/>
        <v>0</v>
      </c>
      <c r="M4125" s="66" t="str">
        <f t="shared" si="650"/>
        <v xml:space="preserve"> </v>
      </c>
    </row>
    <row r="4126" spans="1:13" x14ac:dyDescent="0.25">
      <c r="A4126" s="25">
        <f t="shared" si="648"/>
        <v>4126</v>
      </c>
      <c r="B4126" s="35">
        <f>+INDEX(Исходные_данные!A:Z,A4126+$X$32-1,$X$30)</f>
        <v>0</v>
      </c>
      <c r="C4126" s="25">
        <f>+IFERROR(_xlfn.NUMBERVALUE(INDEX(Исходные_данные!A:Z,A4126+$X$32-1,$X$31),"."),0)</f>
        <v>0</v>
      </c>
      <c r="D4126" s="51"/>
      <c r="E4126" s="3">
        <f t="shared" si="645"/>
        <v>1289.4580000000001</v>
      </c>
      <c r="F4126" s="3">
        <f t="shared" si="646"/>
        <v>1289.4574600000001</v>
      </c>
      <c r="G4126" s="8">
        <f t="shared" si="649"/>
        <v>0</v>
      </c>
      <c r="H4126" s="7">
        <f t="shared" si="641"/>
        <v>0</v>
      </c>
      <c r="I4126" s="7">
        <f t="shared" si="642"/>
        <v>0</v>
      </c>
      <c r="J4126">
        <f t="shared" si="643"/>
        <v>0</v>
      </c>
      <c r="K4126">
        <f t="shared" si="647"/>
        <v>0</v>
      </c>
      <c r="L4126">
        <f t="shared" si="644"/>
        <v>0</v>
      </c>
      <c r="M4126" s="66" t="str">
        <f t="shared" si="650"/>
        <v xml:space="preserve"> </v>
      </c>
    </row>
    <row r="4127" spans="1:13" x14ac:dyDescent="0.25">
      <c r="A4127" s="25">
        <f t="shared" si="648"/>
        <v>4127</v>
      </c>
      <c r="B4127" s="35">
        <f>+INDEX(Исходные_данные!A:Z,A4127+$X$32-1,$X$30)</f>
        <v>0</v>
      </c>
      <c r="C4127" s="25">
        <f>+IFERROR(_xlfn.NUMBERVALUE(INDEX(Исходные_данные!A:Z,A4127+$X$32-1,$X$31),"."),0)</f>
        <v>0</v>
      </c>
      <c r="D4127" s="51"/>
      <c r="E4127" s="3">
        <f t="shared" si="645"/>
        <v>1289.4580000000001</v>
      </c>
      <c r="F4127" s="3">
        <f t="shared" si="646"/>
        <v>1289.4574600000001</v>
      </c>
      <c r="G4127" s="8">
        <f t="shared" si="649"/>
        <v>0</v>
      </c>
      <c r="H4127" s="7">
        <f t="shared" si="641"/>
        <v>0</v>
      </c>
      <c r="I4127" s="7">
        <f t="shared" si="642"/>
        <v>0</v>
      </c>
      <c r="J4127">
        <f t="shared" si="643"/>
        <v>0</v>
      </c>
      <c r="K4127">
        <f t="shared" si="647"/>
        <v>0</v>
      </c>
      <c r="L4127">
        <f t="shared" si="644"/>
        <v>0</v>
      </c>
      <c r="M4127" s="66" t="str">
        <f t="shared" si="650"/>
        <v xml:space="preserve"> </v>
      </c>
    </row>
    <row r="4128" spans="1:13" x14ac:dyDescent="0.25">
      <c r="A4128" s="25">
        <f t="shared" si="648"/>
        <v>4128</v>
      </c>
      <c r="B4128" s="35">
        <f>+INDEX(Исходные_данные!A:Z,A4128+$X$32-1,$X$30)</f>
        <v>0</v>
      </c>
      <c r="C4128" s="25">
        <f>+IFERROR(_xlfn.NUMBERVALUE(INDEX(Исходные_данные!A:Z,A4128+$X$32-1,$X$31),"."),0)</f>
        <v>0</v>
      </c>
      <c r="D4128" s="51"/>
      <c r="E4128" s="3">
        <f t="shared" si="645"/>
        <v>1289.4580000000001</v>
      </c>
      <c r="F4128" s="3">
        <f t="shared" si="646"/>
        <v>1289.4574600000001</v>
      </c>
      <c r="G4128" s="8">
        <f t="shared" si="649"/>
        <v>0</v>
      </c>
      <c r="H4128" s="7">
        <f t="shared" si="641"/>
        <v>0</v>
      </c>
      <c r="I4128" s="7">
        <f t="shared" si="642"/>
        <v>0</v>
      </c>
      <c r="J4128">
        <f t="shared" si="643"/>
        <v>0</v>
      </c>
      <c r="K4128">
        <f t="shared" si="647"/>
        <v>0</v>
      </c>
      <c r="L4128">
        <f t="shared" si="644"/>
        <v>0</v>
      </c>
      <c r="M4128" s="66" t="str">
        <f t="shared" si="650"/>
        <v xml:space="preserve"> </v>
      </c>
    </row>
    <row r="4129" spans="1:13" x14ac:dyDescent="0.25">
      <c r="A4129" s="25">
        <f t="shared" si="648"/>
        <v>4129</v>
      </c>
      <c r="B4129" s="35">
        <f>+INDEX(Исходные_данные!A:Z,A4129+$X$32-1,$X$30)</f>
        <v>0</v>
      </c>
      <c r="C4129" s="25">
        <f>+IFERROR(_xlfn.NUMBERVALUE(INDEX(Исходные_данные!A:Z,A4129+$X$32-1,$X$31),"."),0)</f>
        <v>0</v>
      </c>
      <c r="D4129" s="51"/>
      <c r="E4129" s="3">
        <f t="shared" si="645"/>
        <v>1289.4580000000001</v>
      </c>
      <c r="F4129" s="3">
        <f t="shared" si="646"/>
        <v>1289.4574600000001</v>
      </c>
      <c r="G4129" s="8">
        <f t="shared" si="649"/>
        <v>0</v>
      </c>
      <c r="H4129" s="7">
        <f t="shared" si="641"/>
        <v>0</v>
      </c>
      <c r="I4129" s="7">
        <f t="shared" si="642"/>
        <v>0</v>
      </c>
      <c r="J4129">
        <f t="shared" si="643"/>
        <v>0</v>
      </c>
      <c r="K4129">
        <f t="shared" si="647"/>
        <v>0</v>
      </c>
      <c r="L4129">
        <f t="shared" si="644"/>
        <v>0</v>
      </c>
      <c r="M4129" s="66" t="str">
        <f t="shared" si="650"/>
        <v xml:space="preserve"> </v>
      </c>
    </row>
    <row r="4130" spans="1:13" x14ac:dyDescent="0.25">
      <c r="A4130" s="25">
        <f t="shared" si="648"/>
        <v>4130</v>
      </c>
      <c r="B4130" s="35">
        <f>+INDEX(Исходные_данные!A:Z,A4130+$X$32-1,$X$30)</f>
        <v>0</v>
      </c>
      <c r="C4130" s="25">
        <f>+IFERROR(_xlfn.NUMBERVALUE(INDEX(Исходные_данные!A:Z,A4130+$X$32-1,$X$31),"."),0)</f>
        <v>0</v>
      </c>
      <c r="D4130" s="51"/>
      <c r="E4130" s="3">
        <f t="shared" si="645"/>
        <v>1289.4580000000001</v>
      </c>
      <c r="F4130" s="3">
        <f t="shared" si="646"/>
        <v>1289.4574600000001</v>
      </c>
      <c r="G4130" s="8">
        <f t="shared" si="649"/>
        <v>0</v>
      </c>
      <c r="H4130" s="7">
        <f t="shared" si="641"/>
        <v>0</v>
      </c>
      <c r="I4130" s="7">
        <f t="shared" si="642"/>
        <v>0</v>
      </c>
      <c r="J4130">
        <f t="shared" si="643"/>
        <v>0</v>
      </c>
      <c r="K4130">
        <f t="shared" si="647"/>
        <v>0</v>
      </c>
      <c r="L4130">
        <f t="shared" si="644"/>
        <v>0</v>
      </c>
      <c r="M4130" s="66" t="str">
        <f t="shared" si="650"/>
        <v xml:space="preserve"> </v>
      </c>
    </row>
    <row r="4131" spans="1:13" x14ac:dyDescent="0.25">
      <c r="A4131" s="25">
        <f t="shared" si="648"/>
        <v>4131</v>
      </c>
      <c r="B4131" s="35">
        <f>+INDEX(Исходные_данные!A:Z,A4131+$X$32-1,$X$30)</f>
        <v>0</v>
      </c>
      <c r="C4131" s="25">
        <f>+IFERROR(_xlfn.NUMBERVALUE(INDEX(Исходные_данные!A:Z,A4131+$X$32-1,$X$31),"."),0)</f>
        <v>0</v>
      </c>
      <c r="D4131" s="51"/>
      <c r="E4131" s="3">
        <f t="shared" si="645"/>
        <v>1289.4580000000001</v>
      </c>
      <c r="F4131" s="3">
        <f t="shared" si="646"/>
        <v>1289.4574600000001</v>
      </c>
      <c r="G4131" s="8">
        <f t="shared" si="649"/>
        <v>0</v>
      </c>
      <c r="H4131" s="7">
        <f t="shared" si="641"/>
        <v>0</v>
      </c>
      <c r="I4131" s="7">
        <f t="shared" si="642"/>
        <v>0</v>
      </c>
      <c r="J4131">
        <f t="shared" si="643"/>
        <v>0</v>
      </c>
      <c r="K4131">
        <f t="shared" si="647"/>
        <v>0</v>
      </c>
      <c r="L4131">
        <f t="shared" si="644"/>
        <v>0</v>
      </c>
      <c r="M4131" s="66" t="str">
        <f t="shared" si="650"/>
        <v xml:space="preserve"> </v>
      </c>
    </row>
    <row r="4132" spans="1:13" x14ac:dyDescent="0.25">
      <c r="A4132" s="25">
        <f t="shared" si="648"/>
        <v>4132</v>
      </c>
      <c r="B4132" s="35">
        <f>+INDEX(Исходные_данные!A:Z,A4132+$X$32-1,$X$30)</f>
        <v>0</v>
      </c>
      <c r="C4132" s="25">
        <f>+IFERROR(_xlfn.NUMBERVALUE(INDEX(Исходные_данные!A:Z,A4132+$X$32-1,$X$31),"."),0)</f>
        <v>0</v>
      </c>
      <c r="D4132" s="51"/>
      <c r="E4132" s="3">
        <f t="shared" si="645"/>
        <v>1289.4580000000001</v>
      </c>
      <c r="F4132" s="3">
        <f t="shared" si="646"/>
        <v>1289.4574600000001</v>
      </c>
      <c r="G4132" s="8">
        <f t="shared" si="649"/>
        <v>0</v>
      </c>
      <c r="H4132" s="7">
        <f t="shared" si="641"/>
        <v>0</v>
      </c>
      <c r="I4132" s="7">
        <f t="shared" si="642"/>
        <v>0</v>
      </c>
      <c r="J4132">
        <f t="shared" si="643"/>
        <v>0</v>
      </c>
      <c r="K4132">
        <f t="shared" si="647"/>
        <v>0</v>
      </c>
      <c r="L4132">
        <f t="shared" si="644"/>
        <v>0</v>
      </c>
      <c r="M4132" s="66" t="str">
        <f t="shared" si="650"/>
        <v xml:space="preserve"> </v>
      </c>
    </row>
    <row r="4133" spans="1:13" x14ac:dyDescent="0.25">
      <c r="A4133" s="25">
        <f t="shared" si="648"/>
        <v>4133</v>
      </c>
      <c r="B4133" s="35">
        <f>+INDEX(Исходные_данные!A:Z,A4133+$X$32-1,$X$30)</f>
        <v>0</v>
      </c>
      <c r="C4133" s="25">
        <f>+IFERROR(_xlfn.NUMBERVALUE(INDEX(Исходные_данные!A:Z,A4133+$X$32-1,$X$31),"."),0)</f>
        <v>0</v>
      </c>
      <c r="D4133" s="51"/>
      <c r="E4133" s="3">
        <f t="shared" si="645"/>
        <v>1289.4580000000001</v>
      </c>
      <c r="F4133" s="3">
        <f t="shared" si="646"/>
        <v>1289.4574600000001</v>
      </c>
      <c r="G4133" s="8">
        <f t="shared" si="649"/>
        <v>0</v>
      </c>
      <c r="H4133" s="7">
        <f t="shared" si="641"/>
        <v>0</v>
      </c>
      <c r="I4133" s="7">
        <f t="shared" si="642"/>
        <v>0</v>
      </c>
      <c r="J4133">
        <f t="shared" si="643"/>
        <v>0</v>
      </c>
      <c r="K4133">
        <f t="shared" si="647"/>
        <v>0</v>
      </c>
      <c r="L4133">
        <f t="shared" si="644"/>
        <v>0</v>
      </c>
      <c r="M4133" s="66" t="str">
        <f t="shared" si="650"/>
        <v xml:space="preserve"> </v>
      </c>
    </row>
    <row r="4134" spans="1:13" x14ac:dyDescent="0.25">
      <c r="A4134" s="25">
        <f t="shared" si="648"/>
        <v>4134</v>
      </c>
      <c r="B4134" s="35">
        <f>+INDEX(Исходные_данные!A:Z,A4134+$X$32-1,$X$30)</f>
        <v>0</v>
      </c>
      <c r="C4134" s="25">
        <f>+IFERROR(_xlfn.NUMBERVALUE(INDEX(Исходные_данные!A:Z,A4134+$X$32-1,$X$31),"."),0)</f>
        <v>0</v>
      </c>
      <c r="D4134" s="51"/>
      <c r="E4134" s="3">
        <f t="shared" si="645"/>
        <v>1289.4580000000001</v>
      </c>
      <c r="F4134" s="3">
        <f t="shared" si="646"/>
        <v>1289.4574600000001</v>
      </c>
      <c r="G4134" s="8">
        <f t="shared" si="649"/>
        <v>0</v>
      </c>
      <c r="H4134" s="7">
        <f t="shared" si="641"/>
        <v>0</v>
      </c>
      <c r="I4134" s="7">
        <f t="shared" si="642"/>
        <v>0</v>
      </c>
      <c r="J4134">
        <f t="shared" si="643"/>
        <v>0</v>
      </c>
      <c r="K4134">
        <f t="shared" si="647"/>
        <v>0</v>
      </c>
      <c r="L4134">
        <f t="shared" si="644"/>
        <v>0</v>
      </c>
      <c r="M4134" s="66" t="str">
        <f t="shared" si="650"/>
        <v xml:space="preserve"> </v>
      </c>
    </row>
    <row r="4135" spans="1:13" x14ac:dyDescent="0.25">
      <c r="A4135" s="25">
        <f t="shared" si="648"/>
        <v>4135</v>
      </c>
      <c r="B4135" s="35">
        <f>+INDEX(Исходные_данные!A:Z,A4135+$X$32-1,$X$30)</f>
        <v>0</v>
      </c>
      <c r="C4135" s="25">
        <f>+IFERROR(_xlfn.NUMBERVALUE(INDEX(Исходные_данные!A:Z,A4135+$X$32-1,$X$31),"."),0)</f>
        <v>0</v>
      </c>
      <c r="D4135" s="51"/>
      <c r="E4135" s="3">
        <f t="shared" si="645"/>
        <v>1289.4580000000001</v>
      </c>
      <c r="F4135" s="3">
        <f t="shared" si="646"/>
        <v>1289.4574600000001</v>
      </c>
      <c r="G4135" s="8">
        <f t="shared" si="649"/>
        <v>0</v>
      </c>
      <c r="H4135" s="7">
        <f t="shared" si="641"/>
        <v>0</v>
      </c>
      <c r="I4135" s="7">
        <f t="shared" si="642"/>
        <v>0</v>
      </c>
      <c r="J4135">
        <f t="shared" si="643"/>
        <v>0</v>
      </c>
      <c r="K4135">
        <f t="shared" si="647"/>
        <v>0</v>
      </c>
      <c r="L4135">
        <f t="shared" si="644"/>
        <v>0</v>
      </c>
      <c r="M4135" s="66" t="str">
        <f t="shared" si="650"/>
        <v xml:space="preserve"> </v>
      </c>
    </row>
    <row r="4136" spans="1:13" x14ac:dyDescent="0.25">
      <c r="A4136" s="25">
        <f t="shared" si="648"/>
        <v>4136</v>
      </c>
      <c r="B4136" s="35">
        <f>+INDEX(Исходные_данные!A:Z,A4136+$X$32-1,$X$30)</f>
        <v>0</v>
      </c>
      <c r="C4136" s="25">
        <f>+IFERROR(_xlfn.NUMBERVALUE(INDEX(Исходные_данные!A:Z,A4136+$X$32-1,$X$31),"."),0)</f>
        <v>0</v>
      </c>
      <c r="D4136" s="51"/>
      <c r="E4136" s="3">
        <f t="shared" si="645"/>
        <v>1289.4580000000001</v>
      </c>
      <c r="F4136" s="3">
        <f t="shared" si="646"/>
        <v>1289.4574600000001</v>
      </c>
      <c r="G4136" s="8">
        <f t="shared" si="649"/>
        <v>0</v>
      </c>
      <c r="H4136" s="7">
        <f t="shared" si="641"/>
        <v>0</v>
      </c>
      <c r="I4136" s="7">
        <f t="shared" si="642"/>
        <v>0</v>
      </c>
      <c r="J4136">
        <f t="shared" si="643"/>
        <v>0</v>
      </c>
      <c r="K4136">
        <f t="shared" si="647"/>
        <v>0</v>
      </c>
      <c r="L4136">
        <f t="shared" si="644"/>
        <v>0</v>
      </c>
      <c r="M4136" s="66" t="str">
        <f t="shared" si="650"/>
        <v xml:space="preserve"> </v>
      </c>
    </row>
    <row r="4137" spans="1:13" x14ac:dyDescent="0.25">
      <c r="A4137" s="25">
        <f t="shared" si="648"/>
        <v>4137</v>
      </c>
      <c r="B4137" s="35">
        <f>+INDEX(Исходные_данные!A:Z,A4137+$X$32-1,$X$30)</f>
        <v>0</v>
      </c>
      <c r="C4137" s="25">
        <f>+IFERROR(_xlfn.NUMBERVALUE(INDEX(Исходные_данные!A:Z,A4137+$X$32-1,$X$31),"."),0)</f>
        <v>0</v>
      </c>
      <c r="D4137" s="51"/>
      <c r="E4137" s="3">
        <f t="shared" si="645"/>
        <v>1289.4580000000001</v>
      </c>
      <c r="F4137" s="3">
        <f t="shared" si="646"/>
        <v>1289.4574600000001</v>
      </c>
      <c r="G4137" s="8">
        <f t="shared" si="649"/>
        <v>0</v>
      </c>
      <c r="H4137" s="7">
        <f t="shared" si="641"/>
        <v>0</v>
      </c>
      <c r="I4137" s="7">
        <f t="shared" si="642"/>
        <v>0</v>
      </c>
      <c r="J4137">
        <f t="shared" si="643"/>
        <v>0</v>
      </c>
      <c r="K4137">
        <f t="shared" si="647"/>
        <v>0</v>
      </c>
      <c r="L4137">
        <f t="shared" si="644"/>
        <v>0</v>
      </c>
      <c r="M4137" s="66" t="str">
        <f t="shared" si="650"/>
        <v xml:space="preserve"> </v>
      </c>
    </row>
    <row r="4138" spans="1:13" x14ac:dyDescent="0.25">
      <c r="A4138" s="25">
        <f t="shared" si="648"/>
        <v>4138</v>
      </c>
      <c r="B4138" s="35">
        <f>+INDEX(Исходные_данные!A:Z,A4138+$X$32-1,$X$30)</f>
        <v>0</v>
      </c>
      <c r="C4138" s="25">
        <f>+IFERROR(_xlfn.NUMBERVALUE(INDEX(Исходные_данные!A:Z,A4138+$X$32-1,$X$31),"."),0)</f>
        <v>0</v>
      </c>
      <c r="D4138" s="51"/>
      <c r="E4138" s="3">
        <f t="shared" si="645"/>
        <v>1289.4580000000001</v>
      </c>
      <c r="F4138" s="3">
        <f t="shared" si="646"/>
        <v>1289.4574600000001</v>
      </c>
      <c r="G4138" s="8">
        <f t="shared" si="649"/>
        <v>0</v>
      </c>
      <c r="H4138" s="7">
        <f t="shared" si="641"/>
        <v>0</v>
      </c>
      <c r="I4138" s="7">
        <f t="shared" si="642"/>
        <v>0</v>
      </c>
      <c r="J4138">
        <f t="shared" si="643"/>
        <v>0</v>
      </c>
      <c r="K4138">
        <f t="shared" si="647"/>
        <v>0</v>
      </c>
      <c r="L4138">
        <f t="shared" si="644"/>
        <v>0</v>
      </c>
      <c r="M4138" s="66" t="str">
        <f t="shared" si="650"/>
        <v xml:space="preserve"> </v>
      </c>
    </row>
    <row r="4139" spans="1:13" x14ac:dyDescent="0.25">
      <c r="A4139" s="25">
        <f t="shared" si="648"/>
        <v>4139</v>
      </c>
      <c r="B4139" s="35">
        <f>+INDEX(Исходные_данные!A:Z,A4139+$X$32-1,$X$30)</f>
        <v>0</v>
      </c>
      <c r="C4139" s="25">
        <f>+IFERROR(_xlfn.NUMBERVALUE(INDEX(Исходные_данные!A:Z,A4139+$X$32-1,$X$31),"."),0)</f>
        <v>0</v>
      </c>
      <c r="D4139" s="51"/>
      <c r="E4139" s="3">
        <f t="shared" si="645"/>
        <v>1289.4580000000001</v>
      </c>
      <c r="F4139" s="3">
        <f t="shared" si="646"/>
        <v>1289.4574600000001</v>
      </c>
      <c r="G4139" s="8">
        <f t="shared" si="649"/>
        <v>0</v>
      </c>
      <c r="H4139" s="7">
        <f t="shared" si="641"/>
        <v>0</v>
      </c>
      <c r="I4139" s="7">
        <f t="shared" si="642"/>
        <v>0</v>
      </c>
      <c r="J4139">
        <f t="shared" si="643"/>
        <v>0</v>
      </c>
      <c r="K4139">
        <f t="shared" si="647"/>
        <v>0</v>
      </c>
      <c r="L4139">
        <f t="shared" si="644"/>
        <v>0</v>
      </c>
      <c r="M4139" s="66" t="str">
        <f t="shared" si="650"/>
        <v xml:space="preserve"> </v>
      </c>
    </row>
    <row r="4140" spans="1:13" x14ac:dyDescent="0.25">
      <c r="A4140" s="25">
        <f t="shared" si="648"/>
        <v>4140</v>
      </c>
      <c r="B4140" s="35">
        <f>+INDEX(Исходные_данные!A:Z,A4140+$X$32-1,$X$30)</f>
        <v>0</v>
      </c>
      <c r="C4140" s="25">
        <f>+IFERROR(_xlfn.NUMBERVALUE(INDEX(Исходные_данные!A:Z,A4140+$X$32-1,$X$31),"."),0)</f>
        <v>0</v>
      </c>
      <c r="D4140" s="51"/>
      <c r="E4140" s="3">
        <f t="shared" si="645"/>
        <v>1289.4580000000001</v>
      </c>
      <c r="F4140" s="3">
        <f t="shared" si="646"/>
        <v>1289.4574600000001</v>
      </c>
      <c r="G4140" s="8">
        <f t="shared" si="649"/>
        <v>0</v>
      </c>
      <c r="H4140" s="7">
        <f t="shared" si="641"/>
        <v>0</v>
      </c>
      <c r="I4140" s="7">
        <f t="shared" si="642"/>
        <v>0</v>
      </c>
      <c r="J4140">
        <f t="shared" si="643"/>
        <v>0</v>
      </c>
      <c r="K4140">
        <f t="shared" si="647"/>
        <v>0</v>
      </c>
      <c r="L4140">
        <f t="shared" si="644"/>
        <v>0</v>
      </c>
      <c r="M4140" s="66" t="str">
        <f t="shared" si="650"/>
        <v xml:space="preserve"> </v>
      </c>
    </row>
    <row r="4141" spans="1:13" x14ac:dyDescent="0.25">
      <c r="A4141" s="25">
        <f t="shared" si="648"/>
        <v>4141</v>
      </c>
      <c r="B4141" s="35">
        <f>+INDEX(Исходные_данные!A:Z,A4141+$X$32-1,$X$30)</f>
        <v>0</v>
      </c>
      <c r="C4141" s="25">
        <f>+IFERROR(_xlfn.NUMBERVALUE(INDEX(Исходные_данные!A:Z,A4141+$X$32-1,$X$31),"."),0)</f>
        <v>0</v>
      </c>
      <c r="D4141" s="51"/>
      <c r="E4141" s="3">
        <f t="shared" si="645"/>
        <v>1289.4580000000001</v>
      </c>
      <c r="F4141" s="3">
        <f t="shared" si="646"/>
        <v>1289.4574600000001</v>
      </c>
      <c r="G4141" s="8">
        <f t="shared" si="649"/>
        <v>0</v>
      </c>
      <c r="H4141" s="7">
        <f t="shared" si="641"/>
        <v>0</v>
      </c>
      <c r="I4141" s="7">
        <f t="shared" si="642"/>
        <v>0</v>
      </c>
      <c r="J4141">
        <f t="shared" si="643"/>
        <v>0</v>
      </c>
      <c r="K4141">
        <f t="shared" si="647"/>
        <v>0</v>
      </c>
      <c r="L4141">
        <f t="shared" si="644"/>
        <v>0</v>
      </c>
      <c r="M4141" s="66" t="str">
        <f t="shared" si="650"/>
        <v xml:space="preserve"> </v>
      </c>
    </row>
    <row r="4142" spans="1:13" x14ac:dyDescent="0.25">
      <c r="A4142" s="25">
        <f t="shared" si="648"/>
        <v>4142</v>
      </c>
      <c r="B4142" s="35">
        <f>+INDEX(Исходные_данные!A:Z,A4142+$X$32-1,$X$30)</f>
        <v>0</v>
      </c>
      <c r="C4142" s="25">
        <f>+IFERROR(_xlfn.NUMBERVALUE(INDEX(Исходные_данные!A:Z,A4142+$X$32-1,$X$31),"."),0)</f>
        <v>0</v>
      </c>
      <c r="D4142" s="51"/>
      <c r="E4142" s="3">
        <f t="shared" si="645"/>
        <v>1289.4580000000001</v>
      </c>
      <c r="F4142" s="3">
        <f t="shared" si="646"/>
        <v>1289.4574600000001</v>
      </c>
      <c r="G4142" s="8">
        <f t="shared" si="649"/>
        <v>0</v>
      </c>
      <c r="H4142" s="7">
        <f t="shared" si="641"/>
        <v>0</v>
      </c>
      <c r="I4142" s="7">
        <f t="shared" si="642"/>
        <v>0</v>
      </c>
      <c r="J4142">
        <f t="shared" si="643"/>
        <v>0</v>
      </c>
      <c r="K4142">
        <f t="shared" si="647"/>
        <v>0</v>
      </c>
      <c r="L4142">
        <f t="shared" si="644"/>
        <v>0</v>
      </c>
      <c r="M4142" s="66" t="str">
        <f t="shared" si="650"/>
        <v xml:space="preserve"> </v>
      </c>
    </row>
    <row r="4143" spans="1:13" x14ac:dyDescent="0.25">
      <c r="A4143" s="25">
        <f t="shared" si="648"/>
        <v>4143</v>
      </c>
      <c r="B4143" s="35">
        <f>+INDEX(Исходные_данные!A:Z,A4143+$X$32-1,$X$30)</f>
        <v>0</v>
      </c>
      <c r="C4143" s="25">
        <f>+IFERROR(_xlfn.NUMBERVALUE(INDEX(Исходные_данные!A:Z,A4143+$X$32-1,$X$31),"."),0)</f>
        <v>0</v>
      </c>
      <c r="D4143" s="51"/>
      <c r="E4143" s="3">
        <f t="shared" si="645"/>
        <v>1289.4580000000001</v>
      </c>
      <c r="F4143" s="3">
        <f t="shared" si="646"/>
        <v>1289.4574600000001</v>
      </c>
      <c r="G4143" s="8">
        <f t="shared" si="649"/>
        <v>0</v>
      </c>
      <c r="H4143" s="7">
        <f t="shared" si="641"/>
        <v>0</v>
      </c>
      <c r="I4143" s="7">
        <f t="shared" si="642"/>
        <v>0</v>
      </c>
      <c r="J4143">
        <f t="shared" si="643"/>
        <v>0</v>
      </c>
      <c r="K4143">
        <f t="shared" si="647"/>
        <v>0</v>
      </c>
      <c r="L4143">
        <f t="shared" si="644"/>
        <v>0</v>
      </c>
      <c r="M4143" s="66" t="str">
        <f t="shared" si="650"/>
        <v xml:space="preserve"> </v>
      </c>
    </row>
    <row r="4144" spans="1:13" x14ac:dyDescent="0.25">
      <c r="A4144" s="25">
        <f t="shared" si="648"/>
        <v>4144</v>
      </c>
      <c r="B4144" s="35">
        <f>+INDEX(Исходные_данные!A:Z,A4144+$X$32-1,$X$30)</f>
        <v>0</v>
      </c>
      <c r="C4144" s="25">
        <f>+IFERROR(_xlfn.NUMBERVALUE(INDEX(Исходные_данные!A:Z,A4144+$X$32-1,$X$31),"."),0)</f>
        <v>0</v>
      </c>
      <c r="D4144" s="51"/>
      <c r="E4144" s="3">
        <f t="shared" si="645"/>
        <v>1289.4580000000001</v>
      </c>
      <c r="F4144" s="3">
        <f t="shared" si="646"/>
        <v>1289.4574600000001</v>
      </c>
      <c r="G4144" s="8">
        <f t="shared" si="649"/>
        <v>0</v>
      </c>
      <c r="H4144" s="7">
        <f t="shared" si="641"/>
        <v>0</v>
      </c>
      <c r="I4144" s="7">
        <f t="shared" si="642"/>
        <v>0</v>
      </c>
      <c r="J4144">
        <f t="shared" si="643"/>
        <v>0</v>
      </c>
      <c r="K4144">
        <f t="shared" si="647"/>
        <v>0</v>
      </c>
      <c r="L4144">
        <f t="shared" si="644"/>
        <v>0</v>
      </c>
      <c r="M4144" s="66" t="str">
        <f t="shared" si="650"/>
        <v xml:space="preserve"> </v>
      </c>
    </row>
    <row r="4145" spans="1:13" x14ac:dyDescent="0.25">
      <c r="A4145" s="25">
        <f t="shared" si="648"/>
        <v>4145</v>
      </c>
      <c r="B4145" s="35">
        <f>+INDEX(Исходные_данные!A:Z,A4145+$X$32-1,$X$30)</f>
        <v>0</v>
      </c>
      <c r="C4145" s="25">
        <f>+IFERROR(_xlfn.NUMBERVALUE(INDEX(Исходные_данные!A:Z,A4145+$X$32-1,$X$31),"."),0)</f>
        <v>0</v>
      </c>
      <c r="D4145" s="51"/>
      <c r="E4145" s="3">
        <f t="shared" si="645"/>
        <v>1289.4580000000001</v>
      </c>
      <c r="F4145" s="3">
        <f t="shared" si="646"/>
        <v>1289.4574600000001</v>
      </c>
      <c r="G4145" s="8">
        <f t="shared" si="649"/>
        <v>0</v>
      </c>
      <c r="H4145" s="7">
        <f t="shared" si="641"/>
        <v>0</v>
      </c>
      <c r="I4145" s="7">
        <f t="shared" si="642"/>
        <v>0</v>
      </c>
      <c r="J4145">
        <f t="shared" si="643"/>
        <v>0</v>
      </c>
      <c r="K4145">
        <f t="shared" si="647"/>
        <v>0</v>
      </c>
      <c r="L4145">
        <f t="shared" si="644"/>
        <v>0</v>
      </c>
      <c r="M4145" s="66" t="str">
        <f t="shared" si="650"/>
        <v xml:space="preserve"> </v>
      </c>
    </row>
    <row r="4146" spans="1:13" x14ac:dyDescent="0.25">
      <c r="A4146" s="25">
        <f t="shared" si="648"/>
        <v>4146</v>
      </c>
      <c r="B4146" s="35">
        <f>+INDEX(Исходные_данные!A:Z,A4146+$X$32-1,$X$30)</f>
        <v>0</v>
      </c>
      <c r="C4146" s="25">
        <f>+IFERROR(_xlfn.NUMBERVALUE(INDEX(Исходные_данные!A:Z,A4146+$X$32-1,$X$31),"."),0)</f>
        <v>0</v>
      </c>
      <c r="D4146" s="51"/>
      <c r="E4146" s="3">
        <f t="shared" si="645"/>
        <v>1289.4580000000001</v>
      </c>
      <c r="F4146" s="3">
        <f t="shared" si="646"/>
        <v>1289.4574600000001</v>
      </c>
      <c r="G4146" s="8">
        <f t="shared" si="649"/>
        <v>0</v>
      </c>
      <c r="H4146" s="7">
        <f t="shared" si="641"/>
        <v>0</v>
      </c>
      <c r="I4146" s="7">
        <f t="shared" si="642"/>
        <v>0</v>
      </c>
      <c r="J4146">
        <f t="shared" si="643"/>
        <v>0</v>
      </c>
      <c r="K4146">
        <f t="shared" si="647"/>
        <v>0</v>
      </c>
      <c r="L4146">
        <f t="shared" si="644"/>
        <v>0</v>
      </c>
      <c r="M4146" s="66" t="str">
        <f t="shared" si="650"/>
        <v xml:space="preserve"> </v>
      </c>
    </row>
    <row r="4147" spans="1:13" x14ac:dyDescent="0.25">
      <c r="A4147" s="25">
        <f t="shared" si="648"/>
        <v>4147</v>
      </c>
      <c r="B4147" s="35">
        <f>+INDEX(Исходные_данные!A:Z,A4147+$X$32-1,$X$30)</f>
        <v>0</v>
      </c>
      <c r="C4147" s="25">
        <f>+IFERROR(_xlfn.NUMBERVALUE(INDEX(Исходные_данные!A:Z,A4147+$X$32-1,$X$31),"."),0)</f>
        <v>0</v>
      </c>
      <c r="D4147" s="51"/>
      <c r="E4147" s="3">
        <f t="shared" si="645"/>
        <v>1289.4580000000001</v>
      </c>
      <c r="F4147" s="3">
        <f t="shared" si="646"/>
        <v>1289.4574600000001</v>
      </c>
      <c r="G4147" s="8">
        <f t="shared" si="649"/>
        <v>0</v>
      </c>
      <c r="H4147" s="7">
        <f t="shared" si="641"/>
        <v>0</v>
      </c>
      <c r="I4147" s="7">
        <f t="shared" si="642"/>
        <v>0</v>
      </c>
      <c r="J4147">
        <f t="shared" si="643"/>
        <v>0</v>
      </c>
      <c r="K4147">
        <f t="shared" si="647"/>
        <v>0</v>
      </c>
      <c r="L4147">
        <f t="shared" si="644"/>
        <v>0</v>
      </c>
      <c r="M4147" s="66" t="str">
        <f t="shared" si="650"/>
        <v xml:space="preserve"> </v>
      </c>
    </row>
    <row r="4148" spans="1:13" x14ac:dyDescent="0.25">
      <c r="A4148" s="25">
        <f t="shared" si="648"/>
        <v>4148</v>
      </c>
      <c r="B4148" s="35">
        <f>+INDEX(Исходные_данные!A:Z,A4148+$X$32-1,$X$30)</f>
        <v>0</v>
      </c>
      <c r="C4148" s="25">
        <f>+IFERROR(_xlfn.NUMBERVALUE(INDEX(Исходные_данные!A:Z,A4148+$X$32-1,$X$31),"."),0)</f>
        <v>0</v>
      </c>
      <c r="D4148" s="51"/>
      <c r="E4148" s="3">
        <f t="shared" si="645"/>
        <v>1289.4580000000001</v>
      </c>
      <c r="F4148" s="3">
        <f t="shared" si="646"/>
        <v>1289.4574600000001</v>
      </c>
      <c r="G4148" s="8">
        <f t="shared" si="649"/>
        <v>0</v>
      </c>
      <c r="H4148" s="7">
        <f t="shared" si="641"/>
        <v>0</v>
      </c>
      <c r="I4148" s="7">
        <f t="shared" si="642"/>
        <v>0</v>
      </c>
      <c r="J4148">
        <f t="shared" si="643"/>
        <v>0</v>
      </c>
      <c r="K4148">
        <f t="shared" si="647"/>
        <v>0</v>
      </c>
      <c r="L4148">
        <f t="shared" si="644"/>
        <v>0</v>
      </c>
      <c r="M4148" s="66" t="str">
        <f t="shared" si="650"/>
        <v xml:space="preserve"> </v>
      </c>
    </row>
    <row r="4149" spans="1:13" x14ac:dyDescent="0.25">
      <c r="A4149" s="25">
        <f t="shared" si="648"/>
        <v>4149</v>
      </c>
      <c r="B4149" s="35">
        <f>+INDEX(Исходные_данные!A:Z,A4149+$X$32-1,$X$30)</f>
        <v>0</v>
      </c>
      <c r="C4149" s="25">
        <f>+IFERROR(_xlfn.NUMBERVALUE(INDEX(Исходные_данные!A:Z,A4149+$X$32-1,$X$31),"."),0)</f>
        <v>0</v>
      </c>
      <c r="D4149" s="51"/>
      <c r="E4149" s="3">
        <f t="shared" si="645"/>
        <v>1289.4580000000001</v>
      </c>
      <c r="F4149" s="3">
        <f t="shared" si="646"/>
        <v>1289.4574600000001</v>
      </c>
      <c r="G4149" s="8">
        <f t="shared" si="649"/>
        <v>0</v>
      </c>
      <c r="H4149" s="7">
        <f t="shared" si="641"/>
        <v>0</v>
      </c>
      <c r="I4149" s="7">
        <f t="shared" si="642"/>
        <v>0</v>
      </c>
      <c r="J4149">
        <f t="shared" si="643"/>
        <v>0</v>
      </c>
      <c r="K4149">
        <f t="shared" si="647"/>
        <v>0</v>
      </c>
      <c r="L4149">
        <f t="shared" si="644"/>
        <v>0</v>
      </c>
      <c r="M4149" s="66" t="str">
        <f t="shared" si="650"/>
        <v xml:space="preserve"> </v>
      </c>
    </row>
    <row r="4150" spans="1:13" x14ac:dyDescent="0.25">
      <c r="A4150" s="25">
        <f t="shared" si="648"/>
        <v>4150</v>
      </c>
      <c r="B4150" s="35">
        <f>+INDEX(Исходные_данные!A:Z,A4150+$X$32-1,$X$30)</f>
        <v>0</v>
      </c>
      <c r="C4150" s="25">
        <f>+IFERROR(_xlfn.NUMBERVALUE(INDEX(Исходные_данные!A:Z,A4150+$X$32-1,$X$31),"."),0)</f>
        <v>0</v>
      </c>
      <c r="D4150" s="51"/>
      <c r="E4150" s="3">
        <f t="shared" si="645"/>
        <v>1289.4580000000001</v>
      </c>
      <c r="F4150" s="3">
        <f t="shared" si="646"/>
        <v>1289.4574600000001</v>
      </c>
      <c r="G4150" s="8">
        <f t="shared" si="649"/>
        <v>0</v>
      </c>
      <c r="H4150" s="7">
        <f t="shared" si="641"/>
        <v>0</v>
      </c>
      <c r="I4150" s="7">
        <f t="shared" si="642"/>
        <v>0</v>
      </c>
      <c r="J4150">
        <f t="shared" si="643"/>
        <v>0</v>
      </c>
      <c r="K4150">
        <f t="shared" si="647"/>
        <v>0</v>
      </c>
      <c r="L4150">
        <f t="shared" si="644"/>
        <v>0</v>
      </c>
      <c r="M4150" s="66" t="str">
        <f t="shared" si="650"/>
        <v xml:space="preserve"> </v>
      </c>
    </row>
    <row r="4151" spans="1:13" x14ac:dyDescent="0.25">
      <c r="A4151" s="25">
        <f t="shared" si="648"/>
        <v>4151</v>
      </c>
      <c r="B4151" s="35">
        <f>+INDEX(Исходные_данные!A:Z,A4151+$X$32-1,$X$30)</f>
        <v>0</v>
      </c>
      <c r="C4151" s="25">
        <f>+IFERROR(_xlfn.NUMBERVALUE(INDEX(Исходные_данные!A:Z,A4151+$X$32-1,$X$31),"."),0)</f>
        <v>0</v>
      </c>
      <c r="D4151" s="51"/>
      <c r="E4151" s="3">
        <f t="shared" si="645"/>
        <v>1289.4580000000001</v>
      </c>
      <c r="F4151" s="3">
        <f t="shared" si="646"/>
        <v>1289.4574600000001</v>
      </c>
      <c r="G4151" s="8">
        <f t="shared" si="649"/>
        <v>0</v>
      </c>
      <c r="H4151" s="7">
        <f t="shared" si="641"/>
        <v>0</v>
      </c>
      <c r="I4151" s="7">
        <f t="shared" si="642"/>
        <v>0</v>
      </c>
      <c r="J4151">
        <f t="shared" si="643"/>
        <v>0</v>
      </c>
      <c r="K4151">
        <f t="shared" si="647"/>
        <v>0</v>
      </c>
      <c r="L4151">
        <f t="shared" si="644"/>
        <v>0</v>
      </c>
      <c r="M4151" s="66" t="str">
        <f t="shared" si="650"/>
        <v xml:space="preserve"> </v>
      </c>
    </row>
    <row r="4152" spans="1:13" x14ac:dyDescent="0.25">
      <c r="A4152" s="25">
        <f t="shared" si="648"/>
        <v>4152</v>
      </c>
      <c r="B4152" s="35">
        <f>+INDEX(Исходные_данные!A:Z,A4152+$X$32-1,$X$30)</f>
        <v>0</v>
      </c>
      <c r="C4152" s="25">
        <f>+IFERROR(_xlfn.NUMBERVALUE(INDEX(Исходные_данные!A:Z,A4152+$X$32-1,$X$31),"."),0)</f>
        <v>0</v>
      </c>
      <c r="D4152" s="51"/>
      <c r="E4152" s="3">
        <f t="shared" si="645"/>
        <v>1289.4580000000001</v>
      </c>
      <c r="F4152" s="3">
        <f t="shared" si="646"/>
        <v>1289.4574600000001</v>
      </c>
      <c r="G4152" s="8">
        <f t="shared" si="649"/>
        <v>0</v>
      </c>
      <c r="H4152" s="7">
        <f t="shared" si="641"/>
        <v>0</v>
      </c>
      <c r="I4152" s="7">
        <f t="shared" si="642"/>
        <v>0</v>
      </c>
      <c r="J4152">
        <f t="shared" si="643"/>
        <v>0</v>
      </c>
      <c r="K4152">
        <f t="shared" si="647"/>
        <v>0</v>
      </c>
      <c r="L4152">
        <f t="shared" si="644"/>
        <v>0</v>
      </c>
      <c r="M4152" s="66" t="str">
        <f t="shared" si="650"/>
        <v xml:space="preserve"> </v>
      </c>
    </row>
    <row r="4153" spans="1:13" x14ac:dyDescent="0.25">
      <c r="A4153" s="25">
        <f t="shared" si="648"/>
        <v>4153</v>
      </c>
      <c r="B4153" s="35">
        <f>+INDEX(Исходные_данные!A:Z,A4153+$X$32-1,$X$30)</f>
        <v>0</v>
      </c>
      <c r="C4153" s="25">
        <f>+IFERROR(_xlfn.NUMBERVALUE(INDEX(Исходные_данные!A:Z,A4153+$X$32-1,$X$31),"."),0)</f>
        <v>0</v>
      </c>
      <c r="D4153" s="51"/>
      <c r="E4153" s="3">
        <f t="shared" si="645"/>
        <v>1289.4580000000001</v>
      </c>
      <c r="F4153" s="3">
        <f t="shared" si="646"/>
        <v>1289.4574600000001</v>
      </c>
      <c r="G4153" s="8">
        <f t="shared" si="649"/>
        <v>0</v>
      </c>
      <c r="H4153" s="7">
        <f t="shared" si="641"/>
        <v>0</v>
      </c>
      <c r="I4153" s="7">
        <f t="shared" si="642"/>
        <v>0</v>
      </c>
      <c r="J4153">
        <f t="shared" si="643"/>
        <v>0</v>
      </c>
      <c r="K4153">
        <f t="shared" si="647"/>
        <v>0</v>
      </c>
      <c r="L4153">
        <f t="shared" si="644"/>
        <v>0</v>
      </c>
      <c r="M4153" s="66" t="str">
        <f t="shared" si="650"/>
        <v xml:space="preserve"> </v>
      </c>
    </row>
    <row r="4154" spans="1:13" x14ac:dyDescent="0.25">
      <c r="A4154" s="25">
        <f t="shared" si="648"/>
        <v>4154</v>
      </c>
      <c r="B4154" s="35">
        <f>+INDEX(Исходные_данные!A:Z,A4154+$X$32-1,$X$30)</f>
        <v>0</v>
      </c>
      <c r="C4154" s="25">
        <f>+IFERROR(_xlfn.NUMBERVALUE(INDEX(Исходные_данные!A:Z,A4154+$X$32-1,$X$31),"."),0)</f>
        <v>0</v>
      </c>
      <c r="D4154" s="51"/>
      <c r="E4154" s="3">
        <f t="shared" si="645"/>
        <v>1289.4580000000001</v>
      </c>
      <c r="F4154" s="3">
        <f t="shared" si="646"/>
        <v>1289.4574600000001</v>
      </c>
      <c r="G4154" s="8">
        <f t="shared" si="649"/>
        <v>0</v>
      </c>
      <c r="H4154" s="7">
        <f t="shared" si="641"/>
        <v>0</v>
      </c>
      <c r="I4154" s="7">
        <f t="shared" si="642"/>
        <v>0</v>
      </c>
      <c r="J4154">
        <f t="shared" si="643"/>
        <v>0</v>
      </c>
      <c r="K4154">
        <f t="shared" si="647"/>
        <v>0</v>
      </c>
      <c r="L4154">
        <f t="shared" si="644"/>
        <v>0</v>
      </c>
      <c r="M4154" s="66" t="str">
        <f t="shared" si="650"/>
        <v xml:space="preserve"> </v>
      </c>
    </row>
    <row r="4155" spans="1:13" x14ac:dyDescent="0.25">
      <c r="A4155" s="25">
        <f t="shared" si="648"/>
        <v>4155</v>
      </c>
      <c r="B4155" s="35">
        <f>+INDEX(Исходные_данные!A:Z,A4155+$X$32-1,$X$30)</f>
        <v>0</v>
      </c>
      <c r="C4155" s="25">
        <f>+IFERROR(_xlfn.NUMBERVALUE(INDEX(Исходные_данные!A:Z,A4155+$X$32-1,$X$31),"."),0)</f>
        <v>0</v>
      </c>
      <c r="D4155" s="51"/>
      <c r="E4155" s="3">
        <f t="shared" si="645"/>
        <v>1289.4580000000001</v>
      </c>
      <c r="F4155" s="3">
        <f t="shared" si="646"/>
        <v>1289.4574600000001</v>
      </c>
      <c r="G4155" s="8">
        <f t="shared" si="649"/>
        <v>0</v>
      </c>
      <c r="H4155" s="7">
        <f t="shared" si="641"/>
        <v>0</v>
      </c>
      <c r="I4155" s="7">
        <f t="shared" si="642"/>
        <v>0</v>
      </c>
      <c r="J4155">
        <f t="shared" si="643"/>
        <v>0</v>
      </c>
      <c r="K4155">
        <f t="shared" si="647"/>
        <v>0</v>
      </c>
      <c r="L4155">
        <f t="shared" si="644"/>
        <v>0</v>
      </c>
      <c r="M4155" s="66" t="str">
        <f t="shared" si="650"/>
        <v xml:space="preserve"> </v>
      </c>
    </row>
    <row r="4156" spans="1:13" x14ac:dyDescent="0.25">
      <c r="A4156" s="25">
        <f t="shared" si="648"/>
        <v>4156</v>
      </c>
      <c r="B4156" s="35">
        <f>+INDEX(Исходные_данные!A:Z,A4156+$X$32-1,$X$30)</f>
        <v>0</v>
      </c>
      <c r="C4156" s="25">
        <f>+IFERROR(_xlfn.NUMBERVALUE(INDEX(Исходные_данные!A:Z,A4156+$X$32-1,$X$31),"."),0)</f>
        <v>0</v>
      </c>
      <c r="D4156" s="51"/>
      <c r="E4156" s="3">
        <f t="shared" si="645"/>
        <v>1289.4580000000001</v>
      </c>
      <c r="F4156" s="3">
        <f t="shared" si="646"/>
        <v>1289.4574600000001</v>
      </c>
      <c r="G4156" s="8">
        <f t="shared" si="649"/>
        <v>0</v>
      </c>
      <c r="H4156" s="7">
        <f t="shared" si="641"/>
        <v>0</v>
      </c>
      <c r="I4156" s="7">
        <f t="shared" si="642"/>
        <v>0</v>
      </c>
      <c r="J4156">
        <f t="shared" si="643"/>
        <v>0</v>
      </c>
      <c r="K4156">
        <f t="shared" si="647"/>
        <v>0</v>
      </c>
      <c r="L4156">
        <f t="shared" si="644"/>
        <v>0</v>
      </c>
      <c r="M4156" s="66" t="str">
        <f t="shared" si="650"/>
        <v xml:space="preserve"> </v>
      </c>
    </row>
    <row r="4157" spans="1:13" x14ac:dyDescent="0.25">
      <c r="A4157" s="25">
        <f t="shared" si="648"/>
        <v>4157</v>
      </c>
      <c r="B4157" s="35">
        <f>+INDEX(Исходные_данные!A:Z,A4157+$X$32-1,$X$30)</f>
        <v>0</v>
      </c>
      <c r="C4157" s="25">
        <f>+IFERROR(_xlfn.NUMBERVALUE(INDEX(Исходные_данные!A:Z,A4157+$X$32-1,$X$31),"."),0)</f>
        <v>0</v>
      </c>
      <c r="D4157" s="51"/>
      <c r="E4157" s="3">
        <f t="shared" si="645"/>
        <v>1289.4580000000001</v>
      </c>
      <c r="F4157" s="3">
        <f t="shared" si="646"/>
        <v>1289.4574600000001</v>
      </c>
      <c r="G4157" s="8">
        <f t="shared" si="649"/>
        <v>0</v>
      </c>
      <c r="H4157" s="7">
        <f t="shared" si="641"/>
        <v>0</v>
      </c>
      <c r="I4157" s="7">
        <f t="shared" si="642"/>
        <v>0</v>
      </c>
      <c r="J4157">
        <f t="shared" si="643"/>
        <v>0</v>
      </c>
      <c r="K4157">
        <f t="shared" si="647"/>
        <v>0</v>
      </c>
      <c r="L4157">
        <f t="shared" si="644"/>
        <v>0</v>
      </c>
      <c r="M4157" s="66" t="str">
        <f t="shared" si="650"/>
        <v xml:space="preserve"> </v>
      </c>
    </row>
    <row r="4158" spans="1:13" x14ac:dyDescent="0.25">
      <c r="A4158" s="25">
        <f t="shared" si="648"/>
        <v>4158</v>
      </c>
      <c r="B4158" s="35">
        <f>+INDEX(Исходные_данные!A:Z,A4158+$X$32-1,$X$30)</f>
        <v>0</v>
      </c>
      <c r="C4158" s="25">
        <f>+IFERROR(_xlfn.NUMBERVALUE(INDEX(Исходные_данные!A:Z,A4158+$X$32-1,$X$31),"."),0)</f>
        <v>0</v>
      </c>
      <c r="D4158" s="51"/>
      <c r="E4158" s="3">
        <f t="shared" si="645"/>
        <v>1289.4580000000001</v>
      </c>
      <c r="F4158" s="3">
        <f t="shared" si="646"/>
        <v>1289.4574600000001</v>
      </c>
      <c r="G4158" s="8">
        <f t="shared" si="649"/>
        <v>0</v>
      </c>
      <c r="H4158" s="7">
        <f t="shared" si="641"/>
        <v>0</v>
      </c>
      <c r="I4158" s="7">
        <f t="shared" si="642"/>
        <v>0</v>
      </c>
      <c r="J4158">
        <f t="shared" si="643"/>
        <v>0</v>
      </c>
      <c r="K4158">
        <f t="shared" si="647"/>
        <v>0</v>
      </c>
      <c r="L4158">
        <f t="shared" si="644"/>
        <v>0</v>
      </c>
      <c r="M4158" s="66" t="str">
        <f t="shared" si="650"/>
        <v xml:space="preserve"> </v>
      </c>
    </row>
    <row r="4159" spans="1:13" x14ac:dyDescent="0.25">
      <c r="A4159" s="25">
        <f t="shared" si="648"/>
        <v>4159</v>
      </c>
      <c r="B4159" s="35">
        <f>+INDEX(Исходные_данные!A:Z,A4159+$X$32-1,$X$30)</f>
        <v>0</v>
      </c>
      <c r="C4159" s="25">
        <f>+IFERROR(_xlfn.NUMBERVALUE(INDEX(Исходные_данные!A:Z,A4159+$X$32-1,$X$31),"."),0)</f>
        <v>0</v>
      </c>
      <c r="D4159" s="51"/>
      <c r="E4159" s="3">
        <f t="shared" si="645"/>
        <v>1289.4580000000001</v>
      </c>
      <c r="F4159" s="3">
        <f t="shared" si="646"/>
        <v>1289.4574600000001</v>
      </c>
      <c r="G4159" s="8">
        <f t="shared" si="649"/>
        <v>0</v>
      </c>
      <c r="H4159" s="7">
        <f t="shared" si="641"/>
        <v>0</v>
      </c>
      <c r="I4159" s="7">
        <f t="shared" si="642"/>
        <v>0</v>
      </c>
      <c r="J4159">
        <f t="shared" si="643"/>
        <v>0</v>
      </c>
      <c r="K4159">
        <f t="shared" si="647"/>
        <v>0</v>
      </c>
      <c r="L4159">
        <f t="shared" si="644"/>
        <v>0</v>
      </c>
      <c r="M4159" s="66" t="str">
        <f t="shared" si="650"/>
        <v xml:space="preserve"> </v>
      </c>
    </row>
    <row r="4160" spans="1:13" x14ac:dyDescent="0.25">
      <c r="A4160" s="25">
        <f t="shared" si="648"/>
        <v>4160</v>
      </c>
      <c r="B4160" s="35">
        <f>+INDEX(Исходные_данные!A:Z,A4160+$X$32-1,$X$30)</f>
        <v>0</v>
      </c>
      <c r="C4160" s="25">
        <f>+IFERROR(_xlfn.NUMBERVALUE(INDEX(Исходные_данные!A:Z,A4160+$X$32-1,$X$31),"."),0)</f>
        <v>0</v>
      </c>
      <c r="D4160" s="51"/>
      <c r="E4160" s="3">
        <f t="shared" si="645"/>
        <v>1289.4580000000001</v>
      </c>
      <c r="F4160" s="3">
        <f t="shared" si="646"/>
        <v>1289.4574600000001</v>
      </c>
      <c r="G4160" s="8">
        <f t="shared" si="649"/>
        <v>0</v>
      </c>
      <c r="H4160" s="7">
        <f t="shared" si="641"/>
        <v>0</v>
      </c>
      <c r="I4160" s="7">
        <f t="shared" si="642"/>
        <v>0</v>
      </c>
      <c r="J4160">
        <f t="shared" si="643"/>
        <v>0</v>
      </c>
      <c r="K4160">
        <f t="shared" si="647"/>
        <v>0</v>
      </c>
      <c r="L4160">
        <f t="shared" si="644"/>
        <v>0</v>
      </c>
      <c r="M4160" s="66" t="str">
        <f t="shared" si="650"/>
        <v xml:space="preserve"> </v>
      </c>
    </row>
    <row r="4161" spans="1:13" x14ac:dyDescent="0.25">
      <c r="A4161" s="25">
        <f t="shared" si="648"/>
        <v>4161</v>
      </c>
      <c r="B4161" s="35">
        <f>+INDEX(Исходные_данные!A:Z,A4161+$X$32-1,$X$30)</f>
        <v>0</v>
      </c>
      <c r="C4161" s="25">
        <f>+IFERROR(_xlfn.NUMBERVALUE(INDEX(Исходные_данные!A:Z,A4161+$X$32-1,$X$31),"."),0)</f>
        <v>0</v>
      </c>
      <c r="D4161" s="51"/>
      <c r="E4161" s="3">
        <f t="shared" si="645"/>
        <v>1289.4580000000001</v>
      </c>
      <c r="F4161" s="3">
        <f t="shared" si="646"/>
        <v>1289.4574600000001</v>
      </c>
      <c r="G4161" s="8">
        <f t="shared" si="649"/>
        <v>0</v>
      </c>
      <c r="H4161" s="7">
        <f t="shared" ref="H4161:H4224" si="651">IF(G4161&gt;$X$35,C4161,0)</f>
        <v>0</v>
      </c>
      <c r="I4161" s="7">
        <f t="shared" ref="I4161:I4224" si="652">IF(AND(A4161&gt;$Q$25,A4161&lt;=$Q$25+$T$25),1,0)</f>
        <v>0</v>
      </c>
      <c r="J4161">
        <f t="shared" ref="J4161:J4224" si="653">IF(I4161=1,IF(H4161*$W$47&lt;=$X$48,H4161*$W$47,0),0)</f>
        <v>0</v>
      </c>
      <c r="K4161">
        <f t="shared" si="647"/>
        <v>0</v>
      </c>
      <c r="L4161">
        <f t="shared" ref="L4161:L4224" si="654">+IF(I4161=1,IF(H4161*$W$47&lt;=$X$48,0,$X$48),0)</f>
        <v>0</v>
      </c>
      <c r="M4161" s="66" t="str">
        <f t="shared" si="650"/>
        <v xml:space="preserve"> </v>
      </c>
    </row>
    <row r="4162" spans="1:13" x14ac:dyDescent="0.25">
      <c r="A4162" s="25">
        <f t="shared" si="648"/>
        <v>4162</v>
      </c>
      <c r="B4162" s="35">
        <f>+INDEX(Исходные_данные!A:Z,A4162+$X$32-1,$X$30)</f>
        <v>0</v>
      </c>
      <c r="C4162" s="25">
        <f>+IFERROR(_xlfn.NUMBERVALUE(INDEX(Исходные_данные!A:Z,A4162+$X$32-1,$X$31),"."),0)</f>
        <v>0</v>
      </c>
      <c r="D4162" s="51"/>
      <c r="E4162" s="3">
        <f t="shared" ref="E4162:E4225" si="655">+IFERROR(IF(_xlfn.NUMBERVALUE(B4162,".")&lt;E4161,E4161,_xlfn.NUMBERVALUE(B4162,".")),E4161)</f>
        <v>1289.4580000000001</v>
      </c>
      <c r="F4162" s="3">
        <f t="shared" ref="F4162:F4225" si="656">(E4162-$X$45*$X$44)/IF($X$44&lt;&gt;0,ABS($X$44),1)*$X$39</f>
        <v>1289.4574600000001</v>
      </c>
      <c r="G4162" s="8">
        <f t="shared" si="649"/>
        <v>0</v>
      </c>
      <c r="H4162" s="7">
        <f t="shared" si="651"/>
        <v>0</v>
      </c>
      <c r="I4162" s="7">
        <f t="shared" si="652"/>
        <v>0</v>
      </c>
      <c r="J4162">
        <f t="shared" si="653"/>
        <v>0</v>
      </c>
      <c r="K4162">
        <f t="shared" ref="K4162:K4225" si="657">+J4162/100</f>
        <v>0</v>
      </c>
      <c r="L4162">
        <f t="shared" si="654"/>
        <v>0</v>
      </c>
      <c r="M4162" s="66" t="str">
        <f t="shared" si="650"/>
        <v xml:space="preserve"> </v>
      </c>
    </row>
    <row r="4163" spans="1:13" x14ac:dyDescent="0.25">
      <c r="A4163" s="25">
        <f t="shared" ref="A4163:A4226" si="658">+A4162+1</f>
        <v>4163</v>
      </c>
      <c r="B4163" s="35">
        <f>+INDEX(Исходные_данные!A:Z,A4163+$X$32-1,$X$30)</f>
        <v>0</v>
      </c>
      <c r="C4163" s="25">
        <f>+IFERROR(_xlfn.NUMBERVALUE(INDEX(Исходные_данные!A:Z,A4163+$X$32-1,$X$31),"."),0)</f>
        <v>0</v>
      </c>
      <c r="D4163" s="51"/>
      <c r="E4163" s="3">
        <f t="shared" si="655"/>
        <v>1289.4580000000001</v>
      </c>
      <c r="F4163" s="3">
        <f t="shared" si="656"/>
        <v>1289.4574600000001</v>
      </c>
      <c r="G4163" s="8">
        <f t="shared" ref="G4163:G4226" si="659">+IF(E4163=E4162,0,_xlfn.NUMBERVALUE(C4163,".")/O$56*100)</f>
        <v>0</v>
      </c>
      <c r="H4163" s="7">
        <f t="shared" si="651"/>
        <v>0</v>
      </c>
      <c r="I4163" s="7">
        <f t="shared" si="652"/>
        <v>0</v>
      </c>
      <c r="J4163">
        <f t="shared" si="653"/>
        <v>0</v>
      </c>
      <c r="K4163">
        <f t="shared" si="657"/>
        <v>0</v>
      </c>
      <c r="L4163">
        <f t="shared" si="654"/>
        <v>0</v>
      </c>
      <c r="M4163" s="66" t="str">
        <f t="shared" si="650"/>
        <v xml:space="preserve"> </v>
      </c>
    </row>
    <row r="4164" spans="1:13" x14ac:dyDescent="0.25">
      <c r="A4164" s="25">
        <f t="shared" si="658"/>
        <v>4164</v>
      </c>
      <c r="B4164" s="35">
        <f>+INDEX(Исходные_данные!A:Z,A4164+$X$32-1,$X$30)</f>
        <v>0</v>
      </c>
      <c r="C4164" s="25">
        <f>+IFERROR(_xlfn.NUMBERVALUE(INDEX(Исходные_данные!A:Z,A4164+$X$32-1,$X$31),"."),0)</f>
        <v>0</v>
      </c>
      <c r="D4164" s="51"/>
      <c r="E4164" s="3">
        <f t="shared" si="655"/>
        <v>1289.4580000000001</v>
      </c>
      <c r="F4164" s="3">
        <f t="shared" si="656"/>
        <v>1289.4574600000001</v>
      </c>
      <c r="G4164" s="8">
        <f t="shared" si="659"/>
        <v>0</v>
      </c>
      <c r="H4164" s="7">
        <f t="shared" si="651"/>
        <v>0</v>
      </c>
      <c r="I4164" s="7">
        <f t="shared" si="652"/>
        <v>0</v>
      </c>
      <c r="J4164">
        <f t="shared" si="653"/>
        <v>0</v>
      </c>
      <c r="K4164">
        <f t="shared" si="657"/>
        <v>0</v>
      </c>
      <c r="L4164">
        <f t="shared" si="654"/>
        <v>0</v>
      </c>
      <c r="M4164" s="66" t="str">
        <f t="shared" si="650"/>
        <v xml:space="preserve"> </v>
      </c>
    </row>
    <row r="4165" spans="1:13" x14ac:dyDescent="0.25">
      <c r="A4165" s="25">
        <f t="shared" si="658"/>
        <v>4165</v>
      </c>
      <c r="B4165" s="35">
        <f>+INDEX(Исходные_данные!A:Z,A4165+$X$32-1,$X$30)</f>
        <v>0</v>
      </c>
      <c r="C4165" s="25">
        <f>+IFERROR(_xlfn.NUMBERVALUE(INDEX(Исходные_данные!A:Z,A4165+$X$32-1,$X$31),"."),0)</f>
        <v>0</v>
      </c>
      <c r="D4165" s="51"/>
      <c r="E4165" s="3">
        <f t="shared" si="655"/>
        <v>1289.4580000000001</v>
      </c>
      <c r="F4165" s="3">
        <f t="shared" si="656"/>
        <v>1289.4574600000001</v>
      </c>
      <c r="G4165" s="8">
        <f t="shared" si="659"/>
        <v>0</v>
      </c>
      <c r="H4165" s="7">
        <f t="shared" si="651"/>
        <v>0</v>
      </c>
      <c r="I4165" s="7">
        <f t="shared" si="652"/>
        <v>0</v>
      </c>
      <c r="J4165">
        <f t="shared" si="653"/>
        <v>0</v>
      </c>
      <c r="K4165">
        <f t="shared" si="657"/>
        <v>0</v>
      </c>
      <c r="L4165">
        <f t="shared" si="654"/>
        <v>0</v>
      </c>
      <c r="M4165" s="66" t="str">
        <f t="shared" si="650"/>
        <v xml:space="preserve"> </v>
      </c>
    </row>
    <row r="4166" spans="1:13" x14ac:dyDescent="0.25">
      <c r="A4166" s="25">
        <f t="shared" si="658"/>
        <v>4166</v>
      </c>
      <c r="B4166" s="35">
        <f>+INDEX(Исходные_данные!A:Z,A4166+$X$32-1,$X$30)</f>
        <v>0</v>
      </c>
      <c r="C4166" s="25">
        <f>+IFERROR(_xlfn.NUMBERVALUE(INDEX(Исходные_данные!A:Z,A4166+$X$32-1,$X$31),"."),0)</f>
        <v>0</v>
      </c>
      <c r="D4166" s="51"/>
      <c r="E4166" s="3">
        <f t="shared" si="655"/>
        <v>1289.4580000000001</v>
      </c>
      <c r="F4166" s="3">
        <f t="shared" si="656"/>
        <v>1289.4574600000001</v>
      </c>
      <c r="G4166" s="8">
        <f t="shared" si="659"/>
        <v>0</v>
      </c>
      <c r="H4166" s="7">
        <f t="shared" si="651"/>
        <v>0</v>
      </c>
      <c r="I4166" s="7">
        <f t="shared" si="652"/>
        <v>0</v>
      </c>
      <c r="J4166">
        <f t="shared" si="653"/>
        <v>0</v>
      </c>
      <c r="K4166">
        <f t="shared" si="657"/>
        <v>0</v>
      </c>
      <c r="L4166">
        <f t="shared" si="654"/>
        <v>0</v>
      </c>
      <c r="M4166" s="66" t="str">
        <f t="shared" si="650"/>
        <v xml:space="preserve"> </v>
      </c>
    </row>
    <row r="4167" spans="1:13" x14ac:dyDescent="0.25">
      <c r="A4167" s="25">
        <f t="shared" si="658"/>
        <v>4167</v>
      </c>
      <c r="B4167" s="35">
        <f>+INDEX(Исходные_данные!A:Z,A4167+$X$32-1,$X$30)</f>
        <v>0</v>
      </c>
      <c r="C4167" s="25">
        <f>+IFERROR(_xlfn.NUMBERVALUE(INDEX(Исходные_данные!A:Z,A4167+$X$32-1,$X$31),"."),0)</f>
        <v>0</v>
      </c>
      <c r="D4167" s="51"/>
      <c r="E4167" s="3">
        <f t="shared" si="655"/>
        <v>1289.4580000000001</v>
      </c>
      <c r="F4167" s="3">
        <f t="shared" si="656"/>
        <v>1289.4574600000001</v>
      </c>
      <c r="G4167" s="8">
        <f t="shared" si="659"/>
        <v>0</v>
      </c>
      <c r="H4167" s="7">
        <f t="shared" si="651"/>
        <v>0</v>
      </c>
      <c r="I4167" s="7">
        <f t="shared" si="652"/>
        <v>0</v>
      </c>
      <c r="J4167">
        <f t="shared" si="653"/>
        <v>0</v>
      </c>
      <c r="K4167">
        <f t="shared" si="657"/>
        <v>0</v>
      </c>
      <c r="L4167">
        <f t="shared" si="654"/>
        <v>0</v>
      </c>
      <c r="M4167" s="66" t="str">
        <f t="shared" si="650"/>
        <v xml:space="preserve"> </v>
      </c>
    </row>
    <row r="4168" spans="1:13" x14ac:dyDescent="0.25">
      <c r="A4168" s="25">
        <f t="shared" si="658"/>
        <v>4168</v>
      </c>
      <c r="B4168" s="35">
        <f>+INDEX(Исходные_данные!A:Z,A4168+$X$32-1,$X$30)</f>
        <v>0</v>
      </c>
      <c r="C4168" s="25">
        <f>+IFERROR(_xlfn.NUMBERVALUE(INDEX(Исходные_данные!A:Z,A4168+$X$32-1,$X$31),"."),0)</f>
        <v>0</v>
      </c>
      <c r="D4168" s="51"/>
      <c r="E4168" s="3">
        <f t="shared" si="655"/>
        <v>1289.4580000000001</v>
      </c>
      <c r="F4168" s="3">
        <f t="shared" si="656"/>
        <v>1289.4574600000001</v>
      </c>
      <c r="G4168" s="8">
        <f t="shared" si="659"/>
        <v>0</v>
      </c>
      <c r="H4168" s="7">
        <f t="shared" si="651"/>
        <v>0</v>
      </c>
      <c r="I4168" s="7">
        <f t="shared" si="652"/>
        <v>0</v>
      </c>
      <c r="J4168">
        <f t="shared" si="653"/>
        <v>0</v>
      </c>
      <c r="K4168">
        <f t="shared" si="657"/>
        <v>0</v>
      </c>
      <c r="L4168">
        <f t="shared" si="654"/>
        <v>0</v>
      </c>
      <c r="M4168" s="66" t="str">
        <f t="shared" si="650"/>
        <v xml:space="preserve"> </v>
      </c>
    </row>
    <row r="4169" spans="1:13" x14ac:dyDescent="0.25">
      <c r="A4169" s="25">
        <f t="shared" si="658"/>
        <v>4169</v>
      </c>
      <c r="B4169" s="35">
        <f>+INDEX(Исходные_данные!A:Z,A4169+$X$32-1,$X$30)</f>
        <v>0</v>
      </c>
      <c r="C4169" s="25">
        <f>+IFERROR(_xlfn.NUMBERVALUE(INDEX(Исходные_данные!A:Z,A4169+$X$32-1,$X$31),"."),0)</f>
        <v>0</v>
      </c>
      <c r="D4169" s="51"/>
      <c r="E4169" s="3">
        <f t="shared" si="655"/>
        <v>1289.4580000000001</v>
      </c>
      <c r="F4169" s="3">
        <f t="shared" si="656"/>
        <v>1289.4574600000001</v>
      </c>
      <c r="G4169" s="8">
        <f t="shared" si="659"/>
        <v>0</v>
      </c>
      <c r="H4169" s="7">
        <f t="shared" si="651"/>
        <v>0</v>
      </c>
      <c r="I4169" s="7">
        <f t="shared" si="652"/>
        <v>0</v>
      </c>
      <c r="J4169">
        <f t="shared" si="653"/>
        <v>0</v>
      </c>
      <c r="K4169">
        <f t="shared" si="657"/>
        <v>0</v>
      </c>
      <c r="L4169">
        <f t="shared" si="654"/>
        <v>0</v>
      </c>
      <c r="M4169" s="66" t="str">
        <f t="shared" si="650"/>
        <v xml:space="preserve"> </v>
      </c>
    </row>
    <row r="4170" spans="1:13" x14ac:dyDescent="0.25">
      <c r="A4170" s="25">
        <f t="shared" si="658"/>
        <v>4170</v>
      </c>
      <c r="B4170" s="35">
        <f>+INDEX(Исходные_данные!A:Z,A4170+$X$32-1,$X$30)</f>
        <v>0</v>
      </c>
      <c r="C4170" s="25">
        <f>+IFERROR(_xlfn.NUMBERVALUE(INDEX(Исходные_данные!A:Z,A4170+$X$32-1,$X$31),"."),0)</f>
        <v>0</v>
      </c>
      <c r="D4170" s="51"/>
      <c r="E4170" s="3">
        <f t="shared" si="655"/>
        <v>1289.4580000000001</v>
      </c>
      <c r="F4170" s="3">
        <f t="shared" si="656"/>
        <v>1289.4574600000001</v>
      </c>
      <c r="G4170" s="8">
        <f t="shared" si="659"/>
        <v>0</v>
      </c>
      <c r="H4170" s="7">
        <f t="shared" si="651"/>
        <v>0</v>
      </c>
      <c r="I4170" s="7">
        <f t="shared" si="652"/>
        <v>0</v>
      </c>
      <c r="J4170">
        <f t="shared" si="653"/>
        <v>0</v>
      </c>
      <c r="K4170">
        <f t="shared" si="657"/>
        <v>0</v>
      </c>
      <c r="L4170">
        <f t="shared" si="654"/>
        <v>0</v>
      </c>
      <c r="M4170" s="66" t="str">
        <f t="shared" si="650"/>
        <v xml:space="preserve"> </v>
      </c>
    </row>
    <row r="4171" spans="1:13" x14ac:dyDescent="0.25">
      <c r="A4171" s="25">
        <f t="shared" si="658"/>
        <v>4171</v>
      </c>
      <c r="B4171" s="35">
        <f>+INDEX(Исходные_данные!A:Z,A4171+$X$32-1,$X$30)</f>
        <v>0</v>
      </c>
      <c r="C4171" s="25">
        <f>+IFERROR(_xlfn.NUMBERVALUE(INDEX(Исходные_данные!A:Z,A4171+$X$32-1,$X$31),"."),0)</f>
        <v>0</v>
      </c>
      <c r="D4171" s="51"/>
      <c r="E4171" s="3">
        <f t="shared" si="655"/>
        <v>1289.4580000000001</v>
      </c>
      <c r="F4171" s="3">
        <f t="shared" si="656"/>
        <v>1289.4574600000001</v>
      </c>
      <c r="G4171" s="8">
        <f t="shared" si="659"/>
        <v>0</v>
      </c>
      <c r="H4171" s="7">
        <f t="shared" si="651"/>
        <v>0</v>
      </c>
      <c r="I4171" s="7">
        <f t="shared" si="652"/>
        <v>0</v>
      </c>
      <c r="J4171">
        <f t="shared" si="653"/>
        <v>0</v>
      </c>
      <c r="K4171">
        <f t="shared" si="657"/>
        <v>0</v>
      </c>
      <c r="L4171">
        <f t="shared" si="654"/>
        <v>0</v>
      </c>
      <c r="M4171" s="66" t="str">
        <f t="shared" si="650"/>
        <v xml:space="preserve"> </v>
      </c>
    </row>
    <row r="4172" spans="1:13" x14ac:dyDescent="0.25">
      <c r="A4172" s="25">
        <f t="shared" si="658"/>
        <v>4172</v>
      </c>
      <c r="B4172" s="35">
        <f>+INDEX(Исходные_данные!A:Z,A4172+$X$32-1,$X$30)</f>
        <v>0</v>
      </c>
      <c r="C4172" s="25">
        <f>+IFERROR(_xlfn.NUMBERVALUE(INDEX(Исходные_данные!A:Z,A4172+$X$32-1,$X$31),"."),0)</f>
        <v>0</v>
      </c>
      <c r="D4172" s="51"/>
      <c r="E4172" s="3">
        <f t="shared" si="655"/>
        <v>1289.4580000000001</v>
      </c>
      <c r="F4172" s="3">
        <f t="shared" si="656"/>
        <v>1289.4574600000001</v>
      </c>
      <c r="G4172" s="8">
        <f t="shared" si="659"/>
        <v>0</v>
      </c>
      <c r="H4172" s="7">
        <f t="shared" si="651"/>
        <v>0</v>
      </c>
      <c r="I4172" s="7">
        <f t="shared" si="652"/>
        <v>0</v>
      </c>
      <c r="J4172">
        <f t="shared" si="653"/>
        <v>0</v>
      </c>
      <c r="K4172">
        <f t="shared" si="657"/>
        <v>0</v>
      </c>
      <c r="L4172">
        <f t="shared" si="654"/>
        <v>0</v>
      </c>
      <c r="M4172" s="66" t="str">
        <f t="shared" si="650"/>
        <v xml:space="preserve"> </v>
      </c>
    </row>
    <row r="4173" spans="1:13" x14ac:dyDescent="0.25">
      <c r="A4173" s="25">
        <f t="shared" si="658"/>
        <v>4173</v>
      </c>
      <c r="B4173" s="35">
        <f>+INDEX(Исходные_данные!A:Z,A4173+$X$32-1,$X$30)</f>
        <v>0</v>
      </c>
      <c r="C4173" s="25">
        <f>+IFERROR(_xlfn.NUMBERVALUE(INDEX(Исходные_данные!A:Z,A4173+$X$32-1,$X$31),"."),0)</f>
        <v>0</v>
      </c>
      <c r="D4173" s="51"/>
      <c r="E4173" s="3">
        <f t="shared" si="655"/>
        <v>1289.4580000000001</v>
      </c>
      <c r="F4173" s="3">
        <f t="shared" si="656"/>
        <v>1289.4574600000001</v>
      </c>
      <c r="G4173" s="8">
        <f t="shared" si="659"/>
        <v>0</v>
      </c>
      <c r="H4173" s="7">
        <f t="shared" si="651"/>
        <v>0</v>
      </c>
      <c r="I4173" s="7">
        <f t="shared" si="652"/>
        <v>0</v>
      </c>
      <c r="J4173">
        <f t="shared" si="653"/>
        <v>0</v>
      </c>
      <c r="K4173">
        <f t="shared" si="657"/>
        <v>0</v>
      </c>
      <c r="L4173">
        <f t="shared" si="654"/>
        <v>0</v>
      </c>
      <c r="M4173" s="66" t="str">
        <f t="shared" si="650"/>
        <v xml:space="preserve"> </v>
      </c>
    </row>
    <row r="4174" spans="1:13" x14ac:dyDescent="0.25">
      <c r="A4174" s="25">
        <f t="shared" si="658"/>
        <v>4174</v>
      </c>
      <c r="B4174" s="35">
        <f>+INDEX(Исходные_данные!A:Z,A4174+$X$32-1,$X$30)</f>
        <v>0</v>
      </c>
      <c r="C4174" s="25">
        <f>+IFERROR(_xlfn.NUMBERVALUE(INDEX(Исходные_данные!A:Z,A4174+$X$32-1,$X$31),"."),0)</f>
        <v>0</v>
      </c>
      <c r="D4174" s="51"/>
      <c r="E4174" s="3">
        <f t="shared" si="655"/>
        <v>1289.4580000000001</v>
      </c>
      <c r="F4174" s="3">
        <f t="shared" si="656"/>
        <v>1289.4574600000001</v>
      </c>
      <c r="G4174" s="8">
        <f t="shared" si="659"/>
        <v>0</v>
      </c>
      <c r="H4174" s="7">
        <f t="shared" si="651"/>
        <v>0</v>
      </c>
      <c r="I4174" s="7">
        <f t="shared" si="652"/>
        <v>0</v>
      </c>
      <c r="J4174">
        <f t="shared" si="653"/>
        <v>0</v>
      </c>
      <c r="K4174">
        <f t="shared" si="657"/>
        <v>0</v>
      </c>
      <c r="L4174">
        <f t="shared" si="654"/>
        <v>0</v>
      </c>
      <c r="M4174" s="66" t="str">
        <f t="shared" si="650"/>
        <v xml:space="preserve"> </v>
      </c>
    </row>
    <row r="4175" spans="1:13" x14ac:dyDescent="0.25">
      <c r="A4175" s="25">
        <f t="shared" si="658"/>
        <v>4175</v>
      </c>
      <c r="B4175" s="35">
        <f>+INDEX(Исходные_данные!A:Z,A4175+$X$32-1,$X$30)</f>
        <v>0</v>
      </c>
      <c r="C4175" s="25">
        <f>+IFERROR(_xlfn.NUMBERVALUE(INDEX(Исходные_данные!A:Z,A4175+$X$32-1,$X$31),"."),0)</f>
        <v>0</v>
      </c>
      <c r="D4175" s="51"/>
      <c r="E4175" s="3">
        <f t="shared" si="655"/>
        <v>1289.4580000000001</v>
      </c>
      <c r="F4175" s="3">
        <f t="shared" si="656"/>
        <v>1289.4574600000001</v>
      </c>
      <c r="G4175" s="8">
        <f t="shared" si="659"/>
        <v>0</v>
      </c>
      <c r="H4175" s="7">
        <f t="shared" si="651"/>
        <v>0</v>
      </c>
      <c r="I4175" s="7">
        <f t="shared" si="652"/>
        <v>0</v>
      </c>
      <c r="J4175">
        <f t="shared" si="653"/>
        <v>0</v>
      </c>
      <c r="K4175">
        <f t="shared" si="657"/>
        <v>0</v>
      </c>
      <c r="L4175">
        <f t="shared" si="654"/>
        <v>0</v>
      </c>
      <c r="M4175" s="66" t="str">
        <f t="shared" si="650"/>
        <v xml:space="preserve"> </v>
      </c>
    </row>
    <row r="4176" spans="1:13" x14ac:dyDescent="0.25">
      <c r="A4176" s="25">
        <f t="shared" si="658"/>
        <v>4176</v>
      </c>
      <c r="B4176" s="35">
        <f>+INDEX(Исходные_данные!A:Z,A4176+$X$32-1,$X$30)</f>
        <v>0</v>
      </c>
      <c r="C4176" s="25">
        <f>+IFERROR(_xlfn.NUMBERVALUE(INDEX(Исходные_данные!A:Z,A4176+$X$32-1,$X$31),"."),0)</f>
        <v>0</v>
      </c>
      <c r="D4176" s="51"/>
      <c r="E4176" s="3">
        <f t="shared" si="655"/>
        <v>1289.4580000000001</v>
      </c>
      <c r="F4176" s="3">
        <f t="shared" si="656"/>
        <v>1289.4574600000001</v>
      </c>
      <c r="G4176" s="8">
        <f t="shared" si="659"/>
        <v>0</v>
      </c>
      <c r="H4176" s="7">
        <f t="shared" si="651"/>
        <v>0</v>
      </c>
      <c r="I4176" s="7">
        <f t="shared" si="652"/>
        <v>0</v>
      </c>
      <c r="J4176">
        <f t="shared" si="653"/>
        <v>0</v>
      </c>
      <c r="K4176">
        <f t="shared" si="657"/>
        <v>0</v>
      </c>
      <c r="L4176">
        <f t="shared" si="654"/>
        <v>0</v>
      </c>
      <c r="M4176" s="66" t="str">
        <f t="shared" si="650"/>
        <v xml:space="preserve"> </v>
      </c>
    </row>
    <row r="4177" spans="1:13" x14ac:dyDescent="0.25">
      <c r="A4177" s="25">
        <f t="shared" si="658"/>
        <v>4177</v>
      </c>
      <c r="B4177" s="35">
        <f>+INDEX(Исходные_данные!A:Z,A4177+$X$32-1,$X$30)</f>
        <v>0</v>
      </c>
      <c r="C4177" s="25">
        <f>+IFERROR(_xlfn.NUMBERVALUE(INDEX(Исходные_данные!A:Z,A4177+$X$32-1,$X$31),"."),0)</f>
        <v>0</v>
      </c>
      <c r="D4177" s="51"/>
      <c r="E4177" s="3">
        <f t="shared" si="655"/>
        <v>1289.4580000000001</v>
      </c>
      <c r="F4177" s="3">
        <f t="shared" si="656"/>
        <v>1289.4574600000001</v>
      </c>
      <c r="G4177" s="8">
        <f t="shared" si="659"/>
        <v>0</v>
      </c>
      <c r="H4177" s="7">
        <f t="shared" si="651"/>
        <v>0</v>
      </c>
      <c r="I4177" s="7">
        <f t="shared" si="652"/>
        <v>0</v>
      </c>
      <c r="J4177">
        <f t="shared" si="653"/>
        <v>0</v>
      </c>
      <c r="K4177">
        <f t="shared" si="657"/>
        <v>0</v>
      </c>
      <c r="L4177">
        <f t="shared" si="654"/>
        <v>0</v>
      </c>
      <c r="M4177" s="66" t="str">
        <f t="shared" si="650"/>
        <v xml:space="preserve"> </v>
      </c>
    </row>
    <row r="4178" spans="1:13" x14ac:dyDescent="0.25">
      <c r="A4178" s="25">
        <f t="shared" si="658"/>
        <v>4178</v>
      </c>
      <c r="B4178" s="35">
        <f>+INDEX(Исходные_данные!A:Z,A4178+$X$32-1,$X$30)</f>
        <v>0</v>
      </c>
      <c r="C4178" s="25">
        <f>+IFERROR(_xlfn.NUMBERVALUE(INDEX(Исходные_данные!A:Z,A4178+$X$32-1,$X$31),"."),0)</f>
        <v>0</v>
      </c>
      <c r="D4178" s="51"/>
      <c r="E4178" s="3">
        <f t="shared" si="655"/>
        <v>1289.4580000000001</v>
      </c>
      <c r="F4178" s="3">
        <f t="shared" si="656"/>
        <v>1289.4574600000001</v>
      </c>
      <c r="G4178" s="8">
        <f t="shared" si="659"/>
        <v>0</v>
      </c>
      <c r="H4178" s="7">
        <f t="shared" si="651"/>
        <v>0</v>
      </c>
      <c r="I4178" s="7">
        <f t="shared" si="652"/>
        <v>0</v>
      </c>
      <c r="J4178">
        <f t="shared" si="653"/>
        <v>0</v>
      </c>
      <c r="K4178">
        <f t="shared" si="657"/>
        <v>0</v>
      </c>
      <c r="L4178">
        <f t="shared" si="654"/>
        <v>0</v>
      </c>
      <c r="M4178" s="66" t="str">
        <f t="shared" si="650"/>
        <v xml:space="preserve"> </v>
      </c>
    </row>
    <row r="4179" spans="1:13" x14ac:dyDescent="0.25">
      <c r="A4179" s="25">
        <f t="shared" si="658"/>
        <v>4179</v>
      </c>
      <c r="B4179" s="35">
        <f>+INDEX(Исходные_данные!A:Z,A4179+$X$32-1,$X$30)</f>
        <v>0</v>
      </c>
      <c r="C4179" s="25">
        <f>+IFERROR(_xlfn.NUMBERVALUE(INDEX(Исходные_данные!A:Z,A4179+$X$32-1,$X$31),"."),0)</f>
        <v>0</v>
      </c>
      <c r="D4179" s="51"/>
      <c r="E4179" s="3">
        <f t="shared" si="655"/>
        <v>1289.4580000000001</v>
      </c>
      <c r="F4179" s="3">
        <f t="shared" si="656"/>
        <v>1289.4574600000001</v>
      </c>
      <c r="G4179" s="8">
        <f t="shared" si="659"/>
        <v>0</v>
      </c>
      <c r="H4179" s="7">
        <f t="shared" si="651"/>
        <v>0</v>
      </c>
      <c r="I4179" s="7">
        <f t="shared" si="652"/>
        <v>0</v>
      </c>
      <c r="J4179">
        <f t="shared" si="653"/>
        <v>0</v>
      </c>
      <c r="K4179">
        <f t="shared" si="657"/>
        <v>0</v>
      </c>
      <c r="L4179">
        <f t="shared" si="654"/>
        <v>0</v>
      </c>
      <c r="M4179" s="66" t="str">
        <f t="shared" si="650"/>
        <v xml:space="preserve"> </v>
      </c>
    </row>
    <row r="4180" spans="1:13" x14ac:dyDescent="0.25">
      <c r="A4180" s="25">
        <f t="shared" si="658"/>
        <v>4180</v>
      </c>
      <c r="B4180" s="35">
        <f>+INDEX(Исходные_данные!A:Z,A4180+$X$32-1,$X$30)</f>
        <v>0</v>
      </c>
      <c r="C4180" s="25">
        <f>+IFERROR(_xlfn.NUMBERVALUE(INDEX(Исходные_данные!A:Z,A4180+$X$32-1,$X$31),"."),0)</f>
        <v>0</v>
      </c>
      <c r="D4180" s="51"/>
      <c r="E4180" s="3">
        <f t="shared" si="655"/>
        <v>1289.4580000000001</v>
      </c>
      <c r="F4180" s="3">
        <f t="shared" si="656"/>
        <v>1289.4574600000001</v>
      </c>
      <c r="G4180" s="8">
        <f t="shared" si="659"/>
        <v>0</v>
      </c>
      <c r="H4180" s="7">
        <f t="shared" si="651"/>
        <v>0</v>
      </c>
      <c r="I4180" s="7">
        <f t="shared" si="652"/>
        <v>0</v>
      </c>
      <c r="J4180">
        <f t="shared" si="653"/>
        <v>0</v>
      </c>
      <c r="K4180">
        <f t="shared" si="657"/>
        <v>0</v>
      </c>
      <c r="L4180">
        <f t="shared" si="654"/>
        <v>0</v>
      </c>
      <c r="M4180" s="66" t="str">
        <f t="shared" si="650"/>
        <v xml:space="preserve"> </v>
      </c>
    </row>
    <row r="4181" spans="1:13" x14ac:dyDescent="0.25">
      <c r="A4181" s="25">
        <f t="shared" si="658"/>
        <v>4181</v>
      </c>
      <c r="B4181" s="35">
        <f>+INDEX(Исходные_данные!A:Z,A4181+$X$32-1,$X$30)</f>
        <v>0</v>
      </c>
      <c r="C4181" s="25">
        <f>+IFERROR(_xlfn.NUMBERVALUE(INDEX(Исходные_данные!A:Z,A4181+$X$32-1,$X$31),"."),0)</f>
        <v>0</v>
      </c>
      <c r="D4181" s="51"/>
      <c r="E4181" s="3">
        <f t="shared" si="655"/>
        <v>1289.4580000000001</v>
      </c>
      <c r="F4181" s="3">
        <f t="shared" si="656"/>
        <v>1289.4574600000001</v>
      </c>
      <c r="G4181" s="8">
        <f t="shared" si="659"/>
        <v>0</v>
      </c>
      <c r="H4181" s="7">
        <f t="shared" si="651"/>
        <v>0</v>
      </c>
      <c r="I4181" s="7">
        <f t="shared" si="652"/>
        <v>0</v>
      </c>
      <c r="J4181">
        <f t="shared" si="653"/>
        <v>0</v>
      </c>
      <c r="K4181">
        <f t="shared" si="657"/>
        <v>0</v>
      </c>
      <c r="L4181">
        <f t="shared" si="654"/>
        <v>0</v>
      </c>
      <c r="M4181" s="66" t="str">
        <f t="shared" si="650"/>
        <v xml:space="preserve"> </v>
      </c>
    </row>
    <row r="4182" spans="1:13" x14ac:dyDescent="0.25">
      <c r="A4182" s="25">
        <f t="shared" si="658"/>
        <v>4182</v>
      </c>
      <c r="B4182" s="35">
        <f>+INDEX(Исходные_данные!A:Z,A4182+$X$32-1,$X$30)</f>
        <v>0</v>
      </c>
      <c r="C4182" s="25">
        <f>+IFERROR(_xlfn.NUMBERVALUE(INDEX(Исходные_данные!A:Z,A4182+$X$32-1,$X$31),"."),0)</f>
        <v>0</v>
      </c>
      <c r="D4182" s="51"/>
      <c r="E4182" s="3">
        <f t="shared" si="655"/>
        <v>1289.4580000000001</v>
      </c>
      <c r="F4182" s="3">
        <f t="shared" si="656"/>
        <v>1289.4574600000001</v>
      </c>
      <c r="G4182" s="8">
        <f t="shared" si="659"/>
        <v>0</v>
      </c>
      <c r="H4182" s="7">
        <f t="shared" si="651"/>
        <v>0</v>
      </c>
      <c r="I4182" s="7">
        <f t="shared" si="652"/>
        <v>0</v>
      </c>
      <c r="J4182">
        <f t="shared" si="653"/>
        <v>0</v>
      </c>
      <c r="K4182">
        <f t="shared" si="657"/>
        <v>0</v>
      </c>
      <c r="L4182">
        <f t="shared" si="654"/>
        <v>0</v>
      </c>
      <c r="M4182" s="66" t="str">
        <f t="shared" si="650"/>
        <v xml:space="preserve"> </v>
      </c>
    </row>
    <row r="4183" spans="1:13" x14ac:dyDescent="0.25">
      <c r="A4183" s="25">
        <f t="shared" si="658"/>
        <v>4183</v>
      </c>
      <c r="B4183" s="35">
        <f>+INDEX(Исходные_данные!A:Z,A4183+$X$32-1,$X$30)</f>
        <v>0</v>
      </c>
      <c r="C4183" s="25">
        <f>+IFERROR(_xlfn.NUMBERVALUE(INDEX(Исходные_данные!A:Z,A4183+$X$32-1,$X$31),"."),0)</f>
        <v>0</v>
      </c>
      <c r="D4183" s="51"/>
      <c r="E4183" s="3">
        <f t="shared" si="655"/>
        <v>1289.4580000000001</v>
      </c>
      <c r="F4183" s="3">
        <f t="shared" si="656"/>
        <v>1289.4574600000001</v>
      </c>
      <c r="G4183" s="8">
        <f t="shared" si="659"/>
        <v>0</v>
      </c>
      <c r="H4183" s="7">
        <f t="shared" si="651"/>
        <v>0</v>
      </c>
      <c r="I4183" s="7">
        <f t="shared" si="652"/>
        <v>0</v>
      </c>
      <c r="J4183">
        <f t="shared" si="653"/>
        <v>0</v>
      </c>
      <c r="K4183">
        <f t="shared" si="657"/>
        <v>0</v>
      </c>
      <c r="L4183">
        <f t="shared" si="654"/>
        <v>0</v>
      </c>
      <c r="M4183" s="66" t="str">
        <f t="shared" si="650"/>
        <v xml:space="preserve"> </v>
      </c>
    </row>
    <row r="4184" spans="1:13" x14ac:dyDescent="0.25">
      <c r="A4184" s="25">
        <f t="shared" si="658"/>
        <v>4184</v>
      </c>
      <c r="B4184" s="35">
        <f>+INDEX(Исходные_данные!A:Z,A4184+$X$32-1,$X$30)</f>
        <v>0</v>
      </c>
      <c r="C4184" s="25">
        <f>+IFERROR(_xlfn.NUMBERVALUE(INDEX(Исходные_данные!A:Z,A4184+$X$32-1,$X$31),"."),0)</f>
        <v>0</v>
      </c>
      <c r="D4184" s="51"/>
      <c r="E4184" s="3">
        <f t="shared" si="655"/>
        <v>1289.4580000000001</v>
      </c>
      <c r="F4184" s="3">
        <f t="shared" si="656"/>
        <v>1289.4574600000001</v>
      </c>
      <c r="G4184" s="8">
        <f t="shared" si="659"/>
        <v>0</v>
      </c>
      <c r="H4184" s="7">
        <f t="shared" si="651"/>
        <v>0</v>
      </c>
      <c r="I4184" s="7">
        <f t="shared" si="652"/>
        <v>0</v>
      </c>
      <c r="J4184">
        <f t="shared" si="653"/>
        <v>0</v>
      </c>
      <c r="K4184">
        <f t="shared" si="657"/>
        <v>0</v>
      </c>
      <c r="L4184">
        <f t="shared" si="654"/>
        <v>0</v>
      </c>
      <c r="M4184" s="66" t="str">
        <f t="shared" si="650"/>
        <v xml:space="preserve"> </v>
      </c>
    </row>
    <row r="4185" spans="1:13" x14ac:dyDescent="0.25">
      <c r="A4185" s="25">
        <f t="shared" si="658"/>
        <v>4185</v>
      </c>
      <c r="B4185" s="35">
        <f>+INDEX(Исходные_данные!A:Z,A4185+$X$32-1,$X$30)</f>
        <v>0</v>
      </c>
      <c r="C4185" s="25">
        <f>+IFERROR(_xlfn.NUMBERVALUE(INDEX(Исходные_данные!A:Z,A4185+$X$32-1,$X$31),"."),0)</f>
        <v>0</v>
      </c>
      <c r="D4185" s="51"/>
      <c r="E4185" s="3">
        <f t="shared" si="655"/>
        <v>1289.4580000000001</v>
      </c>
      <c r="F4185" s="3">
        <f t="shared" si="656"/>
        <v>1289.4574600000001</v>
      </c>
      <c r="G4185" s="8">
        <f t="shared" si="659"/>
        <v>0</v>
      </c>
      <c r="H4185" s="7">
        <f t="shared" si="651"/>
        <v>0</v>
      </c>
      <c r="I4185" s="7">
        <f t="shared" si="652"/>
        <v>0</v>
      </c>
      <c r="J4185">
        <f t="shared" si="653"/>
        <v>0</v>
      </c>
      <c r="K4185">
        <f t="shared" si="657"/>
        <v>0</v>
      </c>
      <c r="L4185">
        <f t="shared" si="654"/>
        <v>0</v>
      </c>
      <c r="M4185" s="66" t="str">
        <f t="shared" si="650"/>
        <v xml:space="preserve"> </v>
      </c>
    </row>
    <row r="4186" spans="1:13" x14ac:dyDescent="0.25">
      <c r="A4186" s="25">
        <f t="shared" si="658"/>
        <v>4186</v>
      </c>
      <c r="B4186" s="35">
        <f>+INDEX(Исходные_данные!A:Z,A4186+$X$32-1,$X$30)</f>
        <v>0</v>
      </c>
      <c r="C4186" s="25">
        <f>+IFERROR(_xlfn.NUMBERVALUE(INDEX(Исходные_данные!A:Z,A4186+$X$32-1,$X$31),"."),0)</f>
        <v>0</v>
      </c>
      <c r="D4186" s="51"/>
      <c r="E4186" s="3">
        <f t="shared" si="655"/>
        <v>1289.4580000000001</v>
      </c>
      <c r="F4186" s="3">
        <f t="shared" si="656"/>
        <v>1289.4574600000001</v>
      </c>
      <c r="G4186" s="8">
        <f t="shared" si="659"/>
        <v>0</v>
      </c>
      <c r="H4186" s="7">
        <f t="shared" si="651"/>
        <v>0</v>
      </c>
      <c r="I4186" s="7">
        <f t="shared" si="652"/>
        <v>0</v>
      </c>
      <c r="J4186">
        <f t="shared" si="653"/>
        <v>0</v>
      </c>
      <c r="K4186">
        <f t="shared" si="657"/>
        <v>0</v>
      </c>
      <c r="L4186">
        <f t="shared" si="654"/>
        <v>0</v>
      </c>
      <c r="M4186" s="66" t="str">
        <f t="shared" si="650"/>
        <v xml:space="preserve"> </v>
      </c>
    </row>
    <row r="4187" spans="1:13" x14ac:dyDescent="0.25">
      <c r="A4187" s="25">
        <f t="shared" si="658"/>
        <v>4187</v>
      </c>
      <c r="B4187" s="35">
        <f>+INDEX(Исходные_данные!A:Z,A4187+$X$32-1,$X$30)</f>
        <v>0</v>
      </c>
      <c r="C4187" s="25">
        <f>+IFERROR(_xlfn.NUMBERVALUE(INDEX(Исходные_данные!A:Z,A4187+$X$32-1,$X$31),"."),0)</f>
        <v>0</v>
      </c>
      <c r="D4187" s="51"/>
      <c r="E4187" s="3">
        <f t="shared" si="655"/>
        <v>1289.4580000000001</v>
      </c>
      <c r="F4187" s="3">
        <f t="shared" si="656"/>
        <v>1289.4574600000001</v>
      </c>
      <c r="G4187" s="8">
        <f t="shared" si="659"/>
        <v>0</v>
      </c>
      <c r="H4187" s="7">
        <f t="shared" si="651"/>
        <v>0</v>
      </c>
      <c r="I4187" s="7">
        <f t="shared" si="652"/>
        <v>0</v>
      </c>
      <c r="J4187">
        <f t="shared" si="653"/>
        <v>0</v>
      </c>
      <c r="K4187">
        <f t="shared" si="657"/>
        <v>0</v>
      </c>
      <c r="L4187">
        <f t="shared" si="654"/>
        <v>0</v>
      </c>
      <c r="M4187" s="66" t="str">
        <f t="shared" si="650"/>
        <v xml:space="preserve"> </v>
      </c>
    </row>
    <row r="4188" spans="1:13" x14ac:dyDescent="0.25">
      <c r="A4188" s="25">
        <f t="shared" si="658"/>
        <v>4188</v>
      </c>
      <c r="B4188" s="35">
        <f>+INDEX(Исходные_данные!A:Z,A4188+$X$32-1,$X$30)</f>
        <v>0</v>
      </c>
      <c r="C4188" s="25">
        <f>+IFERROR(_xlfn.NUMBERVALUE(INDEX(Исходные_данные!A:Z,A4188+$X$32-1,$X$31),"."),0)</f>
        <v>0</v>
      </c>
      <c r="D4188" s="51"/>
      <c r="E4188" s="3">
        <f t="shared" si="655"/>
        <v>1289.4580000000001</v>
      </c>
      <c r="F4188" s="3">
        <f t="shared" si="656"/>
        <v>1289.4574600000001</v>
      </c>
      <c r="G4188" s="8">
        <f t="shared" si="659"/>
        <v>0</v>
      </c>
      <c r="H4188" s="7">
        <f t="shared" si="651"/>
        <v>0</v>
      </c>
      <c r="I4188" s="7">
        <f t="shared" si="652"/>
        <v>0</v>
      </c>
      <c r="J4188">
        <f t="shared" si="653"/>
        <v>0</v>
      </c>
      <c r="K4188">
        <f t="shared" si="657"/>
        <v>0</v>
      </c>
      <c r="L4188">
        <f t="shared" si="654"/>
        <v>0</v>
      </c>
      <c r="M4188" s="66" t="str">
        <f t="shared" ref="M4188:M4251" si="660">IF(AC4203=1,"",+CONCATENATE(IF($AC$43=1,CONCATENATE(D4188," "),""),IF($AC$44=1,CONCATENATE(E4188," (",TEXT(G4188,"0,0"),"%)"),"")))</f>
        <v xml:space="preserve"> </v>
      </c>
    </row>
    <row r="4189" spans="1:13" x14ac:dyDescent="0.25">
      <c r="A4189" s="25">
        <f t="shared" si="658"/>
        <v>4189</v>
      </c>
      <c r="B4189" s="35">
        <f>+INDEX(Исходные_данные!A:Z,A4189+$X$32-1,$X$30)</f>
        <v>0</v>
      </c>
      <c r="C4189" s="25">
        <f>+IFERROR(_xlfn.NUMBERVALUE(INDEX(Исходные_данные!A:Z,A4189+$X$32-1,$X$31),"."),0)</f>
        <v>0</v>
      </c>
      <c r="D4189" s="51"/>
      <c r="E4189" s="3">
        <f t="shared" si="655"/>
        <v>1289.4580000000001</v>
      </c>
      <c r="F4189" s="3">
        <f t="shared" si="656"/>
        <v>1289.4574600000001</v>
      </c>
      <c r="G4189" s="8">
        <f t="shared" si="659"/>
        <v>0</v>
      </c>
      <c r="H4189" s="7">
        <f t="shared" si="651"/>
        <v>0</v>
      </c>
      <c r="I4189" s="7">
        <f t="shared" si="652"/>
        <v>0</v>
      </c>
      <c r="J4189">
        <f t="shared" si="653"/>
        <v>0</v>
      </c>
      <c r="K4189">
        <f t="shared" si="657"/>
        <v>0</v>
      </c>
      <c r="L4189">
        <f t="shared" si="654"/>
        <v>0</v>
      </c>
      <c r="M4189" s="66" t="str">
        <f t="shared" si="660"/>
        <v xml:space="preserve"> </v>
      </c>
    </row>
    <row r="4190" spans="1:13" x14ac:dyDescent="0.25">
      <c r="A4190" s="25">
        <f t="shared" si="658"/>
        <v>4190</v>
      </c>
      <c r="B4190" s="35">
        <f>+INDEX(Исходные_данные!A:Z,A4190+$X$32-1,$X$30)</f>
        <v>0</v>
      </c>
      <c r="C4190" s="25">
        <f>+IFERROR(_xlfn.NUMBERVALUE(INDEX(Исходные_данные!A:Z,A4190+$X$32-1,$X$31),"."),0)</f>
        <v>0</v>
      </c>
      <c r="D4190" s="51"/>
      <c r="E4190" s="3">
        <f t="shared" si="655"/>
        <v>1289.4580000000001</v>
      </c>
      <c r="F4190" s="3">
        <f t="shared" si="656"/>
        <v>1289.4574600000001</v>
      </c>
      <c r="G4190" s="8">
        <f t="shared" si="659"/>
        <v>0</v>
      </c>
      <c r="H4190" s="7">
        <f t="shared" si="651"/>
        <v>0</v>
      </c>
      <c r="I4190" s="7">
        <f t="shared" si="652"/>
        <v>0</v>
      </c>
      <c r="J4190">
        <f t="shared" si="653"/>
        <v>0</v>
      </c>
      <c r="K4190">
        <f t="shared" si="657"/>
        <v>0</v>
      </c>
      <c r="L4190">
        <f t="shared" si="654"/>
        <v>0</v>
      </c>
      <c r="M4190" s="66" t="str">
        <f t="shared" si="660"/>
        <v xml:space="preserve"> </v>
      </c>
    </row>
    <row r="4191" spans="1:13" x14ac:dyDescent="0.25">
      <c r="A4191" s="25">
        <f t="shared" si="658"/>
        <v>4191</v>
      </c>
      <c r="B4191" s="35">
        <f>+INDEX(Исходные_данные!A:Z,A4191+$X$32-1,$X$30)</f>
        <v>0</v>
      </c>
      <c r="C4191" s="25">
        <f>+IFERROR(_xlfn.NUMBERVALUE(INDEX(Исходные_данные!A:Z,A4191+$X$32-1,$X$31),"."),0)</f>
        <v>0</v>
      </c>
      <c r="D4191" s="51"/>
      <c r="E4191" s="3">
        <f t="shared" si="655"/>
        <v>1289.4580000000001</v>
      </c>
      <c r="F4191" s="3">
        <f t="shared" si="656"/>
        <v>1289.4574600000001</v>
      </c>
      <c r="G4191" s="8">
        <f t="shared" si="659"/>
        <v>0</v>
      </c>
      <c r="H4191" s="7">
        <f t="shared" si="651"/>
        <v>0</v>
      </c>
      <c r="I4191" s="7">
        <f t="shared" si="652"/>
        <v>0</v>
      </c>
      <c r="J4191">
        <f t="shared" si="653"/>
        <v>0</v>
      </c>
      <c r="K4191">
        <f t="shared" si="657"/>
        <v>0</v>
      </c>
      <c r="L4191">
        <f t="shared" si="654"/>
        <v>0</v>
      </c>
      <c r="M4191" s="66" t="str">
        <f t="shared" si="660"/>
        <v xml:space="preserve"> </v>
      </c>
    </row>
    <row r="4192" spans="1:13" x14ac:dyDescent="0.25">
      <c r="A4192" s="25">
        <f t="shared" si="658"/>
        <v>4192</v>
      </c>
      <c r="B4192" s="35">
        <f>+INDEX(Исходные_данные!A:Z,A4192+$X$32-1,$X$30)</f>
        <v>0</v>
      </c>
      <c r="C4192" s="25">
        <f>+IFERROR(_xlfn.NUMBERVALUE(INDEX(Исходные_данные!A:Z,A4192+$X$32-1,$X$31),"."),0)</f>
        <v>0</v>
      </c>
      <c r="D4192" s="51"/>
      <c r="E4192" s="3">
        <f t="shared" si="655"/>
        <v>1289.4580000000001</v>
      </c>
      <c r="F4192" s="3">
        <f t="shared" si="656"/>
        <v>1289.4574600000001</v>
      </c>
      <c r="G4192" s="8">
        <f t="shared" si="659"/>
        <v>0</v>
      </c>
      <c r="H4192" s="7">
        <f t="shared" si="651"/>
        <v>0</v>
      </c>
      <c r="I4192" s="7">
        <f t="shared" si="652"/>
        <v>0</v>
      </c>
      <c r="J4192">
        <f t="shared" si="653"/>
        <v>0</v>
      </c>
      <c r="K4192">
        <f t="shared" si="657"/>
        <v>0</v>
      </c>
      <c r="L4192">
        <f t="shared" si="654"/>
        <v>0</v>
      </c>
      <c r="M4192" s="66" t="str">
        <f t="shared" si="660"/>
        <v xml:space="preserve"> </v>
      </c>
    </row>
    <row r="4193" spans="1:13" x14ac:dyDescent="0.25">
      <c r="A4193" s="25">
        <f t="shared" si="658"/>
        <v>4193</v>
      </c>
      <c r="B4193" s="35">
        <f>+INDEX(Исходные_данные!A:Z,A4193+$X$32-1,$X$30)</f>
        <v>0</v>
      </c>
      <c r="C4193" s="25">
        <f>+IFERROR(_xlfn.NUMBERVALUE(INDEX(Исходные_данные!A:Z,A4193+$X$32-1,$X$31),"."),0)</f>
        <v>0</v>
      </c>
      <c r="D4193" s="51"/>
      <c r="E4193" s="3">
        <f t="shared" si="655"/>
        <v>1289.4580000000001</v>
      </c>
      <c r="F4193" s="3">
        <f t="shared" si="656"/>
        <v>1289.4574600000001</v>
      </c>
      <c r="G4193" s="8">
        <f t="shared" si="659"/>
        <v>0</v>
      </c>
      <c r="H4193" s="7">
        <f t="shared" si="651"/>
        <v>0</v>
      </c>
      <c r="I4193" s="7">
        <f t="shared" si="652"/>
        <v>0</v>
      </c>
      <c r="J4193">
        <f t="shared" si="653"/>
        <v>0</v>
      </c>
      <c r="K4193">
        <f t="shared" si="657"/>
        <v>0</v>
      </c>
      <c r="L4193">
        <f t="shared" si="654"/>
        <v>0</v>
      </c>
      <c r="M4193" s="66" t="str">
        <f t="shared" si="660"/>
        <v xml:space="preserve"> </v>
      </c>
    </row>
    <row r="4194" spans="1:13" x14ac:dyDescent="0.25">
      <c r="A4194" s="25">
        <f t="shared" si="658"/>
        <v>4194</v>
      </c>
      <c r="B4194" s="35">
        <f>+INDEX(Исходные_данные!A:Z,A4194+$X$32-1,$X$30)</f>
        <v>0</v>
      </c>
      <c r="C4194" s="25">
        <f>+IFERROR(_xlfn.NUMBERVALUE(INDEX(Исходные_данные!A:Z,A4194+$X$32-1,$X$31),"."),0)</f>
        <v>0</v>
      </c>
      <c r="D4194" s="51"/>
      <c r="E4194" s="3">
        <f t="shared" si="655"/>
        <v>1289.4580000000001</v>
      </c>
      <c r="F4194" s="3">
        <f t="shared" si="656"/>
        <v>1289.4574600000001</v>
      </c>
      <c r="G4194" s="8">
        <f t="shared" si="659"/>
        <v>0</v>
      </c>
      <c r="H4194" s="7">
        <f t="shared" si="651"/>
        <v>0</v>
      </c>
      <c r="I4194" s="7">
        <f t="shared" si="652"/>
        <v>0</v>
      </c>
      <c r="J4194">
        <f t="shared" si="653"/>
        <v>0</v>
      </c>
      <c r="K4194">
        <f t="shared" si="657"/>
        <v>0</v>
      </c>
      <c r="L4194">
        <f t="shared" si="654"/>
        <v>0</v>
      </c>
      <c r="M4194" s="66" t="str">
        <f t="shared" si="660"/>
        <v xml:space="preserve"> </v>
      </c>
    </row>
    <row r="4195" spans="1:13" x14ac:dyDescent="0.25">
      <c r="A4195" s="25">
        <f t="shared" si="658"/>
        <v>4195</v>
      </c>
      <c r="B4195" s="35">
        <f>+INDEX(Исходные_данные!A:Z,A4195+$X$32-1,$X$30)</f>
        <v>0</v>
      </c>
      <c r="C4195" s="25">
        <f>+IFERROR(_xlfn.NUMBERVALUE(INDEX(Исходные_данные!A:Z,A4195+$X$32-1,$X$31),"."),0)</f>
        <v>0</v>
      </c>
      <c r="D4195" s="51"/>
      <c r="E4195" s="3">
        <f t="shared" si="655"/>
        <v>1289.4580000000001</v>
      </c>
      <c r="F4195" s="3">
        <f t="shared" si="656"/>
        <v>1289.4574600000001</v>
      </c>
      <c r="G4195" s="8">
        <f t="shared" si="659"/>
        <v>0</v>
      </c>
      <c r="H4195" s="7">
        <f t="shared" si="651"/>
        <v>0</v>
      </c>
      <c r="I4195" s="7">
        <f t="shared" si="652"/>
        <v>0</v>
      </c>
      <c r="J4195">
        <f t="shared" si="653"/>
        <v>0</v>
      </c>
      <c r="K4195">
        <f t="shared" si="657"/>
        <v>0</v>
      </c>
      <c r="L4195">
        <f t="shared" si="654"/>
        <v>0</v>
      </c>
      <c r="M4195" s="66" t="str">
        <f t="shared" si="660"/>
        <v xml:space="preserve"> </v>
      </c>
    </row>
    <row r="4196" spans="1:13" x14ac:dyDescent="0.25">
      <c r="A4196" s="25">
        <f t="shared" si="658"/>
        <v>4196</v>
      </c>
      <c r="B4196" s="35">
        <f>+INDEX(Исходные_данные!A:Z,A4196+$X$32-1,$X$30)</f>
        <v>0</v>
      </c>
      <c r="C4196" s="25">
        <f>+IFERROR(_xlfn.NUMBERVALUE(INDEX(Исходные_данные!A:Z,A4196+$X$32-1,$X$31),"."),0)</f>
        <v>0</v>
      </c>
      <c r="D4196" s="51"/>
      <c r="E4196" s="3">
        <f t="shared" si="655"/>
        <v>1289.4580000000001</v>
      </c>
      <c r="F4196" s="3">
        <f t="shared" si="656"/>
        <v>1289.4574600000001</v>
      </c>
      <c r="G4196" s="8">
        <f t="shared" si="659"/>
        <v>0</v>
      </c>
      <c r="H4196" s="7">
        <f t="shared" si="651"/>
        <v>0</v>
      </c>
      <c r="I4196" s="7">
        <f t="shared" si="652"/>
        <v>0</v>
      </c>
      <c r="J4196">
        <f t="shared" si="653"/>
        <v>0</v>
      </c>
      <c r="K4196">
        <f t="shared" si="657"/>
        <v>0</v>
      </c>
      <c r="L4196">
        <f t="shared" si="654"/>
        <v>0</v>
      </c>
      <c r="M4196" s="66" t="str">
        <f t="shared" si="660"/>
        <v xml:space="preserve"> </v>
      </c>
    </row>
    <row r="4197" spans="1:13" x14ac:dyDescent="0.25">
      <c r="A4197" s="25">
        <f t="shared" si="658"/>
        <v>4197</v>
      </c>
      <c r="B4197" s="35">
        <f>+INDEX(Исходные_данные!A:Z,A4197+$X$32-1,$X$30)</f>
        <v>0</v>
      </c>
      <c r="C4197" s="25">
        <f>+IFERROR(_xlfn.NUMBERVALUE(INDEX(Исходные_данные!A:Z,A4197+$X$32-1,$X$31),"."),0)</f>
        <v>0</v>
      </c>
      <c r="D4197" s="51"/>
      <c r="E4197" s="3">
        <f t="shared" si="655"/>
        <v>1289.4580000000001</v>
      </c>
      <c r="F4197" s="3">
        <f t="shared" si="656"/>
        <v>1289.4574600000001</v>
      </c>
      <c r="G4197" s="8">
        <f t="shared" si="659"/>
        <v>0</v>
      </c>
      <c r="H4197" s="7">
        <f t="shared" si="651"/>
        <v>0</v>
      </c>
      <c r="I4197" s="7">
        <f t="shared" si="652"/>
        <v>0</v>
      </c>
      <c r="J4197">
        <f t="shared" si="653"/>
        <v>0</v>
      </c>
      <c r="K4197">
        <f t="shared" si="657"/>
        <v>0</v>
      </c>
      <c r="L4197">
        <f t="shared" si="654"/>
        <v>0</v>
      </c>
      <c r="M4197" s="66" t="str">
        <f t="shared" si="660"/>
        <v xml:space="preserve"> </v>
      </c>
    </row>
    <row r="4198" spans="1:13" x14ac:dyDescent="0.25">
      <c r="A4198" s="25">
        <f t="shared" si="658"/>
        <v>4198</v>
      </c>
      <c r="B4198" s="35">
        <f>+INDEX(Исходные_данные!A:Z,A4198+$X$32-1,$X$30)</f>
        <v>0</v>
      </c>
      <c r="C4198" s="25">
        <f>+IFERROR(_xlfn.NUMBERVALUE(INDEX(Исходные_данные!A:Z,A4198+$X$32-1,$X$31),"."),0)</f>
        <v>0</v>
      </c>
      <c r="D4198" s="51"/>
      <c r="E4198" s="3">
        <f t="shared" si="655"/>
        <v>1289.4580000000001</v>
      </c>
      <c r="F4198" s="3">
        <f t="shared" si="656"/>
        <v>1289.4574600000001</v>
      </c>
      <c r="G4198" s="8">
        <f t="shared" si="659"/>
        <v>0</v>
      </c>
      <c r="H4198" s="7">
        <f t="shared" si="651"/>
        <v>0</v>
      </c>
      <c r="I4198" s="7">
        <f t="shared" si="652"/>
        <v>0</v>
      </c>
      <c r="J4198">
        <f t="shared" si="653"/>
        <v>0</v>
      </c>
      <c r="K4198">
        <f t="shared" si="657"/>
        <v>0</v>
      </c>
      <c r="L4198">
        <f t="shared" si="654"/>
        <v>0</v>
      </c>
      <c r="M4198" s="66" t="str">
        <f t="shared" si="660"/>
        <v xml:space="preserve"> </v>
      </c>
    </row>
    <row r="4199" spans="1:13" x14ac:dyDescent="0.25">
      <c r="A4199" s="25">
        <f t="shared" si="658"/>
        <v>4199</v>
      </c>
      <c r="B4199" s="35">
        <f>+INDEX(Исходные_данные!A:Z,A4199+$X$32-1,$X$30)</f>
        <v>0</v>
      </c>
      <c r="C4199" s="25">
        <f>+IFERROR(_xlfn.NUMBERVALUE(INDEX(Исходные_данные!A:Z,A4199+$X$32-1,$X$31),"."),0)</f>
        <v>0</v>
      </c>
      <c r="D4199" s="51"/>
      <c r="E4199" s="3">
        <f t="shared" si="655"/>
        <v>1289.4580000000001</v>
      </c>
      <c r="F4199" s="3">
        <f t="shared" si="656"/>
        <v>1289.4574600000001</v>
      </c>
      <c r="G4199" s="8">
        <f t="shared" si="659"/>
        <v>0</v>
      </c>
      <c r="H4199" s="7">
        <f t="shared" si="651"/>
        <v>0</v>
      </c>
      <c r="I4199" s="7">
        <f t="shared" si="652"/>
        <v>0</v>
      </c>
      <c r="J4199">
        <f t="shared" si="653"/>
        <v>0</v>
      </c>
      <c r="K4199">
        <f t="shared" si="657"/>
        <v>0</v>
      </c>
      <c r="L4199">
        <f t="shared" si="654"/>
        <v>0</v>
      </c>
      <c r="M4199" s="66" t="str">
        <f t="shared" si="660"/>
        <v xml:space="preserve"> </v>
      </c>
    </row>
    <row r="4200" spans="1:13" x14ac:dyDescent="0.25">
      <c r="A4200" s="25">
        <f t="shared" si="658"/>
        <v>4200</v>
      </c>
      <c r="B4200" s="35">
        <f>+INDEX(Исходные_данные!A:Z,A4200+$X$32-1,$X$30)</f>
        <v>0</v>
      </c>
      <c r="C4200" s="25">
        <f>+IFERROR(_xlfn.NUMBERVALUE(INDEX(Исходные_данные!A:Z,A4200+$X$32-1,$X$31),"."),0)</f>
        <v>0</v>
      </c>
      <c r="D4200" s="51"/>
      <c r="E4200" s="3">
        <f t="shared" si="655"/>
        <v>1289.4580000000001</v>
      </c>
      <c r="F4200" s="3">
        <f t="shared" si="656"/>
        <v>1289.4574600000001</v>
      </c>
      <c r="G4200" s="8">
        <f t="shared" si="659"/>
        <v>0</v>
      </c>
      <c r="H4200" s="7">
        <f t="shared" si="651"/>
        <v>0</v>
      </c>
      <c r="I4200" s="7">
        <f t="shared" si="652"/>
        <v>0</v>
      </c>
      <c r="J4200">
        <f t="shared" si="653"/>
        <v>0</v>
      </c>
      <c r="K4200">
        <f t="shared" si="657"/>
        <v>0</v>
      </c>
      <c r="L4200">
        <f t="shared" si="654"/>
        <v>0</v>
      </c>
      <c r="M4200" s="66" t="str">
        <f t="shared" si="660"/>
        <v xml:space="preserve"> </v>
      </c>
    </row>
    <row r="4201" spans="1:13" x14ac:dyDescent="0.25">
      <c r="A4201" s="25">
        <f t="shared" si="658"/>
        <v>4201</v>
      </c>
      <c r="B4201" s="35">
        <f>+INDEX(Исходные_данные!A:Z,A4201+$X$32-1,$X$30)</f>
        <v>0</v>
      </c>
      <c r="C4201" s="25">
        <f>+IFERROR(_xlfn.NUMBERVALUE(INDEX(Исходные_данные!A:Z,A4201+$X$32-1,$X$31),"."),0)</f>
        <v>0</v>
      </c>
      <c r="D4201" s="51"/>
      <c r="E4201" s="3">
        <f t="shared" si="655"/>
        <v>1289.4580000000001</v>
      </c>
      <c r="F4201" s="3">
        <f t="shared" si="656"/>
        <v>1289.4574600000001</v>
      </c>
      <c r="G4201" s="8">
        <f t="shared" si="659"/>
        <v>0</v>
      </c>
      <c r="H4201" s="7">
        <f t="shared" si="651"/>
        <v>0</v>
      </c>
      <c r="I4201" s="7">
        <f t="shared" si="652"/>
        <v>0</v>
      </c>
      <c r="J4201">
        <f t="shared" si="653"/>
        <v>0</v>
      </c>
      <c r="K4201">
        <f t="shared" si="657"/>
        <v>0</v>
      </c>
      <c r="L4201">
        <f t="shared" si="654"/>
        <v>0</v>
      </c>
      <c r="M4201" s="66" t="str">
        <f t="shared" si="660"/>
        <v xml:space="preserve"> </v>
      </c>
    </row>
    <row r="4202" spans="1:13" x14ac:dyDescent="0.25">
      <c r="A4202" s="25">
        <f t="shared" si="658"/>
        <v>4202</v>
      </c>
      <c r="B4202" s="35">
        <f>+INDEX(Исходные_данные!A:Z,A4202+$X$32-1,$X$30)</f>
        <v>0</v>
      </c>
      <c r="C4202" s="25">
        <f>+IFERROR(_xlfn.NUMBERVALUE(INDEX(Исходные_данные!A:Z,A4202+$X$32-1,$X$31),"."),0)</f>
        <v>0</v>
      </c>
      <c r="D4202" s="51"/>
      <c r="E4202" s="3">
        <f t="shared" si="655"/>
        <v>1289.4580000000001</v>
      </c>
      <c r="F4202" s="3">
        <f t="shared" si="656"/>
        <v>1289.4574600000001</v>
      </c>
      <c r="G4202" s="8">
        <f t="shared" si="659"/>
        <v>0</v>
      </c>
      <c r="H4202" s="7">
        <f t="shared" si="651"/>
        <v>0</v>
      </c>
      <c r="I4202" s="7">
        <f t="shared" si="652"/>
        <v>0</v>
      </c>
      <c r="J4202">
        <f t="shared" si="653"/>
        <v>0</v>
      </c>
      <c r="K4202">
        <f t="shared" si="657"/>
        <v>0</v>
      </c>
      <c r="L4202">
        <f t="shared" si="654"/>
        <v>0</v>
      </c>
      <c r="M4202" s="66" t="str">
        <f t="shared" si="660"/>
        <v xml:space="preserve"> </v>
      </c>
    </row>
    <row r="4203" spans="1:13" x14ac:dyDescent="0.25">
      <c r="A4203" s="25">
        <f t="shared" si="658"/>
        <v>4203</v>
      </c>
      <c r="B4203" s="35">
        <f>+INDEX(Исходные_данные!A:Z,A4203+$X$32-1,$X$30)</f>
        <v>0</v>
      </c>
      <c r="C4203" s="25">
        <f>+IFERROR(_xlfn.NUMBERVALUE(INDEX(Исходные_данные!A:Z,A4203+$X$32-1,$X$31),"."),0)</f>
        <v>0</v>
      </c>
      <c r="D4203" s="51"/>
      <c r="E4203" s="3">
        <f t="shared" si="655"/>
        <v>1289.4580000000001</v>
      </c>
      <c r="F4203" s="3">
        <f t="shared" si="656"/>
        <v>1289.4574600000001</v>
      </c>
      <c r="G4203" s="8">
        <f t="shared" si="659"/>
        <v>0</v>
      </c>
      <c r="H4203" s="7">
        <f t="shared" si="651"/>
        <v>0</v>
      </c>
      <c r="I4203" s="7">
        <f t="shared" si="652"/>
        <v>0</v>
      </c>
      <c r="J4203">
        <f t="shared" si="653"/>
        <v>0</v>
      </c>
      <c r="K4203">
        <f t="shared" si="657"/>
        <v>0</v>
      </c>
      <c r="L4203">
        <f t="shared" si="654"/>
        <v>0</v>
      </c>
      <c r="M4203" s="66" t="str">
        <f t="shared" si="660"/>
        <v xml:space="preserve"> </v>
      </c>
    </row>
    <row r="4204" spans="1:13" x14ac:dyDescent="0.25">
      <c r="A4204" s="25">
        <f t="shared" si="658"/>
        <v>4204</v>
      </c>
      <c r="B4204" s="35">
        <f>+INDEX(Исходные_данные!A:Z,A4204+$X$32-1,$X$30)</f>
        <v>0</v>
      </c>
      <c r="C4204" s="25">
        <f>+IFERROR(_xlfn.NUMBERVALUE(INDEX(Исходные_данные!A:Z,A4204+$X$32-1,$X$31),"."),0)</f>
        <v>0</v>
      </c>
      <c r="D4204" s="51"/>
      <c r="E4204" s="3">
        <f t="shared" si="655"/>
        <v>1289.4580000000001</v>
      </c>
      <c r="F4204" s="3">
        <f t="shared" si="656"/>
        <v>1289.4574600000001</v>
      </c>
      <c r="G4204" s="8">
        <f t="shared" si="659"/>
        <v>0</v>
      </c>
      <c r="H4204" s="7">
        <f t="shared" si="651"/>
        <v>0</v>
      </c>
      <c r="I4204" s="7">
        <f t="shared" si="652"/>
        <v>0</v>
      </c>
      <c r="J4204">
        <f t="shared" si="653"/>
        <v>0</v>
      </c>
      <c r="K4204">
        <f t="shared" si="657"/>
        <v>0</v>
      </c>
      <c r="L4204">
        <f t="shared" si="654"/>
        <v>0</v>
      </c>
      <c r="M4204" s="66" t="str">
        <f t="shared" si="660"/>
        <v xml:space="preserve"> </v>
      </c>
    </row>
    <row r="4205" spans="1:13" x14ac:dyDescent="0.25">
      <c r="A4205" s="25">
        <f t="shared" si="658"/>
        <v>4205</v>
      </c>
      <c r="B4205" s="35">
        <f>+INDEX(Исходные_данные!A:Z,A4205+$X$32-1,$X$30)</f>
        <v>0</v>
      </c>
      <c r="C4205" s="25">
        <f>+IFERROR(_xlfn.NUMBERVALUE(INDEX(Исходные_данные!A:Z,A4205+$X$32-1,$X$31),"."),0)</f>
        <v>0</v>
      </c>
      <c r="D4205" s="51"/>
      <c r="E4205" s="3">
        <f t="shared" si="655"/>
        <v>1289.4580000000001</v>
      </c>
      <c r="F4205" s="3">
        <f t="shared" si="656"/>
        <v>1289.4574600000001</v>
      </c>
      <c r="G4205" s="8">
        <f t="shared" si="659"/>
        <v>0</v>
      </c>
      <c r="H4205" s="7">
        <f t="shared" si="651"/>
        <v>0</v>
      </c>
      <c r="I4205" s="7">
        <f t="shared" si="652"/>
        <v>0</v>
      </c>
      <c r="J4205">
        <f t="shared" si="653"/>
        <v>0</v>
      </c>
      <c r="K4205">
        <f t="shared" si="657"/>
        <v>0</v>
      </c>
      <c r="L4205">
        <f t="shared" si="654"/>
        <v>0</v>
      </c>
      <c r="M4205" s="66" t="str">
        <f t="shared" si="660"/>
        <v xml:space="preserve"> </v>
      </c>
    </row>
    <row r="4206" spans="1:13" x14ac:dyDescent="0.25">
      <c r="A4206" s="25">
        <f t="shared" si="658"/>
        <v>4206</v>
      </c>
      <c r="B4206" s="35">
        <f>+INDEX(Исходные_данные!A:Z,A4206+$X$32-1,$X$30)</f>
        <v>0</v>
      </c>
      <c r="C4206" s="25">
        <f>+IFERROR(_xlfn.NUMBERVALUE(INDEX(Исходные_данные!A:Z,A4206+$X$32-1,$X$31),"."),0)</f>
        <v>0</v>
      </c>
      <c r="D4206" s="51"/>
      <c r="E4206" s="3">
        <f t="shared" si="655"/>
        <v>1289.4580000000001</v>
      </c>
      <c r="F4206" s="3">
        <f t="shared" si="656"/>
        <v>1289.4574600000001</v>
      </c>
      <c r="G4206" s="8">
        <f t="shared" si="659"/>
        <v>0</v>
      </c>
      <c r="H4206" s="7">
        <f t="shared" si="651"/>
        <v>0</v>
      </c>
      <c r="I4206" s="7">
        <f t="shared" si="652"/>
        <v>0</v>
      </c>
      <c r="J4206">
        <f t="shared" si="653"/>
        <v>0</v>
      </c>
      <c r="K4206">
        <f t="shared" si="657"/>
        <v>0</v>
      </c>
      <c r="L4206">
        <f t="shared" si="654"/>
        <v>0</v>
      </c>
      <c r="M4206" s="66" t="str">
        <f t="shared" si="660"/>
        <v xml:space="preserve"> </v>
      </c>
    </row>
    <row r="4207" spans="1:13" x14ac:dyDescent="0.25">
      <c r="A4207" s="25">
        <f t="shared" si="658"/>
        <v>4207</v>
      </c>
      <c r="B4207" s="35">
        <f>+INDEX(Исходные_данные!A:Z,A4207+$X$32-1,$X$30)</f>
        <v>0</v>
      </c>
      <c r="C4207" s="25">
        <f>+IFERROR(_xlfn.NUMBERVALUE(INDEX(Исходные_данные!A:Z,A4207+$X$32-1,$X$31),"."),0)</f>
        <v>0</v>
      </c>
      <c r="D4207" s="51"/>
      <c r="E4207" s="3">
        <f t="shared" si="655"/>
        <v>1289.4580000000001</v>
      </c>
      <c r="F4207" s="3">
        <f t="shared" si="656"/>
        <v>1289.4574600000001</v>
      </c>
      <c r="G4207" s="8">
        <f t="shared" si="659"/>
        <v>0</v>
      </c>
      <c r="H4207" s="7">
        <f t="shared" si="651"/>
        <v>0</v>
      </c>
      <c r="I4207" s="7">
        <f t="shared" si="652"/>
        <v>0</v>
      </c>
      <c r="J4207">
        <f t="shared" si="653"/>
        <v>0</v>
      </c>
      <c r="K4207">
        <f t="shared" si="657"/>
        <v>0</v>
      </c>
      <c r="L4207">
        <f t="shared" si="654"/>
        <v>0</v>
      </c>
      <c r="M4207" s="66" t="str">
        <f t="shared" si="660"/>
        <v xml:space="preserve"> </v>
      </c>
    </row>
    <row r="4208" spans="1:13" x14ac:dyDescent="0.25">
      <c r="A4208" s="25">
        <f t="shared" si="658"/>
        <v>4208</v>
      </c>
      <c r="B4208" s="35">
        <f>+INDEX(Исходные_данные!A:Z,A4208+$X$32-1,$X$30)</f>
        <v>0</v>
      </c>
      <c r="C4208" s="25">
        <f>+IFERROR(_xlfn.NUMBERVALUE(INDEX(Исходные_данные!A:Z,A4208+$X$32-1,$X$31),"."),0)</f>
        <v>0</v>
      </c>
      <c r="D4208" s="51"/>
      <c r="E4208" s="3">
        <f t="shared" si="655"/>
        <v>1289.4580000000001</v>
      </c>
      <c r="F4208" s="3">
        <f t="shared" si="656"/>
        <v>1289.4574600000001</v>
      </c>
      <c r="G4208" s="8">
        <f t="shared" si="659"/>
        <v>0</v>
      </c>
      <c r="H4208" s="7">
        <f t="shared" si="651"/>
        <v>0</v>
      </c>
      <c r="I4208" s="7">
        <f t="shared" si="652"/>
        <v>0</v>
      </c>
      <c r="J4208">
        <f t="shared" si="653"/>
        <v>0</v>
      </c>
      <c r="K4208">
        <f t="shared" si="657"/>
        <v>0</v>
      </c>
      <c r="L4208">
        <f t="shared" si="654"/>
        <v>0</v>
      </c>
      <c r="M4208" s="66" t="str">
        <f t="shared" si="660"/>
        <v xml:space="preserve"> </v>
      </c>
    </row>
    <row r="4209" spans="1:13" x14ac:dyDescent="0.25">
      <c r="A4209" s="25">
        <f t="shared" si="658"/>
        <v>4209</v>
      </c>
      <c r="B4209" s="35">
        <f>+INDEX(Исходные_данные!A:Z,A4209+$X$32-1,$X$30)</f>
        <v>0</v>
      </c>
      <c r="C4209" s="25">
        <f>+IFERROR(_xlfn.NUMBERVALUE(INDEX(Исходные_данные!A:Z,A4209+$X$32-1,$X$31),"."),0)</f>
        <v>0</v>
      </c>
      <c r="D4209" s="51"/>
      <c r="E4209" s="3">
        <f t="shared" si="655"/>
        <v>1289.4580000000001</v>
      </c>
      <c r="F4209" s="3">
        <f t="shared" si="656"/>
        <v>1289.4574600000001</v>
      </c>
      <c r="G4209" s="8">
        <f t="shared" si="659"/>
        <v>0</v>
      </c>
      <c r="H4209" s="7">
        <f t="shared" si="651"/>
        <v>0</v>
      </c>
      <c r="I4209" s="7">
        <f t="shared" si="652"/>
        <v>0</v>
      </c>
      <c r="J4209">
        <f t="shared" si="653"/>
        <v>0</v>
      </c>
      <c r="K4209">
        <f t="shared" si="657"/>
        <v>0</v>
      </c>
      <c r="L4209">
        <f t="shared" si="654"/>
        <v>0</v>
      </c>
      <c r="M4209" s="66" t="str">
        <f t="shared" si="660"/>
        <v xml:space="preserve"> </v>
      </c>
    </row>
    <row r="4210" spans="1:13" x14ac:dyDescent="0.25">
      <c r="A4210" s="25">
        <f t="shared" si="658"/>
        <v>4210</v>
      </c>
      <c r="B4210" s="35">
        <f>+INDEX(Исходные_данные!A:Z,A4210+$X$32-1,$X$30)</f>
        <v>0</v>
      </c>
      <c r="C4210" s="25">
        <f>+IFERROR(_xlfn.NUMBERVALUE(INDEX(Исходные_данные!A:Z,A4210+$X$32-1,$X$31),"."),0)</f>
        <v>0</v>
      </c>
      <c r="D4210" s="51"/>
      <c r="E4210" s="3">
        <f t="shared" si="655"/>
        <v>1289.4580000000001</v>
      </c>
      <c r="F4210" s="3">
        <f t="shared" si="656"/>
        <v>1289.4574600000001</v>
      </c>
      <c r="G4210" s="8">
        <f t="shared" si="659"/>
        <v>0</v>
      </c>
      <c r="H4210" s="7">
        <f t="shared" si="651"/>
        <v>0</v>
      </c>
      <c r="I4210" s="7">
        <f t="shared" si="652"/>
        <v>0</v>
      </c>
      <c r="J4210">
        <f t="shared" si="653"/>
        <v>0</v>
      </c>
      <c r="K4210">
        <f t="shared" si="657"/>
        <v>0</v>
      </c>
      <c r="L4210">
        <f t="shared" si="654"/>
        <v>0</v>
      </c>
      <c r="M4210" s="66" t="str">
        <f t="shared" si="660"/>
        <v xml:space="preserve"> </v>
      </c>
    </row>
    <row r="4211" spans="1:13" x14ac:dyDescent="0.25">
      <c r="A4211" s="25">
        <f t="shared" si="658"/>
        <v>4211</v>
      </c>
      <c r="B4211" s="35">
        <f>+INDEX(Исходные_данные!A:Z,A4211+$X$32-1,$X$30)</f>
        <v>0</v>
      </c>
      <c r="C4211" s="25">
        <f>+IFERROR(_xlfn.NUMBERVALUE(INDEX(Исходные_данные!A:Z,A4211+$X$32-1,$X$31),"."),0)</f>
        <v>0</v>
      </c>
      <c r="D4211" s="51"/>
      <c r="E4211" s="3">
        <f t="shared" si="655"/>
        <v>1289.4580000000001</v>
      </c>
      <c r="F4211" s="3">
        <f t="shared" si="656"/>
        <v>1289.4574600000001</v>
      </c>
      <c r="G4211" s="8">
        <f t="shared" si="659"/>
        <v>0</v>
      </c>
      <c r="H4211" s="7">
        <f t="shared" si="651"/>
        <v>0</v>
      </c>
      <c r="I4211" s="7">
        <f t="shared" si="652"/>
        <v>0</v>
      </c>
      <c r="J4211">
        <f t="shared" si="653"/>
        <v>0</v>
      </c>
      <c r="K4211">
        <f t="shared" si="657"/>
        <v>0</v>
      </c>
      <c r="L4211">
        <f t="shared" si="654"/>
        <v>0</v>
      </c>
      <c r="M4211" s="66" t="str">
        <f t="shared" si="660"/>
        <v xml:space="preserve"> </v>
      </c>
    </row>
    <row r="4212" spans="1:13" x14ac:dyDescent="0.25">
      <c r="A4212" s="25">
        <f t="shared" si="658"/>
        <v>4212</v>
      </c>
      <c r="B4212" s="35">
        <f>+INDEX(Исходные_данные!A:Z,A4212+$X$32-1,$X$30)</f>
        <v>0</v>
      </c>
      <c r="C4212" s="25">
        <f>+IFERROR(_xlfn.NUMBERVALUE(INDEX(Исходные_данные!A:Z,A4212+$X$32-1,$X$31),"."),0)</f>
        <v>0</v>
      </c>
      <c r="D4212" s="51"/>
      <c r="E4212" s="3">
        <f t="shared" si="655"/>
        <v>1289.4580000000001</v>
      </c>
      <c r="F4212" s="3">
        <f t="shared" si="656"/>
        <v>1289.4574600000001</v>
      </c>
      <c r="G4212" s="8">
        <f t="shared" si="659"/>
        <v>0</v>
      </c>
      <c r="H4212" s="7">
        <f t="shared" si="651"/>
        <v>0</v>
      </c>
      <c r="I4212" s="7">
        <f t="shared" si="652"/>
        <v>0</v>
      </c>
      <c r="J4212">
        <f t="shared" si="653"/>
        <v>0</v>
      </c>
      <c r="K4212">
        <f t="shared" si="657"/>
        <v>0</v>
      </c>
      <c r="L4212">
        <f t="shared" si="654"/>
        <v>0</v>
      </c>
      <c r="M4212" s="66" t="str">
        <f t="shared" si="660"/>
        <v xml:space="preserve"> </v>
      </c>
    </row>
    <row r="4213" spans="1:13" x14ac:dyDescent="0.25">
      <c r="A4213" s="25">
        <f t="shared" si="658"/>
        <v>4213</v>
      </c>
      <c r="B4213" s="35">
        <f>+INDEX(Исходные_данные!A:Z,A4213+$X$32-1,$X$30)</f>
        <v>0</v>
      </c>
      <c r="C4213" s="25">
        <f>+IFERROR(_xlfn.NUMBERVALUE(INDEX(Исходные_данные!A:Z,A4213+$X$32-1,$X$31),"."),0)</f>
        <v>0</v>
      </c>
      <c r="D4213" s="51"/>
      <c r="E4213" s="3">
        <f t="shared" si="655"/>
        <v>1289.4580000000001</v>
      </c>
      <c r="F4213" s="3">
        <f t="shared" si="656"/>
        <v>1289.4574600000001</v>
      </c>
      <c r="G4213" s="8">
        <f t="shared" si="659"/>
        <v>0</v>
      </c>
      <c r="H4213" s="7">
        <f t="shared" si="651"/>
        <v>0</v>
      </c>
      <c r="I4213" s="7">
        <f t="shared" si="652"/>
        <v>0</v>
      </c>
      <c r="J4213">
        <f t="shared" si="653"/>
        <v>0</v>
      </c>
      <c r="K4213">
        <f t="shared" si="657"/>
        <v>0</v>
      </c>
      <c r="L4213">
        <f t="shared" si="654"/>
        <v>0</v>
      </c>
      <c r="M4213" s="66" t="str">
        <f t="shared" si="660"/>
        <v xml:space="preserve"> </v>
      </c>
    </row>
    <row r="4214" spans="1:13" x14ac:dyDescent="0.25">
      <c r="A4214" s="25">
        <f t="shared" si="658"/>
        <v>4214</v>
      </c>
      <c r="B4214" s="35">
        <f>+INDEX(Исходные_данные!A:Z,A4214+$X$32-1,$X$30)</f>
        <v>0</v>
      </c>
      <c r="C4214" s="25">
        <f>+IFERROR(_xlfn.NUMBERVALUE(INDEX(Исходные_данные!A:Z,A4214+$X$32-1,$X$31),"."),0)</f>
        <v>0</v>
      </c>
      <c r="D4214" s="51"/>
      <c r="E4214" s="3">
        <f t="shared" si="655"/>
        <v>1289.4580000000001</v>
      </c>
      <c r="F4214" s="3">
        <f t="shared" si="656"/>
        <v>1289.4574600000001</v>
      </c>
      <c r="G4214" s="8">
        <f t="shared" si="659"/>
        <v>0</v>
      </c>
      <c r="H4214" s="7">
        <f t="shared" si="651"/>
        <v>0</v>
      </c>
      <c r="I4214" s="7">
        <f t="shared" si="652"/>
        <v>0</v>
      </c>
      <c r="J4214">
        <f t="shared" si="653"/>
        <v>0</v>
      </c>
      <c r="K4214">
        <f t="shared" si="657"/>
        <v>0</v>
      </c>
      <c r="L4214">
        <f t="shared" si="654"/>
        <v>0</v>
      </c>
      <c r="M4214" s="66" t="str">
        <f t="shared" si="660"/>
        <v xml:space="preserve"> </v>
      </c>
    </row>
    <row r="4215" spans="1:13" x14ac:dyDescent="0.25">
      <c r="A4215" s="25">
        <f t="shared" si="658"/>
        <v>4215</v>
      </c>
      <c r="B4215" s="35">
        <f>+INDEX(Исходные_данные!A:Z,A4215+$X$32-1,$X$30)</f>
        <v>0</v>
      </c>
      <c r="C4215" s="25">
        <f>+IFERROR(_xlfn.NUMBERVALUE(INDEX(Исходные_данные!A:Z,A4215+$X$32-1,$X$31),"."),0)</f>
        <v>0</v>
      </c>
      <c r="D4215" s="51"/>
      <c r="E4215" s="3">
        <f t="shared" si="655"/>
        <v>1289.4580000000001</v>
      </c>
      <c r="F4215" s="3">
        <f t="shared" si="656"/>
        <v>1289.4574600000001</v>
      </c>
      <c r="G4215" s="8">
        <f t="shared" si="659"/>
        <v>0</v>
      </c>
      <c r="H4215" s="7">
        <f t="shared" si="651"/>
        <v>0</v>
      </c>
      <c r="I4215" s="7">
        <f t="shared" si="652"/>
        <v>0</v>
      </c>
      <c r="J4215">
        <f t="shared" si="653"/>
        <v>0</v>
      </c>
      <c r="K4215">
        <f t="shared" si="657"/>
        <v>0</v>
      </c>
      <c r="L4215">
        <f t="shared" si="654"/>
        <v>0</v>
      </c>
      <c r="M4215" s="66" t="str">
        <f t="shared" si="660"/>
        <v xml:space="preserve"> </v>
      </c>
    </row>
    <row r="4216" spans="1:13" x14ac:dyDescent="0.25">
      <c r="A4216" s="25">
        <f t="shared" si="658"/>
        <v>4216</v>
      </c>
      <c r="B4216" s="35">
        <f>+INDEX(Исходные_данные!A:Z,A4216+$X$32-1,$X$30)</f>
        <v>0</v>
      </c>
      <c r="C4216" s="25">
        <f>+IFERROR(_xlfn.NUMBERVALUE(INDEX(Исходные_данные!A:Z,A4216+$X$32-1,$X$31),"."),0)</f>
        <v>0</v>
      </c>
      <c r="D4216" s="51"/>
      <c r="E4216" s="3">
        <f t="shared" si="655"/>
        <v>1289.4580000000001</v>
      </c>
      <c r="F4216" s="3">
        <f t="shared" si="656"/>
        <v>1289.4574600000001</v>
      </c>
      <c r="G4216" s="8">
        <f t="shared" si="659"/>
        <v>0</v>
      </c>
      <c r="H4216" s="7">
        <f t="shared" si="651"/>
        <v>0</v>
      </c>
      <c r="I4216" s="7">
        <f t="shared" si="652"/>
        <v>0</v>
      </c>
      <c r="J4216">
        <f t="shared" si="653"/>
        <v>0</v>
      </c>
      <c r="K4216">
        <f t="shared" si="657"/>
        <v>0</v>
      </c>
      <c r="L4216">
        <f t="shared" si="654"/>
        <v>0</v>
      </c>
      <c r="M4216" s="66" t="str">
        <f t="shared" si="660"/>
        <v xml:space="preserve"> </v>
      </c>
    </row>
    <row r="4217" spans="1:13" x14ac:dyDescent="0.25">
      <c r="A4217" s="25">
        <f t="shared" si="658"/>
        <v>4217</v>
      </c>
      <c r="B4217" s="35">
        <f>+INDEX(Исходные_данные!A:Z,A4217+$X$32-1,$X$30)</f>
        <v>0</v>
      </c>
      <c r="C4217" s="25">
        <f>+IFERROR(_xlfn.NUMBERVALUE(INDEX(Исходные_данные!A:Z,A4217+$X$32-1,$X$31),"."),0)</f>
        <v>0</v>
      </c>
      <c r="D4217" s="51"/>
      <c r="E4217" s="3">
        <f t="shared" si="655"/>
        <v>1289.4580000000001</v>
      </c>
      <c r="F4217" s="3">
        <f t="shared" si="656"/>
        <v>1289.4574600000001</v>
      </c>
      <c r="G4217" s="8">
        <f t="shared" si="659"/>
        <v>0</v>
      </c>
      <c r="H4217" s="7">
        <f t="shared" si="651"/>
        <v>0</v>
      </c>
      <c r="I4217" s="7">
        <f t="shared" si="652"/>
        <v>0</v>
      </c>
      <c r="J4217">
        <f t="shared" si="653"/>
        <v>0</v>
      </c>
      <c r="K4217">
        <f t="shared" si="657"/>
        <v>0</v>
      </c>
      <c r="L4217">
        <f t="shared" si="654"/>
        <v>0</v>
      </c>
      <c r="M4217" s="66" t="str">
        <f t="shared" si="660"/>
        <v xml:space="preserve"> </v>
      </c>
    </row>
    <row r="4218" spans="1:13" x14ac:dyDescent="0.25">
      <c r="A4218" s="25">
        <f t="shared" si="658"/>
        <v>4218</v>
      </c>
      <c r="B4218" s="35">
        <f>+INDEX(Исходные_данные!A:Z,A4218+$X$32-1,$X$30)</f>
        <v>0</v>
      </c>
      <c r="C4218" s="25">
        <f>+IFERROR(_xlfn.NUMBERVALUE(INDEX(Исходные_данные!A:Z,A4218+$X$32-1,$X$31),"."),0)</f>
        <v>0</v>
      </c>
      <c r="D4218" s="51"/>
      <c r="E4218" s="3">
        <f t="shared" si="655"/>
        <v>1289.4580000000001</v>
      </c>
      <c r="F4218" s="3">
        <f t="shared" si="656"/>
        <v>1289.4574600000001</v>
      </c>
      <c r="G4218" s="8">
        <f t="shared" si="659"/>
        <v>0</v>
      </c>
      <c r="H4218" s="7">
        <f t="shared" si="651"/>
        <v>0</v>
      </c>
      <c r="I4218" s="7">
        <f t="shared" si="652"/>
        <v>0</v>
      </c>
      <c r="J4218">
        <f t="shared" si="653"/>
        <v>0</v>
      </c>
      <c r="K4218">
        <f t="shared" si="657"/>
        <v>0</v>
      </c>
      <c r="L4218">
        <f t="shared" si="654"/>
        <v>0</v>
      </c>
      <c r="M4218" s="66" t="str">
        <f t="shared" si="660"/>
        <v xml:space="preserve"> </v>
      </c>
    </row>
    <row r="4219" spans="1:13" x14ac:dyDescent="0.25">
      <c r="A4219" s="25">
        <f t="shared" si="658"/>
        <v>4219</v>
      </c>
      <c r="B4219" s="35">
        <f>+INDEX(Исходные_данные!A:Z,A4219+$X$32-1,$X$30)</f>
        <v>0</v>
      </c>
      <c r="C4219" s="25">
        <f>+IFERROR(_xlfn.NUMBERVALUE(INDEX(Исходные_данные!A:Z,A4219+$X$32-1,$X$31),"."),0)</f>
        <v>0</v>
      </c>
      <c r="D4219" s="51"/>
      <c r="E4219" s="3">
        <f t="shared" si="655"/>
        <v>1289.4580000000001</v>
      </c>
      <c r="F4219" s="3">
        <f t="shared" si="656"/>
        <v>1289.4574600000001</v>
      </c>
      <c r="G4219" s="8">
        <f t="shared" si="659"/>
        <v>0</v>
      </c>
      <c r="H4219" s="7">
        <f t="shared" si="651"/>
        <v>0</v>
      </c>
      <c r="I4219" s="7">
        <f t="shared" si="652"/>
        <v>0</v>
      </c>
      <c r="J4219">
        <f t="shared" si="653"/>
        <v>0</v>
      </c>
      <c r="K4219">
        <f t="shared" si="657"/>
        <v>0</v>
      </c>
      <c r="L4219">
        <f t="shared" si="654"/>
        <v>0</v>
      </c>
      <c r="M4219" s="66" t="str">
        <f t="shared" si="660"/>
        <v xml:space="preserve"> </v>
      </c>
    </row>
    <row r="4220" spans="1:13" x14ac:dyDescent="0.25">
      <c r="A4220" s="25">
        <f t="shared" si="658"/>
        <v>4220</v>
      </c>
      <c r="B4220" s="35">
        <f>+INDEX(Исходные_данные!A:Z,A4220+$X$32-1,$X$30)</f>
        <v>0</v>
      </c>
      <c r="C4220" s="25">
        <f>+IFERROR(_xlfn.NUMBERVALUE(INDEX(Исходные_данные!A:Z,A4220+$X$32-1,$X$31),"."),0)</f>
        <v>0</v>
      </c>
      <c r="D4220" s="51"/>
      <c r="E4220" s="3">
        <f t="shared" si="655"/>
        <v>1289.4580000000001</v>
      </c>
      <c r="F4220" s="3">
        <f t="shared" si="656"/>
        <v>1289.4574600000001</v>
      </c>
      <c r="G4220" s="8">
        <f t="shared" si="659"/>
        <v>0</v>
      </c>
      <c r="H4220" s="7">
        <f t="shared" si="651"/>
        <v>0</v>
      </c>
      <c r="I4220" s="7">
        <f t="shared" si="652"/>
        <v>0</v>
      </c>
      <c r="J4220">
        <f t="shared" si="653"/>
        <v>0</v>
      </c>
      <c r="K4220">
        <f t="shared" si="657"/>
        <v>0</v>
      </c>
      <c r="L4220">
        <f t="shared" si="654"/>
        <v>0</v>
      </c>
      <c r="M4220" s="66" t="str">
        <f t="shared" si="660"/>
        <v xml:space="preserve"> </v>
      </c>
    </row>
    <row r="4221" spans="1:13" x14ac:dyDescent="0.25">
      <c r="A4221" s="25">
        <f t="shared" si="658"/>
        <v>4221</v>
      </c>
      <c r="B4221" s="35">
        <f>+INDEX(Исходные_данные!A:Z,A4221+$X$32-1,$X$30)</f>
        <v>0</v>
      </c>
      <c r="C4221" s="25">
        <f>+IFERROR(_xlfn.NUMBERVALUE(INDEX(Исходные_данные!A:Z,A4221+$X$32-1,$X$31),"."),0)</f>
        <v>0</v>
      </c>
      <c r="D4221" s="51"/>
      <c r="E4221" s="3">
        <f t="shared" si="655"/>
        <v>1289.4580000000001</v>
      </c>
      <c r="F4221" s="3">
        <f t="shared" si="656"/>
        <v>1289.4574600000001</v>
      </c>
      <c r="G4221" s="8">
        <f t="shared" si="659"/>
        <v>0</v>
      </c>
      <c r="H4221" s="7">
        <f t="shared" si="651"/>
        <v>0</v>
      </c>
      <c r="I4221" s="7">
        <f t="shared" si="652"/>
        <v>0</v>
      </c>
      <c r="J4221">
        <f t="shared" si="653"/>
        <v>0</v>
      </c>
      <c r="K4221">
        <f t="shared" si="657"/>
        <v>0</v>
      </c>
      <c r="L4221">
        <f t="shared" si="654"/>
        <v>0</v>
      </c>
      <c r="M4221" s="66" t="str">
        <f t="shared" si="660"/>
        <v xml:space="preserve"> </v>
      </c>
    </row>
    <row r="4222" spans="1:13" x14ac:dyDescent="0.25">
      <c r="A4222" s="25">
        <f t="shared" si="658"/>
        <v>4222</v>
      </c>
      <c r="B4222" s="35">
        <f>+INDEX(Исходные_данные!A:Z,A4222+$X$32-1,$X$30)</f>
        <v>0</v>
      </c>
      <c r="C4222" s="25">
        <f>+IFERROR(_xlfn.NUMBERVALUE(INDEX(Исходные_данные!A:Z,A4222+$X$32-1,$X$31),"."),0)</f>
        <v>0</v>
      </c>
      <c r="D4222" s="51"/>
      <c r="E4222" s="3">
        <f t="shared" si="655"/>
        <v>1289.4580000000001</v>
      </c>
      <c r="F4222" s="3">
        <f t="shared" si="656"/>
        <v>1289.4574600000001</v>
      </c>
      <c r="G4222" s="8">
        <f t="shared" si="659"/>
        <v>0</v>
      </c>
      <c r="H4222" s="7">
        <f t="shared" si="651"/>
        <v>0</v>
      </c>
      <c r="I4222" s="7">
        <f t="shared" si="652"/>
        <v>0</v>
      </c>
      <c r="J4222">
        <f t="shared" si="653"/>
        <v>0</v>
      </c>
      <c r="K4222">
        <f t="shared" si="657"/>
        <v>0</v>
      </c>
      <c r="L4222">
        <f t="shared" si="654"/>
        <v>0</v>
      </c>
      <c r="M4222" s="66" t="str">
        <f t="shared" si="660"/>
        <v xml:space="preserve"> </v>
      </c>
    </row>
    <row r="4223" spans="1:13" x14ac:dyDescent="0.25">
      <c r="A4223" s="25">
        <f t="shared" si="658"/>
        <v>4223</v>
      </c>
      <c r="B4223" s="35">
        <f>+INDEX(Исходные_данные!A:Z,A4223+$X$32-1,$X$30)</f>
        <v>0</v>
      </c>
      <c r="C4223" s="25">
        <f>+IFERROR(_xlfn.NUMBERVALUE(INDEX(Исходные_данные!A:Z,A4223+$X$32-1,$X$31),"."),0)</f>
        <v>0</v>
      </c>
      <c r="D4223" s="51"/>
      <c r="E4223" s="3">
        <f t="shared" si="655"/>
        <v>1289.4580000000001</v>
      </c>
      <c r="F4223" s="3">
        <f t="shared" si="656"/>
        <v>1289.4574600000001</v>
      </c>
      <c r="G4223" s="8">
        <f t="shared" si="659"/>
        <v>0</v>
      </c>
      <c r="H4223" s="7">
        <f t="shared" si="651"/>
        <v>0</v>
      </c>
      <c r="I4223" s="7">
        <f t="shared" si="652"/>
        <v>0</v>
      </c>
      <c r="J4223">
        <f t="shared" si="653"/>
        <v>0</v>
      </c>
      <c r="K4223">
        <f t="shared" si="657"/>
        <v>0</v>
      </c>
      <c r="L4223">
        <f t="shared" si="654"/>
        <v>0</v>
      </c>
      <c r="M4223" s="66" t="str">
        <f t="shared" si="660"/>
        <v xml:space="preserve"> </v>
      </c>
    </row>
    <row r="4224" spans="1:13" x14ac:dyDescent="0.25">
      <c r="A4224" s="25">
        <f t="shared" si="658"/>
        <v>4224</v>
      </c>
      <c r="B4224" s="35">
        <f>+INDEX(Исходные_данные!A:Z,A4224+$X$32-1,$X$30)</f>
        <v>0</v>
      </c>
      <c r="C4224" s="25">
        <f>+IFERROR(_xlfn.NUMBERVALUE(INDEX(Исходные_данные!A:Z,A4224+$X$32-1,$X$31),"."),0)</f>
        <v>0</v>
      </c>
      <c r="D4224" s="51"/>
      <c r="E4224" s="3">
        <f t="shared" si="655"/>
        <v>1289.4580000000001</v>
      </c>
      <c r="F4224" s="3">
        <f t="shared" si="656"/>
        <v>1289.4574600000001</v>
      </c>
      <c r="G4224" s="8">
        <f t="shared" si="659"/>
        <v>0</v>
      </c>
      <c r="H4224" s="7">
        <f t="shared" si="651"/>
        <v>0</v>
      </c>
      <c r="I4224" s="7">
        <f t="shared" si="652"/>
        <v>0</v>
      </c>
      <c r="J4224">
        <f t="shared" si="653"/>
        <v>0</v>
      </c>
      <c r="K4224">
        <f t="shared" si="657"/>
        <v>0</v>
      </c>
      <c r="L4224">
        <f t="shared" si="654"/>
        <v>0</v>
      </c>
      <c r="M4224" s="66" t="str">
        <f t="shared" si="660"/>
        <v xml:space="preserve"> </v>
      </c>
    </row>
    <row r="4225" spans="1:13" x14ac:dyDescent="0.25">
      <c r="A4225" s="25">
        <f t="shared" si="658"/>
        <v>4225</v>
      </c>
      <c r="B4225" s="35">
        <f>+INDEX(Исходные_данные!A:Z,A4225+$X$32-1,$X$30)</f>
        <v>0</v>
      </c>
      <c r="C4225" s="25">
        <f>+IFERROR(_xlfn.NUMBERVALUE(INDEX(Исходные_данные!A:Z,A4225+$X$32-1,$X$31),"."),0)</f>
        <v>0</v>
      </c>
      <c r="D4225" s="51"/>
      <c r="E4225" s="3">
        <f t="shared" si="655"/>
        <v>1289.4580000000001</v>
      </c>
      <c r="F4225" s="3">
        <f t="shared" si="656"/>
        <v>1289.4574600000001</v>
      </c>
      <c r="G4225" s="8">
        <f t="shared" si="659"/>
        <v>0</v>
      </c>
      <c r="H4225" s="7">
        <f t="shared" ref="H4225:H4288" si="661">IF(G4225&gt;$X$35,C4225,0)</f>
        <v>0</v>
      </c>
      <c r="I4225" s="7">
        <f t="shared" ref="I4225:I4288" si="662">IF(AND(A4225&gt;$Q$25,A4225&lt;=$Q$25+$T$25),1,0)</f>
        <v>0</v>
      </c>
      <c r="J4225">
        <f t="shared" ref="J4225:J4288" si="663">IF(I4225=1,IF(H4225*$W$47&lt;=$X$48,H4225*$W$47,0),0)</f>
        <v>0</v>
      </c>
      <c r="K4225">
        <f t="shared" si="657"/>
        <v>0</v>
      </c>
      <c r="L4225">
        <f t="shared" ref="L4225:L4288" si="664">+IF(I4225=1,IF(H4225*$W$47&lt;=$X$48,0,$X$48),0)</f>
        <v>0</v>
      </c>
      <c r="M4225" s="66" t="str">
        <f t="shared" si="660"/>
        <v xml:space="preserve"> </v>
      </c>
    </row>
    <row r="4226" spans="1:13" x14ac:dyDescent="0.25">
      <c r="A4226" s="25">
        <f t="shared" si="658"/>
        <v>4226</v>
      </c>
      <c r="B4226" s="35">
        <f>+INDEX(Исходные_данные!A:Z,A4226+$X$32-1,$X$30)</f>
        <v>0</v>
      </c>
      <c r="C4226" s="25">
        <f>+IFERROR(_xlfn.NUMBERVALUE(INDEX(Исходные_данные!A:Z,A4226+$X$32-1,$X$31),"."),0)</f>
        <v>0</v>
      </c>
      <c r="D4226" s="51"/>
      <c r="E4226" s="3">
        <f t="shared" ref="E4226:E4289" si="665">+IFERROR(IF(_xlfn.NUMBERVALUE(B4226,".")&lt;E4225,E4225,_xlfn.NUMBERVALUE(B4226,".")),E4225)</f>
        <v>1289.4580000000001</v>
      </c>
      <c r="F4226" s="3">
        <f t="shared" ref="F4226:F4289" si="666">(E4226-$X$45*$X$44)/IF($X$44&lt;&gt;0,ABS($X$44),1)*$X$39</f>
        <v>1289.4574600000001</v>
      </c>
      <c r="G4226" s="8">
        <f t="shared" si="659"/>
        <v>0</v>
      </c>
      <c r="H4226" s="7">
        <f t="shared" si="661"/>
        <v>0</v>
      </c>
      <c r="I4226" s="7">
        <f t="shared" si="662"/>
        <v>0</v>
      </c>
      <c r="J4226">
        <f t="shared" si="663"/>
        <v>0</v>
      </c>
      <c r="K4226">
        <f t="shared" ref="K4226:K4289" si="667">+J4226/100</f>
        <v>0</v>
      </c>
      <c r="L4226">
        <f t="shared" si="664"/>
        <v>0</v>
      </c>
      <c r="M4226" s="66" t="str">
        <f t="shared" si="660"/>
        <v xml:space="preserve"> </v>
      </c>
    </row>
    <row r="4227" spans="1:13" x14ac:dyDescent="0.25">
      <c r="A4227" s="25">
        <f t="shared" ref="A4227:A4290" si="668">+A4226+1</f>
        <v>4227</v>
      </c>
      <c r="B4227" s="35">
        <f>+INDEX(Исходные_данные!A:Z,A4227+$X$32-1,$X$30)</f>
        <v>0</v>
      </c>
      <c r="C4227" s="25">
        <f>+IFERROR(_xlfn.NUMBERVALUE(INDEX(Исходные_данные!A:Z,A4227+$X$32-1,$X$31),"."),0)</f>
        <v>0</v>
      </c>
      <c r="D4227" s="51"/>
      <c r="E4227" s="3">
        <f t="shared" si="665"/>
        <v>1289.4580000000001</v>
      </c>
      <c r="F4227" s="3">
        <f t="shared" si="666"/>
        <v>1289.4574600000001</v>
      </c>
      <c r="G4227" s="8">
        <f t="shared" ref="G4227:G4290" si="669">+IF(E4227=E4226,0,_xlfn.NUMBERVALUE(C4227,".")/O$56*100)</f>
        <v>0</v>
      </c>
      <c r="H4227" s="7">
        <f t="shared" si="661"/>
        <v>0</v>
      </c>
      <c r="I4227" s="7">
        <f t="shared" si="662"/>
        <v>0</v>
      </c>
      <c r="J4227">
        <f t="shared" si="663"/>
        <v>0</v>
      </c>
      <c r="K4227">
        <f t="shared" si="667"/>
        <v>0</v>
      </c>
      <c r="L4227">
        <f t="shared" si="664"/>
        <v>0</v>
      </c>
      <c r="M4227" s="66" t="str">
        <f t="shared" si="660"/>
        <v xml:space="preserve"> </v>
      </c>
    </row>
    <row r="4228" spans="1:13" x14ac:dyDescent="0.25">
      <c r="A4228" s="25">
        <f t="shared" si="668"/>
        <v>4228</v>
      </c>
      <c r="B4228" s="35">
        <f>+INDEX(Исходные_данные!A:Z,A4228+$X$32-1,$X$30)</f>
        <v>0</v>
      </c>
      <c r="C4228" s="25">
        <f>+IFERROR(_xlfn.NUMBERVALUE(INDEX(Исходные_данные!A:Z,A4228+$X$32-1,$X$31),"."),0)</f>
        <v>0</v>
      </c>
      <c r="D4228" s="51"/>
      <c r="E4228" s="3">
        <f t="shared" si="665"/>
        <v>1289.4580000000001</v>
      </c>
      <c r="F4228" s="3">
        <f t="shared" si="666"/>
        <v>1289.4574600000001</v>
      </c>
      <c r="G4228" s="8">
        <f t="shared" si="669"/>
        <v>0</v>
      </c>
      <c r="H4228" s="7">
        <f t="shared" si="661"/>
        <v>0</v>
      </c>
      <c r="I4228" s="7">
        <f t="shared" si="662"/>
        <v>0</v>
      </c>
      <c r="J4228">
        <f t="shared" si="663"/>
        <v>0</v>
      </c>
      <c r="K4228">
        <f t="shared" si="667"/>
        <v>0</v>
      </c>
      <c r="L4228">
        <f t="shared" si="664"/>
        <v>0</v>
      </c>
      <c r="M4228" s="66" t="str">
        <f t="shared" si="660"/>
        <v xml:space="preserve"> </v>
      </c>
    </row>
    <row r="4229" spans="1:13" x14ac:dyDescent="0.25">
      <c r="A4229" s="25">
        <f t="shared" si="668"/>
        <v>4229</v>
      </c>
      <c r="B4229" s="35">
        <f>+INDEX(Исходные_данные!A:Z,A4229+$X$32-1,$X$30)</f>
        <v>0</v>
      </c>
      <c r="C4229" s="25">
        <f>+IFERROR(_xlfn.NUMBERVALUE(INDEX(Исходные_данные!A:Z,A4229+$X$32-1,$X$31),"."),0)</f>
        <v>0</v>
      </c>
      <c r="D4229" s="51"/>
      <c r="E4229" s="3">
        <f t="shared" si="665"/>
        <v>1289.4580000000001</v>
      </c>
      <c r="F4229" s="3">
        <f t="shared" si="666"/>
        <v>1289.4574600000001</v>
      </c>
      <c r="G4229" s="8">
        <f t="shared" si="669"/>
        <v>0</v>
      </c>
      <c r="H4229" s="7">
        <f t="shared" si="661"/>
        <v>0</v>
      </c>
      <c r="I4229" s="7">
        <f t="shared" si="662"/>
        <v>0</v>
      </c>
      <c r="J4229">
        <f t="shared" si="663"/>
        <v>0</v>
      </c>
      <c r="K4229">
        <f t="shared" si="667"/>
        <v>0</v>
      </c>
      <c r="L4229">
        <f t="shared" si="664"/>
        <v>0</v>
      </c>
      <c r="M4229" s="66" t="str">
        <f t="shared" si="660"/>
        <v xml:space="preserve"> </v>
      </c>
    </row>
    <row r="4230" spans="1:13" x14ac:dyDescent="0.25">
      <c r="A4230" s="25">
        <f t="shared" si="668"/>
        <v>4230</v>
      </c>
      <c r="B4230" s="35">
        <f>+INDEX(Исходные_данные!A:Z,A4230+$X$32-1,$X$30)</f>
        <v>0</v>
      </c>
      <c r="C4230" s="25">
        <f>+IFERROR(_xlfn.NUMBERVALUE(INDEX(Исходные_данные!A:Z,A4230+$X$32-1,$X$31),"."),0)</f>
        <v>0</v>
      </c>
      <c r="D4230" s="51"/>
      <c r="E4230" s="3">
        <f t="shared" si="665"/>
        <v>1289.4580000000001</v>
      </c>
      <c r="F4230" s="3">
        <f t="shared" si="666"/>
        <v>1289.4574600000001</v>
      </c>
      <c r="G4230" s="8">
        <f t="shared" si="669"/>
        <v>0</v>
      </c>
      <c r="H4230" s="7">
        <f t="shared" si="661"/>
        <v>0</v>
      </c>
      <c r="I4230" s="7">
        <f t="shared" si="662"/>
        <v>0</v>
      </c>
      <c r="J4230">
        <f t="shared" si="663"/>
        <v>0</v>
      </c>
      <c r="K4230">
        <f t="shared" si="667"/>
        <v>0</v>
      </c>
      <c r="L4230">
        <f t="shared" si="664"/>
        <v>0</v>
      </c>
      <c r="M4230" s="66" t="str">
        <f t="shared" si="660"/>
        <v xml:space="preserve"> </v>
      </c>
    </row>
    <row r="4231" spans="1:13" x14ac:dyDescent="0.25">
      <c r="A4231" s="25">
        <f t="shared" si="668"/>
        <v>4231</v>
      </c>
      <c r="B4231" s="35">
        <f>+INDEX(Исходные_данные!A:Z,A4231+$X$32-1,$X$30)</f>
        <v>0</v>
      </c>
      <c r="C4231" s="25">
        <f>+IFERROR(_xlfn.NUMBERVALUE(INDEX(Исходные_данные!A:Z,A4231+$X$32-1,$X$31),"."),0)</f>
        <v>0</v>
      </c>
      <c r="D4231" s="51"/>
      <c r="E4231" s="3">
        <f t="shared" si="665"/>
        <v>1289.4580000000001</v>
      </c>
      <c r="F4231" s="3">
        <f t="shared" si="666"/>
        <v>1289.4574600000001</v>
      </c>
      <c r="G4231" s="8">
        <f t="shared" si="669"/>
        <v>0</v>
      </c>
      <c r="H4231" s="7">
        <f t="shared" si="661"/>
        <v>0</v>
      </c>
      <c r="I4231" s="7">
        <f t="shared" si="662"/>
        <v>0</v>
      </c>
      <c r="J4231">
        <f t="shared" si="663"/>
        <v>0</v>
      </c>
      <c r="K4231">
        <f t="shared" si="667"/>
        <v>0</v>
      </c>
      <c r="L4231">
        <f t="shared" si="664"/>
        <v>0</v>
      </c>
      <c r="M4231" s="66" t="str">
        <f t="shared" si="660"/>
        <v xml:space="preserve"> </v>
      </c>
    </row>
    <row r="4232" spans="1:13" x14ac:dyDescent="0.25">
      <c r="A4232" s="25">
        <f t="shared" si="668"/>
        <v>4232</v>
      </c>
      <c r="B4232" s="35">
        <f>+INDEX(Исходные_данные!A:Z,A4232+$X$32-1,$X$30)</f>
        <v>0</v>
      </c>
      <c r="C4232" s="25">
        <f>+IFERROR(_xlfn.NUMBERVALUE(INDEX(Исходные_данные!A:Z,A4232+$X$32-1,$X$31),"."),0)</f>
        <v>0</v>
      </c>
      <c r="D4232" s="51"/>
      <c r="E4232" s="3">
        <f t="shared" si="665"/>
        <v>1289.4580000000001</v>
      </c>
      <c r="F4232" s="3">
        <f t="shared" si="666"/>
        <v>1289.4574600000001</v>
      </c>
      <c r="G4232" s="8">
        <f t="shared" si="669"/>
        <v>0</v>
      </c>
      <c r="H4232" s="7">
        <f t="shared" si="661"/>
        <v>0</v>
      </c>
      <c r="I4232" s="7">
        <f t="shared" si="662"/>
        <v>0</v>
      </c>
      <c r="J4232">
        <f t="shared" si="663"/>
        <v>0</v>
      </c>
      <c r="K4232">
        <f t="shared" si="667"/>
        <v>0</v>
      </c>
      <c r="L4232">
        <f t="shared" si="664"/>
        <v>0</v>
      </c>
      <c r="M4232" s="66" t="str">
        <f t="shared" si="660"/>
        <v xml:space="preserve"> </v>
      </c>
    </row>
    <row r="4233" spans="1:13" x14ac:dyDescent="0.25">
      <c r="A4233" s="25">
        <f t="shared" si="668"/>
        <v>4233</v>
      </c>
      <c r="B4233" s="35">
        <f>+INDEX(Исходные_данные!A:Z,A4233+$X$32-1,$X$30)</f>
        <v>0</v>
      </c>
      <c r="C4233" s="25">
        <f>+IFERROR(_xlfn.NUMBERVALUE(INDEX(Исходные_данные!A:Z,A4233+$X$32-1,$X$31),"."),0)</f>
        <v>0</v>
      </c>
      <c r="D4233" s="51"/>
      <c r="E4233" s="3">
        <f t="shared" si="665"/>
        <v>1289.4580000000001</v>
      </c>
      <c r="F4233" s="3">
        <f t="shared" si="666"/>
        <v>1289.4574600000001</v>
      </c>
      <c r="G4233" s="8">
        <f t="shared" si="669"/>
        <v>0</v>
      </c>
      <c r="H4233" s="7">
        <f t="shared" si="661"/>
        <v>0</v>
      </c>
      <c r="I4233" s="7">
        <f t="shared" si="662"/>
        <v>0</v>
      </c>
      <c r="J4233">
        <f t="shared" si="663"/>
        <v>0</v>
      </c>
      <c r="K4233">
        <f t="shared" si="667"/>
        <v>0</v>
      </c>
      <c r="L4233">
        <f t="shared" si="664"/>
        <v>0</v>
      </c>
      <c r="M4233" s="66" t="str">
        <f t="shared" si="660"/>
        <v xml:space="preserve"> </v>
      </c>
    </row>
    <row r="4234" spans="1:13" x14ac:dyDescent="0.25">
      <c r="A4234" s="25">
        <f t="shared" si="668"/>
        <v>4234</v>
      </c>
      <c r="B4234" s="35">
        <f>+INDEX(Исходные_данные!A:Z,A4234+$X$32-1,$X$30)</f>
        <v>0</v>
      </c>
      <c r="C4234" s="25">
        <f>+IFERROR(_xlfn.NUMBERVALUE(INDEX(Исходные_данные!A:Z,A4234+$X$32-1,$X$31),"."),0)</f>
        <v>0</v>
      </c>
      <c r="D4234" s="51"/>
      <c r="E4234" s="3">
        <f t="shared" si="665"/>
        <v>1289.4580000000001</v>
      </c>
      <c r="F4234" s="3">
        <f t="shared" si="666"/>
        <v>1289.4574600000001</v>
      </c>
      <c r="G4234" s="8">
        <f t="shared" si="669"/>
        <v>0</v>
      </c>
      <c r="H4234" s="7">
        <f t="shared" si="661"/>
        <v>0</v>
      </c>
      <c r="I4234" s="7">
        <f t="shared" si="662"/>
        <v>0</v>
      </c>
      <c r="J4234">
        <f t="shared" si="663"/>
        <v>0</v>
      </c>
      <c r="K4234">
        <f t="shared" si="667"/>
        <v>0</v>
      </c>
      <c r="L4234">
        <f t="shared" si="664"/>
        <v>0</v>
      </c>
      <c r="M4234" s="66" t="str">
        <f t="shared" si="660"/>
        <v xml:space="preserve"> </v>
      </c>
    </row>
    <row r="4235" spans="1:13" x14ac:dyDescent="0.25">
      <c r="A4235" s="25">
        <f t="shared" si="668"/>
        <v>4235</v>
      </c>
      <c r="B4235" s="35">
        <f>+INDEX(Исходные_данные!A:Z,A4235+$X$32-1,$X$30)</f>
        <v>0</v>
      </c>
      <c r="C4235" s="25">
        <f>+IFERROR(_xlfn.NUMBERVALUE(INDEX(Исходные_данные!A:Z,A4235+$X$32-1,$X$31),"."),0)</f>
        <v>0</v>
      </c>
      <c r="D4235" s="51"/>
      <c r="E4235" s="3">
        <f t="shared" si="665"/>
        <v>1289.4580000000001</v>
      </c>
      <c r="F4235" s="3">
        <f t="shared" si="666"/>
        <v>1289.4574600000001</v>
      </c>
      <c r="G4235" s="8">
        <f t="shared" si="669"/>
        <v>0</v>
      </c>
      <c r="H4235" s="7">
        <f t="shared" si="661"/>
        <v>0</v>
      </c>
      <c r="I4235" s="7">
        <f t="shared" si="662"/>
        <v>0</v>
      </c>
      <c r="J4235">
        <f t="shared" si="663"/>
        <v>0</v>
      </c>
      <c r="K4235">
        <f t="shared" si="667"/>
        <v>0</v>
      </c>
      <c r="L4235">
        <f t="shared" si="664"/>
        <v>0</v>
      </c>
      <c r="M4235" s="66" t="str">
        <f t="shared" si="660"/>
        <v xml:space="preserve"> </v>
      </c>
    </row>
    <row r="4236" spans="1:13" x14ac:dyDescent="0.25">
      <c r="A4236" s="25">
        <f t="shared" si="668"/>
        <v>4236</v>
      </c>
      <c r="B4236" s="35">
        <f>+INDEX(Исходные_данные!A:Z,A4236+$X$32-1,$X$30)</f>
        <v>0</v>
      </c>
      <c r="C4236" s="25">
        <f>+IFERROR(_xlfn.NUMBERVALUE(INDEX(Исходные_данные!A:Z,A4236+$X$32-1,$X$31),"."),0)</f>
        <v>0</v>
      </c>
      <c r="D4236" s="51"/>
      <c r="E4236" s="3">
        <f t="shared" si="665"/>
        <v>1289.4580000000001</v>
      </c>
      <c r="F4236" s="3">
        <f t="shared" si="666"/>
        <v>1289.4574600000001</v>
      </c>
      <c r="G4236" s="8">
        <f t="shared" si="669"/>
        <v>0</v>
      </c>
      <c r="H4236" s="7">
        <f t="shared" si="661"/>
        <v>0</v>
      </c>
      <c r="I4236" s="7">
        <f t="shared" si="662"/>
        <v>0</v>
      </c>
      <c r="J4236">
        <f t="shared" si="663"/>
        <v>0</v>
      </c>
      <c r="K4236">
        <f t="shared" si="667"/>
        <v>0</v>
      </c>
      <c r="L4236">
        <f t="shared" si="664"/>
        <v>0</v>
      </c>
      <c r="M4236" s="66" t="str">
        <f t="shared" si="660"/>
        <v xml:space="preserve"> </v>
      </c>
    </row>
    <row r="4237" spans="1:13" x14ac:dyDescent="0.25">
      <c r="A4237" s="25">
        <f t="shared" si="668"/>
        <v>4237</v>
      </c>
      <c r="B4237" s="35">
        <f>+INDEX(Исходные_данные!A:Z,A4237+$X$32-1,$X$30)</f>
        <v>0</v>
      </c>
      <c r="C4237" s="25">
        <f>+IFERROR(_xlfn.NUMBERVALUE(INDEX(Исходные_данные!A:Z,A4237+$X$32-1,$X$31),"."),0)</f>
        <v>0</v>
      </c>
      <c r="D4237" s="51"/>
      <c r="E4237" s="3">
        <f t="shared" si="665"/>
        <v>1289.4580000000001</v>
      </c>
      <c r="F4237" s="3">
        <f t="shared" si="666"/>
        <v>1289.4574600000001</v>
      </c>
      <c r="G4237" s="8">
        <f t="shared" si="669"/>
        <v>0</v>
      </c>
      <c r="H4237" s="7">
        <f t="shared" si="661"/>
        <v>0</v>
      </c>
      <c r="I4237" s="7">
        <f t="shared" si="662"/>
        <v>0</v>
      </c>
      <c r="J4237">
        <f t="shared" si="663"/>
        <v>0</v>
      </c>
      <c r="K4237">
        <f t="shared" si="667"/>
        <v>0</v>
      </c>
      <c r="L4237">
        <f t="shared" si="664"/>
        <v>0</v>
      </c>
      <c r="M4237" s="66" t="str">
        <f t="shared" si="660"/>
        <v xml:space="preserve"> </v>
      </c>
    </row>
    <row r="4238" spans="1:13" x14ac:dyDescent="0.25">
      <c r="A4238" s="25">
        <f t="shared" si="668"/>
        <v>4238</v>
      </c>
      <c r="B4238" s="35">
        <f>+INDEX(Исходные_данные!A:Z,A4238+$X$32-1,$X$30)</f>
        <v>0</v>
      </c>
      <c r="C4238" s="25">
        <f>+IFERROR(_xlfn.NUMBERVALUE(INDEX(Исходные_данные!A:Z,A4238+$X$32-1,$X$31),"."),0)</f>
        <v>0</v>
      </c>
      <c r="D4238" s="51"/>
      <c r="E4238" s="3">
        <f t="shared" si="665"/>
        <v>1289.4580000000001</v>
      </c>
      <c r="F4238" s="3">
        <f t="shared" si="666"/>
        <v>1289.4574600000001</v>
      </c>
      <c r="G4238" s="8">
        <f t="shared" si="669"/>
        <v>0</v>
      </c>
      <c r="H4238" s="7">
        <f t="shared" si="661"/>
        <v>0</v>
      </c>
      <c r="I4238" s="7">
        <f t="shared" si="662"/>
        <v>0</v>
      </c>
      <c r="J4238">
        <f t="shared" si="663"/>
        <v>0</v>
      </c>
      <c r="K4238">
        <f t="shared" si="667"/>
        <v>0</v>
      </c>
      <c r="L4238">
        <f t="shared" si="664"/>
        <v>0</v>
      </c>
      <c r="M4238" s="66" t="str">
        <f t="shared" si="660"/>
        <v xml:space="preserve"> </v>
      </c>
    </row>
    <row r="4239" spans="1:13" x14ac:dyDescent="0.25">
      <c r="A4239" s="25">
        <f t="shared" si="668"/>
        <v>4239</v>
      </c>
      <c r="B4239" s="35">
        <f>+INDEX(Исходные_данные!A:Z,A4239+$X$32-1,$X$30)</f>
        <v>0</v>
      </c>
      <c r="C4239" s="25">
        <f>+IFERROR(_xlfn.NUMBERVALUE(INDEX(Исходные_данные!A:Z,A4239+$X$32-1,$X$31),"."),0)</f>
        <v>0</v>
      </c>
      <c r="D4239" s="51"/>
      <c r="E4239" s="3">
        <f t="shared" si="665"/>
        <v>1289.4580000000001</v>
      </c>
      <c r="F4239" s="3">
        <f t="shared" si="666"/>
        <v>1289.4574600000001</v>
      </c>
      <c r="G4239" s="8">
        <f t="shared" si="669"/>
        <v>0</v>
      </c>
      <c r="H4239" s="7">
        <f t="shared" si="661"/>
        <v>0</v>
      </c>
      <c r="I4239" s="7">
        <f t="shared" si="662"/>
        <v>0</v>
      </c>
      <c r="J4239">
        <f t="shared" si="663"/>
        <v>0</v>
      </c>
      <c r="K4239">
        <f t="shared" si="667"/>
        <v>0</v>
      </c>
      <c r="L4239">
        <f t="shared" si="664"/>
        <v>0</v>
      </c>
      <c r="M4239" s="66" t="str">
        <f t="shared" si="660"/>
        <v xml:space="preserve"> </v>
      </c>
    </row>
    <row r="4240" spans="1:13" x14ac:dyDescent="0.25">
      <c r="A4240" s="25">
        <f t="shared" si="668"/>
        <v>4240</v>
      </c>
      <c r="B4240" s="35">
        <f>+INDEX(Исходные_данные!A:Z,A4240+$X$32-1,$X$30)</f>
        <v>0</v>
      </c>
      <c r="C4240" s="25">
        <f>+IFERROR(_xlfn.NUMBERVALUE(INDEX(Исходные_данные!A:Z,A4240+$X$32-1,$X$31),"."),0)</f>
        <v>0</v>
      </c>
      <c r="D4240" s="51"/>
      <c r="E4240" s="3">
        <f t="shared" si="665"/>
        <v>1289.4580000000001</v>
      </c>
      <c r="F4240" s="3">
        <f t="shared" si="666"/>
        <v>1289.4574600000001</v>
      </c>
      <c r="G4240" s="8">
        <f t="shared" si="669"/>
        <v>0</v>
      </c>
      <c r="H4240" s="7">
        <f t="shared" si="661"/>
        <v>0</v>
      </c>
      <c r="I4240" s="7">
        <f t="shared" si="662"/>
        <v>0</v>
      </c>
      <c r="J4240">
        <f t="shared" si="663"/>
        <v>0</v>
      </c>
      <c r="K4240">
        <f t="shared" si="667"/>
        <v>0</v>
      </c>
      <c r="L4240">
        <f t="shared" si="664"/>
        <v>0</v>
      </c>
      <c r="M4240" s="66" t="str">
        <f t="shared" si="660"/>
        <v xml:space="preserve"> </v>
      </c>
    </row>
    <row r="4241" spans="1:13" x14ac:dyDescent="0.25">
      <c r="A4241" s="25">
        <f t="shared" si="668"/>
        <v>4241</v>
      </c>
      <c r="B4241" s="35">
        <f>+INDEX(Исходные_данные!A:Z,A4241+$X$32-1,$X$30)</f>
        <v>0</v>
      </c>
      <c r="C4241" s="25">
        <f>+IFERROR(_xlfn.NUMBERVALUE(INDEX(Исходные_данные!A:Z,A4241+$X$32-1,$X$31),"."),0)</f>
        <v>0</v>
      </c>
      <c r="D4241" s="51"/>
      <c r="E4241" s="3">
        <f t="shared" si="665"/>
        <v>1289.4580000000001</v>
      </c>
      <c r="F4241" s="3">
        <f t="shared" si="666"/>
        <v>1289.4574600000001</v>
      </c>
      <c r="G4241" s="8">
        <f t="shared" si="669"/>
        <v>0</v>
      </c>
      <c r="H4241" s="7">
        <f t="shared" si="661"/>
        <v>0</v>
      </c>
      <c r="I4241" s="7">
        <f t="shared" si="662"/>
        <v>0</v>
      </c>
      <c r="J4241">
        <f t="shared" si="663"/>
        <v>0</v>
      </c>
      <c r="K4241">
        <f t="shared" si="667"/>
        <v>0</v>
      </c>
      <c r="L4241">
        <f t="shared" si="664"/>
        <v>0</v>
      </c>
      <c r="M4241" s="66" t="str">
        <f t="shared" si="660"/>
        <v xml:space="preserve"> </v>
      </c>
    </row>
    <row r="4242" spans="1:13" x14ac:dyDescent="0.25">
      <c r="A4242" s="25">
        <f t="shared" si="668"/>
        <v>4242</v>
      </c>
      <c r="B4242" s="35">
        <f>+INDEX(Исходные_данные!A:Z,A4242+$X$32-1,$X$30)</f>
        <v>0</v>
      </c>
      <c r="C4242" s="25">
        <f>+IFERROR(_xlfn.NUMBERVALUE(INDEX(Исходные_данные!A:Z,A4242+$X$32-1,$X$31),"."),0)</f>
        <v>0</v>
      </c>
      <c r="D4242" s="51"/>
      <c r="E4242" s="3">
        <f t="shared" si="665"/>
        <v>1289.4580000000001</v>
      </c>
      <c r="F4242" s="3">
        <f t="shared" si="666"/>
        <v>1289.4574600000001</v>
      </c>
      <c r="G4242" s="8">
        <f t="shared" si="669"/>
        <v>0</v>
      </c>
      <c r="H4242" s="7">
        <f t="shared" si="661"/>
        <v>0</v>
      </c>
      <c r="I4242" s="7">
        <f t="shared" si="662"/>
        <v>0</v>
      </c>
      <c r="J4242">
        <f t="shared" si="663"/>
        <v>0</v>
      </c>
      <c r="K4242">
        <f t="shared" si="667"/>
        <v>0</v>
      </c>
      <c r="L4242">
        <f t="shared" si="664"/>
        <v>0</v>
      </c>
      <c r="M4242" s="66" t="str">
        <f t="shared" si="660"/>
        <v xml:space="preserve"> </v>
      </c>
    </row>
    <row r="4243" spans="1:13" x14ac:dyDescent="0.25">
      <c r="A4243" s="25">
        <f t="shared" si="668"/>
        <v>4243</v>
      </c>
      <c r="B4243" s="35">
        <f>+INDEX(Исходные_данные!A:Z,A4243+$X$32-1,$X$30)</f>
        <v>0</v>
      </c>
      <c r="C4243" s="25">
        <f>+IFERROR(_xlfn.NUMBERVALUE(INDEX(Исходные_данные!A:Z,A4243+$X$32-1,$X$31),"."),0)</f>
        <v>0</v>
      </c>
      <c r="D4243" s="51"/>
      <c r="E4243" s="3">
        <f t="shared" si="665"/>
        <v>1289.4580000000001</v>
      </c>
      <c r="F4243" s="3">
        <f t="shared" si="666"/>
        <v>1289.4574600000001</v>
      </c>
      <c r="G4243" s="8">
        <f t="shared" si="669"/>
        <v>0</v>
      </c>
      <c r="H4243" s="7">
        <f t="shared" si="661"/>
        <v>0</v>
      </c>
      <c r="I4243" s="7">
        <f t="shared" si="662"/>
        <v>0</v>
      </c>
      <c r="J4243">
        <f t="shared" si="663"/>
        <v>0</v>
      </c>
      <c r="K4243">
        <f t="shared" si="667"/>
        <v>0</v>
      </c>
      <c r="L4243">
        <f t="shared" si="664"/>
        <v>0</v>
      </c>
      <c r="M4243" s="66" t="str">
        <f t="shared" si="660"/>
        <v xml:space="preserve"> </v>
      </c>
    </row>
    <row r="4244" spans="1:13" x14ac:dyDescent="0.25">
      <c r="A4244" s="25">
        <f t="shared" si="668"/>
        <v>4244</v>
      </c>
      <c r="B4244" s="35">
        <f>+INDEX(Исходные_данные!A:Z,A4244+$X$32-1,$X$30)</f>
        <v>0</v>
      </c>
      <c r="C4244" s="25">
        <f>+IFERROR(_xlfn.NUMBERVALUE(INDEX(Исходные_данные!A:Z,A4244+$X$32-1,$X$31),"."),0)</f>
        <v>0</v>
      </c>
      <c r="D4244" s="51"/>
      <c r="E4244" s="3">
        <f t="shared" si="665"/>
        <v>1289.4580000000001</v>
      </c>
      <c r="F4244" s="3">
        <f t="shared" si="666"/>
        <v>1289.4574600000001</v>
      </c>
      <c r="G4244" s="8">
        <f t="shared" si="669"/>
        <v>0</v>
      </c>
      <c r="H4244" s="7">
        <f t="shared" si="661"/>
        <v>0</v>
      </c>
      <c r="I4244" s="7">
        <f t="shared" si="662"/>
        <v>0</v>
      </c>
      <c r="J4244">
        <f t="shared" si="663"/>
        <v>0</v>
      </c>
      <c r="K4244">
        <f t="shared" si="667"/>
        <v>0</v>
      </c>
      <c r="L4244">
        <f t="shared" si="664"/>
        <v>0</v>
      </c>
      <c r="M4244" s="66" t="str">
        <f t="shared" si="660"/>
        <v xml:space="preserve"> </v>
      </c>
    </row>
    <row r="4245" spans="1:13" x14ac:dyDescent="0.25">
      <c r="A4245" s="25">
        <f t="shared" si="668"/>
        <v>4245</v>
      </c>
      <c r="B4245" s="35">
        <f>+INDEX(Исходные_данные!A:Z,A4245+$X$32-1,$X$30)</f>
        <v>0</v>
      </c>
      <c r="C4245" s="25">
        <f>+IFERROR(_xlfn.NUMBERVALUE(INDEX(Исходные_данные!A:Z,A4245+$X$32-1,$X$31),"."),0)</f>
        <v>0</v>
      </c>
      <c r="D4245" s="51"/>
      <c r="E4245" s="3">
        <f t="shared" si="665"/>
        <v>1289.4580000000001</v>
      </c>
      <c r="F4245" s="3">
        <f t="shared" si="666"/>
        <v>1289.4574600000001</v>
      </c>
      <c r="G4245" s="8">
        <f t="shared" si="669"/>
        <v>0</v>
      </c>
      <c r="H4245" s="7">
        <f t="shared" si="661"/>
        <v>0</v>
      </c>
      <c r="I4245" s="7">
        <f t="shared" si="662"/>
        <v>0</v>
      </c>
      <c r="J4245">
        <f t="shared" si="663"/>
        <v>0</v>
      </c>
      <c r="K4245">
        <f t="shared" si="667"/>
        <v>0</v>
      </c>
      <c r="L4245">
        <f t="shared" si="664"/>
        <v>0</v>
      </c>
      <c r="M4245" s="66" t="str">
        <f t="shared" si="660"/>
        <v xml:space="preserve"> </v>
      </c>
    </row>
    <row r="4246" spans="1:13" x14ac:dyDescent="0.25">
      <c r="A4246" s="25">
        <f t="shared" si="668"/>
        <v>4246</v>
      </c>
      <c r="B4246" s="35">
        <f>+INDEX(Исходные_данные!A:Z,A4246+$X$32-1,$X$30)</f>
        <v>0</v>
      </c>
      <c r="C4246" s="25">
        <f>+IFERROR(_xlfn.NUMBERVALUE(INDEX(Исходные_данные!A:Z,A4246+$X$32-1,$X$31),"."),0)</f>
        <v>0</v>
      </c>
      <c r="D4246" s="51"/>
      <c r="E4246" s="3">
        <f t="shared" si="665"/>
        <v>1289.4580000000001</v>
      </c>
      <c r="F4246" s="3">
        <f t="shared" si="666"/>
        <v>1289.4574600000001</v>
      </c>
      <c r="G4246" s="8">
        <f t="shared" si="669"/>
        <v>0</v>
      </c>
      <c r="H4246" s="7">
        <f t="shared" si="661"/>
        <v>0</v>
      </c>
      <c r="I4246" s="7">
        <f t="shared" si="662"/>
        <v>0</v>
      </c>
      <c r="J4246">
        <f t="shared" si="663"/>
        <v>0</v>
      </c>
      <c r="K4246">
        <f t="shared" si="667"/>
        <v>0</v>
      </c>
      <c r="L4246">
        <f t="shared" si="664"/>
        <v>0</v>
      </c>
      <c r="M4246" s="66" t="str">
        <f t="shared" si="660"/>
        <v xml:space="preserve"> </v>
      </c>
    </row>
    <row r="4247" spans="1:13" x14ac:dyDescent="0.25">
      <c r="A4247" s="25">
        <f t="shared" si="668"/>
        <v>4247</v>
      </c>
      <c r="B4247" s="35">
        <f>+INDEX(Исходные_данные!A:Z,A4247+$X$32-1,$X$30)</f>
        <v>0</v>
      </c>
      <c r="C4247" s="25">
        <f>+IFERROR(_xlfn.NUMBERVALUE(INDEX(Исходные_данные!A:Z,A4247+$X$32-1,$X$31),"."),0)</f>
        <v>0</v>
      </c>
      <c r="D4247" s="51"/>
      <c r="E4247" s="3">
        <f t="shared" si="665"/>
        <v>1289.4580000000001</v>
      </c>
      <c r="F4247" s="3">
        <f t="shared" si="666"/>
        <v>1289.4574600000001</v>
      </c>
      <c r="G4247" s="8">
        <f t="shared" si="669"/>
        <v>0</v>
      </c>
      <c r="H4247" s="7">
        <f t="shared" si="661"/>
        <v>0</v>
      </c>
      <c r="I4247" s="7">
        <f t="shared" si="662"/>
        <v>0</v>
      </c>
      <c r="J4247">
        <f t="shared" si="663"/>
        <v>0</v>
      </c>
      <c r="K4247">
        <f t="shared" si="667"/>
        <v>0</v>
      </c>
      <c r="L4247">
        <f t="shared" si="664"/>
        <v>0</v>
      </c>
      <c r="M4247" s="66" t="str">
        <f t="shared" si="660"/>
        <v xml:space="preserve"> </v>
      </c>
    </row>
    <row r="4248" spans="1:13" x14ac:dyDescent="0.25">
      <c r="A4248" s="25">
        <f t="shared" si="668"/>
        <v>4248</v>
      </c>
      <c r="B4248" s="35">
        <f>+INDEX(Исходные_данные!A:Z,A4248+$X$32-1,$X$30)</f>
        <v>0</v>
      </c>
      <c r="C4248" s="25">
        <f>+IFERROR(_xlfn.NUMBERVALUE(INDEX(Исходные_данные!A:Z,A4248+$X$32-1,$X$31),"."),0)</f>
        <v>0</v>
      </c>
      <c r="D4248" s="51"/>
      <c r="E4248" s="3">
        <f t="shared" si="665"/>
        <v>1289.4580000000001</v>
      </c>
      <c r="F4248" s="3">
        <f t="shared" si="666"/>
        <v>1289.4574600000001</v>
      </c>
      <c r="G4248" s="8">
        <f t="shared" si="669"/>
        <v>0</v>
      </c>
      <c r="H4248" s="7">
        <f t="shared" si="661"/>
        <v>0</v>
      </c>
      <c r="I4248" s="7">
        <f t="shared" si="662"/>
        <v>0</v>
      </c>
      <c r="J4248">
        <f t="shared" si="663"/>
        <v>0</v>
      </c>
      <c r="K4248">
        <f t="shared" si="667"/>
        <v>0</v>
      </c>
      <c r="L4248">
        <f t="shared" si="664"/>
        <v>0</v>
      </c>
      <c r="M4248" s="66" t="str">
        <f t="shared" si="660"/>
        <v xml:space="preserve"> </v>
      </c>
    </row>
    <row r="4249" spans="1:13" x14ac:dyDescent="0.25">
      <c r="A4249" s="25">
        <f t="shared" si="668"/>
        <v>4249</v>
      </c>
      <c r="B4249" s="35">
        <f>+INDEX(Исходные_данные!A:Z,A4249+$X$32-1,$X$30)</f>
        <v>0</v>
      </c>
      <c r="C4249" s="25">
        <f>+IFERROR(_xlfn.NUMBERVALUE(INDEX(Исходные_данные!A:Z,A4249+$X$32-1,$X$31),"."),0)</f>
        <v>0</v>
      </c>
      <c r="D4249" s="51"/>
      <c r="E4249" s="3">
        <f t="shared" si="665"/>
        <v>1289.4580000000001</v>
      </c>
      <c r="F4249" s="3">
        <f t="shared" si="666"/>
        <v>1289.4574600000001</v>
      </c>
      <c r="G4249" s="8">
        <f t="shared" si="669"/>
        <v>0</v>
      </c>
      <c r="H4249" s="7">
        <f t="shared" si="661"/>
        <v>0</v>
      </c>
      <c r="I4249" s="7">
        <f t="shared" si="662"/>
        <v>0</v>
      </c>
      <c r="J4249">
        <f t="shared" si="663"/>
        <v>0</v>
      </c>
      <c r="K4249">
        <f t="shared" si="667"/>
        <v>0</v>
      </c>
      <c r="L4249">
        <f t="shared" si="664"/>
        <v>0</v>
      </c>
      <c r="M4249" s="66" t="str">
        <f t="shared" si="660"/>
        <v xml:space="preserve"> </v>
      </c>
    </row>
    <row r="4250" spans="1:13" x14ac:dyDescent="0.25">
      <c r="A4250" s="25">
        <f t="shared" si="668"/>
        <v>4250</v>
      </c>
      <c r="B4250" s="35">
        <f>+INDEX(Исходные_данные!A:Z,A4250+$X$32-1,$X$30)</f>
        <v>0</v>
      </c>
      <c r="C4250" s="25">
        <f>+IFERROR(_xlfn.NUMBERVALUE(INDEX(Исходные_данные!A:Z,A4250+$X$32-1,$X$31),"."),0)</f>
        <v>0</v>
      </c>
      <c r="D4250" s="51"/>
      <c r="E4250" s="3">
        <f t="shared" si="665"/>
        <v>1289.4580000000001</v>
      </c>
      <c r="F4250" s="3">
        <f t="shared" si="666"/>
        <v>1289.4574600000001</v>
      </c>
      <c r="G4250" s="8">
        <f t="shared" si="669"/>
        <v>0</v>
      </c>
      <c r="H4250" s="7">
        <f t="shared" si="661"/>
        <v>0</v>
      </c>
      <c r="I4250" s="7">
        <f t="shared" si="662"/>
        <v>0</v>
      </c>
      <c r="J4250">
        <f t="shared" si="663"/>
        <v>0</v>
      </c>
      <c r="K4250">
        <f t="shared" si="667"/>
        <v>0</v>
      </c>
      <c r="L4250">
        <f t="shared" si="664"/>
        <v>0</v>
      </c>
      <c r="M4250" s="66" t="str">
        <f t="shared" si="660"/>
        <v xml:space="preserve"> </v>
      </c>
    </row>
    <row r="4251" spans="1:13" x14ac:dyDescent="0.25">
      <c r="A4251" s="25">
        <f t="shared" si="668"/>
        <v>4251</v>
      </c>
      <c r="B4251" s="35">
        <f>+INDEX(Исходные_данные!A:Z,A4251+$X$32-1,$X$30)</f>
        <v>0</v>
      </c>
      <c r="C4251" s="25">
        <f>+IFERROR(_xlfn.NUMBERVALUE(INDEX(Исходные_данные!A:Z,A4251+$X$32-1,$X$31),"."),0)</f>
        <v>0</v>
      </c>
      <c r="D4251" s="51"/>
      <c r="E4251" s="3">
        <f t="shared" si="665"/>
        <v>1289.4580000000001</v>
      </c>
      <c r="F4251" s="3">
        <f t="shared" si="666"/>
        <v>1289.4574600000001</v>
      </c>
      <c r="G4251" s="8">
        <f t="shared" si="669"/>
        <v>0</v>
      </c>
      <c r="H4251" s="7">
        <f t="shared" si="661"/>
        <v>0</v>
      </c>
      <c r="I4251" s="7">
        <f t="shared" si="662"/>
        <v>0</v>
      </c>
      <c r="J4251">
        <f t="shared" si="663"/>
        <v>0</v>
      </c>
      <c r="K4251">
        <f t="shared" si="667"/>
        <v>0</v>
      </c>
      <c r="L4251">
        <f t="shared" si="664"/>
        <v>0</v>
      </c>
      <c r="M4251" s="66" t="str">
        <f t="shared" si="660"/>
        <v xml:space="preserve"> </v>
      </c>
    </row>
    <row r="4252" spans="1:13" x14ac:dyDescent="0.25">
      <c r="A4252" s="25">
        <f t="shared" si="668"/>
        <v>4252</v>
      </c>
      <c r="B4252" s="35">
        <f>+INDEX(Исходные_данные!A:Z,A4252+$X$32-1,$X$30)</f>
        <v>0</v>
      </c>
      <c r="C4252" s="25">
        <f>+IFERROR(_xlfn.NUMBERVALUE(INDEX(Исходные_данные!A:Z,A4252+$X$32-1,$X$31),"."),0)</f>
        <v>0</v>
      </c>
      <c r="D4252" s="51"/>
      <c r="E4252" s="3">
        <f t="shared" si="665"/>
        <v>1289.4580000000001</v>
      </c>
      <c r="F4252" s="3">
        <f t="shared" si="666"/>
        <v>1289.4574600000001</v>
      </c>
      <c r="G4252" s="8">
        <f t="shared" si="669"/>
        <v>0</v>
      </c>
      <c r="H4252" s="7">
        <f t="shared" si="661"/>
        <v>0</v>
      </c>
      <c r="I4252" s="7">
        <f t="shared" si="662"/>
        <v>0</v>
      </c>
      <c r="J4252">
        <f t="shared" si="663"/>
        <v>0</v>
      </c>
      <c r="K4252">
        <f t="shared" si="667"/>
        <v>0</v>
      </c>
      <c r="L4252">
        <f t="shared" si="664"/>
        <v>0</v>
      </c>
      <c r="M4252" s="66" t="str">
        <f t="shared" ref="M4252:M4315" si="670">IF(AC4267=1,"",+CONCATENATE(IF($AC$43=1,CONCATENATE(D4252," "),""),IF($AC$44=1,CONCATENATE(E4252," (",TEXT(G4252,"0,0"),"%)"),"")))</f>
        <v xml:space="preserve"> </v>
      </c>
    </row>
    <row r="4253" spans="1:13" x14ac:dyDescent="0.25">
      <c r="A4253" s="25">
        <f t="shared" si="668"/>
        <v>4253</v>
      </c>
      <c r="B4253" s="35">
        <f>+INDEX(Исходные_данные!A:Z,A4253+$X$32-1,$X$30)</f>
        <v>0</v>
      </c>
      <c r="C4253" s="25">
        <f>+IFERROR(_xlfn.NUMBERVALUE(INDEX(Исходные_данные!A:Z,A4253+$X$32-1,$X$31),"."),0)</f>
        <v>0</v>
      </c>
      <c r="D4253" s="51"/>
      <c r="E4253" s="3">
        <f t="shared" si="665"/>
        <v>1289.4580000000001</v>
      </c>
      <c r="F4253" s="3">
        <f t="shared" si="666"/>
        <v>1289.4574600000001</v>
      </c>
      <c r="G4253" s="8">
        <f t="shared" si="669"/>
        <v>0</v>
      </c>
      <c r="H4253" s="7">
        <f t="shared" si="661"/>
        <v>0</v>
      </c>
      <c r="I4253" s="7">
        <f t="shared" si="662"/>
        <v>0</v>
      </c>
      <c r="J4253">
        <f t="shared" si="663"/>
        <v>0</v>
      </c>
      <c r="K4253">
        <f t="shared" si="667"/>
        <v>0</v>
      </c>
      <c r="L4253">
        <f t="shared" si="664"/>
        <v>0</v>
      </c>
      <c r="M4253" s="66" t="str">
        <f t="shared" si="670"/>
        <v xml:space="preserve"> </v>
      </c>
    </row>
    <row r="4254" spans="1:13" x14ac:dyDescent="0.25">
      <c r="A4254" s="25">
        <f t="shared" si="668"/>
        <v>4254</v>
      </c>
      <c r="B4254" s="35">
        <f>+INDEX(Исходные_данные!A:Z,A4254+$X$32-1,$X$30)</f>
        <v>0</v>
      </c>
      <c r="C4254" s="25">
        <f>+IFERROR(_xlfn.NUMBERVALUE(INDEX(Исходные_данные!A:Z,A4254+$X$32-1,$X$31),"."),0)</f>
        <v>0</v>
      </c>
      <c r="D4254" s="51"/>
      <c r="E4254" s="3">
        <f t="shared" si="665"/>
        <v>1289.4580000000001</v>
      </c>
      <c r="F4254" s="3">
        <f t="shared" si="666"/>
        <v>1289.4574600000001</v>
      </c>
      <c r="G4254" s="8">
        <f t="shared" si="669"/>
        <v>0</v>
      </c>
      <c r="H4254" s="7">
        <f t="shared" si="661"/>
        <v>0</v>
      </c>
      <c r="I4254" s="7">
        <f t="shared" si="662"/>
        <v>0</v>
      </c>
      <c r="J4254">
        <f t="shared" si="663"/>
        <v>0</v>
      </c>
      <c r="K4254">
        <f t="shared" si="667"/>
        <v>0</v>
      </c>
      <c r="L4254">
        <f t="shared" si="664"/>
        <v>0</v>
      </c>
      <c r="M4254" s="66" t="str">
        <f t="shared" si="670"/>
        <v xml:space="preserve"> </v>
      </c>
    </row>
    <row r="4255" spans="1:13" x14ac:dyDescent="0.25">
      <c r="A4255" s="25">
        <f t="shared" si="668"/>
        <v>4255</v>
      </c>
      <c r="B4255" s="35">
        <f>+INDEX(Исходные_данные!A:Z,A4255+$X$32-1,$X$30)</f>
        <v>0</v>
      </c>
      <c r="C4255" s="25">
        <f>+IFERROR(_xlfn.NUMBERVALUE(INDEX(Исходные_данные!A:Z,A4255+$X$32-1,$X$31),"."),0)</f>
        <v>0</v>
      </c>
      <c r="D4255" s="51"/>
      <c r="E4255" s="3">
        <f t="shared" si="665"/>
        <v>1289.4580000000001</v>
      </c>
      <c r="F4255" s="3">
        <f t="shared" si="666"/>
        <v>1289.4574600000001</v>
      </c>
      <c r="G4255" s="8">
        <f t="shared" si="669"/>
        <v>0</v>
      </c>
      <c r="H4255" s="7">
        <f t="shared" si="661"/>
        <v>0</v>
      </c>
      <c r="I4255" s="7">
        <f t="shared" si="662"/>
        <v>0</v>
      </c>
      <c r="J4255">
        <f t="shared" si="663"/>
        <v>0</v>
      </c>
      <c r="K4255">
        <f t="shared" si="667"/>
        <v>0</v>
      </c>
      <c r="L4255">
        <f t="shared" si="664"/>
        <v>0</v>
      </c>
      <c r="M4255" s="66" t="str">
        <f t="shared" si="670"/>
        <v xml:space="preserve"> </v>
      </c>
    </row>
    <row r="4256" spans="1:13" x14ac:dyDescent="0.25">
      <c r="A4256" s="25">
        <f t="shared" si="668"/>
        <v>4256</v>
      </c>
      <c r="B4256" s="35">
        <f>+INDEX(Исходные_данные!A:Z,A4256+$X$32-1,$X$30)</f>
        <v>0</v>
      </c>
      <c r="C4256" s="25">
        <f>+IFERROR(_xlfn.NUMBERVALUE(INDEX(Исходные_данные!A:Z,A4256+$X$32-1,$X$31),"."),0)</f>
        <v>0</v>
      </c>
      <c r="D4256" s="51"/>
      <c r="E4256" s="3">
        <f t="shared" si="665"/>
        <v>1289.4580000000001</v>
      </c>
      <c r="F4256" s="3">
        <f t="shared" si="666"/>
        <v>1289.4574600000001</v>
      </c>
      <c r="G4256" s="8">
        <f t="shared" si="669"/>
        <v>0</v>
      </c>
      <c r="H4256" s="7">
        <f t="shared" si="661"/>
        <v>0</v>
      </c>
      <c r="I4256" s="7">
        <f t="shared" si="662"/>
        <v>0</v>
      </c>
      <c r="J4256">
        <f t="shared" si="663"/>
        <v>0</v>
      </c>
      <c r="K4256">
        <f t="shared" si="667"/>
        <v>0</v>
      </c>
      <c r="L4256">
        <f t="shared" si="664"/>
        <v>0</v>
      </c>
      <c r="M4256" s="66" t="str">
        <f t="shared" si="670"/>
        <v xml:space="preserve"> </v>
      </c>
    </row>
    <row r="4257" spans="1:13" x14ac:dyDescent="0.25">
      <c r="A4257" s="25">
        <f t="shared" si="668"/>
        <v>4257</v>
      </c>
      <c r="B4257" s="35">
        <f>+INDEX(Исходные_данные!A:Z,A4257+$X$32-1,$X$30)</f>
        <v>0</v>
      </c>
      <c r="C4257" s="25">
        <f>+IFERROR(_xlfn.NUMBERVALUE(INDEX(Исходные_данные!A:Z,A4257+$X$32-1,$X$31),"."),0)</f>
        <v>0</v>
      </c>
      <c r="D4257" s="51"/>
      <c r="E4257" s="3">
        <f t="shared" si="665"/>
        <v>1289.4580000000001</v>
      </c>
      <c r="F4257" s="3">
        <f t="shared" si="666"/>
        <v>1289.4574600000001</v>
      </c>
      <c r="G4257" s="8">
        <f t="shared" si="669"/>
        <v>0</v>
      </c>
      <c r="H4257" s="7">
        <f t="shared" si="661"/>
        <v>0</v>
      </c>
      <c r="I4257" s="7">
        <f t="shared" si="662"/>
        <v>0</v>
      </c>
      <c r="J4257">
        <f t="shared" si="663"/>
        <v>0</v>
      </c>
      <c r="K4257">
        <f t="shared" si="667"/>
        <v>0</v>
      </c>
      <c r="L4257">
        <f t="shared" si="664"/>
        <v>0</v>
      </c>
      <c r="M4257" s="66" t="str">
        <f t="shared" si="670"/>
        <v xml:space="preserve"> </v>
      </c>
    </row>
    <row r="4258" spans="1:13" x14ac:dyDescent="0.25">
      <c r="A4258" s="25">
        <f t="shared" si="668"/>
        <v>4258</v>
      </c>
      <c r="B4258" s="35">
        <f>+INDEX(Исходные_данные!A:Z,A4258+$X$32-1,$X$30)</f>
        <v>0</v>
      </c>
      <c r="C4258" s="25">
        <f>+IFERROR(_xlfn.NUMBERVALUE(INDEX(Исходные_данные!A:Z,A4258+$X$32-1,$X$31),"."),0)</f>
        <v>0</v>
      </c>
      <c r="D4258" s="51"/>
      <c r="E4258" s="3">
        <f t="shared" si="665"/>
        <v>1289.4580000000001</v>
      </c>
      <c r="F4258" s="3">
        <f t="shared" si="666"/>
        <v>1289.4574600000001</v>
      </c>
      <c r="G4258" s="8">
        <f t="shared" si="669"/>
        <v>0</v>
      </c>
      <c r="H4258" s="7">
        <f t="shared" si="661"/>
        <v>0</v>
      </c>
      <c r="I4258" s="7">
        <f t="shared" si="662"/>
        <v>0</v>
      </c>
      <c r="J4258">
        <f t="shared" si="663"/>
        <v>0</v>
      </c>
      <c r="K4258">
        <f t="shared" si="667"/>
        <v>0</v>
      </c>
      <c r="L4258">
        <f t="shared" si="664"/>
        <v>0</v>
      </c>
      <c r="M4258" s="66" t="str">
        <f t="shared" si="670"/>
        <v xml:space="preserve"> </v>
      </c>
    </row>
    <row r="4259" spans="1:13" x14ac:dyDescent="0.25">
      <c r="A4259" s="25">
        <f t="shared" si="668"/>
        <v>4259</v>
      </c>
      <c r="B4259" s="35">
        <f>+INDEX(Исходные_данные!A:Z,A4259+$X$32-1,$X$30)</f>
        <v>0</v>
      </c>
      <c r="C4259" s="25">
        <f>+IFERROR(_xlfn.NUMBERVALUE(INDEX(Исходные_данные!A:Z,A4259+$X$32-1,$X$31),"."),0)</f>
        <v>0</v>
      </c>
      <c r="D4259" s="51"/>
      <c r="E4259" s="3">
        <f t="shared" si="665"/>
        <v>1289.4580000000001</v>
      </c>
      <c r="F4259" s="3">
        <f t="shared" si="666"/>
        <v>1289.4574600000001</v>
      </c>
      <c r="G4259" s="8">
        <f t="shared" si="669"/>
        <v>0</v>
      </c>
      <c r="H4259" s="7">
        <f t="shared" si="661"/>
        <v>0</v>
      </c>
      <c r="I4259" s="7">
        <f t="shared" si="662"/>
        <v>0</v>
      </c>
      <c r="J4259">
        <f t="shared" si="663"/>
        <v>0</v>
      </c>
      <c r="K4259">
        <f t="shared" si="667"/>
        <v>0</v>
      </c>
      <c r="L4259">
        <f t="shared" si="664"/>
        <v>0</v>
      </c>
      <c r="M4259" s="66" t="str">
        <f t="shared" si="670"/>
        <v xml:space="preserve"> </v>
      </c>
    </row>
    <row r="4260" spans="1:13" x14ac:dyDescent="0.25">
      <c r="A4260" s="25">
        <f t="shared" si="668"/>
        <v>4260</v>
      </c>
      <c r="B4260" s="35">
        <f>+INDEX(Исходные_данные!A:Z,A4260+$X$32-1,$X$30)</f>
        <v>0</v>
      </c>
      <c r="C4260" s="25">
        <f>+IFERROR(_xlfn.NUMBERVALUE(INDEX(Исходные_данные!A:Z,A4260+$X$32-1,$X$31),"."),0)</f>
        <v>0</v>
      </c>
      <c r="D4260" s="51"/>
      <c r="E4260" s="3">
        <f t="shared" si="665"/>
        <v>1289.4580000000001</v>
      </c>
      <c r="F4260" s="3">
        <f t="shared" si="666"/>
        <v>1289.4574600000001</v>
      </c>
      <c r="G4260" s="8">
        <f t="shared" si="669"/>
        <v>0</v>
      </c>
      <c r="H4260" s="7">
        <f t="shared" si="661"/>
        <v>0</v>
      </c>
      <c r="I4260" s="7">
        <f t="shared" si="662"/>
        <v>0</v>
      </c>
      <c r="J4260">
        <f t="shared" si="663"/>
        <v>0</v>
      </c>
      <c r="K4260">
        <f t="shared" si="667"/>
        <v>0</v>
      </c>
      <c r="L4260">
        <f t="shared" si="664"/>
        <v>0</v>
      </c>
      <c r="M4260" s="66" t="str">
        <f t="shared" si="670"/>
        <v xml:space="preserve"> </v>
      </c>
    </row>
    <row r="4261" spans="1:13" x14ac:dyDescent="0.25">
      <c r="A4261" s="25">
        <f t="shared" si="668"/>
        <v>4261</v>
      </c>
      <c r="B4261" s="35">
        <f>+INDEX(Исходные_данные!A:Z,A4261+$X$32-1,$X$30)</f>
        <v>0</v>
      </c>
      <c r="C4261" s="25">
        <f>+IFERROR(_xlfn.NUMBERVALUE(INDEX(Исходные_данные!A:Z,A4261+$X$32-1,$X$31),"."),0)</f>
        <v>0</v>
      </c>
      <c r="D4261" s="51"/>
      <c r="E4261" s="3">
        <f t="shared" si="665"/>
        <v>1289.4580000000001</v>
      </c>
      <c r="F4261" s="3">
        <f t="shared" si="666"/>
        <v>1289.4574600000001</v>
      </c>
      <c r="G4261" s="8">
        <f t="shared" si="669"/>
        <v>0</v>
      </c>
      <c r="H4261" s="7">
        <f t="shared" si="661"/>
        <v>0</v>
      </c>
      <c r="I4261" s="7">
        <f t="shared" si="662"/>
        <v>0</v>
      </c>
      <c r="J4261">
        <f t="shared" si="663"/>
        <v>0</v>
      </c>
      <c r="K4261">
        <f t="shared" si="667"/>
        <v>0</v>
      </c>
      <c r="L4261">
        <f t="shared" si="664"/>
        <v>0</v>
      </c>
      <c r="M4261" s="66" t="str">
        <f t="shared" si="670"/>
        <v xml:space="preserve"> </v>
      </c>
    </row>
    <row r="4262" spans="1:13" x14ac:dyDescent="0.25">
      <c r="A4262" s="25">
        <f t="shared" si="668"/>
        <v>4262</v>
      </c>
      <c r="B4262" s="35">
        <f>+INDEX(Исходные_данные!A:Z,A4262+$X$32-1,$X$30)</f>
        <v>0</v>
      </c>
      <c r="C4262" s="25">
        <f>+IFERROR(_xlfn.NUMBERVALUE(INDEX(Исходные_данные!A:Z,A4262+$X$32-1,$X$31),"."),0)</f>
        <v>0</v>
      </c>
      <c r="D4262" s="51"/>
      <c r="E4262" s="3">
        <f t="shared" si="665"/>
        <v>1289.4580000000001</v>
      </c>
      <c r="F4262" s="3">
        <f t="shared" si="666"/>
        <v>1289.4574600000001</v>
      </c>
      <c r="G4262" s="8">
        <f t="shared" si="669"/>
        <v>0</v>
      </c>
      <c r="H4262" s="7">
        <f t="shared" si="661"/>
        <v>0</v>
      </c>
      <c r="I4262" s="7">
        <f t="shared" si="662"/>
        <v>0</v>
      </c>
      <c r="J4262">
        <f t="shared" si="663"/>
        <v>0</v>
      </c>
      <c r="K4262">
        <f t="shared" si="667"/>
        <v>0</v>
      </c>
      <c r="L4262">
        <f t="shared" si="664"/>
        <v>0</v>
      </c>
      <c r="M4262" s="66" t="str">
        <f t="shared" si="670"/>
        <v xml:space="preserve"> </v>
      </c>
    </row>
    <row r="4263" spans="1:13" x14ac:dyDescent="0.25">
      <c r="A4263" s="25">
        <f t="shared" si="668"/>
        <v>4263</v>
      </c>
      <c r="B4263" s="35">
        <f>+INDEX(Исходные_данные!A:Z,A4263+$X$32-1,$X$30)</f>
        <v>0</v>
      </c>
      <c r="C4263" s="25">
        <f>+IFERROR(_xlfn.NUMBERVALUE(INDEX(Исходные_данные!A:Z,A4263+$X$32-1,$X$31),"."),0)</f>
        <v>0</v>
      </c>
      <c r="D4263" s="51"/>
      <c r="E4263" s="3">
        <f t="shared" si="665"/>
        <v>1289.4580000000001</v>
      </c>
      <c r="F4263" s="3">
        <f t="shared" si="666"/>
        <v>1289.4574600000001</v>
      </c>
      <c r="G4263" s="8">
        <f t="shared" si="669"/>
        <v>0</v>
      </c>
      <c r="H4263" s="7">
        <f t="shared" si="661"/>
        <v>0</v>
      </c>
      <c r="I4263" s="7">
        <f t="shared" si="662"/>
        <v>0</v>
      </c>
      <c r="J4263">
        <f t="shared" si="663"/>
        <v>0</v>
      </c>
      <c r="K4263">
        <f t="shared" si="667"/>
        <v>0</v>
      </c>
      <c r="L4263">
        <f t="shared" si="664"/>
        <v>0</v>
      </c>
      <c r="M4263" s="66" t="str">
        <f t="shared" si="670"/>
        <v xml:space="preserve"> </v>
      </c>
    </row>
    <row r="4264" spans="1:13" x14ac:dyDescent="0.25">
      <c r="A4264" s="25">
        <f t="shared" si="668"/>
        <v>4264</v>
      </c>
      <c r="B4264" s="35">
        <f>+INDEX(Исходные_данные!A:Z,A4264+$X$32-1,$X$30)</f>
        <v>0</v>
      </c>
      <c r="C4264" s="25">
        <f>+IFERROR(_xlfn.NUMBERVALUE(INDEX(Исходные_данные!A:Z,A4264+$X$32-1,$X$31),"."),0)</f>
        <v>0</v>
      </c>
      <c r="D4264" s="51"/>
      <c r="E4264" s="3">
        <f t="shared" si="665"/>
        <v>1289.4580000000001</v>
      </c>
      <c r="F4264" s="3">
        <f t="shared" si="666"/>
        <v>1289.4574600000001</v>
      </c>
      <c r="G4264" s="8">
        <f t="shared" si="669"/>
        <v>0</v>
      </c>
      <c r="H4264" s="7">
        <f t="shared" si="661"/>
        <v>0</v>
      </c>
      <c r="I4264" s="7">
        <f t="shared" si="662"/>
        <v>0</v>
      </c>
      <c r="J4264">
        <f t="shared" si="663"/>
        <v>0</v>
      </c>
      <c r="K4264">
        <f t="shared" si="667"/>
        <v>0</v>
      </c>
      <c r="L4264">
        <f t="shared" si="664"/>
        <v>0</v>
      </c>
      <c r="M4264" s="66" t="str">
        <f t="shared" si="670"/>
        <v xml:space="preserve"> </v>
      </c>
    </row>
    <row r="4265" spans="1:13" x14ac:dyDescent="0.25">
      <c r="A4265" s="25">
        <f t="shared" si="668"/>
        <v>4265</v>
      </c>
      <c r="B4265" s="35">
        <f>+INDEX(Исходные_данные!A:Z,A4265+$X$32-1,$X$30)</f>
        <v>0</v>
      </c>
      <c r="C4265" s="25">
        <f>+IFERROR(_xlfn.NUMBERVALUE(INDEX(Исходные_данные!A:Z,A4265+$X$32-1,$X$31),"."),0)</f>
        <v>0</v>
      </c>
      <c r="D4265" s="51"/>
      <c r="E4265" s="3">
        <f t="shared" si="665"/>
        <v>1289.4580000000001</v>
      </c>
      <c r="F4265" s="3">
        <f t="shared" si="666"/>
        <v>1289.4574600000001</v>
      </c>
      <c r="G4265" s="8">
        <f t="shared" si="669"/>
        <v>0</v>
      </c>
      <c r="H4265" s="7">
        <f t="shared" si="661"/>
        <v>0</v>
      </c>
      <c r="I4265" s="7">
        <f t="shared" si="662"/>
        <v>0</v>
      </c>
      <c r="J4265">
        <f t="shared" si="663"/>
        <v>0</v>
      </c>
      <c r="K4265">
        <f t="shared" si="667"/>
        <v>0</v>
      </c>
      <c r="L4265">
        <f t="shared" si="664"/>
        <v>0</v>
      </c>
      <c r="M4265" s="66" t="str">
        <f t="shared" si="670"/>
        <v xml:space="preserve"> </v>
      </c>
    </row>
    <row r="4266" spans="1:13" x14ac:dyDescent="0.25">
      <c r="A4266" s="25">
        <f t="shared" si="668"/>
        <v>4266</v>
      </c>
      <c r="B4266" s="35">
        <f>+INDEX(Исходные_данные!A:Z,A4266+$X$32-1,$X$30)</f>
        <v>0</v>
      </c>
      <c r="C4266" s="25">
        <f>+IFERROR(_xlfn.NUMBERVALUE(INDEX(Исходные_данные!A:Z,A4266+$X$32-1,$X$31),"."),0)</f>
        <v>0</v>
      </c>
      <c r="D4266" s="51"/>
      <c r="E4266" s="3">
        <f t="shared" si="665"/>
        <v>1289.4580000000001</v>
      </c>
      <c r="F4266" s="3">
        <f t="shared" si="666"/>
        <v>1289.4574600000001</v>
      </c>
      <c r="G4266" s="8">
        <f t="shared" si="669"/>
        <v>0</v>
      </c>
      <c r="H4266" s="7">
        <f t="shared" si="661"/>
        <v>0</v>
      </c>
      <c r="I4266" s="7">
        <f t="shared" si="662"/>
        <v>0</v>
      </c>
      <c r="J4266">
        <f t="shared" si="663"/>
        <v>0</v>
      </c>
      <c r="K4266">
        <f t="shared" si="667"/>
        <v>0</v>
      </c>
      <c r="L4266">
        <f t="shared" si="664"/>
        <v>0</v>
      </c>
      <c r="M4266" s="66" t="str">
        <f t="shared" si="670"/>
        <v xml:space="preserve"> </v>
      </c>
    </row>
    <row r="4267" spans="1:13" x14ac:dyDescent="0.25">
      <c r="A4267" s="25">
        <f t="shared" si="668"/>
        <v>4267</v>
      </c>
      <c r="B4267" s="35">
        <f>+INDEX(Исходные_данные!A:Z,A4267+$X$32-1,$X$30)</f>
        <v>0</v>
      </c>
      <c r="C4267" s="25">
        <f>+IFERROR(_xlfn.NUMBERVALUE(INDEX(Исходные_данные!A:Z,A4267+$X$32-1,$X$31),"."),0)</f>
        <v>0</v>
      </c>
      <c r="D4267" s="51"/>
      <c r="E4267" s="3">
        <f t="shared" si="665"/>
        <v>1289.4580000000001</v>
      </c>
      <c r="F4267" s="3">
        <f t="shared" si="666"/>
        <v>1289.4574600000001</v>
      </c>
      <c r="G4267" s="8">
        <f t="shared" si="669"/>
        <v>0</v>
      </c>
      <c r="H4267" s="7">
        <f t="shared" si="661"/>
        <v>0</v>
      </c>
      <c r="I4267" s="7">
        <f t="shared" si="662"/>
        <v>0</v>
      </c>
      <c r="J4267">
        <f t="shared" si="663"/>
        <v>0</v>
      </c>
      <c r="K4267">
        <f t="shared" si="667"/>
        <v>0</v>
      </c>
      <c r="L4267">
        <f t="shared" si="664"/>
        <v>0</v>
      </c>
      <c r="M4267" s="66" t="str">
        <f t="shared" si="670"/>
        <v xml:space="preserve"> </v>
      </c>
    </row>
    <row r="4268" spans="1:13" x14ac:dyDescent="0.25">
      <c r="A4268" s="25">
        <f t="shared" si="668"/>
        <v>4268</v>
      </c>
      <c r="B4268" s="35">
        <f>+INDEX(Исходные_данные!A:Z,A4268+$X$32-1,$X$30)</f>
        <v>0</v>
      </c>
      <c r="C4268" s="25">
        <f>+IFERROR(_xlfn.NUMBERVALUE(INDEX(Исходные_данные!A:Z,A4268+$X$32-1,$X$31),"."),0)</f>
        <v>0</v>
      </c>
      <c r="D4268" s="51"/>
      <c r="E4268" s="3">
        <f t="shared" si="665"/>
        <v>1289.4580000000001</v>
      </c>
      <c r="F4268" s="3">
        <f t="shared" si="666"/>
        <v>1289.4574600000001</v>
      </c>
      <c r="G4268" s="8">
        <f t="shared" si="669"/>
        <v>0</v>
      </c>
      <c r="H4268" s="7">
        <f t="shared" si="661"/>
        <v>0</v>
      </c>
      <c r="I4268" s="7">
        <f t="shared" si="662"/>
        <v>0</v>
      </c>
      <c r="J4268">
        <f t="shared" si="663"/>
        <v>0</v>
      </c>
      <c r="K4268">
        <f t="shared" si="667"/>
        <v>0</v>
      </c>
      <c r="L4268">
        <f t="shared" si="664"/>
        <v>0</v>
      </c>
      <c r="M4268" s="66" t="str">
        <f t="shared" si="670"/>
        <v xml:space="preserve"> </v>
      </c>
    </row>
    <row r="4269" spans="1:13" x14ac:dyDescent="0.25">
      <c r="A4269" s="25">
        <f t="shared" si="668"/>
        <v>4269</v>
      </c>
      <c r="B4269" s="35">
        <f>+INDEX(Исходные_данные!A:Z,A4269+$X$32-1,$X$30)</f>
        <v>0</v>
      </c>
      <c r="C4269" s="25">
        <f>+IFERROR(_xlfn.NUMBERVALUE(INDEX(Исходные_данные!A:Z,A4269+$X$32-1,$X$31),"."),0)</f>
        <v>0</v>
      </c>
      <c r="D4269" s="51"/>
      <c r="E4269" s="3">
        <f t="shared" si="665"/>
        <v>1289.4580000000001</v>
      </c>
      <c r="F4269" s="3">
        <f t="shared" si="666"/>
        <v>1289.4574600000001</v>
      </c>
      <c r="G4269" s="8">
        <f t="shared" si="669"/>
        <v>0</v>
      </c>
      <c r="H4269" s="7">
        <f t="shared" si="661"/>
        <v>0</v>
      </c>
      <c r="I4269" s="7">
        <f t="shared" si="662"/>
        <v>0</v>
      </c>
      <c r="J4269">
        <f t="shared" si="663"/>
        <v>0</v>
      </c>
      <c r="K4269">
        <f t="shared" si="667"/>
        <v>0</v>
      </c>
      <c r="L4269">
        <f t="shared" si="664"/>
        <v>0</v>
      </c>
      <c r="M4269" s="66" t="str">
        <f t="shared" si="670"/>
        <v xml:space="preserve"> </v>
      </c>
    </row>
    <row r="4270" spans="1:13" x14ac:dyDescent="0.25">
      <c r="A4270" s="25">
        <f t="shared" si="668"/>
        <v>4270</v>
      </c>
      <c r="B4270" s="35">
        <f>+INDEX(Исходные_данные!A:Z,A4270+$X$32-1,$X$30)</f>
        <v>0</v>
      </c>
      <c r="C4270" s="25">
        <f>+IFERROR(_xlfn.NUMBERVALUE(INDEX(Исходные_данные!A:Z,A4270+$X$32-1,$X$31),"."),0)</f>
        <v>0</v>
      </c>
      <c r="D4270" s="51"/>
      <c r="E4270" s="3">
        <f t="shared" si="665"/>
        <v>1289.4580000000001</v>
      </c>
      <c r="F4270" s="3">
        <f t="shared" si="666"/>
        <v>1289.4574600000001</v>
      </c>
      <c r="G4270" s="8">
        <f t="shared" si="669"/>
        <v>0</v>
      </c>
      <c r="H4270" s="7">
        <f t="shared" si="661"/>
        <v>0</v>
      </c>
      <c r="I4270" s="7">
        <f t="shared" si="662"/>
        <v>0</v>
      </c>
      <c r="J4270">
        <f t="shared" si="663"/>
        <v>0</v>
      </c>
      <c r="K4270">
        <f t="shared" si="667"/>
        <v>0</v>
      </c>
      <c r="L4270">
        <f t="shared" si="664"/>
        <v>0</v>
      </c>
      <c r="M4270" s="66" t="str">
        <f t="shared" si="670"/>
        <v xml:space="preserve"> </v>
      </c>
    </row>
    <row r="4271" spans="1:13" x14ac:dyDescent="0.25">
      <c r="A4271" s="25">
        <f t="shared" si="668"/>
        <v>4271</v>
      </c>
      <c r="B4271" s="35">
        <f>+INDEX(Исходные_данные!A:Z,A4271+$X$32-1,$X$30)</f>
        <v>0</v>
      </c>
      <c r="C4271" s="25">
        <f>+IFERROR(_xlfn.NUMBERVALUE(INDEX(Исходные_данные!A:Z,A4271+$X$32-1,$X$31),"."),0)</f>
        <v>0</v>
      </c>
      <c r="D4271" s="51"/>
      <c r="E4271" s="3">
        <f t="shared" si="665"/>
        <v>1289.4580000000001</v>
      </c>
      <c r="F4271" s="3">
        <f t="shared" si="666"/>
        <v>1289.4574600000001</v>
      </c>
      <c r="G4271" s="8">
        <f t="shared" si="669"/>
        <v>0</v>
      </c>
      <c r="H4271" s="7">
        <f t="shared" si="661"/>
        <v>0</v>
      </c>
      <c r="I4271" s="7">
        <f t="shared" si="662"/>
        <v>0</v>
      </c>
      <c r="J4271">
        <f t="shared" si="663"/>
        <v>0</v>
      </c>
      <c r="K4271">
        <f t="shared" si="667"/>
        <v>0</v>
      </c>
      <c r="L4271">
        <f t="shared" si="664"/>
        <v>0</v>
      </c>
      <c r="M4271" s="66" t="str">
        <f t="shared" si="670"/>
        <v xml:space="preserve"> </v>
      </c>
    </row>
    <row r="4272" spans="1:13" x14ac:dyDescent="0.25">
      <c r="A4272" s="25">
        <f t="shared" si="668"/>
        <v>4272</v>
      </c>
      <c r="B4272" s="35">
        <f>+INDEX(Исходные_данные!A:Z,A4272+$X$32-1,$X$30)</f>
        <v>0</v>
      </c>
      <c r="C4272" s="25">
        <f>+IFERROR(_xlfn.NUMBERVALUE(INDEX(Исходные_данные!A:Z,A4272+$X$32-1,$X$31),"."),0)</f>
        <v>0</v>
      </c>
      <c r="D4272" s="51"/>
      <c r="E4272" s="3">
        <f t="shared" si="665"/>
        <v>1289.4580000000001</v>
      </c>
      <c r="F4272" s="3">
        <f t="shared" si="666"/>
        <v>1289.4574600000001</v>
      </c>
      <c r="G4272" s="8">
        <f t="shared" si="669"/>
        <v>0</v>
      </c>
      <c r="H4272" s="7">
        <f t="shared" si="661"/>
        <v>0</v>
      </c>
      <c r="I4272" s="7">
        <f t="shared" si="662"/>
        <v>0</v>
      </c>
      <c r="J4272">
        <f t="shared" si="663"/>
        <v>0</v>
      </c>
      <c r="K4272">
        <f t="shared" si="667"/>
        <v>0</v>
      </c>
      <c r="L4272">
        <f t="shared" si="664"/>
        <v>0</v>
      </c>
      <c r="M4272" s="66" t="str">
        <f t="shared" si="670"/>
        <v xml:space="preserve"> </v>
      </c>
    </row>
    <row r="4273" spans="1:13" x14ac:dyDescent="0.25">
      <c r="A4273" s="25">
        <f t="shared" si="668"/>
        <v>4273</v>
      </c>
      <c r="B4273" s="35">
        <f>+INDEX(Исходные_данные!A:Z,A4273+$X$32-1,$X$30)</f>
        <v>0</v>
      </c>
      <c r="C4273" s="25">
        <f>+IFERROR(_xlfn.NUMBERVALUE(INDEX(Исходные_данные!A:Z,A4273+$X$32-1,$X$31),"."),0)</f>
        <v>0</v>
      </c>
      <c r="D4273" s="51"/>
      <c r="E4273" s="3">
        <f t="shared" si="665"/>
        <v>1289.4580000000001</v>
      </c>
      <c r="F4273" s="3">
        <f t="shared" si="666"/>
        <v>1289.4574600000001</v>
      </c>
      <c r="G4273" s="8">
        <f t="shared" si="669"/>
        <v>0</v>
      </c>
      <c r="H4273" s="7">
        <f t="shared" si="661"/>
        <v>0</v>
      </c>
      <c r="I4273" s="7">
        <f t="shared" si="662"/>
        <v>0</v>
      </c>
      <c r="J4273">
        <f t="shared" si="663"/>
        <v>0</v>
      </c>
      <c r="K4273">
        <f t="shared" si="667"/>
        <v>0</v>
      </c>
      <c r="L4273">
        <f t="shared" si="664"/>
        <v>0</v>
      </c>
      <c r="M4273" s="66" t="str">
        <f t="shared" si="670"/>
        <v xml:space="preserve"> </v>
      </c>
    </row>
    <row r="4274" spans="1:13" x14ac:dyDescent="0.25">
      <c r="A4274" s="25">
        <f t="shared" si="668"/>
        <v>4274</v>
      </c>
      <c r="B4274" s="35">
        <f>+INDEX(Исходные_данные!A:Z,A4274+$X$32-1,$X$30)</f>
        <v>0</v>
      </c>
      <c r="C4274" s="25">
        <f>+IFERROR(_xlfn.NUMBERVALUE(INDEX(Исходные_данные!A:Z,A4274+$X$32-1,$X$31),"."),0)</f>
        <v>0</v>
      </c>
      <c r="D4274" s="51"/>
      <c r="E4274" s="3">
        <f t="shared" si="665"/>
        <v>1289.4580000000001</v>
      </c>
      <c r="F4274" s="3">
        <f t="shared" si="666"/>
        <v>1289.4574600000001</v>
      </c>
      <c r="G4274" s="8">
        <f t="shared" si="669"/>
        <v>0</v>
      </c>
      <c r="H4274" s="7">
        <f t="shared" si="661"/>
        <v>0</v>
      </c>
      <c r="I4274" s="7">
        <f t="shared" si="662"/>
        <v>0</v>
      </c>
      <c r="J4274">
        <f t="shared" si="663"/>
        <v>0</v>
      </c>
      <c r="K4274">
        <f t="shared" si="667"/>
        <v>0</v>
      </c>
      <c r="L4274">
        <f t="shared" si="664"/>
        <v>0</v>
      </c>
      <c r="M4274" s="66" t="str">
        <f t="shared" si="670"/>
        <v xml:space="preserve"> </v>
      </c>
    </row>
    <row r="4275" spans="1:13" x14ac:dyDescent="0.25">
      <c r="A4275" s="25">
        <f t="shared" si="668"/>
        <v>4275</v>
      </c>
      <c r="B4275" s="35">
        <f>+INDEX(Исходные_данные!A:Z,A4275+$X$32-1,$X$30)</f>
        <v>0</v>
      </c>
      <c r="C4275" s="25">
        <f>+IFERROR(_xlfn.NUMBERVALUE(INDEX(Исходные_данные!A:Z,A4275+$X$32-1,$X$31),"."),0)</f>
        <v>0</v>
      </c>
      <c r="D4275" s="51"/>
      <c r="E4275" s="3">
        <f t="shared" si="665"/>
        <v>1289.4580000000001</v>
      </c>
      <c r="F4275" s="3">
        <f t="shared" si="666"/>
        <v>1289.4574600000001</v>
      </c>
      <c r="G4275" s="8">
        <f t="shared" si="669"/>
        <v>0</v>
      </c>
      <c r="H4275" s="7">
        <f t="shared" si="661"/>
        <v>0</v>
      </c>
      <c r="I4275" s="7">
        <f t="shared" si="662"/>
        <v>0</v>
      </c>
      <c r="J4275">
        <f t="shared" si="663"/>
        <v>0</v>
      </c>
      <c r="K4275">
        <f t="shared" si="667"/>
        <v>0</v>
      </c>
      <c r="L4275">
        <f t="shared" si="664"/>
        <v>0</v>
      </c>
      <c r="M4275" s="66" t="str">
        <f t="shared" si="670"/>
        <v xml:space="preserve"> </v>
      </c>
    </row>
    <row r="4276" spans="1:13" x14ac:dyDescent="0.25">
      <c r="A4276" s="25">
        <f t="shared" si="668"/>
        <v>4276</v>
      </c>
      <c r="B4276" s="35">
        <f>+INDEX(Исходные_данные!A:Z,A4276+$X$32-1,$X$30)</f>
        <v>0</v>
      </c>
      <c r="C4276" s="25">
        <f>+IFERROR(_xlfn.NUMBERVALUE(INDEX(Исходные_данные!A:Z,A4276+$X$32-1,$X$31),"."),0)</f>
        <v>0</v>
      </c>
      <c r="D4276" s="51"/>
      <c r="E4276" s="3">
        <f t="shared" si="665"/>
        <v>1289.4580000000001</v>
      </c>
      <c r="F4276" s="3">
        <f t="shared" si="666"/>
        <v>1289.4574600000001</v>
      </c>
      <c r="G4276" s="8">
        <f t="shared" si="669"/>
        <v>0</v>
      </c>
      <c r="H4276" s="7">
        <f t="shared" si="661"/>
        <v>0</v>
      </c>
      <c r="I4276" s="7">
        <f t="shared" si="662"/>
        <v>0</v>
      </c>
      <c r="J4276">
        <f t="shared" si="663"/>
        <v>0</v>
      </c>
      <c r="K4276">
        <f t="shared" si="667"/>
        <v>0</v>
      </c>
      <c r="L4276">
        <f t="shared" si="664"/>
        <v>0</v>
      </c>
      <c r="M4276" s="66" t="str">
        <f t="shared" si="670"/>
        <v xml:space="preserve"> </v>
      </c>
    </row>
    <row r="4277" spans="1:13" x14ac:dyDescent="0.25">
      <c r="A4277" s="25">
        <f t="shared" si="668"/>
        <v>4277</v>
      </c>
      <c r="B4277" s="35">
        <f>+INDEX(Исходные_данные!A:Z,A4277+$X$32-1,$X$30)</f>
        <v>0</v>
      </c>
      <c r="C4277" s="25">
        <f>+IFERROR(_xlfn.NUMBERVALUE(INDEX(Исходные_данные!A:Z,A4277+$X$32-1,$X$31),"."),0)</f>
        <v>0</v>
      </c>
      <c r="D4277" s="51"/>
      <c r="E4277" s="3">
        <f t="shared" si="665"/>
        <v>1289.4580000000001</v>
      </c>
      <c r="F4277" s="3">
        <f t="shared" si="666"/>
        <v>1289.4574600000001</v>
      </c>
      <c r="G4277" s="8">
        <f t="shared" si="669"/>
        <v>0</v>
      </c>
      <c r="H4277" s="7">
        <f t="shared" si="661"/>
        <v>0</v>
      </c>
      <c r="I4277" s="7">
        <f t="shared" si="662"/>
        <v>0</v>
      </c>
      <c r="J4277">
        <f t="shared" si="663"/>
        <v>0</v>
      </c>
      <c r="K4277">
        <f t="shared" si="667"/>
        <v>0</v>
      </c>
      <c r="L4277">
        <f t="shared" si="664"/>
        <v>0</v>
      </c>
      <c r="M4277" s="66" t="str">
        <f t="shared" si="670"/>
        <v xml:space="preserve"> </v>
      </c>
    </row>
    <row r="4278" spans="1:13" x14ac:dyDescent="0.25">
      <c r="A4278" s="25">
        <f t="shared" si="668"/>
        <v>4278</v>
      </c>
      <c r="B4278" s="35">
        <f>+INDEX(Исходные_данные!A:Z,A4278+$X$32-1,$X$30)</f>
        <v>0</v>
      </c>
      <c r="C4278" s="25">
        <f>+IFERROR(_xlfn.NUMBERVALUE(INDEX(Исходные_данные!A:Z,A4278+$X$32-1,$X$31),"."),0)</f>
        <v>0</v>
      </c>
      <c r="D4278" s="51"/>
      <c r="E4278" s="3">
        <f t="shared" si="665"/>
        <v>1289.4580000000001</v>
      </c>
      <c r="F4278" s="3">
        <f t="shared" si="666"/>
        <v>1289.4574600000001</v>
      </c>
      <c r="G4278" s="8">
        <f t="shared" si="669"/>
        <v>0</v>
      </c>
      <c r="H4278" s="7">
        <f t="shared" si="661"/>
        <v>0</v>
      </c>
      <c r="I4278" s="7">
        <f t="shared" si="662"/>
        <v>0</v>
      </c>
      <c r="J4278">
        <f t="shared" si="663"/>
        <v>0</v>
      </c>
      <c r="K4278">
        <f t="shared" si="667"/>
        <v>0</v>
      </c>
      <c r="L4278">
        <f t="shared" si="664"/>
        <v>0</v>
      </c>
      <c r="M4278" s="66" t="str">
        <f t="shared" si="670"/>
        <v xml:space="preserve"> </v>
      </c>
    </row>
    <row r="4279" spans="1:13" x14ac:dyDescent="0.25">
      <c r="A4279" s="25">
        <f t="shared" si="668"/>
        <v>4279</v>
      </c>
      <c r="B4279" s="35">
        <f>+INDEX(Исходные_данные!A:Z,A4279+$X$32-1,$X$30)</f>
        <v>0</v>
      </c>
      <c r="C4279" s="25">
        <f>+IFERROR(_xlfn.NUMBERVALUE(INDEX(Исходные_данные!A:Z,A4279+$X$32-1,$X$31),"."),0)</f>
        <v>0</v>
      </c>
      <c r="D4279" s="51"/>
      <c r="E4279" s="3">
        <f t="shared" si="665"/>
        <v>1289.4580000000001</v>
      </c>
      <c r="F4279" s="3">
        <f t="shared" si="666"/>
        <v>1289.4574600000001</v>
      </c>
      <c r="G4279" s="8">
        <f t="shared" si="669"/>
        <v>0</v>
      </c>
      <c r="H4279" s="7">
        <f t="shared" si="661"/>
        <v>0</v>
      </c>
      <c r="I4279" s="7">
        <f t="shared" si="662"/>
        <v>0</v>
      </c>
      <c r="J4279">
        <f t="shared" si="663"/>
        <v>0</v>
      </c>
      <c r="K4279">
        <f t="shared" si="667"/>
        <v>0</v>
      </c>
      <c r="L4279">
        <f t="shared" si="664"/>
        <v>0</v>
      </c>
      <c r="M4279" s="66" t="str">
        <f t="shared" si="670"/>
        <v xml:space="preserve"> </v>
      </c>
    </row>
    <row r="4280" spans="1:13" x14ac:dyDescent="0.25">
      <c r="A4280" s="25">
        <f t="shared" si="668"/>
        <v>4280</v>
      </c>
      <c r="B4280" s="35">
        <f>+INDEX(Исходные_данные!A:Z,A4280+$X$32-1,$X$30)</f>
        <v>0</v>
      </c>
      <c r="C4280" s="25">
        <f>+IFERROR(_xlfn.NUMBERVALUE(INDEX(Исходные_данные!A:Z,A4280+$X$32-1,$X$31),"."),0)</f>
        <v>0</v>
      </c>
      <c r="D4280" s="51"/>
      <c r="E4280" s="3">
        <f t="shared" si="665"/>
        <v>1289.4580000000001</v>
      </c>
      <c r="F4280" s="3">
        <f t="shared" si="666"/>
        <v>1289.4574600000001</v>
      </c>
      <c r="G4280" s="8">
        <f t="shared" si="669"/>
        <v>0</v>
      </c>
      <c r="H4280" s="7">
        <f t="shared" si="661"/>
        <v>0</v>
      </c>
      <c r="I4280" s="7">
        <f t="shared" si="662"/>
        <v>0</v>
      </c>
      <c r="J4280">
        <f t="shared" si="663"/>
        <v>0</v>
      </c>
      <c r="K4280">
        <f t="shared" si="667"/>
        <v>0</v>
      </c>
      <c r="L4280">
        <f t="shared" si="664"/>
        <v>0</v>
      </c>
      <c r="M4280" s="66" t="str">
        <f t="shared" si="670"/>
        <v xml:space="preserve"> </v>
      </c>
    </row>
    <row r="4281" spans="1:13" x14ac:dyDescent="0.25">
      <c r="A4281" s="25">
        <f t="shared" si="668"/>
        <v>4281</v>
      </c>
      <c r="B4281" s="35">
        <f>+INDEX(Исходные_данные!A:Z,A4281+$X$32-1,$X$30)</f>
        <v>0</v>
      </c>
      <c r="C4281" s="25">
        <f>+IFERROR(_xlfn.NUMBERVALUE(INDEX(Исходные_данные!A:Z,A4281+$X$32-1,$X$31),"."),0)</f>
        <v>0</v>
      </c>
      <c r="D4281" s="51"/>
      <c r="E4281" s="3">
        <f t="shared" si="665"/>
        <v>1289.4580000000001</v>
      </c>
      <c r="F4281" s="3">
        <f t="shared" si="666"/>
        <v>1289.4574600000001</v>
      </c>
      <c r="G4281" s="8">
        <f t="shared" si="669"/>
        <v>0</v>
      </c>
      <c r="H4281" s="7">
        <f t="shared" si="661"/>
        <v>0</v>
      </c>
      <c r="I4281" s="7">
        <f t="shared" si="662"/>
        <v>0</v>
      </c>
      <c r="J4281">
        <f t="shared" si="663"/>
        <v>0</v>
      </c>
      <c r="K4281">
        <f t="shared" si="667"/>
        <v>0</v>
      </c>
      <c r="L4281">
        <f t="shared" si="664"/>
        <v>0</v>
      </c>
      <c r="M4281" s="66" t="str">
        <f t="shared" si="670"/>
        <v xml:space="preserve"> </v>
      </c>
    </row>
    <row r="4282" spans="1:13" x14ac:dyDescent="0.25">
      <c r="A4282" s="25">
        <f t="shared" si="668"/>
        <v>4282</v>
      </c>
      <c r="B4282" s="35">
        <f>+INDEX(Исходные_данные!A:Z,A4282+$X$32-1,$X$30)</f>
        <v>0</v>
      </c>
      <c r="C4282" s="25">
        <f>+IFERROR(_xlfn.NUMBERVALUE(INDEX(Исходные_данные!A:Z,A4282+$X$32-1,$X$31),"."),0)</f>
        <v>0</v>
      </c>
      <c r="D4282" s="51"/>
      <c r="E4282" s="3">
        <f t="shared" si="665"/>
        <v>1289.4580000000001</v>
      </c>
      <c r="F4282" s="3">
        <f t="shared" si="666"/>
        <v>1289.4574600000001</v>
      </c>
      <c r="G4282" s="8">
        <f t="shared" si="669"/>
        <v>0</v>
      </c>
      <c r="H4282" s="7">
        <f t="shared" si="661"/>
        <v>0</v>
      </c>
      <c r="I4282" s="7">
        <f t="shared" si="662"/>
        <v>0</v>
      </c>
      <c r="J4282">
        <f t="shared" si="663"/>
        <v>0</v>
      </c>
      <c r="K4282">
        <f t="shared" si="667"/>
        <v>0</v>
      </c>
      <c r="L4282">
        <f t="shared" si="664"/>
        <v>0</v>
      </c>
      <c r="M4282" s="66" t="str">
        <f t="shared" si="670"/>
        <v xml:space="preserve"> </v>
      </c>
    </row>
    <row r="4283" spans="1:13" x14ac:dyDescent="0.25">
      <c r="A4283" s="25">
        <f t="shared" si="668"/>
        <v>4283</v>
      </c>
      <c r="B4283" s="35">
        <f>+INDEX(Исходные_данные!A:Z,A4283+$X$32-1,$X$30)</f>
        <v>0</v>
      </c>
      <c r="C4283" s="25">
        <f>+IFERROR(_xlfn.NUMBERVALUE(INDEX(Исходные_данные!A:Z,A4283+$X$32-1,$X$31),"."),0)</f>
        <v>0</v>
      </c>
      <c r="D4283" s="51"/>
      <c r="E4283" s="3">
        <f t="shared" si="665"/>
        <v>1289.4580000000001</v>
      </c>
      <c r="F4283" s="3">
        <f t="shared" si="666"/>
        <v>1289.4574600000001</v>
      </c>
      <c r="G4283" s="8">
        <f t="shared" si="669"/>
        <v>0</v>
      </c>
      <c r="H4283" s="7">
        <f t="shared" si="661"/>
        <v>0</v>
      </c>
      <c r="I4283" s="7">
        <f t="shared" si="662"/>
        <v>0</v>
      </c>
      <c r="J4283">
        <f t="shared" si="663"/>
        <v>0</v>
      </c>
      <c r="K4283">
        <f t="shared" si="667"/>
        <v>0</v>
      </c>
      <c r="L4283">
        <f t="shared" si="664"/>
        <v>0</v>
      </c>
      <c r="M4283" s="66" t="str">
        <f t="shared" si="670"/>
        <v xml:space="preserve"> </v>
      </c>
    </row>
    <row r="4284" spans="1:13" x14ac:dyDescent="0.25">
      <c r="A4284" s="25">
        <f t="shared" si="668"/>
        <v>4284</v>
      </c>
      <c r="B4284" s="35">
        <f>+INDEX(Исходные_данные!A:Z,A4284+$X$32-1,$X$30)</f>
        <v>0</v>
      </c>
      <c r="C4284" s="25">
        <f>+IFERROR(_xlfn.NUMBERVALUE(INDEX(Исходные_данные!A:Z,A4284+$X$32-1,$X$31),"."),0)</f>
        <v>0</v>
      </c>
      <c r="D4284" s="51"/>
      <c r="E4284" s="3">
        <f t="shared" si="665"/>
        <v>1289.4580000000001</v>
      </c>
      <c r="F4284" s="3">
        <f t="shared" si="666"/>
        <v>1289.4574600000001</v>
      </c>
      <c r="G4284" s="8">
        <f t="shared" si="669"/>
        <v>0</v>
      </c>
      <c r="H4284" s="7">
        <f t="shared" si="661"/>
        <v>0</v>
      </c>
      <c r="I4284" s="7">
        <f t="shared" si="662"/>
        <v>0</v>
      </c>
      <c r="J4284">
        <f t="shared" si="663"/>
        <v>0</v>
      </c>
      <c r="K4284">
        <f t="shared" si="667"/>
        <v>0</v>
      </c>
      <c r="L4284">
        <f t="shared" si="664"/>
        <v>0</v>
      </c>
      <c r="M4284" s="66" t="str">
        <f t="shared" si="670"/>
        <v xml:space="preserve"> </v>
      </c>
    </row>
    <row r="4285" spans="1:13" x14ac:dyDescent="0.25">
      <c r="A4285" s="25">
        <f t="shared" si="668"/>
        <v>4285</v>
      </c>
      <c r="B4285" s="35">
        <f>+INDEX(Исходные_данные!A:Z,A4285+$X$32-1,$X$30)</f>
        <v>0</v>
      </c>
      <c r="C4285" s="25">
        <f>+IFERROR(_xlfn.NUMBERVALUE(INDEX(Исходные_данные!A:Z,A4285+$X$32-1,$X$31),"."),0)</f>
        <v>0</v>
      </c>
      <c r="D4285" s="51"/>
      <c r="E4285" s="3">
        <f t="shared" si="665"/>
        <v>1289.4580000000001</v>
      </c>
      <c r="F4285" s="3">
        <f t="shared" si="666"/>
        <v>1289.4574600000001</v>
      </c>
      <c r="G4285" s="8">
        <f t="shared" si="669"/>
        <v>0</v>
      </c>
      <c r="H4285" s="7">
        <f t="shared" si="661"/>
        <v>0</v>
      </c>
      <c r="I4285" s="7">
        <f t="shared" si="662"/>
        <v>0</v>
      </c>
      <c r="J4285">
        <f t="shared" si="663"/>
        <v>0</v>
      </c>
      <c r="K4285">
        <f t="shared" si="667"/>
        <v>0</v>
      </c>
      <c r="L4285">
        <f t="shared" si="664"/>
        <v>0</v>
      </c>
      <c r="M4285" s="66" t="str">
        <f t="shared" si="670"/>
        <v xml:space="preserve"> </v>
      </c>
    </row>
    <row r="4286" spans="1:13" x14ac:dyDescent="0.25">
      <c r="A4286" s="25">
        <f t="shared" si="668"/>
        <v>4286</v>
      </c>
      <c r="B4286" s="35">
        <f>+INDEX(Исходные_данные!A:Z,A4286+$X$32-1,$X$30)</f>
        <v>0</v>
      </c>
      <c r="C4286" s="25">
        <f>+IFERROR(_xlfn.NUMBERVALUE(INDEX(Исходные_данные!A:Z,A4286+$X$32-1,$X$31),"."),0)</f>
        <v>0</v>
      </c>
      <c r="D4286" s="51"/>
      <c r="E4286" s="3">
        <f t="shared" si="665"/>
        <v>1289.4580000000001</v>
      </c>
      <c r="F4286" s="3">
        <f t="shared" si="666"/>
        <v>1289.4574600000001</v>
      </c>
      <c r="G4286" s="8">
        <f t="shared" si="669"/>
        <v>0</v>
      </c>
      <c r="H4286" s="7">
        <f t="shared" si="661"/>
        <v>0</v>
      </c>
      <c r="I4286" s="7">
        <f t="shared" si="662"/>
        <v>0</v>
      </c>
      <c r="J4286">
        <f t="shared" si="663"/>
        <v>0</v>
      </c>
      <c r="K4286">
        <f t="shared" si="667"/>
        <v>0</v>
      </c>
      <c r="L4286">
        <f t="shared" si="664"/>
        <v>0</v>
      </c>
      <c r="M4286" s="66" t="str">
        <f t="shared" si="670"/>
        <v xml:space="preserve"> </v>
      </c>
    </row>
    <row r="4287" spans="1:13" x14ac:dyDescent="0.25">
      <c r="A4287" s="25">
        <f t="shared" si="668"/>
        <v>4287</v>
      </c>
      <c r="B4287" s="35">
        <f>+INDEX(Исходные_данные!A:Z,A4287+$X$32-1,$X$30)</f>
        <v>0</v>
      </c>
      <c r="C4287" s="25">
        <f>+IFERROR(_xlfn.NUMBERVALUE(INDEX(Исходные_данные!A:Z,A4287+$X$32-1,$X$31),"."),0)</f>
        <v>0</v>
      </c>
      <c r="D4287" s="51"/>
      <c r="E4287" s="3">
        <f t="shared" si="665"/>
        <v>1289.4580000000001</v>
      </c>
      <c r="F4287" s="3">
        <f t="shared" si="666"/>
        <v>1289.4574600000001</v>
      </c>
      <c r="G4287" s="8">
        <f t="shared" si="669"/>
        <v>0</v>
      </c>
      <c r="H4287" s="7">
        <f t="shared" si="661"/>
        <v>0</v>
      </c>
      <c r="I4287" s="7">
        <f t="shared" si="662"/>
        <v>0</v>
      </c>
      <c r="J4287">
        <f t="shared" si="663"/>
        <v>0</v>
      </c>
      <c r="K4287">
        <f t="shared" si="667"/>
        <v>0</v>
      </c>
      <c r="L4287">
        <f t="shared" si="664"/>
        <v>0</v>
      </c>
      <c r="M4287" s="66" t="str">
        <f t="shared" si="670"/>
        <v xml:space="preserve"> </v>
      </c>
    </row>
    <row r="4288" spans="1:13" x14ac:dyDescent="0.25">
      <c r="A4288" s="25">
        <f t="shared" si="668"/>
        <v>4288</v>
      </c>
      <c r="B4288" s="35">
        <f>+INDEX(Исходные_данные!A:Z,A4288+$X$32-1,$X$30)</f>
        <v>0</v>
      </c>
      <c r="C4288" s="25">
        <f>+IFERROR(_xlfn.NUMBERVALUE(INDEX(Исходные_данные!A:Z,A4288+$X$32-1,$X$31),"."),0)</f>
        <v>0</v>
      </c>
      <c r="D4288" s="51"/>
      <c r="E4288" s="3">
        <f t="shared" si="665"/>
        <v>1289.4580000000001</v>
      </c>
      <c r="F4288" s="3">
        <f t="shared" si="666"/>
        <v>1289.4574600000001</v>
      </c>
      <c r="G4288" s="8">
        <f t="shared" si="669"/>
        <v>0</v>
      </c>
      <c r="H4288" s="7">
        <f t="shared" si="661"/>
        <v>0</v>
      </c>
      <c r="I4288" s="7">
        <f t="shared" si="662"/>
        <v>0</v>
      </c>
      <c r="J4288">
        <f t="shared" si="663"/>
        <v>0</v>
      </c>
      <c r="K4288">
        <f t="shared" si="667"/>
        <v>0</v>
      </c>
      <c r="L4288">
        <f t="shared" si="664"/>
        <v>0</v>
      </c>
      <c r="M4288" s="66" t="str">
        <f t="shared" si="670"/>
        <v xml:space="preserve"> </v>
      </c>
    </row>
    <row r="4289" spans="1:13" x14ac:dyDescent="0.25">
      <c r="A4289" s="25">
        <f t="shared" si="668"/>
        <v>4289</v>
      </c>
      <c r="B4289" s="35">
        <f>+INDEX(Исходные_данные!A:Z,A4289+$X$32-1,$X$30)</f>
        <v>0</v>
      </c>
      <c r="C4289" s="25">
        <f>+IFERROR(_xlfn.NUMBERVALUE(INDEX(Исходные_данные!A:Z,A4289+$X$32-1,$X$31),"."),0)</f>
        <v>0</v>
      </c>
      <c r="D4289" s="51"/>
      <c r="E4289" s="3">
        <f t="shared" si="665"/>
        <v>1289.4580000000001</v>
      </c>
      <c r="F4289" s="3">
        <f t="shared" si="666"/>
        <v>1289.4574600000001</v>
      </c>
      <c r="G4289" s="8">
        <f t="shared" si="669"/>
        <v>0</v>
      </c>
      <c r="H4289" s="7">
        <f t="shared" ref="H4289:H4352" si="671">IF(G4289&gt;$X$35,C4289,0)</f>
        <v>0</v>
      </c>
      <c r="I4289" s="7">
        <f t="shared" ref="I4289:I4352" si="672">IF(AND(A4289&gt;$Q$25,A4289&lt;=$Q$25+$T$25),1,0)</f>
        <v>0</v>
      </c>
      <c r="J4289">
        <f t="shared" ref="J4289:J4352" si="673">IF(I4289=1,IF(H4289*$W$47&lt;=$X$48,H4289*$W$47,0),0)</f>
        <v>0</v>
      </c>
      <c r="K4289">
        <f t="shared" si="667"/>
        <v>0</v>
      </c>
      <c r="L4289">
        <f t="shared" ref="L4289:L4352" si="674">+IF(I4289=1,IF(H4289*$W$47&lt;=$X$48,0,$X$48),0)</f>
        <v>0</v>
      </c>
      <c r="M4289" s="66" t="str">
        <f t="shared" si="670"/>
        <v xml:space="preserve"> </v>
      </c>
    </row>
    <row r="4290" spans="1:13" x14ac:dyDescent="0.25">
      <c r="A4290" s="25">
        <f t="shared" si="668"/>
        <v>4290</v>
      </c>
      <c r="B4290" s="35">
        <f>+INDEX(Исходные_данные!A:Z,A4290+$X$32-1,$X$30)</f>
        <v>0</v>
      </c>
      <c r="C4290" s="25">
        <f>+IFERROR(_xlfn.NUMBERVALUE(INDEX(Исходные_данные!A:Z,A4290+$X$32-1,$X$31),"."),0)</f>
        <v>0</v>
      </c>
      <c r="D4290" s="51"/>
      <c r="E4290" s="3">
        <f t="shared" ref="E4290:E4353" si="675">+IFERROR(IF(_xlfn.NUMBERVALUE(B4290,".")&lt;E4289,E4289,_xlfn.NUMBERVALUE(B4290,".")),E4289)</f>
        <v>1289.4580000000001</v>
      </c>
      <c r="F4290" s="3">
        <f t="shared" ref="F4290:F4353" si="676">(E4290-$X$45*$X$44)/IF($X$44&lt;&gt;0,ABS($X$44),1)*$X$39</f>
        <v>1289.4574600000001</v>
      </c>
      <c r="G4290" s="8">
        <f t="shared" si="669"/>
        <v>0</v>
      </c>
      <c r="H4290" s="7">
        <f t="shared" si="671"/>
        <v>0</v>
      </c>
      <c r="I4290" s="7">
        <f t="shared" si="672"/>
        <v>0</v>
      </c>
      <c r="J4290">
        <f t="shared" si="673"/>
        <v>0</v>
      </c>
      <c r="K4290">
        <f t="shared" ref="K4290:K4353" si="677">+J4290/100</f>
        <v>0</v>
      </c>
      <c r="L4290">
        <f t="shared" si="674"/>
        <v>0</v>
      </c>
      <c r="M4290" s="66" t="str">
        <f t="shared" si="670"/>
        <v xml:space="preserve"> </v>
      </c>
    </row>
    <row r="4291" spans="1:13" x14ac:dyDescent="0.25">
      <c r="A4291" s="25">
        <f t="shared" ref="A4291:A4354" si="678">+A4290+1</f>
        <v>4291</v>
      </c>
      <c r="B4291" s="35">
        <f>+INDEX(Исходные_данные!A:Z,A4291+$X$32-1,$X$30)</f>
        <v>0</v>
      </c>
      <c r="C4291" s="25">
        <f>+IFERROR(_xlfn.NUMBERVALUE(INDEX(Исходные_данные!A:Z,A4291+$X$32-1,$X$31),"."),0)</f>
        <v>0</v>
      </c>
      <c r="D4291" s="51"/>
      <c r="E4291" s="3">
        <f t="shared" si="675"/>
        <v>1289.4580000000001</v>
      </c>
      <c r="F4291" s="3">
        <f t="shared" si="676"/>
        <v>1289.4574600000001</v>
      </c>
      <c r="G4291" s="8">
        <f t="shared" ref="G4291:G4354" si="679">+IF(E4291=E4290,0,_xlfn.NUMBERVALUE(C4291,".")/O$56*100)</f>
        <v>0</v>
      </c>
      <c r="H4291" s="7">
        <f t="shared" si="671"/>
        <v>0</v>
      </c>
      <c r="I4291" s="7">
        <f t="shared" si="672"/>
        <v>0</v>
      </c>
      <c r="J4291">
        <f t="shared" si="673"/>
        <v>0</v>
      </c>
      <c r="K4291">
        <f t="shared" si="677"/>
        <v>0</v>
      </c>
      <c r="L4291">
        <f t="shared" si="674"/>
        <v>0</v>
      </c>
      <c r="M4291" s="66" t="str">
        <f t="shared" si="670"/>
        <v xml:space="preserve"> </v>
      </c>
    </row>
    <row r="4292" spans="1:13" x14ac:dyDescent="0.25">
      <c r="A4292" s="25">
        <f t="shared" si="678"/>
        <v>4292</v>
      </c>
      <c r="B4292" s="35">
        <f>+INDEX(Исходные_данные!A:Z,A4292+$X$32-1,$X$30)</f>
        <v>0</v>
      </c>
      <c r="C4292" s="25">
        <f>+IFERROR(_xlfn.NUMBERVALUE(INDEX(Исходные_данные!A:Z,A4292+$X$32-1,$X$31),"."),0)</f>
        <v>0</v>
      </c>
      <c r="D4292" s="51"/>
      <c r="E4292" s="3">
        <f t="shared" si="675"/>
        <v>1289.4580000000001</v>
      </c>
      <c r="F4292" s="3">
        <f t="shared" si="676"/>
        <v>1289.4574600000001</v>
      </c>
      <c r="G4292" s="8">
        <f t="shared" si="679"/>
        <v>0</v>
      </c>
      <c r="H4292" s="7">
        <f t="shared" si="671"/>
        <v>0</v>
      </c>
      <c r="I4292" s="7">
        <f t="shared" si="672"/>
        <v>0</v>
      </c>
      <c r="J4292">
        <f t="shared" si="673"/>
        <v>0</v>
      </c>
      <c r="K4292">
        <f t="shared" si="677"/>
        <v>0</v>
      </c>
      <c r="L4292">
        <f t="shared" si="674"/>
        <v>0</v>
      </c>
      <c r="M4292" s="66" t="str">
        <f t="shared" si="670"/>
        <v xml:space="preserve"> </v>
      </c>
    </row>
    <row r="4293" spans="1:13" x14ac:dyDescent="0.25">
      <c r="A4293" s="25">
        <f t="shared" si="678"/>
        <v>4293</v>
      </c>
      <c r="B4293" s="35">
        <f>+INDEX(Исходные_данные!A:Z,A4293+$X$32-1,$X$30)</f>
        <v>0</v>
      </c>
      <c r="C4293" s="25">
        <f>+IFERROR(_xlfn.NUMBERVALUE(INDEX(Исходные_данные!A:Z,A4293+$X$32-1,$X$31),"."),0)</f>
        <v>0</v>
      </c>
      <c r="D4293" s="51"/>
      <c r="E4293" s="3">
        <f t="shared" si="675"/>
        <v>1289.4580000000001</v>
      </c>
      <c r="F4293" s="3">
        <f t="shared" si="676"/>
        <v>1289.4574600000001</v>
      </c>
      <c r="G4293" s="8">
        <f t="shared" si="679"/>
        <v>0</v>
      </c>
      <c r="H4293" s="7">
        <f t="shared" si="671"/>
        <v>0</v>
      </c>
      <c r="I4293" s="7">
        <f t="shared" si="672"/>
        <v>0</v>
      </c>
      <c r="J4293">
        <f t="shared" si="673"/>
        <v>0</v>
      </c>
      <c r="K4293">
        <f t="shared" si="677"/>
        <v>0</v>
      </c>
      <c r="L4293">
        <f t="shared" si="674"/>
        <v>0</v>
      </c>
      <c r="M4293" s="66" t="str">
        <f t="shared" si="670"/>
        <v xml:space="preserve"> </v>
      </c>
    </row>
    <row r="4294" spans="1:13" x14ac:dyDescent="0.25">
      <c r="A4294" s="25">
        <f t="shared" si="678"/>
        <v>4294</v>
      </c>
      <c r="B4294" s="35">
        <f>+INDEX(Исходные_данные!A:Z,A4294+$X$32-1,$X$30)</f>
        <v>0</v>
      </c>
      <c r="C4294" s="25">
        <f>+IFERROR(_xlfn.NUMBERVALUE(INDEX(Исходные_данные!A:Z,A4294+$X$32-1,$X$31),"."),0)</f>
        <v>0</v>
      </c>
      <c r="D4294" s="51"/>
      <c r="E4294" s="3">
        <f t="shared" si="675"/>
        <v>1289.4580000000001</v>
      </c>
      <c r="F4294" s="3">
        <f t="shared" si="676"/>
        <v>1289.4574600000001</v>
      </c>
      <c r="G4294" s="8">
        <f t="shared" si="679"/>
        <v>0</v>
      </c>
      <c r="H4294" s="7">
        <f t="shared" si="671"/>
        <v>0</v>
      </c>
      <c r="I4294" s="7">
        <f t="shared" si="672"/>
        <v>0</v>
      </c>
      <c r="J4294">
        <f t="shared" si="673"/>
        <v>0</v>
      </c>
      <c r="K4294">
        <f t="shared" si="677"/>
        <v>0</v>
      </c>
      <c r="L4294">
        <f t="shared" si="674"/>
        <v>0</v>
      </c>
      <c r="M4294" s="66" t="str">
        <f t="shared" si="670"/>
        <v xml:space="preserve"> </v>
      </c>
    </row>
    <row r="4295" spans="1:13" x14ac:dyDescent="0.25">
      <c r="A4295" s="25">
        <f t="shared" si="678"/>
        <v>4295</v>
      </c>
      <c r="B4295" s="35">
        <f>+INDEX(Исходные_данные!A:Z,A4295+$X$32-1,$X$30)</f>
        <v>0</v>
      </c>
      <c r="C4295" s="25">
        <f>+IFERROR(_xlfn.NUMBERVALUE(INDEX(Исходные_данные!A:Z,A4295+$X$32-1,$X$31),"."),0)</f>
        <v>0</v>
      </c>
      <c r="D4295" s="51"/>
      <c r="E4295" s="3">
        <f t="shared" si="675"/>
        <v>1289.4580000000001</v>
      </c>
      <c r="F4295" s="3">
        <f t="shared" si="676"/>
        <v>1289.4574600000001</v>
      </c>
      <c r="G4295" s="8">
        <f t="shared" si="679"/>
        <v>0</v>
      </c>
      <c r="H4295" s="7">
        <f t="shared" si="671"/>
        <v>0</v>
      </c>
      <c r="I4295" s="7">
        <f t="shared" si="672"/>
        <v>0</v>
      </c>
      <c r="J4295">
        <f t="shared" si="673"/>
        <v>0</v>
      </c>
      <c r="K4295">
        <f t="shared" si="677"/>
        <v>0</v>
      </c>
      <c r="L4295">
        <f t="shared" si="674"/>
        <v>0</v>
      </c>
      <c r="M4295" s="66" t="str">
        <f t="shared" si="670"/>
        <v xml:space="preserve"> </v>
      </c>
    </row>
    <row r="4296" spans="1:13" x14ac:dyDescent="0.25">
      <c r="A4296" s="25">
        <f t="shared" si="678"/>
        <v>4296</v>
      </c>
      <c r="B4296" s="35">
        <f>+INDEX(Исходные_данные!A:Z,A4296+$X$32-1,$X$30)</f>
        <v>0</v>
      </c>
      <c r="C4296" s="25">
        <f>+IFERROR(_xlfn.NUMBERVALUE(INDEX(Исходные_данные!A:Z,A4296+$X$32-1,$X$31),"."),0)</f>
        <v>0</v>
      </c>
      <c r="D4296" s="51"/>
      <c r="E4296" s="3">
        <f t="shared" si="675"/>
        <v>1289.4580000000001</v>
      </c>
      <c r="F4296" s="3">
        <f t="shared" si="676"/>
        <v>1289.4574600000001</v>
      </c>
      <c r="G4296" s="8">
        <f t="shared" si="679"/>
        <v>0</v>
      </c>
      <c r="H4296" s="7">
        <f t="shared" si="671"/>
        <v>0</v>
      </c>
      <c r="I4296" s="7">
        <f t="shared" si="672"/>
        <v>0</v>
      </c>
      <c r="J4296">
        <f t="shared" si="673"/>
        <v>0</v>
      </c>
      <c r="K4296">
        <f t="shared" si="677"/>
        <v>0</v>
      </c>
      <c r="L4296">
        <f t="shared" si="674"/>
        <v>0</v>
      </c>
      <c r="M4296" s="66" t="str">
        <f t="shared" si="670"/>
        <v xml:space="preserve"> </v>
      </c>
    </row>
    <row r="4297" spans="1:13" x14ac:dyDescent="0.25">
      <c r="A4297" s="25">
        <f t="shared" si="678"/>
        <v>4297</v>
      </c>
      <c r="B4297" s="35">
        <f>+INDEX(Исходные_данные!A:Z,A4297+$X$32-1,$X$30)</f>
        <v>0</v>
      </c>
      <c r="C4297" s="25">
        <f>+IFERROR(_xlfn.NUMBERVALUE(INDEX(Исходные_данные!A:Z,A4297+$X$32-1,$X$31),"."),0)</f>
        <v>0</v>
      </c>
      <c r="D4297" s="51"/>
      <c r="E4297" s="3">
        <f t="shared" si="675"/>
        <v>1289.4580000000001</v>
      </c>
      <c r="F4297" s="3">
        <f t="shared" si="676"/>
        <v>1289.4574600000001</v>
      </c>
      <c r="G4297" s="8">
        <f t="shared" si="679"/>
        <v>0</v>
      </c>
      <c r="H4297" s="7">
        <f t="shared" si="671"/>
        <v>0</v>
      </c>
      <c r="I4297" s="7">
        <f t="shared" si="672"/>
        <v>0</v>
      </c>
      <c r="J4297">
        <f t="shared" si="673"/>
        <v>0</v>
      </c>
      <c r="K4297">
        <f t="shared" si="677"/>
        <v>0</v>
      </c>
      <c r="L4297">
        <f t="shared" si="674"/>
        <v>0</v>
      </c>
      <c r="M4297" s="66" t="str">
        <f t="shared" si="670"/>
        <v xml:space="preserve"> </v>
      </c>
    </row>
    <row r="4298" spans="1:13" x14ac:dyDescent="0.25">
      <c r="A4298" s="25">
        <f t="shared" si="678"/>
        <v>4298</v>
      </c>
      <c r="B4298" s="35">
        <f>+INDEX(Исходные_данные!A:Z,A4298+$X$32-1,$X$30)</f>
        <v>0</v>
      </c>
      <c r="C4298" s="25">
        <f>+IFERROR(_xlfn.NUMBERVALUE(INDEX(Исходные_данные!A:Z,A4298+$X$32-1,$X$31),"."),0)</f>
        <v>0</v>
      </c>
      <c r="D4298" s="51"/>
      <c r="E4298" s="3">
        <f t="shared" si="675"/>
        <v>1289.4580000000001</v>
      </c>
      <c r="F4298" s="3">
        <f t="shared" si="676"/>
        <v>1289.4574600000001</v>
      </c>
      <c r="G4298" s="8">
        <f t="shared" si="679"/>
        <v>0</v>
      </c>
      <c r="H4298" s="7">
        <f t="shared" si="671"/>
        <v>0</v>
      </c>
      <c r="I4298" s="7">
        <f t="shared" si="672"/>
        <v>0</v>
      </c>
      <c r="J4298">
        <f t="shared" si="673"/>
        <v>0</v>
      </c>
      <c r="K4298">
        <f t="shared" si="677"/>
        <v>0</v>
      </c>
      <c r="L4298">
        <f t="shared" si="674"/>
        <v>0</v>
      </c>
      <c r="M4298" s="66" t="str">
        <f t="shared" si="670"/>
        <v xml:space="preserve"> </v>
      </c>
    </row>
    <row r="4299" spans="1:13" x14ac:dyDescent="0.25">
      <c r="A4299" s="25">
        <f t="shared" si="678"/>
        <v>4299</v>
      </c>
      <c r="B4299" s="35">
        <f>+INDEX(Исходные_данные!A:Z,A4299+$X$32-1,$X$30)</f>
        <v>0</v>
      </c>
      <c r="C4299" s="25">
        <f>+IFERROR(_xlfn.NUMBERVALUE(INDEX(Исходные_данные!A:Z,A4299+$X$32-1,$X$31),"."),0)</f>
        <v>0</v>
      </c>
      <c r="D4299" s="51"/>
      <c r="E4299" s="3">
        <f t="shared" si="675"/>
        <v>1289.4580000000001</v>
      </c>
      <c r="F4299" s="3">
        <f t="shared" si="676"/>
        <v>1289.4574600000001</v>
      </c>
      <c r="G4299" s="8">
        <f t="shared" si="679"/>
        <v>0</v>
      </c>
      <c r="H4299" s="7">
        <f t="shared" si="671"/>
        <v>0</v>
      </c>
      <c r="I4299" s="7">
        <f t="shared" si="672"/>
        <v>0</v>
      </c>
      <c r="J4299">
        <f t="shared" si="673"/>
        <v>0</v>
      </c>
      <c r="K4299">
        <f t="shared" si="677"/>
        <v>0</v>
      </c>
      <c r="L4299">
        <f t="shared" si="674"/>
        <v>0</v>
      </c>
      <c r="M4299" s="66" t="str">
        <f t="shared" si="670"/>
        <v xml:space="preserve"> </v>
      </c>
    </row>
    <row r="4300" spans="1:13" x14ac:dyDescent="0.25">
      <c r="A4300" s="25">
        <f t="shared" si="678"/>
        <v>4300</v>
      </c>
      <c r="B4300" s="35">
        <f>+INDEX(Исходные_данные!A:Z,A4300+$X$32-1,$X$30)</f>
        <v>0</v>
      </c>
      <c r="C4300" s="25">
        <f>+IFERROR(_xlfn.NUMBERVALUE(INDEX(Исходные_данные!A:Z,A4300+$X$32-1,$X$31),"."),0)</f>
        <v>0</v>
      </c>
      <c r="D4300" s="51"/>
      <c r="E4300" s="3">
        <f t="shared" si="675"/>
        <v>1289.4580000000001</v>
      </c>
      <c r="F4300" s="3">
        <f t="shared" si="676"/>
        <v>1289.4574600000001</v>
      </c>
      <c r="G4300" s="8">
        <f t="shared" si="679"/>
        <v>0</v>
      </c>
      <c r="H4300" s="7">
        <f t="shared" si="671"/>
        <v>0</v>
      </c>
      <c r="I4300" s="7">
        <f t="shared" si="672"/>
        <v>0</v>
      </c>
      <c r="J4300">
        <f t="shared" si="673"/>
        <v>0</v>
      </c>
      <c r="K4300">
        <f t="shared" si="677"/>
        <v>0</v>
      </c>
      <c r="L4300">
        <f t="shared" si="674"/>
        <v>0</v>
      </c>
      <c r="M4300" s="66" t="str">
        <f t="shared" si="670"/>
        <v xml:space="preserve"> </v>
      </c>
    </row>
    <row r="4301" spans="1:13" x14ac:dyDescent="0.25">
      <c r="A4301" s="25">
        <f t="shared" si="678"/>
        <v>4301</v>
      </c>
      <c r="B4301" s="35">
        <f>+INDEX(Исходные_данные!A:Z,A4301+$X$32-1,$X$30)</f>
        <v>0</v>
      </c>
      <c r="C4301" s="25">
        <f>+IFERROR(_xlfn.NUMBERVALUE(INDEX(Исходные_данные!A:Z,A4301+$X$32-1,$X$31),"."),0)</f>
        <v>0</v>
      </c>
      <c r="D4301" s="51"/>
      <c r="E4301" s="3">
        <f t="shared" si="675"/>
        <v>1289.4580000000001</v>
      </c>
      <c r="F4301" s="3">
        <f t="shared" si="676"/>
        <v>1289.4574600000001</v>
      </c>
      <c r="G4301" s="8">
        <f t="shared" si="679"/>
        <v>0</v>
      </c>
      <c r="H4301" s="7">
        <f t="shared" si="671"/>
        <v>0</v>
      </c>
      <c r="I4301" s="7">
        <f t="shared" si="672"/>
        <v>0</v>
      </c>
      <c r="J4301">
        <f t="shared" si="673"/>
        <v>0</v>
      </c>
      <c r="K4301">
        <f t="shared" si="677"/>
        <v>0</v>
      </c>
      <c r="L4301">
        <f t="shared" si="674"/>
        <v>0</v>
      </c>
      <c r="M4301" s="66" t="str">
        <f t="shared" si="670"/>
        <v xml:space="preserve"> </v>
      </c>
    </row>
    <row r="4302" spans="1:13" x14ac:dyDescent="0.25">
      <c r="A4302" s="25">
        <f t="shared" si="678"/>
        <v>4302</v>
      </c>
      <c r="B4302" s="35">
        <f>+INDEX(Исходные_данные!A:Z,A4302+$X$32-1,$X$30)</f>
        <v>0</v>
      </c>
      <c r="C4302" s="25">
        <f>+IFERROR(_xlfn.NUMBERVALUE(INDEX(Исходные_данные!A:Z,A4302+$X$32-1,$X$31),"."),0)</f>
        <v>0</v>
      </c>
      <c r="D4302" s="51"/>
      <c r="E4302" s="3">
        <f t="shared" si="675"/>
        <v>1289.4580000000001</v>
      </c>
      <c r="F4302" s="3">
        <f t="shared" si="676"/>
        <v>1289.4574600000001</v>
      </c>
      <c r="G4302" s="8">
        <f t="shared" si="679"/>
        <v>0</v>
      </c>
      <c r="H4302" s="7">
        <f t="shared" si="671"/>
        <v>0</v>
      </c>
      <c r="I4302" s="7">
        <f t="shared" si="672"/>
        <v>0</v>
      </c>
      <c r="J4302">
        <f t="shared" si="673"/>
        <v>0</v>
      </c>
      <c r="K4302">
        <f t="shared" si="677"/>
        <v>0</v>
      </c>
      <c r="L4302">
        <f t="shared" si="674"/>
        <v>0</v>
      </c>
      <c r="M4302" s="66" t="str">
        <f t="shared" si="670"/>
        <v xml:space="preserve"> </v>
      </c>
    </row>
    <row r="4303" spans="1:13" x14ac:dyDescent="0.25">
      <c r="A4303" s="25">
        <f t="shared" si="678"/>
        <v>4303</v>
      </c>
      <c r="B4303" s="35">
        <f>+INDEX(Исходные_данные!A:Z,A4303+$X$32-1,$X$30)</f>
        <v>0</v>
      </c>
      <c r="C4303" s="25">
        <f>+IFERROR(_xlfn.NUMBERVALUE(INDEX(Исходные_данные!A:Z,A4303+$X$32-1,$X$31),"."),0)</f>
        <v>0</v>
      </c>
      <c r="D4303" s="51"/>
      <c r="E4303" s="3">
        <f t="shared" si="675"/>
        <v>1289.4580000000001</v>
      </c>
      <c r="F4303" s="3">
        <f t="shared" si="676"/>
        <v>1289.4574600000001</v>
      </c>
      <c r="G4303" s="8">
        <f t="shared" si="679"/>
        <v>0</v>
      </c>
      <c r="H4303" s="7">
        <f t="shared" si="671"/>
        <v>0</v>
      </c>
      <c r="I4303" s="7">
        <f t="shared" si="672"/>
        <v>0</v>
      </c>
      <c r="J4303">
        <f t="shared" si="673"/>
        <v>0</v>
      </c>
      <c r="K4303">
        <f t="shared" si="677"/>
        <v>0</v>
      </c>
      <c r="L4303">
        <f t="shared" si="674"/>
        <v>0</v>
      </c>
      <c r="M4303" s="66" t="str">
        <f t="shared" si="670"/>
        <v xml:space="preserve"> </v>
      </c>
    </row>
    <row r="4304" spans="1:13" x14ac:dyDescent="0.25">
      <c r="A4304" s="25">
        <f t="shared" si="678"/>
        <v>4304</v>
      </c>
      <c r="B4304" s="35">
        <f>+INDEX(Исходные_данные!A:Z,A4304+$X$32-1,$X$30)</f>
        <v>0</v>
      </c>
      <c r="C4304" s="25">
        <f>+IFERROR(_xlfn.NUMBERVALUE(INDEX(Исходные_данные!A:Z,A4304+$X$32-1,$X$31),"."),0)</f>
        <v>0</v>
      </c>
      <c r="D4304" s="51"/>
      <c r="E4304" s="3">
        <f t="shared" si="675"/>
        <v>1289.4580000000001</v>
      </c>
      <c r="F4304" s="3">
        <f t="shared" si="676"/>
        <v>1289.4574600000001</v>
      </c>
      <c r="G4304" s="8">
        <f t="shared" si="679"/>
        <v>0</v>
      </c>
      <c r="H4304" s="7">
        <f t="shared" si="671"/>
        <v>0</v>
      </c>
      <c r="I4304" s="7">
        <f t="shared" si="672"/>
        <v>0</v>
      </c>
      <c r="J4304">
        <f t="shared" si="673"/>
        <v>0</v>
      </c>
      <c r="K4304">
        <f t="shared" si="677"/>
        <v>0</v>
      </c>
      <c r="L4304">
        <f t="shared" si="674"/>
        <v>0</v>
      </c>
      <c r="M4304" s="66" t="str">
        <f t="shared" si="670"/>
        <v xml:space="preserve"> </v>
      </c>
    </row>
    <row r="4305" spans="1:13" x14ac:dyDescent="0.25">
      <c r="A4305" s="25">
        <f t="shared" si="678"/>
        <v>4305</v>
      </c>
      <c r="B4305" s="35">
        <f>+INDEX(Исходные_данные!A:Z,A4305+$X$32-1,$X$30)</f>
        <v>0</v>
      </c>
      <c r="C4305" s="25">
        <f>+IFERROR(_xlfn.NUMBERVALUE(INDEX(Исходные_данные!A:Z,A4305+$X$32-1,$X$31),"."),0)</f>
        <v>0</v>
      </c>
      <c r="D4305" s="51"/>
      <c r="E4305" s="3">
        <f t="shared" si="675"/>
        <v>1289.4580000000001</v>
      </c>
      <c r="F4305" s="3">
        <f t="shared" si="676"/>
        <v>1289.4574600000001</v>
      </c>
      <c r="G4305" s="8">
        <f t="shared" si="679"/>
        <v>0</v>
      </c>
      <c r="H4305" s="7">
        <f t="shared" si="671"/>
        <v>0</v>
      </c>
      <c r="I4305" s="7">
        <f t="shared" si="672"/>
        <v>0</v>
      </c>
      <c r="J4305">
        <f t="shared" si="673"/>
        <v>0</v>
      </c>
      <c r="K4305">
        <f t="shared" si="677"/>
        <v>0</v>
      </c>
      <c r="L4305">
        <f t="shared" si="674"/>
        <v>0</v>
      </c>
      <c r="M4305" s="66" t="str">
        <f t="shared" si="670"/>
        <v xml:space="preserve"> </v>
      </c>
    </row>
    <row r="4306" spans="1:13" x14ac:dyDescent="0.25">
      <c r="A4306" s="25">
        <f t="shared" si="678"/>
        <v>4306</v>
      </c>
      <c r="B4306" s="35">
        <f>+INDEX(Исходные_данные!A:Z,A4306+$X$32-1,$X$30)</f>
        <v>0</v>
      </c>
      <c r="C4306" s="25">
        <f>+IFERROR(_xlfn.NUMBERVALUE(INDEX(Исходные_данные!A:Z,A4306+$X$32-1,$X$31),"."),0)</f>
        <v>0</v>
      </c>
      <c r="D4306" s="51"/>
      <c r="E4306" s="3">
        <f t="shared" si="675"/>
        <v>1289.4580000000001</v>
      </c>
      <c r="F4306" s="3">
        <f t="shared" si="676"/>
        <v>1289.4574600000001</v>
      </c>
      <c r="G4306" s="8">
        <f t="shared" si="679"/>
        <v>0</v>
      </c>
      <c r="H4306" s="7">
        <f t="shared" si="671"/>
        <v>0</v>
      </c>
      <c r="I4306" s="7">
        <f t="shared" si="672"/>
        <v>0</v>
      </c>
      <c r="J4306">
        <f t="shared" si="673"/>
        <v>0</v>
      </c>
      <c r="K4306">
        <f t="shared" si="677"/>
        <v>0</v>
      </c>
      <c r="L4306">
        <f t="shared" si="674"/>
        <v>0</v>
      </c>
      <c r="M4306" s="66" t="str">
        <f t="shared" si="670"/>
        <v xml:space="preserve"> </v>
      </c>
    </row>
    <row r="4307" spans="1:13" x14ac:dyDescent="0.25">
      <c r="A4307" s="25">
        <f t="shared" si="678"/>
        <v>4307</v>
      </c>
      <c r="B4307" s="35">
        <f>+INDEX(Исходные_данные!A:Z,A4307+$X$32-1,$X$30)</f>
        <v>0</v>
      </c>
      <c r="C4307" s="25">
        <f>+IFERROR(_xlfn.NUMBERVALUE(INDEX(Исходные_данные!A:Z,A4307+$X$32-1,$X$31),"."),0)</f>
        <v>0</v>
      </c>
      <c r="D4307" s="51"/>
      <c r="E4307" s="3">
        <f t="shared" si="675"/>
        <v>1289.4580000000001</v>
      </c>
      <c r="F4307" s="3">
        <f t="shared" si="676"/>
        <v>1289.4574600000001</v>
      </c>
      <c r="G4307" s="8">
        <f t="shared" si="679"/>
        <v>0</v>
      </c>
      <c r="H4307" s="7">
        <f t="shared" si="671"/>
        <v>0</v>
      </c>
      <c r="I4307" s="7">
        <f t="shared" si="672"/>
        <v>0</v>
      </c>
      <c r="J4307">
        <f t="shared" si="673"/>
        <v>0</v>
      </c>
      <c r="K4307">
        <f t="shared" si="677"/>
        <v>0</v>
      </c>
      <c r="L4307">
        <f t="shared" si="674"/>
        <v>0</v>
      </c>
      <c r="M4307" s="66" t="str">
        <f t="shared" si="670"/>
        <v xml:space="preserve"> </v>
      </c>
    </row>
    <row r="4308" spans="1:13" x14ac:dyDescent="0.25">
      <c r="A4308" s="25">
        <f t="shared" si="678"/>
        <v>4308</v>
      </c>
      <c r="B4308" s="35">
        <f>+INDEX(Исходные_данные!A:Z,A4308+$X$32-1,$X$30)</f>
        <v>0</v>
      </c>
      <c r="C4308" s="25">
        <f>+IFERROR(_xlfn.NUMBERVALUE(INDEX(Исходные_данные!A:Z,A4308+$X$32-1,$X$31),"."),0)</f>
        <v>0</v>
      </c>
      <c r="D4308" s="51"/>
      <c r="E4308" s="3">
        <f t="shared" si="675"/>
        <v>1289.4580000000001</v>
      </c>
      <c r="F4308" s="3">
        <f t="shared" si="676"/>
        <v>1289.4574600000001</v>
      </c>
      <c r="G4308" s="8">
        <f t="shared" si="679"/>
        <v>0</v>
      </c>
      <c r="H4308" s="7">
        <f t="shared" si="671"/>
        <v>0</v>
      </c>
      <c r="I4308" s="7">
        <f t="shared" si="672"/>
        <v>0</v>
      </c>
      <c r="J4308">
        <f t="shared" si="673"/>
        <v>0</v>
      </c>
      <c r="K4308">
        <f t="shared" si="677"/>
        <v>0</v>
      </c>
      <c r="L4308">
        <f t="shared" si="674"/>
        <v>0</v>
      </c>
      <c r="M4308" s="66" t="str">
        <f t="shared" si="670"/>
        <v xml:space="preserve"> </v>
      </c>
    </row>
    <row r="4309" spans="1:13" x14ac:dyDescent="0.25">
      <c r="A4309" s="25">
        <f t="shared" si="678"/>
        <v>4309</v>
      </c>
      <c r="B4309" s="35">
        <f>+INDEX(Исходные_данные!A:Z,A4309+$X$32-1,$X$30)</f>
        <v>0</v>
      </c>
      <c r="C4309" s="25">
        <f>+IFERROR(_xlfn.NUMBERVALUE(INDEX(Исходные_данные!A:Z,A4309+$X$32-1,$X$31),"."),0)</f>
        <v>0</v>
      </c>
      <c r="D4309" s="51"/>
      <c r="E4309" s="3">
        <f t="shared" si="675"/>
        <v>1289.4580000000001</v>
      </c>
      <c r="F4309" s="3">
        <f t="shared" si="676"/>
        <v>1289.4574600000001</v>
      </c>
      <c r="G4309" s="8">
        <f t="shared" si="679"/>
        <v>0</v>
      </c>
      <c r="H4309" s="7">
        <f t="shared" si="671"/>
        <v>0</v>
      </c>
      <c r="I4309" s="7">
        <f t="shared" si="672"/>
        <v>0</v>
      </c>
      <c r="J4309">
        <f t="shared" si="673"/>
        <v>0</v>
      </c>
      <c r="K4309">
        <f t="shared" si="677"/>
        <v>0</v>
      </c>
      <c r="L4309">
        <f t="shared" si="674"/>
        <v>0</v>
      </c>
      <c r="M4309" s="66" t="str">
        <f t="shared" si="670"/>
        <v xml:space="preserve"> </v>
      </c>
    </row>
    <row r="4310" spans="1:13" x14ac:dyDescent="0.25">
      <c r="A4310" s="25">
        <f t="shared" si="678"/>
        <v>4310</v>
      </c>
      <c r="B4310" s="35">
        <f>+INDEX(Исходные_данные!A:Z,A4310+$X$32-1,$X$30)</f>
        <v>0</v>
      </c>
      <c r="C4310" s="25">
        <f>+IFERROR(_xlfn.NUMBERVALUE(INDEX(Исходные_данные!A:Z,A4310+$X$32-1,$X$31),"."),0)</f>
        <v>0</v>
      </c>
      <c r="D4310" s="51"/>
      <c r="E4310" s="3">
        <f t="shared" si="675"/>
        <v>1289.4580000000001</v>
      </c>
      <c r="F4310" s="3">
        <f t="shared" si="676"/>
        <v>1289.4574600000001</v>
      </c>
      <c r="G4310" s="8">
        <f t="shared" si="679"/>
        <v>0</v>
      </c>
      <c r="H4310" s="7">
        <f t="shared" si="671"/>
        <v>0</v>
      </c>
      <c r="I4310" s="7">
        <f t="shared" si="672"/>
        <v>0</v>
      </c>
      <c r="J4310">
        <f t="shared" si="673"/>
        <v>0</v>
      </c>
      <c r="K4310">
        <f t="shared" si="677"/>
        <v>0</v>
      </c>
      <c r="L4310">
        <f t="shared" si="674"/>
        <v>0</v>
      </c>
      <c r="M4310" s="66" t="str">
        <f t="shared" si="670"/>
        <v xml:space="preserve"> </v>
      </c>
    </row>
    <row r="4311" spans="1:13" x14ac:dyDescent="0.25">
      <c r="A4311" s="25">
        <f t="shared" si="678"/>
        <v>4311</v>
      </c>
      <c r="B4311" s="35">
        <f>+INDEX(Исходные_данные!A:Z,A4311+$X$32-1,$X$30)</f>
        <v>0</v>
      </c>
      <c r="C4311" s="25">
        <f>+IFERROR(_xlfn.NUMBERVALUE(INDEX(Исходные_данные!A:Z,A4311+$X$32-1,$X$31),"."),0)</f>
        <v>0</v>
      </c>
      <c r="D4311" s="51"/>
      <c r="E4311" s="3">
        <f t="shared" si="675"/>
        <v>1289.4580000000001</v>
      </c>
      <c r="F4311" s="3">
        <f t="shared" si="676"/>
        <v>1289.4574600000001</v>
      </c>
      <c r="G4311" s="8">
        <f t="shared" si="679"/>
        <v>0</v>
      </c>
      <c r="H4311" s="7">
        <f t="shared" si="671"/>
        <v>0</v>
      </c>
      <c r="I4311" s="7">
        <f t="shared" si="672"/>
        <v>0</v>
      </c>
      <c r="J4311">
        <f t="shared" si="673"/>
        <v>0</v>
      </c>
      <c r="K4311">
        <f t="shared" si="677"/>
        <v>0</v>
      </c>
      <c r="L4311">
        <f t="shared" si="674"/>
        <v>0</v>
      </c>
      <c r="M4311" s="66" t="str">
        <f t="shared" si="670"/>
        <v xml:space="preserve"> </v>
      </c>
    </row>
    <row r="4312" spans="1:13" x14ac:dyDescent="0.25">
      <c r="A4312" s="25">
        <f t="shared" si="678"/>
        <v>4312</v>
      </c>
      <c r="B4312" s="35">
        <f>+INDEX(Исходные_данные!A:Z,A4312+$X$32-1,$X$30)</f>
        <v>0</v>
      </c>
      <c r="C4312" s="25">
        <f>+IFERROR(_xlfn.NUMBERVALUE(INDEX(Исходные_данные!A:Z,A4312+$X$32-1,$X$31),"."),0)</f>
        <v>0</v>
      </c>
      <c r="D4312" s="51"/>
      <c r="E4312" s="3">
        <f t="shared" si="675"/>
        <v>1289.4580000000001</v>
      </c>
      <c r="F4312" s="3">
        <f t="shared" si="676"/>
        <v>1289.4574600000001</v>
      </c>
      <c r="G4312" s="8">
        <f t="shared" si="679"/>
        <v>0</v>
      </c>
      <c r="H4312" s="7">
        <f t="shared" si="671"/>
        <v>0</v>
      </c>
      <c r="I4312" s="7">
        <f t="shared" si="672"/>
        <v>0</v>
      </c>
      <c r="J4312">
        <f t="shared" si="673"/>
        <v>0</v>
      </c>
      <c r="K4312">
        <f t="shared" si="677"/>
        <v>0</v>
      </c>
      <c r="L4312">
        <f t="shared" si="674"/>
        <v>0</v>
      </c>
      <c r="M4312" s="66" t="str">
        <f t="shared" si="670"/>
        <v xml:space="preserve"> </v>
      </c>
    </row>
    <row r="4313" spans="1:13" x14ac:dyDescent="0.25">
      <c r="A4313" s="25">
        <f t="shared" si="678"/>
        <v>4313</v>
      </c>
      <c r="B4313" s="35">
        <f>+INDEX(Исходные_данные!A:Z,A4313+$X$32-1,$X$30)</f>
        <v>0</v>
      </c>
      <c r="C4313" s="25">
        <f>+IFERROR(_xlfn.NUMBERVALUE(INDEX(Исходные_данные!A:Z,A4313+$X$32-1,$X$31),"."),0)</f>
        <v>0</v>
      </c>
      <c r="D4313" s="51"/>
      <c r="E4313" s="3">
        <f t="shared" si="675"/>
        <v>1289.4580000000001</v>
      </c>
      <c r="F4313" s="3">
        <f t="shared" si="676"/>
        <v>1289.4574600000001</v>
      </c>
      <c r="G4313" s="8">
        <f t="shared" si="679"/>
        <v>0</v>
      </c>
      <c r="H4313" s="7">
        <f t="shared" si="671"/>
        <v>0</v>
      </c>
      <c r="I4313" s="7">
        <f t="shared" si="672"/>
        <v>0</v>
      </c>
      <c r="J4313">
        <f t="shared" si="673"/>
        <v>0</v>
      </c>
      <c r="K4313">
        <f t="shared" si="677"/>
        <v>0</v>
      </c>
      <c r="L4313">
        <f t="shared" si="674"/>
        <v>0</v>
      </c>
      <c r="M4313" s="66" t="str">
        <f t="shared" si="670"/>
        <v xml:space="preserve"> </v>
      </c>
    </row>
    <row r="4314" spans="1:13" x14ac:dyDescent="0.25">
      <c r="A4314" s="25">
        <f t="shared" si="678"/>
        <v>4314</v>
      </c>
      <c r="B4314" s="35">
        <f>+INDEX(Исходные_данные!A:Z,A4314+$X$32-1,$X$30)</f>
        <v>0</v>
      </c>
      <c r="C4314" s="25">
        <f>+IFERROR(_xlfn.NUMBERVALUE(INDEX(Исходные_данные!A:Z,A4314+$X$32-1,$X$31),"."),0)</f>
        <v>0</v>
      </c>
      <c r="D4314" s="51"/>
      <c r="E4314" s="3">
        <f t="shared" si="675"/>
        <v>1289.4580000000001</v>
      </c>
      <c r="F4314" s="3">
        <f t="shared" si="676"/>
        <v>1289.4574600000001</v>
      </c>
      <c r="G4314" s="8">
        <f t="shared" si="679"/>
        <v>0</v>
      </c>
      <c r="H4314" s="7">
        <f t="shared" si="671"/>
        <v>0</v>
      </c>
      <c r="I4314" s="7">
        <f t="shared" si="672"/>
        <v>0</v>
      </c>
      <c r="J4314">
        <f t="shared" si="673"/>
        <v>0</v>
      </c>
      <c r="K4314">
        <f t="shared" si="677"/>
        <v>0</v>
      </c>
      <c r="L4314">
        <f t="shared" si="674"/>
        <v>0</v>
      </c>
      <c r="M4314" s="66" t="str">
        <f t="shared" si="670"/>
        <v xml:space="preserve"> </v>
      </c>
    </row>
    <row r="4315" spans="1:13" x14ac:dyDescent="0.25">
      <c r="A4315" s="25">
        <f t="shared" si="678"/>
        <v>4315</v>
      </c>
      <c r="B4315" s="35">
        <f>+INDEX(Исходные_данные!A:Z,A4315+$X$32-1,$X$30)</f>
        <v>0</v>
      </c>
      <c r="C4315" s="25">
        <f>+IFERROR(_xlfn.NUMBERVALUE(INDEX(Исходные_данные!A:Z,A4315+$X$32-1,$X$31),"."),0)</f>
        <v>0</v>
      </c>
      <c r="D4315" s="51"/>
      <c r="E4315" s="3">
        <f t="shared" si="675"/>
        <v>1289.4580000000001</v>
      </c>
      <c r="F4315" s="3">
        <f t="shared" si="676"/>
        <v>1289.4574600000001</v>
      </c>
      <c r="G4315" s="8">
        <f t="shared" si="679"/>
        <v>0</v>
      </c>
      <c r="H4315" s="7">
        <f t="shared" si="671"/>
        <v>0</v>
      </c>
      <c r="I4315" s="7">
        <f t="shared" si="672"/>
        <v>0</v>
      </c>
      <c r="J4315">
        <f t="shared" si="673"/>
        <v>0</v>
      </c>
      <c r="K4315">
        <f t="shared" si="677"/>
        <v>0</v>
      </c>
      <c r="L4315">
        <f t="shared" si="674"/>
        <v>0</v>
      </c>
      <c r="M4315" s="66" t="str">
        <f t="shared" si="670"/>
        <v xml:space="preserve"> </v>
      </c>
    </row>
    <row r="4316" spans="1:13" x14ac:dyDescent="0.25">
      <c r="A4316" s="25">
        <f t="shared" si="678"/>
        <v>4316</v>
      </c>
      <c r="B4316" s="35">
        <f>+INDEX(Исходные_данные!A:Z,A4316+$X$32-1,$X$30)</f>
        <v>0</v>
      </c>
      <c r="C4316" s="25">
        <f>+IFERROR(_xlfn.NUMBERVALUE(INDEX(Исходные_данные!A:Z,A4316+$X$32-1,$X$31),"."),0)</f>
        <v>0</v>
      </c>
      <c r="D4316" s="51"/>
      <c r="E4316" s="3">
        <f t="shared" si="675"/>
        <v>1289.4580000000001</v>
      </c>
      <c r="F4316" s="3">
        <f t="shared" si="676"/>
        <v>1289.4574600000001</v>
      </c>
      <c r="G4316" s="8">
        <f t="shared" si="679"/>
        <v>0</v>
      </c>
      <c r="H4316" s="7">
        <f t="shared" si="671"/>
        <v>0</v>
      </c>
      <c r="I4316" s="7">
        <f t="shared" si="672"/>
        <v>0</v>
      </c>
      <c r="J4316">
        <f t="shared" si="673"/>
        <v>0</v>
      </c>
      <c r="K4316">
        <f t="shared" si="677"/>
        <v>0</v>
      </c>
      <c r="L4316">
        <f t="shared" si="674"/>
        <v>0</v>
      </c>
      <c r="M4316" s="66" t="str">
        <f t="shared" ref="M4316:M4379" si="680">IF(AC4331=1,"",+CONCATENATE(IF($AC$43=1,CONCATENATE(D4316," "),""),IF($AC$44=1,CONCATENATE(E4316," (",TEXT(G4316,"0,0"),"%)"),"")))</f>
        <v xml:space="preserve"> </v>
      </c>
    </row>
    <row r="4317" spans="1:13" x14ac:dyDescent="0.25">
      <c r="A4317" s="25">
        <f t="shared" si="678"/>
        <v>4317</v>
      </c>
      <c r="B4317" s="35">
        <f>+INDEX(Исходные_данные!A:Z,A4317+$X$32-1,$X$30)</f>
        <v>0</v>
      </c>
      <c r="C4317" s="25">
        <f>+IFERROR(_xlfn.NUMBERVALUE(INDEX(Исходные_данные!A:Z,A4317+$X$32-1,$X$31),"."),0)</f>
        <v>0</v>
      </c>
      <c r="D4317" s="51"/>
      <c r="E4317" s="3">
        <f t="shared" si="675"/>
        <v>1289.4580000000001</v>
      </c>
      <c r="F4317" s="3">
        <f t="shared" si="676"/>
        <v>1289.4574600000001</v>
      </c>
      <c r="G4317" s="8">
        <f t="shared" si="679"/>
        <v>0</v>
      </c>
      <c r="H4317" s="7">
        <f t="shared" si="671"/>
        <v>0</v>
      </c>
      <c r="I4317" s="7">
        <f t="shared" si="672"/>
        <v>0</v>
      </c>
      <c r="J4317">
        <f t="shared" si="673"/>
        <v>0</v>
      </c>
      <c r="K4317">
        <f t="shared" si="677"/>
        <v>0</v>
      </c>
      <c r="L4317">
        <f t="shared" si="674"/>
        <v>0</v>
      </c>
      <c r="M4317" s="66" t="str">
        <f t="shared" si="680"/>
        <v xml:space="preserve"> </v>
      </c>
    </row>
    <row r="4318" spans="1:13" x14ac:dyDescent="0.25">
      <c r="A4318" s="25">
        <f t="shared" si="678"/>
        <v>4318</v>
      </c>
      <c r="B4318" s="35">
        <f>+INDEX(Исходные_данные!A:Z,A4318+$X$32-1,$X$30)</f>
        <v>0</v>
      </c>
      <c r="C4318" s="25">
        <f>+IFERROR(_xlfn.NUMBERVALUE(INDEX(Исходные_данные!A:Z,A4318+$X$32-1,$X$31),"."),0)</f>
        <v>0</v>
      </c>
      <c r="D4318" s="51"/>
      <c r="E4318" s="3">
        <f t="shared" si="675"/>
        <v>1289.4580000000001</v>
      </c>
      <c r="F4318" s="3">
        <f t="shared" si="676"/>
        <v>1289.4574600000001</v>
      </c>
      <c r="G4318" s="8">
        <f t="shared" si="679"/>
        <v>0</v>
      </c>
      <c r="H4318" s="7">
        <f t="shared" si="671"/>
        <v>0</v>
      </c>
      <c r="I4318" s="7">
        <f t="shared" si="672"/>
        <v>0</v>
      </c>
      <c r="J4318">
        <f t="shared" si="673"/>
        <v>0</v>
      </c>
      <c r="K4318">
        <f t="shared" si="677"/>
        <v>0</v>
      </c>
      <c r="L4318">
        <f t="shared" si="674"/>
        <v>0</v>
      </c>
      <c r="M4318" s="66" t="str">
        <f t="shared" si="680"/>
        <v xml:space="preserve"> </v>
      </c>
    </row>
    <row r="4319" spans="1:13" x14ac:dyDescent="0.25">
      <c r="A4319" s="25">
        <f t="shared" si="678"/>
        <v>4319</v>
      </c>
      <c r="B4319" s="35">
        <f>+INDEX(Исходные_данные!A:Z,A4319+$X$32-1,$X$30)</f>
        <v>0</v>
      </c>
      <c r="C4319" s="25">
        <f>+IFERROR(_xlfn.NUMBERVALUE(INDEX(Исходные_данные!A:Z,A4319+$X$32-1,$X$31),"."),0)</f>
        <v>0</v>
      </c>
      <c r="D4319" s="51"/>
      <c r="E4319" s="3">
        <f t="shared" si="675"/>
        <v>1289.4580000000001</v>
      </c>
      <c r="F4319" s="3">
        <f t="shared" si="676"/>
        <v>1289.4574600000001</v>
      </c>
      <c r="G4319" s="8">
        <f t="shared" si="679"/>
        <v>0</v>
      </c>
      <c r="H4319" s="7">
        <f t="shared" si="671"/>
        <v>0</v>
      </c>
      <c r="I4319" s="7">
        <f t="shared" si="672"/>
        <v>0</v>
      </c>
      <c r="J4319">
        <f t="shared" si="673"/>
        <v>0</v>
      </c>
      <c r="K4319">
        <f t="shared" si="677"/>
        <v>0</v>
      </c>
      <c r="L4319">
        <f t="shared" si="674"/>
        <v>0</v>
      </c>
      <c r="M4319" s="66" t="str">
        <f t="shared" si="680"/>
        <v xml:space="preserve"> </v>
      </c>
    </row>
    <row r="4320" spans="1:13" x14ac:dyDescent="0.25">
      <c r="A4320" s="25">
        <f t="shared" si="678"/>
        <v>4320</v>
      </c>
      <c r="B4320" s="35">
        <f>+INDEX(Исходные_данные!A:Z,A4320+$X$32-1,$X$30)</f>
        <v>0</v>
      </c>
      <c r="C4320" s="25">
        <f>+IFERROR(_xlfn.NUMBERVALUE(INDEX(Исходные_данные!A:Z,A4320+$X$32-1,$X$31),"."),0)</f>
        <v>0</v>
      </c>
      <c r="D4320" s="51"/>
      <c r="E4320" s="3">
        <f t="shared" si="675"/>
        <v>1289.4580000000001</v>
      </c>
      <c r="F4320" s="3">
        <f t="shared" si="676"/>
        <v>1289.4574600000001</v>
      </c>
      <c r="G4320" s="8">
        <f t="shared" si="679"/>
        <v>0</v>
      </c>
      <c r="H4320" s="7">
        <f t="shared" si="671"/>
        <v>0</v>
      </c>
      <c r="I4320" s="7">
        <f t="shared" si="672"/>
        <v>0</v>
      </c>
      <c r="J4320">
        <f t="shared" si="673"/>
        <v>0</v>
      </c>
      <c r="K4320">
        <f t="shared" si="677"/>
        <v>0</v>
      </c>
      <c r="L4320">
        <f t="shared" si="674"/>
        <v>0</v>
      </c>
      <c r="M4320" s="66" t="str">
        <f t="shared" si="680"/>
        <v xml:space="preserve"> </v>
      </c>
    </row>
    <row r="4321" spans="1:13" x14ac:dyDescent="0.25">
      <c r="A4321" s="25">
        <f t="shared" si="678"/>
        <v>4321</v>
      </c>
      <c r="B4321" s="35">
        <f>+INDEX(Исходные_данные!A:Z,A4321+$X$32-1,$X$30)</f>
        <v>0</v>
      </c>
      <c r="C4321" s="25">
        <f>+IFERROR(_xlfn.NUMBERVALUE(INDEX(Исходные_данные!A:Z,A4321+$X$32-1,$X$31),"."),0)</f>
        <v>0</v>
      </c>
      <c r="D4321" s="51"/>
      <c r="E4321" s="3">
        <f t="shared" si="675"/>
        <v>1289.4580000000001</v>
      </c>
      <c r="F4321" s="3">
        <f t="shared" si="676"/>
        <v>1289.4574600000001</v>
      </c>
      <c r="G4321" s="8">
        <f t="shared" si="679"/>
        <v>0</v>
      </c>
      <c r="H4321" s="7">
        <f t="shared" si="671"/>
        <v>0</v>
      </c>
      <c r="I4321" s="7">
        <f t="shared" si="672"/>
        <v>0</v>
      </c>
      <c r="J4321">
        <f t="shared" si="673"/>
        <v>0</v>
      </c>
      <c r="K4321">
        <f t="shared" si="677"/>
        <v>0</v>
      </c>
      <c r="L4321">
        <f t="shared" si="674"/>
        <v>0</v>
      </c>
      <c r="M4321" s="66" t="str">
        <f t="shared" si="680"/>
        <v xml:space="preserve"> </v>
      </c>
    </row>
    <row r="4322" spans="1:13" x14ac:dyDescent="0.25">
      <c r="A4322" s="25">
        <f t="shared" si="678"/>
        <v>4322</v>
      </c>
      <c r="B4322" s="35">
        <f>+INDEX(Исходные_данные!A:Z,A4322+$X$32-1,$X$30)</f>
        <v>0</v>
      </c>
      <c r="C4322" s="25">
        <f>+IFERROR(_xlfn.NUMBERVALUE(INDEX(Исходные_данные!A:Z,A4322+$X$32-1,$X$31),"."),0)</f>
        <v>0</v>
      </c>
      <c r="D4322" s="51"/>
      <c r="E4322" s="3">
        <f t="shared" si="675"/>
        <v>1289.4580000000001</v>
      </c>
      <c r="F4322" s="3">
        <f t="shared" si="676"/>
        <v>1289.4574600000001</v>
      </c>
      <c r="G4322" s="8">
        <f t="shared" si="679"/>
        <v>0</v>
      </c>
      <c r="H4322" s="7">
        <f t="shared" si="671"/>
        <v>0</v>
      </c>
      <c r="I4322" s="7">
        <f t="shared" si="672"/>
        <v>0</v>
      </c>
      <c r="J4322">
        <f t="shared" si="673"/>
        <v>0</v>
      </c>
      <c r="K4322">
        <f t="shared" si="677"/>
        <v>0</v>
      </c>
      <c r="L4322">
        <f t="shared" si="674"/>
        <v>0</v>
      </c>
      <c r="M4322" s="66" t="str">
        <f t="shared" si="680"/>
        <v xml:space="preserve"> </v>
      </c>
    </row>
    <row r="4323" spans="1:13" x14ac:dyDescent="0.25">
      <c r="A4323" s="25">
        <f t="shared" si="678"/>
        <v>4323</v>
      </c>
      <c r="B4323" s="35">
        <f>+INDEX(Исходные_данные!A:Z,A4323+$X$32-1,$X$30)</f>
        <v>0</v>
      </c>
      <c r="C4323" s="25">
        <f>+IFERROR(_xlfn.NUMBERVALUE(INDEX(Исходные_данные!A:Z,A4323+$X$32-1,$X$31),"."),0)</f>
        <v>0</v>
      </c>
      <c r="D4323" s="51"/>
      <c r="E4323" s="3">
        <f t="shared" si="675"/>
        <v>1289.4580000000001</v>
      </c>
      <c r="F4323" s="3">
        <f t="shared" si="676"/>
        <v>1289.4574600000001</v>
      </c>
      <c r="G4323" s="8">
        <f t="shared" si="679"/>
        <v>0</v>
      </c>
      <c r="H4323" s="7">
        <f t="shared" si="671"/>
        <v>0</v>
      </c>
      <c r="I4323" s="7">
        <f t="shared" si="672"/>
        <v>0</v>
      </c>
      <c r="J4323">
        <f t="shared" si="673"/>
        <v>0</v>
      </c>
      <c r="K4323">
        <f t="shared" si="677"/>
        <v>0</v>
      </c>
      <c r="L4323">
        <f t="shared" si="674"/>
        <v>0</v>
      </c>
      <c r="M4323" s="66" t="str">
        <f t="shared" si="680"/>
        <v xml:space="preserve"> </v>
      </c>
    </row>
    <row r="4324" spans="1:13" x14ac:dyDescent="0.25">
      <c r="A4324" s="25">
        <f t="shared" si="678"/>
        <v>4324</v>
      </c>
      <c r="B4324" s="35">
        <f>+INDEX(Исходные_данные!A:Z,A4324+$X$32-1,$X$30)</f>
        <v>0</v>
      </c>
      <c r="C4324" s="25">
        <f>+IFERROR(_xlfn.NUMBERVALUE(INDEX(Исходные_данные!A:Z,A4324+$X$32-1,$X$31),"."),0)</f>
        <v>0</v>
      </c>
      <c r="D4324" s="51"/>
      <c r="E4324" s="3">
        <f t="shared" si="675"/>
        <v>1289.4580000000001</v>
      </c>
      <c r="F4324" s="3">
        <f t="shared" si="676"/>
        <v>1289.4574600000001</v>
      </c>
      <c r="G4324" s="8">
        <f t="shared" si="679"/>
        <v>0</v>
      </c>
      <c r="H4324" s="7">
        <f t="shared" si="671"/>
        <v>0</v>
      </c>
      <c r="I4324" s="7">
        <f t="shared" si="672"/>
        <v>0</v>
      </c>
      <c r="J4324">
        <f t="shared" si="673"/>
        <v>0</v>
      </c>
      <c r="K4324">
        <f t="shared" si="677"/>
        <v>0</v>
      </c>
      <c r="L4324">
        <f t="shared" si="674"/>
        <v>0</v>
      </c>
      <c r="M4324" s="66" t="str">
        <f t="shared" si="680"/>
        <v xml:space="preserve"> </v>
      </c>
    </row>
    <row r="4325" spans="1:13" x14ac:dyDescent="0.25">
      <c r="A4325" s="25">
        <f t="shared" si="678"/>
        <v>4325</v>
      </c>
      <c r="B4325" s="35">
        <f>+INDEX(Исходные_данные!A:Z,A4325+$X$32-1,$X$30)</f>
        <v>0</v>
      </c>
      <c r="C4325" s="25">
        <f>+IFERROR(_xlfn.NUMBERVALUE(INDEX(Исходные_данные!A:Z,A4325+$X$32-1,$X$31),"."),0)</f>
        <v>0</v>
      </c>
      <c r="D4325" s="51"/>
      <c r="E4325" s="3">
        <f t="shared" si="675"/>
        <v>1289.4580000000001</v>
      </c>
      <c r="F4325" s="3">
        <f t="shared" si="676"/>
        <v>1289.4574600000001</v>
      </c>
      <c r="G4325" s="8">
        <f t="shared" si="679"/>
        <v>0</v>
      </c>
      <c r="H4325" s="7">
        <f t="shared" si="671"/>
        <v>0</v>
      </c>
      <c r="I4325" s="7">
        <f t="shared" si="672"/>
        <v>0</v>
      </c>
      <c r="J4325">
        <f t="shared" si="673"/>
        <v>0</v>
      </c>
      <c r="K4325">
        <f t="shared" si="677"/>
        <v>0</v>
      </c>
      <c r="L4325">
        <f t="shared" si="674"/>
        <v>0</v>
      </c>
      <c r="M4325" s="66" t="str">
        <f t="shared" si="680"/>
        <v xml:space="preserve"> </v>
      </c>
    </row>
    <row r="4326" spans="1:13" x14ac:dyDescent="0.25">
      <c r="A4326" s="25">
        <f t="shared" si="678"/>
        <v>4326</v>
      </c>
      <c r="B4326" s="35">
        <f>+INDEX(Исходные_данные!A:Z,A4326+$X$32-1,$X$30)</f>
        <v>0</v>
      </c>
      <c r="C4326" s="25">
        <f>+IFERROR(_xlfn.NUMBERVALUE(INDEX(Исходные_данные!A:Z,A4326+$X$32-1,$X$31),"."),0)</f>
        <v>0</v>
      </c>
      <c r="D4326" s="51"/>
      <c r="E4326" s="3">
        <f t="shared" si="675"/>
        <v>1289.4580000000001</v>
      </c>
      <c r="F4326" s="3">
        <f t="shared" si="676"/>
        <v>1289.4574600000001</v>
      </c>
      <c r="G4326" s="8">
        <f t="shared" si="679"/>
        <v>0</v>
      </c>
      <c r="H4326" s="7">
        <f t="shared" si="671"/>
        <v>0</v>
      </c>
      <c r="I4326" s="7">
        <f t="shared" si="672"/>
        <v>0</v>
      </c>
      <c r="J4326">
        <f t="shared" si="673"/>
        <v>0</v>
      </c>
      <c r="K4326">
        <f t="shared" si="677"/>
        <v>0</v>
      </c>
      <c r="L4326">
        <f t="shared" si="674"/>
        <v>0</v>
      </c>
      <c r="M4326" s="66" t="str">
        <f t="shared" si="680"/>
        <v xml:space="preserve"> </v>
      </c>
    </row>
    <row r="4327" spans="1:13" x14ac:dyDescent="0.25">
      <c r="A4327" s="25">
        <f t="shared" si="678"/>
        <v>4327</v>
      </c>
      <c r="B4327" s="35">
        <f>+INDEX(Исходные_данные!A:Z,A4327+$X$32-1,$X$30)</f>
        <v>0</v>
      </c>
      <c r="C4327" s="25">
        <f>+IFERROR(_xlfn.NUMBERVALUE(INDEX(Исходные_данные!A:Z,A4327+$X$32-1,$X$31),"."),0)</f>
        <v>0</v>
      </c>
      <c r="D4327" s="51"/>
      <c r="E4327" s="3">
        <f t="shared" si="675"/>
        <v>1289.4580000000001</v>
      </c>
      <c r="F4327" s="3">
        <f t="shared" si="676"/>
        <v>1289.4574600000001</v>
      </c>
      <c r="G4327" s="8">
        <f t="shared" si="679"/>
        <v>0</v>
      </c>
      <c r="H4327" s="7">
        <f t="shared" si="671"/>
        <v>0</v>
      </c>
      <c r="I4327" s="7">
        <f t="shared" si="672"/>
        <v>0</v>
      </c>
      <c r="J4327">
        <f t="shared" si="673"/>
        <v>0</v>
      </c>
      <c r="K4327">
        <f t="shared" si="677"/>
        <v>0</v>
      </c>
      <c r="L4327">
        <f t="shared" si="674"/>
        <v>0</v>
      </c>
      <c r="M4327" s="66" t="str">
        <f t="shared" si="680"/>
        <v xml:space="preserve"> </v>
      </c>
    </row>
    <row r="4328" spans="1:13" x14ac:dyDescent="0.25">
      <c r="A4328" s="25">
        <f t="shared" si="678"/>
        <v>4328</v>
      </c>
      <c r="B4328" s="35">
        <f>+INDEX(Исходные_данные!A:Z,A4328+$X$32-1,$X$30)</f>
        <v>0</v>
      </c>
      <c r="C4328" s="25">
        <f>+IFERROR(_xlfn.NUMBERVALUE(INDEX(Исходные_данные!A:Z,A4328+$X$32-1,$X$31),"."),0)</f>
        <v>0</v>
      </c>
      <c r="D4328" s="51"/>
      <c r="E4328" s="3">
        <f t="shared" si="675"/>
        <v>1289.4580000000001</v>
      </c>
      <c r="F4328" s="3">
        <f t="shared" si="676"/>
        <v>1289.4574600000001</v>
      </c>
      <c r="G4328" s="8">
        <f t="shared" si="679"/>
        <v>0</v>
      </c>
      <c r="H4328" s="7">
        <f t="shared" si="671"/>
        <v>0</v>
      </c>
      <c r="I4328" s="7">
        <f t="shared" si="672"/>
        <v>0</v>
      </c>
      <c r="J4328">
        <f t="shared" si="673"/>
        <v>0</v>
      </c>
      <c r="K4328">
        <f t="shared" si="677"/>
        <v>0</v>
      </c>
      <c r="L4328">
        <f t="shared" si="674"/>
        <v>0</v>
      </c>
      <c r="M4328" s="66" t="str">
        <f t="shared" si="680"/>
        <v xml:space="preserve"> </v>
      </c>
    </row>
    <row r="4329" spans="1:13" x14ac:dyDescent="0.25">
      <c r="A4329" s="25">
        <f t="shared" si="678"/>
        <v>4329</v>
      </c>
      <c r="B4329" s="35">
        <f>+INDEX(Исходные_данные!A:Z,A4329+$X$32-1,$X$30)</f>
        <v>0</v>
      </c>
      <c r="C4329" s="25">
        <f>+IFERROR(_xlfn.NUMBERVALUE(INDEX(Исходные_данные!A:Z,A4329+$X$32-1,$X$31),"."),0)</f>
        <v>0</v>
      </c>
      <c r="D4329" s="51"/>
      <c r="E4329" s="3">
        <f t="shared" si="675"/>
        <v>1289.4580000000001</v>
      </c>
      <c r="F4329" s="3">
        <f t="shared" si="676"/>
        <v>1289.4574600000001</v>
      </c>
      <c r="G4329" s="8">
        <f t="shared" si="679"/>
        <v>0</v>
      </c>
      <c r="H4329" s="7">
        <f t="shared" si="671"/>
        <v>0</v>
      </c>
      <c r="I4329" s="7">
        <f t="shared" si="672"/>
        <v>0</v>
      </c>
      <c r="J4329">
        <f t="shared" si="673"/>
        <v>0</v>
      </c>
      <c r="K4329">
        <f t="shared" si="677"/>
        <v>0</v>
      </c>
      <c r="L4329">
        <f t="shared" si="674"/>
        <v>0</v>
      </c>
      <c r="M4329" s="66" t="str">
        <f t="shared" si="680"/>
        <v xml:space="preserve"> </v>
      </c>
    </row>
    <row r="4330" spans="1:13" x14ac:dyDescent="0.25">
      <c r="A4330" s="25">
        <f t="shared" si="678"/>
        <v>4330</v>
      </c>
      <c r="B4330" s="35">
        <f>+INDEX(Исходные_данные!A:Z,A4330+$X$32-1,$X$30)</f>
        <v>0</v>
      </c>
      <c r="C4330" s="25">
        <f>+IFERROR(_xlfn.NUMBERVALUE(INDEX(Исходные_данные!A:Z,A4330+$X$32-1,$X$31),"."),0)</f>
        <v>0</v>
      </c>
      <c r="D4330" s="51"/>
      <c r="E4330" s="3">
        <f t="shared" si="675"/>
        <v>1289.4580000000001</v>
      </c>
      <c r="F4330" s="3">
        <f t="shared" si="676"/>
        <v>1289.4574600000001</v>
      </c>
      <c r="G4330" s="8">
        <f t="shared" si="679"/>
        <v>0</v>
      </c>
      <c r="H4330" s="7">
        <f t="shared" si="671"/>
        <v>0</v>
      </c>
      <c r="I4330" s="7">
        <f t="shared" si="672"/>
        <v>0</v>
      </c>
      <c r="J4330">
        <f t="shared" si="673"/>
        <v>0</v>
      </c>
      <c r="K4330">
        <f t="shared" si="677"/>
        <v>0</v>
      </c>
      <c r="L4330">
        <f t="shared" si="674"/>
        <v>0</v>
      </c>
      <c r="M4330" s="66" t="str">
        <f t="shared" si="680"/>
        <v xml:space="preserve"> </v>
      </c>
    </row>
    <row r="4331" spans="1:13" x14ac:dyDescent="0.25">
      <c r="A4331" s="25">
        <f t="shared" si="678"/>
        <v>4331</v>
      </c>
      <c r="B4331" s="35">
        <f>+INDEX(Исходные_данные!A:Z,A4331+$X$32-1,$X$30)</f>
        <v>0</v>
      </c>
      <c r="C4331" s="25">
        <f>+IFERROR(_xlfn.NUMBERVALUE(INDEX(Исходные_данные!A:Z,A4331+$X$32-1,$X$31),"."),0)</f>
        <v>0</v>
      </c>
      <c r="D4331" s="51"/>
      <c r="E4331" s="3">
        <f t="shared" si="675"/>
        <v>1289.4580000000001</v>
      </c>
      <c r="F4331" s="3">
        <f t="shared" si="676"/>
        <v>1289.4574600000001</v>
      </c>
      <c r="G4331" s="8">
        <f t="shared" si="679"/>
        <v>0</v>
      </c>
      <c r="H4331" s="7">
        <f t="shared" si="671"/>
        <v>0</v>
      </c>
      <c r="I4331" s="7">
        <f t="shared" si="672"/>
        <v>0</v>
      </c>
      <c r="J4331">
        <f t="shared" si="673"/>
        <v>0</v>
      </c>
      <c r="K4331">
        <f t="shared" si="677"/>
        <v>0</v>
      </c>
      <c r="L4331">
        <f t="shared" si="674"/>
        <v>0</v>
      </c>
      <c r="M4331" s="66" t="str">
        <f t="shared" si="680"/>
        <v xml:space="preserve"> </v>
      </c>
    </row>
    <row r="4332" spans="1:13" x14ac:dyDescent="0.25">
      <c r="A4332" s="25">
        <f t="shared" si="678"/>
        <v>4332</v>
      </c>
      <c r="B4332" s="35">
        <f>+INDEX(Исходные_данные!A:Z,A4332+$X$32-1,$X$30)</f>
        <v>0</v>
      </c>
      <c r="C4332" s="25">
        <f>+IFERROR(_xlfn.NUMBERVALUE(INDEX(Исходные_данные!A:Z,A4332+$X$32-1,$X$31),"."),0)</f>
        <v>0</v>
      </c>
      <c r="D4332" s="51"/>
      <c r="E4332" s="3">
        <f t="shared" si="675"/>
        <v>1289.4580000000001</v>
      </c>
      <c r="F4332" s="3">
        <f t="shared" si="676"/>
        <v>1289.4574600000001</v>
      </c>
      <c r="G4332" s="8">
        <f t="shared" si="679"/>
        <v>0</v>
      </c>
      <c r="H4332" s="7">
        <f t="shared" si="671"/>
        <v>0</v>
      </c>
      <c r="I4332" s="7">
        <f t="shared" si="672"/>
        <v>0</v>
      </c>
      <c r="J4332">
        <f t="shared" si="673"/>
        <v>0</v>
      </c>
      <c r="K4332">
        <f t="shared" si="677"/>
        <v>0</v>
      </c>
      <c r="L4332">
        <f t="shared" si="674"/>
        <v>0</v>
      </c>
      <c r="M4332" s="66" t="str">
        <f t="shared" si="680"/>
        <v xml:space="preserve"> </v>
      </c>
    </row>
    <row r="4333" spans="1:13" x14ac:dyDescent="0.25">
      <c r="A4333" s="25">
        <f t="shared" si="678"/>
        <v>4333</v>
      </c>
      <c r="B4333" s="35">
        <f>+INDEX(Исходные_данные!A:Z,A4333+$X$32-1,$X$30)</f>
        <v>0</v>
      </c>
      <c r="C4333" s="25">
        <f>+IFERROR(_xlfn.NUMBERVALUE(INDEX(Исходные_данные!A:Z,A4333+$X$32-1,$X$31),"."),0)</f>
        <v>0</v>
      </c>
      <c r="D4333" s="51"/>
      <c r="E4333" s="3">
        <f t="shared" si="675"/>
        <v>1289.4580000000001</v>
      </c>
      <c r="F4333" s="3">
        <f t="shared" si="676"/>
        <v>1289.4574600000001</v>
      </c>
      <c r="G4333" s="8">
        <f t="shared" si="679"/>
        <v>0</v>
      </c>
      <c r="H4333" s="7">
        <f t="shared" si="671"/>
        <v>0</v>
      </c>
      <c r="I4333" s="7">
        <f t="shared" si="672"/>
        <v>0</v>
      </c>
      <c r="J4333">
        <f t="shared" si="673"/>
        <v>0</v>
      </c>
      <c r="K4333">
        <f t="shared" si="677"/>
        <v>0</v>
      </c>
      <c r="L4333">
        <f t="shared" si="674"/>
        <v>0</v>
      </c>
      <c r="M4333" s="66" t="str">
        <f t="shared" si="680"/>
        <v xml:space="preserve"> </v>
      </c>
    </row>
    <row r="4334" spans="1:13" x14ac:dyDescent="0.25">
      <c r="A4334" s="25">
        <f t="shared" si="678"/>
        <v>4334</v>
      </c>
      <c r="B4334" s="35">
        <f>+INDEX(Исходные_данные!A:Z,A4334+$X$32-1,$X$30)</f>
        <v>0</v>
      </c>
      <c r="C4334" s="25">
        <f>+IFERROR(_xlfn.NUMBERVALUE(INDEX(Исходные_данные!A:Z,A4334+$X$32-1,$X$31),"."),0)</f>
        <v>0</v>
      </c>
      <c r="D4334" s="51"/>
      <c r="E4334" s="3">
        <f t="shared" si="675"/>
        <v>1289.4580000000001</v>
      </c>
      <c r="F4334" s="3">
        <f t="shared" si="676"/>
        <v>1289.4574600000001</v>
      </c>
      <c r="G4334" s="8">
        <f t="shared" si="679"/>
        <v>0</v>
      </c>
      <c r="H4334" s="7">
        <f t="shared" si="671"/>
        <v>0</v>
      </c>
      <c r="I4334" s="7">
        <f t="shared" si="672"/>
        <v>0</v>
      </c>
      <c r="J4334">
        <f t="shared" si="673"/>
        <v>0</v>
      </c>
      <c r="K4334">
        <f t="shared" si="677"/>
        <v>0</v>
      </c>
      <c r="L4334">
        <f t="shared" si="674"/>
        <v>0</v>
      </c>
      <c r="M4334" s="66" t="str">
        <f t="shared" si="680"/>
        <v xml:space="preserve"> </v>
      </c>
    </row>
    <row r="4335" spans="1:13" x14ac:dyDescent="0.25">
      <c r="A4335" s="25">
        <f t="shared" si="678"/>
        <v>4335</v>
      </c>
      <c r="B4335" s="35">
        <f>+INDEX(Исходные_данные!A:Z,A4335+$X$32-1,$X$30)</f>
        <v>0</v>
      </c>
      <c r="C4335" s="25">
        <f>+IFERROR(_xlfn.NUMBERVALUE(INDEX(Исходные_данные!A:Z,A4335+$X$32-1,$X$31),"."),0)</f>
        <v>0</v>
      </c>
      <c r="D4335" s="51"/>
      <c r="E4335" s="3">
        <f t="shared" si="675"/>
        <v>1289.4580000000001</v>
      </c>
      <c r="F4335" s="3">
        <f t="shared" si="676"/>
        <v>1289.4574600000001</v>
      </c>
      <c r="G4335" s="8">
        <f t="shared" si="679"/>
        <v>0</v>
      </c>
      <c r="H4335" s="7">
        <f t="shared" si="671"/>
        <v>0</v>
      </c>
      <c r="I4335" s="7">
        <f t="shared" si="672"/>
        <v>0</v>
      </c>
      <c r="J4335">
        <f t="shared" si="673"/>
        <v>0</v>
      </c>
      <c r="K4335">
        <f t="shared" si="677"/>
        <v>0</v>
      </c>
      <c r="L4335">
        <f t="shared" si="674"/>
        <v>0</v>
      </c>
      <c r="M4335" s="66" t="str">
        <f t="shared" si="680"/>
        <v xml:space="preserve"> </v>
      </c>
    </row>
    <row r="4336" spans="1:13" x14ac:dyDescent="0.25">
      <c r="A4336" s="25">
        <f t="shared" si="678"/>
        <v>4336</v>
      </c>
      <c r="B4336" s="35">
        <f>+INDEX(Исходные_данные!A:Z,A4336+$X$32-1,$X$30)</f>
        <v>0</v>
      </c>
      <c r="C4336" s="25">
        <f>+IFERROR(_xlfn.NUMBERVALUE(INDEX(Исходные_данные!A:Z,A4336+$X$32-1,$X$31),"."),0)</f>
        <v>0</v>
      </c>
      <c r="D4336" s="51"/>
      <c r="E4336" s="3">
        <f t="shared" si="675"/>
        <v>1289.4580000000001</v>
      </c>
      <c r="F4336" s="3">
        <f t="shared" si="676"/>
        <v>1289.4574600000001</v>
      </c>
      <c r="G4336" s="8">
        <f t="shared" si="679"/>
        <v>0</v>
      </c>
      <c r="H4336" s="7">
        <f t="shared" si="671"/>
        <v>0</v>
      </c>
      <c r="I4336" s="7">
        <f t="shared" si="672"/>
        <v>0</v>
      </c>
      <c r="J4336">
        <f t="shared" si="673"/>
        <v>0</v>
      </c>
      <c r="K4336">
        <f t="shared" si="677"/>
        <v>0</v>
      </c>
      <c r="L4336">
        <f t="shared" si="674"/>
        <v>0</v>
      </c>
      <c r="M4336" s="66" t="str">
        <f t="shared" si="680"/>
        <v xml:space="preserve"> </v>
      </c>
    </row>
    <row r="4337" spans="1:13" x14ac:dyDescent="0.25">
      <c r="A4337" s="25">
        <f t="shared" si="678"/>
        <v>4337</v>
      </c>
      <c r="B4337" s="35">
        <f>+INDEX(Исходные_данные!A:Z,A4337+$X$32-1,$X$30)</f>
        <v>0</v>
      </c>
      <c r="C4337" s="25">
        <f>+IFERROR(_xlfn.NUMBERVALUE(INDEX(Исходные_данные!A:Z,A4337+$X$32-1,$X$31),"."),0)</f>
        <v>0</v>
      </c>
      <c r="D4337" s="51"/>
      <c r="E4337" s="3">
        <f t="shared" si="675"/>
        <v>1289.4580000000001</v>
      </c>
      <c r="F4337" s="3">
        <f t="shared" si="676"/>
        <v>1289.4574600000001</v>
      </c>
      <c r="G4337" s="8">
        <f t="shared" si="679"/>
        <v>0</v>
      </c>
      <c r="H4337" s="7">
        <f t="shared" si="671"/>
        <v>0</v>
      </c>
      <c r="I4337" s="7">
        <f t="shared" si="672"/>
        <v>0</v>
      </c>
      <c r="J4337">
        <f t="shared" si="673"/>
        <v>0</v>
      </c>
      <c r="K4337">
        <f t="shared" si="677"/>
        <v>0</v>
      </c>
      <c r="L4337">
        <f t="shared" si="674"/>
        <v>0</v>
      </c>
      <c r="M4337" s="66" t="str">
        <f t="shared" si="680"/>
        <v xml:space="preserve"> </v>
      </c>
    </row>
    <row r="4338" spans="1:13" x14ac:dyDescent="0.25">
      <c r="A4338" s="25">
        <f t="shared" si="678"/>
        <v>4338</v>
      </c>
      <c r="B4338" s="35">
        <f>+INDEX(Исходные_данные!A:Z,A4338+$X$32-1,$X$30)</f>
        <v>0</v>
      </c>
      <c r="C4338" s="25">
        <f>+IFERROR(_xlfn.NUMBERVALUE(INDEX(Исходные_данные!A:Z,A4338+$X$32-1,$X$31),"."),0)</f>
        <v>0</v>
      </c>
      <c r="D4338" s="51"/>
      <c r="E4338" s="3">
        <f t="shared" si="675"/>
        <v>1289.4580000000001</v>
      </c>
      <c r="F4338" s="3">
        <f t="shared" si="676"/>
        <v>1289.4574600000001</v>
      </c>
      <c r="G4338" s="8">
        <f t="shared" si="679"/>
        <v>0</v>
      </c>
      <c r="H4338" s="7">
        <f t="shared" si="671"/>
        <v>0</v>
      </c>
      <c r="I4338" s="7">
        <f t="shared" si="672"/>
        <v>0</v>
      </c>
      <c r="J4338">
        <f t="shared" si="673"/>
        <v>0</v>
      </c>
      <c r="K4338">
        <f t="shared" si="677"/>
        <v>0</v>
      </c>
      <c r="L4338">
        <f t="shared" si="674"/>
        <v>0</v>
      </c>
      <c r="M4338" s="66" t="str">
        <f t="shared" si="680"/>
        <v xml:space="preserve"> </v>
      </c>
    </row>
    <row r="4339" spans="1:13" x14ac:dyDescent="0.25">
      <c r="A4339" s="25">
        <f t="shared" si="678"/>
        <v>4339</v>
      </c>
      <c r="B4339" s="35">
        <f>+INDEX(Исходные_данные!A:Z,A4339+$X$32-1,$X$30)</f>
        <v>0</v>
      </c>
      <c r="C4339" s="25">
        <f>+IFERROR(_xlfn.NUMBERVALUE(INDEX(Исходные_данные!A:Z,A4339+$X$32-1,$X$31),"."),0)</f>
        <v>0</v>
      </c>
      <c r="D4339" s="51"/>
      <c r="E4339" s="3">
        <f t="shared" si="675"/>
        <v>1289.4580000000001</v>
      </c>
      <c r="F4339" s="3">
        <f t="shared" si="676"/>
        <v>1289.4574600000001</v>
      </c>
      <c r="G4339" s="8">
        <f t="shared" si="679"/>
        <v>0</v>
      </c>
      <c r="H4339" s="7">
        <f t="shared" si="671"/>
        <v>0</v>
      </c>
      <c r="I4339" s="7">
        <f t="shared" si="672"/>
        <v>0</v>
      </c>
      <c r="J4339">
        <f t="shared" si="673"/>
        <v>0</v>
      </c>
      <c r="K4339">
        <f t="shared" si="677"/>
        <v>0</v>
      </c>
      <c r="L4339">
        <f t="shared" si="674"/>
        <v>0</v>
      </c>
      <c r="M4339" s="66" t="str">
        <f t="shared" si="680"/>
        <v xml:space="preserve"> </v>
      </c>
    </row>
    <row r="4340" spans="1:13" x14ac:dyDescent="0.25">
      <c r="A4340" s="25">
        <f t="shared" si="678"/>
        <v>4340</v>
      </c>
      <c r="B4340" s="35">
        <f>+INDEX(Исходные_данные!A:Z,A4340+$X$32-1,$X$30)</f>
        <v>0</v>
      </c>
      <c r="C4340" s="25">
        <f>+IFERROR(_xlfn.NUMBERVALUE(INDEX(Исходные_данные!A:Z,A4340+$X$32-1,$X$31),"."),0)</f>
        <v>0</v>
      </c>
      <c r="D4340" s="51"/>
      <c r="E4340" s="3">
        <f t="shared" si="675"/>
        <v>1289.4580000000001</v>
      </c>
      <c r="F4340" s="3">
        <f t="shared" si="676"/>
        <v>1289.4574600000001</v>
      </c>
      <c r="G4340" s="8">
        <f t="shared" si="679"/>
        <v>0</v>
      </c>
      <c r="H4340" s="7">
        <f t="shared" si="671"/>
        <v>0</v>
      </c>
      <c r="I4340" s="7">
        <f t="shared" si="672"/>
        <v>0</v>
      </c>
      <c r="J4340">
        <f t="shared" si="673"/>
        <v>0</v>
      </c>
      <c r="K4340">
        <f t="shared" si="677"/>
        <v>0</v>
      </c>
      <c r="L4340">
        <f t="shared" si="674"/>
        <v>0</v>
      </c>
      <c r="M4340" s="66" t="str">
        <f t="shared" si="680"/>
        <v xml:space="preserve"> </v>
      </c>
    </row>
    <row r="4341" spans="1:13" x14ac:dyDescent="0.25">
      <c r="A4341" s="25">
        <f t="shared" si="678"/>
        <v>4341</v>
      </c>
      <c r="B4341" s="35">
        <f>+INDEX(Исходные_данные!A:Z,A4341+$X$32-1,$X$30)</f>
        <v>0</v>
      </c>
      <c r="C4341" s="25">
        <f>+IFERROR(_xlfn.NUMBERVALUE(INDEX(Исходные_данные!A:Z,A4341+$X$32-1,$X$31),"."),0)</f>
        <v>0</v>
      </c>
      <c r="D4341" s="51"/>
      <c r="E4341" s="3">
        <f t="shared" si="675"/>
        <v>1289.4580000000001</v>
      </c>
      <c r="F4341" s="3">
        <f t="shared" si="676"/>
        <v>1289.4574600000001</v>
      </c>
      <c r="G4341" s="8">
        <f t="shared" si="679"/>
        <v>0</v>
      </c>
      <c r="H4341" s="7">
        <f t="shared" si="671"/>
        <v>0</v>
      </c>
      <c r="I4341" s="7">
        <f t="shared" si="672"/>
        <v>0</v>
      </c>
      <c r="J4341">
        <f t="shared" si="673"/>
        <v>0</v>
      </c>
      <c r="K4341">
        <f t="shared" si="677"/>
        <v>0</v>
      </c>
      <c r="L4341">
        <f t="shared" si="674"/>
        <v>0</v>
      </c>
      <c r="M4341" s="66" t="str">
        <f t="shared" si="680"/>
        <v xml:space="preserve"> </v>
      </c>
    </row>
    <row r="4342" spans="1:13" x14ac:dyDescent="0.25">
      <c r="A4342" s="25">
        <f t="shared" si="678"/>
        <v>4342</v>
      </c>
      <c r="B4342" s="35">
        <f>+INDEX(Исходные_данные!A:Z,A4342+$X$32-1,$X$30)</f>
        <v>0</v>
      </c>
      <c r="C4342" s="25">
        <f>+IFERROR(_xlfn.NUMBERVALUE(INDEX(Исходные_данные!A:Z,A4342+$X$32-1,$X$31),"."),0)</f>
        <v>0</v>
      </c>
      <c r="D4342" s="51"/>
      <c r="E4342" s="3">
        <f t="shared" si="675"/>
        <v>1289.4580000000001</v>
      </c>
      <c r="F4342" s="3">
        <f t="shared" si="676"/>
        <v>1289.4574600000001</v>
      </c>
      <c r="G4342" s="8">
        <f t="shared" si="679"/>
        <v>0</v>
      </c>
      <c r="H4342" s="7">
        <f t="shared" si="671"/>
        <v>0</v>
      </c>
      <c r="I4342" s="7">
        <f t="shared" si="672"/>
        <v>0</v>
      </c>
      <c r="J4342">
        <f t="shared" si="673"/>
        <v>0</v>
      </c>
      <c r="K4342">
        <f t="shared" si="677"/>
        <v>0</v>
      </c>
      <c r="L4342">
        <f t="shared" si="674"/>
        <v>0</v>
      </c>
      <c r="M4342" s="66" t="str">
        <f t="shared" si="680"/>
        <v xml:space="preserve"> </v>
      </c>
    </row>
    <row r="4343" spans="1:13" x14ac:dyDescent="0.25">
      <c r="A4343" s="25">
        <f t="shared" si="678"/>
        <v>4343</v>
      </c>
      <c r="B4343" s="35">
        <f>+INDEX(Исходные_данные!A:Z,A4343+$X$32-1,$X$30)</f>
        <v>0</v>
      </c>
      <c r="C4343" s="25">
        <f>+IFERROR(_xlfn.NUMBERVALUE(INDEX(Исходные_данные!A:Z,A4343+$X$32-1,$X$31),"."),0)</f>
        <v>0</v>
      </c>
      <c r="D4343" s="51"/>
      <c r="E4343" s="3">
        <f t="shared" si="675"/>
        <v>1289.4580000000001</v>
      </c>
      <c r="F4343" s="3">
        <f t="shared" si="676"/>
        <v>1289.4574600000001</v>
      </c>
      <c r="G4343" s="8">
        <f t="shared" si="679"/>
        <v>0</v>
      </c>
      <c r="H4343" s="7">
        <f t="shared" si="671"/>
        <v>0</v>
      </c>
      <c r="I4343" s="7">
        <f t="shared" si="672"/>
        <v>0</v>
      </c>
      <c r="J4343">
        <f t="shared" si="673"/>
        <v>0</v>
      </c>
      <c r="K4343">
        <f t="shared" si="677"/>
        <v>0</v>
      </c>
      <c r="L4343">
        <f t="shared" si="674"/>
        <v>0</v>
      </c>
      <c r="M4343" s="66" t="str">
        <f t="shared" si="680"/>
        <v xml:space="preserve"> </v>
      </c>
    </row>
    <row r="4344" spans="1:13" x14ac:dyDescent="0.25">
      <c r="A4344" s="25">
        <f t="shared" si="678"/>
        <v>4344</v>
      </c>
      <c r="B4344" s="35">
        <f>+INDEX(Исходные_данные!A:Z,A4344+$X$32-1,$X$30)</f>
        <v>0</v>
      </c>
      <c r="C4344" s="25">
        <f>+IFERROR(_xlfn.NUMBERVALUE(INDEX(Исходные_данные!A:Z,A4344+$X$32-1,$X$31),"."),0)</f>
        <v>0</v>
      </c>
      <c r="D4344" s="51"/>
      <c r="E4344" s="3">
        <f t="shared" si="675"/>
        <v>1289.4580000000001</v>
      </c>
      <c r="F4344" s="3">
        <f t="shared" si="676"/>
        <v>1289.4574600000001</v>
      </c>
      <c r="G4344" s="8">
        <f t="shared" si="679"/>
        <v>0</v>
      </c>
      <c r="H4344" s="7">
        <f t="shared" si="671"/>
        <v>0</v>
      </c>
      <c r="I4344" s="7">
        <f t="shared" si="672"/>
        <v>0</v>
      </c>
      <c r="J4344">
        <f t="shared" si="673"/>
        <v>0</v>
      </c>
      <c r="K4344">
        <f t="shared" si="677"/>
        <v>0</v>
      </c>
      <c r="L4344">
        <f t="shared" si="674"/>
        <v>0</v>
      </c>
      <c r="M4344" s="66" t="str">
        <f t="shared" si="680"/>
        <v xml:space="preserve"> </v>
      </c>
    </row>
    <row r="4345" spans="1:13" x14ac:dyDescent="0.25">
      <c r="A4345" s="25">
        <f t="shared" si="678"/>
        <v>4345</v>
      </c>
      <c r="B4345" s="35">
        <f>+INDEX(Исходные_данные!A:Z,A4345+$X$32-1,$X$30)</f>
        <v>0</v>
      </c>
      <c r="C4345" s="25">
        <f>+IFERROR(_xlfn.NUMBERVALUE(INDEX(Исходные_данные!A:Z,A4345+$X$32-1,$X$31),"."),0)</f>
        <v>0</v>
      </c>
      <c r="D4345" s="51"/>
      <c r="E4345" s="3">
        <f t="shared" si="675"/>
        <v>1289.4580000000001</v>
      </c>
      <c r="F4345" s="3">
        <f t="shared" si="676"/>
        <v>1289.4574600000001</v>
      </c>
      <c r="G4345" s="8">
        <f t="shared" si="679"/>
        <v>0</v>
      </c>
      <c r="H4345" s="7">
        <f t="shared" si="671"/>
        <v>0</v>
      </c>
      <c r="I4345" s="7">
        <f t="shared" si="672"/>
        <v>0</v>
      </c>
      <c r="J4345">
        <f t="shared" si="673"/>
        <v>0</v>
      </c>
      <c r="K4345">
        <f t="shared" si="677"/>
        <v>0</v>
      </c>
      <c r="L4345">
        <f t="shared" si="674"/>
        <v>0</v>
      </c>
      <c r="M4345" s="66" t="str">
        <f t="shared" si="680"/>
        <v xml:space="preserve"> </v>
      </c>
    </row>
    <row r="4346" spans="1:13" x14ac:dyDescent="0.25">
      <c r="A4346" s="25">
        <f t="shared" si="678"/>
        <v>4346</v>
      </c>
      <c r="B4346" s="35">
        <f>+INDEX(Исходные_данные!A:Z,A4346+$X$32-1,$X$30)</f>
        <v>0</v>
      </c>
      <c r="C4346" s="25">
        <f>+IFERROR(_xlfn.NUMBERVALUE(INDEX(Исходные_данные!A:Z,A4346+$X$32-1,$X$31),"."),0)</f>
        <v>0</v>
      </c>
      <c r="D4346" s="51"/>
      <c r="E4346" s="3">
        <f t="shared" si="675"/>
        <v>1289.4580000000001</v>
      </c>
      <c r="F4346" s="3">
        <f t="shared" si="676"/>
        <v>1289.4574600000001</v>
      </c>
      <c r="G4346" s="8">
        <f t="shared" si="679"/>
        <v>0</v>
      </c>
      <c r="H4346" s="7">
        <f t="shared" si="671"/>
        <v>0</v>
      </c>
      <c r="I4346" s="7">
        <f t="shared" si="672"/>
        <v>0</v>
      </c>
      <c r="J4346">
        <f t="shared" si="673"/>
        <v>0</v>
      </c>
      <c r="K4346">
        <f t="shared" si="677"/>
        <v>0</v>
      </c>
      <c r="L4346">
        <f t="shared" si="674"/>
        <v>0</v>
      </c>
      <c r="M4346" s="66" t="str">
        <f t="shared" si="680"/>
        <v xml:space="preserve"> </v>
      </c>
    </row>
    <row r="4347" spans="1:13" x14ac:dyDescent="0.25">
      <c r="A4347" s="25">
        <f t="shared" si="678"/>
        <v>4347</v>
      </c>
      <c r="B4347" s="35">
        <f>+INDEX(Исходные_данные!A:Z,A4347+$X$32-1,$X$30)</f>
        <v>0</v>
      </c>
      <c r="C4347" s="25">
        <f>+IFERROR(_xlfn.NUMBERVALUE(INDEX(Исходные_данные!A:Z,A4347+$X$32-1,$X$31),"."),0)</f>
        <v>0</v>
      </c>
      <c r="D4347" s="51"/>
      <c r="E4347" s="3">
        <f t="shared" si="675"/>
        <v>1289.4580000000001</v>
      </c>
      <c r="F4347" s="3">
        <f t="shared" si="676"/>
        <v>1289.4574600000001</v>
      </c>
      <c r="G4347" s="8">
        <f t="shared" si="679"/>
        <v>0</v>
      </c>
      <c r="H4347" s="7">
        <f t="shared" si="671"/>
        <v>0</v>
      </c>
      <c r="I4347" s="7">
        <f t="shared" si="672"/>
        <v>0</v>
      </c>
      <c r="J4347">
        <f t="shared" si="673"/>
        <v>0</v>
      </c>
      <c r="K4347">
        <f t="shared" si="677"/>
        <v>0</v>
      </c>
      <c r="L4347">
        <f t="shared" si="674"/>
        <v>0</v>
      </c>
      <c r="M4347" s="66" t="str">
        <f t="shared" si="680"/>
        <v xml:space="preserve"> </v>
      </c>
    </row>
    <row r="4348" spans="1:13" x14ac:dyDescent="0.25">
      <c r="A4348" s="25">
        <f t="shared" si="678"/>
        <v>4348</v>
      </c>
      <c r="B4348" s="35">
        <f>+INDEX(Исходные_данные!A:Z,A4348+$X$32-1,$X$30)</f>
        <v>0</v>
      </c>
      <c r="C4348" s="25">
        <f>+IFERROR(_xlfn.NUMBERVALUE(INDEX(Исходные_данные!A:Z,A4348+$X$32-1,$X$31),"."),0)</f>
        <v>0</v>
      </c>
      <c r="D4348" s="51"/>
      <c r="E4348" s="3">
        <f t="shared" si="675"/>
        <v>1289.4580000000001</v>
      </c>
      <c r="F4348" s="3">
        <f t="shared" si="676"/>
        <v>1289.4574600000001</v>
      </c>
      <c r="G4348" s="8">
        <f t="shared" si="679"/>
        <v>0</v>
      </c>
      <c r="H4348" s="7">
        <f t="shared" si="671"/>
        <v>0</v>
      </c>
      <c r="I4348" s="7">
        <f t="shared" si="672"/>
        <v>0</v>
      </c>
      <c r="J4348">
        <f t="shared" si="673"/>
        <v>0</v>
      </c>
      <c r="K4348">
        <f t="shared" si="677"/>
        <v>0</v>
      </c>
      <c r="L4348">
        <f t="shared" si="674"/>
        <v>0</v>
      </c>
      <c r="M4348" s="66" t="str">
        <f t="shared" si="680"/>
        <v xml:space="preserve"> </v>
      </c>
    </row>
    <row r="4349" spans="1:13" x14ac:dyDescent="0.25">
      <c r="A4349" s="25">
        <f t="shared" si="678"/>
        <v>4349</v>
      </c>
      <c r="B4349" s="35">
        <f>+INDEX(Исходные_данные!A:Z,A4349+$X$32-1,$X$30)</f>
        <v>0</v>
      </c>
      <c r="C4349" s="25">
        <f>+IFERROR(_xlfn.NUMBERVALUE(INDEX(Исходные_данные!A:Z,A4349+$X$32-1,$X$31),"."),0)</f>
        <v>0</v>
      </c>
      <c r="D4349" s="51"/>
      <c r="E4349" s="3">
        <f t="shared" si="675"/>
        <v>1289.4580000000001</v>
      </c>
      <c r="F4349" s="3">
        <f t="shared" si="676"/>
        <v>1289.4574600000001</v>
      </c>
      <c r="G4349" s="8">
        <f t="shared" si="679"/>
        <v>0</v>
      </c>
      <c r="H4349" s="7">
        <f t="shared" si="671"/>
        <v>0</v>
      </c>
      <c r="I4349" s="7">
        <f t="shared" si="672"/>
        <v>0</v>
      </c>
      <c r="J4349">
        <f t="shared" si="673"/>
        <v>0</v>
      </c>
      <c r="K4349">
        <f t="shared" si="677"/>
        <v>0</v>
      </c>
      <c r="L4349">
        <f t="shared" si="674"/>
        <v>0</v>
      </c>
      <c r="M4349" s="66" t="str">
        <f t="shared" si="680"/>
        <v xml:space="preserve"> </v>
      </c>
    </row>
    <row r="4350" spans="1:13" x14ac:dyDescent="0.25">
      <c r="A4350" s="25">
        <f t="shared" si="678"/>
        <v>4350</v>
      </c>
      <c r="B4350" s="35">
        <f>+INDEX(Исходные_данные!A:Z,A4350+$X$32-1,$X$30)</f>
        <v>0</v>
      </c>
      <c r="C4350" s="25">
        <f>+IFERROR(_xlfn.NUMBERVALUE(INDEX(Исходные_данные!A:Z,A4350+$X$32-1,$X$31),"."),0)</f>
        <v>0</v>
      </c>
      <c r="D4350" s="51"/>
      <c r="E4350" s="3">
        <f t="shared" si="675"/>
        <v>1289.4580000000001</v>
      </c>
      <c r="F4350" s="3">
        <f t="shared" si="676"/>
        <v>1289.4574600000001</v>
      </c>
      <c r="G4350" s="8">
        <f t="shared" si="679"/>
        <v>0</v>
      </c>
      <c r="H4350" s="7">
        <f t="shared" si="671"/>
        <v>0</v>
      </c>
      <c r="I4350" s="7">
        <f t="shared" si="672"/>
        <v>0</v>
      </c>
      <c r="J4350">
        <f t="shared" si="673"/>
        <v>0</v>
      </c>
      <c r="K4350">
        <f t="shared" si="677"/>
        <v>0</v>
      </c>
      <c r="L4350">
        <f t="shared" si="674"/>
        <v>0</v>
      </c>
      <c r="M4350" s="66" t="str">
        <f t="shared" si="680"/>
        <v xml:space="preserve"> </v>
      </c>
    </row>
    <row r="4351" spans="1:13" x14ac:dyDescent="0.25">
      <c r="A4351" s="25">
        <f t="shared" si="678"/>
        <v>4351</v>
      </c>
      <c r="B4351" s="35">
        <f>+INDEX(Исходные_данные!A:Z,A4351+$X$32-1,$X$30)</f>
        <v>0</v>
      </c>
      <c r="C4351" s="25">
        <f>+IFERROR(_xlfn.NUMBERVALUE(INDEX(Исходные_данные!A:Z,A4351+$X$32-1,$X$31),"."),0)</f>
        <v>0</v>
      </c>
      <c r="D4351" s="51"/>
      <c r="E4351" s="3">
        <f t="shared" si="675"/>
        <v>1289.4580000000001</v>
      </c>
      <c r="F4351" s="3">
        <f t="shared" si="676"/>
        <v>1289.4574600000001</v>
      </c>
      <c r="G4351" s="8">
        <f t="shared" si="679"/>
        <v>0</v>
      </c>
      <c r="H4351" s="7">
        <f t="shared" si="671"/>
        <v>0</v>
      </c>
      <c r="I4351" s="7">
        <f t="shared" si="672"/>
        <v>0</v>
      </c>
      <c r="J4351">
        <f t="shared" si="673"/>
        <v>0</v>
      </c>
      <c r="K4351">
        <f t="shared" si="677"/>
        <v>0</v>
      </c>
      <c r="L4351">
        <f t="shared" si="674"/>
        <v>0</v>
      </c>
      <c r="M4351" s="66" t="str">
        <f t="shared" si="680"/>
        <v xml:space="preserve"> </v>
      </c>
    </row>
    <row r="4352" spans="1:13" x14ac:dyDescent="0.25">
      <c r="A4352" s="25">
        <f t="shared" si="678"/>
        <v>4352</v>
      </c>
      <c r="B4352" s="35">
        <f>+INDEX(Исходные_данные!A:Z,A4352+$X$32-1,$X$30)</f>
        <v>0</v>
      </c>
      <c r="C4352" s="25">
        <f>+IFERROR(_xlfn.NUMBERVALUE(INDEX(Исходные_данные!A:Z,A4352+$X$32-1,$X$31),"."),0)</f>
        <v>0</v>
      </c>
      <c r="D4352" s="51"/>
      <c r="E4352" s="3">
        <f t="shared" si="675"/>
        <v>1289.4580000000001</v>
      </c>
      <c r="F4352" s="3">
        <f t="shared" si="676"/>
        <v>1289.4574600000001</v>
      </c>
      <c r="G4352" s="8">
        <f t="shared" si="679"/>
        <v>0</v>
      </c>
      <c r="H4352" s="7">
        <f t="shared" si="671"/>
        <v>0</v>
      </c>
      <c r="I4352" s="7">
        <f t="shared" si="672"/>
        <v>0</v>
      </c>
      <c r="J4352">
        <f t="shared" si="673"/>
        <v>0</v>
      </c>
      <c r="K4352">
        <f t="shared" si="677"/>
        <v>0</v>
      </c>
      <c r="L4352">
        <f t="shared" si="674"/>
        <v>0</v>
      </c>
      <c r="M4352" s="66" t="str">
        <f t="shared" si="680"/>
        <v xml:space="preserve"> </v>
      </c>
    </row>
    <row r="4353" spans="1:13" x14ac:dyDescent="0.25">
      <c r="A4353" s="25">
        <f t="shared" si="678"/>
        <v>4353</v>
      </c>
      <c r="B4353" s="35">
        <f>+INDEX(Исходные_данные!A:Z,A4353+$X$32-1,$X$30)</f>
        <v>0</v>
      </c>
      <c r="C4353" s="25">
        <f>+IFERROR(_xlfn.NUMBERVALUE(INDEX(Исходные_данные!A:Z,A4353+$X$32-1,$X$31),"."),0)</f>
        <v>0</v>
      </c>
      <c r="D4353" s="51"/>
      <c r="E4353" s="3">
        <f t="shared" si="675"/>
        <v>1289.4580000000001</v>
      </c>
      <c r="F4353" s="3">
        <f t="shared" si="676"/>
        <v>1289.4574600000001</v>
      </c>
      <c r="G4353" s="8">
        <f t="shared" si="679"/>
        <v>0</v>
      </c>
      <c r="H4353" s="7">
        <f t="shared" ref="H4353:H4416" si="681">IF(G4353&gt;$X$35,C4353,0)</f>
        <v>0</v>
      </c>
      <c r="I4353" s="7">
        <f t="shared" ref="I4353:I4416" si="682">IF(AND(A4353&gt;$Q$25,A4353&lt;=$Q$25+$T$25),1,0)</f>
        <v>0</v>
      </c>
      <c r="J4353">
        <f t="shared" ref="J4353:J4416" si="683">IF(I4353=1,IF(H4353*$W$47&lt;=$X$48,H4353*$W$47,0),0)</f>
        <v>0</v>
      </c>
      <c r="K4353">
        <f t="shared" si="677"/>
        <v>0</v>
      </c>
      <c r="L4353">
        <f t="shared" ref="L4353:L4416" si="684">+IF(I4353=1,IF(H4353*$W$47&lt;=$X$48,0,$X$48),0)</f>
        <v>0</v>
      </c>
      <c r="M4353" s="66" t="str">
        <f t="shared" si="680"/>
        <v xml:space="preserve"> </v>
      </c>
    </row>
    <row r="4354" spans="1:13" x14ac:dyDescent="0.25">
      <c r="A4354" s="25">
        <f t="shared" si="678"/>
        <v>4354</v>
      </c>
      <c r="B4354" s="35">
        <f>+INDEX(Исходные_данные!A:Z,A4354+$X$32-1,$X$30)</f>
        <v>0</v>
      </c>
      <c r="C4354" s="25">
        <f>+IFERROR(_xlfn.NUMBERVALUE(INDEX(Исходные_данные!A:Z,A4354+$X$32-1,$X$31),"."),0)</f>
        <v>0</v>
      </c>
      <c r="D4354" s="51"/>
      <c r="E4354" s="3">
        <f t="shared" ref="E4354:E4417" si="685">+IFERROR(IF(_xlfn.NUMBERVALUE(B4354,".")&lt;E4353,E4353,_xlfn.NUMBERVALUE(B4354,".")),E4353)</f>
        <v>1289.4580000000001</v>
      </c>
      <c r="F4354" s="3">
        <f t="shared" ref="F4354:F4417" si="686">(E4354-$X$45*$X$44)/IF($X$44&lt;&gt;0,ABS($X$44),1)*$X$39</f>
        <v>1289.4574600000001</v>
      </c>
      <c r="G4354" s="8">
        <f t="shared" si="679"/>
        <v>0</v>
      </c>
      <c r="H4354" s="7">
        <f t="shared" si="681"/>
        <v>0</v>
      </c>
      <c r="I4354" s="7">
        <f t="shared" si="682"/>
        <v>0</v>
      </c>
      <c r="J4354">
        <f t="shared" si="683"/>
        <v>0</v>
      </c>
      <c r="K4354">
        <f t="shared" ref="K4354:K4417" si="687">+J4354/100</f>
        <v>0</v>
      </c>
      <c r="L4354">
        <f t="shared" si="684"/>
        <v>0</v>
      </c>
      <c r="M4354" s="66" t="str">
        <f t="shared" si="680"/>
        <v xml:space="preserve"> </v>
      </c>
    </row>
    <row r="4355" spans="1:13" x14ac:dyDescent="0.25">
      <c r="A4355" s="25">
        <f t="shared" ref="A4355:A4418" si="688">+A4354+1</f>
        <v>4355</v>
      </c>
      <c r="B4355" s="35">
        <f>+INDEX(Исходные_данные!A:Z,A4355+$X$32-1,$X$30)</f>
        <v>0</v>
      </c>
      <c r="C4355" s="25">
        <f>+IFERROR(_xlfn.NUMBERVALUE(INDEX(Исходные_данные!A:Z,A4355+$X$32-1,$X$31),"."),0)</f>
        <v>0</v>
      </c>
      <c r="D4355" s="51"/>
      <c r="E4355" s="3">
        <f t="shared" si="685"/>
        <v>1289.4580000000001</v>
      </c>
      <c r="F4355" s="3">
        <f t="shared" si="686"/>
        <v>1289.4574600000001</v>
      </c>
      <c r="G4355" s="8">
        <f t="shared" ref="G4355:G4418" si="689">+IF(E4355=E4354,0,_xlfn.NUMBERVALUE(C4355,".")/O$56*100)</f>
        <v>0</v>
      </c>
      <c r="H4355" s="7">
        <f t="shared" si="681"/>
        <v>0</v>
      </c>
      <c r="I4355" s="7">
        <f t="shared" si="682"/>
        <v>0</v>
      </c>
      <c r="J4355">
        <f t="shared" si="683"/>
        <v>0</v>
      </c>
      <c r="K4355">
        <f t="shared" si="687"/>
        <v>0</v>
      </c>
      <c r="L4355">
        <f t="shared" si="684"/>
        <v>0</v>
      </c>
      <c r="M4355" s="66" t="str">
        <f t="shared" si="680"/>
        <v xml:space="preserve"> </v>
      </c>
    </row>
    <row r="4356" spans="1:13" x14ac:dyDescent="0.25">
      <c r="A4356" s="25">
        <f t="shared" si="688"/>
        <v>4356</v>
      </c>
      <c r="B4356" s="35">
        <f>+INDEX(Исходные_данные!A:Z,A4356+$X$32-1,$X$30)</f>
        <v>0</v>
      </c>
      <c r="C4356" s="25">
        <f>+IFERROR(_xlfn.NUMBERVALUE(INDEX(Исходные_данные!A:Z,A4356+$X$32-1,$X$31),"."),0)</f>
        <v>0</v>
      </c>
      <c r="D4356" s="51"/>
      <c r="E4356" s="3">
        <f t="shared" si="685"/>
        <v>1289.4580000000001</v>
      </c>
      <c r="F4356" s="3">
        <f t="shared" si="686"/>
        <v>1289.4574600000001</v>
      </c>
      <c r="G4356" s="8">
        <f t="shared" si="689"/>
        <v>0</v>
      </c>
      <c r="H4356" s="7">
        <f t="shared" si="681"/>
        <v>0</v>
      </c>
      <c r="I4356" s="7">
        <f t="shared" si="682"/>
        <v>0</v>
      </c>
      <c r="J4356">
        <f t="shared" si="683"/>
        <v>0</v>
      </c>
      <c r="K4356">
        <f t="shared" si="687"/>
        <v>0</v>
      </c>
      <c r="L4356">
        <f t="shared" si="684"/>
        <v>0</v>
      </c>
      <c r="M4356" s="66" t="str">
        <f t="shared" si="680"/>
        <v xml:space="preserve"> </v>
      </c>
    </row>
    <row r="4357" spans="1:13" x14ac:dyDescent="0.25">
      <c r="A4357" s="25">
        <f t="shared" si="688"/>
        <v>4357</v>
      </c>
      <c r="B4357" s="35">
        <f>+INDEX(Исходные_данные!A:Z,A4357+$X$32-1,$X$30)</f>
        <v>0</v>
      </c>
      <c r="C4357" s="25">
        <f>+IFERROR(_xlfn.NUMBERVALUE(INDEX(Исходные_данные!A:Z,A4357+$X$32-1,$X$31),"."),0)</f>
        <v>0</v>
      </c>
      <c r="D4357" s="51"/>
      <c r="E4357" s="3">
        <f t="shared" si="685"/>
        <v>1289.4580000000001</v>
      </c>
      <c r="F4357" s="3">
        <f t="shared" si="686"/>
        <v>1289.4574600000001</v>
      </c>
      <c r="G4357" s="8">
        <f t="shared" si="689"/>
        <v>0</v>
      </c>
      <c r="H4357" s="7">
        <f t="shared" si="681"/>
        <v>0</v>
      </c>
      <c r="I4357" s="7">
        <f t="shared" si="682"/>
        <v>0</v>
      </c>
      <c r="J4357">
        <f t="shared" si="683"/>
        <v>0</v>
      </c>
      <c r="K4357">
        <f t="shared" si="687"/>
        <v>0</v>
      </c>
      <c r="L4357">
        <f t="shared" si="684"/>
        <v>0</v>
      </c>
      <c r="M4357" s="66" t="str">
        <f t="shared" si="680"/>
        <v xml:space="preserve"> </v>
      </c>
    </row>
    <row r="4358" spans="1:13" x14ac:dyDescent="0.25">
      <c r="A4358" s="25">
        <f t="shared" si="688"/>
        <v>4358</v>
      </c>
      <c r="B4358" s="35">
        <f>+INDEX(Исходные_данные!A:Z,A4358+$X$32-1,$X$30)</f>
        <v>0</v>
      </c>
      <c r="C4358" s="25">
        <f>+IFERROR(_xlfn.NUMBERVALUE(INDEX(Исходные_данные!A:Z,A4358+$X$32-1,$X$31),"."),0)</f>
        <v>0</v>
      </c>
      <c r="D4358" s="51"/>
      <c r="E4358" s="3">
        <f t="shared" si="685"/>
        <v>1289.4580000000001</v>
      </c>
      <c r="F4358" s="3">
        <f t="shared" si="686"/>
        <v>1289.4574600000001</v>
      </c>
      <c r="G4358" s="8">
        <f t="shared" si="689"/>
        <v>0</v>
      </c>
      <c r="H4358" s="7">
        <f t="shared" si="681"/>
        <v>0</v>
      </c>
      <c r="I4358" s="7">
        <f t="shared" si="682"/>
        <v>0</v>
      </c>
      <c r="J4358">
        <f t="shared" si="683"/>
        <v>0</v>
      </c>
      <c r="K4358">
        <f t="shared" si="687"/>
        <v>0</v>
      </c>
      <c r="L4358">
        <f t="shared" si="684"/>
        <v>0</v>
      </c>
      <c r="M4358" s="66" t="str">
        <f t="shared" si="680"/>
        <v xml:space="preserve"> </v>
      </c>
    </row>
    <row r="4359" spans="1:13" x14ac:dyDescent="0.25">
      <c r="A4359" s="25">
        <f t="shared" si="688"/>
        <v>4359</v>
      </c>
      <c r="B4359" s="35">
        <f>+INDEX(Исходные_данные!A:Z,A4359+$X$32-1,$X$30)</f>
        <v>0</v>
      </c>
      <c r="C4359" s="25">
        <f>+IFERROR(_xlfn.NUMBERVALUE(INDEX(Исходные_данные!A:Z,A4359+$X$32-1,$X$31),"."),0)</f>
        <v>0</v>
      </c>
      <c r="D4359" s="51"/>
      <c r="E4359" s="3">
        <f t="shared" si="685"/>
        <v>1289.4580000000001</v>
      </c>
      <c r="F4359" s="3">
        <f t="shared" si="686"/>
        <v>1289.4574600000001</v>
      </c>
      <c r="G4359" s="8">
        <f t="shared" si="689"/>
        <v>0</v>
      </c>
      <c r="H4359" s="7">
        <f t="shared" si="681"/>
        <v>0</v>
      </c>
      <c r="I4359" s="7">
        <f t="shared" si="682"/>
        <v>0</v>
      </c>
      <c r="J4359">
        <f t="shared" si="683"/>
        <v>0</v>
      </c>
      <c r="K4359">
        <f t="shared" si="687"/>
        <v>0</v>
      </c>
      <c r="L4359">
        <f t="shared" si="684"/>
        <v>0</v>
      </c>
      <c r="M4359" s="66" t="str">
        <f t="shared" si="680"/>
        <v xml:space="preserve"> </v>
      </c>
    </row>
    <row r="4360" spans="1:13" x14ac:dyDescent="0.25">
      <c r="A4360" s="25">
        <f t="shared" si="688"/>
        <v>4360</v>
      </c>
      <c r="B4360" s="35">
        <f>+INDEX(Исходные_данные!A:Z,A4360+$X$32-1,$X$30)</f>
        <v>0</v>
      </c>
      <c r="C4360" s="25">
        <f>+IFERROR(_xlfn.NUMBERVALUE(INDEX(Исходные_данные!A:Z,A4360+$X$32-1,$X$31),"."),0)</f>
        <v>0</v>
      </c>
      <c r="D4360" s="51"/>
      <c r="E4360" s="3">
        <f t="shared" si="685"/>
        <v>1289.4580000000001</v>
      </c>
      <c r="F4360" s="3">
        <f t="shared" si="686"/>
        <v>1289.4574600000001</v>
      </c>
      <c r="G4360" s="8">
        <f t="shared" si="689"/>
        <v>0</v>
      </c>
      <c r="H4360" s="7">
        <f t="shared" si="681"/>
        <v>0</v>
      </c>
      <c r="I4360" s="7">
        <f t="shared" si="682"/>
        <v>0</v>
      </c>
      <c r="J4360">
        <f t="shared" si="683"/>
        <v>0</v>
      </c>
      <c r="K4360">
        <f t="shared" si="687"/>
        <v>0</v>
      </c>
      <c r="L4360">
        <f t="shared" si="684"/>
        <v>0</v>
      </c>
      <c r="M4360" s="66" t="str">
        <f t="shared" si="680"/>
        <v xml:space="preserve"> </v>
      </c>
    </row>
    <row r="4361" spans="1:13" x14ac:dyDescent="0.25">
      <c r="A4361" s="25">
        <f t="shared" si="688"/>
        <v>4361</v>
      </c>
      <c r="B4361" s="35">
        <f>+INDEX(Исходные_данные!A:Z,A4361+$X$32-1,$X$30)</f>
        <v>0</v>
      </c>
      <c r="C4361" s="25">
        <f>+IFERROR(_xlfn.NUMBERVALUE(INDEX(Исходные_данные!A:Z,A4361+$X$32-1,$X$31),"."),0)</f>
        <v>0</v>
      </c>
      <c r="D4361" s="51"/>
      <c r="E4361" s="3">
        <f t="shared" si="685"/>
        <v>1289.4580000000001</v>
      </c>
      <c r="F4361" s="3">
        <f t="shared" si="686"/>
        <v>1289.4574600000001</v>
      </c>
      <c r="G4361" s="8">
        <f t="shared" si="689"/>
        <v>0</v>
      </c>
      <c r="H4361" s="7">
        <f t="shared" si="681"/>
        <v>0</v>
      </c>
      <c r="I4361" s="7">
        <f t="shared" si="682"/>
        <v>0</v>
      </c>
      <c r="J4361">
        <f t="shared" si="683"/>
        <v>0</v>
      </c>
      <c r="K4361">
        <f t="shared" si="687"/>
        <v>0</v>
      </c>
      <c r="L4361">
        <f t="shared" si="684"/>
        <v>0</v>
      </c>
      <c r="M4361" s="66" t="str">
        <f t="shared" si="680"/>
        <v xml:space="preserve"> </v>
      </c>
    </row>
    <row r="4362" spans="1:13" x14ac:dyDescent="0.25">
      <c r="A4362" s="25">
        <f t="shared" si="688"/>
        <v>4362</v>
      </c>
      <c r="B4362" s="35">
        <f>+INDEX(Исходные_данные!A:Z,A4362+$X$32-1,$X$30)</f>
        <v>0</v>
      </c>
      <c r="C4362" s="25">
        <f>+IFERROR(_xlfn.NUMBERVALUE(INDEX(Исходные_данные!A:Z,A4362+$X$32-1,$X$31),"."),0)</f>
        <v>0</v>
      </c>
      <c r="D4362" s="51"/>
      <c r="E4362" s="3">
        <f t="shared" si="685"/>
        <v>1289.4580000000001</v>
      </c>
      <c r="F4362" s="3">
        <f t="shared" si="686"/>
        <v>1289.4574600000001</v>
      </c>
      <c r="G4362" s="8">
        <f t="shared" si="689"/>
        <v>0</v>
      </c>
      <c r="H4362" s="7">
        <f t="shared" si="681"/>
        <v>0</v>
      </c>
      <c r="I4362" s="7">
        <f t="shared" si="682"/>
        <v>0</v>
      </c>
      <c r="J4362">
        <f t="shared" si="683"/>
        <v>0</v>
      </c>
      <c r="K4362">
        <f t="shared" si="687"/>
        <v>0</v>
      </c>
      <c r="L4362">
        <f t="shared" si="684"/>
        <v>0</v>
      </c>
      <c r="M4362" s="66" t="str">
        <f t="shared" si="680"/>
        <v xml:space="preserve"> </v>
      </c>
    </row>
    <row r="4363" spans="1:13" x14ac:dyDescent="0.25">
      <c r="A4363" s="25">
        <f t="shared" si="688"/>
        <v>4363</v>
      </c>
      <c r="B4363" s="35">
        <f>+INDEX(Исходные_данные!A:Z,A4363+$X$32-1,$X$30)</f>
        <v>0</v>
      </c>
      <c r="C4363" s="25">
        <f>+IFERROR(_xlfn.NUMBERVALUE(INDEX(Исходные_данные!A:Z,A4363+$X$32-1,$X$31),"."),0)</f>
        <v>0</v>
      </c>
      <c r="D4363" s="51"/>
      <c r="E4363" s="3">
        <f t="shared" si="685"/>
        <v>1289.4580000000001</v>
      </c>
      <c r="F4363" s="3">
        <f t="shared" si="686"/>
        <v>1289.4574600000001</v>
      </c>
      <c r="G4363" s="8">
        <f t="shared" si="689"/>
        <v>0</v>
      </c>
      <c r="H4363" s="7">
        <f t="shared" si="681"/>
        <v>0</v>
      </c>
      <c r="I4363" s="7">
        <f t="shared" si="682"/>
        <v>0</v>
      </c>
      <c r="J4363">
        <f t="shared" si="683"/>
        <v>0</v>
      </c>
      <c r="K4363">
        <f t="shared" si="687"/>
        <v>0</v>
      </c>
      <c r="L4363">
        <f t="shared" si="684"/>
        <v>0</v>
      </c>
      <c r="M4363" s="66" t="str">
        <f t="shared" si="680"/>
        <v xml:space="preserve"> </v>
      </c>
    </row>
    <row r="4364" spans="1:13" x14ac:dyDescent="0.25">
      <c r="A4364" s="25">
        <f t="shared" si="688"/>
        <v>4364</v>
      </c>
      <c r="B4364" s="35">
        <f>+INDEX(Исходные_данные!A:Z,A4364+$X$32-1,$X$30)</f>
        <v>0</v>
      </c>
      <c r="C4364" s="25">
        <f>+IFERROR(_xlfn.NUMBERVALUE(INDEX(Исходные_данные!A:Z,A4364+$X$32-1,$X$31),"."),0)</f>
        <v>0</v>
      </c>
      <c r="D4364" s="51"/>
      <c r="E4364" s="3">
        <f t="shared" si="685"/>
        <v>1289.4580000000001</v>
      </c>
      <c r="F4364" s="3">
        <f t="shared" si="686"/>
        <v>1289.4574600000001</v>
      </c>
      <c r="G4364" s="8">
        <f t="shared" si="689"/>
        <v>0</v>
      </c>
      <c r="H4364" s="7">
        <f t="shared" si="681"/>
        <v>0</v>
      </c>
      <c r="I4364" s="7">
        <f t="shared" si="682"/>
        <v>0</v>
      </c>
      <c r="J4364">
        <f t="shared" si="683"/>
        <v>0</v>
      </c>
      <c r="K4364">
        <f t="shared" si="687"/>
        <v>0</v>
      </c>
      <c r="L4364">
        <f t="shared" si="684"/>
        <v>0</v>
      </c>
      <c r="M4364" s="66" t="str">
        <f t="shared" si="680"/>
        <v xml:space="preserve"> </v>
      </c>
    </row>
    <row r="4365" spans="1:13" x14ac:dyDescent="0.25">
      <c r="A4365" s="25">
        <f t="shared" si="688"/>
        <v>4365</v>
      </c>
      <c r="B4365" s="35">
        <f>+INDEX(Исходные_данные!A:Z,A4365+$X$32-1,$X$30)</f>
        <v>0</v>
      </c>
      <c r="C4365" s="25">
        <f>+IFERROR(_xlfn.NUMBERVALUE(INDEX(Исходные_данные!A:Z,A4365+$X$32-1,$X$31),"."),0)</f>
        <v>0</v>
      </c>
      <c r="D4365" s="51"/>
      <c r="E4365" s="3">
        <f t="shared" si="685"/>
        <v>1289.4580000000001</v>
      </c>
      <c r="F4365" s="3">
        <f t="shared" si="686"/>
        <v>1289.4574600000001</v>
      </c>
      <c r="G4365" s="8">
        <f t="shared" si="689"/>
        <v>0</v>
      </c>
      <c r="H4365" s="7">
        <f t="shared" si="681"/>
        <v>0</v>
      </c>
      <c r="I4365" s="7">
        <f t="shared" si="682"/>
        <v>0</v>
      </c>
      <c r="J4365">
        <f t="shared" si="683"/>
        <v>0</v>
      </c>
      <c r="K4365">
        <f t="shared" si="687"/>
        <v>0</v>
      </c>
      <c r="L4365">
        <f t="shared" si="684"/>
        <v>0</v>
      </c>
      <c r="M4365" s="66" t="str">
        <f t="shared" si="680"/>
        <v xml:space="preserve"> </v>
      </c>
    </row>
    <row r="4366" spans="1:13" x14ac:dyDescent="0.25">
      <c r="A4366" s="25">
        <f t="shared" si="688"/>
        <v>4366</v>
      </c>
      <c r="B4366" s="35">
        <f>+INDEX(Исходные_данные!A:Z,A4366+$X$32-1,$X$30)</f>
        <v>0</v>
      </c>
      <c r="C4366" s="25">
        <f>+IFERROR(_xlfn.NUMBERVALUE(INDEX(Исходные_данные!A:Z,A4366+$X$32-1,$X$31),"."),0)</f>
        <v>0</v>
      </c>
      <c r="D4366" s="51"/>
      <c r="E4366" s="3">
        <f t="shared" si="685"/>
        <v>1289.4580000000001</v>
      </c>
      <c r="F4366" s="3">
        <f t="shared" si="686"/>
        <v>1289.4574600000001</v>
      </c>
      <c r="G4366" s="8">
        <f t="shared" si="689"/>
        <v>0</v>
      </c>
      <c r="H4366" s="7">
        <f t="shared" si="681"/>
        <v>0</v>
      </c>
      <c r="I4366" s="7">
        <f t="shared" si="682"/>
        <v>0</v>
      </c>
      <c r="J4366">
        <f t="shared" si="683"/>
        <v>0</v>
      </c>
      <c r="K4366">
        <f t="shared" si="687"/>
        <v>0</v>
      </c>
      <c r="L4366">
        <f t="shared" si="684"/>
        <v>0</v>
      </c>
      <c r="M4366" s="66" t="str">
        <f t="shared" si="680"/>
        <v xml:space="preserve"> </v>
      </c>
    </row>
    <row r="4367" spans="1:13" x14ac:dyDescent="0.25">
      <c r="A4367" s="25">
        <f t="shared" si="688"/>
        <v>4367</v>
      </c>
      <c r="B4367" s="35">
        <f>+INDEX(Исходные_данные!A:Z,A4367+$X$32-1,$X$30)</f>
        <v>0</v>
      </c>
      <c r="C4367" s="25">
        <f>+IFERROR(_xlfn.NUMBERVALUE(INDEX(Исходные_данные!A:Z,A4367+$X$32-1,$X$31),"."),0)</f>
        <v>0</v>
      </c>
      <c r="D4367" s="51"/>
      <c r="E4367" s="3">
        <f t="shared" si="685"/>
        <v>1289.4580000000001</v>
      </c>
      <c r="F4367" s="3">
        <f t="shared" si="686"/>
        <v>1289.4574600000001</v>
      </c>
      <c r="G4367" s="8">
        <f t="shared" si="689"/>
        <v>0</v>
      </c>
      <c r="H4367" s="7">
        <f t="shared" si="681"/>
        <v>0</v>
      </c>
      <c r="I4367" s="7">
        <f t="shared" si="682"/>
        <v>0</v>
      </c>
      <c r="J4367">
        <f t="shared" si="683"/>
        <v>0</v>
      </c>
      <c r="K4367">
        <f t="shared" si="687"/>
        <v>0</v>
      </c>
      <c r="L4367">
        <f t="shared" si="684"/>
        <v>0</v>
      </c>
      <c r="M4367" s="66" t="str">
        <f t="shared" si="680"/>
        <v xml:space="preserve"> </v>
      </c>
    </row>
    <row r="4368" spans="1:13" x14ac:dyDescent="0.25">
      <c r="A4368" s="25">
        <f t="shared" si="688"/>
        <v>4368</v>
      </c>
      <c r="B4368" s="35">
        <f>+INDEX(Исходные_данные!A:Z,A4368+$X$32-1,$X$30)</f>
        <v>0</v>
      </c>
      <c r="C4368" s="25">
        <f>+IFERROR(_xlfn.NUMBERVALUE(INDEX(Исходные_данные!A:Z,A4368+$X$32-1,$X$31),"."),0)</f>
        <v>0</v>
      </c>
      <c r="D4368" s="51"/>
      <c r="E4368" s="3">
        <f t="shared" si="685"/>
        <v>1289.4580000000001</v>
      </c>
      <c r="F4368" s="3">
        <f t="shared" si="686"/>
        <v>1289.4574600000001</v>
      </c>
      <c r="G4368" s="8">
        <f t="shared" si="689"/>
        <v>0</v>
      </c>
      <c r="H4368" s="7">
        <f t="shared" si="681"/>
        <v>0</v>
      </c>
      <c r="I4368" s="7">
        <f t="shared" si="682"/>
        <v>0</v>
      </c>
      <c r="J4368">
        <f t="shared" si="683"/>
        <v>0</v>
      </c>
      <c r="K4368">
        <f t="shared" si="687"/>
        <v>0</v>
      </c>
      <c r="L4368">
        <f t="shared" si="684"/>
        <v>0</v>
      </c>
      <c r="M4368" s="66" t="str">
        <f t="shared" si="680"/>
        <v xml:space="preserve"> </v>
      </c>
    </row>
    <row r="4369" spans="1:13" x14ac:dyDescent="0.25">
      <c r="A4369" s="25">
        <f t="shared" si="688"/>
        <v>4369</v>
      </c>
      <c r="B4369" s="35">
        <f>+INDEX(Исходные_данные!A:Z,A4369+$X$32-1,$X$30)</f>
        <v>0</v>
      </c>
      <c r="C4369" s="25">
        <f>+IFERROR(_xlfn.NUMBERVALUE(INDEX(Исходные_данные!A:Z,A4369+$X$32-1,$X$31),"."),0)</f>
        <v>0</v>
      </c>
      <c r="D4369" s="51"/>
      <c r="E4369" s="3">
        <f t="shared" si="685"/>
        <v>1289.4580000000001</v>
      </c>
      <c r="F4369" s="3">
        <f t="shared" si="686"/>
        <v>1289.4574600000001</v>
      </c>
      <c r="G4369" s="8">
        <f t="shared" si="689"/>
        <v>0</v>
      </c>
      <c r="H4369" s="7">
        <f t="shared" si="681"/>
        <v>0</v>
      </c>
      <c r="I4369" s="7">
        <f t="shared" si="682"/>
        <v>0</v>
      </c>
      <c r="J4369">
        <f t="shared" si="683"/>
        <v>0</v>
      </c>
      <c r="K4369">
        <f t="shared" si="687"/>
        <v>0</v>
      </c>
      <c r="L4369">
        <f t="shared" si="684"/>
        <v>0</v>
      </c>
      <c r="M4369" s="66" t="str">
        <f t="shared" si="680"/>
        <v xml:space="preserve"> </v>
      </c>
    </row>
    <row r="4370" spans="1:13" x14ac:dyDescent="0.25">
      <c r="A4370" s="25">
        <f t="shared" si="688"/>
        <v>4370</v>
      </c>
      <c r="B4370" s="35">
        <f>+INDEX(Исходные_данные!A:Z,A4370+$X$32-1,$X$30)</f>
        <v>0</v>
      </c>
      <c r="C4370" s="25">
        <f>+IFERROR(_xlfn.NUMBERVALUE(INDEX(Исходные_данные!A:Z,A4370+$X$32-1,$X$31),"."),0)</f>
        <v>0</v>
      </c>
      <c r="D4370" s="51"/>
      <c r="E4370" s="3">
        <f t="shared" si="685"/>
        <v>1289.4580000000001</v>
      </c>
      <c r="F4370" s="3">
        <f t="shared" si="686"/>
        <v>1289.4574600000001</v>
      </c>
      <c r="G4370" s="8">
        <f t="shared" si="689"/>
        <v>0</v>
      </c>
      <c r="H4370" s="7">
        <f t="shared" si="681"/>
        <v>0</v>
      </c>
      <c r="I4370" s="7">
        <f t="shared" si="682"/>
        <v>0</v>
      </c>
      <c r="J4370">
        <f t="shared" si="683"/>
        <v>0</v>
      </c>
      <c r="K4370">
        <f t="shared" si="687"/>
        <v>0</v>
      </c>
      <c r="L4370">
        <f t="shared" si="684"/>
        <v>0</v>
      </c>
      <c r="M4370" s="66" t="str">
        <f t="shared" si="680"/>
        <v xml:space="preserve"> </v>
      </c>
    </row>
    <row r="4371" spans="1:13" x14ac:dyDescent="0.25">
      <c r="A4371" s="25">
        <f t="shared" si="688"/>
        <v>4371</v>
      </c>
      <c r="B4371" s="35">
        <f>+INDEX(Исходные_данные!A:Z,A4371+$X$32-1,$X$30)</f>
        <v>0</v>
      </c>
      <c r="C4371" s="25">
        <f>+IFERROR(_xlfn.NUMBERVALUE(INDEX(Исходные_данные!A:Z,A4371+$X$32-1,$X$31),"."),0)</f>
        <v>0</v>
      </c>
      <c r="D4371" s="51"/>
      <c r="E4371" s="3">
        <f t="shared" si="685"/>
        <v>1289.4580000000001</v>
      </c>
      <c r="F4371" s="3">
        <f t="shared" si="686"/>
        <v>1289.4574600000001</v>
      </c>
      <c r="G4371" s="8">
        <f t="shared" si="689"/>
        <v>0</v>
      </c>
      <c r="H4371" s="7">
        <f t="shared" si="681"/>
        <v>0</v>
      </c>
      <c r="I4371" s="7">
        <f t="shared" si="682"/>
        <v>0</v>
      </c>
      <c r="J4371">
        <f t="shared" si="683"/>
        <v>0</v>
      </c>
      <c r="K4371">
        <f t="shared" si="687"/>
        <v>0</v>
      </c>
      <c r="L4371">
        <f t="shared" si="684"/>
        <v>0</v>
      </c>
      <c r="M4371" s="66" t="str">
        <f t="shared" si="680"/>
        <v xml:space="preserve"> </v>
      </c>
    </row>
    <row r="4372" spans="1:13" x14ac:dyDescent="0.25">
      <c r="A4372" s="25">
        <f t="shared" si="688"/>
        <v>4372</v>
      </c>
      <c r="B4372" s="35">
        <f>+INDEX(Исходные_данные!A:Z,A4372+$X$32-1,$X$30)</f>
        <v>0</v>
      </c>
      <c r="C4372" s="25">
        <f>+IFERROR(_xlfn.NUMBERVALUE(INDEX(Исходные_данные!A:Z,A4372+$X$32-1,$X$31),"."),0)</f>
        <v>0</v>
      </c>
      <c r="D4372" s="51"/>
      <c r="E4372" s="3">
        <f t="shared" si="685"/>
        <v>1289.4580000000001</v>
      </c>
      <c r="F4372" s="3">
        <f t="shared" si="686"/>
        <v>1289.4574600000001</v>
      </c>
      <c r="G4372" s="8">
        <f t="shared" si="689"/>
        <v>0</v>
      </c>
      <c r="H4372" s="7">
        <f t="shared" si="681"/>
        <v>0</v>
      </c>
      <c r="I4372" s="7">
        <f t="shared" si="682"/>
        <v>0</v>
      </c>
      <c r="J4372">
        <f t="shared" si="683"/>
        <v>0</v>
      </c>
      <c r="K4372">
        <f t="shared" si="687"/>
        <v>0</v>
      </c>
      <c r="L4372">
        <f t="shared" si="684"/>
        <v>0</v>
      </c>
      <c r="M4372" s="66" t="str">
        <f t="shared" si="680"/>
        <v xml:space="preserve"> </v>
      </c>
    </row>
    <row r="4373" spans="1:13" x14ac:dyDescent="0.25">
      <c r="A4373" s="25">
        <f t="shared" si="688"/>
        <v>4373</v>
      </c>
      <c r="B4373" s="35">
        <f>+INDEX(Исходные_данные!A:Z,A4373+$X$32-1,$X$30)</f>
        <v>0</v>
      </c>
      <c r="C4373" s="25">
        <f>+IFERROR(_xlfn.NUMBERVALUE(INDEX(Исходные_данные!A:Z,A4373+$X$32-1,$X$31),"."),0)</f>
        <v>0</v>
      </c>
      <c r="D4373" s="51"/>
      <c r="E4373" s="3">
        <f t="shared" si="685"/>
        <v>1289.4580000000001</v>
      </c>
      <c r="F4373" s="3">
        <f t="shared" si="686"/>
        <v>1289.4574600000001</v>
      </c>
      <c r="G4373" s="8">
        <f t="shared" si="689"/>
        <v>0</v>
      </c>
      <c r="H4373" s="7">
        <f t="shared" si="681"/>
        <v>0</v>
      </c>
      <c r="I4373" s="7">
        <f t="shared" si="682"/>
        <v>0</v>
      </c>
      <c r="J4373">
        <f t="shared" si="683"/>
        <v>0</v>
      </c>
      <c r="K4373">
        <f t="shared" si="687"/>
        <v>0</v>
      </c>
      <c r="L4373">
        <f t="shared" si="684"/>
        <v>0</v>
      </c>
      <c r="M4373" s="66" t="str">
        <f t="shared" si="680"/>
        <v xml:space="preserve"> </v>
      </c>
    </row>
    <row r="4374" spans="1:13" x14ac:dyDescent="0.25">
      <c r="A4374" s="25">
        <f t="shared" si="688"/>
        <v>4374</v>
      </c>
      <c r="B4374" s="35">
        <f>+INDEX(Исходные_данные!A:Z,A4374+$X$32-1,$X$30)</f>
        <v>0</v>
      </c>
      <c r="C4374" s="25">
        <f>+IFERROR(_xlfn.NUMBERVALUE(INDEX(Исходные_данные!A:Z,A4374+$X$32-1,$X$31),"."),0)</f>
        <v>0</v>
      </c>
      <c r="D4374" s="51"/>
      <c r="E4374" s="3">
        <f t="shared" si="685"/>
        <v>1289.4580000000001</v>
      </c>
      <c r="F4374" s="3">
        <f t="shared" si="686"/>
        <v>1289.4574600000001</v>
      </c>
      <c r="G4374" s="8">
        <f t="shared" si="689"/>
        <v>0</v>
      </c>
      <c r="H4374" s="7">
        <f t="shared" si="681"/>
        <v>0</v>
      </c>
      <c r="I4374" s="7">
        <f t="shared" si="682"/>
        <v>0</v>
      </c>
      <c r="J4374">
        <f t="shared" si="683"/>
        <v>0</v>
      </c>
      <c r="K4374">
        <f t="shared" si="687"/>
        <v>0</v>
      </c>
      <c r="L4374">
        <f t="shared" si="684"/>
        <v>0</v>
      </c>
      <c r="M4374" s="66" t="str">
        <f t="shared" si="680"/>
        <v xml:space="preserve"> </v>
      </c>
    </row>
    <row r="4375" spans="1:13" x14ac:dyDescent="0.25">
      <c r="A4375" s="25">
        <f t="shared" si="688"/>
        <v>4375</v>
      </c>
      <c r="B4375" s="35">
        <f>+INDEX(Исходные_данные!A:Z,A4375+$X$32-1,$X$30)</f>
        <v>0</v>
      </c>
      <c r="C4375" s="25">
        <f>+IFERROR(_xlfn.NUMBERVALUE(INDEX(Исходные_данные!A:Z,A4375+$X$32-1,$X$31),"."),0)</f>
        <v>0</v>
      </c>
      <c r="D4375" s="51"/>
      <c r="E4375" s="3">
        <f t="shared" si="685"/>
        <v>1289.4580000000001</v>
      </c>
      <c r="F4375" s="3">
        <f t="shared" si="686"/>
        <v>1289.4574600000001</v>
      </c>
      <c r="G4375" s="8">
        <f t="shared" si="689"/>
        <v>0</v>
      </c>
      <c r="H4375" s="7">
        <f t="shared" si="681"/>
        <v>0</v>
      </c>
      <c r="I4375" s="7">
        <f t="shared" si="682"/>
        <v>0</v>
      </c>
      <c r="J4375">
        <f t="shared" si="683"/>
        <v>0</v>
      </c>
      <c r="K4375">
        <f t="shared" si="687"/>
        <v>0</v>
      </c>
      <c r="L4375">
        <f t="shared" si="684"/>
        <v>0</v>
      </c>
      <c r="M4375" s="66" t="str">
        <f t="shared" si="680"/>
        <v xml:space="preserve"> </v>
      </c>
    </row>
    <row r="4376" spans="1:13" x14ac:dyDescent="0.25">
      <c r="A4376" s="25">
        <f t="shared" si="688"/>
        <v>4376</v>
      </c>
      <c r="B4376" s="35">
        <f>+INDEX(Исходные_данные!A:Z,A4376+$X$32-1,$X$30)</f>
        <v>0</v>
      </c>
      <c r="C4376" s="25">
        <f>+IFERROR(_xlfn.NUMBERVALUE(INDEX(Исходные_данные!A:Z,A4376+$X$32-1,$X$31),"."),0)</f>
        <v>0</v>
      </c>
      <c r="D4376" s="51"/>
      <c r="E4376" s="3">
        <f t="shared" si="685"/>
        <v>1289.4580000000001</v>
      </c>
      <c r="F4376" s="3">
        <f t="shared" si="686"/>
        <v>1289.4574600000001</v>
      </c>
      <c r="G4376" s="8">
        <f t="shared" si="689"/>
        <v>0</v>
      </c>
      <c r="H4376" s="7">
        <f t="shared" si="681"/>
        <v>0</v>
      </c>
      <c r="I4376" s="7">
        <f t="shared" si="682"/>
        <v>0</v>
      </c>
      <c r="J4376">
        <f t="shared" si="683"/>
        <v>0</v>
      </c>
      <c r="K4376">
        <f t="shared" si="687"/>
        <v>0</v>
      </c>
      <c r="L4376">
        <f t="shared" si="684"/>
        <v>0</v>
      </c>
      <c r="M4376" s="66" t="str">
        <f t="shared" si="680"/>
        <v xml:space="preserve"> </v>
      </c>
    </row>
    <row r="4377" spans="1:13" x14ac:dyDescent="0.25">
      <c r="A4377" s="25">
        <f t="shared" si="688"/>
        <v>4377</v>
      </c>
      <c r="B4377" s="35">
        <f>+INDEX(Исходные_данные!A:Z,A4377+$X$32-1,$X$30)</f>
        <v>0</v>
      </c>
      <c r="C4377" s="25">
        <f>+IFERROR(_xlfn.NUMBERVALUE(INDEX(Исходные_данные!A:Z,A4377+$X$32-1,$X$31),"."),0)</f>
        <v>0</v>
      </c>
      <c r="D4377" s="51"/>
      <c r="E4377" s="3">
        <f t="shared" si="685"/>
        <v>1289.4580000000001</v>
      </c>
      <c r="F4377" s="3">
        <f t="shared" si="686"/>
        <v>1289.4574600000001</v>
      </c>
      <c r="G4377" s="8">
        <f t="shared" si="689"/>
        <v>0</v>
      </c>
      <c r="H4377" s="7">
        <f t="shared" si="681"/>
        <v>0</v>
      </c>
      <c r="I4377" s="7">
        <f t="shared" si="682"/>
        <v>0</v>
      </c>
      <c r="J4377">
        <f t="shared" si="683"/>
        <v>0</v>
      </c>
      <c r="K4377">
        <f t="shared" si="687"/>
        <v>0</v>
      </c>
      <c r="L4377">
        <f t="shared" si="684"/>
        <v>0</v>
      </c>
      <c r="M4377" s="66" t="str">
        <f t="shared" si="680"/>
        <v xml:space="preserve"> </v>
      </c>
    </row>
    <row r="4378" spans="1:13" x14ac:dyDescent="0.25">
      <c r="A4378" s="25">
        <f t="shared" si="688"/>
        <v>4378</v>
      </c>
      <c r="B4378" s="35">
        <f>+INDEX(Исходные_данные!A:Z,A4378+$X$32-1,$X$30)</f>
        <v>0</v>
      </c>
      <c r="C4378" s="25">
        <f>+IFERROR(_xlfn.NUMBERVALUE(INDEX(Исходные_данные!A:Z,A4378+$X$32-1,$X$31),"."),0)</f>
        <v>0</v>
      </c>
      <c r="D4378" s="51"/>
      <c r="E4378" s="3">
        <f t="shared" si="685"/>
        <v>1289.4580000000001</v>
      </c>
      <c r="F4378" s="3">
        <f t="shared" si="686"/>
        <v>1289.4574600000001</v>
      </c>
      <c r="G4378" s="8">
        <f t="shared" si="689"/>
        <v>0</v>
      </c>
      <c r="H4378" s="7">
        <f t="shared" si="681"/>
        <v>0</v>
      </c>
      <c r="I4378" s="7">
        <f t="shared" si="682"/>
        <v>0</v>
      </c>
      <c r="J4378">
        <f t="shared" si="683"/>
        <v>0</v>
      </c>
      <c r="K4378">
        <f t="shared" si="687"/>
        <v>0</v>
      </c>
      <c r="L4378">
        <f t="shared" si="684"/>
        <v>0</v>
      </c>
      <c r="M4378" s="66" t="str">
        <f t="shared" si="680"/>
        <v xml:space="preserve"> </v>
      </c>
    </row>
    <row r="4379" spans="1:13" x14ac:dyDescent="0.25">
      <c r="A4379" s="25">
        <f t="shared" si="688"/>
        <v>4379</v>
      </c>
      <c r="B4379" s="35">
        <f>+INDEX(Исходные_данные!A:Z,A4379+$X$32-1,$X$30)</f>
        <v>0</v>
      </c>
      <c r="C4379" s="25">
        <f>+IFERROR(_xlfn.NUMBERVALUE(INDEX(Исходные_данные!A:Z,A4379+$X$32-1,$X$31),"."),0)</f>
        <v>0</v>
      </c>
      <c r="D4379" s="51"/>
      <c r="E4379" s="3">
        <f t="shared" si="685"/>
        <v>1289.4580000000001</v>
      </c>
      <c r="F4379" s="3">
        <f t="shared" si="686"/>
        <v>1289.4574600000001</v>
      </c>
      <c r="G4379" s="8">
        <f t="shared" si="689"/>
        <v>0</v>
      </c>
      <c r="H4379" s="7">
        <f t="shared" si="681"/>
        <v>0</v>
      </c>
      <c r="I4379" s="7">
        <f t="shared" si="682"/>
        <v>0</v>
      </c>
      <c r="J4379">
        <f t="shared" si="683"/>
        <v>0</v>
      </c>
      <c r="K4379">
        <f t="shared" si="687"/>
        <v>0</v>
      </c>
      <c r="L4379">
        <f t="shared" si="684"/>
        <v>0</v>
      </c>
      <c r="M4379" s="66" t="str">
        <f t="shared" si="680"/>
        <v xml:space="preserve"> </v>
      </c>
    </row>
    <row r="4380" spans="1:13" x14ac:dyDescent="0.25">
      <c r="A4380" s="25">
        <f t="shared" si="688"/>
        <v>4380</v>
      </c>
      <c r="B4380" s="35">
        <f>+INDEX(Исходные_данные!A:Z,A4380+$X$32-1,$X$30)</f>
        <v>0</v>
      </c>
      <c r="C4380" s="25">
        <f>+IFERROR(_xlfn.NUMBERVALUE(INDEX(Исходные_данные!A:Z,A4380+$X$32-1,$X$31),"."),0)</f>
        <v>0</v>
      </c>
      <c r="D4380" s="51"/>
      <c r="E4380" s="3">
        <f t="shared" si="685"/>
        <v>1289.4580000000001</v>
      </c>
      <c r="F4380" s="3">
        <f t="shared" si="686"/>
        <v>1289.4574600000001</v>
      </c>
      <c r="G4380" s="8">
        <f t="shared" si="689"/>
        <v>0</v>
      </c>
      <c r="H4380" s="7">
        <f t="shared" si="681"/>
        <v>0</v>
      </c>
      <c r="I4380" s="7">
        <f t="shared" si="682"/>
        <v>0</v>
      </c>
      <c r="J4380">
        <f t="shared" si="683"/>
        <v>0</v>
      </c>
      <c r="K4380">
        <f t="shared" si="687"/>
        <v>0</v>
      </c>
      <c r="L4380">
        <f t="shared" si="684"/>
        <v>0</v>
      </c>
      <c r="M4380" s="66" t="str">
        <f t="shared" ref="M4380:M4443" si="690">IF(AC4395=1,"",+CONCATENATE(IF($AC$43=1,CONCATENATE(D4380," "),""),IF($AC$44=1,CONCATENATE(E4380," (",TEXT(G4380,"0,0"),"%)"),"")))</f>
        <v xml:space="preserve"> </v>
      </c>
    </row>
    <row r="4381" spans="1:13" x14ac:dyDescent="0.25">
      <c r="A4381" s="25">
        <f t="shared" si="688"/>
        <v>4381</v>
      </c>
      <c r="B4381" s="35">
        <f>+INDEX(Исходные_данные!A:Z,A4381+$X$32-1,$X$30)</f>
        <v>0</v>
      </c>
      <c r="C4381" s="25">
        <f>+IFERROR(_xlfn.NUMBERVALUE(INDEX(Исходные_данные!A:Z,A4381+$X$32-1,$X$31),"."),0)</f>
        <v>0</v>
      </c>
      <c r="D4381" s="51"/>
      <c r="E4381" s="3">
        <f t="shared" si="685"/>
        <v>1289.4580000000001</v>
      </c>
      <c r="F4381" s="3">
        <f t="shared" si="686"/>
        <v>1289.4574600000001</v>
      </c>
      <c r="G4381" s="8">
        <f t="shared" si="689"/>
        <v>0</v>
      </c>
      <c r="H4381" s="7">
        <f t="shared" si="681"/>
        <v>0</v>
      </c>
      <c r="I4381" s="7">
        <f t="shared" si="682"/>
        <v>0</v>
      </c>
      <c r="J4381">
        <f t="shared" si="683"/>
        <v>0</v>
      </c>
      <c r="K4381">
        <f t="shared" si="687"/>
        <v>0</v>
      </c>
      <c r="L4381">
        <f t="shared" si="684"/>
        <v>0</v>
      </c>
      <c r="M4381" s="66" t="str">
        <f t="shared" si="690"/>
        <v xml:space="preserve"> </v>
      </c>
    </row>
    <row r="4382" spans="1:13" x14ac:dyDescent="0.25">
      <c r="A4382" s="25">
        <f t="shared" si="688"/>
        <v>4382</v>
      </c>
      <c r="B4382" s="35">
        <f>+INDEX(Исходные_данные!A:Z,A4382+$X$32-1,$X$30)</f>
        <v>0</v>
      </c>
      <c r="C4382" s="25">
        <f>+IFERROR(_xlfn.NUMBERVALUE(INDEX(Исходные_данные!A:Z,A4382+$X$32-1,$X$31),"."),0)</f>
        <v>0</v>
      </c>
      <c r="D4382" s="51"/>
      <c r="E4382" s="3">
        <f t="shared" si="685"/>
        <v>1289.4580000000001</v>
      </c>
      <c r="F4382" s="3">
        <f t="shared" si="686"/>
        <v>1289.4574600000001</v>
      </c>
      <c r="G4382" s="8">
        <f t="shared" si="689"/>
        <v>0</v>
      </c>
      <c r="H4382" s="7">
        <f t="shared" si="681"/>
        <v>0</v>
      </c>
      <c r="I4382" s="7">
        <f t="shared" si="682"/>
        <v>0</v>
      </c>
      <c r="J4382">
        <f t="shared" si="683"/>
        <v>0</v>
      </c>
      <c r="K4382">
        <f t="shared" si="687"/>
        <v>0</v>
      </c>
      <c r="L4382">
        <f t="shared" si="684"/>
        <v>0</v>
      </c>
      <c r="M4382" s="66" t="str">
        <f t="shared" si="690"/>
        <v xml:space="preserve"> </v>
      </c>
    </row>
    <row r="4383" spans="1:13" x14ac:dyDescent="0.25">
      <c r="A4383" s="25">
        <f t="shared" si="688"/>
        <v>4383</v>
      </c>
      <c r="B4383" s="35">
        <f>+INDEX(Исходные_данные!A:Z,A4383+$X$32-1,$X$30)</f>
        <v>0</v>
      </c>
      <c r="C4383" s="25">
        <f>+IFERROR(_xlfn.NUMBERVALUE(INDEX(Исходные_данные!A:Z,A4383+$X$32-1,$X$31),"."),0)</f>
        <v>0</v>
      </c>
      <c r="D4383" s="51"/>
      <c r="E4383" s="3">
        <f t="shared" si="685"/>
        <v>1289.4580000000001</v>
      </c>
      <c r="F4383" s="3">
        <f t="shared" si="686"/>
        <v>1289.4574600000001</v>
      </c>
      <c r="G4383" s="8">
        <f t="shared" si="689"/>
        <v>0</v>
      </c>
      <c r="H4383" s="7">
        <f t="shared" si="681"/>
        <v>0</v>
      </c>
      <c r="I4383" s="7">
        <f t="shared" si="682"/>
        <v>0</v>
      </c>
      <c r="J4383">
        <f t="shared" si="683"/>
        <v>0</v>
      </c>
      <c r="K4383">
        <f t="shared" si="687"/>
        <v>0</v>
      </c>
      <c r="L4383">
        <f t="shared" si="684"/>
        <v>0</v>
      </c>
      <c r="M4383" s="66" t="str">
        <f t="shared" si="690"/>
        <v xml:space="preserve"> </v>
      </c>
    </row>
    <row r="4384" spans="1:13" x14ac:dyDescent="0.25">
      <c r="A4384" s="25">
        <f t="shared" si="688"/>
        <v>4384</v>
      </c>
      <c r="B4384" s="35">
        <f>+INDEX(Исходные_данные!A:Z,A4384+$X$32-1,$X$30)</f>
        <v>0</v>
      </c>
      <c r="C4384" s="25">
        <f>+IFERROR(_xlfn.NUMBERVALUE(INDEX(Исходные_данные!A:Z,A4384+$X$32-1,$X$31),"."),0)</f>
        <v>0</v>
      </c>
      <c r="D4384" s="51"/>
      <c r="E4384" s="3">
        <f t="shared" si="685"/>
        <v>1289.4580000000001</v>
      </c>
      <c r="F4384" s="3">
        <f t="shared" si="686"/>
        <v>1289.4574600000001</v>
      </c>
      <c r="G4384" s="8">
        <f t="shared" si="689"/>
        <v>0</v>
      </c>
      <c r="H4384" s="7">
        <f t="shared" si="681"/>
        <v>0</v>
      </c>
      <c r="I4384" s="7">
        <f t="shared" si="682"/>
        <v>0</v>
      </c>
      <c r="J4384">
        <f t="shared" si="683"/>
        <v>0</v>
      </c>
      <c r="K4384">
        <f t="shared" si="687"/>
        <v>0</v>
      </c>
      <c r="L4384">
        <f t="shared" si="684"/>
        <v>0</v>
      </c>
      <c r="M4384" s="66" t="str">
        <f t="shared" si="690"/>
        <v xml:space="preserve"> </v>
      </c>
    </row>
    <row r="4385" spans="1:13" x14ac:dyDescent="0.25">
      <c r="A4385" s="25">
        <f t="shared" si="688"/>
        <v>4385</v>
      </c>
      <c r="B4385" s="35">
        <f>+INDEX(Исходные_данные!A:Z,A4385+$X$32-1,$X$30)</f>
        <v>0</v>
      </c>
      <c r="C4385" s="25">
        <f>+IFERROR(_xlfn.NUMBERVALUE(INDEX(Исходные_данные!A:Z,A4385+$X$32-1,$X$31),"."),0)</f>
        <v>0</v>
      </c>
      <c r="D4385" s="51"/>
      <c r="E4385" s="3">
        <f t="shared" si="685"/>
        <v>1289.4580000000001</v>
      </c>
      <c r="F4385" s="3">
        <f t="shared" si="686"/>
        <v>1289.4574600000001</v>
      </c>
      <c r="G4385" s="8">
        <f t="shared" si="689"/>
        <v>0</v>
      </c>
      <c r="H4385" s="7">
        <f t="shared" si="681"/>
        <v>0</v>
      </c>
      <c r="I4385" s="7">
        <f t="shared" si="682"/>
        <v>0</v>
      </c>
      <c r="J4385">
        <f t="shared" si="683"/>
        <v>0</v>
      </c>
      <c r="K4385">
        <f t="shared" si="687"/>
        <v>0</v>
      </c>
      <c r="L4385">
        <f t="shared" si="684"/>
        <v>0</v>
      </c>
      <c r="M4385" s="66" t="str">
        <f t="shared" si="690"/>
        <v xml:space="preserve"> </v>
      </c>
    </row>
    <row r="4386" spans="1:13" x14ac:dyDescent="0.25">
      <c r="A4386" s="25">
        <f t="shared" si="688"/>
        <v>4386</v>
      </c>
      <c r="B4386" s="35">
        <f>+INDEX(Исходные_данные!A:Z,A4386+$X$32-1,$X$30)</f>
        <v>0</v>
      </c>
      <c r="C4386" s="25">
        <f>+IFERROR(_xlfn.NUMBERVALUE(INDEX(Исходные_данные!A:Z,A4386+$X$32-1,$X$31),"."),0)</f>
        <v>0</v>
      </c>
      <c r="D4386" s="51"/>
      <c r="E4386" s="3">
        <f t="shared" si="685"/>
        <v>1289.4580000000001</v>
      </c>
      <c r="F4386" s="3">
        <f t="shared" si="686"/>
        <v>1289.4574600000001</v>
      </c>
      <c r="G4386" s="8">
        <f t="shared" si="689"/>
        <v>0</v>
      </c>
      <c r="H4386" s="7">
        <f t="shared" si="681"/>
        <v>0</v>
      </c>
      <c r="I4386" s="7">
        <f t="shared" si="682"/>
        <v>0</v>
      </c>
      <c r="J4386">
        <f t="shared" si="683"/>
        <v>0</v>
      </c>
      <c r="K4386">
        <f t="shared" si="687"/>
        <v>0</v>
      </c>
      <c r="L4386">
        <f t="shared" si="684"/>
        <v>0</v>
      </c>
      <c r="M4386" s="66" t="str">
        <f t="shared" si="690"/>
        <v xml:space="preserve"> </v>
      </c>
    </row>
    <row r="4387" spans="1:13" x14ac:dyDescent="0.25">
      <c r="A4387" s="25">
        <f t="shared" si="688"/>
        <v>4387</v>
      </c>
      <c r="B4387" s="35">
        <f>+INDEX(Исходные_данные!A:Z,A4387+$X$32-1,$X$30)</f>
        <v>0</v>
      </c>
      <c r="C4387" s="25">
        <f>+IFERROR(_xlfn.NUMBERVALUE(INDEX(Исходные_данные!A:Z,A4387+$X$32-1,$X$31),"."),0)</f>
        <v>0</v>
      </c>
      <c r="D4387" s="51"/>
      <c r="E4387" s="3">
        <f t="shared" si="685"/>
        <v>1289.4580000000001</v>
      </c>
      <c r="F4387" s="3">
        <f t="shared" si="686"/>
        <v>1289.4574600000001</v>
      </c>
      <c r="G4387" s="8">
        <f t="shared" si="689"/>
        <v>0</v>
      </c>
      <c r="H4387" s="7">
        <f t="shared" si="681"/>
        <v>0</v>
      </c>
      <c r="I4387" s="7">
        <f t="shared" si="682"/>
        <v>0</v>
      </c>
      <c r="J4387">
        <f t="shared" si="683"/>
        <v>0</v>
      </c>
      <c r="K4387">
        <f t="shared" si="687"/>
        <v>0</v>
      </c>
      <c r="L4387">
        <f t="shared" si="684"/>
        <v>0</v>
      </c>
      <c r="M4387" s="66" t="str">
        <f t="shared" si="690"/>
        <v xml:space="preserve"> </v>
      </c>
    </row>
    <row r="4388" spans="1:13" x14ac:dyDescent="0.25">
      <c r="A4388" s="25">
        <f t="shared" si="688"/>
        <v>4388</v>
      </c>
      <c r="B4388" s="35">
        <f>+INDEX(Исходные_данные!A:Z,A4388+$X$32-1,$X$30)</f>
        <v>0</v>
      </c>
      <c r="C4388" s="25">
        <f>+IFERROR(_xlfn.NUMBERVALUE(INDEX(Исходные_данные!A:Z,A4388+$X$32-1,$X$31),"."),0)</f>
        <v>0</v>
      </c>
      <c r="D4388" s="51"/>
      <c r="E4388" s="3">
        <f t="shared" si="685"/>
        <v>1289.4580000000001</v>
      </c>
      <c r="F4388" s="3">
        <f t="shared" si="686"/>
        <v>1289.4574600000001</v>
      </c>
      <c r="G4388" s="8">
        <f t="shared" si="689"/>
        <v>0</v>
      </c>
      <c r="H4388" s="7">
        <f t="shared" si="681"/>
        <v>0</v>
      </c>
      <c r="I4388" s="7">
        <f t="shared" si="682"/>
        <v>0</v>
      </c>
      <c r="J4388">
        <f t="shared" si="683"/>
        <v>0</v>
      </c>
      <c r="K4388">
        <f t="shared" si="687"/>
        <v>0</v>
      </c>
      <c r="L4388">
        <f t="shared" si="684"/>
        <v>0</v>
      </c>
      <c r="M4388" s="66" t="str">
        <f t="shared" si="690"/>
        <v xml:space="preserve"> </v>
      </c>
    </row>
    <row r="4389" spans="1:13" x14ac:dyDescent="0.25">
      <c r="A4389" s="25">
        <f t="shared" si="688"/>
        <v>4389</v>
      </c>
      <c r="B4389" s="35">
        <f>+INDEX(Исходные_данные!A:Z,A4389+$X$32-1,$X$30)</f>
        <v>0</v>
      </c>
      <c r="C4389" s="25">
        <f>+IFERROR(_xlfn.NUMBERVALUE(INDEX(Исходные_данные!A:Z,A4389+$X$32-1,$X$31),"."),0)</f>
        <v>0</v>
      </c>
      <c r="D4389" s="51"/>
      <c r="E4389" s="3">
        <f t="shared" si="685"/>
        <v>1289.4580000000001</v>
      </c>
      <c r="F4389" s="3">
        <f t="shared" si="686"/>
        <v>1289.4574600000001</v>
      </c>
      <c r="G4389" s="8">
        <f t="shared" si="689"/>
        <v>0</v>
      </c>
      <c r="H4389" s="7">
        <f t="shared" si="681"/>
        <v>0</v>
      </c>
      <c r="I4389" s="7">
        <f t="shared" si="682"/>
        <v>0</v>
      </c>
      <c r="J4389">
        <f t="shared" si="683"/>
        <v>0</v>
      </c>
      <c r="K4389">
        <f t="shared" si="687"/>
        <v>0</v>
      </c>
      <c r="L4389">
        <f t="shared" si="684"/>
        <v>0</v>
      </c>
      <c r="M4389" s="66" t="str">
        <f t="shared" si="690"/>
        <v xml:space="preserve"> </v>
      </c>
    </row>
    <row r="4390" spans="1:13" x14ac:dyDescent="0.25">
      <c r="A4390" s="25">
        <f t="shared" si="688"/>
        <v>4390</v>
      </c>
      <c r="B4390" s="35">
        <f>+INDEX(Исходные_данные!A:Z,A4390+$X$32-1,$X$30)</f>
        <v>0</v>
      </c>
      <c r="C4390" s="25">
        <f>+IFERROR(_xlfn.NUMBERVALUE(INDEX(Исходные_данные!A:Z,A4390+$X$32-1,$X$31),"."),0)</f>
        <v>0</v>
      </c>
      <c r="D4390" s="51"/>
      <c r="E4390" s="3">
        <f t="shared" si="685"/>
        <v>1289.4580000000001</v>
      </c>
      <c r="F4390" s="3">
        <f t="shared" si="686"/>
        <v>1289.4574600000001</v>
      </c>
      <c r="G4390" s="8">
        <f t="shared" si="689"/>
        <v>0</v>
      </c>
      <c r="H4390" s="7">
        <f t="shared" si="681"/>
        <v>0</v>
      </c>
      <c r="I4390" s="7">
        <f t="shared" si="682"/>
        <v>0</v>
      </c>
      <c r="J4390">
        <f t="shared" si="683"/>
        <v>0</v>
      </c>
      <c r="K4390">
        <f t="shared" si="687"/>
        <v>0</v>
      </c>
      <c r="L4390">
        <f t="shared" si="684"/>
        <v>0</v>
      </c>
      <c r="M4390" s="66" t="str">
        <f t="shared" si="690"/>
        <v xml:space="preserve"> </v>
      </c>
    </row>
    <row r="4391" spans="1:13" x14ac:dyDescent="0.25">
      <c r="A4391" s="25">
        <f t="shared" si="688"/>
        <v>4391</v>
      </c>
      <c r="B4391" s="35">
        <f>+INDEX(Исходные_данные!A:Z,A4391+$X$32-1,$X$30)</f>
        <v>0</v>
      </c>
      <c r="C4391" s="25">
        <f>+IFERROR(_xlfn.NUMBERVALUE(INDEX(Исходные_данные!A:Z,A4391+$X$32-1,$X$31),"."),0)</f>
        <v>0</v>
      </c>
      <c r="D4391" s="51"/>
      <c r="E4391" s="3">
        <f t="shared" si="685"/>
        <v>1289.4580000000001</v>
      </c>
      <c r="F4391" s="3">
        <f t="shared" si="686"/>
        <v>1289.4574600000001</v>
      </c>
      <c r="G4391" s="8">
        <f t="shared" si="689"/>
        <v>0</v>
      </c>
      <c r="H4391" s="7">
        <f t="shared" si="681"/>
        <v>0</v>
      </c>
      <c r="I4391" s="7">
        <f t="shared" si="682"/>
        <v>0</v>
      </c>
      <c r="J4391">
        <f t="shared" si="683"/>
        <v>0</v>
      </c>
      <c r="K4391">
        <f t="shared" si="687"/>
        <v>0</v>
      </c>
      <c r="L4391">
        <f t="shared" si="684"/>
        <v>0</v>
      </c>
      <c r="M4391" s="66" t="str">
        <f t="shared" si="690"/>
        <v xml:space="preserve"> </v>
      </c>
    </row>
    <row r="4392" spans="1:13" x14ac:dyDescent="0.25">
      <c r="A4392" s="25">
        <f t="shared" si="688"/>
        <v>4392</v>
      </c>
      <c r="B4392" s="35">
        <f>+INDEX(Исходные_данные!A:Z,A4392+$X$32-1,$X$30)</f>
        <v>0</v>
      </c>
      <c r="C4392" s="25">
        <f>+IFERROR(_xlfn.NUMBERVALUE(INDEX(Исходные_данные!A:Z,A4392+$X$32-1,$X$31),"."),0)</f>
        <v>0</v>
      </c>
      <c r="D4392" s="51"/>
      <c r="E4392" s="3">
        <f t="shared" si="685"/>
        <v>1289.4580000000001</v>
      </c>
      <c r="F4392" s="3">
        <f t="shared" si="686"/>
        <v>1289.4574600000001</v>
      </c>
      <c r="G4392" s="8">
        <f t="shared" si="689"/>
        <v>0</v>
      </c>
      <c r="H4392" s="7">
        <f t="shared" si="681"/>
        <v>0</v>
      </c>
      <c r="I4392" s="7">
        <f t="shared" si="682"/>
        <v>0</v>
      </c>
      <c r="J4392">
        <f t="shared" si="683"/>
        <v>0</v>
      </c>
      <c r="K4392">
        <f t="shared" si="687"/>
        <v>0</v>
      </c>
      <c r="L4392">
        <f t="shared" si="684"/>
        <v>0</v>
      </c>
      <c r="M4392" s="66" t="str">
        <f t="shared" si="690"/>
        <v xml:space="preserve"> </v>
      </c>
    </row>
    <row r="4393" spans="1:13" x14ac:dyDescent="0.25">
      <c r="A4393" s="25">
        <f t="shared" si="688"/>
        <v>4393</v>
      </c>
      <c r="B4393" s="35">
        <f>+INDEX(Исходные_данные!A:Z,A4393+$X$32-1,$X$30)</f>
        <v>0</v>
      </c>
      <c r="C4393" s="25">
        <f>+IFERROR(_xlfn.NUMBERVALUE(INDEX(Исходные_данные!A:Z,A4393+$X$32-1,$X$31),"."),0)</f>
        <v>0</v>
      </c>
      <c r="D4393" s="51"/>
      <c r="E4393" s="3">
        <f t="shared" si="685"/>
        <v>1289.4580000000001</v>
      </c>
      <c r="F4393" s="3">
        <f t="shared" si="686"/>
        <v>1289.4574600000001</v>
      </c>
      <c r="G4393" s="8">
        <f t="shared" si="689"/>
        <v>0</v>
      </c>
      <c r="H4393" s="7">
        <f t="shared" si="681"/>
        <v>0</v>
      </c>
      <c r="I4393" s="7">
        <f t="shared" si="682"/>
        <v>0</v>
      </c>
      <c r="J4393">
        <f t="shared" si="683"/>
        <v>0</v>
      </c>
      <c r="K4393">
        <f t="shared" si="687"/>
        <v>0</v>
      </c>
      <c r="L4393">
        <f t="shared" si="684"/>
        <v>0</v>
      </c>
      <c r="M4393" s="66" t="str">
        <f t="shared" si="690"/>
        <v xml:space="preserve"> </v>
      </c>
    </row>
    <row r="4394" spans="1:13" x14ac:dyDescent="0.25">
      <c r="A4394" s="25">
        <f t="shared" si="688"/>
        <v>4394</v>
      </c>
      <c r="B4394" s="35">
        <f>+INDEX(Исходные_данные!A:Z,A4394+$X$32-1,$X$30)</f>
        <v>0</v>
      </c>
      <c r="C4394" s="25">
        <f>+IFERROR(_xlfn.NUMBERVALUE(INDEX(Исходные_данные!A:Z,A4394+$X$32-1,$X$31),"."),0)</f>
        <v>0</v>
      </c>
      <c r="D4394" s="51"/>
      <c r="E4394" s="3">
        <f t="shared" si="685"/>
        <v>1289.4580000000001</v>
      </c>
      <c r="F4394" s="3">
        <f t="shared" si="686"/>
        <v>1289.4574600000001</v>
      </c>
      <c r="G4394" s="8">
        <f t="shared" si="689"/>
        <v>0</v>
      </c>
      <c r="H4394" s="7">
        <f t="shared" si="681"/>
        <v>0</v>
      </c>
      <c r="I4394" s="7">
        <f t="shared" si="682"/>
        <v>0</v>
      </c>
      <c r="J4394">
        <f t="shared" si="683"/>
        <v>0</v>
      </c>
      <c r="K4394">
        <f t="shared" si="687"/>
        <v>0</v>
      </c>
      <c r="L4394">
        <f t="shared" si="684"/>
        <v>0</v>
      </c>
      <c r="M4394" s="66" t="str">
        <f t="shared" si="690"/>
        <v xml:space="preserve"> </v>
      </c>
    </row>
    <row r="4395" spans="1:13" x14ac:dyDescent="0.25">
      <c r="A4395" s="25">
        <f t="shared" si="688"/>
        <v>4395</v>
      </c>
      <c r="B4395" s="35">
        <f>+INDEX(Исходные_данные!A:Z,A4395+$X$32-1,$X$30)</f>
        <v>0</v>
      </c>
      <c r="C4395" s="25">
        <f>+IFERROR(_xlfn.NUMBERVALUE(INDEX(Исходные_данные!A:Z,A4395+$X$32-1,$X$31),"."),0)</f>
        <v>0</v>
      </c>
      <c r="D4395" s="51"/>
      <c r="E4395" s="3">
        <f t="shared" si="685"/>
        <v>1289.4580000000001</v>
      </c>
      <c r="F4395" s="3">
        <f t="shared" si="686"/>
        <v>1289.4574600000001</v>
      </c>
      <c r="G4395" s="8">
        <f t="shared" si="689"/>
        <v>0</v>
      </c>
      <c r="H4395" s="7">
        <f t="shared" si="681"/>
        <v>0</v>
      </c>
      <c r="I4395" s="7">
        <f t="shared" si="682"/>
        <v>0</v>
      </c>
      <c r="J4395">
        <f t="shared" si="683"/>
        <v>0</v>
      </c>
      <c r="K4395">
        <f t="shared" si="687"/>
        <v>0</v>
      </c>
      <c r="L4395">
        <f t="shared" si="684"/>
        <v>0</v>
      </c>
      <c r="M4395" s="66" t="str">
        <f t="shared" si="690"/>
        <v xml:space="preserve"> </v>
      </c>
    </row>
    <row r="4396" spans="1:13" x14ac:dyDescent="0.25">
      <c r="A4396" s="25">
        <f t="shared" si="688"/>
        <v>4396</v>
      </c>
      <c r="B4396" s="35">
        <f>+INDEX(Исходные_данные!A:Z,A4396+$X$32-1,$X$30)</f>
        <v>0</v>
      </c>
      <c r="C4396" s="25">
        <f>+IFERROR(_xlfn.NUMBERVALUE(INDEX(Исходные_данные!A:Z,A4396+$X$32-1,$X$31),"."),0)</f>
        <v>0</v>
      </c>
      <c r="D4396" s="51"/>
      <c r="E4396" s="3">
        <f t="shared" si="685"/>
        <v>1289.4580000000001</v>
      </c>
      <c r="F4396" s="3">
        <f t="shared" si="686"/>
        <v>1289.4574600000001</v>
      </c>
      <c r="G4396" s="8">
        <f t="shared" si="689"/>
        <v>0</v>
      </c>
      <c r="H4396" s="7">
        <f t="shared" si="681"/>
        <v>0</v>
      </c>
      <c r="I4396" s="7">
        <f t="shared" si="682"/>
        <v>0</v>
      </c>
      <c r="J4396">
        <f t="shared" si="683"/>
        <v>0</v>
      </c>
      <c r="K4396">
        <f t="shared" si="687"/>
        <v>0</v>
      </c>
      <c r="L4396">
        <f t="shared" si="684"/>
        <v>0</v>
      </c>
      <c r="M4396" s="66" t="str">
        <f t="shared" si="690"/>
        <v xml:space="preserve"> </v>
      </c>
    </row>
    <row r="4397" spans="1:13" x14ac:dyDescent="0.25">
      <c r="A4397" s="25">
        <f t="shared" si="688"/>
        <v>4397</v>
      </c>
      <c r="B4397" s="35">
        <f>+INDEX(Исходные_данные!A:Z,A4397+$X$32-1,$X$30)</f>
        <v>0</v>
      </c>
      <c r="C4397" s="25">
        <f>+IFERROR(_xlfn.NUMBERVALUE(INDEX(Исходные_данные!A:Z,A4397+$X$32-1,$X$31),"."),0)</f>
        <v>0</v>
      </c>
      <c r="D4397" s="51"/>
      <c r="E4397" s="3">
        <f t="shared" si="685"/>
        <v>1289.4580000000001</v>
      </c>
      <c r="F4397" s="3">
        <f t="shared" si="686"/>
        <v>1289.4574600000001</v>
      </c>
      <c r="G4397" s="8">
        <f t="shared" si="689"/>
        <v>0</v>
      </c>
      <c r="H4397" s="7">
        <f t="shared" si="681"/>
        <v>0</v>
      </c>
      <c r="I4397" s="7">
        <f t="shared" si="682"/>
        <v>0</v>
      </c>
      <c r="J4397">
        <f t="shared" si="683"/>
        <v>0</v>
      </c>
      <c r="K4397">
        <f t="shared" si="687"/>
        <v>0</v>
      </c>
      <c r="L4397">
        <f t="shared" si="684"/>
        <v>0</v>
      </c>
      <c r="M4397" s="66" t="str">
        <f t="shared" si="690"/>
        <v xml:space="preserve"> </v>
      </c>
    </row>
    <row r="4398" spans="1:13" x14ac:dyDescent="0.25">
      <c r="A4398" s="25">
        <f t="shared" si="688"/>
        <v>4398</v>
      </c>
      <c r="B4398" s="35">
        <f>+INDEX(Исходные_данные!A:Z,A4398+$X$32-1,$X$30)</f>
        <v>0</v>
      </c>
      <c r="C4398" s="25">
        <f>+IFERROR(_xlfn.NUMBERVALUE(INDEX(Исходные_данные!A:Z,A4398+$X$32-1,$X$31),"."),0)</f>
        <v>0</v>
      </c>
      <c r="D4398" s="51"/>
      <c r="E4398" s="3">
        <f t="shared" si="685"/>
        <v>1289.4580000000001</v>
      </c>
      <c r="F4398" s="3">
        <f t="shared" si="686"/>
        <v>1289.4574600000001</v>
      </c>
      <c r="G4398" s="8">
        <f t="shared" si="689"/>
        <v>0</v>
      </c>
      <c r="H4398" s="7">
        <f t="shared" si="681"/>
        <v>0</v>
      </c>
      <c r="I4398" s="7">
        <f t="shared" si="682"/>
        <v>0</v>
      </c>
      <c r="J4398">
        <f t="shared" si="683"/>
        <v>0</v>
      </c>
      <c r="K4398">
        <f t="shared" si="687"/>
        <v>0</v>
      </c>
      <c r="L4398">
        <f t="shared" si="684"/>
        <v>0</v>
      </c>
      <c r="M4398" s="66" t="str">
        <f t="shared" si="690"/>
        <v xml:space="preserve"> </v>
      </c>
    </row>
    <row r="4399" spans="1:13" x14ac:dyDescent="0.25">
      <c r="A4399" s="25">
        <f t="shared" si="688"/>
        <v>4399</v>
      </c>
      <c r="B4399" s="35">
        <f>+INDEX(Исходные_данные!A:Z,A4399+$X$32-1,$X$30)</f>
        <v>0</v>
      </c>
      <c r="C4399" s="25">
        <f>+IFERROR(_xlfn.NUMBERVALUE(INDEX(Исходные_данные!A:Z,A4399+$X$32-1,$X$31),"."),0)</f>
        <v>0</v>
      </c>
      <c r="D4399" s="51"/>
      <c r="E4399" s="3">
        <f t="shared" si="685"/>
        <v>1289.4580000000001</v>
      </c>
      <c r="F4399" s="3">
        <f t="shared" si="686"/>
        <v>1289.4574600000001</v>
      </c>
      <c r="G4399" s="8">
        <f t="shared" si="689"/>
        <v>0</v>
      </c>
      <c r="H4399" s="7">
        <f t="shared" si="681"/>
        <v>0</v>
      </c>
      <c r="I4399" s="7">
        <f t="shared" si="682"/>
        <v>0</v>
      </c>
      <c r="J4399">
        <f t="shared" si="683"/>
        <v>0</v>
      </c>
      <c r="K4399">
        <f t="shared" si="687"/>
        <v>0</v>
      </c>
      <c r="L4399">
        <f t="shared" si="684"/>
        <v>0</v>
      </c>
      <c r="M4399" s="66" t="str">
        <f t="shared" si="690"/>
        <v xml:space="preserve"> </v>
      </c>
    </row>
    <row r="4400" spans="1:13" x14ac:dyDescent="0.25">
      <c r="A4400" s="25">
        <f t="shared" si="688"/>
        <v>4400</v>
      </c>
      <c r="B4400" s="35">
        <f>+INDEX(Исходные_данные!A:Z,A4400+$X$32-1,$X$30)</f>
        <v>0</v>
      </c>
      <c r="C4400" s="25">
        <f>+IFERROR(_xlfn.NUMBERVALUE(INDEX(Исходные_данные!A:Z,A4400+$X$32-1,$X$31),"."),0)</f>
        <v>0</v>
      </c>
      <c r="D4400" s="51"/>
      <c r="E4400" s="3">
        <f t="shared" si="685"/>
        <v>1289.4580000000001</v>
      </c>
      <c r="F4400" s="3">
        <f t="shared" si="686"/>
        <v>1289.4574600000001</v>
      </c>
      <c r="G4400" s="8">
        <f t="shared" si="689"/>
        <v>0</v>
      </c>
      <c r="H4400" s="7">
        <f t="shared" si="681"/>
        <v>0</v>
      </c>
      <c r="I4400" s="7">
        <f t="shared" si="682"/>
        <v>0</v>
      </c>
      <c r="J4400">
        <f t="shared" si="683"/>
        <v>0</v>
      </c>
      <c r="K4400">
        <f t="shared" si="687"/>
        <v>0</v>
      </c>
      <c r="L4400">
        <f t="shared" si="684"/>
        <v>0</v>
      </c>
      <c r="M4400" s="66" t="str">
        <f t="shared" si="690"/>
        <v xml:space="preserve"> </v>
      </c>
    </row>
    <row r="4401" spans="1:13" x14ac:dyDescent="0.25">
      <c r="A4401" s="25">
        <f t="shared" si="688"/>
        <v>4401</v>
      </c>
      <c r="B4401" s="35">
        <f>+INDEX(Исходные_данные!A:Z,A4401+$X$32-1,$X$30)</f>
        <v>0</v>
      </c>
      <c r="C4401" s="25">
        <f>+IFERROR(_xlfn.NUMBERVALUE(INDEX(Исходные_данные!A:Z,A4401+$X$32-1,$X$31),"."),0)</f>
        <v>0</v>
      </c>
      <c r="D4401" s="51"/>
      <c r="E4401" s="3">
        <f t="shared" si="685"/>
        <v>1289.4580000000001</v>
      </c>
      <c r="F4401" s="3">
        <f t="shared" si="686"/>
        <v>1289.4574600000001</v>
      </c>
      <c r="G4401" s="8">
        <f t="shared" si="689"/>
        <v>0</v>
      </c>
      <c r="H4401" s="7">
        <f t="shared" si="681"/>
        <v>0</v>
      </c>
      <c r="I4401" s="7">
        <f t="shared" si="682"/>
        <v>0</v>
      </c>
      <c r="J4401">
        <f t="shared" si="683"/>
        <v>0</v>
      </c>
      <c r="K4401">
        <f t="shared" si="687"/>
        <v>0</v>
      </c>
      <c r="L4401">
        <f t="shared" si="684"/>
        <v>0</v>
      </c>
      <c r="M4401" s="66" t="str">
        <f t="shared" si="690"/>
        <v xml:space="preserve"> </v>
      </c>
    </row>
    <row r="4402" spans="1:13" x14ac:dyDescent="0.25">
      <c r="A4402" s="25">
        <f t="shared" si="688"/>
        <v>4402</v>
      </c>
      <c r="B4402" s="35">
        <f>+INDEX(Исходные_данные!A:Z,A4402+$X$32-1,$X$30)</f>
        <v>0</v>
      </c>
      <c r="C4402" s="25">
        <f>+IFERROR(_xlfn.NUMBERVALUE(INDEX(Исходные_данные!A:Z,A4402+$X$32-1,$X$31),"."),0)</f>
        <v>0</v>
      </c>
      <c r="D4402" s="51"/>
      <c r="E4402" s="3">
        <f t="shared" si="685"/>
        <v>1289.4580000000001</v>
      </c>
      <c r="F4402" s="3">
        <f t="shared" si="686"/>
        <v>1289.4574600000001</v>
      </c>
      <c r="G4402" s="8">
        <f t="shared" si="689"/>
        <v>0</v>
      </c>
      <c r="H4402" s="7">
        <f t="shared" si="681"/>
        <v>0</v>
      </c>
      <c r="I4402" s="7">
        <f t="shared" si="682"/>
        <v>0</v>
      </c>
      <c r="J4402">
        <f t="shared" si="683"/>
        <v>0</v>
      </c>
      <c r="K4402">
        <f t="shared" si="687"/>
        <v>0</v>
      </c>
      <c r="L4402">
        <f t="shared" si="684"/>
        <v>0</v>
      </c>
      <c r="M4402" s="66" t="str">
        <f t="shared" si="690"/>
        <v xml:space="preserve"> </v>
      </c>
    </row>
    <row r="4403" spans="1:13" x14ac:dyDescent="0.25">
      <c r="A4403" s="25">
        <f t="shared" si="688"/>
        <v>4403</v>
      </c>
      <c r="B4403" s="35">
        <f>+INDEX(Исходные_данные!A:Z,A4403+$X$32-1,$X$30)</f>
        <v>0</v>
      </c>
      <c r="C4403" s="25">
        <f>+IFERROR(_xlfn.NUMBERVALUE(INDEX(Исходные_данные!A:Z,A4403+$X$32-1,$X$31),"."),0)</f>
        <v>0</v>
      </c>
      <c r="D4403" s="51"/>
      <c r="E4403" s="3">
        <f t="shared" si="685"/>
        <v>1289.4580000000001</v>
      </c>
      <c r="F4403" s="3">
        <f t="shared" si="686"/>
        <v>1289.4574600000001</v>
      </c>
      <c r="G4403" s="8">
        <f t="shared" si="689"/>
        <v>0</v>
      </c>
      <c r="H4403" s="7">
        <f t="shared" si="681"/>
        <v>0</v>
      </c>
      <c r="I4403" s="7">
        <f t="shared" si="682"/>
        <v>0</v>
      </c>
      <c r="J4403">
        <f t="shared" si="683"/>
        <v>0</v>
      </c>
      <c r="K4403">
        <f t="shared" si="687"/>
        <v>0</v>
      </c>
      <c r="L4403">
        <f t="shared" si="684"/>
        <v>0</v>
      </c>
      <c r="M4403" s="66" t="str">
        <f t="shared" si="690"/>
        <v xml:space="preserve"> </v>
      </c>
    </row>
    <row r="4404" spans="1:13" x14ac:dyDescent="0.25">
      <c r="A4404" s="25">
        <f t="shared" si="688"/>
        <v>4404</v>
      </c>
      <c r="B4404" s="35">
        <f>+INDEX(Исходные_данные!A:Z,A4404+$X$32-1,$X$30)</f>
        <v>0</v>
      </c>
      <c r="C4404" s="25">
        <f>+IFERROR(_xlfn.NUMBERVALUE(INDEX(Исходные_данные!A:Z,A4404+$X$32-1,$X$31),"."),0)</f>
        <v>0</v>
      </c>
      <c r="D4404" s="51"/>
      <c r="E4404" s="3">
        <f t="shared" si="685"/>
        <v>1289.4580000000001</v>
      </c>
      <c r="F4404" s="3">
        <f t="shared" si="686"/>
        <v>1289.4574600000001</v>
      </c>
      <c r="G4404" s="8">
        <f t="shared" si="689"/>
        <v>0</v>
      </c>
      <c r="H4404" s="7">
        <f t="shared" si="681"/>
        <v>0</v>
      </c>
      <c r="I4404" s="7">
        <f t="shared" si="682"/>
        <v>0</v>
      </c>
      <c r="J4404">
        <f t="shared" si="683"/>
        <v>0</v>
      </c>
      <c r="K4404">
        <f t="shared" si="687"/>
        <v>0</v>
      </c>
      <c r="L4404">
        <f t="shared" si="684"/>
        <v>0</v>
      </c>
      <c r="M4404" s="66" t="str">
        <f t="shared" si="690"/>
        <v xml:space="preserve"> </v>
      </c>
    </row>
    <row r="4405" spans="1:13" x14ac:dyDescent="0.25">
      <c r="A4405" s="25">
        <f t="shared" si="688"/>
        <v>4405</v>
      </c>
      <c r="B4405" s="35">
        <f>+INDEX(Исходные_данные!A:Z,A4405+$X$32-1,$X$30)</f>
        <v>0</v>
      </c>
      <c r="C4405" s="25">
        <f>+IFERROR(_xlfn.NUMBERVALUE(INDEX(Исходные_данные!A:Z,A4405+$X$32-1,$X$31),"."),0)</f>
        <v>0</v>
      </c>
      <c r="D4405" s="51"/>
      <c r="E4405" s="3">
        <f t="shared" si="685"/>
        <v>1289.4580000000001</v>
      </c>
      <c r="F4405" s="3">
        <f t="shared" si="686"/>
        <v>1289.4574600000001</v>
      </c>
      <c r="G4405" s="8">
        <f t="shared" si="689"/>
        <v>0</v>
      </c>
      <c r="H4405" s="7">
        <f t="shared" si="681"/>
        <v>0</v>
      </c>
      <c r="I4405" s="7">
        <f t="shared" si="682"/>
        <v>0</v>
      </c>
      <c r="J4405">
        <f t="shared" si="683"/>
        <v>0</v>
      </c>
      <c r="K4405">
        <f t="shared" si="687"/>
        <v>0</v>
      </c>
      <c r="L4405">
        <f t="shared" si="684"/>
        <v>0</v>
      </c>
      <c r="M4405" s="66" t="str">
        <f t="shared" si="690"/>
        <v xml:space="preserve"> </v>
      </c>
    </row>
    <row r="4406" spans="1:13" x14ac:dyDescent="0.25">
      <c r="A4406" s="25">
        <f t="shared" si="688"/>
        <v>4406</v>
      </c>
      <c r="B4406" s="35">
        <f>+INDEX(Исходные_данные!A:Z,A4406+$X$32-1,$X$30)</f>
        <v>0</v>
      </c>
      <c r="C4406" s="25">
        <f>+IFERROR(_xlfn.NUMBERVALUE(INDEX(Исходные_данные!A:Z,A4406+$X$32-1,$X$31),"."),0)</f>
        <v>0</v>
      </c>
      <c r="D4406" s="51"/>
      <c r="E4406" s="3">
        <f t="shared" si="685"/>
        <v>1289.4580000000001</v>
      </c>
      <c r="F4406" s="3">
        <f t="shared" si="686"/>
        <v>1289.4574600000001</v>
      </c>
      <c r="G4406" s="8">
        <f t="shared" si="689"/>
        <v>0</v>
      </c>
      <c r="H4406" s="7">
        <f t="shared" si="681"/>
        <v>0</v>
      </c>
      <c r="I4406" s="7">
        <f t="shared" si="682"/>
        <v>0</v>
      </c>
      <c r="J4406">
        <f t="shared" si="683"/>
        <v>0</v>
      </c>
      <c r="K4406">
        <f t="shared" si="687"/>
        <v>0</v>
      </c>
      <c r="L4406">
        <f t="shared" si="684"/>
        <v>0</v>
      </c>
      <c r="M4406" s="66" t="str">
        <f t="shared" si="690"/>
        <v xml:space="preserve"> </v>
      </c>
    </row>
    <row r="4407" spans="1:13" x14ac:dyDescent="0.25">
      <c r="A4407" s="25">
        <f t="shared" si="688"/>
        <v>4407</v>
      </c>
      <c r="B4407" s="35">
        <f>+INDEX(Исходные_данные!A:Z,A4407+$X$32-1,$X$30)</f>
        <v>0</v>
      </c>
      <c r="C4407" s="25">
        <f>+IFERROR(_xlfn.NUMBERVALUE(INDEX(Исходные_данные!A:Z,A4407+$X$32-1,$X$31),"."),0)</f>
        <v>0</v>
      </c>
      <c r="D4407" s="51"/>
      <c r="E4407" s="3">
        <f t="shared" si="685"/>
        <v>1289.4580000000001</v>
      </c>
      <c r="F4407" s="3">
        <f t="shared" si="686"/>
        <v>1289.4574600000001</v>
      </c>
      <c r="G4407" s="8">
        <f t="shared" si="689"/>
        <v>0</v>
      </c>
      <c r="H4407" s="7">
        <f t="shared" si="681"/>
        <v>0</v>
      </c>
      <c r="I4407" s="7">
        <f t="shared" si="682"/>
        <v>0</v>
      </c>
      <c r="J4407">
        <f t="shared" si="683"/>
        <v>0</v>
      </c>
      <c r="K4407">
        <f t="shared" si="687"/>
        <v>0</v>
      </c>
      <c r="L4407">
        <f t="shared" si="684"/>
        <v>0</v>
      </c>
      <c r="M4407" s="66" t="str">
        <f t="shared" si="690"/>
        <v xml:space="preserve"> </v>
      </c>
    </row>
    <row r="4408" spans="1:13" x14ac:dyDescent="0.25">
      <c r="A4408" s="25">
        <f t="shared" si="688"/>
        <v>4408</v>
      </c>
      <c r="B4408" s="35">
        <f>+INDEX(Исходные_данные!A:Z,A4408+$X$32-1,$X$30)</f>
        <v>0</v>
      </c>
      <c r="C4408" s="25">
        <f>+IFERROR(_xlfn.NUMBERVALUE(INDEX(Исходные_данные!A:Z,A4408+$X$32-1,$X$31),"."),0)</f>
        <v>0</v>
      </c>
      <c r="D4408" s="51"/>
      <c r="E4408" s="3">
        <f t="shared" si="685"/>
        <v>1289.4580000000001</v>
      </c>
      <c r="F4408" s="3">
        <f t="shared" si="686"/>
        <v>1289.4574600000001</v>
      </c>
      <c r="G4408" s="8">
        <f t="shared" si="689"/>
        <v>0</v>
      </c>
      <c r="H4408" s="7">
        <f t="shared" si="681"/>
        <v>0</v>
      </c>
      <c r="I4408" s="7">
        <f t="shared" si="682"/>
        <v>0</v>
      </c>
      <c r="J4408">
        <f t="shared" si="683"/>
        <v>0</v>
      </c>
      <c r="K4408">
        <f t="shared" si="687"/>
        <v>0</v>
      </c>
      <c r="L4408">
        <f t="shared" si="684"/>
        <v>0</v>
      </c>
      <c r="M4408" s="66" t="str">
        <f t="shared" si="690"/>
        <v xml:space="preserve"> </v>
      </c>
    </row>
    <row r="4409" spans="1:13" x14ac:dyDescent="0.25">
      <c r="A4409" s="25">
        <f t="shared" si="688"/>
        <v>4409</v>
      </c>
      <c r="B4409" s="35">
        <f>+INDEX(Исходные_данные!A:Z,A4409+$X$32-1,$X$30)</f>
        <v>0</v>
      </c>
      <c r="C4409" s="25">
        <f>+IFERROR(_xlfn.NUMBERVALUE(INDEX(Исходные_данные!A:Z,A4409+$X$32-1,$X$31),"."),0)</f>
        <v>0</v>
      </c>
      <c r="D4409" s="51"/>
      <c r="E4409" s="3">
        <f t="shared" si="685"/>
        <v>1289.4580000000001</v>
      </c>
      <c r="F4409" s="3">
        <f t="shared" si="686"/>
        <v>1289.4574600000001</v>
      </c>
      <c r="G4409" s="8">
        <f t="shared" si="689"/>
        <v>0</v>
      </c>
      <c r="H4409" s="7">
        <f t="shared" si="681"/>
        <v>0</v>
      </c>
      <c r="I4409" s="7">
        <f t="shared" si="682"/>
        <v>0</v>
      </c>
      <c r="J4409">
        <f t="shared" si="683"/>
        <v>0</v>
      </c>
      <c r="K4409">
        <f t="shared" si="687"/>
        <v>0</v>
      </c>
      <c r="L4409">
        <f t="shared" si="684"/>
        <v>0</v>
      </c>
      <c r="M4409" s="66" t="str">
        <f t="shared" si="690"/>
        <v xml:space="preserve"> </v>
      </c>
    </row>
    <row r="4410" spans="1:13" x14ac:dyDescent="0.25">
      <c r="A4410" s="25">
        <f t="shared" si="688"/>
        <v>4410</v>
      </c>
      <c r="B4410" s="35">
        <f>+INDEX(Исходные_данные!A:Z,A4410+$X$32-1,$X$30)</f>
        <v>0</v>
      </c>
      <c r="C4410" s="25">
        <f>+IFERROR(_xlfn.NUMBERVALUE(INDEX(Исходные_данные!A:Z,A4410+$X$32-1,$X$31),"."),0)</f>
        <v>0</v>
      </c>
      <c r="D4410" s="51"/>
      <c r="E4410" s="3">
        <f t="shared" si="685"/>
        <v>1289.4580000000001</v>
      </c>
      <c r="F4410" s="3">
        <f t="shared" si="686"/>
        <v>1289.4574600000001</v>
      </c>
      <c r="G4410" s="8">
        <f t="shared" si="689"/>
        <v>0</v>
      </c>
      <c r="H4410" s="7">
        <f t="shared" si="681"/>
        <v>0</v>
      </c>
      <c r="I4410" s="7">
        <f t="shared" si="682"/>
        <v>0</v>
      </c>
      <c r="J4410">
        <f t="shared" si="683"/>
        <v>0</v>
      </c>
      <c r="K4410">
        <f t="shared" si="687"/>
        <v>0</v>
      </c>
      <c r="L4410">
        <f t="shared" si="684"/>
        <v>0</v>
      </c>
      <c r="M4410" s="66" t="str">
        <f t="shared" si="690"/>
        <v xml:space="preserve"> </v>
      </c>
    </row>
    <row r="4411" spans="1:13" x14ac:dyDescent="0.25">
      <c r="A4411" s="25">
        <f t="shared" si="688"/>
        <v>4411</v>
      </c>
      <c r="B4411" s="35">
        <f>+INDEX(Исходные_данные!A:Z,A4411+$X$32-1,$X$30)</f>
        <v>0</v>
      </c>
      <c r="C4411" s="25">
        <f>+IFERROR(_xlfn.NUMBERVALUE(INDEX(Исходные_данные!A:Z,A4411+$X$32-1,$X$31),"."),0)</f>
        <v>0</v>
      </c>
      <c r="D4411" s="51"/>
      <c r="E4411" s="3">
        <f t="shared" si="685"/>
        <v>1289.4580000000001</v>
      </c>
      <c r="F4411" s="3">
        <f t="shared" si="686"/>
        <v>1289.4574600000001</v>
      </c>
      <c r="G4411" s="8">
        <f t="shared" si="689"/>
        <v>0</v>
      </c>
      <c r="H4411" s="7">
        <f t="shared" si="681"/>
        <v>0</v>
      </c>
      <c r="I4411" s="7">
        <f t="shared" si="682"/>
        <v>0</v>
      </c>
      <c r="J4411">
        <f t="shared" si="683"/>
        <v>0</v>
      </c>
      <c r="K4411">
        <f t="shared" si="687"/>
        <v>0</v>
      </c>
      <c r="L4411">
        <f t="shared" si="684"/>
        <v>0</v>
      </c>
      <c r="M4411" s="66" t="str">
        <f t="shared" si="690"/>
        <v xml:space="preserve"> </v>
      </c>
    </row>
    <row r="4412" spans="1:13" x14ac:dyDescent="0.25">
      <c r="A4412" s="25">
        <f t="shared" si="688"/>
        <v>4412</v>
      </c>
      <c r="B4412" s="35">
        <f>+INDEX(Исходные_данные!A:Z,A4412+$X$32-1,$X$30)</f>
        <v>0</v>
      </c>
      <c r="C4412" s="25">
        <f>+IFERROR(_xlfn.NUMBERVALUE(INDEX(Исходные_данные!A:Z,A4412+$X$32-1,$X$31),"."),0)</f>
        <v>0</v>
      </c>
      <c r="D4412" s="51"/>
      <c r="E4412" s="3">
        <f t="shared" si="685"/>
        <v>1289.4580000000001</v>
      </c>
      <c r="F4412" s="3">
        <f t="shared" si="686"/>
        <v>1289.4574600000001</v>
      </c>
      <c r="G4412" s="8">
        <f t="shared" si="689"/>
        <v>0</v>
      </c>
      <c r="H4412" s="7">
        <f t="shared" si="681"/>
        <v>0</v>
      </c>
      <c r="I4412" s="7">
        <f t="shared" si="682"/>
        <v>0</v>
      </c>
      <c r="J4412">
        <f t="shared" si="683"/>
        <v>0</v>
      </c>
      <c r="K4412">
        <f t="shared" si="687"/>
        <v>0</v>
      </c>
      <c r="L4412">
        <f t="shared" si="684"/>
        <v>0</v>
      </c>
      <c r="M4412" s="66" t="str">
        <f t="shared" si="690"/>
        <v xml:space="preserve"> </v>
      </c>
    </row>
    <row r="4413" spans="1:13" x14ac:dyDescent="0.25">
      <c r="A4413" s="25">
        <f t="shared" si="688"/>
        <v>4413</v>
      </c>
      <c r="B4413" s="35">
        <f>+INDEX(Исходные_данные!A:Z,A4413+$X$32-1,$X$30)</f>
        <v>0</v>
      </c>
      <c r="C4413" s="25">
        <f>+IFERROR(_xlfn.NUMBERVALUE(INDEX(Исходные_данные!A:Z,A4413+$X$32-1,$X$31),"."),0)</f>
        <v>0</v>
      </c>
      <c r="D4413" s="51"/>
      <c r="E4413" s="3">
        <f t="shared" si="685"/>
        <v>1289.4580000000001</v>
      </c>
      <c r="F4413" s="3">
        <f t="shared" si="686"/>
        <v>1289.4574600000001</v>
      </c>
      <c r="G4413" s="8">
        <f t="shared" si="689"/>
        <v>0</v>
      </c>
      <c r="H4413" s="7">
        <f t="shared" si="681"/>
        <v>0</v>
      </c>
      <c r="I4413" s="7">
        <f t="shared" si="682"/>
        <v>0</v>
      </c>
      <c r="J4413">
        <f t="shared" si="683"/>
        <v>0</v>
      </c>
      <c r="K4413">
        <f t="shared" si="687"/>
        <v>0</v>
      </c>
      <c r="L4413">
        <f t="shared" si="684"/>
        <v>0</v>
      </c>
      <c r="M4413" s="66" t="str">
        <f t="shared" si="690"/>
        <v xml:space="preserve"> </v>
      </c>
    </row>
    <row r="4414" spans="1:13" x14ac:dyDescent="0.25">
      <c r="A4414" s="25">
        <f t="shared" si="688"/>
        <v>4414</v>
      </c>
      <c r="B4414" s="35">
        <f>+INDEX(Исходные_данные!A:Z,A4414+$X$32-1,$X$30)</f>
        <v>0</v>
      </c>
      <c r="C4414" s="25">
        <f>+IFERROR(_xlfn.NUMBERVALUE(INDEX(Исходные_данные!A:Z,A4414+$X$32-1,$X$31),"."),0)</f>
        <v>0</v>
      </c>
      <c r="D4414" s="51"/>
      <c r="E4414" s="3">
        <f t="shared" si="685"/>
        <v>1289.4580000000001</v>
      </c>
      <c r="F4414" s="3">
        <f t="shared" si="686"/>
        <v>1289.4574600000001</v>
      </c>
      <c r="G4414" s="8">
        <f t="shared" si="689"/>
        <v>0</v>
      </c>
      <c r="H4414" s="7">
        <f t="shared" si="681"/>
        <v>0</v>
      </c>
      <c r="I4414" s="7">
        <f t="shared" si="682"/>
        <v>0</v>
      </c>
      <c r="J4414">
        <f t="shared" si="683"/>
        <v>0</v>
      </c>
      <c r="K4414">
        <f t="shared" si="687"/>
        <v>0</v>
      </c>
      <c r="L4414">
        <f t="shared" si="684"/>
        <v>0</v>
      </c>
      <c r="M4414" s="66" t="str">
        <f t="shared" si="690"/>
        <v xml:space="preserve"> </v>
      </c>
    </row>
    <row r="4415" spans="1:13" x14ac:dyDescent="0.25">
      <c r="A4415" s="25">
        <f t="shared" si="688"/>
        <v>4415</v>
      </c>
      <c r="B4415" s="35">
        <f>+INDEX(Исходные_данные!A:Z,A4415+$X$32-1,$X$30)</f>
        <v>0</v>
      </c>
      <c r="C4415" s="25">
        <f>+IFERROR(_xlfn.NUMBERVALUE(INDEX(Исходные_данные!A:Z,A4415+$X$32-1,$X$31),"."),0)</f>
        <v>0</v>
      </c>
      <c r="D4415" s="51"/>
      <c r="E4415" s="3">
        <f t="shared" si="685"/>
        <v>1289.4580000000001</v>
      </c>
      <c r="F4415" s="3">
        <f t="shared" si="686"/>
        <v>1289.4574600000001</v>
      </c>
      <c r="G4415" s="8">
        <f t="shared" si="689"/>
        <v>0</v>
      </c>
      <c r="H4415" s="7">
        <f t="shared" si="681"/>
        <v>0</v>
      </c>
      <c r="I4415" s="7">
        <f t="shared" si="682"/>
        <v>0</v>
      </c>
      <c r="J4415">
        <f t="shared" si="683"/>
        <v>0</v>
      </c>
      <c r="K4415">
        <f t="shared" si="687"/>
        <v>0</v>
      </c>
      <c r="L4415">
        <f t="shared" si="684"/>
        <v>0</v>
      </c>
      <c r="M4415" s="66" t="str">
        <f t="shared" si="690"/>
        <v xml:space="preserve"> </v>
      </c>
    </row>
    <row r="4416" spans="1:13" x14ac:dyDescent="0.25">
      <c r="A4416" s="25">
        <f t="shared" si="688"/>
        <v>4416</v>
      </c>
      <c r="B4416" s="35">
        <f>+INDEX(Исходные_данные!A:Z,A4416+$X$32-1,$X$30)</f>
        <v>0</v>
      </c>
      <c r="C4416" s="25">
        <f>+IFERROR(_xlfn.NUMBERVALUE(INDEX(Исходные_данные!A:Z,A4416+$X$32-1,$X$31),"."),0)</f>
        <v>0</v>
      </c>
      <c r="D4416" s="51"/>
      <c r="E4416" s="3">
        <f t="shared" si="685"/>
        <v>1289.4580000000001</v>
      </c>
      <c r="F4416" s="3">
        <f t="shared" si="686"/>
        <v>1289.4574600000001</v>
      </c>
      <c r="G4416" s="8">
        <f t="shared" si="689"/>
        <v>0</v>
      </c>
      <c r="H4416" s="7">
        <f t="shared" si="681"/>
        <v>0</v>
      </c>
      <c r="I4416" s="7">
        <f t="shared" si="682"/>
        <v>0</v>
      </c>
      <c r="J4416">
        <f t="shared" si="683"/>
        <v>0</v>
      </c>
      <c r="K4416">
        <f t="shared" si="687"/>
        <v>0</v>
      </c>
      <c r="L4416">
        <f t="shared" si="684"/>
        <v>0</v>
      </c>
      <c r="M4416" s="66" t="str">
        <f t="shared" si="690"/>
        <v xml:space="preserve"> </v>
      </c>
    </row>
    <row r="4417" spans="1:13" x14ac:dyDescent="0.25">
      <c r="A4417" s="25">
        <f t="shared" si="688"/>
        <v>4417</v>
      </c>
      <c r="B4417" s="35">
        <f>+INDEX(Исходные_данные!A:Z,A4417+$X$32-1,$X$30)</f>
        <v>0</v>
      </c>
      <c r="C4417" s="25">
        <f>+IFERROR(_xlfn.NUMBERVALUE(INDEX(Исходные_данные!A:Z,A4417+$X$32-1,$X$31),"."),0)</f>
        <v>0</v>
      </c>
      <c r="D4417" s="51"/>
      <c r="E4417" s="3">
        <f t="shared" si="685"/>
        <v>1289.4580000000001</v>
      </c>
      <c r="F4417" s="3">
        <f t="shared" si="686"/>
        <v>1289.4574600000001</v>
      </c>
      <c r="G4417" s="8">
        <f t="shared" si="689"/>
        <v>0</v>
      </c>
      <c r="H4417" s="7">
        <f t="shared" ref="H4417:H4480" si="691">IF(G4417&gt;$X$35,C4417,0)</f>
        <v>0</v>
      </c>
      <c r="I4417" s="7">
        <f t="shared" ref="I4417:I4480" si="692">IF(AND(A4417&gt;$Q$25,A4417&lt;=$Q$25+$T$25),1,0)</f>
        <v>0</v>
      </c>
      <c r="J4417">
        <f t="shared" ref="J4417:J4480" si="693">IF(I4417=1,IF(H4417*$W$47&lt;=$X$48,H4417*$W$47,0),0)</f>
        <v>0</v>
      </c>
      <c r="K4417">
        <f t="shared" si="687"/>
        <v>0</v>
      </c>
      <c r="L4417">
        <f t="shared" ref="L4417:L4480" si="694">+IF(I4417=1,IF(H4417*$W$47&lt;=$X$48,0,$X$48),0)</f>
        <v>0</v>
      </c>
      <c r="M4417" s="66" t="str">
        <f t="shared" si="690"/>
        <v xml:space="preserve"> </v>
      </c>
    </row>
    <row r="4418" spans="1:13" x14ac:dyDescent="0.25">
      <c r="A4418" s="25">
        <f t="shared" si="688"/>
        <v>4418</v>
      </c>
      <c r="B4418" s="35">
        <f>+INDEX(Исходные_данные!A:Z,A4418+$X$32-1,$X$30)</f>
        <v>0</v>
      </c>
      <c r="C4418" s="25">
        <f>+IFERROR(_xlfn.NUMBERVALUE(INDEX(Исходные_данные!A:Z,A4418+$X$32-1,$X$31),"."),0)</f>
        <v>0</v>
      </c>
      <c r="D4418" s="51"/>
      <c r="E4418" s="3">
        <f t="shared" ref="E4418:E4481" si="695">+IFERROR(IF(_xlfn.NUMBERVALUE(B4418,".")&lt;E4417,E4417,_xlfn.NUMBERVALUE(B4418,".")),E4417)</f>
        <v>1289.4580000000001</v>
      </c>
      <c r="F4418" s="3">
        <f t="shared" ref="F4418:F4481" si="696">(E4418-$X$45*$X$44)/IF($X$44&lt;&gt;0,ABS($X$44),1)*$X$39</f>
        <v>1289.4574600000001</v>
      </c>
      <c r="G4418" s="8">
        <f t="shared" si="689"/>
        <v>0</v>
      </c>
      <c r="H4418" s="7">
        <f t="shared" si="691"/>
        <v>0</v>
      </c>
      <c r="I4418" s="7">
        <f t="shared" si="692"/>
        <v>0</v>
      </c>
      <c r="J4418">
        <f t="shared" si="693"/>
        <v>0</v>
      </c>
      <c r="K4418">
        <f t="shared" ref="K4418:K4481" si="697">+J4418/100</f>
        <v>0</v>
      </c>
      <c r="L4418">
        <f t="shared" si="694"/>
        <v>0</v>
      </c>
      <c r="M4418" s="66" t="str">
        <f t="shared" si="690"/>
        <v xml:space="preserve"> </v>
      </c>
    </row>
    <row r="4419" spans="1:13" x14ac:dyDescent="0.25">
      <c r="A4419" s="25">
        <f t="shared" ref="A4419:A4482" si="698">+A4418+1</f>
        <v>4419</v>
      </c>
      <c r="B4419" s="35">
        <f>+INDEX(Исходные_данные!A:Z,A4419+$X$32-1,$X$30)</f>
        <v>0</v>
      </c>
      <c r="C4419" s="25">
        <f>+IFERROR(_xlfn.NUMBERVALUE(INDEX(Исходные_данные!A:Z,A4419+$X$32-1,$X$31),"."),0)</f>
        <v>0</v>
      </c>
      <c r="D4419" s="51"/>
      <c r="E4419" s="3">
        <f t="shared" si="695"/>
        <v>1289.4580000000001</v>
      </c>
      <c r="F4419" s="3">
        <f t="shared" si="696"/>
        <v>1289.4574600000001</v>
      </c>
      <c r="G4419" s="8">
        <f t="shared" ref="G4419:G4482" si="699">+IF(E4419=E4418,0,_xlfn.NUMBERVALUE(C4419,".")/O$56*100)</f>
        <v>0</v>
      </c>
      <c r="H4419" s="7">
        <f t="shared" si="691"/>
        <v>0</v>
      </c>
      <c r="I4419" s="7">
        <f t="shared" si="692"/>
        <v>0</v>
      </c>
      <c r="J4419">
        <f t="shared" si="693"/>
        <v>0</v>
      </c>
      <c r="K4419">
        <f t="shared" si="697"/>
        <v>0</v>
      </c>
      <c r="L4419">
        <f t="shared" si="694"/>
        <v>0</v>
      </c>
      <c r="M4419" s="66" t="str">
        <f t="shared" si="690"/>
        <v xml:space="preserve"> </v>
      </c>
    </row>
    <row r="4420" spans="1:13" x14ac:dyDescent="0.25">
      <c r="A4420" s="25">
        <f t="shared" si="698"/>
        <v>4420</v>
      </c>
      <c r="B4420" s="35">
        <f>+INDEX(Исходные_данные!A:Z,A4420+$X$32-1,$X$30)</f>
        <v>0</v>
      </c>
      <c r="C4420" s="25">
        <f>+IFERROR(_xlfn.NUMBERVALUE(INDEX(Исходные_данные!A:Z,A4420+$X$32-1,$X$31),"."),0)</f>
        <v>0</v>
      </c>
      <c r="D4420" s="51"/>
      <c r="E4420" s="3">
        <f t="shared" si="695"/>
        <v>1289.4580000000001</v>
      </c>
      <c r="F4420" s="3">
        <f t="shared" si="696"/>
        <v>1289.4574600000001</v>
      </c>
      <c r="G4420" s="8">
        <f t="shared" si="699"/>
        <v>0</v>
      </c>
      <c r="H4420" s="7">
        <f t="shared" si="691"/>
        <v>0</v>
      </c>
      <c r="I4420" s="7">
        <f t="shared" si="692"/>
        <v>0</v>
      </c>
      <c r="J4420">
        <f t="shared" si="693"/>
        <v>0</v>
      </c>
      <c r="K4420">
        <f t="shared" si="697"/>
        <v>0</v>
      </c>
      <c r="L4420">
        <f t="shared" si="694"/>
        <v>0</v>
      </c>
      <c r="M4420" s="66" t="str">
        <f t="shared" si="690"/>
        <v xml:space="preserve"> </v>
      </c>
    </row>
    <row r="4421" spans="1:13" x14ac:dyDescent="0.25">
      <c r="A4421" s="25">
        <f t="shared" si="698"/>
        <v>4421</v>
      </c>
      <c r="B4421" s="35">
        <f>+INDEX(Исходные_данные!A:Z,A4421+$X$32-1,$X$30)</f>
        <v>0</v>
      </c>
      <c r="C4421" s="25">
        <f>+IFERROR(_xlfn.NUMBERVALUE(INDEX(Исходные_данные!A:Z,A4421+$X$32-1,$X$31),"."),0)</f>
        <v>0</v>
      </c>
      <c r="D4421" s="51"/>
      <c r="E4421" s="3">
        <f t="shared" si="695"/>
        <v>1289.4580000000001</v>
      </c>
      <c r="F4421" s="3">
        <f t="shared" si="696"/>
        <v>1289.4574600000001</v>
      </c>
      <c r="G4421" s="8">
        <f t="shared" si="699"/>
        <v>0</v>
      </c>
      <c r="H4421" s="7">
        <f t="shared" si="691"/>
        <v>0</v>
      </c>
      <c r="I4421" s="7">
        <f t="shared" si="692"/>
        <v>0</v>
      </c>
      <c r="J4421">
        <f t="shared" si="693"/>
        <v>0</v>
      </c>
      <c r="K4421">
        <f t="shared" si="697"/>
        <v>0</v>
      </c>
      <c r="L4421">
        <f t="shared" si="694"/>
        <v>0</v>
      </c>
      <c r="M4421" s="66" t="str">
        <f t="shared" si="690"/>
        <v xml:space="preserve"> </v>
      </c>
    </row>
    <row r="4422" spans="1:13" x14ac:dyDescent="0.25">
      <c r="A4422" s="25">
        <f t="shared" si="698"/>
        <v>4422</v>
      </c>
      <c r="B4422" s="35">
        <f>+INDEX(Исходные_данные!A:Z,A4422+$X$32-1,$X$30)</f>
        <v>0</v>
      </c>
      <c r="C4422" s="25">
        <f>+IFERROR(_xlfn.NUMBERVALUE(INDEX(Исходные_данные!A:Z,A4422+$X$32-1,$X$31),"."),0)</f>
        <v>0</v>
      </c>
      <c r="D4422" s="51"/>
      <c r="E4422" s="3">
        <f t="shared" si="695"/>
        <v>1289.4580000000001</v>
      </c>
      <c r="F4422" s="3">
        <f t="shared" si="696"/>
        <v>1289.4574600000001</v>
      </c>
      <c r="G4422" s="8">
        <f t="shared" si="699"/>
        <v>0</v>
      </c>
      <c r="H4422" s="7">
        <f t="shared" si="691"/>
        <v>0</v>
      </c>
      <c r="I4422" s="7">
        <f t="shared" si="692"/>
        <v>0</v>
      </c>
      <c r="J4422">
        <f t="shared" si="693"/>
        <v>0</v>
      </c>
      <c r="K4422">
        <f t="shared" si="697"/>
        <v>0</v>
      </c>
      <c r="L4422">
        <f t="shared" si="694"/>
        <v>0</v>
      </c>
      <c r="M4422" s="66" t="str">
        <f t="shared" si="690"/>
        <v xml:space="preserve"> </v>
      </c>
    </row>
    <row r="4423" spans="1:13" x14ac:dyDescent="0.25">
      <c r="A4423" s="25">
        <f t="shared" si="698"/>
        <v>4423</v>
      </c>
      <c r="B4423" s="35">
        <f>+INDEX(Исходные_данные!A:Z,A4423+$X$32-1,$X$30)</f>
        <v>0</v>
      </c>
      <c r="C4423" s="25">
        <f>+IFERROR(_xlfn.NUMBERVALUE(INDEX(Исходные_данные!A:Z,A4423+$X$32-1,$X$31),"."),0)</f>
        <v>0</v>
      </c>
      <c r="D4423" s="51"/>
      <c r="E4423" s="3">
        <f t="shared" si="695"/>
        <v>1289.4580000000001</v>
      </c>
      <c r="F4423" s="3">
        <f t="shared" si="696"/>
        <v>1289.4574600000001</v>
      </c>
      <c r="G4423" s="8">
        <f t="shared" si="699"/>
        <v>0</v>
      </c>
      <c r="H4423" s="7">
        <f t="shared" si="691"/>
        <v>0</v>
      </c>
      <c r="I4423" s="7">
        <f t="shared" si="692"/>
        <v>0</v>
      </c>
      <c r="J4423">
        <f t="shared" si="693"/>
        <v>0</v>
      </c>
      <c r="K4423">
        <f t="shared" si="697"/>
        <v>0</v>
      </c>
      <c r="L4423">
        <f t="shared" si="694"/>
        <v>0</v>
      </c>
      <c r="M4423" s="66" t="str">
        <f t="shared" si="690"/>
        <v xml:space="preserve"> </v>
      </c>
    </row>
    <row r="4424" spans="1:13" x14ac:dyDescent="0.25">
      <c r="A4424" s="25">
        <f t="shared" si="698"/>
        <v>4424</v>
      </c>
      <c r="B4424" s="35">
        <f>+INDEX(Исходные_данные!A:Z,A4424+$X$32-1,$X$30)</f>
        <v>0</v>
      </c>
      <c r="C4424" s="25">
        <f>+IFERROR(_xlfn.NUMBERVALUE(INDEX(Исходные_данные!A:Z,A4424+$X$32-1,$X$31),"."),0)</f>
        <v>0</v>
      </c>
      <c r="D4424" s="51"/>
      <c r="E4424" s="3">
        <f t="shared" si="695"/>
        <v>1289.4580000000001</v>
      </c>
      <c r="F4424" s="3">
        <f t="shared" si="696"/>
        <v>1289.4574600000001</v>
      </c>
      <c r="G4424" s="8">
        <f t="shared" si="699"/>
        <v>0</v>
      </c>
      <c r="H4424" s="7">
        <f t="shared" si="691"/>
        <v>0</v>
      </c>
      <c r="I4424" s="7">
        <f t="shared" si="692"/>
        <v>0</v>
      </c>
      <c r="J4424">
        <f t="shared" si="693"/>
        <v>0</v>
      </c>
      <c r="K4424">
        <f t="shared" si="697"/>
        <v>0</v>
      </c>
      <c r="L4424">
        <f t="shared" si="694"/>
        <v>0</v>
      </c>
      <c r="M4424" s="66" t="str">
        <f t="shared" si="690"/>
        <v xml:space="preserve"> </v>
      </c>
    </row>
    <row r="4425" spans="1:13" x14ac:dyDescent="0.25">
      <c r="A4425" s="25">
        <f t="shared" si="698"/>
        <v>4425</v>
      </c>
      <c r="B4425" s="35">
        <f>+INDEX(Исходные_данные!A:Z,A4425+$X$32-1,$X$30)</f>
        <v>0</v>
      </c>
      <c r="C4425" s="25">
        <f>+IFERROR(_xlfn.NUMBERVALUE(INDEX(Исходные_данные!A:Z,A4425+$X$32-1,$X$31),"."),0)</f>
        <v>0</v>
      </c>
      <c r="D4425" s="51"/>
      <c r="E4425" s="3">
        <f t="shared" si="695"/>
        <v>1289.4580000000001</v>
      </c>
      <c r="F4425" s="3">
        <f t="shared" si="696"/>
        <v>1289.4574600000001</v>
      </c>
      <c r="G4425" s="8">
        <f t="shared" si="699"/>
        <v>0</v>
      </c>
      <c r="H4425" s="7">
        <f t="shared" si="691"/>
        <v>0</v>
      </c>
      <c r="I4425" s="7">
        <f t="shared" si="692"/>
        <v>0</v>
      </c>
      <c r="J4425">
        <f t="shared" si="693"/>
        <v>0</v>
      </c>
      <c r="K4425">
        <f t="shared" si="697"/>
        <v>0</v>
      </c>
      <c r="L4425">
        <f t="shared" si="694"/>
        <v>0</v>
      </c>
      <c r="M4425" s="66" t="str">
        <f t="shared" si="690"/>
        <v xml:space="preserve"> </v>
      </c>
    </row>
    <row r="4426" spans="1:13" x14ac:dyDescent="0.25">
      <c r="A4426" s="25">
        <f t="shared" si="698"/>
        <v>4426</v>
      </c>
      <c r="B4426" s="35">
        <f>+INDEX(Исходные_данные!A:Z,A4426+$X$32-1,$X$30)</f>
        <v>0</v>
      </c>
      <c r="C4426" s="25">
        <f>+IFERROR(_xlfn.NUMBERVALUE(INDEX(Исходные_данные!A:Z,A4426+$X$32-1,$X$31),"."),0)</f>
        <v>0</v>
      </c>
      <c r="D4426" s="51"/>
      <c r="E4426" s="3">
        <f t="shared" si="695"/>
        <v>1289.4580000000001</v>
      </c>
      <c r="F4426" s="3">
        <f t="shared" si="696"/>
        <v>1289.4574600000001</v>
      </c>
      <c r="G4426" s="8">
        <f t="shared" si="699"/>
        <v>0</v>
      </c>
      <c r="H4426" s="7">
        <f t="shared" si="691"/>
        <v>0</v>
      </c>
      <c r="I4426" s="7">
        <f t="shared" si="692"/>
        <v>0</v>
      </c>
      <c r="J4426">
        <f t="shared" si="693"/>
        <v>0</v>
      </c>
      <c r="K4426">
        <f t="shared" si="697"/>
        <v>0</v>
      </c>
      <c r="L4426">
        <f t="shared" si="694"/>
        <v>0</v>
      </c>
      <c r="M4426" s="66" t="str">
        <f t="shared" si="690"/>
        <v xml:space="preserve"> </v>
      </c>
    </row>
    <row r="4427" spans="1:13" x14ac:dyDescent="0.25">
      <c r="A4427" s="25">
        <f t="shared" si="698"/>
        <v>4427</v>
      </c>
      <c r="B4427" s="35">
        <f>+INDEX(Исходные_данные!A:Z,A4427+$X$32-1,$X$30)</f>
        <v>0</v>
      </c>
      <c r="C4427" s="25">
        <f>+IFERROR(_xlfn.NUMBERVALUE(INDEX(Исходные_данные!A:Z,A4427+$X$32-1,$X$31),"."),0)</f>
        <v>0</v>
      </c>
      <c r="D4427" s="51"/>
      <c r="E4427" s="3">
        <f t="shared" si="695"/>
        <v>1289.4580000000001</v>
      </c>
      <c r="F4427" s="3">
        <f t="shared" si="696"/>
        <v>1289.4574600000001</v>
      </c>
      <c r="G4427" s="8">
        <f t="shared" si="699"/>
        <v>0</v>
      </c>
      <c r="H4427" s="7">
        <f t="shared" si="691"/>
        <v>0</v>
      </c>
      <c r="I4427" s="7">
        <f t="shared" si="692"/>
        <v>0</v>
      </c>
      <c r="J4427">
        <f t="shared" si="693"/>
        <v>0</v>
      </c>
      <c r="K4427">
        <f t="shared" si="697"/>
        <v>0</v>
      </c>
      <c r="L4427">
        <f t="shared" si="694"/>
        <v>0</v>
      </c>
      <c r="M4427" s="66" t="str">
        <f t="shared" si="690"/>
        <v xml:space="preserve"> </v>
      </c>
    </row>
    <row r="4428" spans="1:13" x14ac:dyDescent="0.25">
      <c r="A4428" s="25">
        <f t="shared" si="698"/>
        <v>4428</v>
      </c>
      <c r="B4428" s="35">
        <f>+INDEX(Исходные_данные!A:Z,A4428+$X$32-1,$X$30)</f>
        <v>0</v>
      </c>
      <c r="C4428" s="25">
        <f>+IFERROR(_xlfn.NUMBERVALUE(INDEX(Исходные_данные!A:Z,A4428+$X$32-1,$X$31),"."),0)</f>
        <v>0</v>
      </c>
      <c r="D4428" s="51"/>
      <c r="E4428" s="3">
        <f t="shared" si="695"/>
        <v>1289.4580000000001</v>
      </c>
      <c r="F4428" s="3">
        <f t="shared" si="696"/>
        <v>1289.4574600000001</v>
      </c>
      <c r="G4428" s="8">
        <f t="shared" si="699"/>
        <v>0</v>
      </c>
      <c r="H4428" s="7">
        <f t="shared" si="691"/>
        <v>0</v>
      </c>
      <c r="I4428" s="7">
        <f t="shared" si="692"/>
        <v>0</v>
      </c>
      <c r="J4428">
        <f t="shared" si="693"/>
        <v>0</v>
      </c>
      <c r="K4428">
        <f t="shared" si="697"/>
        <v>0</v>
      </c>
      <c r="L4428">
        <f t="shared" si="694"/>
        <v>0</v>
      </c>
      <c r="M4428" s="66" t="str">
        <f t="shared" si="690"/>
        <v xml:space="preserve"> </v>
      </c>
    </row>
    <row r="4429" spans="1:13" x14ac:dyDescent="0.25">
      <c r="A4429" s="25">
        <f t="shared" si="698"/>
        <v>4429</v>
      </c>
      <c r="B4429" s="35">
        <f>+INDEX(Исходные_данные!A:Z,A4429+$X$32-1,$X$30)</f>
        <v>0</v>
      </c>
      <c r="C4429" s="25">
        <f>+IFERROR(_xlfn.NUMBERVALUE(INDEX(Исходные_данные!A:Z,A4429+$X$32-1,$X$31),"."),0)</f>
        <v>0</v>
      </c>
      <c r="D4429" s="51"/>
      <c r="E4429" s="3">
        <f t="shared" si="695"/>
        <v>1289.4580000000001</v>
      </c>
      <c r="F4429" s="3">
        <f t="shared" si="696"/>
        <v>1289.4574600000001</v>
      </c>
      <c r="G4429" s="8">
        <f t="shared" si="699"/>
        <v>0</v>
      </c>
      <c r="H4429" s="7">
        <f t="shared" si="691"/>
        <v>0</v>
      </c>
      <c r="I4429" s="7">
        <f t="shared" si="692"/>
        <v>0</v>
      </c>
      <c r="J4429">
        <f t="shared" si="693"/>
        <v>0</v>
      </c>
      <c r="K4429">
        <f t="shared" si="697"/>
        <v>0</v>
      </c>
      <c r="L4429">
        <f t="shared" si="694"/>
        <v>0</v>
      </c>
      <c r="M4429" s="66" t="str">
        <f t="shared" si="690"/>
        <v xml:space="preserve"> </v>
      </c>
    </row>
    <row r="4430" spans="1:13" x14ac:dyDescent="0.25">
      <c r="A4430" s="25">
        <f t="shared" si="698"/>
        <v>4430</v>
      </c>
      <c r="B4430" s="35">
        <f>+INDEX(Исходные_данные!A:Z,A4430+$X$32-1,$X$30)</f>
        <v>0</v>
      </c>
      <c r="C4430" s="25">
        <f>+IFERROR(_xlfn.NUMBERVALUE(INDEX(Исходные_данные!A:Z,A4430+$X$32-1,$X$31),"."),0)</f>
        <v>0</v>
      </c>
      <c r="D4430" s="51"/>
      <c r="E4430" s="3">
        <f t="shared" si="695"/>
        <v>1289.4580000000001</v>
      </c>
      <c r="F4430" s="3">
        <f t="shared" si="696"/>
        <v>1289.4574600000001</v>
      </c>
      <c r="G4430" s="8">
        <f t="shared" si="699"/>
        <v>0</v>
      </c>
      <c r="H4430" s="7">
        <f t="shared" si="691"/>
        <v>0</v>
      </c>
      <c r="I4430" s="7">
        <f t="shared" si="692"/>
        <v>0</v>
      </c>
      <c r="J4430">
        <f t="shared" si="693"/>
        <v>0</v>
      </c>
      <c r="K4430">
        <f t="shared" si="697"/>
        <v>0</v>
      </c>
      <c r="L4430">
        <f t="shared" si="694"/>
        <v>0</v>
      </c>
      <c r="M4430" s="66" t="str">
        <f t="shared" si="690"/>
        <v xml:space="preserve"> </v>
      </c>
    </row>
    <row r="4431" spans="1:13" x14ac:dyDescent="0.25">
      <c r="A4431" s="25">
        <f t="shared" si="698"/>
        <v>4431</v>
      </c>
      <c r="B4431" s="35">
        <f>+INDEX(Исходные_данные!A:Z,A4431+$X$32-1,$X$30)</f>
        <v>0</v>
      </c>
      <c r="C4431" s="25">
        <f>+IFERROR(_xlfn.NUMBERVALUE(INDEX(Исходные_данные!A:Z,A4431+$X$32-1,$X$31),"."),0)</f>
        <v>0</v>
      </c>
      <c r="D4431" s="51"/>
      <c r="E4431" s="3">
        <f t="shared" si="695"/>
        <v>1289.4580000000001</v>
      </c>
      <c r="F4431" s="3">
        <f t="shared" si="696"/>
        <v>1289.4574600000001</v>
      </c>
      <c r="G4431" s="8">
        <f t="shared" si="699"/>
        <v>0</v>
      </c>
      <c r="H4431" s="7">
        <f t="shared" si="691"/>
        <v>0</v>
      </c>
      <c r="I4431" s="7">
        <f t="shared" si="692"/>
        <v>0</v>
      </c>
      <c r="J4431">
        <f t="shared" si="693"/>
        <v>0</v>
      </c>
      <c r="K4431">
        <f t="shared" si="697"/>
        <v>0</v>
      </c>
      <c r="L4431">
        <f t="shared" si="694"/>
        <v>0</v>
      </c>
      <c r="M4431" s="66" t="str">
        <f t="shared" si="690"/>
        <v xml:space="preserve"> </v>
      </c>
    </row>
    <row r="4432" spans="1:13" x14ac:dyDescent="0.25">
      <c r="A4432" s="25">
        <f t="shared" si="698"/>
        <v>4432</v>
      </c>
      <c r="B4432" s="35">
        <f>+INDEX(Исходные_данные!A:Z,A4432+$X$32-1,$X$30)</f>
        <v>0</v>
      </c>
      <c r="C4432" s="25">
        <f>+IFERROR(_xlfn.NUMBERVALUE(INDEX(Исходные_данные!A:Z,A4432+$X$32-1,$X$31),"."),0)</f>
        <v>0</v>
      </c>
      <c r="D4432" s="51"/>
      <c r="E4432" s="3">
        <f t="shared" si="695"/>
        <v>1289.4580000000001</v>
      </c>
      <c r="F4432" s="3">
        <f t="shared" si="696"/>
        <v>1289.4574600000001</v>
      </c>
      <c r="G4432" s="8">
        <f t="shared" si="699"/>
        <v>0</v>
      </c>
      <c r="H4432" s="7">
        <f t="shared" si="691"/>
        <v>0</v>
      </c>
      <c r="I4432" s="7">
        <f t="shared" si="692"/>
        <v>0</v>
      </c>
      <c r="J4432">
        <f t="shared" si="693"/>
        <v>0</v>
      </c>
      <c r="K4432">
        <f t="shared" si="697"/>
        <v>0</v>
      </c>
      <c r="L4432">
        <f t="shared" si="694"/>
        <v>0</v>
      </c>
      <c r="M4432" s="66" t="str">
        <f t="shared" si="690"/>
        <v xml:space="preserve"> </v>
      </c>
    </row>
    <row r="4433" spans="1:13" x14ac:dyDescent="0.25">
      <c r="A4433" s="25">
        <f t="shared" si="698"/>
        <v>4433</v>
      </c>
      <c r="B4433" s="35">
        <f>+INDEX(Исходные_данные!A:Z,A4433+$X$32-1,$X$30)</f>
        <v>0</v>
      </c>
      <c r="C4433" s="25">
        <f>+IFERROR(_xlfn.NUMBERVALUE(INDEX(Исходные_данные!A:Z,A4433+$X$32-1,$X$31),"."),0)</f>
        <v>0</v>
      </c>
      <c r="D4433" s="51"/>
      <c r="E4433" s="3">
        <f t="shared" si="695"/>
        <v>1289.4580000000001</v>
      </c>
      <c r="F4433" s="3">
        <f t="shared" si="696"/>
        <v>1289.4574600000001</v>
      </c>
      <c r="G4433" s="8">
        <f t="shared" si="699"/>
        <v>0</v>
      </c>
      <c r="H4433" s="7">
        <f t="shared" si="691"/>
        <v>0</v>
      </c>
      <c r="I4433" s="7">
        <f t="shared" si="692"/>
        <v>0</v>
      </c>
      <c r="J4433">
        <f t="shared" si="693"/>
        <v>0</v>
      </c>
      <c r="K4433">
        <f t="shared" si="697"/>
        <v>0</v>
      </c>
      <c r="L4433">
        <f t="shared" si="694"/>
        <v>0</v>
      </c>
      <c r="M4433" s="66" t="str">
        <f t="shared" si="690"/>
        <v xml:space="preserve"> </v>
      </c>
    </row>
    <row r="4434" spans="1:13" x14ac:dyDescent="0.25">
      <c r="A4434" s="25">
        <f t="shared" si="698"/>
        <v>4434</v>
      </c>
      <c r="B4434" s="35">
        <f>+INDEX(Исходные_данные!A:Z,A4434+$X$32-1,$X$30)</f>
        <v>0</v>
      </c>
      <c r="C4434" s="25">
        <f>+IFERROR(_xlfn.NUMBERVALUE(INDEX(Исходные_данные!A:Z,A4434+$X$32-1,$X$31),"."),0)</f>
        <v>0</v>
      </c>
      <c r="D4434" s="51"/>
      <c r="E4434" s="3">
        <f t="shared" si="695"/>
        <v>1289.4580000000001</v>
      </c>
      <c r="F4434" s="3">
        <f t="shared" si="696"/>
        <v>1289.4574600000001</v>
      </c>
      <c r="G4434" s="8">
        <f t="shared" si="699"/>
        <v>0</v>
      </c>
      <c r="H4434" s="7">
        <f t="shared" si="691"/>
        <v>0</v>
      </c>
      <c r="I4434" s="7">
        <f t="shared" si="692"/>
        <v>0</v>
      </c>
      <c r="J4434">
        <f t="shared" si="693"/>
        <v>0</v>
      </c>
      <c r="K4434">
        <f t="shared" si="697"/>
        <v>0</v>
      </c>
      <c r="L4434">
        <f t="shared" si="694"/>
        <v>0</v>
      </c>
      <c r="M4434" s="66" t="str">
        <f t="shared" si="690"/>
        <v xml:space="preserve"> </v>
      </c>
    </row>
    <row r="4435" spans="1:13" x14ac:dyDescent="0.25">
      <c r="A4435" s="25">
        <f t="shared" si="698"/>
        <v>4435</v>
      </c>
      <c r="B4435" s="35">
        <f>+INDEX(Исходные_данные!A:Z,A4435+$X$32-1,$X$30)</f>
        <v>0</v>
      </c>
      <c r="C4435" s="25">
        <f>+IFERROR(_xlfn.NUMBERVALUE(INDEX(Исходные_данные!A:Z,A4435+$X$32-1,$X$31),"."),0)</f>
        <v>0</v>
      </c>
      <c r="D4435" s="51"/>
      <c r="E4435" s="3">
        <f t="shared" si="695"/>
        <v>1289.4580000000001</v>
      </c>
      <c r="F4435" s="3">
        <f t="shared" si="696"/>
        <v>1289.4574600000001</v>
      </c>
      <c r="G4435" s="8">
        <f t="shared" si="699"/>
        <v>0</v>
      </c>
      <c r="H4435" s="7">
        <f t="shared" si="691"/>
        <v>0</v>
      </c>
      <c r="I4435" s="7">
        <f t="shared" si="692"/>
        <v>0</v>
      </c>
      <c r="J4435">
        <f t="shared" si="693"/>
        <v>0</v>
      </c>
      <c r="K4435">
        <f t="shared" si="697"/>
        <v>0</v>
      </c>
      <c r="L4435">
        <f t="shared" si="694"/>
        <v>0</v>
      </c>
      <c r="M4435" s="66" t="str">
        <f t="shared" si="690"/>
        <v xml:space="preserve"> </v>
      </c>
    </row>
    <row r="4436" spans="1:13" x14ac:dyDescent="0.25">
      <c r="A4436" s="25">
        <f t="shared" si="698"/>
        <v>4436</v>
      </c>
      <c r="B4436" s="35">
        <f>+INDEX(Исходные_данные!A:Z,A4436+$X$32-1,$X$30)</f>
        <v>0</v>
      </c>
      <c r="C4436" s="25">
        <f>+IFERROR(_xlfn.NUMBERVALUE(INDEX(Исходные_данные!A:Z,A4436+$X$32-1,$X$31),"."),0)</f>
        <v>0</v>
      </c>
      <c r="D4436" s="51"/>
      <c r="E4436" s="3">
        <f t="shared" si="695"/>
        <v>1289.4580000000001</v>
      </c>
      <c r="F4436" s="3">
        <f t="shared" si="696"/>
        <v>1289.4574600000001</v>
      </c>
      <c r="G4436" s="8">
        <f t="shared" si="699"/>
        <v>0</v>
      </c>
      <c r="H4436" s="7">
        <f t="shared" si="691"/>
        <v>0</v>
      </c>
      <c r="I4436" s="7">
        <f t="shared" si="692"/>
        <v>0</v>
      </c>
      <c r="J4436">
        <f t="shared" si="693"/>
        <v>0</v>
      </c>
      <c r="K4436">
        <f t="shared" si="697"/>
        <v>0</v>
      </c>
      <c r="L4436">
        <f t="shared" si="694"/>
        <v>0</v>
      </c>
      <c r="M4436" s="66" t="str">
        <f t="shared" si="690"/>
        <v xml:space="preserve"> </v>
      </c>
    </row>
    <row r="4437" spans="1:13" x14ac:dyDescent="0.25">
      <c r="A4437" s="25">
        <f t="shared" si="698"/>
        <v>4437</v>
      </c>
      <c r="B4437" s="35">
        <f>+INDEX(Исходные_данные!A:Z,A4437+$X$32-1,$X$30)</f>
        <v>0</v>
      </c>
      <c r="C4437" s="25">
        <f>+IFERROR(_xlfn.NUMBERVALUE(INDEX(Исходные_данные!A:Z,A4437+$X$32-1,$X$31),"."),0)</f>
        <v>0</v>
      </c>
      <c r="D4437" s="51"/>
      <c r="E4437" s="3">
        <f t="shared" si="695"/>
        <v>1289.4580000000001</v>
      </c>
      <c r="F4437" s="3">
        <f t="shared" si="696"/>
        <v>1289.4574600000001</v>
      </c>
      <c r="G4437" s="8">
        <f t="shared" si="699"/>
        <v>0</v>
      </c>
      <c r="H4437" s="7">
        <f t="shared" si="691"/>
        <v>0</v>
      </c>
      <c r="I4437" s="7">
        <f t="shared" si="692"/>
        <v>0</v>
      </c>
      <c r="J4437">
        <f t="shared" si="693"/>
        <v>0</v>
      </c>
      <c r="K4437">
        <f t="shared" si="697"/>
        <v>0</v>
      </c>
      <c r="L4437">
        <f t="shared" si="694"/>
        <v>0</v>
      </c>
      <c r="M4437" s="66" t="str">
        <f t="shared" si="690"/>
        <v xml:space="preserve"> </v>
      </c>
    </row>
    <row r="4438" spans="1:13" x14ac:dyDescent="0.25">
      <c r="A4438" s="25">
        <f t="shared" si="698"/>
        <v>4438</v>
      </c>
      <c r="B4438" s="35">
        <f>+INDEX(Исходные_данные!A:Z,A4438+$X$32-1,$X$30)</f>
        <v>0</v>
      </c>
      <c r="C4438" s="25">
        <f>+IFERROR(_xlfn.NUMBERVALUE(INDEX(Исходные_данные!A:Z,A4438+$X$32-1,$X$31),"."),0)</f>
        <v>0</v>
      </c>
      <c r="D4438" s="51"/>
      <c r="E4438" s="3">
        <f t="shared" si="695"/>
        <v>1289.4580000000001</v>
      </c>
      <c r="F4438" s="3">
        <f t="shared" si="696"/>
        <v>1289.4574600000001</v>
      </c>
      <c r="G4438" s="8">
        <f t="shared" si="699"/>
        <v>0</v>
      </c>
      <c r="H4438" s="7">
        <f t="shared" si="691"/>
        <v>0</v>
      </c>
      <c r="I4438" s="7">
        <f t="shared" si="692"/>
        <v>0</v>
      </c>
      <c r="J4438">
        <f t="shared" si="693"/>
        <v>0</v>
      </c>
      <c r="K4438">
        <f t="shared" si="697"/>
        <v>0</v>
      </c>
      <c r="L4438">
        <f t="shared" si="694"/>
        <v>0</v>
      </c>
      <c r="M4438" s="66" t="str">
        <f t="shared" si="690"/>
        <v xml:space="preserve"> </v>
      </c>
    </row>
    <row r="4439" spans="1:13" x14ac:dyDescent="0.25">
      <c r="A4439" s="25">
        <f t="shared" si="698"/>
        <v>4439</v>
      </c>
      <c r="B4439" s="35">
        <f>+INDEX(Исходные_данные!A:Z,A4439+$X$32-1,$X$30)</f>
        <v>0</v>
      </c>
      <c r="C4439" s="25">
        <f>+IFERROR(_xlfn.NUMBERVALUE(INDEX(Исходные_данные!A:Z,A4439+$X$32-1,$X$31),"."),0)</f>
        <v>0</v>
      </c>
      <c r="D4439" s="51"/>
      <c r="E4439" s="3">
        <f t="shared" si="695"/>
        <v>1289.4580000000001</v>
      </c>
      <c r="F4439" s="3">
        <f t="shared" si="696"/>
        <v>1289.4574600000001</v>
      </c>
      <c r="G4439" s="8">
        <f t="shared" si="699"/>
        <v>0</v>
      </c>
      <c r="H4439" s="7">
        <f t="shared" si="691"/>
        <v>0</v>
      </c>
      <c r="I4439" s="7">
        <f t="shared" si="692"/>
        <v>0</v>
      </c>
      <c r="J4439">
        <f t="shared" si="693"/>
        <v>0</v>
      </c>
      <c r="K4439">
        <f t="shared" si="697"/>
        <v>0</v>
      </c>
      <c r="L4439">
        <f t="shared" si="694"/>
        <v>0</v>
      </c>
      <c r="M4439" s="66" t="str">
        <f t="shared" si="690"/>
        <v xml:space="preserve"> </v>
      </c>
    </row>
    <row r="4440" spans="1:13" x14ac:dyDescent="0.25">
      <c r="A4440" s="25">
        <f t="shared" si="698"/>
        <v>4440</v>
      </c>
      <c r="B4440" s="35">
        <f>+INDEX(Исходные_данные!A:Z,A4440+$X$32-1,$X$30)</f>
        <v>0</v>
      </c>
      <c r="C4440" s="25">
        <f>+IFERROR(_xlfn.NUMBERVALUE(INDEX(Исходные_данные!A:Z,A4440+$X$32-1,$X$31),"."),0)</f>
        <v>0</v>
      </c>
      <c r="D4440" s="51"/>
      <c r="E4440" s="3">
        <f t="shared" si="695"/>
        <v>1289.4580000000001</v>
      </c>
      <c r="F4440" s="3">
        <f t="shared" si="696"/>
        <v>1289.4574600000001</v>
      </c>
      <c r="G4440" s="8">
        <f t="shared" si="699"/>
        <v>0</v>
      </c>
      <c r="H4440" s="7">
        <f t="shared" si="691"/>
        <v>0</v>
      </c>
      <c r="I4440" s="7">
        <f t="shared" si="692"/>
        <v>0</v>
      </c>
      <c r="J4440">
        <f t="shared" si="693"/>
        <v>0</v>
      </c>
      <c r="K4440">
        <f t="shared" si="697"/>
        <v>0</v>
      </c>
      <c r="L4440">
        <f t="shared" si="694"/>
        <v>0</v>
      </c>
      <c r="M4440" s="66" t="str">
        <f t="shared" si="690"/>
        <v xml:space="preserve"> </v>
      </c>
    </row>
    <row r="4441" spans="1:13" x14ac:dyDescent="0.25">
      <c r="A4441" s="25">
        <f t="shared" si="698"/>
        <v>4441</v>
      </c>
      <c r="B4441" s="35">
        <f>+INDEX(Исходные_данные!A:Z,A4441+$X$32-1,$X$30)</f>
        <v>0</v>
      </c>
      <c r="C4441" s="25">
        <f>+IFERROR(_xlfn.NUMBERVALUE(INDEX(Исходные_данные!A:Z,A4441+$X$32-1,$X$31),"."),0)</f>
        <v>0</v>
      </c>
      <c r="D4441" s="51"/>
      <c r="E4441" s="3">
        <f t="shared" si="695"/>
        <v>1289.4580000000001</v>
      </c>
      <c r="F4441" s="3">
        <f t="shared" si="696"/>
        <v>1289.4574600000001</v>
      </c>
      <c r="G4441" s="8">
        <f t="shared" si="699"/>
        <v>0</v>
      </c>
      <c r="H4441" s="7">
        <f t="shared" si="691"/>
        <v>0</v>
      </c>
      <c r="I4441" s="7">
        <f t="shared" si="692"/>
        <v>0</v>
      </c>
      <c r="J4441">
        <f t="shared" si="693"/>
        <v>0</v>
      </c>
      <c r="K4441">
        <f t="shared" si="697"/>
        <v>0</v>
      </c>
      <c r="L4441">
        <f t="shared" si="694"/>
        <v>0</v>
      </c>
      <c r="M4441" s="66" t="str">
        <f t="shared" si="690"/>
        <v xml:space="preserve"> </v>
      </c>
    </row>
    <row r="4442" spans="1:13" x14ac:dyDescent="0.25">
      <c r="A4442" s="25">
        <f t="shared" si="698"/>
        <v>4442</v>
      </c>
      <c r="B4442" s="35">
        <f>+INDEX(Исходные_данные!A:Z,A4442+$X$32-1,$X$30)</f>
        <v>0</v>
      </c>
      <c r="C4442" s="25">
        <f>+IFERROR(_xlfn.NUMBERVALUE(INDEX(Исходные_данные!A:Z,A4442+$X$32-1,$X$31),"."),0)</f>
        <v>0</v>
      </c>
      <c r="D4442" s="51"/>
      <c r="E4442" s="3">
        <f t="shared" si="695"/>
        <v>1289.4580000000001</v>
      </c>
      <c r="F4442" s="3">
        <f t="shared" si="696"/>
        <v>1289.4574600000001</v>
      </c>
      <c r="G4442" s="8">
        <f t="shared" si="699"/>
        <v>0</v>
      </c>
      <c r="H4442" s="7">
        <f t="shared" si="691"/>
        <v>0</v>
      </c>
      <c r="I4442" s="7">
        <f t="shared" si="692"/>
        <v>0</v>
      </c>
      <c r="J4442">
        <f t="shared" si="693"/>
        <v>0</v>
      </c>
      <c r="K4442">
        <f t="shared" si="697"/>
        <v>0</v>
      </c>
      <c r="L4442">
        <f t="shared" si="694"/>
        <v>0</v>
      </c>
      <c r="M4442" s="66" t="str">
        <f t="shared" si="690"/>
        <v xml:space="preserve"> </v>
      </c>
    </row>
    <row r="4443" spans="1:13" x14ac:dyDescent="0.25">
      <c r="A4443" s="25">
        <f t="shared" si="698"/>
        <v>4443</v>
      </c>
      <c r="B4443" s="35">
        <f>+INDEX(Исходные_данные!A:Z,A4443+$X$32-1,$X$30)</f>
        <v>0</v>
      </c>
      <c r="C4443" s="25">
        <f>+IFERROR(_xlfn.NUMBERVALUE(INDEX(Исходные_данные!A:Z,A4443+$X$32-1,$X$31),"."),0)</f>
        <v>0</v>
      </c>
      <c r="D4443" s="51"/>
      <c r="E4443" s="3">
        <f t="shared" si="695"/>
        <v>1289.4580000000001</v>
      </c>
      <c r="F4443" s="3">
        <f t="shared" si="696"/>
        <v>1289.4574600000001</v>
      </c>
      <c r="G4443" s="8">
        <f t="shared" si="699"/>
        <v>0</v>
      </c>
      <c r="H4443" s="7">
        <f t="shared" si="691"/>
        <v>0</v>
      </c>
      <c r="I4443" s="7">
        <f t="shared" si="692"/>
        <v>0</v>
      </c>
      <c r="J4443">
        <f t="shared" si="693"/>
        <v>0</v>
      </c>
      <c r="K4443">
        <f t="shared" si="697"/>
        <v>0</v>
      </c>
      <c r="L4443">
        <f t="shared" si="694"/>
        <v>0</v>
      </c>
      <c r="M4443" s="66" t="str">
        <f t="shared" si="690"/>
        <v xml:space="preserve"> </v>
      </c>
    </row>
    <row r="4444" spans="1:13" x14ac:dyDescent="0.25">
      <c r="A4444" s="25">
        <f t="shared" si="698"/>
        <v>4444</v>
      </c>
      <c r="B4444" s="35">
        <f>+INDEX(Исходные_данные!A:Z,A4444+$X$32-1,$X$30)</f>
        <v>0</v>
      </c>
      <c r="C4444" s="25">
        <f>+IFERROR(_xlfn.NUMBERVALUE(INDEX(Исходные_данные!A:Z,A4444+$X$32-1,$X$31),"."),0)</f>
        <v>0</v>
      </c>
      <c r="D4444" s="51"/>
      <c r="E4444" s="3">
        <f t="shared" si="695"/>
        <v>1289.4580000000001</v>
      </c>
      <c r="F4444" s="3">
        <f t="shared" si="696"/>
        <v>1289.4574600000001</v>
      </c>
      <c r="G4444" s="8">
        <f t="shared" si="699"/>
        <v>0</v>
      </c>
      <c r="H4444" s="7">
        <f t="shared" si="691"/>
        <v>0</v>
      </c>
      <c r="I4444" s="7">
        <f t="shared" si="692"/>
        <v>0</v>
      </c>
      <c r="J4444">
        <f t="shared" si="693"/>
        <v>0</v>
      </c>
      <c r="K4444">
        <f t="shared" si="697"/>
        <v>0</v>
      </c>
      <c r="L4444">
        <f t="shared" si="694"/>
        <v>0</v>
      </c>
      <c r="M4444" s="66" t="str">
        <f t="shared" ref="M4444:M4507" si="700">IF(AC4459=1,"",+CONCATENATE(IF($AC$43=1,CONCATENATE(D4444," "),""),IF($AC$44=1,CONCATENATE(E4444," (",TEXT(G4444,"0,0"),"%)"),"")))</f>
        <v xml:space="preserve"> </v>
      </c>
    </row>
    <row r="4445" spans="1:13" x14ac:dyDescent="0.25">
      <c r="A4445" s="25">
        <f t="shared" si="698"/>
        <v>4445</v>
      </c>
      <c r="B4445" s="35">
        <f>+INDEX(Исходные_данные!A:Z,A4445+$X$32-1,$X$30)</f>
        <v>0</v>
      </c>
      <c r="C4445" s="25">
        <f>+IFERROR(_xlfn.NUMBERVALUE(INDEX(Исходные_данные!A:Z,A4445+$X$32-1,$X$31),"."),0)</f>
        <v>0</v>
      </c>
      <c r="D4445" s="51"/>
      <c r="E4445" s="3">
        <f t="shared" si="695"/>
        <v>1289.4580000000001</v>
      </c>
      <c r="F4445" s="3">
        <f t="shared" si="696"/>
        <v>1289.4574600000001</v>
      </c>
      <c r="G4445" s="8">
        <f t="shared" si="699"/>
        <v>0</v>
      </c>
      <c r="H4445" s="7">
        <f t="shared" si="691"/>
        <v>0</v>
      </c>
      <c r="I4445" s="7">
        <f t="shared" si="692"/>
        <v>0</v>
      </c>
      <c r="J4445">
        <f t="shared" si="693"/>
        <v>0</v>
      </c>
      <c r="K4445">
        <f t="shared" si="697"/>
        <v>0</v>
      </c>
      <c r="L4445">
        <f t="shared" si="694"/>
        <v>0</v>
      </c>
      <c r="M4445" s="66" t="str">
        <f t="shared" si="700"/>
        <v xml:space="preserve"> </v>
      </c>
    </row>
    <row r="4446" spans="1:13" x14ac:dyDescent="0.25">
      <c r="A4446" s="25">
        <f t="shared" si="698"/>
        <v>4446</v>
      </c>
      <c r="B4446" s="35">
        <f>+INDEX(Исходные_данные!A:Z,A4446+$X$32-1,$X$30)</f>
        <v>0</v>
      </c>
      <c r="C4446" s="25">
        <f>+IFERROR(_xlfn.NUMBERVALUE(INDEX(Исходные_данные!A:Z,A4446+$X$32-1,$X$31),"."),0)</f>
        <v>0</v>
      </c>
      <c r="D4446" s="51"/>
      <c r="E4446" s="3">
        <f t="shared" si="695"/>
        <v>1289.4580000000001</v>
      </c>
      <c r="F4446" s="3">
        <f t="shared" si="696"/>
        <v>1289.4574600000001</v>
      </c>
      <c r="G4446" s="8">
        <f t="shared" si="699"/>
        <v>0</v>
      </c>
      <c r="H4446" s="7">
        <f t="shared" si="691"/>
        <v>0</v>
      </c>
      <c r="I4446" s="7">
        <f t="shared" si="692"/>
        <v>0</v>
      </c>
      <c r="J4446">
        <f t="shared" si="693"/>
        <v>0</v>
      </c>
      <c r="K4446">
        <f t="shared" si="697"/>
        <v>0</v>
      </c>
      <c r="L4446">
        <f t="shared" si="694"/>
        <v>0</v>
      </c>
      <c r="M4446" s="66" t="str">
        <f t="shared" si="700"/>
        <v xml:space="preserve"> </v>
      </c>
    </row>
    <row r="4447" spans="1:13" x14ac:dyDescent="0.25">
      <c r="A4447" s="25">
        <f t="shared" si="698"/>
        <v>4447</v>
      </c>
      <c r="B4447" s="35">
        <f>+INDEX(Исходные_данные!A:Z,A4447+$X$32-1,$X$30)</f>
        <v>0</v>
      </c>
      <c r="C4447" s="25">
        <f>+IFERROR(_xlfn.NUMBERVALUE(INDEX(Исходные_данные!A:Z,A4447+$X$32-1,$X$31),"."),0)</f>
        <v>0</v>
      </c>
      <c r="D4447" s="51"/>
      <c r="E4447" s="3">
        <f t="shared" si="695"/>
        <v>1289.4580000000001</v>
      </c>
      <c r="F4447" s="3">
        <f t="shared" si="696"/>
        <v>1289.4574600000001</v>
      </c>
      <c r="G4447" s="8">
        <f t="shared" si="699"/>
        <v>0</v>
      </c>
      <c r="H4447" s="7">
        <f t="shared" si="691"/>
        <v>0</v>
      </c>
      <c r="I4447" s="7">
        <f t="shared" si="692"/>
        <v>0</v>
      </c>
      <c r="J4447">
        <f t="shared" si="693"/>
        <v>0</v>
      </c>
      <c r="K4447">
        <f t="shared" si="697"/>
        <v>0</v>
      </c>
      <c r="L4447">
        <f t="shared" si="694"/>
        <v>0</v>
      </c>
      <c r="M4447" s="66" t="str">
        <f t="shared" si="700"/>
        <v xml:space="preserve"> </v>
      </c>
    </row>
    <row r="4448" spans="1:13" x14ac:dyDescent="0.25">
      <c r="A4448" s="25">
        <f t="shared" si="698"/>
        <v>4448</v>
      </c>
      <c r="B4448" s="35">
        <f>+INDEX(Исходные_данные!A:Z,A4448+$X$32-1,$X$30)</f>
        <v>0</v>
      </c>
      <c r="C4448" s="25">
        <f>+IFERROR(_xlfn.NUMBERVALUE(INDEX(Исходные_данные!A:Z,A4448+$X$32-1,$X$31),"."),0)</f>
        <v>0</v>
      </c>
      <c r="D4448" s="51"/>
      <c r="E4448" s="3">
        <f t="shared" si="695"/>
        <v>1289.4580000000001</v>
      </c>
      <c r="F4448" s="3">
        <f t="shared" si="696"/>
        <v>1289.4574600000001</v>
      </c>
      <c r="G4448" s="8">
        <f t="shared" si="699"/>
        <v>0</v>
      </c>
      <c r="H4448" s="7">
        <f t="shared" si="691"/>
        <v>0</v>
      </c>
      <c r="I4448" s="7">
        <f t="shared" si="692"/>
        <v>0</v>
      </c>
      <c r="J4448">
        <f t="shared" si="693"/>
        <v>0</v>
      </c>
      <c r="K4448">
        <f t="shared" si="697"/>
        <v>0</v>
      </c>
      <c r="L4448">
        <f t="shared" si="694"/>
        <v>0</v>
      </c>
      <c r="M4448" s="66" t="str">
        <f t="shared" si="700"/>
        <v xml:space="preserve"> </v>
      </c>
    </row>
    <row r="4449" spans="1:13" x14ac:dyDescent="0.25">
      <c r="A4449" s="25">
        <f t="shared" si="698"/>
        <v>4449</v>
      </c>
      <c r="B4449" s="35">
        <f>+INDEX(Исходные_данные!A:Z,A4449+$X$32-1,$X$30)</f>
        <v>0</v>
      </c>
      <c r="C4449" s="25">
        <f>+IFERROR(_xlfn.NUMBERVALUE(INDEX(Исходные_данные!A:Z,A4449+$X$32-1,$X$31),"."),0)</f>
        <v>0</v>
      </c>
      <c r="D4449" s="51"/>
      <c r="E4449" s="3">
        <f t="shared" si="695"/>
        <v>1289.4580000000001</v>
      </c>
      <c r="F4449" s="3">
        <f t="shared" si="696"/>
        <v>1289.4574600000001</v>
      </c>
      <c r="G4449" s="8">
        <f t="shared" si="699"/>
        <v>0</v>
      </c>
      <c r="H4449" s="7">
        <f t="shared" si="691"/>
        <v>0</v>
      </c>
      <c r="I4449" s="7">
        <f t="shared" si="692"/>
        <v>0</v>
      </c>
      <c r="J4449">
        <f t="shared" si="693"/>
        <v>0</v>
      </c>
      <c r="K4449">
        <f t="shared" si="697"/>
        <v>0</v>
      </c>
      <c r="L4449">
        <f t="shared" si="694"/>
        <v>0</v>
      </c>
      <c r="M4449" s="66" t="str">
        <f t="shared" si="700"/>
        <v xml:space="preserve"> </v>
      </c>
    </row>
    <row r="4450" spans="1:13" x14ac:dyDescent="0.25">
      <c r="A4450" s="25">
        <f t="shared" si="698"/>
        <v>4450</v>
      </c>
      <c r="B4450" s="35">
        <f>+INDEX(Исходные_данные!A:Z,A4450+$X$32-1,$X$30)</f>
        <v>0</v>
      </c>
      <c r="C4450" s="25">
        <f>+IFERROR(_xlfn.NUMBERVALUE(INDEX(Исходные_данные!A:Z,A4450+$X$32-1,$X$31),"."),0)</f>
        <v>0</v>
      </c>
      <c r="D4450" s="51"/>
      <c r="E4450" s="3">
        <f t="shared" si="695"/>
        <v>1289.4580000000001</v>
      </c>
      <c r="F4450" s="3">
        <f t="shared" si="696"/>
        <v>1289.4574600000001</v>
      </c>
      <c r="G4450" s="8">
        <f t="shared" si="699"/>
        <v>0</v>
      </c>
      <c r="H4450" s="7">
        <f t="shared" si="691"/>
        <v>0</v>
      </c>
      <c r="I4450" s="7">
        <f t="shared" si="692"/>
        <v>0</v>
      </c>
      <c r="J4450">
        <f t="shared" si="693"/>
        <v>0</v>
      </c>
      <c r="K4450">
        <f t="shared" si="697"/>
        <v>0</v>
      </c>
      <c r="L4450">
        <f t="shared" si="694"/>
        <v>0</v>
      </c>
      <c r="M4450" s="66" t="str">
        <f t="shared" si="700"/>
        <v xml:space="preserve"> </v>
      </c>
    </row>
    <row r="4451" spans="1:13" x14ac:dyDescent="0.25">
      <c r="A4451" s="25">
        <f t="shared" si="698"/>
        <v>4451</v>
      </c>
      <c r="B4451" s="35">
        <f>+INDEX(Исходные_данные!A:Z,A4451+$X$32-1,$X$30)</f>
        <v>0</v>
      </c>
      <c r="C4451" s="25">
        <f>+IFERROR(_xlfn.NUMBERVALUE(INDEX(Исходные_данные!A:Z,A4451+$X$32-1,$X$31),"."),0)</f>
        <v>0</v>
      </c>
      <c r="D4451" s="51"/>
      <c r="E4451" s="3">
        <f t="shared" si="695"/>
        <v>1289.4580000000001</v>
      </c>
      <c r="F4451" s="3">
        <f t="shared" si="696"/>
        <v>1289.4574600000001</v>
      </c>
      <c r="G4451" s="8">
        <f t="shared" si="699"/>
        <v>0</v>
      </c>
      <c r="H4451" s="7">
        <f t="shared" si="691"/>
        <v>0</v>
      </c>
      <c r="I4451" s="7">
        <f t="shared" si="692"/>
        <v>0</v>
      </c>
      <c r="J4451">
        <f t="shared" si="693"/>
        <v>0</v>
      </c>
      <c r="K4451">
        <f t="shared" si="697"/>
        <v>0</v>
      </c>
      <c r="L4451">
        <f t="shared" si="694"/>
        <v>0</v>
      </c>
      <c r="M4451" s="66" t="str">
        <f t="shared" si="700"/>
        <v xml:space="preserve"> </v>
      </c>
    </row>
    <row r="4452" spans="1:13" x14ac:dyDescent="0.25">
      <c r="A4452" s="25">
        <f t="shared" si="698"/>
        <v>4452</v>
      </c>
      <c r="B4452" s="35">
        <f>+INDEX(Исходные_данные!A:Z,A4452+$X$32-1,$X$30)</f>
        <v>0</v>
      </c>
      <c r="C4452" s="25">
        <f>+IFERROR(_xlfn.NUMBERVALUE(INDEX(Исходные_данные!A:Z,A4452+$X$32-1,$X$31),"."),0)</f>
        <v>0</v>
      </c>
      <c r="D4452" s="51"/>
      <c r="E4452" s="3">
        <f t="shared" si="695"/>
        <v>1289.4580000000001</v>
      </c>
      <c r="F4452" s="3">
        <f t="shared" si="696"/>
        <v>1289.4574600000001</v>
      </c>
      <c r="G4452" s="8">
        <f t="shared" si="699"/>
        <v>0</v>
      </c>
      <c r="H4452" s="7">
        <f t="shared" si="691"/>
        <v>0</v>
      </c>
      <c r="I4452" s="7">
        <f t="shared" si="692"/>
        <v>0</v>
      </c>
      <c r="J4452">
        <f t="shared" si="693"/>
        <v>0</v>
      </c>
      <c r="K4452">
        <f t="shared" si="697"/>
        <v>0</v>
      </c>
      <c r="L4452">
        <f t="shared" si="694"/>
        <v>0</v>
      </c>
      <c r="M4452" s="66" t="str">
        <f t="shared" si="700"/>
        <v xml:space="preserve"> </v>
      </c>
    </row>
    <row r="4453" spans="1:13" x14ac:dyDescent="0.25">
      <c r="A4453" s="25">
        <f t="shared" si="698"/>
        <v>4453</v>
      </c>
      <c r="B4453" s="35">
        <f>+INDEX(Исходные_данные!A:Z,A4453+$X$32-1,$X$30)</f>
        <v>0</v>
      </c>
      <c r="C4453" s="25">
        <f>+IFERROR(_xlfn.NUMBERVALUE(INDEX(Исходные_данные!A:Z,A4453+$X$32-1,$X$31),"."),0)</f>
        <v>0</v>
      </c>
      <c r="D4453" s="51"/>
      <c r="E4453" s="3">
        <f t="shared" si="695"/>
        <v>1289.4580000000001</v>
      </c>
      <c r="F4453" s="3">
        <f t="shared" si="696"/>
        <v>1289.4574600000001</v>
      </c>
      <c r="G4453" s="8">
        <f t="shared" si="699"/>
        <v>0</v>
      </c>
      <c r="H4453" s="7">
        <f t="shared" si="691"/>
        <v>0</v>
      </c>
      <c r="I4453" s="7">
        <f t="shared" si="692"/>
        <v>0</v>
      </c>
      <c r="J4453">
        <f t="shared" si="693"/>
        <v>0</v>
      </c>
      <c r="K4453">
        <f t="shared" si="697"/>
        <v>0</v>
      </c>
      <c r="L4453">
        <f t="shared" si="694"/>
        <v>0</v>
      </c>
      <c r="M4453" s="66" t="str">
        <f t="shared" si="700"/>
        <v xml:space="preserve"> </v>
      </c>
    </row>
    <row r="4454" spans="1:13" x14ac:dyDescent="0.25">
      <c r="A4454" s="25">
        <f t="shared" si="698"/>
        <v>4454</v>
      </c>
      <c r="B4454" s="35">
        <f>+INDEX(Исходные_данные!A:Z,A4454+$X$32-1,$X$30)</f>
        <v>0</v>
      </c>
      <c r="C4454" s="25">
        <f>+IFERROR(_xlfn.NUMBERVALUE(INDEX(Исходные_данные!A:Z,A4454+$X$32-1,$X$31),"."),0)</f>
        <v>0</v>
      </c>
      <c r="D4454" s="51"/>
      <c r="E4454" s="3">
        <f t="shared" si="695"/>
        <v>1289.4580000000001</v>
      </c>
      <c r="F4454" s="3">
        <f t="shared" si="696"/>
        <v>1289.4574600000001</v>
      </c>
      <c r="G4454" s="8">
        <f t="shared" si="699"/>
        <v>0</v>
      </c>
      <c r="H4454" s="7">
        <f t="shared" si="691"/>
        <v>0</v>
      </c>
      <c r="I4454" s="7">
        <f t="shared" si="692"/>
        <v>0</v>
      </c>
      <c r="J4454">
        <f t="shared" si="693"/>
        <v>0</v>
      </c>
      <c r="K4454">
        <f t="shared" si="697"/>
        <v>0</v>
      </c>
      <c r="L4454">
        <f t="shared" si="694"/>
        <v>0</v>
      </c>
      <c r="M4454" s="66" t="str">
        <f t="shared" si="700"/>
        <v xml:space="preserve"> </v>
      </c>
    </row>
    <row r="4455" spans="1:13" x14ac:dyDescent="0.25">
      <c r="A4455" s="25">
        <f t="shared" si="698"/>
        <v>4455</v>
      </c>
      <c r="B4455" s="35">
        <f>+INDEX(Исходные_данные!A:Z,A4455+$X$32-1,$X$30)</f>
        <v>0</v>
      </c>
      <c r="C4455" s="25">
        <f>+IFERROR(_xlfn.NUMBERVALUE(INDEX(Исходные_данные!A:Z,A4455+$X$32-1,$X$31),"."),0)</f>
        <v>0</v>
      </c>
      <c r="D4455" s="51"/>
      <c r="E4455" s="3">
        <f t="shared" si="695"/>
        <v>1289.4580000000001</v>
      </c>
      <c r="F4455" s="3">
        <f t="shared" si="696"/>
        <v>1289.4574600000001</v>
      </c>
      <c r="G4455" s="8">
        <f t="shared" si="699"/>
        <v>0</v>
      </c>
      <c r="H4455" s="7">
        <f t="shared" si="691"/>
        <v>0</v>
      </c>
      <c r="I4455" s="7">
        <f t="shared" si="692"/>
        <v>0</v>
      </c>
      <c r="J4455">
        <f t="shared" si="693"/>
        <v>0</v>
      </c>
      <c r="K4455">
        <f t="shared" si="697"/>
        <v>0</v>
      </c>
      <c r="L4455">
        <f t="shared" si="694"/>
        <v>0</v>
      </c>
      <c r="M4455" s="66" t="str">
        <f t="shared" si="700"/>
        <v xml:space="preserve"> </v>
      </c>
    </row>
    <row r="4456" spans="1:13" x14ac:dyDescent="0.25">
      <c r="A4456" s="25">
        <f t="shared" si="698"/>
        <v>4456</v>
      </c>
      <c r="B4456" s="35">
        <f>+INDEX(Исходные_данные!A:Z,A4456+$X$32-1,$X$30)</f>
        <v>0</v>
      </c>
      <c r="C4456" s="25">
        <f>+IFERROR(_xlfn.NUMBERVALUE(INDEX(Исходные_данные!A:Z,A4456+$X$32-1,$X$31),"."),0)</f>
        <v>0</v>
      </c>
      <c r="D4456" s="51"/>
      <c r="E4456" s="3">
        <f t="shared" si="695"/>
        <v>1289.4580000000001</v>
      </c>
      <c r="F4456" s="3">
        <f t="shared" si="696"/>
        <v>1289.4574600000001</v>
      </c>
      <c r="G4456" s="8">
        <f t="shared" si="699"/>
        <v>0</v>
      </c>
      <c r="H4456" s="7">
        <f t="shared" si="691"/>
        <v>0</v>
      </c>
      <c r="I4456" s="7">
        <f t="shared" si="692"/>
        <v>0</v>
      </c>
      <c r="J4456">
        <f t="shared" si="693"/>
        <v>0</v>
      </c>
      <c r="K4456">
        <f t="shared" si="697"/>
        <v>0</v>
      </c>
      <c r="L4456">
        <f t="shared" si="694"/>
        <v>0</v>
      </c>
      <c r="M4456" s="66" t="str">
        <f t="shared" si="700"/>
        <v xml:space="preserve"> </v>
      </c>
    </row>
    <row r="4457" spans="1:13" x14ac:dyDescent="0.25">
      <c r="A4457" s="25">
        <f t="shared" si="698"/>
        <v>4457</v>
      </c>
      <c r="B4457" s="35">
        <f>+INDEX(Исходные_данные!A:Z,A4457+$X$32-1,$X$30)</f>
        <v>0</v>
      </c>
      <c r="C4457" s="25">
        <f>+IFERROR(_xlfn.NUMBERVALUE(INDEX(Исходные_данные!A:Z,A4457+$X$32-1,$X$31),"."),0)</f>
        <v>0</v>
      </c>
      <c r="D4457" s="51"/>
      <c r="E4457" s="3">
        <f t="shared" si="695"/>
        <v>1289.4580000000001</v>
      </c>
      <c r="F4457" s="3">
        <f t="shared" si="696"/>
        <v>1289.4574600000001</v>
      </c>
      <c r="G4457" s="8">
        <f t="shared" si="699"/>
        <v>0</v>
      </c>
      <c r="H4457" s="7">
        <f t="shared" si="691"/>
        <v>0</v>
      </c>
      <c r="I4457" s="7">
        <f t="shared" si="692"/>
        <v>0</v>
      </c>
      <c r="J4457">
        <f t="shared" si="693"/>
        <v>0</v>
      </c>
      <c r="K4457">
        <f t="shared" si="697"/>
        <v>0</v>
      </c>
      <c r="L4457">
        <f t="shared" si="694"/>
        <v>0</v>
      </c>
      <c r="M4457" s="66" t="str">
        <f t="shared" si="700"/>
        <v xml:space="preserve"> </v>
      </c>
    </row>
    <row r="4458" spans="1:13" x14ac:dyDescent="0.25">
      <c r="A4458" s="25">
        <f t="shared" si="698"/>
        <v>4458</v>
      </c>
      <c r="B4458" s="35">
        <f>+INDEX(Исходные_данные!A:Z,A4458+$X$32-1,$X$30)</f>
        <v>0</v>
      </c>
      <c r="C4458" s="25">
        <f>+IFERROR(_xlfn.NUMBERVALUE(INDEX(Исходные_данные!A:Z,A4458+$X$32-1,$X$31),"."),0)</f>
        <v>0</v>
      </c>
      <c r="D4458" s="51"/>
      <c r="E4458" s="3">
        <f t="shared" si="695"/>
        <v>1289.4580000000001</v>
      </c>
      <c r="F4458" s="3">
        <f t="shared" si="696"/>
        <v>1289.4574600000001</v>
      </c>
      <c r="G4458" s="8">
        <f t="shared" si="699"/>
        <v>0</v>
      </c>
      <c r="H4458" s="7">
        <f t="shared" si="691"/>
        <v>0</v>
      </c>
      <c r="I4458" s="7">
        <f t="shared" si="692"/>
        <v>0</v>
      </c>
      <c r="J4458">
        <f t="shared" si="693"/>
        <v>0</v>
      </c>
      <c r="K4458">
        <f t="shared" si="697"/>
        <v>0</v>
      </c>
      <c r="L4458">
        <f t="shared" si="694"/>
        <v>0</v>
      </c>
      <c r="M4458" s="66" t="str">
        <f t="shared" si="700"/>
        <v xml:space="preserve"> </v>
      </c>
    </row>
    <row r="4459" spans="1:13" x14ac:dyDescent="0.25">
      <c r="A4459" s="25">
        <f t="shared" si="698"/>
        <v>4459</v>
      </c>
      <c r="B4459" s="35">
        <f>+INDEX(Исходные_данные!A:Z,A4459+$X$32-1,$X$30)</f>
        <v>0</v>
      </c>
      <c r="C4459" s="25">
        <f>+IFERROR(_xlfn.NUMBERVALUE(INDEX(Исходные_данные!A:Z,A4459+$X$32-1,$X$31),"."),0)</f>
        <v>0</v>
      </c>
      <c r="D4459" s="51"/>
      <c r="E4459" s="3">
        <f t="shared" si="695"/>
        <v>1289.4580000000001</v>
      </c>
      <c r="F4459" s="3">
        <f t="shared" si="696"/>
        <v>1289.4574600000001</v>
      </c>
      <c r="G4459" s="8">
        <f t="shared" si="699"/>
        <v>0</v>
      </c>
      <c r="H4459" s="7">
        <f t="shared" si="691"/>
        <v>0</v>
      </c>
      <c r="I4459" s="7">
        <f t="shared" si="692"/>
        <v>0</v>
      </c>
      <c r="J4459">
        <f t="shared" si="693"/>
        <v>0</v>
      </c>
      <c r="K4459">
        <f t="shared" si="697"/>
        <v>0</v>
      </c>
      <c r="L4459">
        <f t="shared" si="694"/>
        <v>0</v>
      </c>
      <c r="M4459" s="66" t="str">
        <f t="shared" si="700"/>
        <v xml:space="preserve"> </v>
      </c>
    </row>
    <row r="4460" spans="1:13" x14ac:dyDescent="0.25">
      <c r="A4460" s="25">
        <f t="shared" si="698"/>
        <v>4460</v>
      </c>
      <c r="B4460" s="35">
        <f>+INDEX(Исходные_данные!A:Z,A4460+$X$32-1,$X$30)</f>
        <v>0</v>
      </c>
      <c r="C4460" s="25">
        <f>+IFERROR(_xlfn.NUMBERVALUE(INDEX(Исходные_данные!A:Z,A4460+$X$32-1,$X$31),"."),0)</f>
        <v>0</v>
      </c>
      <c r="D4460" s="51"/>
      <c r="E4460" s="3">
        <f t="shared" si="695"/>
        <v>1289.4580000000001</v>
      </c>
      <c r="F4460" s="3">
        <f t="shared" si="696"/>
        <v>1289.4574600000001</v>
      </c>
      <c r="G4460" s="8">
        <f t="shared" si="699"/>
        <v>0</v>
      </c>
      <c r="H4460" s="7">
        <f t="shared" si="691"/>
        <v>0</v>
      </c>
      <c r="I4460" s="7">
        <f t="shared" si="692"/>
        <v>0</v>
      </c>
      <c r="J4460">
        <f t="shared" si="693"/>
        <v>0</v>
      </c>
      <c r="K4460">
        <f t="shared" si="697"/>
        <v>0</v>
      </c>
      <c r="L4460">
        <f t="shared" si="694"/>
        <v>0</v>
      </c>
      <c r="M4460" s="66" t="str">
        <f t="shared" si="700"/>
        <v xml:space="preserve"> </v>
      </c>
    </row>
    <row r="4461" spans="1:13" x14ac:dyDescent="0.25">
      <c r="A4461" s="25">
        <f t="shared" si="698"/>
        <v>4461</v>
      </c>
      <c r="B4461" s="35">
        <f>+INDEX(Исходные_данные!A:Z,A4461+$X$32-1,$X$30)</f>
        <v>0</v>
      </c>
      <c r="C4461" s="25">
        <f>+IFERROR(_xlfn.NUMBERVALUE(INDEX(Исходные_данные!A:Z,A4461+$X$32-1,$X$31),"."),0)</f>
        <v>0</v>
      </c>
      <c r="D4461" s="51"/>
      <c r="E4461" s="3">
        <f t="shared" si="695"/>
        <v>1289.4580000000001</v>
      </c>
      <c r="F4461" s="3">
        <f t="shared" si="696"/>
        <v>1289.4574600000001</v>
      </c>
      <c r="G4461" s="8">
        <f t="shared" si="699"/>
        <v>0</v>
      </c>
      <c r="H4461" s="7">
        <f t="shared" si="691"/>
        <v>0</v>
      </c>
      <c r="I4461" s="7">
        <f t="shared" si="692"/>
        <v>0</v>
      </c>
      <c r="J4461">
        <f t="shared" si="693"/>
        <v>0</v>
      </c>
      <c r="K4461">
        <f t="shared" si="697"/>
        <v>0</v>
      </c>
      <c r="L4461">
        <f t="shared" si="694"/>
        <v>0</v>
      </c>
      <c r="M4461" s="66" t="str">
        <f t="shared" si="700"/>
        <v xml:space="preserve"> </v>
      </c>
    </row>
    <row r="4462" spans="1:13" x14ac:dyDescent="0.25">
      <c r="A4462" s="25">
        <f t="shared" si="698"/>
        <v>4462</v>
      </c>
      <c r="B4462" s="35">
        <f>+INDEX(Исходные_данные!A:Z,A4462+$X$32-1,$X$30)</f>
        <v>0</v>
      </c>
      <c r="C4462" s="25">
        <f>+IFERROR(_xlfn.NUMBERVALUE(INDEX(Исходные_данные!A:Z,A4462+$X$32-1,$X$31),"."),0)</f>
        <v>0</v>
      </c>
      <c r="D4462" s="51"/>
      <c r="E4462" s="3">
        <f t="shared" si="695"/>
        <v>1289.4580000000001</v>
      </c>
      <c r="F4462" s="3">
        <f t="shared" si="696"/>
        <v>1289.4574600000001</v>
      </c>
      <c r="G4462" s="8">
        <f t="shared" si="699"/>
        <v>0</v>
      </c>
      <c r="H4462" s="7">
        <f t="shared" si="691"/>
        <v>0</v>
      </c>
      <c r="I4462" s="7">
        <f t="shared" si="692"/>
        <v>0</v>
      </c>
      <c r="J4462">
        <f t="shared" si="693"/>
        <v>0</v>
      </c>
      <c r="K4462">
        <f t="shared" si="697"/>
        <v>0</v>
      </c>
      <c r="L4462">
        <f t="shared" si="694"/>
        <v>0</v>
      </c>
      <c r="M4462" s="66" t="str">
        <f t="shared" si="700"/>
        <v xml:space="preserve"> </v>
      </c>
    </row>
    <row r="4463" spans="1:13" x14ac:dyDescent="0.25">
      <c r="A4463" s="25">
        <f t="shared" si="698"/>
        <v>4463</v>
      </c>
      <c r="B4463" s="35">
        <f>+INDEX(Исходные_данные!A:Z,A4463+$X$32-1,$X$30)</f>
        <v>0</v>
      </c>
      <c r="C4463" s="25">
        <f>+IFERROR(_xlfn.NUMBERVALUE(INDEX(Исходные_данные!A:Z,A4463+$X$32-1,$X$31),"."),0)</f>
        <v>0</v>
      </c>
      <c r="D4463" s="51"/>
      <c r="E4463" s="3">
        <f t="shared" si="695"/>
        <v>1289.4580000000001</v>
      </c>
      <c r="F4463" s="3">
        <f t="shared" si="696"/>
        <v>1289.4574600000001</v>
      </c>
      <c r="G4463" s="8">
        <f t="shared" si="699"/>
        <v>0</v>
      </c>
      <c r="H4463" s="7">
        <f t="shared" si="691"/>
        <v>0</v>
      </c>
      <c r="I4463" s="7">
        <f t="shared" si="692"/>
        <v>0</v>
      </c>
      <c r="J4463">
        <f t="shared" si="693"/>
        <v>0</v>
      </c>
      <c r="K4463">
        <f t="shared" si="697"/>
        <v>0</v>
      </c>
      <c r="L4463">
        <f t="shared" si="694"/>
        <v>0</v>
      </c>
      <c r="M4463" s="66" t="str">
        <f t="shared" si="700"/>
        <v xml:space="preserve"> </v>
      </c>
    </row>
    <row r="4464" spans="1:13" x14ac:dyDescent="0.25">
      <c r="A4464" s="25">
        <f t="shared" si="698"/>
        <v>4464</v>
      </c>
      <c r="B4464" s="35">
        <f>+INDEX(Исходные_данные!A:Z,A4464+$X$32-1,$X$30)</f>
        <v>0</v>
      </c>
      <c r="C4464" s="25">
        <f>+IFERROR(_xlfn.NUMBERVALUE(INDEX(Исходные_данные!A:Z,A4464+$X$32-1,$X$31),"."),0)</f>
        <v>0</v>
      </c>
      <c r="D4464" s="51"/>
      <c r="E4464" s="3">
        <f t="shared" si="695"/>
        <v>1289.4580000000001</v>
      </c>
      <c r="F4464" s="3">
        <f t="shared" si="696"/>
        <v>1289.4574600000001</v>
      </c>
      <c r="G4464" s="8">
        <f t="shared" si="699"/>
        <v>0</v>
      </c>
      <c r="H4464" s="7">
        <f t="shared" si="691"/>
        <v>0</v>
      </c>
      <c r="I4464" s="7">
        <f t="shared" si="692"/>
        <v>0</v>
      </c>
      <c r="J4464">
        <f t="shared" si="693"/>
        <v>0</v>
      </c>
      <c r="K4464">
        <f t="shared" si="697"/>
        <v>0</v>
      </c>
      <c r="L4464">
        <f t="shared" si="694"/>
        <v>0</v>
      </c>
      <c r="M4464" s="66" t="str">
        <f t="shared" si="700"/>
        <v xml:space="preserve"> </v>
      </c>
    </row>
    <row r="4465" spans="1:13" x14ac:dyDescent="0.25">
      <c r="A4465" s="25">
        <f t="shared" si="698"/>
        <v>4465</v>
      </c>
      <c r="B4465" s="35">
        <f>+INDEX(Исходные_данные!A:Z,A4465+$X$32-1,$X$30)</f>
        <v>0</v>
      </c>
      <c r="C4465" s="25">
        <f>+IFERROR(_xlfn.NUMBERVALUE(INDEX(Исходные_данные!A:Z,A4465+$X$32-1,$X$31),"."),0)</f>
        <v>0</v>
      </c>
      <c r="D4465" s="51"/>
      <c r="E4465" s="3">
        <f t="shared" si="695"/>
        <v>1289.4580000000001</v>
      </c>
      <c r="F4465" s="3">
        <f t="shared" si="696"/>
        <v>1289.4574600000001</v>
      </c>
      <c r="G4465" s="8">
        <f t="shared" si="699"/>
        <v>0</v>
      </c>
      <c r="H4465" s="7">
        <f t="shared" si="691"/>
        <v>0</v>
      </c>
      <c r="I4465" s="7">
        <f t="shared" si="692"/>
        <v>0</v>
      </c>
      <c r="J4465">
        <f t="shared" si="693"/>
        <v>0</v>
      </c>
      <c r="K4465">
        <f t="shared" si="697"/>
        <v>0</v>
      </c>
      <c r="L4465">
        <f t="shared" si="694"/>
        <v>0</v>
      </c>
      <c r="M4465" s="66" t="str">
        <f t="shared" si="700"/>
        <v xml:space="preserve"> </v>
      </c>
    </row>
    <row r="4466" spans="1:13" x14ac:dyDescent="0.25">
      <c r="A4466" s="25">
        <f t="shared" si="698"/>
        <v>4466</v>
      </c>
      <c r="B4466" s="35">
        <f>+INDEX(Исходные_данные!A:Z,A4466+$X$32-1,$X$30)</f>
        <v>0</v>
      </c>
      <c r="C4466" s="25">
        <f>+IFERROR(_xlfn.NUMBERVALUE(INDEX(Исходные_данные!A:Z,A4466+$X$32-1,$X$31),"."),0)</f>
        <v>0</v>
      </c>
      <c r="D4466" s="51"/>
      <c r="E4466" s="3">
        <f t="shared" si="695"/>
        <v>1289.4580000000001</v>
      </c>
      <c r="F4466" s="3">
        <f t="shared" si="696"/>
        <v>1289.4574600000001</v>
      </c>
      <c r="G4466" s="8">
        <f t="shared" si="699"/>
        <v>0</v>
      </c>
      <c r="H4466" s="7">
        <f t="shared" si="691"/>
        <v>0</v>
      </c>
      <c r="I4466" s="7">
        <f t="shared" si="692"/>
        <v>0</v>
      </c>
      <c r="J4466">
        <f t="shared" si="693"/>
        <v>0</v>
      </c>
      <c r="K4466">
        <f t="shared" si="697"/>
        <v>0</v>
      </c>
      <c r="L4466">
        <f t="shared" si="694"/>
        <v>0</v>
      </c>
      <c r="M4466" s="66" t="str">
        <f t="shared" si="700"/>
        <v xml:space="preserve"> </v>
      </c>
    </row>
    <row r="4467" spans="1:13" x14ac:dyDescent="0.25">
      <c r="A4467" s="25">
        <f t="shared" si="698"/>
        <v>4467</v>
      </c>
      <c r="B4467" s="35">
        <f>+INDEX(Исходные_данные!A:Z,A4467+$X$32-1,$X$30)</f>
        <v>0</v>
      </c>
      <c r="C4467" s="25">
        <f>+IFERROR(_xlfn.NUMBERVALUE(INDEX(Исходные_данные!A:Z,A4467+$X$32-1,$X$31),"."),0)</f>
        <v>0</v>
      </c>
      <c r="D4467" s="51"/>
      <c r="E4467" s="3">
        <f t="shared" si="695"/>
        <v>1289.4580000000001</v>
      </c>
      <c r="F4467" s="3">
        <f t="shared" si="696"/>
        <v>1289.4574600000001</v>
      </c>
      <c r="G4467" s="8">
        <f t="shared" si="699"/>
        <v>0</v>
      </c>
      <c r="H4467" s="7">
        <f t="shared" si="691"/>
        <v>0</v>
      </c>
      <c r="I4467" s="7">
        <f t="shared" si="692"/>
        <v>0</v>
      </c>
      <c r="J4467">
        <f t="shared" si="693"/>
        <v>0</v>
      </c>
      <c r="K4467">
        <f t="shared" si="697"/>
        <v>0</v>
      </c>
      <c r="L4467">
        <f t="shared" si="694"/>
        <v>0</v>
      </c>
      <c r="M4467" s="66" t="str">
        <f t="shared" si="700"/>
        <v xml:space="preserve"> </v>
      </c>
    </row>
    <row r="4468" spans="1:13" x14ac:dyDescent="0.25">
      <c r="A4468" s="25">
        <f t="shared" si="698"/>
        <v>4468</v>
      </c>
      <c r="B4468" s="35">
        <f>+INDEX(Исходные_данные!A:Z,A4468+$X$32-1,$X$30)</f>
        <v>0</v>
      </c>
      <c r="C4468" s="25">
        <f>+IFERROR(_xlfn.NUMBERVALUE(INDEX(Исходные_данные!A:Z,A4468+$X$32-1,$X$31),"."),0)</f>
        <v>0</v>
      </c>
      <c r="D4468" s="51"/>
      <c r="E4468" s="3">
        <f t="shared" si="695"/>
        <v>1289.4580000000001</v>
      </c>
      <c r="F4468" s="3">
        <f t="shared" si="696"/>
        <v>1289.4574600000001</v>
      </c>
      <c r="G4468" s="8">
        <f t="shared" si="699"/>
        <v>0</v>
      </c>
      <c r="H4468" s="7">
        <f t="shared" si="691"/>
        <v>0</v>
      </c>
      <c r="I4468" s="7">
        <f t="shared" si="692"/>
        <v>0</v>
      </c>
      <c r="J4468">
        <f t="shared" si="693"/>
        <v>0</v>
      </c>
      <c r="K4468">
        <f t="shared" si="697"/>
        <v>0</v>
      </c>
      <c r="L4468">
        <f t="shared" si="694"/>
        <v>0</v>
      </c>
      <c r="M4468" s="66" t="str">
        <f t="shared" si="700"/>
        <v xml:space="preserve"> </v>
      </c>
    </row>
    <row r="4469" spans="1:13" x14ac:dyDescent="0.25">
      <c r="A4469" s="25">
        <f t="shared" si="698"/>
        <v>4469</v>
      </c>
      <c r="B4469" s="35">
        <f>+INDEX(Исходные_данные!A:Z,A4469+$X$32-1,$X$30)</f>
        <v>0</v>
      </c>
      <c r="C4469" s="25">
        <f>+IFERROR(_xlfn.NUMBERVALUE(INDEX(Исходные_данные!A:Z,A4469+$X$32-1,$X$31),"."),0)</f>
        <v>0</v>
      </c>
      <c r="D4469" s="51"/>
      <c r="E4469" s="3">
        <f t="shared" si="695"/>
        <v>1289.4580000000001</v>
      </c>
      <c r="F4469" s="3">
        <f t="shared" si="696"/>
        <v>1289.4574600000001</v>
      </c>
      <c r="G4469" s="8">
        <f t="shared" si="699"/>
        <v>0</v>
      </c>
      <c r="H4469" s="7">
        <f t="shared" si="691"/>
        <v>0</v>
      </c>
      <c r="I4469" s="7">
        <f t="shared" si="692"/>
        <v>0</v>
      </c>
      <c r="J4469">
        <f t="shared" si="693"/>
        <v>0</v>
      </c>
      <c r="K4469">
        <f t="shared" si="697"/>
        <v>0</v>
      </c>
      <c r="L4469">
        <f t="shared" si="694"/>
        <v>0</v>
      </c>
      <c r="M4469" s="66" t="str">
        <f t="shared" si="700"/>
        <v xml:space="preserve"> </v>
      </c>
    </row>
    <row r="4470" spans="1:13" x14ac:dyDescent="0.25">
      <c r="A4470" s="25">
        <f t="shared" si="698"/>
        <v>4470</v>
      </c>
      <c r="B4470" s="35">
        <f>+INDEX(Исходные_данные!A:Z,A4470+$X$32-1,$X$30)</f>
        <v>0</v>
      </c>
      <c r="C4470" s="25">
        <f>+IFERROR(_xlfn.NUMBERVALUE(INDEX(Исходные_данные!A:Z,A4470+$X$32-1,$X$31),"."),0)</f>
        <v>0</v>
      </c>
      <c r="D4470" s="51"/>
      <c r="E4470" s="3">
        <f t="shared" si="695"/>
        <v>1289.4580000000001</v>
      </c>
      <c r="F4470" s="3">
        <f t="shared" si="696"/>
        <v>1289.4574600000001</v>
      </c>
      <c r="G4470" s="8">
        <f t="shared" si="699"/>
        <v>0</v>
      </c>
      <c r="H4470" s="7">
        <f t="shared" si="691"/>
        <v>0</v>
      </c>
      <c r="I4470" s="7">
        <f t="shared" si="692"/>
        <v>0</v>
      </c>
      <c r="J4470">
        <f t="shared" si="693"/>
        <v>0</v>
      </c>
      <c r="K4470">
        <f t="shared" si="697"/>
        <v>0</v>
      </c>
      <c r="L4470">
        <f t="shared" si="694"/>
        <v>0</v>
      </c>
      <c r="M4470" s="66" t="str">
        <f t="shared" si="700"/>
        <v xml:space="preserve"> </v>
      </c>
    </row>
    <row r="4471" spans="1:13" x14ac:dyDescent="0.25">
      <c r="A4471" s="25">
        <f t="shared" si="698"/>
        <v>4471</v>
      </c>
      <c r="B4471" s="35">
        <f>+INDEX(Исходные_данные!A:Z,A4471+$X$32-1,$X$30)</f>
        <v>0</v>
      </c>
      <c r="C4471" s="25">
        <f>+IFERROR(_xlfn.NUMBERVALUE(INDEX(Исходные_данные!A:Z,A4471+$X$32-1,$X$31),"."),0)</f>
        <v>0</v>
      </c>
      <c r="D4471" s="51"/>
      <c r="E4471" s="3">
        <f t="shared" si="695"/>
        <v>1289.4580000000001</v>
      </c>
      <c r="F4471" s="3">
        <f t="shared" si="696"/>
        <v>1289.4574600000001</v>
      </c>
      <c r="G4471" s="8">
        <f t="shared" si="699"/>
        <v>0</v>
      </c>
      <c r="H4471" s="7">
        <f t="shared" si="691"/>
        <v>0</v>
      </c>
      <c r="I4471" s="7">
        <f t="shared" si="692"/>
        <v>0</v>
      </c>
      <c r="J4471">
        <f t="shared" si="693"/>
        <v>0</v>
      </c>
      <c r="K4471">
        <f t="shared" si="697"/>
        <v>0</v>
      </c>
      <c r="L4471">
        <f t="shared" si="694"/>
        <v>0</v>
      </c>
      <c r="M4471" s="66" t="str">
        <f t="shared" si="700"/>
        <v xml:space="preserve"> </v>
      </c>
    </row>
    <row r="4472" spans="1:13" x14ac:dyDescent="0.25">
      <c r="A4472" s="25">
        <f t="shared" si="698"/>
        <v>4472</v>
      </c>
      <c r="B4472" s="35">
        <f>+INDEX(Исходные_данные!A:Z,A4472+$X$32-1,$X$30)</f>
        <v>0</v>
      </c>
      <c r="C4472" s="25">
        <f>+IFERROR(_xlfn.NUMBERVALUE(INDEX(Исходные_данные!A:Z,A4472+$X$32-1,$X$31),"."),0)</f>
        <v>0</v>
      </c>
      <c r="D4472" s="51"/>
      <c r="E4472" s="3">
        <f t="shared" si="695"/>
        <v>1289.4580000000001</v>
      </c>
      <c r="F4472" s="3">
        <f t="shared" si="696"/>
        <v>1289.4574600000001</v>
      </c>
      <c r="G4472" s="8">
        <f t="shared" si="699"/>
        <v>0</v>
      </c>
      <c r="H4472" s="7">
        <f t="shared" si="691"/>
        <v>0</v>
      </c>
      <c r="I4472" s="7">
        <f t="shared" si="692"/>
        <v>0</v>
      </c>
      <c r="J4472">
        <f t="shared" si="693"/>
        <v>0</v>
      </c>
      <c r="K4472">
        <f t="shared" si="697"/>
        <v>0</v>
      </c>
      <c r="L4472">
        <f t="shared" si="694"/>
        <v>0</v>
      </c>
      <c r="M4472" s="66" t="str">
        <f t="shared" si="700"/>
        <v xml:space="preserve"> </v>
      </c>
    </row>
    <row r="4473" spans="1:13" x14ac:dyDescent="0.25">
      <c r="A4473" s="25">
        <f t="shared" si="698"/>
        <v>4473</v>
      </c>
      <c r="B4473" s="35">
        <f>+INDEX(Исходные_данные!A:Z,A4473+$X$32-1,$X$30)</f>
        <v>0</v>
      </c>
      <c r="C4473" s="25">
        <f>+IFERROR(_xlfn.NUMBERVALUE(INDEX(Исходные_данные!A:Z,A4473+$X$32-1,$X$31),"."),0)</f>
        <v>0</v>
      </c>
      <c r="D4473" s="51"/>
      <c r="E4473" s="3">
        <f t="shared" si="695"/>
        <v>1289.4580000000001</v>
      </c>
      <c r="F4473" s="3">
        <f t="shared" si="696"/>
        <v>1289.4574600000001</v>
      </c>
      <c r="G4473" s="8">
        <f t="shared" si="699"/>
        <v>0</v>
      </c>
      <c r="H4473" s="7">
        <f t="shared" si="691"/>
        <v>0</v>
      </c>
      <c r="I4473" s="7">
        <f t="shared" si="692"/>
        <v>0</v>
      </c>
      <c r="J4473">
        <f t="shared" si="693"/>
        <v>0</v>
      </c>
      <c r="K4473">
        <f t="shared" si="697"/>
        <v>0</v>
      </c>
      <c r="L4473">
        <f t="shared" si="694"/>
        <v>0</v>
      </c>
      <c r="M4473" s="66" t="str">
        <f t="shared" si="700"/>
        <v xml:space="preserve"> </v>
      </c>
    </row>
    <row r="4474" spans="1:13" x14ac:dyDescent="0.25">
      <c r="A4474" s="25">
        <f t="shared" si="698"/>
        <v>4474</v>
      </c>
      <c r="B4474" s="35">
        <f>+INDEX(Исходные_данные!A:Z,A4474+$X$32-1,$X$30)</f>
        <v>0</v>
      </c>
      <c r="C4474" s="25">
        <f>+IFERROR(_xlfn.NUMBERVALUE(INDEX(Исходные_данные!A:Z,A4474+$X$32-1,$X$31),"."),0)</f>
        <v>0</v>
      </c>
      <c r="D4474" s="51"/>
      <c r="E4474" s="3">
        <f t="shared" si="695"/>
        <v>1289.4580000000001</v>
      </c>
      <c r="F4474" s="3">
        <f t="shared" si="696"/>
        <v>1289.4574600000001</v>
      </c>
      <c r="G4474" s="8">
        <f t="shared" si="699"/>
        <v>0</v>
      </c>
      <c r="H4474" s="7">
        <f t="shared" si="691"/>
        <v>0</v>
      </c>
      <c r="I4474" s="7">
        <f t="shared" si="692"/>
        <v>0</v>
      </c>
      <c r="J4474">
        <f t="shared" si="693"/>
        <v>0</v>
      </c>
      <c r="K4474">
        <f t="shared" si="697"/>
        <v>0</v>
      </c>
      <c r="L4474">
        <f t="shared" si="694"/>
        <v>0</v>
      </c>
      <c r="M4474" s="66" t="str">
        <f t="shared" si="700"/>
        <v xml:space="preserve"> </v>
      </c>
    </row>
    <row r="4475" spans="1:13" x14ac:dyDescent="0.25">
      <c r="A4475" s="25">
        <f t="shared" si="698"/>
        <v>4475</v>
      </c>
      <c r="B4475" s="35">
        <f>+INDEX(Исходные_данные!A:Z,A4475+$X$32-1,$X$30)</f>
        <v>0</v>
      </c>
      <c r="C4475" s="25">
        <f>+IFERROR(_xlfn.NUMBERVALUE(INDEX(Исходные_данные!A:Z,A4475+$X$32-1,$X$31),"."),0)</f>
        <v>0</v>
      </c>
      <c r="D4475" s="51"/>
      <c r="E4475" s="3">
        <f t="shared" si="695"/>
        <v>1289.4580000000001</v>
      </c>
      <c r="F4475" s="3">
        <f t="shared" si="696"/>
        <v>1289.4574600000001</v>
      </c>
      <c r="G4475" s="8">
        <f t="shared" si="699"/>
        <v>0</v>
      </c>
      <c r="H4475" s="7">
        <f t="shared" si="691"/>
        <v>0</v>
      </c>
      <c r="I4475" s="7">
        <f t="shared" si="692"/>
        <v>0</v>
      </c>
      <c r="J4475">
        <f t="shared" si="693"/>
        <v>0</v>
      </c>
      <c r="K4475">
        <f t="shared" si="697"/>
        <v>0</v>
      </c>
      <c r="L4475">
        <f t="shared" si="694"/>
        <v>0</v>
      </c>
      <c r="M4475" s="66" t="str">
        <f t="shared" si="700"/>
        <v xml:space="preserve"> </v>
      </c>
    </row>
    <row r="4476" spans="1:13" x14ac:dyDescent="0.25">
      <c r="A4476" s="25">
        <f t="shared" si="698"/>
        <v>4476</v>
      </c>
      <c r="B4476" s="35">
        <f>+INDEX(Исходные_данные!A:Z,A4476+$X$32-1,$X$30)</f>
        <v>0</v>
      </c>
      <c r="C4476" s="25">
        <f>+IFERROR(_xlfn.NUMBERVALUE(INDEX(Исходные_данные!A:Z,A4476+$X$32-1,$X$31),"."),0)</f>
        <v>0</v>
      </c>
      <c r="D4476" s="51"/>
      <c r="E4476" s="3">
        <f t="shared" si="695"/>
        <v>1289.4580000000001</v>
      </c>
      <c r="F4476" s="3">
        <f t="shared" si="696"/>
        <v>1289.4574600000001</v>
      </c>
      <c r="G4476" s="8">
        <f t="shared" si="699"/>
        <v>0</v>
      </c>
      <c r="H4476" s="7">
        <f t="shared" si="691"/>
        <v>0</v>
      </c>
      <c r="I4476" s="7">
        <f t="shared" si="692"/>
        <v>0</v>
      </c>
      <c r="J4476">
        <f t="shared" si="693"/>
        <v>0</v>
      </c>
      <c r="K4476">
        <f t="shared" si="697"/>
        <v>0</v>
      </c>
      <c r="L4476">
        <f t="shared" si="694"/>
        <v>0</v>
      </c>
      <c r="M4476" s="66" t="str">
        <f t="shared" si="700"/>
        <v xml:space="preserve"> </v>
      </c>
    </row>
    <row r="4477" spans="1:13" x14ac:dyDescent="0.25">
      <c r="A4477" s="25">
        <f t="shared" si="698"/>
        <v>4477</v>
      </c>
      <c r="B4477" s="35">
        <f>+INDEX(Исходные_данные!A:Z,A4477+$X$32-1,$X$30)</f>
        <v>0</v>
      </c>
      <c r="C4477" s="25">
        <f>+IFERROR(_xlfn.NUMBERVALUE(INDEX(Исходные_данные!A:Z,A4477+$X$32-1,$X$31),"."),0)</f>
        <v>0</v>
      </c>
      <c r="D4477" s="51"/>
      <c r="E4477" s="3">
        <f t="shared" si="695"/>
        <v>1289.4580000000001</v>
      </c>
      <c r="F4477" s="3">
        <f t="shared" si="696"/>
        <v>1289.4574600000001</v>
      </c>
      <c r="G4477" s="8">
        <f t="shared" si="699"/>
        <v>0</v>
      </c>
      <c r="H4477" s="7">
        <f t="shared" si="691"/>
        <v>0</v>
      </c>
      <c r="I4477" s="7">
        <f t="shared" si="692"/>
        <v>0</v>
      </c>
      <c r="J4477">
        <f t="shared" si="693"/>
        <v>0</v>
      </c>
      <c r="K4477">
        <f t="shared" si="697"/>
        <v>0</v>
      </c>
      <c r="L4477">
        <f t="shared" si="694"/>
        <v>0</v>
      </c>
      <c r="M4477" s="66" t="str">
        <f t="shared" si="700"/>
        <v xml:space="preserve"> </v>
      </c>
    </row>
    <row r="4478" spans="1:13" x14ac:dyDescent="0.25">
      <c r="A4478" s="25">
        <f t="shared" si="698"/>
        <v>4478</v>
      </c>
      <c r="B4478" s="35">
        <f>+INDEX(Исходные_данные!A:Z,A4478+$X$32-1,$X$30)</f>
        <v>0</v>
      </c>
      <c r="C4478" s="25">
        <f>+IFERROR(_xlfn.NUMBERVALUE(INDEX(Исходные_данные!A:Z,A4478+$X$32-1,$X$31),"."),0)</f>
        <v>0</v>
      </c>
      <c r="D4478" s="51"/>
      <c r="E4478" s="3">
        <f t="shared" si="695"/>
        <v>1289.4580000000001</v>
      </c>
      <c r="F4478" s="3">
        <f t="shared" si="696"/>
        <v>1289.4574600000001</v>
      </c>
      <c r="G4478" s="8">
        <f t="shared" si="699"/>
        <v>0</v>
      </c>
      <c r="H4478" s="7">
        <f t="shared" si="691"/>
        <v>0</v>
      </c>
      <c r="I4478" s="7">
        <f t="shared" si="692"/>
        <v>0</v>
      </c>
      <c r="J4478">
        <f t="shared" si="693"/>
        <v>0</v>
      </c>
      <c r="K4478">
        <f t="shared" si="697"/>
        <v>0</v>
      </c>
      <c r="L4478">
        <f t="shared" si="694"/>
        <v>0</v>
      </c>
      <c r="M4478" s="66" t="str">
        <f t="shared" si="700"/>
        <v xml:space="preserve"> </v>
      </c>
    </row>
    <row r="4479" spans="1:13" x14ac:dyDescent="0.25">
      <c r="A4479" s="25">
        <f t="shared" si="698"/>
        <v>4479</v>
      </c>
      <c r="B4479" s="35">
        <f>+INDEX(Исходные_данные!A:Z,A4479+$X$32-1,$X$30)</f>
        <v>0</v>
      </c>
      <c r="C4479" s="25">
        <f>+IFERROR(_xlfn.NUMBERVALUE(INDEX(Исходные_данные!A:Z,A4479+$X$32-1,$X$31),"."),0)</f>
        <v>0</v>
      </c>
      <c r="D4479" s="51"/>
      <c r="E4479" s="3">
        <f t="shared" si="695"/>
        <v>1289.4580000000001</v>
      </c>
      <c r="F4479" s="3">
        <f t="shared" si="696"/>
        <v>1289.4574600000001</v>
      </c>
      <c r="G4479" s="8">
        <f t="shared" si="699"/>
        <v>0</v>
      </c>
      <c r="H4479" s="7">
        <f t="shared" si="691"/>
        <v>0</v>
      </c>
      <c r="I4479" s="7">
        <f t="shared" si="692"/>
        <v>0</v>
      </c>
      <c r="J4479">
        <f t="shared" si="693"/>
        <v>0</v>
      </c>
      <c r="K4479">
        <f t="shared" si="697"/>
        <v>0</v>
      </c>
      <c r="L4479">
        <f t="shared" si="694"/>
        <v>0</v>
      </c>
      <c r="M4479" s="66" t="str">
        <f t="shared" si="700"/>
        <v xml:space="preserve"> </v>
      </c>
    </row>
    <row r="4480" spans="1:13" x14ac:dyDescent="0.25">
      <c r="A4480" s="25">
        <f t="shared" si="698"/>
        <v>4480</v>
      </c>
      <c r="B4480" s="35">
        <f>+INDEX(Исходные_данные!A:Z,A4480+$X$32-1,$X$30)</f>
        <v>0</v>
      </c>
      <c r="C4480" s="25">
        <f>+IFERROR(_xlfn.NUMBERVALUE(INDEX(Исходные_данные!A:Z,A4480+$X$32-1,$X$31),"."),0)</f>
        <v>0</v>
      </c>
      <c r="D4480" s="51"/>
      <c r="E4480" s="3">
        <f t="shared" si="695"/>
        <v>1289.4580000000001</v>
      </c>
      <c r="F4480" s="3">
        <f t="shared" si="696"/>
        <v>1289.4574600000001</v>
      </c>
      <c r="G4480" s="8">
        <f t="shared" si="699"/>
        <v>0</v>
      </c>
      <c r="H4480" s="7">
        <f t="shared" si="691"/>
        <v>0</v>
      </c>
      <c r="I4480" s="7">
        <f t="shared" si="692"/>
        <v>0</v>
      </c>
      <c r="J4480">
        <f t="shared" si="693"/>
        <v>0</v>
      </c>
      <c r="K4480">
        <f t="shared" si="697"/>
        <v>0</v>
      </c>
      <c r="L4480">
        <f t="shared" si="694"/>
        <v>0</v>
      </c>
      <c r="M4480" s="66" t="str">
        <f t="shared" si="700"/>
        <v xml:space="preserve"> </v>
      </c>
    </row>
    <row r="4481" spans="1:13" x14ac:dyDescent="0.25">
      <c r="A4481" s="25">
        <f t="shared" si="698"/>
        <v>4481</v>
      </c>
      <c r="B4481" s="35">
        <f>+INDEX(Исходные_данные!A:Z,A4481+$X$32-1,$X$30)</f>
        <v>0</v>
      </c>
      <c r="C4481" s="25">
        <f>+IFERROR(_xlfn.NUMBERVALUE(INDEX(Исходные_данные!A:Z,A4481+$X$32-1,$X$31),"."),0)</f>
        <v>0</v>
      </c>
      <c r="D4481" s="51"/>
      <c r="E4481" s="3">
        <f t="shared" si="695"/>
        <v>1289.4580000000001</v>
      </c>
      <c r="F4481" s="3">
        <f t="shared" si="696"/>
        <v>1289.4574600000001</v>
      </c>
      <c r="G4481" s="8">
        <f t="shared" si="699"/>
        <v>0</v>
      </c>
      <c r="H4481" s="7">
        <f t="shared" ref="H4481:H4544" si="701">IF(G4481&gt;$X$35,C4481,0)</f>
        <v>0</v>
      </c>
      <c r="I4481" s="7">
        <f t="shared" ref="I4481:I4544" si="702">IF(AND(A4481&gt;$Q$25,A4481&lt;=$Q$25+$T$25),1,0)</f>
        <v>0</v>
      </c>
      <c r="J4481">
        <f t="shared" ref="J4481:J4544" si="703">IF(I4481=1,IF(H4481*$W$47&lt;=$X$48,H4481*$W$47,0),0)</f>
        <v>0</v>
      </c>
      <c r="K4481">
        <f t="shared" si="697"/>
        <v>0</v>
      </c>
      <c r="L4481">
        <f t="shared" ref="L4481:L4544" si="704">+IF(I4481=1,IF(H4481*$W$47&lt;=$X$48,0,$X$48),0)</f>
        <v>0</v>
      </c>
      <c r="M4481" s="66" t="str">
        <f t="shared" si="700"/>
        <v xml:space="preserve"> </v>
      </c>
    </row>
    <row r="4482" spans="1:13" x14ac:dyDescent="0.25">
      <c r="A4482" s="25">
        <f t="shared" si="698"/>
        <v>4482</v>
      </c>
      <c r="B4482" s="35">
        <f>+INDEX(Исходные_данные!A:Z,A4482+$X$32-1,$X$30)</f>
        <v>0</v>
      </c>
      <c r="C4482" s="25">
        <f>+IFERROR(_xlfn.NUMBERVALUE(INDEX(Исходные_данные!A:Z,A4482+$X$32-1,$X$31),"."),0)</f>
        <v>0</v>
      </c>
      <c r="D4482" s="51"/>
      <c r="E4482" s="3">
        <f t="shared" ref="E4482:E4545" si="705">+IFERROR(IF(_xlfn.NUMBERVALUE(B4482,".")&lt;E4481,E4481,_xlfn.NUMBERVALUE(B4482,".")),E4481)</f>
        <v>1289.4580000000001</v>
      </c>
      <c r="F4482" s="3">
        <f t="shared" ref="F4482:F4545" si="706">(E4482-$X$45*$X$44)/IF($X$44&lt;&gt;0,ABS($X$44),1)*$X$39</f>
        <v>1289.4574600000001</v>
      </c>
      <c r="G4482" s="8">
        <f t="shared" si="699"/>
        <v>0</v>
      </c>
      <c r="H4482" s="7">
        <f t="shared" si="701"/>
        <v>0</v>
      </c>
      <c r="I4482" s="7">
        <f t="shared" si="702"/>
        <v>0</v>
      </c>
      <c r="J4482">
        <f t="shared" si="703"/>
        <v>0</v>
      </c>
      <c r="K4482">
        <f t="shared" ref="K4482:K4545" si="707">+J4482/100</f>
        <v>0</v>
      </c>
      <c r="L4482">
        <f t="shared" si="704"/>
        <v>0</v>
      </c>
      <c r="M4482" s="66" t="str">
        <f t="shared" si="700"/>
        <v xml:space="preserve"> </v>
      </c>
    </row>
    <row r="4483" spans="1:13" x14ac:dyDescent="0.25">
      <c r="A4483" s="25">
        <f t="shared" ref="A4483:A4546" si="708">+A4482+1</f>
        <v>4483</v>
      </c>
      <c r="B4483" s="35">
        <f>+INDEX(Исходные_данные!A:Z,A4483+$X$32-1,$X$30)</f>
        <v>0</v>
      </c>
      <c r="C4483" s="25">
        <f>+IFERROR(_xlfn.NUMBERVALUE(INDEX(Исходные_данные!A:Z,A4483+$X$32-1,$X$31),"."),0)</f>
        <v>0</v>
      </c>
      <c r="D4483" s="51"/>
      <c r="E4483" s="3">
        <f t="shared" si="705"/>
        <v>1289.4580000000001</v>
      </c>
      <c r="F4483" s="3">
        <f t="shared" si="706"/>
        <v>1289.4574600000001</v>
      </c>
      <c r="G4483" s="8">
        <f t="shared" ref="G4483:G4546" si="709">+IF(E4483=E4482,0,_xlfn.NUMBERVALUE(C4483,".")/O$56*100)</f>
        <v>0</v>
      </c>
      <c r="H4483" s="7">
        <f t="shared" si="701"/>
        <v>0</v>
      </c>
      <c r="I4483" s="7">
        <f t="shared" si="702"/>
        <v>0</v>
      </c>
      <c r="J4483">
        <f t="shared" si="703"/>
        <v>0</v>
      </c>
      <c r="K4483">
        <f t="shared" si="707"/>
        <v>0</v>
      </c>
      <c r="L4483">
        <f t="shared" si="704"/>
        <v>0</v>
      </c>
      <c r="M4483" s="66" t="str">
        <f t="shared" si="700"/>
        <v xml:space="preserve"> </v>
      </c>
    </row>
    <row r="4484" spans="1:13" x14ac:dyDescent="0.25">
      <c r="A4484" s="25">
        <f t="shared" si="708"/>
        <v>4484</v>
      </c>
      <c r="B4484" s="35">
        <f>+INDEX(Исходные_данные!A:Z,A4484+$X$32-1,$X$30)</f>
        <v>0</v>
      </c>
      <c r="C4484" s="25">
        <f>+IFERROR(_xlfn.NUMBERVALUE(INDEX(Исходные_данные!A:Z,A4484+$X$32-1,$X$31),"."),0)</f>
        <v>0</v>
      </c>
      <c r="D4484" s="51"/>
      <c r="E4484" s="3">
        <f t="shared" si="705"/>
        <v>1289.4580000000001</v>
      </c>
      <c r="F4484" s="3">
        <f t="shared" si="706"/>
        <v>1289.4574600000001</v>
      </c>
      <c r="G4484" s="8">
        <f t="shared" si="709"/>
        <v>0</v>
      </c>
      <c r="H4484" s="7">
        <f t="shared" si="701"/>
        <v>0</v>
      </c>
      <c r="I4484" s="7">
        <f t="shared" si="702"/>
        <v>0</v>
      </c>
      <c r="J4484">
        <f t="shared" si="703"/>
        <v>0</v>
      </c>
      <c r="K4484">
        <f t="shared" si="707"/>
        <v>0</v>
      </c>
      <c r="L4484">
        <f t="shared" si="704"/>
        <v>0</v>
      </c>
      <c r="M4484" s="66" t="str">
        <f t="shared" si="700"/>
        <v xml:space="preserve"> </v>
      </c>
    </row>
    <row r="4485" spans="1:13" x14ac:dyDescent="0.25">
      <c r="A4485" s="25">
        <f t="shared" si="708"/>
        <v>4485</v>
      </c>
      <c r="B4485" s="35">
        <f>+INDEX(Исходные_данные!A:Z,A4485+$X$32-1,$X$30)</f>
        <v>0</v>
      </c>
      <c r="C4485" s="25">
        <f>+IFERROR(_xlfn.NUMBERVALUE(INDEX(Исходные_данные!A:Z,A4485+$X$32-1,$X$31),"."),0)</f>
        <v>0</v>
      </c>
      <c r="D4485" s="51"/>
      <c r="E4485" s="3">
        <f t="shared" si="705"/>
        <v>1289.4580000000001</v>
      </c>
      <c r="F4485" s="3">
        <f t="shared" si="706"/>
        <v>1289.4574600000001</v>
      </c>
      <c r="G4485" s="8">
        <f t="shared" si="709"/>
        <v>0</v>
      </c>
      <c r="H4485" s="7">
        <f t="shared" si="701"/>
        <v>0</v>
      </c>
      <c r="I4485" s="7">
        <f t="shared" si="702"/>
        <v>0</v>
      </c>
      <c r="J4485">
        <f t="shared" si="703"/>
        <v>0</v>
      </c>
      <c r="K4485">
        <f t="shared" si="707"/>
        <v>0</v>
      </c>
      <c r="L4485">
        <f t="shared" si="704"/>
        <v>0</v>
      </c>
      <c r="M4485" s="66" t="str">
        <f t="shared" si="700"/>
        <v xml:space="preserve"> </v>
      </c>
    </row>
    <row r="4486" spans="1:13" x14ac:dyDescent="0.25">
      <c r="A4486" s="25">
        <f t="shared" si="708"/>
        <v>4486</v>
      </c>
      <c r="B4486" s="35">
        <f>+INDEX(Исходные_данные!A:Z,A4486+$X$32-1,$X$30)</f>
        <v>0</v>
      </c>
      <c r="C4486" s="25">
        <f>+IFERROR(_xlfn.NUMBERVALUE(INDEX(Исходные_данные!A:Z,A4486+$X$32-1,$X$31),"."),0)</f>
        <v>0</v>
      </c>
      <c r="D4486" s="51"/>
      <c r="E4486" s="3">
        <f t="shared" si="705"/>
        <v>1289.4580000000001</v>
      </c>
      <c r="F4486" s="3">
        <f t="shared" si="706"/>
        <v>1289.4574600000001</v>
      </c>
      <c r="G4486" s="8">
        <f t="shared" si="709"/>
        <v>0</v>
      </c>
      <c r="H4486" s="7">
        <f t="shared" si="701"/>
        <v>0</v>
      </c>
      <c r="I4486" s="7">
        <f t="shared" si="702"/>
        <v>0</v>
      </c>
      <c r="J4486">
        <f t="shared" si="703"/>
        <v>0</v>
      </c>
      <c r="K4486">
        <f t="shared" si="707"/>
        <v>0</v>
      </c>
      <c r="L4486">
        <f t="shared" si="704"/>
        <v>0</v>
      </c>
      <c r="M4486" s="66" t="str">
        <f t="shared" si="700"/>
        <v xml:space="preserve"> </v>
      </c>
    </row>
    <row r="4487" spans="1:13" x14ac:dyDescent="0.25">
      <c r="A4487" s="25">
        <f t="shared" si="708"/>
        <v>4487</v>
      </c>
      <c r="B4487" s="35">
        <f>+INDEX(Исходные_данные!A:Z,A4487+$X$32-1,$X$30)</f>
        <v>0</v>
      </c>
      <c r="C4487" s="25">
        <f>+IFERROR(_xlfn.NUMBERVALUE(INDEX(Исходные_данные!A:Z,A4487+$X$32-1,$X$31),"."),0)</f>
        <v>0</v>
      </c>
      <c r="D4487" s="51"/>
      <c r="E4487" s="3">
        <f t="shared" si="705"/>
        <v>1289.4580000000001</v>
      </c>
      <c r="F4487" s="3">
        <f t="shared" si="706"/>
        <v>1289.4574600000001</v>
      </c>
      <c r="G4487" s="8">
        <f t="shared" si="709"/>
        <v>0</v>
      </c>
      <c r="H4487" s="7">
        <f t="shared" si="701"/>
        <v>0</v>
      </c>
      <c r="I4487" s="7">
        <f t="shared" si="702"/>
        <v>0</v>
      </c>
      <c r="J4487">
        <f t="shared" si="703"/>
        <v>0</v>
      </c>
      <c r="K4487">
        <f t="shared" si="707"/>
        <v>0</v>
      </c>
      <c r="L4487">
        <f t="shared" si="704"/>
        <v>0</v>
      </c>
      <c r="M4487" s="66" t="str">
        <f t="shared" si="700"/>
        <v xml:space="preserve"> </v>
      </c>
    </row>
    <row r="4488" spans="1:13" x14ac:dyDescent="0.25">
      <c r="A4488" s="25">
        <f t="shared" si="708"/>
        <v>4488</v>
      </c>
      <c r="B4488" s="35">
        <f>+INDEX(Исходные_данные!A:Z,A4488+$X$32-1,$X$30)</f>
        <v>0</v>
      </c>
      <c r="C4488" s="25">
        <f>+IFERROR(_xlfn.NUMBERVALUE(INDEX(Исходные_данные!A:Z,A4488+$X$32-1,$X$31),"."),0)</f>
        <v>0</v>
      </c>
      <c r="D4488" s="51"/>
      <c r="E4488" s="3">
        <f t="shared" si="705"/>
        <v>1289.4580000000001</v>
      </c>
      <c r="F4488" s="3">
        <f t="shared" si="706"/>
        <v>1289.4574600000001</v>
      </c>
      <c r="G4488" s="8">
        <f t="shared" si="709"/>
        <v>0</v>
      </c>
      <c r="H4488" s="7">
        <f t="shared" si="701"/>
        <v>0</v>
      </c>
      <c r="I4488" s="7">
        <f t="shared" si="702"/>
        <v>0</v>
      </c>
      <c r="J4488">
        <f t="shared" si="703"/>
        <v>0</v>
      </c>
      <c r="K4488">
        <f t="shared" si="707"/>
        <v>0</v>
      </c>
      <c r="L4488">
        <f t="shared" si="704"/>
        <v>0</v>
      </c>
      <c r="M4488" s="66" t="str">
        <f t="shared" si="700"/>
        <v xml:space="preserve"> </v>
      </c>
    </row>
    <row r="4489" spans="1:13" x14ac:dyDescent="0.25">
      <c r="A4489" s="25">
        <f t="shared" si="708"/>
        <v>4489</v>
      </c>
      <c r="B4489" s="35">
        <f>+INDEX(Исходные_данные!A:Z,A4489+$X$32-1,$X$30)</f>
        <v>0</v>
      </c>
      <c r="C4489" s="25">
        <f>+IFERROR(_xlfn.NUMBERVALUE(INDEX(Исходные_данные!A:Z,A4489+$X$32-1,$X$31),"."),0)</f>
        <v>0</v>
      </c>
      <c r="D4489" s="51"/>
      <c r="E4489" s="3">
        <f t="shared" si="705"/>
        <v>1289.4580000000001</v>
      </c>
      <c r="F4489" s="3">
        <f t="shared" si="706"/>
        <v>1289.4574600000001</v>
      </c>
      <c r="G4489" s="8">
        <f t="shared" si="709"/>
        <v>0</v>
      </c>
      <c r="H4489" s="7">
        <f t="shared" si="701"/>
        <v>0</v>
      </c>
      <c r="I4489" s="7">
        <f t="shared" si="702"/>
        <v>0</v>
      </c>
      <c r="J4489">
        <f t="shared" si="703"/>
        <v>0</v>
      </c>
      <c r="K4489">
        <f t="shared" si="707"/>
        <v>0</v>
      </c>
      <c r="L4489">
        <f t="shared" si="704"/>
        <v>0</v>
      </c>
      <c r="M4489" s="66" t="str">
        <f t="shared" si="700"/>
        <v xml:space="preserve"> </v>
      </c>
    </row>
    <row r="4490" spans="1:13" x14ac:dyDescent="0.25">
      <c r="A4490" s="25">
        <f t="shared" si="708"/>
        <v>4490</v>
      </c>
      <c r="B4490" s="35">
        <f>+INDEX(Исходные_данные!A:Z,A4490+$X$32-1,$X$30)</f>
        <v>0</v>
      </c>
      <c r="C4490" s="25">
        <f>+IFERROR(_xlfn.NUMBERVALUE(INDEX(Исходные_данные!A:Z,A4490+$X$32-1,$X$31),"."),0)</f>
        <v>0</v>
      </c>
      <c r="D4490" s="51"/>
      <c r="E4490" s="3">
        <f t="shared" si="705"/>
        <v>1289.4580000000001</v>
      </c>
      <c r="F4490" s="3">
        <f t="shared" si="706"/>
        <v>1289.4574600000001</v>
      </c>
      <c r="G4490" s="8">
        <f t="shared" si="709"/>
        <v>0</v>
      </c>
      <c r="H4490" s="7">
        <f t="shared" si="701"/>
        <v>0</v>
      </c>
      <c r="I4490" s="7">
        <f t="shared" si="702"/>
        <v>0</v>
      </c>
      <c r="J4490">
        <f t="shared" si="703"/>
        <v>0</v>
      </c>
      <c r="K4490">
        <f t="shared" si="707"/>
        <v>0</v>
      </c>
      <c r="L4490">
        <f t="shared" si="704"/>
        <v>0</v>
      </c>
      <c r="M4490" s="66" t="str">
        <f t="shared" si="700"/>
        <v xml:space="preserve"> </v>
      </c>
    </row>
    <row r="4491" spans="1:13" x14ac:dyDescent="0.25">
      <c r="A4491" s="25">
        <f t="shared" si="708"/>
        <v>4491</v>
      </c>
      <c r="B4491" s="35">
        <f>+INDEX(Исходные_данные!A:Z,A4491+$X$32-1,$X$30)</f>
        <v>0</v>
      </c>
      <c r="C4491" s="25">
        <f>+IFERROR(_xlfn.NUMBERVALUE(INDEX(Исходные_данные!A:Z,A4491+$X$32-1,$X$31),"."),0)</f>
        <v>0</v>
      </c>
      <c r="D4491" s="51"/>
      <c r="E4491" s="3">
        <f t="shared" si="705"/>
        <v>1289.4580000000001</v>
      </c>
      <c r="F4491" s="3">
        <f t="shared" si="706"/>
        <v>1289.4574600000001</v>
      </c>
      <c r="G4491" s="8">
        <f t="shared" si="709"/>
        <v>0</v>
      </c>
      <c r="H4491" s="7">
        <f t="shared" si="701"/>
        <v>0</v>
      </c>
      <c r="I4491" s="7">
        <f t="shared" si="702"/>
        <v>0</v>
      </c>
      <c r="J4491">
        <f t="shared" si="703"/>
        <v>0</v>
      </c>
      <c r="K4491">
        <f t="shared" si="707"/>
        <v>0</v>
      </c>
      <c r="L4491">
        <f t="shared" si="704"/>
        <v>0</v>
      </c>
      <c r="M4491" s="66" t="str">
        <f t="shared" si="700"/>
        <v xml:space="preserve"> </v>
      </c>
    </row>
    <row r="4492" spans="1:13" x14ac:dyDescent="0.25">
      <c r="A4492" s="25">
        <f t="shared" si="708"/>
        <v>4492</v>
      </c>
      <c r="B4492" s="35">
        <f>+INDEX(Исходные_данные!A:Z,A4492+$X$32-1,$X$30)</f>
        <v>0</v>
      </c>
      <c r="C4492" s="25">
        <f>+IFERROR(_xlfn.NUMBERVALUE(INDEX(Исходные_данные!A:Z,A4492+$X$32-1,$X$31),"."),0)</f>
        <v>0</v>
      </c>
      <c r="D4492" s="51"/>
      <c r="E4492" s="3">
        <f t="shared" si="705"/>
        <v>1289.4580000000001</v>
      </c>
      <c r="F4492" s="3">
        <f t="shared" si="706"/>
        <v>1289.4574600000001</v>
      </c>
      <c r="G4492" s="8">
        <f t="shared" si="709"/>
        <v>0</v>
      </c>
      <c r="H4492" s="7">
        <f t="shared" si="701"/>
        <v>0</v>
      </c>
      <c r="I4492" s="7">
        <f t="shared" si="702"/>
        <v>0</v>
      </c>
      <c r="J4492">
        <f t="shared" si="703"/>
        <v>0</v>
      </c>
      <c r="K4492">
        <f t="shared" si="707"/>
        <v>0</v>
      </c>
      <c r="L4492">
        <f t="shared" si="704"/>
        <v>0</v>
      </c>
      <c r="M4492" s="66" t="str">
        <f t="shared" si="700"/>
        <v xml:space="preserve"> </v>
      </c>
    </row>
    <row r="4493" spans="1:13" x14ac:dyDescent="0.25">
      <c r="A4493" s="25">
        <f t="shared" si="708"/>
        <v>4493</v>
      </c>
      <c r="B4493" s="35">
        <f>+INDEX(Исходные_данные!A:Z,A4493+$X$32-1,$X$30)</f>
        <v>0</v>
      </c>
      <c r="C4493" s="25">
        <f>+IFERROR(_xlfn.NUMBERVALUE(INDEX(Исходные_данные!A:Z,A4493+$X$32-1,$X$31),"."),0)</f>
        <v>0</v>
      </c>
      <c r="D4493" s="51"/>
      <c r="E4493" s="3">
        <f t="shared" si="705"/>
        <v>1289.4580000000001</v>
      </c>
      <c r="F4493" s="3">
        <f t="shared" si="706"/>
        <v>1289.4574600000001</v>
      </c>
      <c r="G4493" s="8">
        <f t="shared" si="709"/>
        <v>0</v>
      </c>
      <c r="H4493" s="7">
        <f t="shared" si="701"/>
        <v>0</v>
      </c>
      <c r="I4493" s="7">
        <f t="shared" si="702"/>
        <v>0</v>
      </c>
      <c r="J4493">
        <f t="shared" si="703"/>
        <v>0</v>
      </c>
      <c r="K4493">
        <f t="shared" si="707"/>
        <v>0</v>
      </c>
      <c r="L4493">
        <f t="shared" si="704"/>
        <v>0</v>
      </c>
      <c r="M4493" s="66" t="str">
        <f t="shared" si="700"/>
        <v xml:space="preserve"> </v>
      </c>
    </row>
    <row r="4494" spans="1:13" x14ac:dyDescent="0.25">
      <c r="A4494" s="25">
        <f t="shared" si="708"/>
        <v>4494</v>
      </c>
      <c r="B4494" s="35">
        <f>+INDEX(Исходные_данные!A:Z,A4494+$X$32-1,$X$30)</f>
        <v>0</v>
      </c>
      <c r="C4494" s="25">
        <f>+IFERROR(_xlfn.NUMBERVALUE(INDEX(Исходные_данные!A:Z,A4494+$X$32-1,$X$31),"."),0)</f>
        <v>0</v>
      </c>
      <c r="D4494" s="51"/>
      <c r="E4494" s="3">
        <f t="shared" si="705"/>
        <v>1289.4580000000001</v>
      </c>
      <c r="F4494" s="3">
        <f t="shared" si="706"/>
        <v>1289.4574600000001</v>
      </c>
      <c r="G4494" s="8">
        <f t="shared" si="709"/>
        <v>0</v>
      </c>
      <c r="H4494" s="7">
        <f t="shared" si="701"/>
        <v>0</v>
      </c>
      <c r="I4494" s="7">
        <f t="shared" si="702"/>
        <v>0</v>
      </c>
      <c r="J4494">
        <f t="shared" si="703"/>
        <v>0</v>
      </c>
      <c r="K4494">
        <f t="shared" si="707"/>
        <v>0</v>
      </c>
      <c r="L4494">
        <f t="shared" si="704"/>
        <v>0</v>
      </c>
      <c r="M4494" s="66" t="str">
        <f t="shared" si="700"/>
        <v xml:space="preserve"> </v>
      </c>
    </row>
    <row r="4495" spans="1:13" x14ac:dyDescent="0.25">
      <c r="A4495" s="25">
        <f t="shared" si="708"/>
        <v>4495</v>
      </c>
      <c r="B4495" s="35">
        <f>+INDEX(Исходные_данные!A:Z,A4495+$X$32-1,$X$30)</f>
        <v>0</v>
      </c>
      <c r="C4495" s="25">
        <f>+IFERROR(_xlfn.NUMBERVALUE(INDEX(Исходные_данные!A:Z,A4495+$X$32-1,$X$31),"."),0)</f>
        <v>0</v>
      </c>
      <c r="D4495" s="51"/>
      <c r="E4495" s="3">
        <f t="shared" si="705"/>
        <v>1289.4580000000001</v>
      </c>
      <c r="F4495" s="3">
        <f t="shared" si="706"/>
        <v>1289.4574600000001</v>
      </c>
      <c r="G4495" s="8">
        <f t="shared" si="709"/>
        <v>0</v>
      </c>
      <c r="H4495" s="7">
        <f t="shared" si="701"/>
        <v>0</v>
      </c>
      <c r="I4495" s="7">
        <f t="shared" si="702"/>
        <v>0</v>
      </c>
      <c r="J4495">
        <f t="shared" si="703"/>
        <v>0</v>
      </c>
      <c r="K4495">
        <f t="shared" si="707"/>
        <v>0</v>
      </c>
      <c r="L4495">
        <f t="shared" si="704"/>
        <v>0</v>
      </c>
      <c r="M4495" s="66" t="str">
        <f t="shared" si="700"/>
        <v xml:space="preserve"> </v>
      </c>
    </row>
    <row r="4496" spans="1:13" x14ac:dyDescent="0.25">
      <c r="A4496" s="25">
        <f t="shared" si="708"/>
        <v>4496</v>
      </c>
      <c r="B4496" s="35">
        <f>+INDEX(Исходные_данные!A:Z,A4496+$X$32-1,$X$30)</f>
        <v>0</v>
      </c>
      <c r="C4496" s="25">
        <f>+IFERROR(_xlfn.NUMBERVALUE(INDEX(Исходные_данные!A:Z,A4496+$X$32-1,$X$31),"."),0)</f>
        <v>0</v>
      </c>
      <c r="D4496" s="51"/>
      <c r="E4496" s="3">
        <f t="shared" si="705"/>
        <v>1289.4580000000001</v>
      </c>
      <c r="F4496" s="3">
        <f t="shared" si="706"/>
        <v>1289.4574600000001</v>
      </c>
      <c r="G4496" s="8">
        <f t="shared" si="709"/>
        <v>0</v>
      </c>
      <c r="H4496" s="7">
        <f t="shared" si="701"/>
        <v>0</v>
      </c>
      <c r="I4496" s="7">
        <f t="shared" si="702"/>
        <v>0</v>
      </c>
      <c r="J4496">
        <f t="shared" si="703"/>
        <v>0</v>
      </c>
      <c r="K4496">
        <f t="shared" si="707"/>
        <v>0</v>
      </c>
      <c r="L4496">
        <f t="shared" si="704"/>
        <v>0</v>
      </c>
      <c r="M4496" s="66" t="str">
        <f t="shared" si="700"/>
        <v xml:space="preserve"> </v>
      </c>
    </row>
    <row r="4497" spans="1:13" x14ac:dyDescent="0.25">
      <c r="A4497" s="25">
        <f t="shared" si="708"/>
        <v>4497</v>
      </c>
      <c r="B4497" s="35">
        <f>+INDEX(Исходные_данные!A:Z,A4497+$X$32-1,$X$30)</f>
        <v>0</v>
      </c>
      <c r="C4497" s="25">
        <f>+IFERROR(_xlfn.NUMBERVALUE(INDEX(Исходные_данные!A:Z,A4497+$X$32-1,$X$31),"."),0)</f>
        <v>0</v>
      </c>
      <c r="D4497" s="51"/>
      <c r="E4497" s="3">
        <f t="shared" si="705"/>
        <v>1289.4580000000001</v>
      </c>
      <c r="F4497" s="3">
        <f t="shared" si="706"/>
        <v>1289.4574600000001</v>
      </c>
      <c r="G4497" s="8">
        <f t="shared" si="709"/>
        <v>0</v>
      </c>
      <c r="H4497" s="7">
        <f t="shared" si="701"/>
        <v>0</v>
      </c>
      <c r="I4497" s="7">
        <f t="shared" si="702"/>
        <v>0</v>
      </c>
      <c r="J4497">
        <f t="shared" si="703"/>
        <v>0</v>
      </c>
      <c r="K4497">
        <f t="shared" si="707"/>
        <v>0</v>
      </c>
      <c r="L4497">
        <f t="shared" si="704"/>
        <v>0</v>
      </c>
      <c r="M4497" s="66" t="str">
        <f t="shared" si="700"/>
        <v xml:space="preserve"> </v>
      </c>
    </row>
    <row r="4498" spans="1:13" x14ac:dyDescent="0.25">
      <c r="A4498" s="25">
        <f t="shared" si="708"/>
        <v>4498</v>
      </c>
      <c r="B4498" s="35">
        <f>+INDEX(Исходные_данные!A:Z,A4498+$X$32-1,$X$30)</f>
        <v>0</v>
      </c>
      <c r="C4498" s="25">
        <f>+IFERROR(_xlfn.NUMBERVALUE(INDEX(Исходные_данные!A:Z,A4498+$X$32-1,$X$31),"."),0)</f>
        <v>0</v>
      </c>
      <c r="D4498" s="51"/>
      <c r="E4498" s="3">
        <f t="shared" si="705"/>
        <v>1289.4580000000001</v>
      </c>
      <c r="F4498" s="3">
        <f t="shared" si="706"/>
        <v>1289.4574600000001</v>
      </c>
      <c r="G4498" s="8">
        <f t="shared" si="709"/>
        <v>0</v>
      </c>
      <c r="H4498" s="7">
        <f t="shared" si="701"/>
        <v>0</v>
      </c>
      <c r="I4498" s="7">
        <f t="shared" si="702"/>
        <v>0</v>
      </c>
      <c r="J4498">
        <f t="shared" si="703"/>
        <v>0</v>
      </c>
      <c r="K4498">
        <f t="shared" si="707"/>
        <v>0</v>
      </c>
      <c r="L4498">
        <f t="shared" si="704"/>
        <v>0</v>
      </c>
      <c r="M4498" s="66" t="str">
        <f t="shared" si="700"/>
        <v xml:space="preserve"> </v>
      </c>
    </row>
    <row r="4499" spans="1:13" x14ac:dyDescent="0.25">
      <c r="A4499" s="25">
        <f t="shared" si="708"/>
        <v>4499</v>
      </c>
      <c r="B4499" s="35">
        <f>+INDEX(Исходные_данные!A:Z,A4499+$X$32-1,$X$30)</f>
        <v>0</v>
      </c>
      <c r="C4499" s="25">
        <f>+IFERROR(_xlfn.NUMBERVALUE(INDEX(Исходные_данные!A:Z,A4499+$X$32-1,$X$31),"."),0)</f>
        <v>0</v>
      </c>
      <c r="D4499" s="51"/>
      <c r="E4499" s="3">
        <f t="shared" si="705"/>
        <v>1289.4580000000001</v>
      </c>
      <c r="F4499" s="3">
        <f t="shared" si="706"/>
        <v>1289.4574600000001</v>
      </c>
      <c r="G4499" s="8">
        <f t="shared" si="709"/>
        <v>0</v>
      </c>
      <c r="H4499" s="7">
        <f t="shared" si="701"/>
        <v>0</v>
      </c>
      <c r="I4499" s="7">
        <f t="shared" si="702"/>
        <v>0</v>
      </c>
      <c r="J4499">
        <f t="shared" si="703"/>
        <v>0</v>
      </c>
      <c r="K4499">
        <f t="shared" si="707"/>
        <v>0</v>
      </c>
      <c r="L4499">
        <f t="shared" si="704"/>
        <v>0</v>
      </c>
      <c r="M4499" s="66" t="str">
        <f t="shared" si="700"/>
        <v xml:space="preserve"> </v>
      </c>
    </row>
    <row r="4500" spans="1:13" x14ac:dyDescent="0.25">
      <c r="A4500" s="25">
        <f t="shared" si="708"/>
        <v>4500</v>
      </c>
      <c r="B4500" s="35">
        <f>+INDEX(Исходные_данные!A:Z,A4500+$X$32-1,$X$30)</f>
        <v>0</v>
      </c>
      <c r="C4500" s="25">
        <f>+IFERROR(_xlfn.NUMBERVALUE(INDEX(Исходные_данные!A:Z,A4500+$X$32-1,$X$31),"."),0)</f>
        <v>0</v>
      </c>
      <c r="D4500" s="51"/>
      <c r="E4500" s="3">
        <f t="shared" si="705"/>
        <v>1289.4580000000001</v>
      </c>
      <c r="F4500" s="3">
        <f t="shared" si="706"/>
        <v>1289.4574600000001</v>
      </c>
      <c r="G4500" s="8">
        <f t="shared" si="709"/>
        <v>0</v>
      </c>
      <c r="H4500" s="7">
        <f t="shared" si="701"/>
        <v>0</v>
      </c>
      <c r="I4500" s="7">
        <f t="shared" si="702"/>
        <v>0</v>
      </c>
      <c r="J4500">
        <f t="shared" si="703"/>
        <v>0</v>
      </c>
      <c r="K4500">
        <f t="shared" si="707"/>
        <v>0</v>
      </c>
      <c r="L4500">
        <f t="shared" si="704"/>
        <v>0</v>
      </c>
      <c r="M4500" s="66" t="str">
        <f t="shared" si="700"/>
        <v xml:space="preserve"> </v>
      </c>
    </row>
    <row r="4501" spans="1:13" x14ac:dyDescent="0.25">
      <c r="A4501" s="25">
        <f t="shared" si="708"/>
        <v>4501</v>
      </c>
      <c r="B4501" s="35">
        <f>+INDEX(Исходные_данные!A:Z,A4501+$X$32-1,$X$30)</f>
        <v>0</v>
      </c>
      <c r="C4501" s="25">
        <f>+IFERROR(_xlfn.NUMBERVALUE(INDEX(Исходные_данные!A:Z,A4501+$X$32-1,$X$31),"."),0)</f>
        <v>0</v>
      </c>
      <c r="D4501" s="51"/>
      <c r="E4501" s="3">
        <f t="shared" si="705"/>
        <v>1289.4580000000001</v>
      </c>
      <c r="F4501" s="3">
        <f t="shared" si="706"/>
        <v>1289.4574600000001</v>
      </c>
      <c r="G4501" s="8">
        <f t="shared" si="709"/>
        <v>0</v>
      </c>
      <c r="H4501" s="7">
        <f t="shared" si="701"/>
        <v>0</v>
      </c>
      <c r="I4501" s="7">
        <f t="shared" si="702"/>
        <v>0</v>
      </c>
      <c r="J4501">
        <f t="shared" si="703"/>
        <v>0</v>
      </c>
      <c r="K4501">
        <f t="shared" si="707"/>
        <v>0</v>
      </c>
      <c r="L4501">
        <f t="shared" si="704"/>
        <v>0</v>
      </c>
      <c r="M4501" s="66" t="str">
        <f t="shared" si="700"/>
        <v xml:space="preserve"> </v>
      </c>
    </row>
    <row r="4502" spans="1:13" x14ac:dyDescent="0.25">
      <c r="A4502" s="25">
        <f t="shared" si="708"/>
        <v>4502</v>
      </c>
      <c r="B4502" s="35">
        <f>+INDEX(Исходные_данные!A:Z,A4502+$X$32-1,$X$30)</f>
        <v>0</v>
      </c>
      <c r="C4502" s="25">
        <f>+IFERROR(_xlfn.NUMBERVALUE(INDEX(Исходные_данные!A:Z,A4502+$X$32-1,$X$31),"."),0)</f>
        <v>0</v>
      </c>
      <c r="D4502" s="51"/>
      <c r="E4502" s="3">
        <f t="shared" si="705"/>
        <v>1289.4580000000001</v>
      </c>
      <c r="F4502" s="3">
        <f t="shared" si="706"/>
        <v>1289.4574600000001</v>
      </c>
      <c r="G4502" s="8">
        <f t="shared" si="709"/>
        <v>0</v>
      </c>
      <c r="H4502" s="7">
        <f t="shared" si="701"/>
        <v>0</v>
      </c>
      <c r="I4502" s="7">
        <f t="shared" si="702"/>
        <v>0</v>
      </c>
      <c r="J4502">
        <f t="shared" si="703"/>
        <v>0</v>
      </c>
      <c r="K4502">
        <f t="shared" si="707"/>
        <v>0</v>
      </c>
      <c r="L4502">
        <f t="shared" si="704"/>
        <v>0</v>
      </c>
      <c r="M4502" s="66" t="str">
        <f t="shared" si="700"/>
        <v xml:space="preserve"> </v>
      </c>
    </row>
    <row r="4503" spans="1:13" x14ac:dyDescent="0.25">
      <c r="A4503" s="25">
        <f t="shared" si="708"/>
        <v>4503</v>
      </c>
      <c r="B4503" s="35">
        <f>+INDEX(Исходные_данные!A:Z,A4503+$X$32-1,$X$30)</f>
        <v>0</v>
      </c>
      <c r="C4503" s="25">
        <f>+IFERROR(_xlfn.NUMBERVALUE(INDEX(Исходные_данные!A:Z,A4503+$X$32-1,$X$31),"."),0)</f>
        <v>0</v>
      </c>
      <c r="D4503" s="51"/>
      <c r="E4503" s="3">
        <f t="shared" si="705"/>
        <v>1289.4580000000001</v>
      </c>
      <c r="F4503" s="3">
        <f t="shared" si="706"/>
        <v>1289.4574600000001</v>
      </c>
      <c r="G4503" s="8">
        <f t="shared" si="709"/>
        <v>0</v>
      </c>
      <c r="H4503" s="7">
        <f t="shared" si="701"/>
        <v>0</v>
      </c>
      <c r="I4503" s="7">
        <f t="shared" si="702"/>
        <v>0</v>
      </c>
      <c r="J4503">
        <f t="shared" si="703"/>
        <v>0</v>
      </c>
      <c r="K4503">
        <f t="shared" si="707"/>
        <v>0</v>
      </c>
      <c r="L4503">
        <f t="shared" si="704"/>
        <v>0</v>
      </c>
      <c r="M4503" s="66" t="str">
        <f t="shared" si="700"/>
        <v xml:space="preserve"> </v>
      </c>
    </row>
    <row r="4504" spans="1:13" x14ac:dyDescent="0.25">
      <c r="A4504" s="25">
        <f t="shared" si="708"/>
        <v>4504</v>
      </c>
      <c r="B4504" s="35">
        <f>+INDEX(Исходные_данные!A:Z,A4504+$X$32-1,$X$30)</f>
        <v>0</v>
      </c>
      <c r="C4504" s="25">
        <f>+IFERROR(_xlfn.NUMBERVALUE(INDEX(Исходные_данные!A:Z,A4504+$X$32-1,$X$31),"."),0)</f>
        <v>0</v>
      </c>
      <c r="D4504" s="51"/>
      <c r="E4504" s="3">
        <f t="shared" si="705"/>
        <v>1289.4580000000001</v>
      </c>
      <c r="F4504" s="3">
        <f t="shared" si="706"/>
        <v>1289.4574600000001</v>
      </c>
      <c r="G4504" s="8">
        <f t="shared" si="709"/>
        <v>0</v>
      </c>
      <c r="H4504" s="7">
        <f t="shared" si="701"/>
        <v>0</v>
      </c>
      <c r="I4504" s="7">
        <f t="shared" si="702"/>
        <v>0</v>
      </c>
      <c r="J4504">
        <f t="shared" si="703"/>
        <v>0</v>
      </c>
      <c r="K4504">
        <f t="shared" si="707"/>
        <v>0</v>
      </c>
      <c r="L4504">
        <f t="shared" si="704"/>
        <v>0</v>
      </c>
      <c r="M4504" s="66" t="str">
        <f t="shared" si="700"/>
        <v xml:space="preserve"> </v>
      </c>
    </row>
    <row r="4505" spans="1:13" x14ac:dyDescent="0.25">
      <c r="A4505" s="25">
        <f t="shared" si="708"/>
        <v>4505</v>
      </c>
      <c r="B4505" s="35">
        <f>+INDEX(Исходные_данные!A:Z,A4505+$X$32-1,$X$30)</f>
        <v>0</v>
      </c>
      <c r="C4505" s="25">
        <f>+IFERROR(_xlfn.NUMBERVALUE(INDEX(Исходные_данные!A:Z,A4505+$X$32-1,$X$31),"."),0)</f>
        <v>0</v>
      </c>
      <c r="D4505" s="51"/>
      <c r="E4505" s="3">
        <f t="shared" si="705"/>
        <v>1289.4580000000001</v>
      </c>
      <c r="F4505" s="3">
        <f t="shared" si="706"/>
        <v>1289.4574600000001</v>
      </c>
      <c r="G4505" s="8">
        <f t="shared" si="709"/>
        <v>0</v>
      </c>
      <c r="H4505" s="7">
        <f t="shared" si="701"/>
        <v>0</v>
      </c>
      <c r="I4505" s="7">
        <f t="shared" si="702"/>
        <v>0</v>
      </c>
      <c r="J4505">
        <f t="shared" si="703"/>
        <v>0</v>
      </c>
      <c r="K4505">
        <f t="shared" si="707"/>
        <v>0</v>
      </c>
      <c r="L4505">
        <f t="shared" si="704"/>
        <v>0</v>
      </c>
      <c r="M4505" s="66" t="str">
        <f t="shared" si="700"/>
        <v xml:space="preserve"> </v>
      </c>
    </row>
    <row r="4506" spans="1:13" x14ac:dyDescent="0.25">
      <c r="A4506" s="25">
        <f t="shared" si="708"/>
        <v>4506</v>
      </c>
      <c r="B4506" s="35">
        <f>+INDEX(Исходные_данные!A:Z,A4506+$X$32-1,$X$30)</f>
        <v>0</v>
      </c>
      <c r="C4506" s="25">
        <f>+IFERROR(_xlfn.NUMBERVALUE(INDEX(Исходные_данные!A:Z,A4506+$X$32-1,$X$31),"."),0)</f>
        <v>0</v>
      </c>
      <c r="D4506" s="51"/>
      <c r="E4506" s="3">
        <f t="shared" si="705"/>
        <v>1289.4580000000001</v>
      </c>
      <c r="F4506" s="3">
        <f t="shared" si="706"/>
        <v>1289.4574600000001</v>
      </c>
      <c r="G4506" s="8">
        <f t="shared" si="709"/>
        <v>0</v>
      </c>
      <c r="H4506" s="7">
        <f t="shared" si="701"/>
        <v>0</v>
      </c>
      <c r="I4506" s="7">
        <f t="shared" si="702"/>
        <v>0</v>
      </c>
      <c r="J4506">
        <f t="shared" si="703"/>
        <v>0</v>
      </c>
      <c r="K4506">
        <f t="shared" si="707"/>
        <v>0</v>
      </c>
      <c r="L4506">
        <f t="shared" si="704"/>
        <v>0</v>
      </c>
      <c r="M4506" s="66" t="str">
        <f t="shared" si="700"/>
        <v xml:space="preserve"> </v>
      </c>
    </row>
    <row r="4507" spans="1:13" x14ac:dyDescent="0.25">
      <c r="A4507" s="25">
        <f t="shared" si="708"/>
        <v>4507</v>
      </c>
      <c r="B4507" s="35">
        <f>+INDEX(Исходные_данные!A:Z,A4507+$X$32-1,$X$30)</f>
        <v>0</v>
      </c>
      <c r="C4507" s="25">
        <f>+IFERROR(_xlfn.NUMBERVALUE(INDEX(Исходные_данные!A:Z,A4507+$X$32-1,$X$31),"."),0)</f>
        <v>0</v>
      </c>
      <c r="D4507" s="51"/>
      <c r="E4507" s="3">
        <f t="shared" si="705"/>
        <v>1289.4580000000001</v>
      </c>
      <c r="F4507" s="3">
        <f t="shared" si="706"/>
        <v>1289.4574600000001</v>
      </c>
      <c r="G4507" s="8">
        <f t="shared" si="709"/>
        <v>0</v>
      </c>
      <c r="H4507" s="7">
        <f t="shared" si="701"/>
        <v>0</v>
      </c>
      <c r="I4507" s="7">
        <f t="shared" si="702"/>
        <v>0</v>
      </c>
      <c r="J4507">
        <f t="shared" si="703"/>
        <v>0</v>
      </c>
      <c r="K4507">
        <f t="shared" si="707"/>
        <v>0</v>
      </c>
      <c r="L4507">
        <f t="shared" si="704"/>
        <v>0</v>
      </c>
      <c r="M4507" s="66" t="str">
        <f t="shared" si="700"/>
        <v xml:space="preserve"> </v>
      </c>
    </row>
    <row r="4508" spans="1:13" x14ac:dyDescent="0.25">
      <c r="A4508" s="25">
        <f t="shared" si="708"/>
        <v>4508</v>
      </c>
      <c r="B4508" s="35">
        <f>+INDEX(Исходные_данные!A:Z,A4508+$X$32-1,$X$30)</f>
        <v>0</v>
      </c>
      <c r="C4508" s="25">
        <f>+IFERROR(_xlfn.NUMBERVALUE(INDEX(Исходные_данные!A:Z,A4508+$X$32-1,$X$31),"."),0)</f>
        <v>0</v>
      </c>
      <c r="D4508" s="51"/>
      <c r="E4508" s="3">
        <f t="shared" si="705"/>
        <v>1289.4580000000001</v>
      </c>
      <c r="F4508" s="3">
        <f t="shared" si="706"/>
        <v>1289.4574600000001</v>
      </c>
      <c r="G4508" s="8">
        <f t="shared" si="709"/>
        <v>0</v>
      </c>
      <c r="H4508" s="7">
        <f t="shared" si="701"/>
        <v>0</v>
      </c>
      <c r="I4508" s="7">
        <f t="shared" si="702"/>
        <v>0</v>
      </c>
      <c r="J4508">
        <f t="shared" si="703"/>
        <v>0</v>
      </c>
      <c r="K4508">
        <f t="shared" si="707"/>
        <v>0</v>
      </c>
      <c r="L4508">
        <f t="shared" si="704"/>
        <v>0</v>
      </c>
      <c r="M4508" s="66" t="str">
        <f t="shared" ref="M4508:M4571" si="710">IF(AC4523=1,"",+CONCATENATE(IF($AC$43=1,CONCATENATE(D4508," "),""),IF($AC$44=1,CONCATENATE(E4508," (",TEXT(G4508,"0,0"),"%)"),"")))</f>
        <v xml:space="preserve"> </v>
      </c>
    </row>
    <row r="4509" spans="1:13" x14ac:dyDescent="0.25">
      <c r="A4509" s="25">
        <f t="shared" si="708"/>
        <v>4509</v>
      </c>
      <c r="B4509" s="35">
        <f>+INDEX(Исходные_данные!A:Z,A4509+$X$32-1,$X$30)</f>
        <v>0</v>
      </c>
      <c r="C4509" s="25">
        <f>+IFERROR(_xlfn.NUMBERVALUE(INDEX(Исходные_данные!A:Z,A4509+$X$32-1,$X$31),"."),0)</f>
        <v>0</v>
      </c>
      <c r="D4509" s="51"/>
      <c r="E4509" s="3">
        <f t="shared" si="705"/>
        <v>1289.4580000000001</v>
      </c>
      <c r="F4509" s="3">
        <f t="shared" si="706"/>
        <v>1289.4574600000001</v>
      </c>
      <c r="G4509" s="8">
        <f t="shared" si="709"/>
        <v>0</v>
      </c>
      <c r="H4509" s="7">
        <f t="shared" si="701"/>
        <v>0</v>
      </c>
      <c r="I4509" s="7">
        <f t="shared" si="702"/>
        <v>0</v>
      </c>
      <c r="J4509">
        <f t="shared" si="703"/>
        <v>0</v>
      </c>
      <c r="K4509">
        <f t="shared" si="707"/>
        <v>0</v>
      </c>
      <c r="L4509">
        <f t="shared" si="704"/>
        <v>0</v>
      </c>
      <c r="M4509" s="66" t="str">
        <f t="shared" si="710"/>
        <v xml:space="preserve"> </v>
      </c>
    </row>
    <row r="4510" spans="1:13" x14ac:dyDescent="0.25">
      <c r="A4510" s="25">
        <f t="shared" si="708"/>
        <v>4510</v>
      </c>
      <c r="B4510" s="35">
        <f>+INDEX(Исходные_данные!A:Z,A4510+$X$32-1,$X$30)</f>
        <v>0</v>
      </c>
      <c r="C4510" s="25">
        <f>+IFERROR(_xlfn.NUMBERVALUE(INDEX(Исходные_данные!A:Z,A4510+$X$32-1,$X$31),"."),0)</f>
        <v>0</v>
      </c>
      <c r="D4510" s="51"/>
      <c r="E4510" s="3">
        <f t="shared" si="705"/>
        <v>1289.4580000000001</v>
      </c>
      <c r="F4510" s="3">
        <f t="shared" si="706"/>
        <v>1289.4574600000001</v>
      </c>
      <c r="G4510" s="8">
        <f t="shared" si="709"/>
        <v>0</v>
      </c>
      <c r="H4510" s="7">
        <f t="shared" si="701"/>
        <v>0</v>
      </c>
      <c r="I4510" s="7">
        <f t="shared" si="702"/>
        <v>0</v>
      </c>
      <c r="J4510">
        <f t="shared" si="703"/>
        <v>0</v>
      </c>
      <c r="K4510">
        <f t="shared" si="707"/>
        <v>0</v>
      </c>
      <c r="L4510">
        <f t="shared" si="704"/>
        <v>0</v>
      </c>
      <c r="M4510" s="66" t="str">
        <f t="shared" si="710"/>
        <v xml:space="preserve"> </v>
      </c>
    </row>
    <row r="4511" spans="1:13" x14ac:dyDescent="0.25">
      <c r="A4511" s="25">
        <f t="shared" si="708"/>
        <v>4511</v>
      </c>
      <c r="B4511" s="35">
        <f>+INDEX(Исходные_данные!A:Z,A4511+$X$32-1,$X$30)</f>
        <v>0</v>
      </c>
      <c r="C4511" s="25">
        <f>+IFERROR(_xlfn.NUMBERVALUE(INDEX(Исходные_данные!A:Z,A4511+$X$32-1,$X$31),"."),0)</f>
        <v>0</v>
      </c>
      <c r="D4511" s="51"/>
      <c r="E4511" s="3">
        <f t="shared" si="705"/>
        <v>1289.4580000000001</v>
      </c>
      <c r="F4511" s="3">
        <f t="shared" si="706"/>
        <v>1289.4574600000001</v>
      </c>
      <c r="G4511" s="8">
        <f t="shared" si="709"/>
        <v>0</v>
      </c>
      <c r="H4511" s="7">
        <f t="shared" si="701"/>
        <v>0</v>
      </c>
      <c r="I4511" s="7">
        <f t="shared" si="702"/>
        <v>0</v>
      </c>
      <c r="J4511">
        <f t="shared" si="703"/>
        <v>0</v>
      </c>
      <c r="K4511">
        <f t="shared" si="707"/>
        <v>0</v>
      </c>
      <c r="L4511">
        <f t="shared" si="704"/>
        <v>0</v>
      </c>
      <c r="M4511" s="66" t="str">
        <f t="shared" si="710"/>
        <v xml:space="preserve"> </v>
      </c>
    </row>
    <row r="4512" spans="1:13" x14ac:dyDescent="0.25">
      <c r="A4512" s="25">
        <f t="shared" si="708"/>
        <v>4512</v>
      </c>
      <c r="B4512" s="35">
        <f>+INDEX(Исходные_данные!A:Z,A4512+$X$32-1,$X$30)</f>
        <v>0</v>
      </c>
      <c r="C4512" s="25">
        <f>+IFERROR(_xlfn.NUMBERVALUE(INDEX(Исходные_данные!A:Z,A4512+$X$32-1,$X$31),"."),0)</f>
        <v>0</v>
      </c>
      <c r="D4512" s="51"/>
      <c r="E4512" s="3">
        <f t="shared" si="705"/>
        <v>1289.4580000000001</v>
      </c>
      <c r="F4512" s="3">
        <f t="shared" si="706"/>
        <v>1289.4574600000001</v>
      </c>
      <c r="G4512" s="8">
        <f t="shared" si="709"/>
        <v>0</v>
      </c>
      <c r="H4512" s="7">
        <f t="shared" si="701"/>
        <v>0</v>
      </c>
      <c r="I4512" s="7">
        <f t="shared" si="702"/>
        <v>0</v>
      </c>
      <c r="J4512">
        <f t="shared" si="703"/>
        <v>0</v>
      </c>
      <c r="K4512">
        <f t="shared" si="707"/>
        <v>0</v>
      </c>
      <c r="L4512">
        <f t="shared" si="704"/>
        <v>0</v>
      </c>
      <c r="M4512" s="66" t="str">
        <f t="shared" si="710"/>
        <v xml:space="preserve"> </v>
      </c>
    </row>
    <row r="4513" spans="1:13" x14ac:dyDescent="0.25">
      <c r="A4513" s="25">
        <f t="shared" si="708"/>
        <v>4513</v>
      </c>
      <c r="B4513" s="35">
        <f>+INDEX(Исходные_данные!A:Z,A4513+$X$32-1,$X$30)</f>
        <v>0</v>
      </c>
      <c r="C4513" s="25">
        <f>+IFERROR(_xlfn.NUMBERVALUE(INDEX(Исходные_данные!A:Z,A4513+$X$32-1,$X$31),"."),0)</f>
        <v>0</v>
      </c>
      <c r="D4513" s="51"/>
      <c r="E4513" s="3">
        <f t="shared" si="705"/>
        <v>1289.4580000000001</v>
      </c>
      <c r="F4513" s="3">
        <f t="shared" si="706"/>
        <v>1289.4574600000001</v>
      </c>
      <c r="G4513" s="8">
        <f t="shared" si="709"/>
        <v>0</v>
      </c>
      <c r="H4513" s="7">
        <f t="shared" si="701"/>
        <v>0</v>
      </c>
      <c r="I4513" s="7">
        <f t="shared" si="702"/>
        <v>0</v>
      </c>
      <c r="J4513">
        <f t="shared" si="703"/>
        <v>0</v>
      </c>
      <c r="K4513">
        <f t="shared" si="707"/>
        <v>0</v>
      </c>
      <c r="L4513">
        <f t="shared" si="704"/>
        <v>0</v>
      </c>
      <c r="M4513" s="66" t="str">
        <f t="shared" si="710"/>
        <v xml:space="preserve"> </v>
      </c>
    </row>
    <row r="4514" spans="1:13" x14ac:dyDescent="0.25">
      <c r="A4514" s="25">
        <f t="shared" si="708"/>
        <v>4514</v>
      </c>
      <c r="B4514" s="35">
        <f>+INDEX(Исходные_данные!A:Z,A4514+$X$32-1,$X$30)</f>
        <v>0</v>
      </c>
      <c r="C4514" s="25">
        <f>+IFERROR(_xlfn.NUMBERVALUE(INDEX(Исходные_данные!A:Z,A4514+$X$32-1,$X$31),"."),0)</f>
        <v>0</v>
      </c>
      <c r="D4514" s="51"/>
      <c r="E4514" s="3">
        <f t="shared" si="705"/>
        <v>1289.4580000000001</v>
      </c>
      <c r="F4514" s="3">
        <f t="shared" si="706"/>
        <v>1289.4574600000001</v>
      </c>
      <c r="G4514" s="8">
        <f t="shared" si="709"/>
        <v>0</v>
      </c>
      <c r="H4514" s="7">
        <f t="shared" si="701"/>
        <v>0</v>
      </c>
      <c r="I4514" s="7">
        <f t="shared" si="702"/>
        <v>0</v>
      </c>
      <c r="J4514">
        <f t="shared" si="703"/>
        <v>0</v>
      </c>
      <c r="K4514">
        <f t="shared" si="707"/>
        <v>0</v>
      </c>
      <c r="L4514">
        <f t="shared" si="704"/>
        <v>0</v>
      </c>
      <c r="M4514" s="66" t="str">
        <f t="shared" si="710"/>
        <v xml:space="preserve"> </v>
      </c>
    </row>
    <row r="4515" spans="1:13" x14ac:dyDescent="0.25">
      <c r="A4515" s="25">
        <f t="shared" si="708"/>
        <v>4515</v>
      </c>
      <c r="B4515" s="35">
        <f>+INDEX(Исходные_данные!A:Z,A4515+$X$32-1,$X$30)</f>
        <v>0</v>
      </c>
      <c r="C4515" s="25">
        <f>+IFERROR(_xlfn.NUMBERVALUE(INDEX(Исходные_данные!A:Z,A4515+$X$32-1,$X$31),"."),0)</f>
        <v>0</v>
      </c>
      <c r="D4515" s="51"/>
      <c r="E4515" s="3">
        <f t="shared" si="705"/>
        <v>1289.4580000000001</v>
      </c>
      <c r="F4515" s="3">
        <f t="shared" si="706"/>
        <v>1289.4574600000001</v>
      </c>
      <c r="G4515" s="8">
        <f t="shared" si="709"/>
        <v>0</v>
      </c>
      <c r="H4515" s="7">
        <f t="shared" si="701"/>
        <v>0</v>
      </c>
      <c r="I4515" s="7">
        <f t="shared" si="702"/>
        <v>0</v>
      </c>
      <c r="J4515">
        <f t="shared" si="703"/>
        <v>0</v>
      </c>
      <c r="K4515">
        <f t="shared" si="707"/>
        <v>0</v>
      </c>
      <c r="L4515">
        <f t="shared" si="704"/>
        <v>0</v>
      </c>
      <c r="M4515" s="66" t="str">
        <f t="shared" si="710"/>
        <v xml:space="preserve"> </v>
      </c>
    </row>
    <row r="4516" spans="1:13" x14ac:dyDescent="0.25">
      <c r="A4516" s="25">
        <f t="shared" si="708"/>
        <v>4516</v>
      </c>
      <c r="B4516" s="35">
        <f>+INDEX(Исходные_данные!A:Z,A4516+$X$32-1,$X$30)</f>
        <v>0</v>
      </c>
      <c r="C4516" s="25">
        <f>+IFERROR(_xlfn.NUMBERVALUE(INDEX(Исходные_данные!A:Z,A4516+$X$32-1,$X$31),"."),0)</f>
        <v>0</v>
      </c>
      <c r="D4516" s="51"/>
      <c r="E4516" s="3">
        <f t="shared" si="705"/>
        <v>1289.4580000000001</v>
      </c>
      <c r="F4516" s="3">
        <f t="shared" si="706"/>
        <v>1289.4574600000001</v>
      </c>
      <c r="G4516" s="8">
        <f t="shared" si="709"/>
        <v>0</v>
      </c>
      <c r="H4516" s="7">
        <f t="shared" si="701"/>
        <v>0</v>
      </c>
      <c r="I4516" s="7">
        <f t="shared" si="702"/>
        <v>0</v>
      </c>
      <c r="J4516">
        <f t="shared" si="703"/>
        <v>0</v>
      </c>
      <c r="K4516">
        <f t="shared" si="707"/>
        <v>0</v>
      </c>
      <c r="L4516">
        <f t="shared" si="704"/>
        <v>0</v>
      </c>
      <c r="M4516" s="66" t="str">
        <f t="shared" si="710"/>
        <v xml:space="preserve"> </v>
      </c>
    </row>
    <row r="4517" spans="1:13" x14ac:dyDescent="0.25">
      <c r="A4517" s="25">
        <f t="shared" si="708"/>
        <v>4517</v>
      </c>
      <c r="B4517" s="35">
        <f>+INDEX(Исходные_данные!A:Z,A4517+$X$32-1,$X$30)</f>
        <v>0</v>
      </c>
      <c r="C4517" s="25">
        <f>+IFERROR(_xlfn.NUMBERVALUE(INDEX(Исходные_данные!A:Z,A4517+$X$32-1,$X$31),"."),0)</f>
        <v>0</v>
      </c>
      <c r="D4517" s="51"/>
      <c r="E4517" s="3">
        <f t="shared" si="705"/>
        <v>1289.4580000000001</v>
      </c>
      <c r="F4517" s="3">
        <f t="shared" si="706"/>
        <v>1289.4574600000001</v>
      </c>
      <c r="G4517" s="8">
        <f t="shared" si="709"/>
        <v>0</v>
      </c>
      <c r="H4517" s="7">
        <f t="shared" si="701"/>
        <v>0</v>
      </c>
      <c r="I4517" s="7">
        <f t="shared" si="702"/>
        <v>0</v>
      </c>
      <c r="J4517">
        <f t="shared" si="703"/>
        <v>0</v>
      </c>
      <c r="K4517">
        <f t="shared" si="707"/>
        <v>0</v>
      </c>
      <c r="L4517">
        <f t="shared" si="704"/>
        <v>0</v>
      </c>
      <c r="M4517" s="66" t="str">
        <f t="shared" si="710"/>
        <v xml:space="preserve"> </v>
      </c>
    </row>
    <row r="4518" spans="1:13" x14ac:dyDescent="0.25">
      <c r="A4518" s="25">
        <f t="shared" si="708"/>
        <v>4518</v>
      </c>
      <c r="B4518" s="35">
        <f>+INDEX(Исходные_данные!A:Z,A4518+$X$32-1,$X$30)</f>
        <v>0</v>
      </c>
      <c r="C4518" s="25">
        <f>+IFERROR(_xlfn.NUMBERVALUE(INDEX(Исходные_данные!A:Z,A4518+$X$32-1,$X$31),"."),0)</f>
        <v>0</v>
      </c>
      <c r="D4518" s="51"/>
      <c r="E4518" s="3">
        <f t="shared" si="705"/>
        <v>1289.4580000000001</v>
      </c>
      <c r="F4518" s="3">
        <f t="shared" si="706"/>
        <v>1289.4574600000001</v>
      </c>
      <c r="G4518" s="8">
        <f t="shared" si="709"/>
        <v>0</v>
      </c>
      <c r="H4518" s="7">
        <f t="shared" si="701"/>
        <v>0</v>
      </c>
      <c r="I4518" s="7">
        <f t="shared" si="702"/>
        <v>0</v>
      </c>
      <c r="J4518">
        <f t="shared" si="703"/>
        <v>0</v>
      </c>
      <c r="K4518">
        <f t="shared" si="707"/>
        <v>0</v>
      </c>
      <c r="L4518">
        <f t="shared" si="704"/>
        <v>0</v>
      </c>
      <c r="M4518" s="66" t="str">
        <f t="shared" si="710"/>
        <v xml:space="preserve"> </v>
      </c>
    </row>
    <row r="4519" spans="1:13" x14ac:dyDescent="0.25">
      <c r="A4519" s="25">
        <f t="shared" si="708"/>
        <v>4519</v>
      </c>
      <c r="B4519" s="35">
        <f>+INDEX(Исходные_данные!A:Z,A4519+$X$32-1,$X$30)</f>
        <v>0</v>
      </c>
      <c r="C4519" s="25">
        <f>+IFERROR(_xlfn.NUMBERVALUE(INDEX(Исходные_данные!A:Z,A4519+$X$32-1,$X$31),"."),0)</f>
        <v>0</v>
      </c>
      <c r="D4519" s="51"/>
      <c r="E4519" s="3">
        <f t="shared" si="705"/>
        <v>1289.4580000000001</v>
      </c>
      <c r="F4519" s="3">
        <f t="shared" si="706"/>
        <v>1289.4574600000001</v>
      </c>
      <c r="G4519" s="8">
        <f t="shared" si="709"/>
        <v>0</v>
      </c>
      <c r="H4519" s="7">
        <f t="shared" si="701"/>
        <v>0</v>
      </c>
      <c r="I4519" s="7">
        <f t="shared" si="702"/>
        <v>0</v>
      </c>
      <c r="J4519">
        <f t="shared" si="703"/>
        <v>0</v>
      </c>
      <c r="K4519">
        <f t="shared" si="707"/>
        <v>0</v>
      </c>
      <c r="L4519">
        <f t="shared" si="704"/>
        <v>0</v>
      </c>
      <c r="M4519" s="66" t="str">
        <f t="shared" si="710"/>
        <v xml:space="preserve"> </v>
      </c>
    </row>
    <row r="4520" spans="1:13" x14ac:dyDescent="0.25">
      <c r="A4520" s="25">
        <f t="shared" si="708"/>
        <v>4520</v>
      </c>
      <c r="B4520" s="35">
        <f>+INDEX(Исходные_данные!A:Z,A4520+$X$32-1,$X$30)</f>
        <v>0</v>
      </c>
      <c r="C4520" s="25">
        <f>+IFERROR(_xlfn.NUMBERVALUE(INDEX(Исходные_данные!A:Z,A4520+$X$32-1,$X$31),"."),0)</f>
        <v>0</v>
      </c>
      <c r="D4520" s="51"/>
      <c r="E4520" s="3">
        <f t="shared" si="705"/>
        <v>1289.4580000000001</v>
      </c>
      <c r="F4520" s="3">
        <f t="shared" si="706"/>
        <v>1289.4574600000001</v>
      </c>
      <c r="G4520" s="8">
        <f t="shared" si="709"/>
        <v>0</v>
      </c>
      <c r="H4520" s="7">
        <f t="shared" si="701"/>
        <v>0</v>
      </c>
      <c r="I4520" s="7">
        <f t="shared" si="702"/>
        <v>0</v>
      </c>
      <c r="J4520">
        <f t="shared" si="703"/>
        <v>0</v>
      </c>
      <c r="K4520">
        <f t="shared" si="707"/>
        <v>0</v>
      </c>
      <c r="L4520">
        <f t="shared" si="704"/>
        <v>0</v>
      </c>
      <c r="M4520" s="66" t="str">
        <f t="shared" si="710"/>
        <v xml:space="preserve"> </v>
      </c>
    </row>
    <row r="4521" spans="1:13" x14ac:dyDescent="0.25">
      <c r="A4521" s="25">
        <f t="shared" si="708"/>
        <v>4521</v>
      </c>
      <c r="B4521" s="35">
        <f>+INDEX(Исходные_данные!A:Z,A4521+$X$32-1,$X$30)</f>
        <v>0</v>
      </c>
      <c r="C4521" s="25">
        <f>+IFERROR(_xlfn.NUMBERVALUE(INDEX(Исходные_данные!A:Z,A4521+$X$32-1,$X$31),"."),0)</f>
        <v>0</v>
      </c>
      <c r="D4521" s="51"/>
      <c r="E4521" s="3">
        <f t="shared" si="705"/>
        <v>1289.4580000000001</v>
      </c>
      <c r="F4521" s="3">
        <f t="shared" si="706"/>
        <v>1289.4574600000001</v>
      </c>
      <c r="G4521" s="8">
        <f t="shared" si="709"/>
        <v>0</v>
      </c>
      <c r="H4521" s="7">
        <f t="shared" si="701"/>
        <v>0</v>
      </c>
      <c r="I4521" s="7">
        <f t="shared" si="702"/>
        <v>0</v>
      </c>
      <c r="J4521">
        <f t="shared" si="703"/>
        <v>0</v>
      </c>
      <c r="K4521">
        <f t="shared" si="707"/>
        <v>0</v>
      </c>
      <c r="L4521">
        <f t="shared" si="704"/>
        <v>0</v>
      </c>
      <c r="M4521" s="66" t="str">
        <f t="shared" si="710"/>
        <v xml:space="preserve"> </v>
      </c>
    </row>
    <row r="4522" spans="1:13" x14ac:dyDescent="0.25">
      <c r="A4522" s="25">
        <f t="shared" si="708"/>
        <v>4522</v>
      </c>
      <c r="B4522" s="35">
        <f>+INDEX(Исходные_данные!A:Z,A4522+$X$32-1,$X$30)</f>
        <v>0</v>
      </c>
      <c r="C4522" s="25">
        <f>+IFERROR(_xlfn.NUMBERVALUE(INDEX(Исходные_данные!A:Z,A4522+$X$32-1,$X$31),"."),0)</f>
        <v>0</v>
      </c>
      <c r="D4522" s="51"/>
      <c r="E4522" s="3">
        <f t="shared" si="705"/>
        <v>1289.4580000000001</v>
      </c>
      <c r="F4522" s="3">
        <f t="shared" si="706"/>
        <v>1289.4574600000001</v>
      </c>
      <c r="G4522" s="8">
        <f t="shared" si="709"/>
        <v>0</v>
      </c>
      <c r="H4522" s="7">
        <f t="shared" si="701"/>
        <v>0</v>
      </c>
      <c r="I4522" s="7">
        <f t="shared" si="702"/>
        <v>0</v>
      </c>
      <c r="J4522">
        <f t="shared" si="703"/>
        <v>0</v>
      </c>
      <c r="K4522">
        <f t="shared" si="707"/>
        <v>0</v>
      </c>
      <c r="L4522">
        <f t="shared" si="704"/>
        <v>0</v>
      </c>
      <c r="M4522" s="66" t="str">
        <f t="shared" si="710"/>
        <v xml:space="preserve"> </v>
      </c>
    </row>
    <row r="4523" spans="1:13" x14ac:dyDescent="0.25">
      <c r="A4523" s="25">
        <f t="shared" si="708"/>
        <v>4523</v>
      </c>
      <c r="B4523" s="35">
        <f>+INDEX(Исходные_данные!A:Z,A4523+$X$32-1,$X$30)</f>
        <v>0</v>
      </c>
      <c r="C4523" s="25">
        <f>+IFERROR(_xlfn.NUMBERVALUE(INDEX(Исходные_данные!A:Z,A4523+$X$32-1,$X$31),"."),0)</f>
        <v>0</v>
      </c>
      <c r="D4523" s="51"/>
      <c r="E4523" s="3">
        <f t="shared" si="705"/>
        <v>1289.4580000000001</v>
      </c>
      <c r="F4523" s="3">
        <f t="shared" si="706"/>
        <v>1289.4574600000001</v>
      </c>
      <c r="G4523" s="8">
        <f t="shared" si="709"/>
        <v>0</v>
      </c>
      <c r="H4523" s="7">
        <f t="shared" si="701"/>
        <v>0</v>
      </c>
      <c r="I4523" s="7">
        <f t="shared" si="702"/>
        <v>0</v>
      </c>
      <c r="J4523">
        <f t="shared" si="703"/>
        <v>0</v>
      </c>
      <c r="K4523">
        <f t="shared" si="707"/>
        <v>0</v>
      </c>
      <c r="L4523">
        <f t="shared" si="704"/>
        <v>0</v>
      </c>
      <c r="M4523" s="66" t="str">
        <f t="shared" si="710"/>
        <v xml:space="preserve"> </v>
      </c>
    </row>
    <row r="4524" spans="1:13" x14ac:dyDescent="0.25">
      <c r="A4524" s="25">
        <f t="shared" si="708"/>
        <v>4524</v>
      </c>
      <c r="B4524" s="35">
        <f>+INDEX(Исходные_данные!A:Z,A4524+$X$32-1,$X$30)</f>
        <v>0</v>
      </c>
      <c r="C4524" s="25">
        <f>+IFERROR(_xlfn.NUMBERVALUE(INDEX(Исходные_данные!A:Z,A4524+$X$32-1,$X$31),"."),0)</f>
        <v>0</v>
      </c>
      <c r="D4524" s="51"/>
      <c r="E4524" s="3">
        <f t="shared" si="705"/>
        <v>1289.4580000000001</v>
      </c>
      <c r="F4524" s="3">
        <f t="shared" si="706"/>
        <v>1289.4574600000001</v>
      </c>
      <c r="G4524" s="8">
        <f t="shared" si="709"/>
        <v>0</v>
      </c>
      <c r="H4524" s="7">
        <f t="shared" si="701"/>
        <v>0</v>
      </c>
      <c r="I4524" s="7">
        <f t="shared" si="702"/>
        <v>0</v>
      </c>
      <c r="J4524">
        <f t="shared" si="703"/>
        <v>0</v>
      </c>
      <c r="K4524">
        <f t="shared" si="707"/>
        <v>0</v>
      </c>
      <c r="L4524">
        <f t="shared" si="704"/>
        <v>0</v>
      </c>
      <c r="M4524" s="66" t="str">
        <f t="shared" si="710"/>
        <v xml:space="preserve"> </v>
      </c>
    </row>
    <row r="4525" spans="1:13" x14ac:dyDescent="0.25">
      <c r="A4525" s="25">
        <f t="shared" si="708"/>
        <v>4525</v>
      </c>
      <c r="B4525" s="35">
        <f>+INDEX(Исходные_данные!A:Z,A4525+$X$32-1,$X$30)</f>
        <v>0</v>
      </c>
      <c r="C4525" s="25">
        <f>+IFERROR(_xlfn.NUMBERVALUE(INDEX(Исходные_данные!A:Z,A4525+$X$32-1,$X$31),"."),0)</f>
        <v>0</v>
      </c>
      <c r="D4525" s="51"/>
      <c r="E4525" s="3">
        <f t="shared" si="705"/>
        <v>1289.4580000000001</v>
      </c>
      <c r="F4525" s="3">
        <f t="shared" si="706"/>
        <v>1289.4574600000001</v>
      </c>
      <c r="G4525" s="8">
        <f t="shared" si="709"/>
        <v>0</v>
      </c>
      <c r="H4525" s="7">
        <f t="shared" si="701"/>
        <v>0</v>
      </c>
      <c r="I4525" s="7">
        <f t="shared" si="702"/>
        <v>0</v>
      </c>
      <c r="J4525">
        <f t="shared" si="703"/>
        <v>0</v>
      </c>
      <c r="K4525">
        <f t="shared" si="707"/>
        <v>0</v>
      </c>
      <c r="L4525">
        <f t="shared" si="704"/>
        <v>0</v>
      </c>
      <c r="M4525" s="66" t="str">
        <f t="shared" si="710"/>
        <v xml:space="preserve"> </v>
      </c>
    </row>
    <row r="4526" spans="1:13" x14ac:dyDescent="0.25">
      <c r="A4526" s="25">
        <f t="shared" si="708"/>
        <v>4526</v>
      </c>
      <c r="B4526" s="35">
        <f>+INDEX(Исходные_данные!A:Z,A4526+$X$32-1,$X$30)</f>
        <v>0</v>
      </c>
      <c r="C4526" s="25">
        <f>+IFERROR(_xlfn.NUMBERVALUE(INDEX(Исходные_данные!A:Z,A4526+$X$32-1,$X$31),"."),0)</f>
        <v>0</v>
      </c>
      <c r="D4526" s="51"/>
      <c r="E4526" s="3">
        <f t="shared" si="705"/>
        <v>1289.4580000000001</v>
      </c>
      <c r="F4526" s="3">
        <f t="shared" si="706"/>
        <v>1289.4574600000001</v>
      </c>
      <c r="G4526" s="8">
        <f t="shared" si="709"/>
        <v>0</v>
      </c>
      <c r="H4526" s="7">
        <f t="shared" si="701"/>
        <v>0</v>
      </c>
      <c r="I4526" s="7">
        <f t="shared" si="702"/>
        <v>0</v>
      </c>
      <c r="J4526">
        <f t="shared" si="703"/>
        <v>0</v>
      </c>
      <c r="K4526">
        <f t="shared" si="707"/>
        <v>0</v>
      </c>
      <c r="L4526">
        <f t="shared" si="704"/>
        <v>0</v>
      </c>
      <c r="M4526" s="66" t="str">
        <f t="shared" si="710"/>
        <v xml:space="preserve"> </v>
      </c>
    </row>
    <row r="4527" spans="1:13" x14ac:dyDescent="0.25">
      <c r="A4527" s="25">
        <f t="shared" si="708"/>
        <v>4527</v>
      </c>
      <c r="B4527" s="35">
        <f>+INDEX(Исходные_данные!A:Z,A4527+$X$32-1,$X$30)</f>
        <v>0</v>
      </c>
      <c r="C4527" s="25">
        <f>+IFERROR(_xlfn.NUMBERVALUE(INDEX(Исходные_данные!A:Z,A4527+$X$32-1,$X$31),"."),0)</f>
        <v>0</v>
      </c>
      <c r="D4527" s="51"/>
      <c r="E4527" s="3">
        <f t="shared" si="705"/>
        <v>1289.4580000000001</v>
      </c>
      <c r="F4527" s="3">
        <f t="shared" si="706"/>
        <v>1289.4574600000001</v>
      </c>
      <c r="G4527" s="8">
        <f t="shared" si="709"/>
        <v>0</v>
      </c>
      <c r="H4527" s="7">
        <f t="shared" si="701"/>
        <v>0</v>
      </c>
      <c r="I4527" s="7">
        <f t="shared" si="702"/>
        <v>0</v>
      </c>
      <c r="J4527">
        <f t="shared" si="703"/>
        <v>0</v>
      </c>
      <c r="K4527">
        <f t="shared" si="707"/>
        <v>0</v>
      </c>
      <c r="L4527">
        <f t="shared" si="704"/>
        <v>0</v>
      </c>
      <c r="M4527" s="66" t="str">
        <f t="shared" si="710"/>
        <v xml:space="preserve"> </v>
      </c>
    </row>
    <row r="4528" spans="1:13" x14ac:dyDescent="0.25">
      <c r="A4528" s="25">
        <f t="shared" si="708"/>
        <v>4528</v>
      </c>
      <c r="B4528" s="35">
        <f>+INDEX(Исходные_данные!A:Z,A4528+$X$32-1,$X$30)</f>
        <v>0</v>
      </c>
      <c r="C4528" s="25">
        <f>+IFERROR(_xlfn.NUMBERVALUE(INDEX(Исходные_данные!A:Z,A4528+$X$32-1,$X$31),"."),0)</f>
        <v>0</v>
      </c>
      <c r="D4528" s="51"/>
      <c r="E4528" s="3">
        <f t="shared" si="705"/>
        <v>1289.4580000000001</v>
      </c>
      <c r="F4528" s="3">
        <f t="shared" si="706"/>
        <v>1289.4574600000001</v>
      </c>
      <c r="G4528" s="8">
        <f t="shared" si="709"/>
        <v>0</v>
      </c>
      <c r="H4528" s="7">
        <f t="shared" si="701"/>
        <v>0</v>
      </c>
      <c r="I4528" s="7">
        <f t="shared" si="702"/>
        <v>0</v>
      </c>
      <c r="J4528">
        <f t="shared" si="703"/>
        <v>0</v>
      </c>
      <c r="K4528">
        <f t="shared" si="707"/>
        <v>0</v>
      </c>
      <c r="L4528">
        <f t="shared" si="704"/>
        <v>0</v>
      </c>
      <c r="M4528" s="66" t="str">
        <f t="shared" si="710"/>
        <v xml:space="preserve"> </v>
      </c>
    </row>
    <row r="4529" spans="1:13" x14ac:dyDescent="0.25">
      <c r="A4529" s="25">
        <f t="shared" si="708"/>
        <v>4529</v>
      </c>
      <c r="B4529" s="35">
        <f>+INDEX(Исходные_данные!A:Z,A4529+$X$32-1,$X$30)</f>
        <v>0</v>
      </c>
      <c r="C4529" s="25">
        <f>+IFERROR(_xlfn.NUMBERVALUE(INDEX(Исходные_данные!A:Z,A4529+$X$32-1,$X$31),"."),0)</f>
        <v>0</v>
      </c>
      <c r="D4529" s="51"/>
      <c r="E4529" s="3">
        <f t="shared" si="705"/>
        <v>1289.4580000000001</v>
      </c>
      <c r="F4529" s="3">
        <f t="shared" si="706"/>
        <v>1289.4574600000001</v>
      </c>
      <c r="G4529" s="8">
        <f t="shared" si="709"/>
        <v>0</v>
      </c>
      <c r="H4529" s="7">
        <f t="shared" si="701"/>
        <v>0</v>
      </c>
      <c r="I4529" s="7">
        <f t="shared" si="702"/>
        <v>0</v>
      </c>
      <c r="J4529">
        <f t="shared" si="703"/>
        <v>0</v>
      </c>
      <c r="K4529">
        <f t="shared" si="707"/>
        <v>0</v>
      </c>
      <c r="L4529">
        <f t="shared" si="704"/>
        <v>0</v>
      </c>
      <c r="M4529" s="66" t="str">
        <f t="shared" si="710"/>
        <v xml:space="preserve"> </v>
      </c>
    </row>
    <row r="4530" spans="1:13" x14ac:dyDescent="0.25">
      <c r="A4530" s="25">
        <f t="shared" si="708"/>
        <v>4530</v>
      </c>
      <c r="B4530" s="35">
        <f>+INDEX(Исходные_данные!A:Z,A4530+$X$32-1,$X$30)</f>
        <v>0</v>
      </c>
      <c r="C4530" s="25">
        <f>+IFERROR(_xlfn.NUMBERVALUE(INDEX(Исходные_данные!A:Z,A4530+$X$32-1,$X$31),"."),0)</f>
        <v>0</v>
      </c>
      <c r="D4530" s="51"/>
      <c r="E4530" s="3">
        <f t="shared" si="705"/>
        <v>1289.4580000000001</v>
      </c>
      <c r="F4530" s="3">
        <f t="shared" si="706"/>
        <v>1289.4574600000001</v>
      </c>
      <c r="G4530" s="8">
        <f t="shared" si="709"/>
        <v>0</v>
      </c>
      <c r="H4530" s="7">
        <f t="shared" si="701"/>
        <v>0</v>
      </c>
      <c r="I4530" s="7">
        <f t="shared" si="702"/>
        <v>0</v>
      </c>
      <c r="J4530">
        <f t="shared" si="703"/>
        <v>0</v>
      </c>
      <c r="K4530">
        <f t="shared" si="707"/>
        <v>0</v>
      </c>
      <c r="L4530">
        <f t="shared" si="704"/>
        <v>0</v>
      </c>
      <c r="M4530" s="66" t="str">
        <f t="shared" si="710"/>
        <v xml:space="preserve"> </v>
      </c>
    </row>
    <row r="4531" spans="1:13" x14ac:dyDescent="0.25">
      <c r="A4531" s="25">
        <f t="shared" si="708"/>
        <v>4531</v>
      </c>
      <c r="B4531" s="35">
        <f>+INDEX(Исходные_данные!A:Z,A4531+$X$32-1,$X$30)</f>
        <v>0</v>
      </c>
      <c r="C4531" s="25">
        <f>+IFERROR(_xlfn.NUMBERVALUE(INDEX(Исходные_данные!A:Z,A4531+$X$32-1,$X$31),"."),0)</f>
        <v>0</v>
      </c>
      <c r="D4531" s="51"/>
      <c r="E4531" s="3">
        <f t="shared" si="705"/>
        <v>1289.4580000000001</v>
      </c>
      <c r="F4531" s="3">
        <f t="shared" si="706"/>
        <v>1289.4574600000001</v>
      </c>
      <c r="G4531" s="8">
        <f t="shared" si="709"/>
        <v>0</v>
      </c>
      <c r="H4531" s="7">
        <f t="shared" si="701"/>
        <v>0</v>
      </c>
      <c r="I4531" s="7">
        <f t="shared" si="702"/>
        <v>0</v>
      </c>
      <c r="J4531">
        <f t="shared" si="703"/>
        <v>0</v>
      </c>
      <c r="K4531">
        <f t="shared" si="707"/>
        <v>0</v>
      </c>
      <c r="L4531">
        <f t="shared" si="704"/>
        <v>0</v>
      </c>
      <c r="M4531" s="66" t="str">
        <f t="shared" si="710"/>
        <v xml:space="preserve"> </v>
      </c>
    </row>
    <row r="4532" spans="1:13" x14ac:dyDescent="0.25">
      <c r="A4532" s="25">
        <f t="shared" si="708"/>
        <v>4532</v>
      </c>
      <c r="B4532" s="35">
        <f>+INDEX(Исходные_данные!A:Z,A4532+$X$32-1,$X$30)</f>
        <v>0</v>
      </c>
      <c r="C4532" s="25">
        <f>+IFERROR(_xlfn.NUMBERVALUE(INDEX(Исходные_данные!A:Z,A4532+$X$32-1,$X$31),"."),0)</f>
        <v>0</v>
      </c>
      <c r="D4532" s="51"/>
      <c r="E4532" s="3">
        <f t="shared" si="705"/>
        <v>1289.4580000000001</v>
      </c>
      <c r="F4532" s="3">
        <f t="shared" si="706"/>
        <v>1289.4574600000001</v>
      </c>
      <c r="G4532" s="8">
        <f t="shared" si="709"/>
        <v>0</v>
      </c>
      <c r="H4532" s="7">
        <f t="shared" si="701"/>
        <v>0</v>
      </c>
      <c r="I4532" s="7">
        <f t="shared" si="702"/>
        <v>0</v>
      </c>
      <c r="J4532">
        <f t="shared" si="703"/>
        <v>0</v>
      </c>
      <c r="K4532">
        <f t="shared" si="707"/>
        <v>0</v>
      </c>
      <c r="L4532">
        <f t="shared" si="704"/>
        <v>0</v>
      </c>
      <c r="M4532" s="66" t="str">
        <f t="shared" si="710"/>
        <v xml:space="preserve"> </v>
      </c>
    </row>
    <row r="4533" spans="1:13" x14ac:dyDescent="0.25">
      <c r="A4533" s="25">
        <f t="shared" si="708"/>
        <v>4533</v>
      </c>
      <c r="B4533" s="35">
        <f>+INDEX(Исходные_данные!A:Z,A4533+$X$32-1,$X$30)</f>
        <v>0</v>
      </c>
      <c r="C4533" s="25">
        <f>+IFERROR(_xlfn.NUMBERVALUE(INDEX(Исходные_данные!A:Z,A4533+$X$32-1,$X$31),"."),0)</f>
        <v>0</v>
      </c>
      <c r="D4533" s="51"/>
      <c r="E4533" s="3">
        <f t="shared" si="705"/>
        <v>1289.4580000000001</v>
      </c>
      <c r="F4533" s="3">
        <f t="shared" si="706"/>
        <v>1289.4574600000001</v>
      </c>
      <c r="G4533" s="8">
        <f t="shared" si="709"/>
        <v>0</v>
      </c>
      <c r="H4533" s="7">
        <f t="shared" si="701"/>
        <v>0</v>
      </c>
      <c r="I4533" s="7">
        <f t="shared" si="702"/>
        <v>0</v>
      </c>
      <c r="J4533">
        <f t="shared" si="703"/>
        <v>0</v>
      </c>
      <c r="K4533">
        <f t="shared" si="707"/>
        <v>0</v>
      </c>
      <c r="L4533">
        <f t="shared" si="704"/>
        <v>0</v>
      </c>
      <c r="M4533" s="66" t="str">
        <f t="shared" si="710"/>
        <v xml:space="preserve"> </v>
      </c>
    </row>
    <row r="4534" spans="1:13" x14ac:dyDescent="0.25">
      <c r="A4534" s="25">
        <f t="shared" si="708"/>
        <v>4534</v>
      </c>
      <c r="B4534" s="35">
        <f>+INDEX(Исходные_данные!A:Z,A4534+$X$32-1,$X$30)</f>
        <v>0</v>
      </c>
      <c r="C4534" s="25">
        <f>+IFERROR(_xlfn.NUMBERVALUE(INDEX(Исходные_данные!A:Z,A4534+$X$32-1,$X$31),"."),0)</f>
        <v>0</v>
      </c>
      <c r="D4534" s="51"/>
      <c r="E4534" s="3">
        <f t="shared" si="705"/>
        <v>1289.4580000000001</v>
      </c>
      <c r="F4534" s="3">
        <f t="shared" si="706"/>
        <v>1289.4574600000001</v>
      </c>
      <c r="G4534" s="8">
        <f t="shared" si="709"/>
        <v>0</v>
      </c>
      <c r="H4534" s="7">
        <f t="shared" si="701"/>
        <v>0</v>
      </c>
      <c r="I4534" s="7">
        <f t="shared" si="702"/>
        <v>0</v>
      </c>
      <c r="J4534">
        <f t="shared" si="703"/>
        <v>0</v>
      </c>
      <c r="K4534">
        <f t="shared" si="707"/>
        <v>0</v>
      </c>
      <c r="L4534">
        <f t="shared" si="704"/>
        <v>0</v>
      </c>
      <c r="M4534" s="66" t="str">
        <f t="shared" si="710"/>
        <v xml:space="preserve"> </v>
      </c>
    </row>
    <row r="4535" spans="1:13" x14ac:dyDescent="0.25">
      <c r="A4535" s="25">
        <f t="shared" si="708"/>
        <v>4535</v>
      </c>
      <c r="B4535" s="35">
        <f>+INDEX(Исходные_данные!A:Z,A4535+$X$32-1,$X$30)</f>
        <v>0</v>
      </c>
      <c r="C4535" s="25">
        <f>+IFERROR(_xlfn.NUMBERVALUE(INDEX(Исходные_данные!A:Z,A4535+$X$32-1,$X$31),"."),0)</f>
        <v>0</v>
      </c>
      <c r="D4535" s="51"/>
      <c r="E4535" s="3">
        <f t="shared" si="705"/>
        <v>1289.4580000000001</v>
      </c>
      <c r="F4535" s="3">
        <f t="shared" si="706"/>
        <v>1289.4574600000001</v>
      </c>
      <c r="G4535" s="8">
        <f t="shared" si="709"/>
        <v>0</v>
      </c>
      <c r="H4535" s="7">
        <f t="shared" si="701"/>
        <v>0</v>
      </c>
      <c r="I4535" s="7">
        <f t="shared" si="702"/>
        <v>0</v>
      </c>
      <c r="J4535">
        <f t="shared" si="703"/>
        <v>0</v>
      </c>
      <c r="K4535">
        <f t="shared" si="707"/>
        <v>0</v>
      </c>
      <c r="L4535">
        <f t="shared" si="704"/>
        <v>0</v>
      </c>
      <c r="M4535" s="66" t="str">
        <f t="shared" si="710"/>
        <v xml:space="preserve"> </v>
      </c>
    </row>
    <row r="4536" spans="1:13" x14ac:dyDescent="0.25">
      <c r="A4536" s="25">
        <f t="shared" si="708"/>
        <v>4536</v>
      </c>
      <c r="B4536" s="35">
        <f>+INDEX(Исходные_данные!A:Z,A4536+$X$32-1,$X$30)</f>
        <v>0</v>
      </c>
      <c r="C4536" s="25">
        <f>+IFERROR(_xlfn.NUMBERVALUE(INDEX(Исходные_данные!A:Z,A4536+$X$32-1,$X$31),"."),0)</f>
        <v>0</v>
      </c>
      <c r="D4536" s="51"/>
      <c r="E4536" s="3">
        <f t="shared" si="705"/>
        <v>1289.4580000000001</v>
      </c>
      <c r="F4536" s="3">
        <f t="shared" si="706"/>
        <v>1289.4574600000001</v>
      </c>
      <c r="G4536" s="8">
        <f t="shared" si="709"/>
        <v>0</v>
      </c>
      <c r="H4536" s="7">
        <f t="shared" si="701"/>
        <v>0</v>
      </c>
      <c r="I4536" s="7">
        <f t="shared" si="702"/>
        <v>0</v>
      </c>
      <c r="J4536">
        <f t="shared" si="703"/>
        <v>0</v>
      </c>
      <c r="K4536">
        <f t="shared" si="707"/>
        <v>0</v>
      </c>
      <c r="L4536">
        <f t="shared" si="704"/>
        <v>0</v>
      </c>
      <c r="M4536" s="66" t="str">
        <f t="shared" si="710"/>
        <v xml:space="preserve"> </v>
      </c>
    </row>
    <row r="4537" spans="1:13" x14ac:dyDescent="0.25">
      <c r="A4537" s="25">
        <f t="shared" si="708"/>
        <v>4537</v>
      </c>
      <c r="B4537" s="35">
        <f>+INDEX(Исходные_данные!A:Z,A4537+$X$32-1,$X$30)</f>
        <v>0</v>
      </c>
      <c r="C4537" s="25">
        <f>+IFERROR(_xlfn.NUMBERVALUE(INDEX(Исходные_данные!A:Z,A4537+$X$32-1,$X$31),"."),0)</f>
        <v>0</v>
      </c>
      <c r="D4537" s="51"/>
      <c r="E4537" s="3">
        <f t="shared" si="705"/>
        <v>1289.4580000000001</v>
      </c>
      <c r="F4537" s="3">
        <f t="shared" si="706"/>
        <v>1289.4574600000001</v>
      </c>
      <c r="G4537" s="8">
        <f t="shared" si="709"/>
        <v>0</v>
      </c>
      <c r="H4537" s="7">
        <f t="shared" si="701"/>
        <v>0</v>
      </c>
      <c r="I4537" s="7">
        <f t="shared" si="702"/>
        <v>0</v>
      </c>
      <c r="J4537">
        <f t="shared" si="703"/>
        <v>0</v>
      </c>
      <c r="K4537">
        <f t="shared" si="707"/>
        <v>0</v>
      </c>
      <c r="L4537">
        <f t="shared" si="704"/>
        <v>0</v>
      </c>
      <c r="M4537" s="66" t="str">
        <f t="shared" si="710"/>
        <v xml:space="preserve"> </v>
      </c>
    </row>
    <row r="4538" spans="1:13" x14ac:dyDescent="0.25">
      <c r="A4538" s="25">
        <f t="shared" si="708"/>
        <v>4538</v>
      </c>
      <c r="B4538" s="35">
        <f>+INDEX(Исходные_данные!A:Z,A4538+$X$32-1,$X$30)</f>
        <v>0</v>
      </c>
      <c r="C4538" s="25">
        <f>+IFERROR(_xlfn.NUMBERVALUE(INDEX(Исходные_данные!A:Z,A4538+$X$32-1,$X$31),"."),0)</f>
        <v>0</v>
      </c>
      <c r="D4538" s="51"/>
      <c r="E4538" s="3">
        <f t="shared" si="705"/>
        <v>1289.4580000000001</v>
      </c>
      <c r="F4538" s="3">
        <f t="shared" si="706"/>
        <v>1289.4574600000001</v>
      </c>
      <c r="G4538" s="8">
        <f t="shared" si="709"/>
        <v>0</v>
      </c>
      <c r="H4538" s="7">
        <f t="shared" si="701"/>
        <v>0</v>
      </c>
      <c r="I4538" s="7">
        <f t="shared" si="702"/>
        <v>0</v>
      </c>
      <c r="J4538">
        <f t="shared" si="703"/>
        <v>0</v>
      </c>
      <c r="K4538">
        <f t="shared" si="707"/>
        <v>0</v>
      </c>
      <c r="L4538">
        <f t="shared" si="704"/>
        <v>0</v>
      </c>
      <c r="M4538" s="66" t="str">
        <f t="shared" si="710"/>
        <v xml:space="preserve"> </v>
      </c>
    </row>
    <row r="4539" spans="1:13" x14ac:dyDescent="0.25">
      <c r="A4539" s="25">
        <f t="shared" si="708"/>
        <v>4539</v>
      </c>
      <c r="B4539" s="35">
        <f>+INDEX(Исходные_данные!A:Z,A4539+$X$32-1,$X$30)</f>
        <v>0</v>
      </c>
      <c r="C4539" s="25">
        <f>+IFERROR(_xlfn.NUMBERVALUE(INDEX(Исходные_данные!A:Z,A4539+$X$32-1,$X$31),"."),0)</f>
        <v>0</v>
      </c>
      <c r="D4539" s="51"/>
      <c r="E4539" s="3">
        <f t="shared" si="705"/>
        <v>1289.4580000000001</v>
      </c>
      <c r="F4539" s="3">
        <f t="shared" si="706"/>
        <v>1289.4574600000001</v>
      </c>
      <c r="G4539" s="8">
        <f t="shared" si="709"/>
        <v>0</v>
      </c>
      <c r="H4539" s="7">
        <f t="shared" si="701"/>
        <v>0</v>
      </c>
      <c r="I4539" s="7">
        <f t="shared" si="702"/>
        <v>0</v>
      </c>
      <c r="J4539">
        <f t="shared" si="703"/>
        <v>0</v>
      </c>
      <c r="K4539">
        <f t="shared" si="707"/>
        <v>0</v>
      </c>
      <c r="L4539">
        <f t="shared" si="704"/>
        <v>0</v>
      </c>
      <c r="M4539" s="66" t="str">
        <f t="shared" si="710"/>
        <v xml:space="preserve"> </v>
      </c>
    </row>
    <row r="4540" spans="1:13" x14ac:dyDescent="0.25">
      <c r="A4540" s="25">
        <f t="shared" si="708"/>
        <v>4540</v>
      </c>
      <c r="B4540" s="35">
        <f>+INDEX(Исходные_данные!A:Z,A4540+$X$32-1,$X$30)</f>
        <v>0</v>
      </c>
      <c r="C4540" s="25">
        <f>+IFERROR(_xlfn.NUMBERVALUE(INDEX(Исходные_данные!A:Z,A4540+$X$32-1,$X$31),"."),0)</f>
        <v>0</v>
      </c>
      <c r="D4540" s="51"/>
      <c r="E4540" s="3">
        <f t="shared" si="705"/>
        <v>1289.4580000000001</v>
      </c>
      <c r="F4540" s="3">
        <f t="shared" si="706"/>
        <v>1289.4574600000001</v>
      </c>
      <c r="G4540" s="8">
        <f t="shared" si="709"/>
        <v>0</v>
      </c>
      <c r="H4540" s="7">
        <f t="shared" si="701"/>
        <v>0</v>
      </c>
      <c r="I4540" s="7">
        <f t="shared" si="702"/>
        <v>0</v>
      </c>
      <c r="J4540">
        <f t="shared" si="703"/>
        <v>0</v>
      </c>
      <c r="K4540">
        <f t="shared" si="707"/>
        <v>0</v>
      </c>
      <c r="L4540">
        <f t="shared" si="704"/>
        <v>0</v>
      </c>
      <c r="M4540" s="66" t="str">
        <f t="shared" si="710"/>
        <v xml:space="preserve"> </v>
      </c>
    </row>
    <row r="4541" spans="1:13" x14ac:dyDescent="0.25">
      <c r="A4541" s="25">
        <f t="shared" si="708"/>
        <v>4541</v>
      </c>
      <c r="B4541" s="35">
        <f>+INDEX(Исходные_данные!A:Z,A4541+$X$32-1,$X$30)</f>
        <v>0</v>
      </c>
      <c r="C4541" s="25">
        <f>+IFERROR(_xlfn.NUMBERVALUE(INDEX(Исходные_данные!A:Z,A4541+$X$32-1,$X$31),"."),0)</f>
        <v>0</v>
      </c>
      <c r="D4541" s="51"/>
      <c r="E4541" s="3">
        <f t="shared" si="705"/>
        <v>1289.4580000000001</v>
      </c>
      <c r="F4541" s="3">
        <f t="shared" si="706"/>
        <v>1289.4574600000001</v>
      </c>
      <c r="G4541" s="8">
        <f t="shared" si="709"/>
        <v>0</v>
      </c>
      <c r="H4541" s="7">
        <f t="shared" si="701"/>
        <v>0</v>
      </c>
      <c r="I4541" s="7">
        <f t="shared" si="702"/>
        <v>0</v>
      </c>
      <c r="J4541">
        <f t="shared" si="703"/>
        <v>0</v>
      </c>
      <c r="K4541">
        <f t="shared" si="707"/>
        <v>0</v>
      </c>
      <c r="L4541">
        <f t="shared" si="704"/>
        <v>0</v>
      </c>
      <c r="M4541" s="66" t="str">
        <f t="shared" si="710"/>
        <v xml:space="preserve"> </v>
      </c>
    </row>
    <row r="4542" spans="1:13" x14ac:dyDescent="0.25">
      <c r="A4542" s="25">
        <f t="shared" si="708"/>
        <v>4542</v>
      </c>
      <c r="B4542" s="35">
        <f>+INDEX(Исходные_данные!A:Z,A4542+$X$32-1,$X$30)</f>
        <v>0</v>
      </c>
      <c r="C4542" s="25">
        <f>+IFERROR(_xlfn.NUMBERVALUE(INDEX(Исходные_данные!A:Z,A4542+$X$32-1,$X$31),"."),0)</f>
        <v>0</v>
      </c>
      <c r="D4542" s="51"/>
      <c r="E4542" s="3">
        <f t="shared" si="705"/>
        <v>1289.4580000000001</v>
      </c>
      <c r="F4542" s="3">
        <f t="shared" si="706"/>
        <v>1289.4574600000001</v>
      </c>
      <c r="G4542" s="8">
        <f t="shared" si="709"/>
        <v>0</v>
      </c>
      <c r="H4542" s="7">
        <f t="shared" si="701"/>
        <v>0</v>
      </c>
      <c r="I4542" s="7">
        <f t="shared" si="702"/>
        <v>0</v>
      </c>
      <c r="J4542">
        <f t="shared" si="703"/>
        <v>0</v>
      </c>
      <c r="K4542">
        <f t="shared" si="707"/>
        <v>0</v>
      </c>
      <c r="L4542">
        <f t="shared" si="704"/>
        <v>0</v>
      </c>
      <c r="M4542" s="66" t="str">
        <f t="shared" si="710"/>
        <v xml:space="preserve"> </v>
      </c>
    </row>
    <row r="4543" spans="1:13" x14ac:dyDescent="0.25">
      <c r="A4543" s="25">
        <f t="shared" si="708"/>
        <v>4543</v>
      </c>
      <c r="B4543" s="35">
        <f>+INDEX(Исходные_данные!A:Z,A4543+$X$32-1,$X$30)</f>
        <v>0</v>
      </c>
      <c r="C4543" s="25">
        <f>+IFERROR(_xlfn.NUMBERVALUE(INDEX(Исходные_данные!A:Z,A4543+$X$32-1,$X$31),"."),0)</f>
        <v>0</v>
      </c>
      <c r="D4543" s="51"/>
      <c r="E4543" s="3">
        <f t="shared" si="705"/>
        <v>1289.4580000000001</v>
      </c>
      <c r="F4543" s="3">
        <f t="shared" si="706"/>
        <v>1289.4574600000001</v>
      </c>
      <c r="G4543" s="8">
        <f t="shared" si="709"/>
        <v>0</v>
      </c>
      <c r="H4543" s="7">
        <f t="shared" si="701"/>
        <v>0</v>
      </c>
      <c r="I4543" s="7">
        <f t="shared" si="702"/>
        <v>0</v>
      </c>
      <c r="J4543">
        <f t="shared" si="703"/>
        <v>0</v>
      </c>
      <c r="K4543">
        <f t="shared" si="707"/>
        <v>0</v>
      </c>
      <c r="L4543">
        <f t="shared" si="704"/>
        <v>0</v>
      </c>
      <c r="M4543" s="66" t="str">
        <f t="shared" si="710"/>
        <v xml:space="preserve"> </v>
      </c>
    </row>
    <row r="4544" spans="1:13" x14ac:dyDescent="0.25">
      <c r="A4544" s="25">
        <f t="shared" si="708"/>
        <v>4544</v>
      </c>
      <c r="B4544" s="35">
        <f>+INDEX(Исходные_данные!A:Z,A4544+$X$32-1,$X$30)</f>
        <v>0</v>
      </c>
      <c r="C4544" s="25">
        <f>+IFERROR(_xlfn.NUMBERVALUE(INDEX(Исходные_данные!A:Z,A4544+$X$32-1,$X$31),"."),0)</f>
        <v>0</v>
      </c>
      <c r="D4544" s="51"/>
      <c r="E4544" s="3">
        <f t="shared" si="705"/>
        <v>1289.4580000000001</v>
      </c>
      <c r="F4544" s="3">
        <f t="shared" si="706"/>
        <v>1289.4574600000001</v>
      </c>
      <c r="G4544" s="8">
        <f t="shared" si="709"/>
        <v>0</v>
      </c>
      <c r="H4544" s="7">
        <f t="shared" si="701"/>
        <v>0</v>
      </c>
      <c r="I4544" s="7">
        <f t="shared" si="702"/>
        <v>0</v>
      </c>
      <c r="J4544">
        <f t="shared" si="703"/>
        <v>0</v>
      </c>
      <c r="K4544">
        <f t="shared" si="707"/>
        <v>0</v>
      </c>
      <c r="L4544">
        <f t="shared" si="704"/>
        <v>0</v>
      </c>
      <c r="M4544" s="66" t="str">
        <f t="shared" si="710"/>
        <v xml:space="preserve"> </v>
      </c>
    </row>
    <row r="4545" spans="1:13" x14ac:dyDescent="0.25">
      <c r="A4545" s="25">
        <f t="shared" si="708"/>
        <v>4545</v>
      </c>
      <c r="B4545" s="35">
        <f>+INDEX(Исходные_данные!A:Z,A4545+$X$32-1,$X$30)</f>
        <v>0</v>
      </c>
      <c r="C4545" s="25">
        <f>+IFERROR(_xlfn.NUMBERVALUE(INDEX(Исходные_данные!A:Z,A4545+$X$32-1,$X$31),"."),0)</f>
        <v>0</v>
      </c>
      <c r="D4545" s="51"/>
      <c r="E4545" s="3">
        <f t="shared" si="705"/>
        <v>1289.4580000000001</v>
      </c>
      <c r="F4545" s="3">
        <f t="shared" si="706"/>
        <v>1289.4574600000001</v>
      </c>
      <c r="G4545" s="8">
        <f t="shared" si="709"/>
        <v>0</v>
      </c>
      <c r="H4545" s="7">
        <f t="shared" ref="H4545:H4608" si="711">IF(G4545&gt;$X$35,C4545,0)</f>
        <v>0</v>
      </c>
      <c r="I4545" s="7">
        <f t="shared" ref="I4545:I4608" si="712">IF(AND(A4545&gt;$Q$25,A4545&lt;=$Q$25+$T$25),1,0)</f>
        <v>0</v>
      </c>
      <c r="J4545">
        <f t="shared" ref="J4545:J4608" si="713">IF(I4545=1,IF(H4545*$W$47&lt;=$X$48,H4545*$W$47,0),0)</f>
        <v>0</v>
      </c>
      <c r="K4545">
        <f t="shared" si="707"/>
        <v>0</v>
      </c>
      <c r="L4545">
        <f t="shared" ref="L4545:L4608" si="714">+IF(I4545=1,IF(H4545*$W$47&lt;=$X$48,0,$X$48),0)</f>
        <v>0</v>
      </c>
      <c r="M4545" s="66" t="str">
        <f t="shared" si="710"/>
        <v xml:space="preserve"> </v>
      </c>
    </row>
    <row r="4546" spans="1:13" x14ac:dyDescent="0.25">
      <c r="A4546" s="25">
        <f t="shared" si="708"/>
        <v>4546</v>
      </c>
      <c r="B4546" s="35">
        <f>+INDEX(Исходные_данные!A:Z,A4546+$X$32-1,$X$30)</f>
        <v>0</v>
      </c>
      <c r="C4546" s="25">
        <f>+IFERROR(_xlfn.NUMBERVALUE(INDEX(Исходные_данные!A:Z,A4546+$X$32-1,$X$31),"."),0)</f>
        <v>0</v>
      </c>
      <c r="D4546" s="51"/>
      <c r="E4546" s="3">
        <f t="shared" ref="E4546:E4609" si="715">+IFERROR(IF(_xlfn.NUMBERVALUE(B4546,".")&lt;E4545,E4545,_xlfn.NUMBERVALUE(B4546,".")),E4545)</f>
        <v>1289.4580000000001</v>
      </c>
      <c r="F4546" s="3">
        <f t="shared" ref="F4546:F4609" si="716">(E4546-$X$45*$X$44)/IF($X$44&lt;&gt;0,ABS($X$44),1)*$X$39</f>
        <v>1289.4574600000001</v>
      </c>
      <c r="G4546" s="8">
        <f t="shared" si="709"/>
        <v>0</v>
      </c>
      <c r="H4546" s="7">
        <f t="shared" si="711"/>
        <v>0</v>
      </c>
      <c r="I4546" s="7">
        <f t="shared" si="712"/>
        <v>0</v>
      </c>
      <c r="J4546">
        <f t="shared" si="713"/>
        <v>0</v>
      </c>
      <c r="K4546">
        <f t="shared" ref="K4546:K4609" si="717">+J4546/100</f>
        <v>0</v>
      </c>
      <c r="L4546">
        <f t="shared" si="714"/>
        <v>0</v>
      </c>
      <c r="M4546" s="66" t="str">
        <f t="shared" si="710"/>
        <v xml:space="preserve"> </v>
      </c>
    </row>
    <row r="4547" spans="1:13" x14ac:dyDescent="0.25">
      <c r="A4547" s="25">
        <f t="shared" ref="A4547:A4610" si="718">+A4546+1</f>
        <v>4547</v>
      </c>
      <c r="B4547" s="35">
        <f>+INDEX(Исходные_данные!A:Z,A4547+$X$32-1,$X$30)</f>
        <v>0</v>
      </c>
      <c r="C4547" s="25">
        <f>+IFERROR(_xlfn.NUMBERVALUE(INDEX(Исходные_данные!A:Z,A4547+$X$32-1,$X$31),"."),0)</f>
        <v>0</v>
      </c>
      <c r="D4547" s="51"/>
      <c r="E4547" s="3">
        <f t="shared" si="715"/>
        <v>1289.4580000000001</v>
      </c>
      <c r="F4547" s="3">
        <f t="shared" si="716"/>
        <v>1289.4574600000001</v>
      </c>
      <c r="G4547" s="8">
        <f t="shared" ref="G4547:G4610" si="719">+IF(E4547=E4546,0,_xlfn.NUMBERVALUE(C4547,".")/O$56*100)</f>
        <v>0</v>
      </c>
      <c r="H4547" s="7">
        <f t="shared" si="711"/>
        <v>0</v>
      </c>
      <c r="I4547" s="7">
        <f t="shared" si="712"/>
        <v>0</v>
      </c>
      <c r="J4547">
        <f t="shared" si="713"/>
        <v>0</v>
      </c>
      <c r="K4547">
        <f t="shared" si="717"/>
        <v>0</v>
      </c>
      <c r="L4547">
        <f t="shared" si="714"/>
        <v>0</v>
      </c>
      <c r="M4547" s="66" t="str">
        <f t="shared" si="710"/>
        <v xml:space="preserve"> </v>
      </c>
    </row>
    <row r="4548" spans="1:13" x14ac:dyDescent="0.25">
      <c r="A4548" s="25">
        <f t="shared" si="718"/>
        <v>4548</v>
      </c>
      <c r="B4548" s="35">
        <f>+INDEX(Исходные_данные!A:Z,A4548+$X$32-1,$X$30)</f>
        <v>0</v>
      </c>
      <c r="C4548" s="25">
        <f>+IFERROR(_xlfn.NUMBERVALUE(INDEX(Исходные_данные!A:Z,A4548+$X$32-1,$X$31),"."),0)</f>
        <v>0</v>
      </c>
      <c r="D4548" s="51"/>
      <c r="E4548" s="3">
        <f t="shared" si="715"/>
        <v>1289.4580000000001</v>
      </c>
      <c r="F4548" s="3">
        <f t="shared" si="716"/>
        <v>1289.4574600000001</v>
      </c>
      <c r="G4548" s="8">
        <f t="shared" si="719"/>
        <v>0</v>
      </c>
      <c r="H4548" s="7">
        <f t="shared" si="711"/>
        <v>0</v>
      </c>
      <c r="I4548" s="7">
        <f t="shared" si="712"/>
        <v>0</v>
      </c>
      <c r="J4548">
        <f t="shared" si="713"/>
        <v>0</v>
      </c>
      <c r="K4548">
        <f t="shared" si="717"/>
        <v>0</v>
      </c>
      <c r="L4548">
        <f t="shared" si="714"/>
        <v>0</v>
      </c>
      <c r="M4548" s="66" t="str">
        <f t="shared" si="710"/>
        <v xml:space="preserve"> </v>
      </c>
    </row>
    <row r="4549" spans="1:13" x14ac:dyDescent="0.25">
      <c r="A4549" s="25">
        <f t="shared" si="718"/>
        <v>4549</v>
      </c>
      <c r="B4549" s="35">
        <f>+INDEX(Исходные_данные!A:Z,A4549+$X$32-1,$X$30)</f>
        <v>0</v>
      </c>
      <c r="C4549" s="25">
        <f>+IFERROR(_xlfn.NUMBERVALUE(INDEX(Исходные_данные!A:Z,A4549+$X$32-1,$X$31),"."),0)</f>
        <v>0</v>
      </c>
      <c r="D4549" s="51"/>
      <c r="E4549" s="3">
        <f t="shared" si="715"/>
        <v>1289.4580000000001</v>
      </c>
      <c r="F4549" s="3">
        <f t="shared" si="716"/>
        <v>1289.4574600000001</v>
      </c>
      <c r="G4549" s="8">
        <f t="shared" si="719"/>
        <v>0</v>
      </c>
      <c r="H4549" s="7">
        <f t="shared" si="711"/>
        <v>0</v>
      </c>
      <c r="I4549" s="7">
        <f t="shared" si="712"/>
        <v>0</v>
      </c>
      <c r="J4549">
        <f t="shared" si="713"/>
        <v>0</v>
      </c>
      <c r="K4549">
        <f t="shared" si="717"/>
        <v>0</v>
      </c>
      <c r="L4549">
        <f t="shared" si="714"/>
        <v>0</v>
      </c>
      <c r="M4549" s="66" t="str">
        <f t="shared" si="710"/>
        <v xml:space="preserve"> </v>
      </c>
    </row>
    <row r="4550" spans="1:13" x14ac:dyDescent="0.25">
      <c r="A4550" s="25">
        <f t="shared" si="718"/>
        <v>4550</v>
      </c>
      <c r="B4550" s="35">
        <f>+INDEX(Исходные_данные!A:Z,A4550+$X$32-1,$X$30)</f>
        <v>0</v>
      </c>
      <c r="C4550" s="25">
        <f>+IFERROR(_xlfn.NUMBERVALUE(INDEX(Исходные_данные!A:Z,A4550+$X$32-1,$X$31),"."),0)</f>
        <v>0</v>
      </c>
      <c r="D4550" s="51"/>
      <c r="E4550" s="3">
        <f t="shared" si="715"/>
        <v>1289.4580000000001</v>
      </c>
      <c r="F4550" s="3">
        <f t="shared" si="716"/>
        <v>1289.4574600000001</v>
      </c>
      <c r="G4550" s="8">
        <f t="shared" si="719"/>
        <v>0</v>
      </c>
      <c r="H4550" s="7">
        <f t="shared" si="711"/>
        <v>0</v>
      </c>
      <c r="I4550" s="7">
        <f t="shared" si="712"/>
        <v>0</v>
      </c>
      <c r="J4550">
        <f t="shared" si="713"/>
        <v>0</v>
      </c>
      <c r="K4550">
        <f t="shared" si="717"/>
        <v>0</v>
      </c>
      <c r="L4550">
        <f t="shared" si="714"/>
        <v>0</v>
      </c>
      <c r="M4550" s="66" t="str">
        <f t="shared" si="710"/>
        <v xml:space="preserve"> </v>
      </c>
    </row>
    <row r="4551" spans="1:13" x14ac:dyDescent="0.25">
      <c r="A4551" s="25">
        <f t="shared" si="718"/>
        <v>4551</v>
      </c>
      <c r="B4551" s="35">
        <f>+INDEX(Исходные_данные!A:Z,A4551+$X$32-1,$X$30)</f>
        <v>0</v>
      </c>
      <c r="C4551" s="25">
        <f>+IFERROR(_xlfn.NUMBERVALUE(INDEX(Исходные_данные!A:Z,A4551+$X$32-1,$X$31),"."),0)</f>
        <v>0</v>
      </c>
      <c r="D4551" s="51"/>
      <c r="E4551" s="3">
        <f t="shared" si="715"/>
        <v>1289.4580000000001</v>
      </c>
      <c r="F4551" s="3">
        <f t="shared" si="716"/>
        <v>1289.4574600000001</v>
      </c>
      <c r="G4551" s="8">
        <f t="shared" si="719"/>
        <v>0</v>
      </c>
      <c r="H4551" s="7">
        <f t="shared" si="711"/>
        <v>0</v>
      </c>
      <c r="I4551" s="7">
        <f t="shared" si="712"/>
        <v>0</v>
      </c>
      <c r="J4551">
        <f t="shared" si="713"/>
        <v>0</v>
      </c>
      <c r="K4551">
        <f t="shared" si="717"/>
        <v>0</v>
      </c>
      <c r="L4551">
        <f t="shared" si="714"/>
        <v>0</v>
      </c>
      <c r="M4551" s="66" t="str">
        <f t="shared" si="710"/>
        <v xml:space="preserve"> </v>
      </c>
    </row>
    <row r="4552" spans="1:13" x14ac:dyDescent="0.25">
      <c r="A4552" s="25">
        <f t="shared" si="718"/>
        <v>4552</v>
      </c>
      <c r="B4552" s="35">
        <f>+INDEX(Исходные_данные!A:Z,A4552+$X$32-1,$X$30)</f>
        <v>0</v>
      </c>
      <c r="C4552" s="25">
        <f>+IFERROR(_xlfn.NUMBERVALUE(INDEX(Исходные_данные!A:Z,A4552+$X$32-1,$X$31),"."),0)</f>
        <v>0</v>
      </c>
      <c r="D4552" s="51"/>
      <c r="E4552" s="3">
        <f t="shared" si="715"/>
        <v>1289.4580000000001</v>
      </c>
      <c r="F4552" s="3">
        <f t="shared" si="716"/>
        <v>1289.4574600000001</v>
      </c>
      <c r="G4552" s="8">
        <f t="shared" si="719"/>
        <v>0</v>
      </c>
      <c r="H4552" s="7">
        <f t="shared" si="711"/>
        <v>0</v>
      </c>
      <c r="I4552" s="7">
        <f t="shared" si="712"/>
        <v>0</v>
      </c>
      <c r="J4552">
        <f t="shared" si="713"/>
        <v>0</v>
      </c>
      <c r="K4552">
        <f t="shared" si="717"/>
        <v>0</v>
      </c>
      <c r="L4552">
        <f t="shared" si="714"/>
        <v>0</v>
      </c>
      <c r="M4552" s="66" t="str">
        <f t="shared" si="710"/>
        <v xml:space="preserve"> </v>
      </c>
    </row>
    <row r="4553" spans="1:13" x14ac:dyDescent="0.25">
      <c r="A4553" s="25">
        <f t="shared" si="718"/>
        <v>4553</v>
      </c>
      <c r="B4553" s="35">
        <f>+INDEX(Исходные_данные!A:Z,A4553+$X$32-1,$X$30)</f>
        <v>0</v>
      </c>
      <c r="C4553" s="25">
        <f>+IFERROR(_xlfn.NUMBERVALUE(INDEX(Исходные_данные!A:Z,A4553+$X$32-1,$X$31),"."),0)</f>
        <v>0</v>
      </c>
      <c r="D4553" s="51"/>
      <c r="E4553" s="3">
        <f t="shared" si="715"/>
        <v>1289.4580000000001</v>
      </c>
      <c r="F4553" s="3">
        <f t="shared" si="716"/>
        <v>1289.4574600000001</v>
      </c>
      <c r="G4553" s="8">
        <f t="shared" si="719"/>
        <v>0</v>
      </c>
      <c r="H4553" s="7">
        <f t="shared" si="711"/>
        <v>0</v>
      </c>
      <c r="I4553" s="7">
        <f t="shared" si="712"/>
        <v>0</v>
      </c>
      <c r="J4553">
        <f t="shared" si="713"/>
        <v>0</v>
      </c>
      <c r="K4553">
        <f t="shared" si="717"/>
        <v>0</v>
      </c>
      <c r="L4553">
        <f t="shared" si="714"/>
        <v>0</v>
      </c>
      <c r="M4553" s="66" t="str">
        <f t="shared" si="710"/>
        <v xml:space="preserve"> </v>
      </c>
    </row>
    <row r="4554" spans="1:13" x14ac:dyDescent="0.25">
      <c r="A4554" s="25">
        <f t="shared" si="718"/>
        <v>4554</v>
      </c>
      <c r="B4554" s="35">
        <f>+INDEX(Исходные_данные!A:Z,A4554+$X$32-1,$X$30)</f>
        <v>0</v>
      </c>
      <c r="C4554" s="25">
        <f>+IFERROR(_xlfn.NUMBERVALUE(INDEX(Исходные_данные!A:Z,A4554+$X$32-1,$X$31),"."),0)</f>
        <v>0</v>
      </c>
      <c r="D4554" s="51"/>
      <c r="E4554" s="3">
        <f t="shared" si="715"/>
        <v>1289.4580000000001</v>
      </c>
      <c r="F4554" s="3">
        <f t="shared" si="716"/>
        <v>1289.4574600000001</v>
      </c>
      <c r="G4554" s="8">
        <f t="shared" si="719"/>
        <v>0</v>
      </c>
      <c r="H4554" s="7">
        <f t="shared" si="711"/>
        <v>0</v>
      </c>
      <c r="I4554" s="7">
        <f t="shared" si="712"/>
        <v>0</v>
      </c>
      <c r="J4554">
        <f t="shared" si="713"/>
        <v>0</v>
      </c>
      <c r="K4554">
        <f t="shared" si="717"/>
        <v>0</v>
      </c>
      <c r="L4554">
        <f t="shared" si="714"/>
        <v>0</v>
      </c>
      <c r="M4554" s="66" t="str">
        <f t="shared" si="710"/>
        <v xml:space="preserve"> </v>
      </c>
    </row>
    <row r="4555" spans="1:13" x14ac:dyDescent="0.25">
      <c r="A4555" s="25">
        <f t="shared" si="718"/>
        <v>4555</v>
      </c>
      <c r="B4555" s="35">
        <f>+INDEX(Исходные_данные!A:Z,A4555+$X$32-1,$X$30)</f>
        <v>0</v>
      </c>
      <c r="C4555" s="25">
        <f>+IFERROR(_xlfn.NUMBERVALUE(INDEX(Исходные_данные!A:Z,A4555+$X$32-1,$X$31),"."),0)</f>
        <v>0</v>
      </c>
      <c r="D4555" s="51"/>
      <c r="E4555" s="3">
        <f t="shared" si="715"/>
        <v>1289.4580000000001</v>
      </c>
      <c r="F4555" s="3">
        <f t="shared" si="716"/>
        <v>1289.4574600000001</v>
      </c>
      <c r="G4555" s="8">
        <f t="shared" si="719"/>
        <v>0</v>
      </c>
      <c r="H4555" s="7">
        <f t="shared" si="711"/>
        <v>0</v>
      </c>
      <c r="I4555" s="7">
        <f t="shared" si="712"/>
        <v>0</v>
      </c>
      <c r="J4555">
        <f t="shared" si="713"/>
        <v>0</v>
      </c>
      <c r="K4555">
        <f t="shared" si="717"/>
        <v>0</v>
      </c>
      <c r="L4555">
        <f t="shared" si="714"/>
        <v>0</v>
      </c>
      <c r="M4555" s="66" t="str">
        <f t="shared" si="710"/>
        <v xml:space="preserve"> </v>
      </c>
    </row>
    <row r="4556" spans="1:13" x14ac:dyDescent="0.25">
      <c r="A4556" s="25">
        <f t="shared" si="718"/>
        <v>4556</v>
      </c>
      <c r="B4556" s="35">
        <f>+INDEX(Исходные_данные!A:Z,A4556+$X$32-1,$X$30)</f>
        <v>0</v>
      </c>
      <c r="C4556" s="25">
        <f>+IFERROR(_xlfn.NUMBERVALUE(INDEX(Исходные_данные!A:Z,A4556+$X$32-1,$X$31),"."),0)</f>
        <v>0</v>
      </c>
      <c r="D4556" s="51"/>
      <c r="E4556" s="3">
        <f t="shared" si="715"/>
        <v>1289.4580000000001</v>
      </c>
      <c r="F4556" s="3">
        <f t="shared" si="716"/>
        <v>1289.4574600000001</v>
      </c>
      <c r="G4556" s="8">
        <f t="shared" si="719"/>
        <v>0</v>
      </c>
      <c r="H4556" s="7">
        <f t="shared" si="711"/>
        <v>0</v>
      </c>
      <c r="I4556" s="7">
        <f t="shared" si="712"/>
        <v>0</v>
      </c>
      <c r="J4556">
        <f t="shared" si="713"/>
        <v>0</v>
      </c>
      <c r="K4556">
        <f t="shared" si="717"/>
        <v>0</v>
      </c>
      <c r="L4556">
        <f t="shared" si="714"/>
        <v>0</v>
      </c>
      <c r="M4556" s="66" t="str">
        <f t="shared" si="710"/>
        <v xml:space="preserve"> </v>
      </c>
    </row>
    <row r="4557" spans="1:13" x14ac:dyDescent="0.25">
      <c r="A4557" s="25">
        <f t="shared" si="718"/>
        <v>4557</v>
      </c>
      <c r="B4557" s="35">
        <f>+INDEX(Исходные_данные!A:Z,A4557+$X$32-1,$X$30)</f>
        <v>0</v>
      </c>
      <c r="C4557" s="25">
        <f>+IFERROR(_xlfn.NUMBERVALUE(INDEX(Исходные_данные!A:Z,A4557+$X$32-1,$X$31),"."),0)</f>
        <v>0</v>
      </c>
      <c r="D4557" s="51"/>
      <c r="E4557" s="3">
        <f t="shared" si="715"/>
        <v>1289.4580000000001</v>
      </c>
      <c r="F4557" s="3">
        <f t="shared" si="716"/>
        <v>1289.4574600000001</v>
      </c>
      <c r="G4557" s="8">
        <f t="shared" si="719"/>
        <v>0</v>
      </c>
      <c r="H4557" s="7">
        <f t="shared" si="711"/>
        <v>0</v>
      </c>
      <c r="I4557" s="7">
        <f t="shared" si="712"/>
        <v>0</v>
      </c>
      <c r="J4557">
        <f t="shared" si="713"/>
        <v>0</v>
      </c>
      <c r="K4557">
        <f t="shared" si="717"/>
        <v>0</v>
      </c>
      <c r="L4557">
        <f t="shared" si="714"/>
        <v>0</v>
      </c>
      <c r="M4557" s="66" t="str">
        <f t="shared" si="710"/>
        <v xml:space="preserve"> </v>
      </c>
    </row>
    <row r="4558" spans="1:13" x14ac:dyDescent="0.25">
      <c r="A4558" s="25">
        <f t="shared" si="718"/>
        <v>4558</v>
      </c>
      <c r="B4558" s="35">
        <f>+INDEX(Исходные_данные!A:Z,A4558+$X$32-1,$X$30)</f>
        <v>0</v>
      </c>
      <c r="C4558" s="25">
        <f>+IFERROR(_xlfn.NUMBERVALUE(INDEX(Исходные_данные!A:Z,A4558+$X$32-1,$X$31),"."),0)</f>
        <v>0</v>
      </c>
      <c r="D4558" s="51"/>
      <c r="E4558" s="3">
        <f t="shared" si="715"/>
        <v>1289.4580000000001</v>
      </c>
      <c r="F4558" s="3">
        <f t="shared" si="716"/>
        <v>1289.4574600000001</v>
      </c>
      <c r="G4558" s="8">
        <f t="shared" si="719"/>
        <v>0</v>
      </c>
      <c r="H4558" s="7">
        <f t="shared" si="711"/>
        <v>0</v>
      </c>
      <c r="I4558" s="7">
        <f t="shared" si="712"/>
        <v>0</v>
      </c>
      <c r="J4558">
        <f t="shared" si="713"/>
        <v>0</v>
      </c>
      <c r="K4558">
        <f t="shared" si="717"/>
        <v>0</v>
      </c>
      <c r="L4558">
        <f t="shared" si="714"/>
        <v>0</v>
      </c>
      <c r="M4558" s="66" t="str">
        <f t="shared" si="710"/>
        <v xml:space="preserve"> </v>
      </c>
    </row>
    <row r="4559" spans="1:13" x14ac:dyDescent="0.25">
      <c r="A4559" s="25">
        <f t="shared" si="718"/>
        <v>4559</v>
      </c>
      <c r="B4559" s="35">
        <f>+INDEX(Исходные_данные!A:Z,A4559+$X$32-1,$X$30)</f>
        <v>0</v>
      </c>
      <c r="C4559" s="25">
        <f>+IFERROR(_xlfn.NUMBERVALUE(INDEX(Исходные_данные!A:Z,A4559+$X$32-1,$X$31),"."),0)</f>
        <v>0</v>
      </c>
      <c r="D4559" s="51"/>
      <c r="E4559" s="3">
        <f t="shared" si="715"/>
        <v>1289.4580000000001</v>
      </c>
      <c r="F4559" s="3">
        <f t="shared" si="716"/>
        <v>1289.4574600000001</v>
      </c>
      <c r="G4559" s="8">
        <f t="shared" si="719"/>
        <v>0</v>
      </c>
      <c r="H4559" s="7">
        <f t="shared" si="711"/>
        <v>0</v>
      </c>
      <c r="I4559" s="7">
        <f t="shared" si="712"/>
        <v>0</v>
      </c>
      <c r="J4559">
        <f t="shared" si="713"/>
        <v>0</v>
      </c>
      <c r="K4559">
        <f t="shared" si="717"/>
        <v>0</v>
      </c>
      <c r="L4559">
        <f t="shared" si="714"/>
        <v>0</v>
      </c>
      <c r="M4559" s="66" t="str">
        <f t="shared" si="710"/>
        <v xml:space="preserve"> </v>
      </c>
    </row>
    <row r="4560" spans="1:13" x14ac:dyDescent="0.25">
      <c r="A4560" s="25">
        <f t="shared" si="718"/>
        <v>4560</v>
      </c>
      <c r="B4560" s="35">
        <f>+INDEX(Исходные_данные!A:Z,A4560+$X$32-1,$X$30)</f>
        <v>0</v>
      </c>
      <c r="C4560" s="25">
        <f>+IFERROR(_xlfn.NUMBERVALUE(INDEX(Исходные_данные!A:Z,A4560+$X$32-1,$X$31),"."),0)</f>
        <v>0</v>
      </c>
      <c r="D4560" s="51"/>
      <c r="E4560" s="3">
        <f t="shared" si="715"/>
        <v>1289.4580000000001</v>
      </c>
      <c r="F4560" s="3">
        <f t="shared" si="716"/>
        <v>1289.4574600000001</v>
      </c>
      <c r="G4560" s="8">
        <f t="shared" si="719"/>
        <v>0</v>
      </c>
      <c r="H4560" s="7">
        <f t="shared" si="711"/>
        <v>0</v>
      </c>
      <c r="I4560" s="7">
        <f t="shared" si="712"/>
        <v>0</v>
      </c>
      <c r="J4560">
        <f t="shared" si="713"/>
        <v>0</v>
      </c>
      <c r="K4560">
        <f t="shared" si="717"/>
        <v>0</v>
      </c>
      <c r="L4560">
        <f t="shared" si="714"/>
        <v>0</v>
      </c>
      <c r="M4560" s="66" t="str">
        <f t="shared" si="710"/>
        <v xml:space="preserve"> </v>
      </c>
    </row>
    <row r="4561" spans="1:13" x14ac:dyDescent="0.25">
      <c r="A4561" s="25">
        <f t="shared" si="718"/>
        <v>4561</v>
      </c>
      <c r="B4561" s="35">
        <f>+INDEX(Исходные_данные!A:Z,A4561+$X$32-1,$X$30)</f>
        <v>0</v>
      </c>
      <c r="C4561" s="25">
        <f>+IFERROR(_xlfn.NUMBERVALUE(INDEX(Исходные_данные!A:Z,A4561+$X$32-1,$X$31),"."),0)</f>
        <v>0</v>
      </c>
      <c r="D4561" s="51"/>
      <c r="E4561" s="3">
        <f t="shared" si="715"/>
        <v>1289.4580000000001</v>
      </c>
      <c r="F4561" s="3">
        <f t="shared" si="716"/>
        <v>1289.4574600000001</v>
      </c>
      <c r="G4561" s="8">
        <f t="shared" si="719"/>
        <v>0</v>
      </c>
      <c r="H4561" s="7">
        <f t="shared" si="711"/>
        <v>0</v>
      </c>
      <c r="I4561" s="7">
        <f t="shared" si="712"/>
        <v>0</v>
      </c>
      <c r="J4561">
        <f t="shared" si="713"/>
        <v>0</v>
      </c>
      <c r="K4561">
        <f t="shared" si="717"/>
        <v>0</v>
      </c>
      <c r="L4561">
        <f t="shared" si="714"/>
        <v>0</v>
      </c>
      <c r="M4561" s="66" t="str">
        <f t="shared" si="710"/>
        <v xml:space="preserve"> </v>
      </c>
    </row>
    <row r="4562" spans="1:13" x14ac:dyDescent="0.25">
      <c r="A4562" s="25">
        <f t="shared" si="718"/>
        <v>4562</v>
      </c>
      <c r="B4562" s="35">
        <f>+INDEX(Исходные_данные!A:Z,A4562+$X$32-1,$X$30)</f>
        <v>0</v>
      </c>
      <c r="C4562" s="25">
        <f>+IFERROR(_xlfn.NUMBERVALUE(INDEX(Исходные_данные!A:Z,A4562+$X$32-1,$X$31),"."),0)</f>
        <v>0</v>
      </c>
      <c r="D4562" s="51"/>
      <c r="E4562" s="3">
        <f t="shared" si="715"/>
        <v>1289.4580000000001</v>
      </c>
      <c r="F4562" s="3">
        <f t="shared" si="716"/>
        <v>1289.4574600000001</v>
      </c>
      <c r="G4562" s="8">
        <f t="shared" si="719"/>
        <v>0</v>
      </c>
      <c r="H4562" s="7">
        <f t="shared" si="711"/>
        <v>0</v>
      </c>
      <c r="I4562" s="7">
        <f t="shared" si="712"/>
        <v>0</v>
      </c>
      <c r="J4562">
        <f t="shared" si="713"/>
        <v>0</v>
      </c>
      <c r="K4562">
        <f t="shared" si="717"/>
        <v>0</v>
      </c>
      <c r="L4562">
        <f t="shared" si="714"/>
        <v>0</v>
      </c>
      <c r="M4562" s="66" t="str">
        <f t="shared" si="710"/>
        <v xml:space="preserve"> </v>
      </c>
    </row>
    <row r="4563" spans="1:13" x14ac:dyDescent="0.25">
      <c r="A4563" s="25">
        <f t="shared" si="718"/>
        <v>4563</v>
      </c>
      <c r="B4563" s="35">
        <f>+INDEX(Исходные_данные!A:Z,A4563+$X$32-1,$X$30)</f>
        <v>0</v>
      </c>
      <c r="C4563" s="25">
        <f>+IFERROR(_xlfn.NUMBERVALUE(INDEX(Исходные_данные!A:Z,A4563+$X$32-1,$X$31),"."),0)</f>
        <v>0</v>
      </c>
      <c r="D4563" s="51"/>
      <c r="E4563" s="3">
        <f t="shared" si="715"/>
        <v>1289.4580000000001</v>
      </c>
      <c r="F4563" s="3">
        <f t="shared" si="716"/>
        <v>1289.4574600000001</v>
      </c>
      <c r="G4563" s="8">
        <f t="shared" si="719"/>
        <v>0</v>
      </c>
      <c r="H4563" s="7">
        <f t="shared" si="711"/>
        <v>0</v>
      </c>
      <c r="I4563" s="7">
        <f t="shared" si="712"/>
        <v>0</v>
      </c>
      <c r="J4563">
        <f t="shared" si="713"/>
        <v>0</v>
      </c>
      <c r="K4563">
        <f t="shared" si="717"/>
        <v>0</v>
      </c>
      <c r="L4563">
        <f t="shared" si="714"/>
        <v>0</v>
      </c>
      <c r="M4563" s="66" t="str">
        <f t="shared" si="710"/>
        <v xml:space="preserve"> </v>
      </c>
    </row>
    <row r="4564" spans="1:13" x14ac:dyDescent="0.25">
      <c r="A4564" s="25">
        <f t="shared" si="718"/>
        <v>4564</v>
      </c>
      <c r="B4564" s="35">
        <f>+INDEX(Исходные_данные!A:Z,A4564+$X$32-1,$X$30)</f>
        <v>0</v>
      </c>
      <c r="C4564" s="25">
        <f>+IFERROR(_xlfn.NUMBERVALUE(INDEX(Исходные_данные!A:Z,A4564+$X$32-1,$X$31),"."),0)</f>
        <v>0</v>
      </c>
      <c r="D4564" s="51"/>
      <c r="E4564" s="3">
        <f t="shared" si="715"/>
        <v>1289.4580000000001</v>
      </c>
      <c r="F4564" s="3">
        <f t="shared" si="716"/>
        <v>1289.4574600000001</v>
      </c>
      <c r="G4564" s="8">
        <f t="shared" si="719"/>
        <v>0</v>
      </c>
      <c r="H4564" s="7">
        <f t="shared" si="711"/>
        <v>0</v>
      </c>
      <c r="I4564" s="7">
        <f t="shared" si="712"/>
        <v>0</v>
      </c>
      <c r="J4564">
        <f t="shared" si="713"/>
        <v>0</v>
      </c>
      <c r="K4564">
        <f t="shared" si="717"/>
        <v>0</v>
      </c>
      <c r="L4564">
        <f t="shared" si="714"/>
        <v>0</v>
      </c>
      <c r="M4564" s="66" t="str">
        <f t="shared" si="710"/>
        <v xml:space="preserve"> </v>
      </c>
    </row>
    <row r="4565" spans="1:13" x14ac:dyDescent="0.25">
      <c r="A4565" s="25">
        <f t="shared" si="718"/>
        <v>4565</v>
      </c>
      <c r="B4565" s="35">
        <f>+INDEX(Исходные_данные!A:Z,A4565+$X$32-1,$X$30)</f>
        <v>0</v>
      </c>
      <c r="C4565" s="25">
        <f>+IFERROR(_xlfn.NUMBERVALUE(INDEX(Исходные_данные!A:Z,A4565+$X$32-1,$X$31),"."),0)</f>
        <v>0</v>
      </c>
      <c r="D4565" s="51"/>
      <c r="E4565" s="3">
        <f t="shared" si="715"/>
        <v>1289.4580000000001</v>
      </c>
      <c r="F4565" s="3">
        <f t="shared" si="716"/>
        <v>1289.4574600000001</v>
      </c>
      <c r="G4565" s="8">
        <f t="shared" si="719"/>
        <v>0</v>
      </c>
      <c r="H4565" s="7">
        <f t="shared" si="711"/>
        <v>0</v>
      </c>
      <c r="I4565" s="7">
        <f t="shared" si="712"/>
        <v>0</v>
      </c>
      <c r="J4565">
        <f t="shared" si="713"/>
        <v>0</v>
      </c>
      <c r="K4565">
        <f t="shared" si="717"/>
        <v>0</v>
      </c>
      <c r="L4565">
        <f t="shared" si="714"/>
        <v>0</v>
      </c>
      <c r="M4565" s="66" t="str">
        <f t="shared" si="710"/>
        <v xml:space="preserve"> </v>
      </c>
    </row>
    <row r="4566" spans="1:13" x14ac:dyDescent="0.25">
      <c r="A4566" s="25">
        <f t="shared" si="718"/>
        <v>4566</v>
      </c>
      <c r="B4566" s="35">
        <f>+INDEX(Исходные_данные!A:Z,A4566+$X$32-1,$X$30)</f>
        <v>0</v>
      </c>
      <c r="C4566" s="25">
        <f>+IFERROR(_xlfn.NUMBERVALUE(INDEX(Исходные_данные!A:Z,A4566+$X$32-1,$X$31),"."),0)</f>
        <v>0</v>
      </c>
      <c r="D4566" s="51"/>
      <c r="E4566" s="3">
        <f t="shared" si="715"/>
        <v>1289.4580000000001</v>
      </c>
      <c r="F4566" s="3">
        <f t="shared" si="716"/>
        <v>1289.4574600000001</v>
      </c>
      <c r="G4566" s="8">
        <f t="shared" si="719"/>
        <v>0</v>
      </c>
      <c r="H4566" s="7">
        <f t="shared" si="711"/>
        <v>0</v>
      </c>
      <c r="I4566" s="7">
        <f t="shared" si="712"/>
        <v>0</v>
      </c>
      <c r="J4566">
        <f t="shared" si="713"/>
        <v>0</v>
      </c>
      <c r="K4566">
        <f t="shared" si="717"/>
        <v>0</v>
      </c>
      <c r="L4566">
        <f t="shared" si="714"/>
        <v>0</v>
      </c>
      <c r="M4566" s="66" t="str">
        <f t="shared" si="710"/>
        <v xml:space="preserve"> </v>
      </c>
    </row>
    <row r="4567" spans="1:13" x14ac:dyDescent="0.25">
      <c r="A4567" s="25">
        <f t="shared" si="718"/>
        <v>4567</v>
      </c>
      <c r="B4567" s="35">
        <f>+INDEX(Исходные_данные!A:Z,A4567+$X$32-1,$X$30)</f>
        <v>0</v>
      </c>
      <c r="C4567" s="25">
        <f>+IFERROR(_xlfn.NUMBERVALUE(INDEX(Исходные_данные!A:Z,A4567+$X$32-1,$X$31),"."),0)</f>
        <v>0</v>
      </c>
      <c r="D4567" s="51"/>
      <c r="E4567" s="3">
        <f t="shared" si="715"/>
        <v>1289.4580000000001</v>
      </c>
      <c r="F4567" s="3">
        <f t="shared" si="716"/>
        <v>1289.4574600000001</v>
      </c>
      <c r="G4567" s="8">
        <f t="shared" si="719"/>
        <v>0</v>
      </c>
      <c r="H4567" s="7">
        <f t="shared" si="711"/>
        <v>0</v>
      </c>
      <c r="I4567" s="7">
        <f t="shared" si="712"/>
        <v>0</v>
      </c>
      <c r="J4567">
        <f t="shared" si="713"/>
        <v>0</v>
      </c>
      <c r="K4567">
        <f t="shared" si="717"/>
        <v>0</v>
      </c>
      <c r="L4567">
        <f t="shared" si="714"/>
        <v>0</v>
      </c>
      <c r="M4567" s="66" t="str">
        <f t="shared" si="710"/>
        <v xml:space="preserve"> </v>
      </c>
    </row>
    <row r="4568" spans="1:13" x14ac:dyDescent="0.25">
      <c r="A4568" s="25">
        <f t="shared" si="718"/>
        <v>4568</v>
      </c>
      <c r="B4568" s="35">
        <f>+INDEX(Исходные_данные!A:Z,A4568+$X$32-1,$X$30)</f>
        <v>0</v>
      </c>
      <c r="C4568" s="25">
        <f>+IFERROR(_xlfn.NUMBERVALUE(INDEX(Исходные_данные!A:Z,A4568+$X$32-1,$X$31),"."),0)</f>
        <v>0</v>
      </c>
      <c r="D4568" s="51"/>
      <c r="E4568" s="3">
        <f t="shared" si="715"/>
        <v>1289.4580000000001</v>
      </c>
      <c r="F4568" s="3">
        <f t="shared" si="716"/>
        <v>1289.4574600000001</v>
      </c>
      <c r="G4568" s="8">
        <f t="shared" si="719"/>
        <v>0</v>
      </c>
      <c r="H4568" s="7">
        <f t="shared" si="711"/>
        <v>0</v>
      </c>
      <c r="I4568" s="7">
        <f t="shared" si="712"/>
        <v>0</v>
      </c>
      <c r="J4568">
        <f t="shared" si="713"/>
        <v>0</v>
      </c>
      <c r="K4568">
        <f t="shared" si="717"/>
        <v>0</v>
      </c>
      <c r="L4568">
        <f t="shared" si="714"/>
        <v>0</v>
      </c>
      <c r="M4568" s="66" t="str">
        <f t="shared" si="710"/>
        <v xml:space="preserve"> </v>
      </c>
    </row>
    <row r="4569" spans="1:13" x14ac:dyDescent="0.25">
      <c r="A4569" s="25">
        <f t="shared" si="718"/>
        <v>4569</v>
      </c>
      <c r="B4569" s="35">
        <f>+INDEX(Исходные_данные!A:Z,A4569+$X$32-1,$X$30)</f>
        <v>0</v>
      </c>
      <c r="C4569" s="25">
        <f>+IFERROR(_xlfn.NUMBERVALUE(INDEX(Исходные_данные!A:Z,A4569+$X$32-1,$X$31),"."),0)</f>
        <v>0</v>
      </c>
      <c r="D4569" s="51"/>
      <c r="E4569" s="3">
        <f t="shared" si="715"/>
        <v>1289.4580000000001</v>
      </c>
      <c r="F4569" s="3">
        <f t="shared" si="716"/>
        <v>1289.4574600000001</v>
      </c>
      <c r="G4569" s="8">
        <f t="shared" si="719"/>
        <v>0</v>
      </c>
      <c r="H4569" s="7">
        <f t="shared" si="711"/>
        <v>0</v>
      </c>
      <c r="I4569" s="7">
        <f t="shared" si="712"/>
        <v>0</v>
      </c>
      <c r="J4569">
        <f t="shared" si="713"/>
        <v>0</v>
      </c>
      <c r="K4569">
        <f t="shared" si="717"/>
        <v>0</v>
      </c>
      <c r="L4569">
        <f t="shared" si="714"/>
        <v>0</v>
      </c>
      <c r="M4569" s="66" t="str">
        <f t="shared" si="710"/>
        <v xml:space="preserve"> </v>
      </c>
    </row>
    <row r="4570" spans="1:13" x14ac:dyDescent="0.25">
      <c r="A4570" s="25">
        <f t="shared" si="718"/>
        <v>4570</v>
      </c>
      <c r="B4570" s="35">
        <f>+INDEX(Исходные_данные!A:Z,A4570+$X$32-1,$X$30)</f>
        <v>0</v>
      </c>
      <c r="C4570" s="25">
        <f>+IFERROR(_xlfn.NUMBERVALUE(INDEX(Исходные_данные!A:Z,A4570+$X$32-1,$X$31),"."),0)</f>
        <v>0</v>
      </c>
      <c r="D4570" s="51"/>
      <c r="E4570" s="3">
        <f t="shared" si="715"/>
        <v>1289.4580000000001</v>
      </c>
      <c r="F4570" s="3">
        <f t="shared" si="716"/>
        <v>1289.4574600000001</v>
      </c>
      <c r="G4570" s="8">
        <f t="shared" si="719"/>
        <v>0</v>
      </c>
      <c r="H4570" s="7">
        <f t="shared" si="711"/>
        <v>0</v>
      </c>
      <c r="I4570" s="7">
        <f t="shared" si="712"/>
        <v>0</v>
      </c>
      <c r="J4570">
        <f t="shared" si="713"/>
        <v>0</v>
      </c>
      <c r="K4570">
        <f t="shared" si="717"/>
        <v>0</v>
      </c>
      <c r="L4570">
        <f t="shared" si="714"/>
        <v>0</v>
      </c>
      <c r="M4570" s="66" t="str">
        <f t="shared" si="710"/>
        <v xml:space="preserve"> </v>
      </c>
    </row>
    <row r="4571" spans="1:13" x14ac:dyDescent="0.25">
      <c r="A4571" s="25">
        <f t="shared" si="718"/>
        <v>4571</v>
      </c>
      <c r="B4571" s="35">
        <f>+INDEX(Исходные_данные!A:Z,A4571+$X$32-1,$X$30)</f>
        <v>0</v>
      </c>
      <c r="C4571" s="25">
        <f>+IFERROR(_xlfn.NUMBERVALUE(INDEX(Исходные_данные!A:Z,A4571+$X$32-1,$X$31),"."),0)</f>
        <v>0</v>
      </c>
      <c r="D4571" s="51"/>
      <c r="E4571" s="3">
        <f t="shared" si="715"/>
        <v>1289.4580000000001</v>
      </c>
      <c r="F4571" s="3">
        <f t="shared" si="716"/>
        <v>1289.4574600000001</v>
      </c>
      <c r="G4571" s="8">
        <f t="shared" si="719"/>
        <v>0</v>
      </c>
      <c r="H4571" s="7">
        <f t="shared" si="711"/>
        <v>0</v>
      </c>
      <c r="I4571" s="7">
        <f t="shared" si="712"/>
        <v>0</v>
      </c>
      <c r="J4571">
        <f t="shared" si="713"/>
        <v>0</v>
      </c>
      <c r="K4571">
        <f t="shared" si="717"/>
        <v>0</v>
      </c>
      <c r="L4571">
        <f t="shared" si="714"/>
        <v>0</v>
      </c>
      <c r="M4571" s="66" t="str">
        <f t="shared" si="710"/>
        <v xml:space="preserve"> </v>
      </c>
    </row>
    <row r="4572" spans="1:13" x14ac:dyDescent="0.25">
      <c r="A4572" s="25">
        <f t="shared" si="718"/>
        <v>4572</v>
      </c>
      <c r="B4572" s="35">
        <f>+INDEX(Исходные_данные!A:Z,A4572+$X$32-1,$X$30)</f>
        <v>0</v>
      </c>
      <c r="C4572" s="25">
        <f>+IFERROR(_xlfn.NUMBERVALUE(INDEX(Исходные_данные!A:Z,A4572+$X$32-1,$X$31),"."),0)</f>
        <v>0</v>
      </c>
      <c r="D4572" s="51"/>
      <c r="E4572" s="3">
        <f t="shared" si="715"/>
        <v>1289.4580000000001</v>
      </c>
      <c r="F4572" s="3">
        <f t="shared" si="716"/>
        <v>1289.4574600000001</v>
      </c>
      <c r="G4572" s="8">
        <f t="shared" si="719"/>
        <v>0</v>
      </c>
      <c r="H4572" s="7">
        <f t="shared" si="711"/>
        <v>0</v>
      </c>
      <c r="I4572" s="7">
        <f t="shared" si="712"/>
        <v>0</v>
      </c>
      <c r="J4572">
        <f t="shared" si="713"/>
        <v>0</v>
      </c>
      <c r="K4572">
        <f t="shared" si="717"/>
        <v>0</v>
      </c>
      <c r="L4572">
        <f t="shared" si="714"/>
        <v>0</v>
      </c>
      <c r="M4572" s="66" t="str">
        <f t="shared" ref="M4572:M4635" si="720">IF(AC4587=1,"",+CONCATENATE(IF($AC$43=1,CONCATENATE(D4572," "),""),IF($AC$44=1,CONCATENATE(E4572," (",TEXT(G4572,"0,0"),"%)"),"")))</f>
        <v xml:space="preserve"> </v>
      </c>
    </row>
    <row r="4573" spans="1:13" x14ac:dyDescent="0.25">
      <c r="A4573" s="25">
        <f t="shared" si="718"/>
        <v>4573</v>
      </c>
      <c r="B4573" s="35">
        <f>+INDEX(Исходные_данные!A:Z,A4573+$X$32-1,$X$30)</f>
        <v>0</v>
      </c>
      <c r="C4573" s="25">
        <f>+IFERROR(_xlfn.NUMBERVALUE(INDEX(Исходные_данные!A:Z,A4573+$X$32-1,$X$31),"."),0)</f>
        <v>0</v>
      </c>
      <c r="D4573" s="51"/>
      <c r="E4573" s="3">
        <f t="shared" si="715"/>
        <v>1289.4580000000001</v>
      </c>
      <c r="F4573" s="3">
        <f t="shared" si="716"/>
        <v>1289.4574600000001</v>
      </c>
      <c r="G4573" s="8">
        <f t="shared" si="719"/>
        <v>0</v>
      </c>
      <c r="H4573" s="7">
        <f t="shared" si="711"/>
        <v>0</v>
      </c>
      <c r="I4573" s="7">
        <f t="shared" si="712"/>
        <v>0</v>
      </c>
      <c r="J4573">
        <f t="shared" si="713"/>
        <v>0</v>
      </c>
      <c r="K4573">
        <f t="shared" si="717"/>
        <v>0</v>
      </c>
      <c r="L4573">
        <f t="shared" si="714"/>
        <v>0</v>
      </c>
      <c r="M4573" s="66" t="str">
        <f t="shared" si="720"/>
        <v xml:space="preserve"> </v>
      </c>
    </row>
    <row r="4574" spans="1:13" x14ac:dyDescent="0.25">
      <c r="A4574" s="25">
        <f t="shared" si="718"/>
        <v>4574</v>
      </c>
      <c r="B4574" s="35">
        <f>+INDEX(Исходные_данные!A:Z,A4574+$X$32-1,$X$30)</f>
        <v>0</v>
      </c>
      <c r="C4574" s="25">
        <f>+IFERROR(_xlfn.NUMBERVALUE(INDEX(Исходные_данные!A:Z,A4574+$X$32-1,$X$31),"."),0)</f>
        <v>0</v>
      </c>
      <c r="D4574" s="51"/>
      <c r="E4574" s="3">
        <f t="shared" si="715"/>
        <v>1289.4580000000001</v>
      </c>
      <c r="F4574" s="3">
        <f t="shared" si="716"/>
        <v>1289.4574600000001</v>
      </c>
      <c r="G4574" s="8">
        <f t="shared" si="719"/>
        <v>0</v>
      </c>
      <c r="H4574" s="7">
        <f t="shared" si="711"/>
        <v>0</v>
      </c>
      <c r="I4574" s="7">
        <f t="shared" si="712"/>
        <v>0</v>
      </c>
      <c r="J4574">
        <f t="shared" si="713"/>
        <v>0</v>
      </c>
      <c r="K4574">
        <f t="shared" si="717"/>
        <v>0</v>
      </c>
      <c r="L4574">
        <f t="shared" si="714"/>
        <v>0</v>
      </c>
      <c r="M4574" s="66" t="str">
        <f t="shared" si="720"/>
        <v xml:space="preserve"> </v>
      </c>
    </row>
    <row r="4575" spans="1:13" x14ac:dyDescent="0.25">
      <c r="A4575" s="25">
        <f t="shared" si="718"/>
        <v>4575</v>
      </c>
      <c r="B4575" s="35">
        <f>+INDEX(Исходные_данные!A:Z,A4575+$X$32-1,$X$30)</f>
        <v>0</v>
      </c>
      <c r="C4575" s="25">
        <f>+IFERROR(_xlfn.NUMBERVALUE(INDEX(Исходные_данные!A:Z,A4575+$X$32-1,$X$31),"."),0)</f>
        <v>0</v>
      </c>
      <c r="D4575" s="51"/>
      <c r="E4575" s="3">
        <f t="shared" si="715"/>
        <v>1289.4580000000001</v>
      </c>
      <c r="F4575" s="3">
        <f t="shared" si="716"/>
        <v>1289.4574600000001</v>
      </c>
      <c r="G4575" s="8">
        <f t="shared" si="719"/>
        <v>0</v>
      </c>
      <c r="H4575" s="7">
        <f t="shared" si="711"/>
        <v>0</v>
      </c>
      <c r="I4575" s="7">
        <f t="shared" si="712"/>
        <v>0</v>
      </c>
      <c r="J4575">
        <f t="shared" si="713"/>
        <v>0</v>
      </c>
      <c r="K4575">
        <f t="shared" si="717"/>
        <v>0</v>
      </c>
      <c r="L4575">
        <f t="shared" si="714"/>
        <v>0</v>
      </c>
      <c r="M4575" s="66" t="str">
        <f t="shared" si="720"/>
        <v xml:space="preserve"> </v>
      </c>
    </row>
    <row r="4576" spans="1:13" x14ac:dyDescent="0.25">
      <c r="A4576" s="25">
        <f t="shared" si="718"/>
        <v>4576</v>
      </c>
      <c r="B4576" s="35">
        <f>+INDEX(Исходные_данные!A:Z,A4576+$X$32-1,$X$30)</f>
        <v>0</v>
      </c>
      <c r="C4576" s="25">
        <f>+IFERROR(_xlfn.NUMBERVALUE(INDEX(Исходные_данные!A:Z,A4576+$X$32-1,$X$31),"."),0)</f>
        <v>0</v>
      </c>
      <c r="D4576" s="51"/>
      <c r="E4576" s="3">
        <f t="shared" si="715"/>
        <v>1289.4580000000001</v>
      </c>
      <c r="F4576" s="3">
        <f t="shared" si="716"/>
        <v>1289.4574600000001</v>
      </c>
      <c r="G4576" s="8">
        <f t="shared" si="719"/>
        <v>0</v>
      </c>
      <c r="H4576" s="7">
        <f t="shared" si="711"/>
        <v>0</v>
      </c>
      <c r="I4576" s="7">
        <f t="shared" si="712"/>
        <v>0</v>
      </c>
      <c r="J4576">
        <f t="shared" si="713"/>
        <v>0</v>
      </c>
      <c r="K4576">
        <f t="shared" si="717"/>
        <v>0</v>
      </c>
      <c r="L4576">
        <f t="shared" si="714"/>
        <v>0</v>
      </c>
      <c r="M4576" s="66" t="str">
        <f t="shared" si="720"/>
        <v xml:space="preserve"> </v>
      </c>
    </row>
    <row r="4577" spans="1:13" x14ac:dyDescent="0.25">
      <c r="A4577" s="25">
        <f t="shared" si="718"/>
        <v>4577</v>
      </c>
      <c r="B4577" s="35">
        <f>+INDEX(Исходные_данные!A:Z,A4577+$X$32-1,$X$30)</f>
        <v>0</v>
      </c>
      <c r="C4577" s="25">
        <f>+IFERROR(_xlfn.NUMBERVALUE(INDEX(Исходные_данные!A:Z,A4577+$X$32-1,$X$31),"."),0)</f>
        <v>0</v>
      </c>
      <c r="D4577" s="51"/>
      <c r="E4577" s="3">
        <f t="shared" si="715"/>
        <v>1289.4580000000001</v>
      </c>
      <c r="F4577" s="3">
        <f t="shared" si="716"/>
        <v>1289.4574600000001</v>
      </c>
      <c r="G4577" s="8">
        <f t="shared" si="719"/>
        <v>0</v>
      </c>
      <c r="H4577" s="7">
        <f t="shared" si="711"/>
        <v>0</v>
      </c>
      <c r="I4577" s="7">
        <f t="shared" si="712"/>
        <v>0</v>
      </c>
      <c r="J4577">
        <f t="shared" si="713"/>
        <v>0</v>
      </c>
      <c r="K4577">
        <f t="shared" si="717"/>
        <v>0</v>
      </c>
      <c r="L4577">
        <f t="shared" si="714"/>
        <v>0</v>
      </c>
      <c r="M4577" s="66" t="str">
        <f t="shared" si="720"/>
        <v xml:space="preserve"> </v>
      </c>
    </row>
    <row r="4578" spans="1:13" x14ac:dyDescent="0.25">
      <c r="A4578" s="25">
        <f t="shared" si="718"/>
        <v>4578</v>
      </c>
      <c r="B4578" s="35">
        <f>+INDEX(Исходные_данные!A:Z,A4578+$X$32-1,$X$30)</f>
        <v>0</v>
      </c>
      <c r="C4578" s="25">
        <f>+IFERROR(_xlfn.NUMBERVALUE(INDEX(Исходные_данные!A:Z,A4578+$X$32-1,$X$31),"."),0)</f>
        <v>0</v>
      </c>
      <c r="D4578" s="51"/>
      <c r="E4578" s="3">
        <f t="shared" si="715"/>
        <v>1289.4580000000001</v>
      </c>
      <c r="F4578" s="3">
        <f t="shared" si="716"/>
        <v>1289.4574600000001</v>
      </c>
      <c r="G4578" s="8">
        <f t="shared" si="719"/>
        <v>0</v>
      </c>
      <c r="H4578" s="7">
        <f t="shared" si="711"/>
        <v>0</v>
      </c>
      <c r="I4578" s="7">
        <f t="shared" si="712"/>
        <v>0</v>
      </c>
      <c r="J4578">
        <f t="shared" si="713"/>
        <v>0</v>
      </c>
      <c r="K4578">
        <f t="shared" si="717"/>
        <v>0</v>
      </c>
      <c r="L4578">
        <f t="shared" si="714"/>
        <v>0</v>
      </c>
      <c r="M4578" s="66" t="str">
        <f t="shared" si="720"/>
        <v xml:space="preserve"> </v>
      </c>
    </row>
    <row r="4579" spans="1:13" x14ac:dyDescent="0.25">
      <c r="A4579" s="25">
        <f t="shared" si="718"/>
        <v>4579</v>
      </c>
      <c r="B4579" s="35">
        <f>+INDEX(Исходные_данные!A:Z,A4579+$X$32-1,$X$30)</f>
        <v>0</v>
      </c>
      <c r="C4579" s="25">
        <f>+IFERROR(_xlfn.NUMBERVALUE(INDEX(Исходные_данные!A:Z,A4579+$X$32-1,$X$31),"."),0)</f>
        <v>0</v>
      </c>
      <c r="D4579" s="51"/>
      <c r="E4579" s="3">
        <f t="shared" si="715"/>
        <v>1289.4580000000001</v>
      </c>
      <c r="F4579" s="3">
        <f t="shared" si="716"/>
        <v>1289.4574600000001</v>
      </c>
      <c r="G4579" s="8">
        <f t="shared" si="719"/>
        <v>0</v>
      </c>
      <c r="H4579" s="7">
        <f t="shared" si="711"/>
        <v>0</v>
      </c>
      <c r="I4579" s="7">
        <f t="shared" si="712"/>
        <v>0</v>
      </c>
      <c r="J4579">
        <f t="shared" si="713"/>
        <v>0</v>
      </c>
      <c r="K4579">
        <f t="shared" si="717"/>
        <v>0</v>
      </c>
      <c r="L4579">
        <f t="shared" si="714"/>
        <v>0</v>
      </c>
      <c r="M4579" s="66" t="str">
        <f t="shared" si="720"/>
        <v xml:space="preserve"> </v>
      </c>
    </row>
    <row r="4580" spans="1:13" x14ac:dyDescent="0.25">
      <c r="A4580" s="25">
        <f t="shared" si="718"/>
        <v>4580</v>
      </c>
      <c r="B4580" s="35">
        <f>+INDEX(Исходные_данные!A:Z,A4580+$X$32-1,$X$30)</f>
        <v>0</v>
      </c>
      <c r="C4580" s="25">
        <f>+IFERROR(_xlfn.NUMBERVALUE(INDEX(Исходные_данные!A:Z,A4580+$X$32-1,$X$31),"."),0)</f>
        <v>0</v>
      </c>
      <c r="D4580" s="51"/>
      <c r="E4580" s="3">
        <f t="shared" si="715"/>
        <v>1289.4580000000001</v>
      </c>
      <c r="F4580" s="3">
        <f t="shared" si="716"/>
        <v>1289.4574600000001</v>
      </c>
      <c r="G4580" s="8">
        <f t="shared" si="719"/>
        <v>0</v>
      </c>
      <c r="H4580" s="7">
        <f t="shared" si="711"/>
        <v>0</v>
      </c>
      <c r="I4580" s="7">
        <f t="shared" si="712"/>
        <v>0</v>
      </c>
      <c r="J4580">
        <f t="shared" si="713"/>
        <v>0</v>
      </c>
      <c r="K4580">
        <f t="shared" si="717"/>
        <v>0</v>
      </c>
      <c r="L4580">
        <f t="shared" si="714"/>
        <v>0</v>
      </c>
      <c r="M4580" s="66" t="str">
        <f t="shared" si="720"/>
        <v xml:space="preserve"> </v>
      </c>
    </row>
    <row r="4581" spans="1:13" x14ac:dyDescent="0.25">
      <c r="A4581" s="25">
        <f t="shared" si="718"/>
        <v>4581</v>
      </c>
      <c r="B4581" s="35">
        <f>+INDEX(Исходные_данные!A:Z,A4581+$X$32-1,$X$30)</f>
        <v>0</v>
      </c>
      <c r="C4581" s="25">
        <f>+IFERROR(_xlfn.NUMBERVALUE(INDEX(Исходные_данные!A:Z,A4581+$X$32-1,$X$31),"."),0)</f>
        <v>0</v>
      </c>
      <c r="D4581" s="51"/>
      <c r="E4581" s="3">
        <f t="shared" si="715"/>
        <v>1289.4580000000001</v>
      </c>
      <c r="F4581" s="3">
        <f t="shared" si="716"/>
        <v>1289.4574600000001</v>
      </c>
      <c r="G4581" s="8">
        <f t="shared" si="719"/>
        <v>0</v>
      </c>
      <c r="H4581" s="7">
        <f t="shared" si="711"/>
        <v>0</v>
      </c>
      <c r="I4581" s="7">
        <f t="shared" si="712"/>
        <v>0</v>
      </c>
      <c r="J4581">
        <f t="shared" si="713"/>
        <v>0</v>
      </c>
      <c r="K4581">
        <f t="shared" si="717"/>
        <v>0</v>
      </c>
      <c r="L4581">
        <f t="shared" si="714"/>
        <v>0</v>
      </c>
      <c r="M4581" s="66" t="str">
        <f t="shared" si="720"/>
        <v xml:space="preserve"> </v>
      </c>
    </row>
    <row r="4582" spans="1:13" x14ac:dyDescent="0.25">
      <c r="A4582" s="25">
        <f t="shared" si="718"/>
        <v>4582</v>
      </c>
      <c r="B4582" s="35">
        <f>+INDEX(Исходные_данные!A:Z,A4582+$X$32-1,$X$30)</f>
        <v>0</v>
      </c>
      <c r="C4582" s="25">
        <f>+IFERROR(_xlfn.NUMBERVALUE(INDEX(Исходные_данные!A:Z,A4582+$X$32-1,$X$31),"."),0)</f>
        <v>0</v>
      </c>
      <c r="D4582" s="51"/>
      <c r="E4582" s="3">
        <f t="shared" si="715"/>
        <v>1289.4580000000001</v>
      </c>
      <c r="F4582" s="3">
        <f t="shared" si="716"/>
        <v>1289.4574600000001</v>
      </c>
      <c r="G4582" s="8">
        <f t="shared" si="719"/>
        <v>0</v>
      </c>
      <c r="H4582" s="7">
        <f t="shared" si="711"/>
        <v>0</v>
      </c>
      <c r="I4582" s="7">
        <f t="shared" si="712"/>
        <v>0</v>
      </c>
      <c r="J4582">
        <f t="shared" si="713"/>
        <v>0</v>
      </c>
      <c r="K4582">
        <f t="shared" si="717"/>
        <v>0</v>
      </c>
      <c r="L4582">
        <f t="shared" si="714"/>
        <v>0</v>
      </c>
      <c r="M4582" s="66" t="str">
        <f t="shared" si="720"/>
        <v xml:space="preserve"> </v>
      </c>
    </row>
    <row r="4583" spans="1:13" x14ac:dyDescent="0.25">
      <c r="A4583" s="25">
        <f t="shared" si="718"/>
        <v>4583</v>
      </c>
      <c r="B4583" s="35">
        <f>+INDEX(Исходные_данные!A:Z,A4583+$X$32-1,$X$30)</f>
        <v>0</v>
      </c>
      <c r="C4583" s="25">
        <f>+IFERROR(_xlfn.NUMBERVALUE(INDEX(Исходные_данные!A:Z,A4583+$X$32-1,$X$31),"."),0)</f>
        <v>0</v>
      </c>
      <c r="D4583" s="51"/>
      <c r="E4583" s="3">
        <f t="shared" si="715"/>
        <v>1289.4580000000001</v>
      </c>
      <c r="F4583" s="3">
        <f t="shared" si="716"/>
        <v>1289.4574600000001</v>
      </c>
      <c r="G4583" s="8">
        <f t="shared" si="719"/>
        <v>0</v>
      </c>
      <c r="H4583" s="7">
        <f t="shared" si="711"/>
        <v>0</v>
      </c>
      <c r="I4583" s="7">
        <f t="shared" si="712"/>
        <v>0</v>
      </c>
      <c r="J4583">
        <f t="shared" si="713"/>
        <v>0</v>
      </c>
      <c r="K4583">
        <f t="shared" si="717"/>
        <v>0</v>
      </c>
      <c r="L4583">
        <f t="shared" si="714"/>
        <v>0</v>
      </c>
      <c r="M4583" s="66" t="str">
        <f t="shared" si="720"/>
        <v xml:space="preserve"> </v>
      </c>
    </row>
    <row r="4584" spans="1:13" x14ac:dyDescent="0.25">
      <c r="A4584" s="25">
        <f t="shared" si="718"/>
        <v>4584</v>
      </c>
      <c r="B4584" s="35">
        <f>+INDEX(Исходные_данные!A:Z,A4584+$X$32-1,$X$30)</f>
        <v>0</v>
      </c>
      <c r="C4584" s="25">
        <f>+IFERROR(_xlfn.NUMBERVALUE(INDEX(Исходные_данные!A:Z,A4584+$X$32-1,$X$31),"."),0)</f>
        <v>0</v>
      </c>
      <c r="D4584" s="51"/>
      <c r="E4584" s="3">
        <f t="shared" si="715"/>
        <v>1289.4580000000001</v>
      </c>
      <c r="F4584" s="3">
        <f t="shared" si="716"/>
        <v>1289.4574600000001</v>
      </c>
      <c r="G4584" s="8">
        <f t="shared" si="719"/>
        <v>0</v>
      </c>
      <c r="H4584" s="7">
        <f t="shared" si="711"/>
        <v>0</v>
      </c>
      <c r="I4584" s="7">
        <f t="shared" si="712"/>
        <v>0</v>
      </c>
      <c r="J4584">
        <f t="shared" si="713"/>
        <v>0</v>
      </c>
      <c r="K4584">
        <f t="shared" si="717"/>
        <v>0</v>
      </c>
      <c r="L4584">
        <f t="shared" si="714"/>
        <v>0</v>
      </c>
      <c r="M4584" s="66" t="str">
        <f t="shared" si="720"/>
        <v xml:space="preserve"> </v>
      </c>
    </row>
    <row r="4585" spans="1:13" x14ac:dyDescent="0.25">
      <c r="A4585" s="25">
        <f t="shared" si="718"/>
        <v>4585</v>
      </c>
      <c r="B4585" s="35">
        <f>+INDEX(Исходные_данные!A:Z,A4585+$X$32-1,$X$30)</f>
        <v>0</v>
      </c>
      <c r="C4585" s="25">
        <f>+IFERROR(_xlfn.NUMBERVALUE(INDEX(Исходные_данные!A:Z,A4585+$X$32-1,$X$31),"."),0)</f>
        <v>0</v>
      </c>
      <c r="D4585" s="51"/>
      <c r="E4585" s="3">
        <f t="shared" si="715"/>
        <v>1289.4580000000001</v>
      </c>
      <c r="F4585" s="3">
        <f t="shared" si="716"/>
        <v>1289.4574600000001</v>
      </c>
      <c r="G4585" s="8">
        <f t="shared" si="719"/>
        <v>0</v>
      </c>
      <c r="H4585" s="7">
        <f t="shared" si="711"/>
        <v>0</v>
      </c>
      <c r="I4585" s="7">
        <f t="shared" si="712"/>
        <v>0</v>
      </c>
      <c r="J4585">
        <f t="shared" si="713"/>
        <v>0</v>
      </c>
      <c r="K4585">
        <f t="shared" si="717"/>
        <v>0</v>
      </c>
      <c r="L4585">
        <f t="shared" si="714"/>
        <v>0</v>
      </c>
      <c r="M4585" s="66" t="str">
        <f t="shared" si="720"/>
        <v xml:space="preserve"> </v>
      </c>
    </row>
    <row r="4586" spans="1:13" x14ac:dyDescent="0.25">
      <c r="A4586" s="25">
        <f t="shared" si="718"/>
        <v>4586</v>
      </c>
      <c r="B4586" s="35">
        <f>+INDEX(Исходные_данные!A:Z,A4586+$X$32-1,$X$30)</f>
        <v>0</v>
      </c>
      <c r="C4586" s="25">
        <f>+IFERROR(_xlfn.NUMBERVALUE(INDEX(Исходные_данные!A:Z,A4586+$X$32-1,$X$31),"."),0)</f>
        <v>0</v>
      </c>
      <c r="D4586" s="51"/>
      <c r="E4586" s="3">
        <f t="shared" si="715"/>
        <v>1289.4580000000001</v>
      </c>
      <c r="F4586" s="3">
        <f t="shared" si="716"/>
        <v>1289.4574600000001</v>
      </c>
      <c r="G4586" s="8">
        <f t="shared" si="719"/>
        <v>0</v>
      </c>
      <c r="H4586" s="7">
        <f t="shared" si="711"/>
        <v>0</v>
      </c>
      <c r="I4586" s="7">
        <f t="shared" si="712"/>
        <v>0</v>
      </c>
      <c r="J4586">
        <f t="shared" si="713"/>
        <v>0</v>
      </c>
      <c r="K4586">
        <f t="shared" si="717"/>
        <v>0</v>
      </c>
      <c r="L4586">
        <f t="shared" si="714"/>
        <v>0</v>
      </c>
      <c r="M4586" s="66" t="str">
        <f t="shared" si="720"/>
        <v xml:space="preserve"> </v>
      </c>
    </row>
    <row r="4587" spans="1:13" x14ac:dyDescent="0.25">
      <c r="A4587" s="25">
        <f t="shared" si="718"/>
        <v>4587</v>
      </c>
      <c r="B4587" s="35">
        <f>+INDEX(Исходные_данные!A:Z,A4587+$X$32-1,$X$30)</f>
        <v>0</v>
      </c>
      <c r="C4587" s="25">
        <f>+IFERROR(_xlfn.NUMBERVALUE(INDEX(Исходные_данные!A:Z,A4587+$X$32-1,$X$31),"."),0)</f>
        <v>0</v>
      </c>
      <c r="D4587" s="51"/>
      <c r="E4587" s="3">
        <f t="shared" si="715"/>
        <v>1289.4580000000001</v>
      </c>
      <c r="F4587" s="3">
        <f t="shared" si="716"/>
        <v>1289.4574600000001</v>
      </c>
      <c r="G4587" s="8">
        <f t="shared" si="719"/>
        <v>0</v>
      </c>
      <c r="H4587" s="7">
        <f t="shared" si="711"/>
        <v>0</v>
      </c>
      <c r="I4587" s="7">
        <f t="shared" si="712"/>
        <v>0</v>
      </c>
      <c r="J4587">
        <f t="shared" si="713"/>
        <v>0</v>
      </c>
      <c r="K4587">
        <f t="shared" si="717"/>
        <v>0</v>
      </c>
      <c r="L4587">
        <f t="shared" si="714"/>
        <v>0</v>
      </c>
      <c r="M4587" s="66" t="str">
        <f t="shared" si="720"/>
        <v xml:space="preserve"> </v>
      </c>
    </row>
    <row r="4588" spans="1:13" x14ac:dyDescent="0.25">
      <c r="A4588" s="25">
        <f t="shared" si="718"/>
        <v>4588</v>
      </c>
      <c r="B4588" s="35">
        <f>+INDEX(Исходные_данные!A:Z,A4588+$X$32-1,$X$30)</f>
        <v>0</v>
      </c>
      <c r="C4588" s="25">
        <f>+IFERROR(_xlfn.NUMBERVALUE(INDEX(Исходные_данные!A:Z,A4588+$X$32-1,$X$31),"."),0)</f>
        <v>0</v>
      </c>
      <c r="D4588" s="51"/>
      <c r="E4588" s="3">
        <f t="shared" si="715"/>
        <v>1289.4580000000001</v>
      </c>
      <c r="F4588" s="3">
        <f t="shared" si="716"/>
        <v>1289.4574600000001</v>
      </c>
      <c r="G4588" s="8">
        <f t="shared" si="719"/>
        <v>0</v>
      </c>
      <c r="H4588" s="7">
        <f t="shared" si="711"/>
        <v>0</v>
      </c>
      <c r="I4588" s="7">
        <f t="shared" si="712"/>
        <v>0</v>
      </c>
      <c r="J4588">
        <f t="shared" si="713"/>
        <v>0</v>
      </c>
      <c r="K4588">
        <f t="shared" si="717"/>
        <v>0</v>
      </c>
      <c r="L4588">
        <f t="shared" si="714"/>
        <v>0</v>
      </c>
      <c r="M4588" s="66" t="str">
        <f t="shared" si="720"/>
        <v xml:space="preserve"> </v>
      </c>
    </row>
    <row r="4589" spans="1:13" x14ac:dyDescent="0.25">
      <c r="A4589" s="25">
        <f t="shared" si="718"/>
        <v>4589</v>
      </c>
      <c r="B4589" s="35">
        <f>+INDEX(Исходные_данные!A:Z,A4589+$X$32-1,$X$30)</f>
        <v>0</v>
      </c>
      <c r="C4589" s="25">
        <f>+IFERROR(_xlfn.NUMBERVALUE(INDEX(Исходные_данные!A:Z,A4589+$X$32-1,$X$31),"."),0)</f>
        <v>0</v>
      </c>
      <c r="D4589" s="51"/>
      <c r="E4589" s="3">
        <f t="shared" si="715"/>
        <v>1289.4580000000001</v>
      </c>
      <c r="F4589" s="3">
        <f t="shared" si="716"/>
        <v>1289.4574600000001</v>
      </c>
      <c r="G4589" s="8">
        <f t="shared" si="719"/>
        <v>0</v>
      </c>
      <c r="H4589" s="7">
        <f t="shared" si="711"/>
        <v>0</v>
      </c>
      <c r="I4589" s="7">
        <f t="shared" si="712"/>
        <v>0</v>
      </c>
      <c r="J4589">
        <f t="shared" si="713"/>
        <v>0</v>
      </c>
      <c r="K4589">
        <f t="shared" si="717"/>
        <v>0</v>
      </c>
      <c r="L4589">
        <f t="shared" si="714"/>
        <v>0</v>
      </c>
      <c r="M4589" s="66" t="str">
        <f t="shared" si="720"/>
        <v xml:space="preserve"> </v>
      </c>
    </row>
    <row r="4590" spans="1:13" x14ac:dyDescent="0.25">
      <c r="A4590" s="25">
        <f t="shared" si="718"/>
        <v>4590</v>
      </c>
      <c r="B4590" s="35">
        <f>+INDEX(Исходные_данные!A:Z,A4590+$X$32-1,$X$30)</f>
        <v>0</v>
      </c>
      <c r="C4590" s="25">
        <f>+IFERROR(_xlfn.NUMBERVALUE(INDEX(Исходные_данные!A:Z,A4590+$X$32-1,$X$31),"."),0)</f>
        <v>0</v>
      </c>
      <c r="D4590" s="51"/>
      <c r="E4590" s="3">
        <f t="shared" si="715"/>
        <v>1289.4580000000001</v>
      </c>
      <c r="F4590" s="3">
        <f t="shared" si="716"/>
        <v>1289.4574600000001</v>
      </c>
      <c r="G4590" s="8">
        <f t="shared" si="719"/>
        <v>0</v>
      </c>
      <c r="H4590" s="7">
        <f t="shared" si="711"/>
        <v>0</v>
      </c>
      <c r="I4590" s="7">
        <f t="shared" si="712"/>
        <v>0</v>
      </c>
      <c r="J4590">
        <f t="shared" si="713"/>
        <v>0</v>
      </c>
      <c r="K4590">
        <f t="shared" si="717"/>
        <v>0</v>
      </c>
      <c r="L4590">
        <f t="shared" si="714"/>
        <v>0</v>
      </c>
      <c r="M4590" s="66" t="str">
        <f t="shared" si="720"/>
        <v xml:space="preserve"> </v>
      </c>
    </row>
    <row r="4591" spans="1:13" x14ac:dyDescent="0.25">
      <c r="A4591" s="25">
        <f t="shared" si="718"/>
        <v>4591</v>
      </c>
      <c r="B4591" s="35">
        <f>+INDEX(Исходные_данные!A:Z,A4591+$X$32-1,$X$30)</f>
        <v>0</v>
      </c>
      <c r="C4591" s="25">
        <f>+IFERROR(_xlfn.NUMBERVALUE(INDEX(Исходные_данные!A:Z,A4591+$X$32-1,$X$31),"."),0)</f>
        <v>0</v>
      </c>
      <c r="D4591" s="51"/>
      <c r="E4591" s="3">
        <f t="shared" si="715"/>
        <v>1289.4580000000001</v>
      </c>
      <c r="F4591" s="3">
        <f t="shared" si="716"/>
        <v>1289.4574600000001</v>
      </c>
      <c r="G4591" s="8">
        <f t="shared" si="719"/>
        <v>0</v>
      </c>
      <c r="H4591" s="7">
        <f t="shared" si="711"/>
        <v>0</v>
      </c>
      <c r="I4591" s="7">
        <f t="shared" si="712"/>
        <v>0</v>
      </c>
      <c r="J4591">
        <f t="shared" si="713"/>
        <v>0</v>
      </c>
      <c r="K4591">
        <f t="shared" si="717"/>
        <v>0</v>
      </c>
      <c r="L4591">
        <f t="shared" si="714"/>
        <v>0</v>
      </c>
      <c r="M4591" s="66" t="str">
        <f t="shared" si="720"/>
        <v xml:space="preserve"> </v>
      </c>
    </row>
    <row r="4592" spans="1:13" x14ac:dyDescent="0.25">
      <c r="A4592" s="25">
        <f t="shared" si="718"/>
        <v>4592</v>
      </c>
      <c r="B4592" s="35">
        <f>+INDEX(Исходные_данные!A:Z,A4592+$X$32-1,$X$30)</f>
        <v>0</v>
      </c>
      <c r="C4592" s="25">
        <f>+IFERROR(_xlfn.NUMBERVALUE(INDEX(Исходные_данные!A:Z,A4592+$X$32-1,$X$31),"."),0)</f>
        <v>0</v>
      </c>
      <c r="D4592" s="51"/>
      <c r="E4592" s="3">
        <f t="shared" si="715"/>
        <v>1289.4580000000001</v>
      </c>
      <c r="F4592" s="3">
        <f t="shared" si="716"/>
        <v>1289.4574600000001</v>
      </c>
      <c r="G4592" s="8">
        <f t="shared" si="719"/>
        <v>0</v>
      </c>
      <c r="H4592" s="7">
        <f t="shared" si="711"/>
        <v>0</v>
      </c>
      <c r="I4592" s="7">
        <f t="shared" si="712"/>
        <v>0</v>
      </c>
      <c r="J4592">
        <f t="shared" si="713"/>
        <v>0</v>
      </c>
      <c r="K4592">
        <f t="shared" si="717"/>
        <v>0</v>
      </c>
      <c r="L4592">
        <f t="shared" si="714"/>
        <v>0</v>
      </c>
      <c r="M4592" s="66" t="str">
        <f t="shared" si="720"/>
        <v xml:space="preserve"> </v>
      </c>
    </row>
    <row r="4593" spans="1:13" x14ac:dyDescent="0.25">
      <c r="A4593" s="25">
        <f t="shared" si="718"/>
        <v>4593</v>
      </c>
      <c r="B4593" s="35">
        <f>+INDEX(Исходные_данные!A:Z,A4593+$X$32-1,$X$30)</f>
        <v>0</v>
      </c>
      <c r="C4593" s="25">
        <f>+IFERROR(_xlfn.NUMBERVALUE(INDEX(Исходные_данные!A:Z,A4593+$X$32-1,$X$31),"."),0)</f>
        <v>0</v>
      </c>
      <c r="D4593" s="51"/>
      <c r="E4593" s="3">
        <f t="shared" si="715"/>
        <v>1289.4580000000001</v>
      </c>
      <c r="F4593" s="3">
        <f t="shared" si="716"/>
        <v>1289.4574600000001</v>
      </c>
      <c r="G4593" s="8">
        <f t="shared" si="719"/>
        <v>0</v>
      </c>
      <c r="H4593" s="7">
        <f t="shared" si="711"/>
        <v>0</v>
      </c>
      <c r="I4593" s="7">
        <f t="shared" si="712"/>
        <v>0</v>
      </c>
      <c r="J4593">
        <f t="shared" si="713"/>
        <v>0</v>
      </c>
      <c r="K4593">
        <f t="shared" si="717"/>
        <v>0</v>
      </c>
      <c r="L4593">
        <f t="shared" si="714"/>
        <v>0</v>
      </c>
      <c r="M4593" s="66" t="str">
        <f t="shared" si="720"/>
        <v xml:space="preserve"> </v>
      </c>
    </row>
    <row r="4594" spans="1:13" x14ac:dyDescent="0.25">
      <c r="A4594" s="25">
        <f t="shared" si="718"/>
        <v>4594</v>
      </c>
      <c r="B4594" s="35">
        <f>+INDEX(Исходные_данные!A:Z,A4594+$X$32-1,$X$30)</f>
        <v>0</v>
      </c>
      <c r="C4594" s="25">
        <f>+IFERROR(_xlfn.NUMBERVALUE(INDEX(Исходные_данные!A:Z,A4594+$X$32-1,$X$31),"."),0)</f>
        <v>0</v>
      </c>
      <c r="D4594" s="51"/>
      <c r="E4594" s="3">
        <f t="shared" si="715"/>
        <v>1289.4580000000001</v>
      </c>
      <c r="F4594" s="3">
        <f t="shared" si="716"/>
        <v>1289.4574600000001</v>
      </c>
      <c r="G4594" s="8">
        <f t="shared" si="719"/>
        <v>0</v>
      </c>
      <c r="H4594" s="7">
        <f t="shared" si="711"/>
        <v>0</v>
      </c>
      <c r="I4594" s="7">
        <f t="shared" si="712"/>
        <v>0</v>
      </c>
      <c r="J4594">
        <f t="shared" si="713"/>
        <v>0</v>
      </c>
      <c r="K4594">
        <f t="shared" si="717"/>
        <v>0</v>
      </c>
      <c r="L4594">
        <f t="shared" si="714"/>
        <v>0</v>
      </c>
      <c r="M4594" s="66" t="str">
        <f t="shared" si="720"/>
        <v xml:space="preserve"> </v>
      </c>
    </row>
    <row r="4595" spans="1:13" x14ac:dyDescent="0.25">
      <c r="A4595" s="25">
        <f t="shared" si="718"/>
        <v>4595</v>
      </c>
      <c r="B4595" s="35">
        <f>+INDEX(Исходные_данные!A:Z,A4595+$X$32-1,$X$30)</f>
        <v>0</v>
      </c>
      <c r="C4595" s="25">
        <f>+IFERROR(_xlfn.NUMBERVALUE(INDEX(Исходные_данные!A:Z,A4595+$X$32-1,$X$31),"."),0)</f>
        <v>0</v>
      </c>
      <c r="D4595" s="51"/>
      <c r="E4595" s="3">
        <f t="shared" si="715"/>
        <v>1289.4580000000001</v>
      </c>
      <c r="F4595" s="3">
        <f t="shared" si="716"/>
        <v>1289.4574600000001</v>
      </c>
      <c r="G4595" s="8">
        <f t="shared" si="719"/>
        <v>0</v>
      </c>
      <c r="H4595" s="7">
        <f t="shared" si="711"/>
        <v>0</v>
      </c>
      <c r="I4595" s="7">
        <f t="shared" si="712"/>
        <v>0</v>
      </c>
      <c r="J4595">
        <f t="shared" si="713"/>
        <v>0</v>
      </c>
      <c r="K4595">
        <f t="shared" si="717"/>
        <v>0</v>
      </c>
      <c r="L4595">
        <f t="shared" si="714"/>
        <v>0</v>
      </c>
      <c r="M4595" s="66" t="str">
        <f t="shared" si="720"/>
        <v xml:space="preserve"> </v>
      </c>
    </row>
    <row r="4596" spans="1:13" x14ac:dyDescent="0.25">
      <c r="A4596" s="25">
        <f t="shared" si="718"/>
        <v>4596</v>
      </c>
      <c r="B4596" s="35">
        <f>+INDEX(Исходные_данные!A:Z,A4596+$X$32-1,$X$30)</f>
        <v>0</v>
      </c>
      <c r="C4596" s="25">
        <f>+IFERROR(_xlfn.NUMBERVALUE(INDEX(Исходные_данные!A:Z,A4596+$X$32-1,$X$31),"."),0)</f>
        <v>0</v>
      </c>
      <c r="D4596" s="51"/>
      <c r="E4596" s="3">
        <f t="shared" si="715"/>
        <v>1289.4580000000001</v>
      </c>
      <c r="F4596" s="3">
        <f t="shared" si="716"/>
        <v>1289.4574600000001</v>
      </c>
      <c r="G4596" s="8">
        <f t="shared" si="719"/>
        <v>0</v>
      </c>
      <c r="H4596" s="7">
        <f t="shared" si="711"/>
        <v>0</v>
      </c>
      <c r="I4596" s="7">
        <f t="shared" si="712"/>
        <v>0</v>
      </c>
      <c r="J4596">
        <f t="shared" si="713"/>
        <v>0</v>
      </c>
      <c r="K4596">
        <f t="shared" si="717"/>
        <v>0</v>
      </c>
      <c r="L4596">
        <f t="shared" si="714"/>
        <v>0</v>
      </c>
      <c r="M4596" s="66" t="str">
        <f t="shared" si="720"/>
        <v xml:space="preserve"> </v>
      </c>
    </row>
    <row r="4597" spans="1:13" x14ac:dyDescent="0.25">
      <c r="A4597" s="25">
        <f t="shared" si="718"/>
        <v>4597</v>
      </c>
      <c r="B4597" s="35">
        <f>+INDEX(Исходные_данные!A:Z,A4597+$X$32-1,$X$30)</f>
        <v>0</v>
      </c>
      <c r="C4597" s="25">
        <f>+IFERROR(_xlfn.NUMBERVALUE(INDEX(Исходные_данные!A:Z,A4597+$X$32-1,$X$31),"."),0)</f>
        <v>0</v>
      </c>
      <c r="D4597" s="51"/>
      <c r="E4597" s="3">
        <f t="shared" si="715"/>
        <v>1289.4580000000001</v>
      </c>
      <c r="F4597" s="3">
        <f t="shared" si="716"/>
        <v>1289.4574600000001</v>
      </c>
      <c r="G4597" s="8">
        <f t="shared" si="719"/>
        <v>0</v>
      </c>
      <c r="H4597" s="7">
        <f t="shared" si="711"/>
        <v>0</v>
      </c>
      <c r="I4597" s="7">
        <f t="shared" si="712"/>
        <v>0</v>
      </c>
      <c r="J4597">
        <f t="shared" si="713"/>
        <v>0</v>
      </c>
      <c r="K4597">
        <f t="shared" si="717"/>
        <v>0</v>
      </c>
      <c r="L4597">
        <f t="shared" si="714"/>
        <v>0</v>
      </c>
      <c r="M4597" s="66" t="str">
        <f t="shared" si="720"/>
        <v xml:space="preserve"> </v>
      </c>
    </row>
    <row r="4598" spans="1:13" x14ac:dyDescent="0.25">
      <c r="A4598" s="25">
        <f t="shared" si="718"/>
        <v>4598</v>
      </c>
      <c r="B4598" s="35">
        <f>+INDEX(Исходные_данные!A:Z,A4598+$X$32-1,$X$30)</f>
        <v>0</v>
      </c>
      <c r="C4598" s="25">
        <f>+IFERROR(_xlfn.NUMBERVALUE(INDEX(Исходные_данные!A:Z,A4598+$X$32-1,$X$31),"."),0)</f>
        <v>0</v>
      </c>
      <c r="D4598" s="51"/>
      <c r="E4598" s="3">
        <f t="shared" si="715"/>
        <v>1289.4580000000001</v>
      </c>
      <c r="F4598" s="3">
        <f t="shared" si="716"/>
        <v>1289.4574600000001</v>
      </c>
      <c r="G4598" s="8">
        <f t="shared" si="719"/>
        <v>0</v>
      </c>
      <c r="H4598" s="7">
        <f t="shared" si="711"/>
        <v>0</v>
      </c>
      <c r="I4598" s="7">
        <f t="shared" si="712"/>
        <v>0</v>
      </c>
      <c r="J4598">
        <f t="shared" si="713"/>
        <v>0</v>
      </c>
      <c r="K4598">
        <f t="shared" si="717"/>
        <v>0</v>
      </c>
      <c r="L4598">
        <f t="shared" si="714"/>
        <v>0</v>
      </c>
      <c r="M4598" s="66" t="str">
        <f t="shared" si="720"/>
        <v xml:space="preserve"> </v>
      </c>
    </row>
    <row r="4599" spans="1:13" x14ac:dyDescent="0.25">
      <c r="A4599" s="25">
        <f t="shared" si="718"/>
        <v>4599</v>
      </c>
      <c r="B4599" s="35">
        <f>+INDEX(Исходные_данные!A:Z,A4599+$X$32-1,$X$30)</f>
        <v>0</v>
      </c>
      <c r="C4599" s="25">
        <f>+IFERROR(_xlfn.NUMBERVALUE(INDEX(Исходные_данные!A:Z,A4599+$X$32-1,$X$31),"."),0)</f>
        <v>0</v>
      </c>
      <c r="D4599" s="51"/>
      <c r="E4599" s="3">
        <f t="shared" si="715"/>
        <v>1289.4580000000001</v>
      </c>
      <c r="F4599" s="3">
        <f t="shared" si="716"/>
        <v>1289.4574600000001</v>
      </c>
      <c r="G4599" s="8">
        <f t="shared" si="719"/>
        <v>0</v>
      </c>
      <c r="H4599" s="7">
        <f t="shared" si="711"/>
        <v>0</v>
      </c>
      <c r="I4599" s="7">
        <f t="shared" si="712"/>
        <v>0</v>
      </c>
      <c r="J4599">
        <f t="shared" si="713"/>
        <v>0</v>
      </c>
      <c r="K4599">
        <f t="shared" si="717"/>
        <v>0</v>
      </c>
      <c r="L4599">
        <f t="shared" si="714"/>
        <v>0</v>
      </c>
      <c r="M4599" s="66" t="str">
        <f t="shared" si="720"/>
        <v xml:space="preserve"> </v>
      </c>
    </row>
    <row r="4600" spans="1:13" x14ac:dyDescent="0.25">
      <c r="A4600" s="25">
        <f t="shared" si="718"/>
        <v>4600</v>
      </c>
      <c r="B4600" s="35">
        <f>+INDEX(Исходные_данные!A:Z,A4600+$X$32-1,$X$30)</f>
        <v>0</v>
      </c>
      <c r="C4600" s="25">
        <f>+IFERROR(_xlfn.NUMBERVALUE(INDEX(Исходные_данные!A:Z,A4600+$X$32-1,$X$31),"."),0)</f>
        <v>0</v>
      </c>
      <c r="D4600" s="51"/>
      <c r="E4600" s="3">
        <f t="shared" si="715"/>
        <v>1289.4580000000001</v>
      </c>
      <c r="F4600" s="3">
        <f t="shared" si="716"/>
        <v>1289.4574600000001</v>
      </c>
      <c r="G4600" s="8">
        <f t="shared" si="719"/>
        <v>0</v>
      </c>
      <c r="H4600" s="7">
        <f t="shared" si="711"/>
        <v>0</v>
      </c>
      <c r="I4600" s="7">
        <f t="shared" si="712"/>
        <v>0</v>
      </c>
      <c r="J4600">
        <f t="shared" si="713"/>
        <v>0</v>
      </c>
      <c r="K4600">
        <f t="shared" si="717"/>
        <v>0</v>
      </c>
      <c r="L4600">
        <f t="shared" si="714"/>
        <v>0</v>
      </c>
      <c r="M4600" s="66" t="str">
        <f t="shared" si="720"/>
        <v xml:space="preserve"> </v>
      </c>
    </row>
    <row r="4601" spans="1:13" x14ac:dyDescent="0.25">
      <c r="A4601" s="25">
        <f t="shared" si="718"/>
        <v>4601</v>
      </c>
      <c r="B4601" s="35">
        <f>+INDEX(Исходные_данные!A:Z,A4601+$X$32-1,$X$30)</f>
        <v>0</v>
      </c>
      <c r="C4601" s="25">
        <f>+IFERROR(_xlfn.NUMBERVALUE(INDEX(Исходные_данные!A:Z,A4601+$X$32-1,$X$31),"."),0)</f>
        <v>0</v>
      </c>
      <c r="D4601" s="51"/>
      <c r="E4601" s="3">
        <f t="shared" si="715"/>
        <v>1289.4580000000001</v>
      </c>
      <c r="F4601" s="3">
        <f t="shared" si="716"/>
        <v>1289.4574600000001</v>
      </c>
      <c r="G4601" s="8">
        <f t="shared" si="719"/>
        <v>0</v>
      </c>
      <c r="H4601" s="7">
        <f t="shared" si="711"/>
        <v>0</v>
      </c>
      <c r="I4601" s="7">
        <f t="shared" si="712"/>
        <v>0</v>
      </c>
      <c r="J4601">
        <f t="shared" si="713"/>
        <v>0</v>
      </c>
      <c r="K4601">
        <f t="shared" si="717"/>
        <v>0</v>
      </c>
      <c r="L4601">
        <f t="shared" si="714"/>
        <v>0</v>
      </c>
      <c r="M4601" s="66" t="str">
        <f t="shared" si="720"/>
        <v xml:space="preserve"> </v>
      </c>
    </row>
    <row r="4602" spans="1:13" x14ac:dyDescent="0.25">
      <c r="A4602" s="25">
        <f t="shared" si="718"/>
        <v>4602</v>
      </c>
      <c r="B4602" s="35">
        <f>+INDEX(Исходные_данные!A:Z,A4602+$X$32-1,$X$30)</f>
        <v>0</v>
      </c>
      <c r="C4602" s="25">
        <f>+IFERROR(_xlfn.NUMBERVALUE(INDEX(Исходные_данные!A:Z,A4602+$X$32-1,$X$31),"."),0)</f>
        <v>0</v>
      </c>
      <c r="D4602" s="51"/>
      <c r="E4602" s="3">
        <f t="shared" si="715"/>
        <v>1289.4580000000001</v>
      </c>
      <c r="F4602" s="3">
        <f t="shared" si="716"/>
        <v>1289.4574600000001</v>
      </c>
      <c r="G4602" s="8">
        <f t="shared" si="719"/>
        <v>0</v>
      </c>
      <c r="H4602" s="7">
        <f t="shared" si="711"/>
        <v>0</v>
      </c>
      <c r="I4602" s="7">
        <f t="shared" si="712"/>
        <v>0</v>
      </c>
      <c r="J4602">
        <f t="shared" si="713"/>
        <v>0</v>
      </c>
      <c r="K4602">
        <f t="shared" si="717"/>
        <v>0</v>
      </c>
      <c r="L4602">
        <f t="shared" si="714"/>
        <v>0</v>
      </c>
      <c r="M4602" s="66" t="str">
        <f t="shared" si="720"/>
        <v xml:space="preserve"> </v>
      </c>
    </row>
    <row r="4603" spans="1:13" x14ac:dyDescent="0.25">
      <c r="A4603" s="25">
        <f t="shared" si="718"/>
        <v>4603</v>
      </c>
      <c r="B4603" s="35">
        <f>+INDEX(Исходные_данные!A:Z,A4603+$X$32-1,$X$30)</f>
        <v>0</v>
      </c>
      <c r="C4603" s="25">
        <f>+IFERROR(_xlfn.NUMBERVALUE(INDEX(Исходные_данные!A:Z,A4603+$X$32-1,$X$31),"."),0)</f>
        <v>0</v>
      </c>
      <c r="D4603" s="51"/>
      <c r="E4603" s="3">
        <f t="shared" si="715"/>
        <v>1289.4580000000001</v>
      </c>
      <c r="F4603" s="3">
        <f t="shared" si="716"/>
        <v>1289.4574600000001</v>
      </c>
      <c r="G4603" s="8">
        <f t="shared" si="719"/>
        <v>0</v>
      </c>
      <c r="H4603" s="7">
        <f t="shared" si="711"/>
        <v>0</v>
      </c>
      <c r="I4603" s="7">
        <f t="shared" si="712"/>
        <v>0</v>
      </c>
      <c r="J4603">
        <f t="shared" si="713"/>
        <v>0</v>
      </c>
      <c r="K4603">
        <f t="shared" si="717"/>
        <v>0</v>
      </c>
      <c r="L4603">
        <f t="shared" si="714"/>
        <v>0</v>
      </c>
      <c r="M4603" s="66" t="str">
        <f t="shared" si="720"/>
        <v xml:space="preserve"> </v>
      </c>
    </row>
    <row r="4604" spans="1:13" x14ac:dyDescent="0.25">
      <c r="A4604" s="25">
        <f t="shared" si="718"/>
        <v>4604</v>
      </c>
      <c r="B4604" s="35">
        <f>+INDEX(Исходные_данные!A:Z,A4604+$X$32-1,$X$30)</f>
        <v>0</v>
      </c>
      <c r="C4604" s="25">
        <f>+IFERROR(_xlfn.NUMBERVALUE(INDEX(Исходные_данные!A:Z,A4604+$X$32-1,$X$31),"."),0)</f>
        <v>0</v>
      </c>
      <c r="D4604" s="51"/>
      <c r="E4604" s="3">
        <f t="shared" si="715"/>
        <v>1289.4580000000001</v>
      </c>
      <c r="F4604" s="3">
        <f t="shared" si="716"/>
        <v>1289.4574600000001</v>
      </c>
      <c r="G4604" s="8">
        <f t="shared" si="719"/>
        <v>0</v>
      </c>
      <c r="H4604" s="7">
        <f t="shared" si="711"/>
        <v>0</v>
      </c>
      <c r="I4604" s="7">
        <f t="shared" si="712"/>
        <v>0</v>
      </c>
      <c r="J4604">
        <f t="shared" si="713"/>
        <v>0</v>
      </c>
      <c r="K4604">
        <f t="shared" si="717"/>
        <v>0</v>
      </c>
      <c r="L4604">
        <f t="shared" si="714"/>
        <v>0</v>
      </c>
      <c r="M4604" s="66" t="str">
        <f t="shared" si="720"/>
        <v xml:space="preserve"> </v>
      </c>
    </row>
    <row r="4605" spans="1:13" x14ac:dyDescent="0.25">
      <c r="A4605" s="25">
        <f t="shared" si="718"/>
        <v>4605</v>
      </c>
      <c r="B4605" s="35">
        <f>+INDEX(Исходные_данные!A:Z,A4605+$X$32-1,$X$30)</f>
        <v>0</v>
      </c>
      <c r="C4605" s="25">
        <f>+IFERROR(_xlfn.NUMBERVALUE(INDEX(Исходные_данные!A:Z,A4605+$X$32-1,$X$31),"."),0)</f>
        <v>0</v>
      </c>
      <c r="D4605" s="51"/>
      <c r="E4605" s="3">
        <f t="shared" si="715"/>
        <v>1289.4580000000001</v>
      </c>
      <c r="F4605" s="3">
        <f t="shared" si="716"/>
        <v>1289.4574600000001</v>
      </c>
      <c r="G4605" s="8">
        <f t="shared" si="719"/>
        <v>0</v>
      </c>
      <c r="H4605" s="7">
        <f t="shared" si="711"/>
        <v>0</v>
      </c>
      <c r="I4605" s="7">
        <f t="shared" si="712"/>
        <v>0</v>
      </c>
      <c r="J4605">
        <f t="shared" si="713"/>
        <v>0</v>
      </c>
      <c r="K4605">
        <f t="shared" si="717"/>
        <v>0</v>
      </c>
      <c r="L4605">
        <f t="shared" si="714"/>
        <v>0</v>
      </c>
      <c r="M4605" s="66" t="str">
        <f t="shared" si="720"/>
        <v xml:space="preserve"> </v>
      </c>
    </row>
    <row r="4606" spans="1:13" x14ac:dyDescent="0.25">
      <c r="A4606" s="25">
        <f t="shared" si="718"/>
        <v>4606</v>
      </c>
      <c r="B4606" s="35">
        <f>+INDEX(Исходные_данные!A:Z,A4606+$X$32-1,$X$30)</f>
        <v>0</v>
      </c>
      <c r="C4606" s="25">
        <f>+IFERROR(_xlfn.NUMBERVALUE(INDEX(Исходные_данные!A:Z,A4606+$X$32-1,$X$31),"."),0)</f>
        <v>0</v>
      </c>
      <c r="D4606" s="51"/>
      <c r="E4606" s="3">
        <f t="shared" si="715"/>
        <v>1289.4580000000001</v>
      </c>
      <c r="F4606" s="3">
        <f t="shared" si="716"/>
        <v>1289.4574600000001</v>
      </c>
      <c r="G4606" s="8">
        <f t="shared" si="719"/>
        <v>0</v>
      </c>
      <c r="H4606" s="7">
        <f t="shared" si="711"/>
        <v>0</v>
      </c>
      <c r="I4606" s="7">
        <f t="shared" si="712"/>
        <v>0</v>
      </c>
      <c r="J4606">
        <f t="shared" si="713"/>
        <v>0</v>
      </c>
      <c r="K4606">
        <f t="shared" si="717"/>
        <v>0</v>
      </c>
      <c r="L4606">
        <f t="shared" si="714"/>
        <v>0</v>
      </c>
      <c r="M4606" s="66" t="str">
        <f t="shared" si="720"/>
        <v xml:space="preserve"> </v>
      </c>
    </row>
    <row r="4607" spans="1:13" x14ac:dyDescent="0.25">
      <c r="A4607" s="25">
        <f t="shared" si="718"/>
        <v>4607</v>
      </c>
      <c r="B4607" s="35">
        <f>+INDEX(Исходные_данные!A:Z,A4607+$X$32-1,$X$30)</f>
        <v>0</v>
      </c>
      <c r="C4607" s="25">
        <f>+IFERROR(_xlfn.NUMBERVALUE(INDEX(Исходные_данные!A:Z,A4607+$X$32-1,$X$31),"."),0)</f>
        <v>0</v>
      </c>
      <c r="D4607" s="51"/>
      <c r="E4607" s="3">
        <f t="shared" si="715"/>
        <v>1289.4580000000001</v>
      </c>
      <c r="F4607" s="3">
        <f t="shared" si="716"/>
        <v>1289.4574600000001</v>
      </c>
      <c r="G4607" s="8">
        <f t="shared" si="719"/>
        <v>0</v>
      </c>
      <c r="H4607" s="7">
        <f t="shared" si="711"/>
        <v>0</v>
      </c>
      <c r="I4607" s="7">
        <f t="shared" si="712"/>
        <v>0</v>
      </c>
      <c r="J4607">
        <f t="shared" si="713"/>
        <v>0</v>
      </c>
      <c r="K4607">
        <f t="shared" si="717"/>
        <v>0</v>
      </c>
      <c r="L4607">
        <f t="shared" si="714"/>
        <v>0</v>
      </c>
      <c r="M4607" s="66" t="str">
        <f t="shared" si="720"/>
        <v xml:space="preserve"> </v>
      </c>
    </row>
    <row r="4608" spans="1:13" x14ac:dyDescent="0.25">
      <c r="A4608" s="25">
        <f t="shared" si="718"/>
        <v>4608</v>
      </c>
      <c r="B4608" s="35">
        <f>+INDEX(Исходные_данные!A:Z,A4608+$X$32-1,$X$30)</f>
        <v>0</v>
      </c>
      <c r="C4608" s="25">
        <f>+IFERROR(_xlfn.NUMBERVALUE(INDEX(Исходные_данные!A:Z,A4608+$X$32-1,$X$31),"."),0)</f>
        <v>0</v>
      </c>
      <c r="D4608" s="51"/>
      <c r="E4608" s="3">
        <f t="shared" si="715"/>
        <v>1289.4580000000001</v>
      </c>
      <c r="F4608" s="3">
        <f t="shared" si="716"/>
        <v>1289.4574600000001</v>
      </c>
      <c r="G4608" s="8">
        <f t="shared" si="719"/>
        <v>0</v>
      </c>
      <c r="H4608" s="7">
        <f t="shared" si="711"/>
        <v>0</v>
      </c>
      <c r="I4608" s="7">
        <f t="shared" si="712"/>
        <v>0</v>
      </c>
      <c r="J4608">
        <f t="shared" si="713"/>
        <v>0</v>
      </c>
      <c r="K4608">
        <f t="shared" si="717"/>
        <v>0</v>
      </c>
      <c r="L4608">
        <f t="shared" si="714"/>
        <v>0</v>
      </c>
      <c r="M4608" s="66" t="str">
        <f t="shared" si="720"/>
        <v xml:space="preserve"> </v>
      </c>
    </row>
    <row r="4609" spans="1:13" x14ac:dyDescent="0.25">
      <c r="A4609" s="25">
        <f t="shared" si="718"/>
        <v>4609</v>
      </c>
      <c r="B4609" s="35">
        <f>+INDEX(Исходные_данные!A:Z,A4609+$X$32-1,$X$30)</f>
        <v>0</v>
      </c>
      <c r="C4609" s="25">
        <f>+IFERROR(_xlfn.NUMBERVALUE(INDEX(Исходные_данные!A:Z,A4609+$X$32-1,$X$31),"."),0)</f>
        <v>0</v>
      </c>
      <c r="D4609" s="51"/>
      <c r="E4609" s="3">
        <f t="shared" si="715"/>
        <v>1289.4580000000001</v>
      </c>
      <c r="F4609" s="3">
        <f t="shared" si="716"/>
        <v>1289.4574600000001</v>
      </c>
      <c r="G4609" s="8">
        <f t="shared" si="719"/>
        <v>0</v>
      </c>
      <c r="H4609" s="7">
        <f t="shared" ref="H4609:H4672" si="721">IF(G4609&gt;$X$35,C4609,0)</f>
        <v>0</v>
      </c>
      <c r="I4609" s="7">
        <f t="shared" ref="I4609:I4672" si="722">IF(AND(A4609&gt;$Q$25,A4609&lt;=$Q$25+$T$25),1,0)</f>
        <v>0</v>
      </c>
      <c r="J4609">
        <f t="shared" ref="J4609:J4672" si="723">IF(I4609=1,IF(H4609*$W$47&lt;=$X$48,H4609*$W$47,0),0)</f>
        <v>0</v>
      </c>
      <c r="K4609">
        <f t="shared" si="717"/>
        <v>0</v>
      </c>
      <c r="L4609">
        <f t="shared" ref="L4609:L4672" si="724">+IF(I4609=1,IF(H4609*$W$47&lt;=$X$48,0,$X$48),0)</f>
        <v>0</v>
      </c>
      <c r="M4609" s="66" t="str">
        <f t="shared" si="720"/>
        <v xml:space="preserve"> </v>
      </c>
    </row>
    <row r="4610" spans="1:13" x14ac:dyDescent="0.25">
      <c r="A4610" s="25">
        <f t="shared" si="718"/>
        <v>4610</v>
      </c>
      <c r="B4610" s="35">
        <f>+INDEX(Исходные_данные!A:Z,A4610+$X$32-1,$X$30)</f>
        <v>0</v>
      </c>
      <c r="C4610" s="25">
        <f>+IFERROR(_xlfn.NUMBERVALUE(INDEX(Исходные_данные!A:Z,A4610+$X$32-1,$X$31),"."),0)</f>
        <v>0</v>
      </c>
      <c r="D4610" s="51"/>
      <c r="E4610" s="3">
        <f t="shared" ref="E4610:E4673" si="725">+IFERROR(IF(_xlfn.NUMBERVALUE(B4610,".")&lt;E4609,E4609,_xlfn.NUMBERVALUE(B4610,".")),E4609)</f>
        <v>1289.4580000000001</v>
      </c>
      <c r="F4610" s="3">
        <f t="shared" ref="F4610:F4673" si="726">(E4610-$X$45*$X$44)/IF($X$44&lt;&gt;0,ABS($X$44),1)*$X$39</f>
        <v>1289.4574600000001</v>
      </c>
      <c r="G4610" s="8">
        <f t="shared" si="719"/>
        <v>0</v>
      </c>
      <c r="H4610" s="7">
        <f t="shared" si="721"/>
        <v>0</v>
      </c>
      <c r="I4610" s="7">
        <f t="shared" si="722"/>
        <v>0</v>
      </c>
      <c r="J4610">
        <f t="shared" si="723"/>
        <v>0</v>
      </c>
      <c r="K4610">
        <f t="shared" ref="K4610:K4673" si="727">+J4610/100</f>
        <v>0</v>
      </c>
      <c r="L4610">
        <f t="shared" si="724"/>
        <v>0</v>
      </c>
      <c r="M4610" s="66" t="str">
        <f t="shared" si="720"/>
        <v xml:space="preserve"> </v>
      </c>
    </row>
    <row r="4611" spans="1:13" x14ac:dyDescent="0.25">
      <c r="A4611" s="25">
        <f t="shared" ref="A4611:A4674" si="728">+A4610+1</f>
        <v>4611</v>
      </c>
      <c r="B4611" s="35">
        <f>+INDEX(Исходные_данные!A:Z,A4611+$X$32-1,$X$30)</f>
        <v>0</v>
      </c>
      <c r="C4611" s="25">
        <f>+IFERROR(_xlfn.NUMBERVALUE(INDEX(Исходные_данные!A:Z,A4611+$X$32-1,$X$31),"."),0)</f>
        <v>0</v>
      </c>
      <c r="D4611" s="51"/>
      <c r="E4611" s="3">
        <f t="shared" si="725"/>
        <v>1289.4580000000001</v>
      </c>
      <c r="F4611" s="3">
        <f t="shared" si="726"/>
        <v>1289.4574600000001</v>
      </c>
      <c r="G4611" s="8">
        <f t="shared" ref="G4611:G4674" si="729">+IF(E4611=E4610,0,_xlfn.NUMBERVALUE(C4611,".")/O$56*100)</f>
        <v>0</v>
      </c>
      <c r="H4611" s="7">
        <f t="shared" si="721"/>
        <v>0</v>
      </c>
      <c r="I4611" s="7">
        <f t="shared" si="722"/>
        <v>0</v>
      </c>
      <c r="J4611">
        <f t="shared" si="723"/>
        <v>0</v>
      </c>
      <c r="K4611">
        <f t="shared" si="727"/>
        <v>0</v>
      </c>
      <c r="L4611">
        <f t="shared" si="724"/>
        <v>0</v>
      </c>
      <c r="M4611" s="66" t="str">
        <f t="shared" si="720"/>
        <v xml:space="preserve"> </v>
      </c>
    </row>
    <row r="4612" spans="1:13" x14ac:dyDescent="0.25">
      <c r="A4612" s="25">
        <f t="shared" si="728"/>
        <v>4612</v>
      </c>
      <c r="B4612" s="35">
        <f>+INDEX(Исходные_данные!A:Z,A4612+$X$32-1,$X$30)</f>
        <v>0</v>
      </c>
      <c r="C4612" s="25">
        <f>+IFERROR(_xlfn.NUMBERVALUE(INDEX(Исходные_данные!A:Z,A4612+$X$32-1,$X$31),"."),0)</f>
        <v>0</v>
      </c>
      <c r="D4612" s="51"/>
      <c r="E4612" s="3">
        <f t="shared" si="725"/>
        <v>1289.4580000000001</v>
      </c>
      <c r="F4612" s="3">
        <f t="shared" si="726"/>
        <v>1289.4574600000001</v>
      </c>
      <c r="G4612" s="8">
        <f t="shared" si="729"/>
        <v>0</v>
      </c>
      <c r="H4612" s="7">
        <f t="shared" si="721"/>
        <v>0</v>
      </c>
      <c r="I4612" s="7">
        <f t="shared" si="722"/>
        <v>0</v>
      </c>
      <c r="J4612">
        <f t="shared" si="723"/>
        <v>0</v>
      </c>
      <c r="K4612">
        <f t="shared" si="727"/>
        <v>0</v>
      </c>
      <c r="L4612">
        <f t="shared" si="724"/>
        <v>0</v>
      </c>
      <c r="M4612" s="66" t="str">
        <f t="shared" si="720"/>
        <v xml:space="preserve"> </v>
      </c>
    </row>
    <row r="4613" spans="1:13" x14ac:dyDescent="0.25">
      <c r="A4613" s="25">
        <f t="shared" si="728"/>
        <v>4613</v>
      </c>
      <c r="B4613" s="35">
        <f>+INDEX(Исходные_данные!A:Z,A4613+$X$32-1,$X$30)</f>
        <v>0</v>
      </c>
      <c r="C4613" s="25">
        <f>+IFERROR(_xlfn.NUMBERVALUE(INDEX(Исходные_данные!A:Z,A4613+$X$32-1,$X$31),"."),0)</f>
        <v>0</v>
      </c>
      <c r="D4613" s="51"/>
      <c r="E4613" s="3">
        <f t="shared" si="725"/>
        <v>1289.4580000000001</v>
      </c>
      <c r="F4613" s="3">
        <f t="shared" si="726"/>
        <v>1289.4574600000001</v>
      </c>
      <c r="G4613" s="8">
        <f t="shared" si="729"/>
        <v>0</v>
      </c>
      <c r="H4613" s="7">
        <f t="shared" si="721"/>
        <v>0</v>
      </c>
      <c r="I4613" s="7">
        <f t="shared" si="722"/>
        <v>0</v>
      </c>
      <c r="J4613">
        <f t="shared" si="723"/>
        <v>0</v>
      </c>
      <c r="K4613">
        <f t="shared" si="727"/>
        <v>0</v>
      </c>
      <c r="L4613">
        <f t="shared" si="724"/>
        <v>0</v>
      </c>
      <c r="M4613" s="66" t="str">
        <f t="shared" si="720"/>
        <v xml:space="preserve"> </v>
      </c>
    </row>
    <row r="4614" spans="1:13" x14ac:dyDescent="0.25">
      <c r="A4614" s="25">
        <f t="shared" si="728"/>
        <v>4614</v>
      </c>
      <c r="B4614" s="35">
        <f>+INDEX(Исходные_данные!A:Z,A4614+$X$32-1,$X$30)</f>
        <v>0</v>
      </c>
      <c r="C4614" s="25">
        <f>+IFERROR(_xlfn.NUMBERVALUE(INDEX(Исходные_данные!A:Z,A4614+$X$32-1,$X$31),"."),0)</f>
        <v>0</v>
      </c>
      <c r="D4614" s="51"/>
      <c r="E4614" s="3">
        <f t="shared" si="725"/>
        <v>1289.4580000000001</v>
      </c>
      <c r="F4614" s="3">
        <f t="shared" si="726"/>
        <v>1289.4574600000001</v>
      </c>
      <c r="G4614" s="8">
        <f t="shared" si="729"/>
        <v>0</v>
      </c>
      <c r="H4614" s="7">
        <f t="shared" si="721"/>
        <v>0</v>
      </c>
      <c r="I4614" s="7">
        <f t="shared" si="722"/>
        <v>0</v>
      </c>
      <c r="J4614">
        <f t="shared" si="723"/>
        <v>0</v>
      </c>
      <c r="K4614">
        <f t="shared" si="727"/>
        <v>0</v>
      </c>
      <c r="L4614">
        <f t="shared" si="724"/>
        <v>0</v>
      </c>
      <c r="M4614" s="66" t="str">
        <f t="shared" si="720"/>
        <v xml:space="preserve"> </v>
      </c>
    </row>
    <row r="4615" spans="1:13" x14ac:dyDescent="0.25">
      <c r="A4615" s="25">
        <f t="shared" si="728"/>
        <v>4615</v>
      </c>
      <c r="B4615" s="35">
        <f>+INDEX(Исходные_данные!A:Z,A4615+$X$32-1,$X$30)</f>
        <v>0</v>
      </c>
      <c r="C4615" s="25">
        <f>+IFERROR(_xlfn.NUMBERVALUE(INDEX(Исходные_данные!A:Z,A4615+$X$32-1,$X$31),"."),0)</f>
        <v>0</v>
      </c>
      <c r="D4615" s="51"/>
      <c r="E4615" s="3">
        <f t="shared" si="725"/>
        <v>1289.4580000000001</v>
      </c>
      <c r="F4615" s="3">
        <f t="shared" si="726"/>
        <v>1289.4574600000001</v>
      </c>
      <c r="G4615" s="8">
        <f t="shared" si="729"/>
        <v>0</v>
      </c>
      <c r="H4615" s="7">
        <f t="shared" si="721"/>
        <v>0</v>
      </c>
      <c r="I4615" s="7">
        <f t="shared" si="722"/>
        <v>0</v>
      </c>
      <c r="J4615">
        <f t="shared" si="723"/>
        <v>0</v>
      </c>
      <c r="K4615">
        <f t="shared" si="727"/>
        <v>0</v>
      </c>
      <c r="L4615">
        <f t="shared" si="724"/>
        <v>0</v>
      </c>
      <c r="M4615" s="66" t="str">
        <f t="shared" si="720"/>
        <v xml:space="preserve"> </v>
      </c>
    </row>
    <row r="4616" spans="1:13" x14ac:dyDescent="0.25">
      <c r="A4616" s="25">
        <f t="shared" si="728"/>
        <v>4616</v>
      </c>
      <c r="B4616" s="35">
        <f>+INDEX(Исходные_данные!A:Z,A4616+$X$32-1,$X$30)</f>
        <v>0</v>
      </c>
      <c r="C4616" s="25">
        <f>+IFERROR(_xlfn.NUMBERVALUE(INDEX(Исходные_данные!A:Z,A4616+$X$32-1,$X$31),"."),0)</f>
        <v>0</v>
      </c>
      <c r="D4616" s="51"/>
      <c r="E4616" s="3">
        <f t="shared" si="725"/>
        <v>1289.4580000000001</v>
      </c>
      <c r="F4616" s="3">
        <f t="shared" si="726"/>
        <v>1289.4574600000001</v>
      </c>
      <c r="G4616" s="8">
        <f t="shared" si="729"/>
        <v>0</v>
      </c>
      <c r="H4616" s="7">
        <f t="shared" si="721"/>
        <v>0</v>
      </c>
      <c r="I4616" s="7">
        <f t="shared" si="722"/>
        <v>0</v>
      </c>
      <c r="J4616">
        <f t="shared" si="723"/>
        <v>0</v>
      </c>
      <c r="K4616">
        <f t="shared" si="727"/>
        <v>0</v>
      </c>
      <c r="L4616">
        <f t="shared" si="724"/>
        <v>0</v>
      </c>
      <c r="M4616" s="66" t="str">
        <f t="shared" si="720"/>
        <v xml:space="preserve"> </v>
      </c>
    </row>
    <row r="4617" spans="1:13" x14ac:dyDescent="0.25">
      <c r="A4617" s="25">
        <f t="shared" si="728"/>
        <v>4617</v>
      </c>
      <c r="B4617" s="35">
        <f>+INDEX(Исходные_данные!A:Z,A4617+$X$32-1,$X$30)</f>
        <v>0</v>
      </c>
      <c r="C4617" s="25">
        <f>+IFERROR(_xlfn.NUMBERVALUE(INDEX(Исходные_данные!A:Z,A4617+$X$32-1,$X$31),"."),0)</f>
        <v>0</v>
      </c>
      <c r="D4617" s="51"/>
      <c r="E4617" s="3">
        <f t="shared" si="725"/>
        <v>1289.4580000000001</v>
      </c>
      <c r="F4617" s="3">
        <f t="shared" si="726"/>
        <v>1289.4574600000001</v>
      </c>
      <c r="G4617" s="8">
        <f t="shared" si="729"/>
        <v>0</v>
      </c>
      <c r="H4617" s="7">
        <f t="shared" si="721"/>
        <v>0</v>
      </c>
      <c r="I4617" s="7">
        <f t="shared" si="722"/>
        <v>0</v>
      </c>
      <c r="J4617">
        <f t="shared" si="723"/>
        <v>0</v>
      </c>
      <c r="K4617">
        <f t="shared" si="727"/>
        <v>0</v>
      </c>
      <c r="L4617">
        <f t="shared" si="724"/>
        <v>0</v>
      </c>
      <c r="M4617" s="66" t="str">
        <f t="shared" si="720"/>
        <v xml:space="preserve"> </v>
      </c>
    </row>
    <row r="4618" spans="1:13" x14ac:dyDescent="0.25">
      <c r="A4618" s="25">
        <f t="shared" si="728"/>
        <v>4618</v>
      </c>
      <c r="B4618" s="35">
        <f>+INDEX(Исходные_данные!A:Z,A4618+$X$32-1,$X$30)</f>
        <v>0</v>
      </c>
      <c r="C4618" s="25">
        <f>+IFERROR(_xlfn.NUMBERVALUE(INDEX(Исходные_данные!A:Z,A4618+$X$32-1,$X$31),"."),0)</f>
        <v>0</v>
      </c>
      <c r="D4618" s="51"/>
      <c r="E4618" s="3">
        <f t="shared" si="725"/>
        <v>1289.4580000000001</v>
      </c>
      <c r="F4618" s="3">
        <f t="shared" si="726"/>
        <v>1289.4574600000001</v>
      </c>
      <c r="G4618" s="8">
        <f t="shared" si="729"/>
        <v>0</v>
      </c>
      <c r="H4618" s="7">
        <f t="shared" si="721"/>
        <v>0</v>
      </c>
      <c r="I4618" s="7">
        <f t="shared" si="722"/>
        <v>0</v>
      </c>
      <c r="J4618">
        <f t="shared" si="723"/>
        <v>0</v>
      </c>
      <c r="K4618">
        <f t="shared" si="727"/>
        <v>0</v>
      </c>
      <c r="L4618">
        <f t="shared" si="724"/>
        <v>0</v>
      </c>
      <c r="M4618" s="66" t="str">
        <f t="shared" si="720"/>
        <v xml:space="preserve"> </v>
      </c>
    </row>
    <row r="4619" spans="1:13" x14ac:dyDescent="0.25">
      <c r="A4619" s="25">
        <f t="shared" si="728"/>
        <v>4619</v>
      </c>
      <c r="B4619" s="35">
        <f>+INDEX(Исходные_данные!A:Z,A4619+$X$32-1,$X$30)</f>
        <v>0</v>
      </c>
      <c r="C4619" s="25">
        <f>+IFERROR(_xlfn.NUMBERVALUE(INDEX(Исходные_данные!A:Z,A4619+$X$32-1,$X$31),"."),0)</f>
        <v>0</v>
      </c>
      <c r="D4619" s="51"/>
      <c r="E4619" s="3">
        <f t="shared" si="725"/>
        <v>1289.4580000000001</v>
      </c>
      <c r="F4619" s="3">
        <f t="shared" si="726"/>
        <v>1289.4574600000001</v>
      </c>
      <c r="G4619" s="8">
        <f t="shared" si="729"/>
        <v>0</v>
      </c>
      <c r="H4619" s="7">
        <f t="shared" si="721"/>
        <v>0</v>
      </c>
      <c r="I4619" s="7">
        <f t="shared" si="722"/>
        <v>0</v>
      </c>
      <c r="J4619">
        <f t="shared" si="723"/>
        <v>0</v>
      </c>
      <c r="K4619">
        <f t="shared" si="727"/>
        <v>0</v>
      </c>
      <c r="L4619">
        <f t="shared" si="724"/>
        <v>0</v>
      </c>
      <c r="M4619" s="66" t="str">
        <f t="shared" si="720"/>
        <v xml:space="preserve"> </v>
      </c>
    </row>
    <row r="4620" spans="1:13" x14ac:dyDescent="0.25">
      <c r="A4620" s="25">
        <f t="shared" si="728"/>
        <v>4620</v>
      </c>
      <c r="B4620" s="35">
        <f>+INDEX(Исходные_данные!A:Z,A4620+$X$32-1,$X$30)</f>
        <v>0</v>
      </c>
      <c r="C4620" s="25">
        <f>+IFERROR(_xlfn.NUMBERVALUE(INDEX(Исходные_данные!A:Z,A4620+$X$32-1,$X$31),"."),0)</f>
        <v>0</v>
      </c>
      <c r="D4620" s="51"/>
      <c r="E4620" s="3">
        <f t="shared" si="725"/>
        <v>1289.4580000000001</v>
      </c>
      <c r="F4620" s="3">
        <f t="shared" si="726"/>
        <v>1289.4574600000001</v>
      </c>
      <c r="G4620" s="8">
        <f t="shared" si="729"/>
        <v>0</v>
      </c>
      <c r="H4620" s="7">
        <f t="shared" si="721"/>
        <v>0</v>
      </c>
      <c r="I4620" s="7">
        <f t="shared" si="722"/>
        <v>0</v>
      </c>
      <c r="J4620">
        <f t="shared" si="723"/>
        <v>0</v>
      </c>
      <c r="K4620">
        <f t="shared" si="727"/>
        <v>0</v>
      </c>
      <c r="L4620">
        <f t="shared" si="724"/>
        <v>0</v>
      </c>
      <c r="M4620" s="66" t="str">
        <f t="shared" si="720"/>
        <v xml:space="preserve"> </v>
      </c>
    </row>
    <row r="4621" spans="1:13" x14ac:dyDescent="0.25">
      <c r="A4621" s="25">
        <f t="shared" si="728"/>
        <v>4621</v>
      </c>
      <c r="B4621" s="35">
        <f>+INDEX(Исходные_данные!A:Z,A4621+$X$32-1,$X$30)</f>
        <v>0</v>
      </c>
      <c r="C4621" s="25">
        <f>+IFERROR(_xlfn.NUMBERVALUE(INDEX(Исходные_данные!A:Z,A4621+$X$32-1,$X$31),"."),0)</f>
        <v>0</v>
      </c>
      <c r="D4621" s="51"/>
      <c r="E4621" s="3">
        <f t="shared" si="725"/>
        <v>1289.4580000000001</v>
      </c>
      <c r="F4621" s="3">
        <f t="shared" si="726"/>
        <v>1289.4574600000001</v>
      </c>
      <c r="G4621" s="8">
        <f t="shared" si="729"/>
        <v>0</v>
      </c>
      <c r="H4621" s="7">
        <f t="shared" si="721"/>
        <v>0</v>
      </c>
      <c r="I4621" s="7">
        <f t="shared" si="722"/>
        <v>0</v>
      </c>
      <c r="J4621">
        <f t="shared" si="723"/>
        <v>0</v>
      </c>
      <c r="K4621">
        <f t="shared" si="727"/>
        <v>0</v>
      </c>
      <c r="L4621">
        <f t="shared" si="724"/>
        <v>0</v>
      </c>
      <c r="M4621" s="66" t="str">
        <f t="shared" si="720"/>
        <v xml:space="preserve"> </v>
      </c>
    </row>
    <row r="4622" spans="1:13" x14ac:dyDescent="0.25">
      <c r="A4622" s="25">
        <f t="shared" si="728"/>
        <v>4622</v>
      </c>
      <c r="B4622" s="35">
        <f>+INDEX(Исходные_данные!A:Z,A4622+$X$32-1,$X$30)</f>
        <v>0</v>
      </c>
      <c r="C4622" s="25">
        <f>+IFERROR(_xlfn.NUMBERVALUE(INDEX(Исходные_данные!A:Z,A4622+$X$32-1,$X$31),"."),0)</f>
        <v>0</v>
      </c>
      <c r="D4622" s="51"/>
      <c r="E4622" s="3">
        <f t="shared" si="725"/>
        <v>1289.4580000000001</v>
      </c>
      <c r="F4622" s="3">
        <f t="shared" si="726"/>
        <v>1289.4574600000001</v>
      </c>
      <c r="G4622" s="8">
        <f t="shared" si="729"/>
        <v>0</v>
      </c>
      <c r="H4622" s="7">
        <f t="shared" si="721"/>
        <v>0</v>
      </c>
      <c r="I4622" s="7">
        <f t="shared" si="722"/>
        <v>0</v>
      </c>
      <c r="J4622">
        <f t="shared" si="723"/>
        <v>0</v>
      </c>
      <c r="K4622">
        <f t="shared" si="727"/>
        <v>0</v>
      </c>
      <c r="L4622">
        <f t="shared" si="724"/>
        <v>0</v>
      </c>
      <c r="M4622" s="66" t="str">
        <f t="shared" si="720"/>
        <v xml:space="preserve"> </v>
      </c>
    </row>
    <row r="4623" spans="1:13" x14ac:dyDescent="0.25">
      <c r="A4623" s="25">
        <f t="shared" si="728"/>
        <v>4623</v>
      </c>
      <c r="B4623" s="35">
        <f>+INDEX(Исходные_данные!A:Z,A4623+$X$32-1,$X$30)</f>
        <v>0</v>
      </c>
      <c r="C4623" s="25">
        <f>+IFERROR(_xlfn.NUMBERVALUE(INDEX(Исходные_данные!A:Z,A4623+$X$32-1,$X$31),"."),0)</f>
        <v>0</v>
      </c>
      <c r="D4623" s="51"/>
      <c r="E4623" s="3">
        <f t="shared" si="725"/>
        <v>1289.4580000000001</v>
      </c>
      <c r="F4623" s="3">
        <f t="shared" si="726"/>
        <v>1289.4574600000001</v>
      </c>
      <c r="G4623" s="8">
        <f t="shared" si="729"/>
        <v>0</v>
      </c>
      <c r="H4623" s="7">
        <f t="shared" si="721"/>
        <v>0</v>
      </c>
      <c r="I4623" s="7">
        <f t="shared" si="722"/>
        <v>0</v>
      </c>
      <c r="J4623">
        <f t="shared" si="723"/>
        <v>0</v>
      </c>
      <c r="K4623">
        <f t="shared" si="727"/>
        <v>0</v>
      </c>
      <c r="L4623">
        <f t="shared" si="724"/>
        <v>0</v>
      </c>
      <c r="M4623" s="66" t="str">
        <f t="shared" si="720"/>
        <v xml:space="preserve"> </v>
      </c>
    </row>
    <row r="4624" spans="1:13" x14ac:dyDescent="0.25">
      <c r="A4624" s="25">
        <f t="shared" si="728"/>
        <v>4624</v>
      </c>
      <c r="B4624" s="35">
        <f>+INDEX(Исходные_данные!A:Z,A4624+$X$32-1,$X$30)</f>
        <v>0</v>
      </c>
      <c r="C4624" s="25">
        <f>+IFERROR(_xlfn.NUMBERVALUE(INDEX(Исходные_данные!A:Z,A4624+$X$32-1,$X$31),"."),0)</f>
        <v>0</v>
      </c>
      <c r="D4624" s="51"/>
      <c r="E4624" s="3">
        <f t="shared" si="725"/>
        <v>1289.4580000000001</v>
      </c>
      <c r="F4624" s="3">
        <f t="shared" si="726"/>
        <v>1289.4574600000001</v>
      </c>
      <c r="G4624" s="8">
        <f t="shared" si="729"/>
        <v>0</v>
      </c>
      <c r="H4624" s="7">
        <f t="shared" si="721"/>
        <v>0</v>
      </c>
      <c r="I4624" s="7">
        <f t="shared" si="722"/>
        <v>0</v>
      </c>
      <c r="J4624">
        <f t="shared" si="723"/>
        <v>0</v>
      </c>
      <c r="K4624">
        <f t="shared" si="727"/>
        <v>0</v>
      </c>
      <c r="L4624">
        <f t="shared" si="724"/>
        <v>0</v>
      </c>
      <c r="M4624" s="66" t="str">
        <f t="shared" si="720"/>
        <v xml:space="preserve"> </v>
      </c>
    </row>
    <row r="4625" spans="1:13" x14ac:dyDescent="0.25">
      <c r="A4625" s="25">
        <f t="shared" si="728"/>
        <v>4625</v>
      </c>
      <c r="B4625" s="35">
        <f>+INDEX(Исходные_данные!A:Z,A4625+$X$32-1,$X$30)</f>
        <v>0</v>
      </c>
      <c r="C4625" s="25">
        <f>+IFERROR(_xlfn.NUMBERVALUE(INDEX(Исходные_данные!A:Z,A4625+$X$32-1,$X$31),"."),0)</f>
        <v>0</v>
      </c>
      <c r="D4625" s="51"/>
      <c r="E4625" s="3">
        <f t="shared" si="725"/>
        <v>1289.4580000000001</v>
      </c>
      <c r="F4625" s="3">
        <f t="shared" si="726"/>
        <v>1289.4574600000001</v>
      </c>
      <c r="G4625" s="8">
        <f t="shared" si="729"/>
        <v>0</v>
      </c>
      <c r="H4625" s="7">
        <f t="shared" si="721"/>
        <v>0</v>
      </c>
      <c r="I4625" s="7">
        <f t="shared" si="722"/>
        <v>0</v>
      </c>
      <c r="J4625">
        <f t="shared" si="723"/>
        <v>0</v>
      </c>
      <c r="K4625">
        <f t="shared" si="727"/>
        <v>0</v>
      </c>
      <c r="L4625">
        <f t="shared" si="724"/>
        <v>0</v>
      </c>
      <c r="M4625" s="66" t="str">
        <f t="shared" si="720"/>
        <v xml:space="preserve"> </v>
      </c>
    </row>
    <row r="4626" spans="1:13" x14ac:dyDescent="0.25">
      <c r="A4626" s="25">
        <f t="shared" si="728"/>
        <v>4626</v>
      </c>
      <c r="B4626" s="35">
        <f>+INDEX(Исходные_данные!A:Z,A4626+$X$32-1,$X$30)</f>
        <v>0</v>
      </c>
      <c r="C4626" s="25">
        <f>+IFERROR(_xlfn.NUMBERVALUE(INDEX(Исходные_данные!A:Z,A4626+$X$32-1,$X$31),"."),0)</f>
        <v>0</v>
      </c>
      <c r="D4626" s="51"/>
      <c r="E4626" s="3">
        <f t="shared" si="725"/>
        <v>1289.4580000000001</v>
      </c>
      <c r="F4626" s="3">
        <f t="shared" si="726"/>
        <v>1289.4574600000001</v>
      </c>
      <c r="G4626" s="8">
        <f t="shared" si="729"/>
        <v>0</v>
      </c>
      <c r="H4626" s="7">
        <f t="shared" si="721"/>
        <v>0</v>
      </c>
      <c r="I4626" s="7">
        <f t="shared" si="722"/>
        <v>0</v>
      </c>
      <c r="J4626">
        <f t="shared" si="723"/>
        <v>0</v>
      </c>
      <c r="K4626">
        <f t="shared" si="727"/>
        <v>0</v>
      </c>
      <c r="L4626">
        <f t="shared" si="724"/>
        <v>0</v>
      </c>
      <c r="M4626" s="66" t="str">
        <f t="shared" si="720"/>
        <v xml:space="preserve"> </v>
      </c>
    </row>
    <row r="4627" spans="1:13" x14ac:dyDescent="0.25">
      <c r="A4627" s="25">
        <f t="shared" si="728"/>
        <v>4627</v>
      </c>
      <c r="B4627" s="35">
        <f>+INDEX(Исходные_данные!A:Z,A4627+$X$32-1,$X$30)</f>
        <v>0</v>
      </c>
      <c r="C4627" s="25">
        <f>+IFERROR(_xlfn.NUMBERVALUE(INDEX(Исходные_данные!A:Z,A4627+$X$32-1,$X$31),"."),0)</f>
        <v>0</v>
      </c>
      <c r="D4627" s="51"/>
      <c r="E4627" s="3">
        <f t="shared" si="725"/>
        <v>1289.4580000000001</v>
      </c>
      <c r="F4627" s="3">
        <f t="shared" si="726"/>
        <v>1289.4574600000001</v>
      </c>
      <c r="G4627" s="8">
        <f t="shared" si="729"/>
        <v>0</v>
      </c>
      <c r="H4627" s="7">
        <f t="shared" si="721"/>
        <v>0</v>
      </c>
      <c r="I4627" s="7">
        <f t="shared" si="722"/>
        <v>0</v>
      </c>
      <c r="J4627">
        <f t="shared" si="723"/>
        <v>0</v>
      </c>
      <c r="K4627">
        <f t="shared" si="727"/>
        <v>0</v>
      </c>
      <c r="L4627">
        <f t="shared" si="724"/>
        <v>0</v>
      </c>
      <c r="M4627" s="66" t="str">
        <f t="shared" si="720"/>
        <v xml:space="preserve"> </v>
      </c>
    </row>
    <row r="4628" spans="1:13" x14ac:dyDescent="0.25">
      <c r="A4628" s="25">
        <f t="shared" si="728"/>
        <v>4628</v>
      </c>
      <c r="B4628" s="35">
        <f>+INDEX(Исходные_данные!A:Z,A4628+$X$32-1,$X$30)</f>
        <v>0</v>
      </c>
      <c r="C4628" s="25">
        <f>+IFERROR(_xlfn.NUMBERVALUE(INDEX(Исходные_данные!A:Z,A4628+$X$32-1,$X$31),"."),0)</f>
        <v>0</v>
      </c>
      <c r="D4628" s="51"/>
      <c r="E4628" s="3">
        <f t="shared" si="725"/>
        <v>1289.4580000000001</v>
      </c>
      <c r="F4628" s="3">
        <f t="shared" si="726"/>
        <v>1289.4574600000001</v>
      </c>
      <c r="G4628" s="8">
        <f t="shared" si="729"/>
        <v>0</v>
      </c>
      <c r="H4628" s="7">
        <f t="shared" si="721"/>
        <v>0</v>
      </c>
      <c r="I4628" s="7">
        <f t="shared" si="722"/>
        <v>0</v>
      </c>
      <c r="J4628">
        <f t="shared" si="723"/>
        <v>0</v>
      </c>
      <c r="K4628">
        <f t="shared" si="727"/>
        <v>0</v>
      </c>
      <c r="L4628">
        <f t="shared" si="724"/>
        <v>0</v>
      </c>
      <c r="M4628" s="66" t="str">
        <f t="shared" si="720"/>
        <v xml:space="preserve"> </v>
      </c>
    </row>
    <row r="4629" spans="1:13" x14ac:dyDescent="0.25">
      <c r="A4629" s="25">
        <f t="shared" si="728"/>
        <v>4629</v>
      </c>
      <c r="B4629" s="35">
        <f>+INDEX(Исходные_данные!A:Z,A4629+$X$32-1,$X$30)</f>
        <v>0</v>
      </c>
      <c r="C4629" s="25">
        <f>+IFERROR(_xlfn.NUMBERVALUE(INDEX(Исходные_данные!A:Z,A4629+$X$32-1,$X$31),"."),0)</f>
        <v>0</v>
      </c>
      <c r="D4629" s="51"/>
      <c r="E4629" s="3">
        <f t="shared" si="725"/>
        <v>1289.4580000000001</v>
      </c>
      <c r="F4629" s="3">
        <f t="shared" si="726"/>
        <v>1289.4574600000001</v>
      </c>
      <c r="G4629" s="8">
        <f t="shared" si="729"/>
        <v>0</v>
      </c>
      <c r="H4629" s="7">
        <f t="shared" si="721"/>
        <v>0</v>
      </c>
      <c r="I4629" s="7">
        <f t="shared" si="722"/>
        <v>0</v>
      </c>
      <c r="J4629">
        <f t="shared" si="723"/>
        <v>0</v>
      </c>
      <c r="K4629">
        <f t="shared" si="727"/>
        <v>0</v>
      </c>
      <c r="L4629">
        <f t="shared" si="724"/>
        <v>0</v>
      </c>
      <c r="M4629" s="66" t="str">
        <f t="shared" si="720"/>
        <v xml:space="preserve"> </v>
      </c>
    </row>
    <row r="4630" spans="1:13" x14ac:dyDescent="0.25">
      <c r="A4630" s="25">
        <f t="shared" si="728"/>
        <v>4630</v>
      </c>
      <c r="B4630" s="35">
        <f>+INDEX(Исходные_данные!A:Z,A4630+$X$32-1,$X$30)</f>
        <v>0</v>
      </c>
      <c r="C4630" s="25">
        <f>+IFERROR(_xlfn.NUMBERVALUE(INDEX(Исходные_данные!A:Z,A4630+$X$32-1,$X$31),"."),0)</f>
        <v>0</v>
      </c>
      <c r="D4630" s="51"/>
      <c r="E4630" s="3">
        <f t="shared" si="725"/>
        <v>1289.4580000000001</v>
      </c>
      <c r="F4630" s="3">
        <f t="shared" si="726"/>
        <v>1289.4574600000001</v>
      </c>
      <c r="G4630" s="8">
        <f t="shared" si="729"/>
        <v>0</v>
      </c>
      <c r="H4630" s="7">
        <f t="shared" si="721"/>
        <v>0</v>
      </c>
      <c r="I4630" s="7">
        <f t="shared" si="722"/>
        <v>0</v>
      </c>
      <c r="J4630">
        <f t="shared" si="723"/>
        <v>0</v>
      </c>
      <c r="K4630">
        <f t="shared" si="727"/>
        <v>0</v>
      </c>
      <c r="L4630">
        <f t="shared" si="724"/>
        <v>0</v>
      </c>
      <c r="M4630" s="66" t="str">
        <f t="shared" si="720"/>
        <v xml:space="preserve"> </v>
      </c>
    </row>
    <row r="4631" spans="1:13" x14ac:dyDescent="0.25">
      <c r="A4631" s="25">
        <f t="shared" si="728"/>
        <v>4631</v>
      </c>
      <c r="B4631" s="35">
        <f>+INDEX(Исходные_данные!A:Z,A4631+$X$32-1,$X$30)</f>
        <v>0</v>
      </c>
      <c r="C4631" s="25">
        <f>+IFERROR(_xlfn.NUMBERVALUE(INDEX(Исходные_данные!A:Z,A4631+$X$32-1,$X$31),"."),0)</f>
        <v>0</v>
      </c>
      <c r="D4631" s="51"/>
      <c r="E4631" s="3">
        <f t="shared" si="725"/>
        <v>1289.4580000000001</v>
      </c>
      <c r="F4631" s="3">
        <f t="shared" si="726"/>
        <v>1289.4574600000001</v>
      </c>
      <c r="G4631" s="8">
        <f t="shared" si="729"/>
        <v>0</v>
      </c>
      <c r="H4631" s="7">
        <f t="shared" si="721"/>
        <v>0</v>
      </c>
      <c r="I4631" s="7">
        <f t="shared" si="722"/>
        <v>0</v>
      </c>
      <c r="J4631">
        <f t="shared" si="723"/>
        <v>0</v>
      </c>
      <c r="K4631">
        <f t="shared" si="727"/>
        <v>0</v>
      </c>
      <c r="L4631">
        <f t="shared" si="724"/>
        <v>0</v>
      </c>
      <c r="M4631" s="66" t="str">
        <f t="shared" si="720"/>
        <v xml:space="preserve"> </v>
      </c>
    </row>
    <row r="4632" spans="1:13" x14ac:dyDescent="0.25">
      <c r="A4632" s="25">
        <f t="shared" si="728"/>
        <v>4632</v>
      </c>
      <c r="B4632" s="35">
        <f>+INDEX(Исходные_данные!A:Z,A4632+$X$32-1,$X$30)</f>
        <v>0</v>
      </c>
      <c r="C4632" s="25">
        <f>+IFERROR(_xlfn.NUMBERVALUE(INDEX(Исходные_данные!A:Z,A4632+$X$32-1,$X$31),"."),0)</f>
        <v>0</v>
      </c>
      <c r="D4632" s="51"/>
      <c r="E4632" s="3">
        <f t="shared" si="725"/>
        <v>1289.4580000000001</v>
      </c>
      <c r="F4632" s="3">
        <f t="shared" si="726"/>
        <v>1289.4574600000001</v>
      </c>
      <c r="G4632" s="8">
        <f t="shared" si="729"/>
        <v>0</v>
      </c>
      <c r="H4632" s="7">
        <f t="shared" si="721"/>
        <v>0</v>
      </c>
      <c r="I4632" s="7">
        <f t="shared" si="722"/>
        <v>0</v>
      </c>
      <c r="J4632">
        <f t="shared" si="723"/>
        <v>0</v>
      </c>
      <c r="K4632">
        <f t="shared" si="727"/>
        <v>0</v>
      </c>
      <c r="L4632">
        <f t="shared" si="724"/>
        <v>0</v>
      </c>
      <c r="M4632" s="66" t="str">
        <f t="shared" si="720"/>
        <v xml:space="preserve"> </v>
      </c>
    </row>
    <row r="4633" spans="1:13" x14ac:dyDescent="0.25">
      <c r="A4633" s="25">
        <f t="shared" si="728"/>
        <v>4633</v>
      </c>
      <c r="B4633" s="35">
        <f>+INDEX(Исходные_данные!A:Z,A4633+$X$32-1,$X$30)</f>
        <v>0</v>
      </c>
      <c r="C4633" s="25">
        <f>+IFERROR(_xlfn.NUMBERVALUE(INDEX(Исходные_данные!A:Z,A4633+$X$32-1,$X$31),"."),0)</f>
        <v>0</v>
      </c>
      <c r="D4633" s="51"/>
      <c r="E4633" s="3">
        <f t="shared" si="725"/>
        <v>1289.4580000000001</v>
      </c>
      <c r="F4633" s="3">
        <f t="shared" si="726"/>
        <v>1289.4574600000001</v>
      </c>
      <c r="G4633" s="8">
        <f t="shared" si="729"/>
        <v>0</v>
      </c>
      <c r="H4633" s="7">
        <f t="shared" si="721"/>
        <v>0</v>
      </c>
      <c r="I4633" s="7">
        <f t="shared" si="722"/>
        <v>0</v>
      </c>
      <c r="J4633">
        <f t="shared" si="723"/>
        <v>0</v>
      </c>
      <c r="K4633">
        <f t="shared" si="727"/>
        <v>0</v>
      </c>
      <c r="L4633">
        <f t="shared" si="724"/>
        <v>0</v>
      </c>
      <c r="M4633" s="66" t="str">
        <f t="shared" si="720"/>
        <v xml:space="preserve"> </v>
      </c>
    </row>
    <row r="4634" spans="1:13" x14ac:dyDescent="0.25">
      <c r="A4634" s="25">
        <f t="shared" si="728"/>
        <v>4634</v>
      </c>
      <c r="B4634" s="35">
        <f>+INDEX(Исходные_данные!A:Z,A4634+$X$32-1,$X$30)</f>
        <v>0</v>
      </c>
      <c r="C4634" s="25">
        <f>+IFERROR(_xlfn.NUMBERVALUE(INDEX(Исходные_данные!A:Z,A4634+$X$32-1,$X$31),"."),0)</f>
        <v>0</v>
      </c>
      <c r="D4634" s="51"/>
      <c r="E4634" s="3">
        <f t="shared" si="725"/>
        <v>1289.4580000000001</v>
      </c>
      <c r="F4634" s="3">
        <f t="shared" si="726"/>
        <v>1289.4574600000001</v>
      </c>
      <c r="G4634" s="8">
        <f t="shared" si="729"/>
        <v>0</v>
      </c>
      <c r="H4634" s="7">
        <f t="shared" si="721"/>
        <v>0</v>
      </c>
      <c r="I4634" s="7">
        <f t="shared" si="722"/>
        <v>0</v>
      </c>
      <c r="J4634">
        <f t="shared" si="723"/>
        <v>0</v>
      </c>
      <c r="K4634">
        <f t="shared" si="727"/>
        <v>0</v>
      </c>
      <c r="L4634">
        <f t="shared" si="724"/>
        <v>0</v>
      </c>
      <c r="M4634" s="66" t="str">
        <f t="shared" si="720"/>
        <v xml:space="preserve"> </v>
      </c>
    </row>
    <row r="4635" spans="1:13" x14ac:dyDescent="0.25">
      <c r="A4635" s="25">
        <f t="shared" si="728"/>
        <v>4635</v>
      </c>
      <c r="B4635" s="35">
        <f>+INDEX(Исходные_данные!A:Z,A4635+$X$32-1,$X$30)</f>
        <v>0</v>
      </c>
      <c r="C4635" s="25">
        <f>+IFERROR(_xlfn.NUMBERVALUE(INDEX(Исходные_данные!A:Z,A4635+$X$32-1,$X$31),"."),0)</f>
        <v>0</v>
      </c>
      <c r="D4635" s="51"/>
      <c r="E4635" s="3">
        <f t="shared" si="725"/>
        <v>1289.4580000000001</v>
      </c>
      <c r="F4635" s="3">
        <f t="shared" si="726"/>
        <v>1289.4574600000001</v>
      </c>
      <c r="G4635" s="8">
        <f t="shared" si="729"/>
        <v>0</v>
      </c>
      <c r="H4635" s="7">
        <f t="shared" si="721"/>
        <v>0</v>
      </c>
      <c r="I4635" s="7">
        <f t="shared" si="722"/>
        <v>0</v>
      </c>
      <c r="J4635">
        <f t="shared" si="723"/>
        <v>0</v>
      </c>
      <c r="K4635">
        <f t="shared" si="727"/>
        <v>0</v>
      </c>
      <c r="L4635">
        <f t="shared" si="724"/>
        <v>0</v>
      </c>
      <c r="M4635" s="66" t="str">
        <f t="shared" si="720"/>
        <v xml:space="preserve"> </v>
      </c>
    </row>
    <row r="4636" spans="1:13" x14ac:dyDescent="0.25">
      <c r="A4636" s="25">
        <f t="shared" si="728"/>
        <v>4636</v>
      </c>
      <c r="B4636" s="35">
        <f>+INDEX(Исходные_данные!A:Z,A4636+$X$32-1,$X$30)</f>
        <v>0</v>
      </c>
      <c r="C4636" s="25">
        <f>+IFERROR(_xlfn.NUMBERVALUE(INDEX(Исходные_данные!A:Z,A4636+$X$32-1,$X$31),"."),0)</f>
        <v>0</v>
      </c>
      <c r="D4636" s="51"/>
      <c r="E4636" s="3">
        <f t="shared" si="725"/>
        <v>1289.4580000000001</v>
      </c>
      <c r="F4636" s="3">
        <f t="shared" si="726"/>
        <v>1289.4574600000001</v>
      </c>
      <c r="G4636" s="8">
        <f t="shared" si="729"/>
        <v>0</v>
      </c>
      <c r="H4636" s="7">
        <f t="shared" si="721"/>
        <v>0</v>
      </c>
      <c r="I4636" s="7">
        <f t="shared" si="722"/>
        <v>0</v>
      </c>
      <c r="J4636">
        <f t="shared" si="723"/>
        <v>0</v>
      </c>
      <c r="K4636">
        <f t="shared" si="727"/>
        <v>0</v>
      </c>
      <c r="L4636">
        <f t="shared" si="724"/>
        <v>0</v>
      </c>
      <c r="M4636" s="66" t="str">
        <f t="shared" ref="M4636:M4699" si="730">IF(AC4651=1,"",+CONCATENATE(IF($AC$43=1,CONCATENATE(D4636," "),""),IF($AC$44=1,CONCATENATE(E4636," (",TEXT(G4636,"0,0"),"%)"),"")))</f>
        <v xml:space="preserve"> </v>
      </c>
    </row>
    <row r="4637" spans="1:13" x14ac:dyDescent="0.25">
      <c r="A4637" s="25">
        <f t="shared" si="728"/>
        <v>4637</v>
      </c>
      <c r="B4637" s="35">
        <f>+INDEX(Исходные_данные!A:Z,A4637+$X$32-1,$X$30)</f>
        <v>0</v>
      </c>
      <c r="C4637" s="25">
        <f>+IFERROR(_xlfn.NUMBERVALUE(INDEX(Исходные_данные!A:Z,A4637+$X$32-1,$X$31),"."),0)</f>
        <v>0</v>
      </c>
      <c r="D4637" s="51"/>
      <c r="E4637" s="3">
        <f t="shared" si="725"/>
        <v>1289.4580000000001</v>
      </c>
      <c r="F4637" s="3">
        <f t="shared" si="726"/>
        <v>1289.4574600000001</v>
      </c>
      <c r="G4637" s="8">
        <f t="shared" si="729"/>
        <v>0</v>
      </c>
      <c r="H4637" s="7">
        <f t="shared" si="721"/>
        <v>0</v>
      </c>
      <c r="I4637" s="7">
        <f t="shared" si="722"/>
        <v>0</v>
      </c>
      <c r="J4637">
        <f t="shared" si="723"/>
        <v>0</v>
      </c>
      <c r="K4637">
        <f t="shared" si="727"/>
        <v>0</v>
      </c>
      <c r="L4637">
        <f t="shared" si="724"/>
        <v>0</v>
      </c>
      <c r="M4637" s="66" t="str">
        <f t="shared" si="730"/>
        <v xml:space="preserve"> </v>
      </c>
    </row>
    <row r="4638" spans="1:13" x14ac:dyDescent="0.25">
      <c r="A4638" s="25">
        <f t="shared" si="728"/>
        <v>4638</v>
      </c>
      <c r="B4638" s="35">
        <f>+INDEX(Исходные_данные!A:Z,A4638+$X$32-1,$X$30)</f>
        <v>0</v>
      </c>
      <c r="C4638" s="25">
        <f>+IFERROR(_xlfn.NUMBERVALUE(INDEX(Исходные_данные!A:Z,A4638+$X$32-1,$X$31),"."),0)</f>
        <v>0</v>
      </c>
      <c r="D4638" s="51"/>
      <c r="E4638" s="3">
        <f t="shared" si="725"/>
        <v>1289.4580000000001</v>
      </c>
      <c r="F4638" s="3">
        <f t="shared" si="726"/>
        <v>1289.4574600000001</v>
      </c>
      <c r="G4638" s="8">
        <f t="shared" si="729"/>
        <v>0</v>
      </c>
      <c r="H4638" s="7">
        <f t="shared" si="721"/>
        <v>0</v>
      </c>
      <c r="I4638" s="7">
        <f t="shared" si="722"/>
        <v>0</v>
      </c>
      <c r="J4638">
        <f t="shared" si="723"/>
        <v>0</v>
      </c>
      <c r="K4638">
        <f t="shared" si="727"/>
        <v>0</v>
      </c>
      <c r="L4638">
        <f t="shared" si="724"/>
        <v>0</v>
      </c>
      <c r="M4638" s="66" t="str">
        <f t="shared" si="730"/>
        <v xml:space="preserve"> </v>
      </c>
    </row>
    <row r="4639" spans="1:13" x14ac:dyDescent="0.25">
      <c r="A4639" s="25">
        <f t="shared" si="728"/>
        <v>4639</v>
      </c>
      <c r="B4639" s="35">
        <f>+INDEX(Исходные_данные!A:Z,A4639+$X$32-1,$X$30)</f>
        <v>0</v>
      </c>
      <c r="C4639" s="25">
        <f>+IFERROR(_xlfn.NUMBERVALUE(INDEX(Исходные_данные!A:Z,A4639+$X$32-1,$X$31),"."),0)</f>
        <v>0</v>
      </c>
      <c r="D4639" s="51"/>
      <c r="E4639" s="3">
        <f t="shared" si="725"/>
        <v>1289.4580000000001</v>
      </c>
      <c r="F4639" s="3">
        <f t="shared" si="726"/>
        <v>1289.4574600000001</v>
      </c>
      <c r="G4639" s="8">
        <f t="shared" si="729"/>
        <v>0</v>
      </c>
      <c r="H4639" s="7">
        <f t="shared" si="721"/>
        <v>0</v>
      </c>
      <c r="I4639" s="7">
        <f t="shared" si="722"/>
        <v>0</v>
      </c>
      <c r="J4639">
        <f t="shared" si="723"/>
        <v>0</v>
      </c>
      <c r="K4639">
        <f t="shared" si="727"/>
        <v>0</v>
      </c>
      <c r="L4639">
        <f t="shared" si="724"/>
        <v>0</v>
      </c>
      <c r="M4639" s="66" t="str">
        <f t="shared" si="730"/>
        <v xml:space="preserve"> </v>
      </c>
    </row>
    <row r="4640" spans="1:13" x14ac:dyDescent="0.25">
      <c r="A4640" s="25">
        <f t="shared" si="728"/>
        <v>4640</v>
      </c>
      <c r="B4640" s="35">
        <f>+INDEX(Исходные_данные!A:Z,A4640+$X$32-1,$X$30)</f>
        <v>0</v>
      </c>
      <c r="C4640" s="25">
        <f>+IFERROR(_xlfn.NUMBERVALUE(INDEX(Исходные_данные!A:Z,A4640+$X$32-1,$X$31),"."),0)</f>
        <v>0</v>
      </c>
      <c r="D4640" s="51"/>
      <c r="E4640" s="3">
        <f t="shared" si="725"/>
        <v>1289.4580000000001</v>
      </c>
      <c r="F4640" s="3">
        <f t="shared" si="726"/>
        <v>1289.4574600000001</v>
      </c>
      <c r="G4640" s="8">
        <f t="shared" si="729"/>
        <v>0</v>
      </c>
      <c r="H4640" s="7">
        <f t="shared" si="721"/>
        <v>0</v>
      </c>
      <c r="I4640" s="7">
        <f t="shared" si="722"/>
        <v>0</v>
      </c>
      <c r="J4640">
        <f t="shared" si="723"/>
        <v>0</v>
      </c>
      <c r="K4640">
        <f t="shared" si="727"/>
        <v>0</v>
      </c>
      <c r="L4640">
        <f t="shared" si="724"/>
        <v>0</v>
      </c>
      <c r="M4640" s="66" t="str">
        <f t="shared" si="730"/>
        <v xml:space="preserve"> </v>
      </c>
    </row>
    <row r="4641" spans="1:13" x14ac:dyDescent="0.25">
      <c r="A4641" s="25">
        <f t="shared" si="728"/>
        <v>4641</v>
      </c>
      <c r="B4641" s="35">
        <f>+INDEX(Исходные_данные!A:Z,A4641+$X$32-1,$X$30)</f>
        <v>0</v>
      </c>
      <c r="C4641" s="25">
        <f>+IFERROR(_xlfn.NUMBERVALUE(INDEX(Исходные_данные!A:Z,A4641+$X$32-1,$X$31),"."),0)</f>
        <v>0</v>
      </c>
      <c r="D4641" s="51"/>
      <c r="E4641" s="3">
        <f t="shared" si="725"/>
        <v>1289.4580000000001</v>
      </c>
      <c r="F4641" s="3">
        <f t="shared" si="726"/>
        <v>1289.4574600000001</v>
      </c>
      <c r="G4641" s="8">
        <f t="shared" si="729"/>
        <v>0</v>
      </c>
      <c r="H4641" s="7">
        <f t="shared" si="721"/>
        <v>0</v>
      </c>
      <c r="I4641" s="7">
        <f t="shared" si="722"/>
        <v>0</v>
      </c>
      <c r="J4641">
        <f t="shared" si="723"/>
        <v>0</v>
      </c>
      <c r="K4641">
        <f t="shared" si="727"/>
        <v>0</v>
      </c>
      <c r="L4641">
        <f t="shared" si="724"/>
        <v>0</v>
      </c>
      <c r="M4641" s="66" t="str">
        <f t="shared" si="730"/>
        <v xml:space="preserve"> </v>
      </c>
    </row>
    <row r="4642" spans="1:13" x14ac:dyDescent="0.25">
      <c r="A4642" s="25">
        <f t="shared" si="728"/>
        <v>4642</v>
      </c>
      <c r="B4642" s="35">
        <f>+INDEX(Исходные_данные!A:Z,A4642+$X$32-1,$X$30)</f>
        <v>0</v>
      </c>
      <c r="C4642" s="25">
        <f>+IFERROR(_xlfn.NUMBERVALUE(INDEX(Исходные_данные!A:Z,A4642+$X$32-1,$X$31),"."),0)</f>
        <v>0</v>
      </c>
      <c r="D4642" s="51"/>
      <c r="E4642" s="3">
        <f t="shared" si="725"/>
        <v>1289.4580000000001</v>
      </c>
      <c r="F4642" s="3">
        <f t="shared" si="726"/>
        <v>1289.4574600000001</v>
      </c>
      <c r="G4642" s="8">
        <f t="shared" si="729"/>
        <v>0</v>
      </c>
      <c r="H4642" s="7">
        <f t="shared" si="721"/>
        <v>0</v>
      </c>
      <c r="I4642" s="7">
        <f t="shared" si="722"/>
        <v>0</v>
      </c>
      <c r="J4642">
        <f t="shared" si="723"/>
        <v>0</v>
      </c>
      <c r="K4642">
        <f t="shared" si="727"/>
        <v>0</v>
      </c>
      <c r="L4642">
        <f t="shared" si="724"/>
        <v>0</v>
      </c>
      <c r="M4642" s="66" t="str">
        <f t="shared" si="730"/>
        <v xml:space="preserve"> </v>
      </c>
    </row>
    <row r="4643" spans="1:13" x14ac:dyDescent="0.25">
      <c r="A4643" s="25">
        <f t="shared" si="728"/>
        <v>4643</v>
      </c>
      <c r="B4643" s="35">
        <f>+INDEX(Исходные_данные!A:Z,A4643+$X$32-1,$X$30)</f>
        <v>0</v>
      </c>
      <c r="C4643" s="25">
        <f>+IFERROR(_xlfn.NUMBERVALUE(INDEX(Исходные_данные!A:Z,A4643+$X$32-1,$X$31),"."),0)</f>
        <v>0</v>
      </c>
      <c r="D4643" s="51"/>
      <c r="E4643" s="3">
        <f t="shared" si="725"/>
        <v>1289.4580000000001</v>
      </c>
      <c r="F4643" s="3">
        <f t="shared" si="726"/>
        <v>1289.4574600000001</v>
      </c>
      <c r="G4643" s="8">
        <f t="shared" si="729"/>
        <v>0</v>
      </c>
      <c r="H4643" s="7">
        <f t="shared" si="721"/>
        <v>0</v>
      </c>
      <c r="I4643" s="7">
        <f t="shared" si="722"/>
        <v>0</v>
      </c>
      <c r="J4643">
        <f t="shared" si="723"/>
        <v>0</v>
      </c>
      <c r="K4643">
        <f t="shared" si="727"/>
        <v>0</v>
      </c>
      <c r="L4643">
        <f t="shared" si="724"/>
        <v>0</v>
      </c>
      <c r="M4643" s="66" t="str">
        <f t="shared" si="730"/>
        <v xml:space="preserve"> </v>
      </c>
    </row>
    <row r="4644" spans="1:13" x14ac:dyDescent="0.25">
      <c r="A4644" s="25">
        <f t="shared" si="728"/>
        <v>4644</v>
      </c>
      <c r="B4644" s="35">
        <f>+INDEX(Исходные_данные!A:Z,A4644+$X$32-1,$X$30)</f>
        <v>0</v>
      </c>
      <c r="C4644" s="25">
        <f>+IFERROR(_xlfn.NUMBERVALUE(INDEX(Исходные_данные!A:Z,A4644+$X$32-1,$X$31),"."),0)</f>
        <v>0</v>
      </c>
      <c r="D4644" s="51"/>
      <c r="E4644" s="3">
        <f t="shared" si="725"/>
        <v>1289.4580000000001</v>
      </c>
      <c r="F4644" s="3">
        <f t="shared" si="726"/>
        <v>1289.4574600000001</v>
      </c>
      <c r="G4644" s="8">
        <f t="shared" si="729"/>
        <v>0</v>
      </c>
      <c r="H4644" s="7">
        <f t="shared" si="721"/>
        <v>0</v>
      </c>
      <c r="I4644" s="7">
        <f t="shared" si="722"/>
        <v>0</v>
      </c>
      <c r="J4644">
        <f t="shared" si="723"/>
        <v>0</v>
      </c>
      <c r="K4644">
        <f t="shared" si="727"/>
        <v>0</v>
      </c>
      <c r="L4644">
        <f t="shared" si="724"/>
        <v>0</v>
      </c>
      <c r="M4644" s="66" t="str">
        <f t="shared" si="730"/>
        <v xml:space="preserve"> </v>
      </c>
    </row>
    <row r="4645" spans="1:13" x14ac:dyDescent="0.25">
      <c r="A4645" s="25">
        <f t="shared" si="728"/>
        <v>4645</v>
      </c>
      <c r="B4645" s="35">
        <f>+INDEX(Исходные_данные!A:Z,A4645+$X$32-1,$X$30)</f>
        <v>0</v>
      </c>
      <c r="C4645" s="25">
        <f>+IFERROR(_xlfn.NUMBERVALUE(INDEX(Исходные_данные!A:Z,A4645+$X$32-1,$X$31),"."),0)</f>
        <v>0</v>
      </c>
      <c r="D4645" s="51"/>
      <c r="E4645" s="3">
        <f t="shared" si="725"/>
        <v>1289.4580000000001</v>
      </c>
      <c r="F4645" s="3">
        <f t="shared" si="726"/>
        <v>1289.4574600000001</v>
      </c>
      <c r="G4645" s="8">
        <f t="shared" si="729"/>
        <v>0</v>
      </c>
      <c r="H4645" s="7">
        <f t="shared" si="721"/>
        <v>0</v>
      </c>
      <c r="I4645" s="7">
        <f t="shared" si="722"/>
        <v>0</v>
      </c>
      <c r="J4645">
        <f t="shared" si="723"/>
        <v>0</v>
      </c>
      <c r="K4645">
        <f t="shared" si="727"/>
        <v>0</v>
      </c>
      <c r="L4645">
        <f t="shared" si="724"/>
        <v>0</v>
      </c>
      <c r="M4645" s="66" t="str">
        <f t="shared" si="730"/>
        <v xml:space="preserve"> </v>
      </c>
    </row>
    <row r="4646" spans="1:13" x14ac:dyDescent="0.25">
      <c r="A4646" s="25">
        <f t="shared" si="728"/>
        <v>4646</v>
      </c>
      <c r="B4646" s="35">
        <f>+INDEX(Исходные_данные!A:Z,A4646+$X$32-1,$X$30)</f>
        <v>0</v>
      </c>
      <c r="C4646" s="25">
        <f>+IFERROR(_xlfn.NUMBERVALUE(INDEX(Исходные_данные!A:Z,A4646+$X$32-1,$X$31),"."),0)</f>
        <v>0</v>
      </c>
      <c r="D4646" s="51"/>
      <c r="E4646" s="3">
        <f t="shared" si="725"/>
        <v>1289.4580000000001</v>
      </c>
      <c r="F4646" s="3">
        <f t="shared" si="726"/>
        <v>1289.4574600000001</v>
      </c>
      <c r="G4646" s="8">
        <f t="shared" si="729"/>
        <v>0</v>
      </c>
      <c r="H4646" s="7">
        <f t="shared" si="721"/>
        <v>0</v>
      </c>
      <c r="I4646" s="7">
        <f t="shared" si="722"/>
        <v>0</v>
      </c>
      <c r="J4646">
        <f t="shared" si="723"/>
        <v>0</v>
      </c>
      <c r="K4646">
        <f t="shared" si="727"/>
        <v>0</v>
      </c>
      <c r="L4646">
        <f t="shared" si="724"/>
        <v>0</v>
      </c>
      <c r="M4646" s="66" t="str">
        <f t="shared" si="730"/>
        <v xml:space="preserve"> </v>
      </c>
    </row>
    <row r="4647" spans="1:13" x14ac:dyDescent="0.25">
      <c r="A4647" s="25">
        <f t="shared" si="728"/>
        <v>4647</v>
      </c>
      <c r="B4647" s="35">
        <f>+INDEX(Исходные_данные!A:Z,A4647+$X$32-1,$X$30)</f>
        <v>0</v>
      </c>
      <c r="C4647" s="25">
        <f>+IFERROR(_xlfn.NUMBERVALUE(INDEX(Исходные_данные!A:Z,A4647+$X$32-1,$X$31),"."),0)</f>
        <v>0</v>
      </c>
      <c r="D4647" s="51"/>
      <c r="E4647" s="3">
        <f t="shared" si="725"/>
        <v>1289.4580000000001</v>
      </c>
      <c r="F4647" s="3">
        <f t="shared" si="726"/>
        <v>1289.4574600000001</v>
      </c>
      <c r="G4647" s="8">
        <f t="shared" si="729"/>
        <v>0</v>
      </c>
      <c r="H4647" s="7">
        <f t="shared" si="721"/>
        <v>0</v>
      </c>
      <c r="I4647" s="7">
        <f t="shared" si="722"/>
        <v>0</v>
      </c>
      <c r="J4647">
        <f t="shared" si="723"/>
        <v>0</v>
      </c>
      <c r="K4647">
        <f t="shared" si="727"/>
        <v>0</v>
      </c>
      <c r="L4647">
        <f t="shared" si="724"/>
        <v>0</v>
      </c>
      <c r="M4647" s="66" t="str">
        <f t="shared" si="730"/>
        <v xml:space="preserve"> </v>
      </c>
    </row>
    <row r="4648" spans="1:13" x14ac:dyDescent="0.25">
      <c r="A4648" s="25">
        <f t="shared" si="728"/>
        <v>4648</v>
      </c>
      <c r="B4648" s="35">
        <f>+INDEX(Исходные_данные!A:Z,A4648+$X$32-1,$X$30)</f>
        <v>0</v>
      </c>
      <c r="C4648" s="25">
        <f>+IFERROR(_xlfn.NUMBERVALUE(INDEX(Исходные_данные!A:Z,A4648+$X$32-1,$X$31),"."),0)</f>
        <v>0</v>
      </c>
      <c r="D4648" s="51"/>
      <c r="E4648" s="3">
        <f t="shared" si="725"/>
        <v>1289.4580000000001</v>
      </c>
      <c r="F4648" s="3">
        <f t="shared" si="726"/>
        <v>1289.4574600000001</v>
      </c>
      <c r="G4648" s="8">
        <f t="shared" si="729"/>
        <v>0</v>
      </c>
      <c r="H4648" s="7">
        <f t="shared" si="721"/>
        <v>0</v>
      </c>
      <c r="I4648" s="7">
        <f t="shared" si="722"/>
        <v>0</v>
      </c>
      <c r="J4648">
        <f t="shared" si="723"/>
        <v>0</v>
      </c>
      <c r="K4648">
        <f t="shared" si="727"/>
        <v>0</v>
      </c>
      <c r="L4648">
        <f t="shared" si="724"/>
        <v>0</v>
      </c>
      <c r="M4648" s="66" t="str">
        <f t="shared" si="730"/>
        <v xml:space="preserve"> </v>
      </c>
    </row>
    <row r="4649" spans="1:13" x14ac:dyDescent="0.25">
      <c r="A4649" s="25">
        <f t="shared" si="728"/>
        <v>4649</v>
      </c>
      <c r="B4649" s="35">
        <f>+INDEX(Исходные_данные!A:Z,A4649+$X$32-1,$X$30)</f>
        <v>0</v>
      </c>
      <c r="C4649" s="25">
        <f>+IFERROR(_xlfn.NUMBERVALUE(INDEX(Исходные_данные!A:Z,A4649+$X$32-1,$X$31),"."),0)</f>
        <v>0</v>
      </c>
      <c r="D4649" s="51"/>
      <c r="E4649" s="3">
        <f t="shared" si="725"/>
        <v>1289.4580000000001</v>
      </c>
      <c r="F4649" s="3">
        <f t="shared" si="726"/>
        <v>1289.4574600000001</v>
      </c>
      <c r="G4649" s="8">
        <f t="shared" si="729"/>
        <v>0</v>
      </c>
      <c r="H4649" s="7">
        <f t="shared" si="721"/>
        <v>0</v>
      </c>
      <c r="I4649" s="7">
        <f t="shared" si="722"/>
        <v>0</v>
      </c>
      <c r="J4649">
        <f t="shared" si="723"/>
        <v>0</v>
      </c>
      <c r="K4649">
        <f t="shared" si="727"/>
        <v>0</v>
      </c>
      <c r="L4649">
        <f t="shared" si="724"/>
        <v>0</v>
      </c>
      <c r="M4649" s="66" t="str">
        <f t="shared" si="730"/>
        <v xml:space="preserve"> </v>
      </c>
    </row>
    <row r="4650" spans="1:13" x14ac:dyDescent="0.25">
      <c r="A4650" s="25">
        <f t="shared" si="728"/>
        <v>4650</v>
      </c>
      <c r="B4650" s="35">
        <f>+INDEX(Исходные_данные!A:Z,A4650+$X$32-1,$X$30)</f>
        <v>0</v>
      </c>
      <c r="C4650" s="25">
        <f>+IFERROR(_xlfn.NUMBERVALUE(INDEX(Исходные_данные!A:Z,A4650+$X$32-1,$X$31),"."),0)</f>
        <v>0</v>
      </c>
      <c r="D4650" s="51"/>
      <c r="E4650" s="3">
        <f t="shared" si="725"/>
        <v>1289.4580000000001</v>
      </c>
      <c r="F4650" s="3">
        <f t="shared" si="726"/>
        <v>1289.4574600000001</v>
      </c>
      <c r="G4650" s="8">
        <f t="shared" si="729"/>
        <v>0</v>
      </c>
      <c r="H4650" s="7">
        <f t="shared" si="721"/>
        <v>0</v>
      </c>
      <c r="I4650" s="7">
        <f t="shared" si="722"/>
        <v>0</v>
      </c>
      <c r="J4650">
        <f t="shared" si="723"/>
        <v>0</v>
      </c>
      <c r="K4650">
        <f t="shared" si="727"/>
        <v>0</v>
      </c>
      <c r="L4650">
        <f t="shared" si="724"/>
        <v>0</v>
      </c>
      <c r="M4650" s="66" t="str">
        <f t="shared" si="730"/>
        <v xml:space="preserve"> </v>
      </c>
    </row>
    <row r="4651" spans="1:13" x14ac:dyDescent="0.25">
      <c r="A4651" s="25">
        <f t="shared" si="728"/>
        <v>4651</v>
      </c>
      <c r="B4651" s="35">
        <f>+INDEX(Исходные_данные!A:Z,A4651+$X$32-1,$X$30)</f>
        <v>0</v>
      </c>
      <c r="C4651" s="25">
        <f>+IFERROR(_xlfn.NUMBERVALUE(INDEX(Исходные_данные!A:Z,A4651+$X$32-1,$X$31),"."),0)</f>
        <v>0</v>
      </c>
      <c r="D4651" s="51"/>
      <c r="E4651" s="3">
        <f t="shared" si="725"/>
        <v>1289.4580000000001</v>
      </c>
      <c r="F4651" s="3">
        <f t="shared" si="726"/>
        <v>1289.4574600000001</v>
      </c>
      <c r="G4651" s="8">
        <f t="shared" si="729"/>
        <v>0</v>
      </c>
      <c r="H4651" s="7">
        <f t="shared" si="721"/>
        <v>0</v>
      </c>
      <c r="I4651" s="7">
        <f t="shared" si="722"/>
        <v>0</v>
      </c>
      <c r="J4651">
        <f t="shared" si="723"/>
        <v>0</v>
      </c>
      <c r="K4651">
        <f t="shared" si="727"/>
        <v>0</v>
      </c>
      <c r="L4651">
        <f t="shared" si="724"/>
        <v>0</v>
      </c>
      <c r="M4651" s="66" t="str">
        <f t="shared" si="730"/>
        <v xml:space="preserve"> </v>
      </c>
    </row>
    <row r="4652" spans="1:13" x14ac:dyDescent="0.25">
      <c r="A4652" s="25">
        <f t="shared" si="728"/>
        <v>4652</v>
      </c>
      <c r="B4652" s="35">
        <f>+INDEX(Исходные_данные!A:Z,A4652+$X$32-1,$X$30)</f>
        <v>0</v>
      </c>
      <c r="C4652" s="25">
        <f>+IFERROR(_xlfn.NUMBERVALUE(INDEX(Исходные_данные!A:Z,A4652+$X$32-1,$X$31),"."),0)</f>
        <v>0</v>
      </c>
      <c r="D4652" s="51"/>
      <c r="E4652" s="3">
        <f t="shared" si="725"/>
        <v>1289.4580000000001</v>
      </c>
      <c r="F4652" s="3">
        <f t="shared" si="726"/>
        <v>1289.4574600000001</v>
      </c>
      <c r="G4652" s="8">
        <f t="shared" si="729"/>
        <v>0</v>
      </c>
      <c r="H4652" s="7">
        <f t="shared" si="721"/>
        <v>0</v>
      </c>
      <c r="I4652" s="7">
        <f t="shared" si="722"/>
        <v>0</v>
      </c>
      <c r="J4652">
        <f t="shared" si="723"/>
        <v>0</v>
      </c>
      <c r="K4652">
        <f t="shared" si="727"/>
        <v>0</v>
      </c>
      <c r="L4652">
        <f t="shared" si="724"/>
        <v>0</v>
      </c>
      <c r="M4652" s="66" t="str">
        <f t="shared" si="730"/>
        <v xml:space="preserve"> </v>
      </c>
    </row>
    <row r="4653" spans="1:13" x14ac:dyDescent="0.25">
      <c r="A4653" s="25">
        <f t="shared" si="728"/>
        <v>4653</v>
      </c>
      <c r="B4653" s="35">
        <f>+INDEX(Исходные_данные!A:Z,A4653+$X$32-1,$X$30)</f>
        <v>0</v>
      </c>
      <c r="C4653" s="25">
        <f>+IFERROR(_xlfn.NUMBERVALUE(INDEX(Исходные_данные!A:Z,A4653+$X$32-1,$X$31),"."),0)</f>
        <v>0</v>
      </c>
      <c r="D4653" s="51"/>
      <c r="E4653" s="3">
        <f t="shared" si="725"/>
        <v>1289.4580000000001</v>
      </c>
      <c r="F4653" s="3">
        <f t="shared" si="726"/>
        <v>1289.4574600000001</v>
      </c>
      <c r="G4653" s="8">
        <f t="shared" si="729"/>
        <v>0</v>
      </c>
      <c r="H4653" s="7">
        <f t="shared" si="721"/>
        <v>0</v>
      </c>
      <c r="I4653" s="7">
        <f t="shared" si="722"/>
        <v>0</v>
      </c>
      <c r="J4653">
        <f t="shared" si="723"/>
        <v>0</v>
      </c>
      <c r="K4653">
        <f t="shared" si="727"/>
        <v>0</v>
      </c>
      <c r="L4653">
        <f t="shared" si="724"/>
        <v>0</v>
      </c>
      <c r="M4653" s="66" t="str">
        <f t="shared" si="730"/>
        <v xml:space="preserve"> </v>
      </c>
    </row>
    <row r="4654" spans="1:13" x14ac:dyDescent="0.25">
      <c r="A4654" s="25">
        <f t="shared" si="728"/>
        <v>4654</v>
      </c>
      <c r="B4654" s="35">
        <f>+INDEX(Исходные_данные!A:Z,A4654+$X$32-1,$X$30)</f>
        <v>0</v>
      </c>
      <c r="C4654" s="25">
        <f>+IFERROR(_xlfn.NUMBERVALUE(INDEX(Исходные_данные!A:Z,A4654+$X$32-1,$X$31),"."),0)</f>
        <v>0</v>
      </c>
      <c r="D4654" s="51"/>
      <c r="E4654" s="3">
        <f t="shared" si="725"/>
        <v>1289.4580000000001</v>
      </c>
      <c r="F4654" s="3">
        <f t="shared" si="726"/>
        <v>1289.4574600000001</v>
      </c>
      <c r="G4654" s="8">
        <f t="shared" si="729"/>
        <v>0</v>
      </c>
      <c r="H4654" s="7">
        <f t="shared" si="721"/>
        <v>0</v>
      </c>
      <c r="I4654" s="7">
        <f t="shared" si="722"/>
        <v>0</v>
      </c>
      <c r="J4654">
        <f t="shared" si="723"/>
        <v>0</v>
      </c>
      <c r="K4654">
        <f t="shared" si="727"/>
        <v>0</v>
      </c>
      <c r="L4654">
        <f t="shared" si="724"/>
        <v>0</v>
      </c>
      <c r="M4654" s="66" t="str">
        <f t="shared" si="730"/>
        <v xml:space="preserve"> </v>
      </c>
    </row>
    <row r="4655" spans="1:13" x14ac:dyDescent="0.25">
      <c r="A4655" s="25">
        <f t="shared" si="728"/>
        <v>4655</v>
      </c>
      <c r="B4655" s="35">
        <f>+INDEX(Исходные_данные!A:Z,A4655+$X$32-1,$X$30)</f>
        <v>0</v>
      </c>
      <c r="C4655" s="25">
        <f>+IFERROR(_xlfn.NUMBERVALUE(INDEX(Исходные_данные!A:Z,A4655+$X$32-1,$X$31),"."),0)</f>
        <v>0</v>
      </c>
      <c r="D4655" s="51"/>
      <c r="E4655" s="3">
        <f t="shared" si="725"/>
        <v>1289.4580000000001</v>
      </c>
      <c r="F4655" s="3">
        <f t="shared" si="726"/>
        <v>1289.4574600000001</v>
      </c>
      <c r="G4655" s="8">
        <f t="shared" si="729"/>
        <v>0</v>
      </c>
      <c r="H4655" s="7">
        <f t="shared" si="721"/>
        <v>0</v>
      </c>
      <c r="I4655" s="7">
        <f t="shared" si="722"/>
        <v>0</v>
      </c>
      <c r="J4655">
        <f t="shared" si="723"/>
        <v>0</v>
      </c>
      <c r="K4655">
        <f t="shared" si="727"/>
        <v>0</v>
      </c>
      <c r="L4655">
        <f t="shared" si="724"/>
        <v>0</v>
      </c>
      <c r="M4655" s="66" t="str">
        <f t="shared" si="730"/>
        <v xml:space="preserve"> </v>
      </c>
    </row>
    <row r="4656" spans="1:13" x14ac:dyDescent="0.25">
      <c r="A4656" s="25">
        <f t="shared" si="728"/>
        <v>4656</v>
      </c>
      <c r="B4656" s="35">
        <f>+INDEX(Исходные_данные!A:Z,A4656+$X$32-1,$X$30)</f>
        <v>0</v>
      </c>
      <c r="C4656" s="25">
        <f>+IFERROR(_xlfn.NUMBERVALUE(INDEX(Исходные_данные!A:Z,A4656+$X$32-1,$X$31),"."),0)</f>
        <v>0</v>
      </c>
      <c r="D4656" s="51"/>
      <c r="E4656" s="3">
        <f t="shared" si="725"/>
        <v>1289.4580000000001</v>
      </c>
      <c r="F4656" s="3">
        <f t="shared" si="726"/>
        <v>1289.4574600000001</v>
      </c>
      <c r="G4656" s="8">
        <f t="shared" si="729"/>
        <v>0</v>
      </c>
      <c r="H4656" s="7">
        <f t="shared" si="721"/>
        <v>0</v>
      </c>
      <c r="I4656" s="7">
        <f t="shared" si="722"/>
        <v>0</v>
      </c>
      <c r="J4656">
        <f t="shared" si="723"/>
        <v>0</v>
      </c>
      <c r="K4656">
        <f t="shared" si="727"/>
        <v>0</v>
      </c>
      <c r="L4656">
        <f t="shared" si="724"/>
        <v>0</v>
      </c>
      <c r="M4656" s="66" t="str">
        <f t="shared" si="730"/>
        <v xml:space="preserve"> </v>
      </c>
    </row>
    <row r="4657" spans="1:13" x14ac:dyDescent="0.25">
      <c r="A4657" s="25">
        <f t="shared" si="728"/>
        <v>4657</v>
      </c>
      <c r="B4657" s="35">
        <f>+INDEX(Исходные_данные!A:Z,A4657+$X$32-1,$X$30)</f>
        <v>0</v>
      </c>
      <c r="C4657" s="25">
        <f>+IFERROR(_xlfn.NUMBERVALUE(INDEX(Исходные_данные!A:Z,A4657+$X$32-1,$X$31),"."),0)</f>
        <v>0</v>
      </c>
      <c r="D4657" s="51"/>
      <c r="E4657" s="3">
        <f t="shared" si="725"/>
        <v>1289.4580000000001</v>
      </c>
      <c r="F4657" s="3">
        <f t="shared" si="726"/>
        <v>1289.4574600000001</v>
      </c>
      <c r="G4657" s="8">
        <f t="shared" si="729"/>
        <v>0</v>
      </c>
      <c r="H4657" s="7">
        <f t="shared" si="721"/>
        <v>0</v>
      </c>
      <c r="I4657" s="7">
        <f t="shared" si="722"/>
        <v>0</v>
      </c>
      <c r="J4657">
        <f t="shared" si="723"/>
        <v>0</v>
      </c>
      <c r="K4657">
        <f t="shared" si="727"/>
        <v>0</v>
      </c>
      <c r="L4657">
        <f t="shared" si="724"/>
        <v>0</v>
      </c>
      <c r="M4657" s="66" t="str">
        <f t="shared" si="730"/>
        <v xml:space="preserve"> </v>
      </c>
    </row>
    <row r="4658" spans="1:13" x14ac:dyDescent="0.25">
      <c r="A4658" s="25">
        <f t="shared" si="728"/>
        <v>4658</v>
      </c>
      <c r="B4658" s="35">
        <f>+INDEX(Исходные_данные!A:Z,A4658+$X$32-1,$X$30)</f>
        <v>0</v>
      </c>
      <c r="C4658" s="25">
        <f>+IFERROR(_xlfn.NUMBERVALUE(INDEX(Исходные_данные!A:Z,A4658+$X$32-1,$X$31),"."),0)</f>
        <v>0</v>
      </c>
      <c r="D4658" s="51"/>
      <c r="E4658" s="3">
        <f t="shared" si="725"/>
        <v>1289.4580000000001</v>
      </c>
      <c r="F4658" s="3">
        <f t="shared" si="726"/>
        <v>1289.4574600000001</v>
      </c>
      <c r="G4658" s="8">
        <f t="shared" si="729"/>
        <v>0</v>
      </c>
      <c r="H4658" s="7">
        <f t="shared" si="721"/>
        <v>0</v>
      </c>
      <c r="I4658" s="7">
        <f t="shared" si="722"/>
        <v>0</v>
      </c>
      <c r="J4658">
        <f t="shared" si="723"/>
        <v>0</v>
      </c>
      <c r="K4658">
        <f t="shared" si="727"/>
        <v>0</v>
      </c>
      <c r="L4658">
        <f t="shared" si="724"/>
        <v>0</v>
      </c>
      <c r="M4658" s="66" t="str">
        <f t="shared" si="730"/>
        <v xml:space="preserve"> </v>
      </c>
    </row>
    <row r="4659" spans="1:13" x14ac:dyDescent="0.25">
      <c r="A4659" s="25">
        <f t="shared" si="728"/>
        <v>4659</v>
      </c>
      <c r="B4659" s="35">
        <f>+INDEX(Исходные_данные!A:Z,A4659+$X$32-1,$X$30)</f>
        <v>0</v>
      </c>
      <c r="C4659" s="25">
        <f>+IFERROR(_xlfn.NUMBERVALUE(INDEX(Исходные_данные!A:Z,A4659+$X$32-1,$X$31),"."),0)</f>
        <v>0</v>
      </c>
      <c r="D4659" s="51"/>
      <c r="E4659" s="3">
        <f t="shared" si="725"/>
        <v>1289.4580000000001</v>
      </c>
      <c r="F4659" s="3">
        <f t="shared" si="726"/>
        <v>1289.4574600000001</v>
      </c>
      <c r="G4659" s="8">
        <f t="shared" si="729"/>
        <v>0</v>
      </c>
      <c r="H4659" s="7">
        <f t="shared" si="721"/>
        <v>0</v>
      </c>
      <c r="I4659" s="7">
        <f t="shared" si="722"/>
        <v>0</v>
      </c>
      <c r="J4659">
        <f t="shared" si="723"/>
        <v>0</v>
      </c>
      <c r="K4659">
        <f t="shared" si="727"/>
        <v>0</v>
      </c>
      <c r="L4659">
        <f t="shared" si="724"/>
        <v>0</v>
      </c>
      <c r="M4659" s="66" t="str">
        <f t="shared" si="730"/>
        <v xml:space="preserve"> </v>
      </c>
    </row>
    <row r="4660" spans="1:13" x14ac:dyDescent="0.25">
      <c r="A4660" s="25">
        <f t="shared" si="728"/>
        <v>4660</v>
      </c>
      <c r="B4660" s="35">
        <f>+INDEX(Исходные_данные!A:Z,A4660+$X$32-1,$X$30)</f>
        <v>0</v>
      </c>
      <c r="C4660" s="25">
        <f>+IFERROR(_xlfn.NUMBERVALUE(INDEX(Исходные_данные!A:Z,A4660+$X$32-1,$X$31),"."),0)</f>
        <v>0</v>
      </c>
      <c r="D4660" s="51"/>
      <c r="E4660" s="3">
        <f t="shared" si="725"/>
        <v>1289.4580000000001</v>
      </c>
      <c r="F4660" s="3">
        <f t="shared" si="726"/>
        <v>1289.4574600000001</v>
      </c>
      <c r="G4660" s="8">
        <f t="shared" si="729"/>
        <v>0</v>
      </c>
      <c r="H4660" s="7">
        <f t="shared" si="721"/>
        <v>0</v>
      </c>
      <c r="I4660" s="7">
        <f t="shared" si="722"/>
        <v>0</v>
      </c>
      <c r="J4660">
        <f t="shared" si="723"/>
        <v>0</v>
      </c>
      <c r="K4660">
        <f t="shared" si="727"/>
        <v>0</v>
      </c>
      <c r="L4660">
        <f t="shared" si="724"/>
        <v>0</v>
      </c>
      <c r="M4660" s="66" t="str">
        <f t="shared" si="730"/>
        <v xml:space="preserve"> </v>
      </c>
    </row>
    <row r="4661" spans="1:13" x14ac:dyDescent="0.25">
      <c r="A4661" s="25">
        <f t="shared" si="728"/>
        <v>4661</v>
      </c>
      <c r="B4661" s="35">
        <f>+INDEX(Исходные_данные!A:Z,A4661+$X$32-1,$X$30)</f>
        <v>0</v>
      </c>
      <c r="C4661" s="25">
        <f>+IFERROR(_xlfn.NUMBERVALUE(INDEX(Исходные_данные!A:Z,A4661+$X$32-1,$X$31),"."),0)</f>
        <v>0</v>
      </c>
      <c r="D4661" s="51"/>
      <c r="E4661" s="3">
        <f t="shared" si="725"/>
        <v>1289.4580000000001</v>
      </c>
      <c r="F4661" s="3">
        <f t="shared" si="726"/>
        <v>1289.4574600000001</v>
      </c>
      <c r="G4661" s="8">
        <f t="shared" si="729"/>
        <v>0</v>
      </c>
      <c r="H4661" s="7">
        <f t="shared" si="721"/>
        <v>0</v>
      </c>
      <c r="I4661" s="7">
        <f t="shared" si="722"/>
        <v>0</v>
      </c>
      <c r="J4661">
        <f t="shared" si="723"/>
        <v>0</v>
      </c>
      <c r="K4661">
        <f t="shared" si="727"/>
        <v>0</v>
      </c>
      <c r="L4661">
        <f t="shared" si="724"/>
        <v>0</v>
      </c>
      <c r="M4661" s="66" t="str">
        <f t="shared" si="730"/>
        <v xml:space="preserve"> </v>
      </c>
    </row>
    <row r="4662" spans="1:13" x14ac:dyDescent="0.25">
      <c r="A4662" s="25">
        <f t="shared" si="728"/>
        <v>4662</v>
      </c>
      <c r="B4662" s="35">
        <f>+INDEX(Исходные_данные!A:Z,A4662+$X$32-1,$X$30)</f>
        <v>0</v>
      </c>
      <c r="C4662" s="25">
        <f>+IFERROR(_xlfn.NUMBERVALUE(INDEX(Исходные_данные!A:Z,A4662+$X$32-1,$X$31),"."),0)</f>
        <v>0</v>
      </c>
      <c r="D4662" s="51"/>
      <c r="E4662" s="3">
        <f t="shared" si="725"/>
        <v>1289.4580000000001</v>
      </c>
      <c r="F4662" s="3">
        <f t="shared" si="726"/>
        <v>1289.4574600000001</v>
      </c>
      <c r="G4662" s="8">
        <f t="shared" si="729"/>
        <v>0</v>
      </c>
      <c r="H4662" s="7">
        <f t="shared" si="721"/>
        <v>0</v>
      </c>
      <c r="I4662" s="7">
        <f t="shared" si="722"/>
        <v>0</v>
      </c>
      <c r="J4662">
        <f t="shared" si="723"/>
        <v>0</v>
      </c>
      <c r="K4662">
        <f t="shared" si="727"/>
        <v>0</v>
      </c>
      <c r="L4662">
        <f t="shared" si="724"/>
        <v>0</v>
      </c>
      <c r="M4662" s="66" t="str">
        <f t="shared" si="730"/>
        <v xml:space="preserve"> </v>
      </c>
    </row>
    <row r="4663" spans="1:13" x14ac:dyDescent="0.25">
      <c r="A4663" s="25">
        <f t="shared" si="728"/>
        <v>4663</v>
      </c>
      <c r="B4663" s="35">
        <f>+INDEX(Исходные_данные!A:Z,A4663+$X$32-1,$X$30)</f>
        <v>0</v>
      </c>
      <c r="C4663" s="25">
        <f>+IFERROR(_xlfn.NUMBERVALUE(INDEX(Исходные_данные!A:Z,A4663+$X$32-1,$X$31),"."),0)</f>
        <v>0</v>
      </c>
      <c r="D4663" s="51"/>
      <c r="E4663" s="3">
        <f t="shared" si="725"/>
        <v>1289.4580000000001</v>
      </c>
      <c r="F4663" s="3">
        <f t="shared" si="726"/>
        <v>1289.4574600000001</v>
      </c>
      <c r="G4663" s="8">
        <f t="shared" si="729"/>
        <v>0</v>
      </c>
      <c r="H4663" s="7">
        <f t="shared" si="721"/>
        <v>0</v>
      </c>
      <c r="I4663" s="7">
        <f t="shared" si="722"/>
        <v>0</v>
      </c>
      <c r="J4663">
        <f t="shared" si="723"/>
        <v>0</v>
      </c>
      <c r="K4663">
        <f t="shared" si="727"/>
        <v>0</v>
      </c>
      <c r="L4663">
        <f t="shared" si="724"/>
        <v>0</v>
      </c>
      <c r="M4663" s="66" t="str">
        <f t="shared" si="730"/>
        <v xml:space="preserve"> </v>
      </c>
    </row>
    <row r="4664" spans="1:13" x14ac:dyDescent="0.25">
      <c r="A4664" s="25">
        <f t="shared" si="728"/>
        <v>4664</v>
      </c>
      <c r="B4664" s="35">
        <f>+INDEX(Исходные_данные!A:Z,A4664+$X$32-1,$X$30)</f>
        <v>0</v>
      </c>
      <c r="C4664" s="25">
        <f>+IFERROR(_xlfn.NUMBERVALUE(INDEX(Исходные_данные!A:Z,A4664+$X$32-1,$X$31),"."),0)</f>
        <v>0</v>
      </c>
      <c r="D4664" s="51"/>
      <c r="E4664" s="3">
        <f t="shared" si="725"/>
        <v>1289.4580000000001</v>
      </c>
      <c r="F4664" s="3">
        <f t="shared" si="726"/>
        <v>1289.4574600000001</v>
      </c>
      <c r="G4664" s="8">
        <f t="shared" si="729"/>
        <v>0</v>
      </c>
      <c r="H4664" s="7">
        <f t="shared" si="721"/>
        <v>0</v>
      </c>
      <c r="I4664" s="7">
        <f t="shared" si="722"/>
        <v>0</v>
      </c>
      <c r="J4664">
        <f t="shared" si="723"/>
        <v>0</v>
      </c>
      <c r="K4664">
        <f t="shared" si="727"/>
        <v>0</v>
      </c>
      <c r="L4664">
        <f t="shared" si="724"/>
        <v>0</v>
      </c>
      <c r="M4664" s="66" t="str">
        <f t="shared" si="730"/>
        <v xml:space="preserve"> </v>
      </c>
    </row>
    <row r="4665" spans="1:13" x14ac:dyDescent="0.25">
      <c r="A4665" s="25">
        <f t="shared" si="728"/>
        <v>4665</v>
      </c>
      <c r="B4665" s="35">
        <f>+INDEX(Исходные_данные!A:Z,A4665+$X$32-1,$X$30)</f>
        <v>0</v>
      </c>
      <c r="C4665" s="25">
        <f>+IFERROR(_xlfn.NUMBERVALUE(INDEX(Исходные_данные!A:Z,A4665+$X$32-1,$X$31),"."),0)</f>
        <v>0</v>
      </c>
      <c r="D4665" s="51"/>
      <c r="E4665" s="3">
        <f t="shared" si="725"/>
        <v>1289.4580000000001</v>
      </c>
      <c r="F4665" s="3">
        <f t="shared" si="726"/>
        <v>1289.4574600000001</v>
      </c>
      <c r="G4665" s="8">
        <f t="shared" si="729"/>
        <v>0</v>
      </c>
      <c r="H4665" s="7">
        <f t="shared" si="721"/>
        <v>0</v>
      </c>
      <c r="I4665" s="7">
        <f t="shared" si="722"/>
        <v>0</v>
      </c>
      <c r="J4665">
        <f t="shared" si="723"/>
        <v>0</v>
      </c>
      <c r="K4665">
        <f t="shared" si="727"/>
        <v>0</v>
      </c>
      <c r="L4665">
        <f t="shared" si="724"/>
        <v>0</v>
      </c>
      <c r="M4665" s="66" t="str">
        <f t="shared" si="730"/>
        <v xml:space="preserve"> </v>
      </c>
    </row>
    <row r="4666" spans="1:13" x14ac:dyDescent="0.25">
      <c r="A4666" s="25">
        <f t="shared" si="728"/>
        <v>4666</v>
      </c>
      <c r="B4666" s="35">
        <f>+INDEX(Исходные_данные!A:Z,A4666+$X$32-1,$X$30)</f>
        <v>0</v>
      </c>
      <c r="C4666" s="25">
        <f>+IFERROR(_xlfn.NUMBERVALUE(INDEX(Исходные_данные!A:Z,A4666+$X$32-1,$X$31),"."),0)</f>
        <v>0</v>
      </c>
      <c r="D4666" s="51"/>
      <c r="E4666" s="3">
        <f t="shared" si="725"/>
        <v>1289.4580000000001</v>
      </c>
      <c r="F4666" s="3">
        <f t="shared" si="726"/>
        <v>1289.4574600000001</v>
      </c>
      <c r="G4666" s="8">
        <f t="shared" si="729"/>
        <v>0</v>
      </c>
      <c r="H4666" s="7">
        <f t="shared" si="721"/>
        <v>0</v>
      </c>
      <c r="I4666" s="7">
        <f t="shared" si="722"/>
        <v>0</v>
      </c>
      <c r="J4666">
        <f t="shared" si="723"/>
        <v>0</v>
      </c>
      <c r="K4666">
        <f t="shared" si="727"/>
        <v>0</v>
      </c>
      <c r="L4666">
        <f t="shared" si="724"/>
        <v>0</v>
      </c>
      <c r="M4666" s="66" t="str">
        <f t="shared" si="730"/>
        <v xml:space="preserve"> </v>
      </c>
    </row>
    <row r="4667" spans="1:13" x14ac:dyDescent="0.25">
      <c r="A4667" s="25">
        <f t="shared" si="728"/>
        <v>4667</v>
      </c>
      <c r="B4667" s="35">
        <f>+INDEX(Исходные_данные!A:Z,A4667+$X$32-1,$X$30)</f>
        <v>0</v>
      </c>
      <c r="C4667" s="25">
        <f>+IFERROR(_xlfn.NUMBERVALUE(INDEX(Исходные_данные!A:Z,A4667+$X$32-1,$X$31),"."),0)</f>
        <v>0</v>
      </c>
      <c r="D4667" s="51"/>
      <c r="E4667" s="3">
        <f t="shared" si="725"/>
        <v>1289.4580000000001</v>
      </c>
      <c r="F4667" s="3">
        <f t="shared" si="726"/>
        <v>1289.4574600000001</v>
      </c>
      <c r="G4667" s="8">
        <f t="shared" si="729"/>
        <v>0</v>
      </c>
      <c r="H4667" s="7">
        <f t="shared" si="721"/>
        <v>0</v>
      </c>
      <c r="I4667" s="7">
        <f t="shared" si="722"/>
        <v>0</v>
      </c>
      <c r="J4667">
        <f t="shared" si="723"/>
        <v>0</v>
      </c>
      <c r="K4667">
        <f t="shared" si="727"/>
        <v>0</v>
      </c>
      <c r="L4667">
        <f t="shared" si="724"/>
        <v>0</v>
      </c>
      <c r="M4667" s="66" t="str">
        <f t="shared" si="730"/>
        <v xml:space="preserve"> </v>
      </c>
    </row>
    <row r="4668" spans="1:13" x14ac:dyDescent="0.25">
      <c r="A4668" s="25">
        <f t="shared" si="728"/>
        <v>4668</v>
      </c>
      <c r="B4668" s="35">
        <f>+INDEX(Исходные_данные!A:Z,A4668+$X$32-1,$X$30)</f>
        <v>0</v>
      </c>
      <c r="C4668" s="25">
        <f>+IFERROR(_xlfn.NUMBERVALUE(INDEX(Исходные_данные!A:Z,A4668+$X$32-1,$X$31),"."),0)</f>
        <v>0</v>
      </c>
      <c r="D4668" s="51"/>
      <c r="E4668" s="3">
        <f t="shared" si="725"/>
        <v>1289.4580000000001</v>
      </c>
      <c r="F4668" s="3">
        <f t="shared" si="726"/>
        <v>1289.4574600000001</v>
      </c>
      <c r="G4668" s="8">
        <f t="shared" si="729"/>
        <v>0</v>
      </c>
      <c r="H4668" s="7">
        <f t="shared" si="721"/>
        <v>0</v>
      </c>
      <c r="I4668" s="7">
        <f t="shared" si="722"/>
        <v>0</v>
      </c>
      <c r="J4668">
        <f t="shared" si="723"/>
        <v>0</v>
      </c>
      <c r="K4668">
        <f t="shared" si="727"/>
        <v>0</v>
      </c>
      <c r="L4668">
        <f t="shared" si="724"/>
        <v>0</v>
      </c>
      <c r="M4668" s="66" t="str">
        <f t="shared" si="730"/>
        <v xml:space="preserve"> </v>
      </c>
    </row>
    <row r="4669" spans="1:13" x14ac:dyDescent="0.25">
      <c r="A4669" s="25">
        <f t="shared" si="728"/>
        <v>4669</v>
      </c>
      <c r="B4669" s="35">
        <f>+INDEX(Исходные_данные!A:Z,A4669+$X$32-1,$X$30)</f>
        <v>0</v>
      </c>
      <c r="C4669" s="25">
        <f>+IFERROR(_xlfn.NUMBERVALUE(INDEX(Исходные_данные!A:Z,A4669+$X$32-1,$X$31),"."),0)</f>
        <v>0</v>
      </c>
      <c r="D4669" s="51"/>
      <c r="E4669" s="3">
        <f t="shared" si="725"/>
        <v>1289.4580000000001</v>
      </c>
      <c r="F4669" s="3">
        <f t="shared" si="726"/>
        <v>1289.4574600000001</v>
      </c>
      <c r="G4669" s="8">
        <f t="shared" si="729"/>
        <v>0</v>
      </c>
      <c r="H4669" s="7">
        <f t="shared" si="721"/>
        <v>0</v>
      </c>
      <c r="I4669" s="7">
        <f t="shared" si="722"/>
        <v>0</v>
      </c>
      <c r="J4669">
        <f t="shared" si="723"/>
        <v>0</v>
      </c>
      <c r="K4669">
        <f t="shared" si="727"/>
        <v>0</v>
      </c>
      <c r="L4669">
        <f t="shared" si="724"/>
        <v>0</v>
      </c>
      <c r="M4669" s="66" t="str">
        <f t="shared" si="730"/>
        <v xml:space="preserve"> </v>
      </c>
    </row>
    <row r="4670" spans="1:13" x14ac:dyDescent="0.25">
      <c r="A4670" s="25">
        <f t="shared" si="728"/>
        <v>4670</v>
      </c>
      <c r="B4670" s="35">
        <f>+INDEX(Исходные_данные!A:Z,A4670+$X$32-1,$X$30)</f>
        <v>0</v>
      </c>
      <c r="C4670" s="25">
        <f>+IFERROR(_xlfn.NUMBERVALUE(INDEX(Исходные_данные!A:Z,A4670+$X$32-1,$X$31),"."),0)</f>
        <v>0</v>
      </c>
      <c r="D4670" s="51"/>
      <c r="E4670" s="3">
        <f t="shared" si="725"/>
        <v>1289.4580000000001</v>
      </c>
      <c r="F4670" s="3">
        <f t="shared" si="726"/>
        <v>1289.4574600000001</v>
      </c>
      <c r="G4670" s="8">
        <f t="shared" si="729"/>
        <v>0</v>
      </c>
      <c r="H4670" s="7">
        <f t="shared" si="721"/>
        <v>0</v>
      </c>
      <c r="I4670" s="7">
        <f t="shared" si="722"/>
        <v>0</v>
      </c>
      <c r="J4670">
        <f t="shared" si="723"/>
        <v>0</v>
      </c>
      <c r="K4670">
        <f t="shared" si="727"/>
        <v>0</v>
      </c>
      <c r="L4670">
        <f t="shared" si="724"/>
        <v>0</v>
      </c>
      <c r="M4670" s="66" t="str">
        <f t="shared" si="730"/>
        <v xml:space="preserve"> </v>
      </c>
    </row>
    <row r="4671" spans="1:13" x14ac:dyDescent="0.25">
      <c r="A4671" s="25">
        <f t="shared" si="728"/>
        <v>4671</v>
      </c>
      <c r="B4671" s="35">
        <f>+INDEX(Исходные_данные!A:Z,A4671+$X$32-1,$X$30)</f>
        <v>0</v>
      </c>
      <c r="C4671" s="25">
        <f>+IFERROR(_xlfn.NUMBERVALUE(INDEX(Исходные_данные!A:Z,A4671+$X$32-1,$X$31),"."),0)</f>
        <v>0</v>
      </c>
      <c r="D4671" s="51"/>
      <c r="E4671" s="3">
        <f t="shared" si="725"/>
        <v>1289.4580000000001</v>
      </c>
      <c r="F4671" s="3">
        <f t="shared" si="726"/>
        <v>1289.4574600000001</v>
      </c>
      <c r="G4671" s="8">
        <f t="shared" si="729"/>
        <v>0</v>
      </c>
      <c r="H4671" s="7">
        <f t="shared" si="721"/>
        <v>0</v>
      </c>
      <c r="I4671" s="7">
        <f t="shared" si="722"/>
        <v>0</v>
      </c>
      <c r="J4671">
        <f t="shared" si="723"/>
        <v>0</v>
      </c>
      <c r="K4671">
        <f t="shared" si="727"/>
        <v>0</v>
      </c>
      <c r="L4671">
        <f t="shared" si="724"/>
        <v>0</v>
      </c>
      <c r="M4671" s="66" t="str">
        <f t="shared" si="730"/>
        <v xml:space="preserve"> </v>
      </c>
    </row>
    <row r="4672" spans="1:13" x14ac:dyDescent="0.25">
      <c r="A4672" s="25">
        <f t="shared" si="728"/>
        <v>4672</v>
      </c>
      <c r="B4672" s="35">
        <f>+INDEX(Исходные_данные!A:Z,A4672+$X$32-1,$X$30)</f>
        <v>0</v>
      </c>
      <c r="C4672" s="25">
        <f>+IFERROR(_xlfn.NUMBERVALUE(INDEX(Исходные_данные!A:Z,A4672+$X$32-1,$X$31),"."),0)</f>
        <v>0</v>
      </c>
      <c r="D4672" s="51"/>
      <c r="E4672" s="3">
        <f t="shared" si="725"/>
        <v>1289.4580000000001</v>
      </c>
      <c r="F4672" s="3">
        <f t="shared" si="726"/>
        <v>1289.4574600000001</v>
      </c>
      <c r="G4672" s="8">
        <f t="shared" si="729"/>
        <v>0</v>
      </c>
      <c r="H4672" s="7">
        <f t="shared" si="721"/>
        <v>0</v>
      </c>
      <c r="I4672" s="7">
        <f t="shared" si="722"/>
        <v>0</v>
      </c>
      <c r="J4672">
        <f t="shared" si="723"/>
        <v>0</v>
      </c>
      <c r="K4672">
        <f t="shared" si="727"/>
        <v>0</v>
      </c>
      <c r="L4672">
        <f t="shared" si="724"/>
        <v>0</v>
      </c>
      <c r="M4672" s="66" t="str">
        <f t="shared" si="730"/>
        <v xml:space="preserve"> </v>
      </c>
    </row>
    <row r="4673" spans="1:13" x14ac:dyDescent="0.25">
      <c r="A4673" s="25">
        <f t="shared" si="728"/>
        <v>4673</v>
      </c>
      <c r="B4673" s="35">
        <f>+INDEX(Исходные_данные!A:Z,A4673+$X$32-1,$X$30)</f>
        <v>0</v>
      </c>
      <c r="C4673" s="25">
        <f>+IFERROR(_xlfn.NUMBERVALUE(INDEX(Исходные_данные!A:Z,A4673+$X$32-1,$X$31),"."),0)</f>
        <v>0</v>
      </c>
      <c r="D4673" s="51"/>
      <c r="E4673" s="3">
        <f t="shared" si="725"/>
        <v>1289.4580000000001</v>
      </c>
      <c r="F4673" s="3">
        <f t="shared" si="726"/>
        <v>1289.4574600000001</v>
      </c>
      <c r="G4673" s="8">
        <f t="shared" si="729"/>
        <v>0</v>
      </c>
      <c r="H4673" s="7">
        <f t="shared" ref="H4673:H4736" si="731">IF(G4673&gt;$X$35,C4673,0)</f>
        <v>0</v>
      </c>
      <c r="I4673" s="7">
        <f t="shared" ref="I4673:I4736" si="732">IF(AND(A4673&gt;$Q$25,A4673&lt;=$Q$25+$T$25),1,0)</f>
        <v>0</v>
      </c>
      <c r="J4673">
        <f t="shared" ref="J4673:J4736" si="733">IF(I4673=1,IF(H4673*$W$47&lt;=$X$48,H4673*$W$47,0),0)</f>
        <v>0</v>
      </c>
      <c r="K4673">
        <f t="shared" si="727"/>
        <v>0</v>
      </c>
      <c r="L4673">
        <f t="shared" ref="L4673:L4736" si="734">+IF(I4673=1,IF(H4673*$W$47&lt;=$X$48,0,$X$48),0)</f>
        <v>0</v>
      </c>
      <c r="M4673" s="66" t="str">
        <f t="shared" si="730"/>
        <v xml:space="preserve"> </v>
      </c>
    </row>
    <row r="4674" spans="1:13" x14ac:dyDescent="0.25">
      <c r="A4674" s="25">
        <f t="shared" si="728"/>
        <v>4674</v>
      </c>
      <c r="B4674" s="35">
        <f>+INDEX(Исходные_данные!A:Z,A4674+$X$32-1,$X$30)</f>
        <v>0</v>
      </c>
      <c r="C4674" s="25">
        <f>+IFERROR(_xlfn.NUMBERVALUE(INDEX(Исходные_данные!A:Z,A4674+$X$32-1,$X$31),"."),0)</f>
        <v>0</v>
      </c>
      <c r="D4674" s="51"/>
      <c r="E4674" s="3">
        <f t="shared" ref="E4674:E4737" si="735">+IFERROR(IF(_xlfn.NUMBERVALUE(B4674,".")&lt;E4673,E4673,_xlfn.NUMBERVALUE(B4674,".")),E4673)</f>
        <v>1289.4580000000001</v>
      </c>
      <c r="F4674" s="3">
        <f t="shared" ref="F4674:F4737" si="736">(E4674-$X$45*$X$44)/IF($X$44&lt;&gt;0,ABS($X$44),1)*$X$39</f>
        <v>1289.4574600000001</v>
      </c>
      <c r="G4674" s="8">
        <f t="shared" si="729"/>
        <v>0</v>
      </c>
      <c r="H4674" s="7">
        <f t="shared" si="731"/>
        <v>0</v>
      </c>
      <c r="I4674" s="7">
        <f t="shared" si="732"/>
        <v>0</v>
      </c>
      <c r="J4674">
        <f t="shared" si="733"/>
        <v>0</v>
      </c>
      <c r="K4674">
        <f t="shared" ref="K4674:K4737" si="737">+J4674/100</f>
        <v>0</v>
      </c>
      <c r="L4674">
        <f t="shared" si="734"/>
        <v>0</v>
      </c>
      <c r="M4674" s="66" t="str">
        <f t="shared" si="730"/>
        <v xml:space="preserve"> </v>
      </c>
    </row>
    <row r="4675" spans="1:13" x14ac:dyDescent="0.25">
      <c r="A4675" s="25">
        <f t="shared" ref="A4675:A4738" si="738">+A4674+1</f>
        <v>4675</v>
      </c>
      <c r="B4675" s="35">
        <f>+INDEX(Исходные_данные!A:Z,A4675+$X$32-1,$X$30)</f>
        <v>0</v>
      </c>
      <c r="C4675" s="25">
        <f>+IFERROR(_xlfn.NUMBERVALUE(INDEX(Исходные_данные!A:Z,A4675+$X$32-1,$X$31),"."),0)</f>
        <v>0</v>
      </c>
      <c r="D4675" s="51"/>
      <c r="E4675" s="3">
        <f t="shared" si="735"/>
        <v>1289.4580000000001</v>
      </c>
      <c r="F4675" s="3">
        <f t="shared" si="736"/>
        <v>1289.4574600000001</v>
      </c>
      <c r="G4675" s="8">
        <f t="shared" ref="G4675:G4738" si="739">+IF(E4675=E4674,0,_xlfn.NUMBERVALUE(C4675,".")/O$56*100)</f>
        <v>0</v>
      </c>
      <c r="H4675" s="7">
        <f t="shared" si="731"/>
        <v>0</v>
      </c>
      <c r="I4675" s="7">
        <f t="shared" si="732"/>
        <v>0</v>
      </c>
      <c r="J4675">
        <f t="shared" si="733"/>
        <v>0</v>
      </c>
      <c r="K4675">
        <f t="shared" si="737"/>
        <v>0</v>
      </c>
      <c r="L4675">
        <f t="shared" si="734"/>
        <v>0</v>
      </c>
      <c r="M4675" s="66" t="str">
        <f t="shared" si="730"/>
        <v xml:space="preserve"> </v>
      </c>
    </row>
    <row r="4676" spans="1:13" x14ac:dyDescent="0.25">
      <c r="A4676" s="25">
        <f t="shared" si="738"/>
        <v>4676</v>
      </c>
      <c r="B4676" s="35">
        <f>+INDEX(Исходные_данные!A:Z,A4676+$X$32-1,$X$30)</f>
        <v>0</v>
      </c>
      <c r="C4676" s="25">
        <f>+IFERROR(_xlfn.NUMBERVALUE(INDEX(Исходные_данные!A:Z,A4676+$X$32-1,$X$31),"."),0)</f>
        <v>0</v>
      </c>
      <c r="D4676" s="51"/>
      <c r="E4676" s="3">
        <f t="shared" si="735"/>
        <v>1289.4580000000001</v>
      </c>
      <c r="F4676" s="3">
        <f t="shared" si="736"/>
        <v>1289.4574600000001</v>
      </c>
      <c r="G4676" s="8">
        <f t="shared" si="739"/>
        <v>0</v>
      </c>
      <c r="H4676" s="7">
        <f t="shared" si="731"/>
        <v>0</v>
      </c>
      <c r="I4676" s="7">
        <f t="shared" si="732"/>
        <v>0</v>
      </c>
      <c r="J4676">
        <f t="shared" si="733"/>
        <v>0</v>
      </c>
      <c r="K4676">
        <f t="shared" si="737"/>
        <v>0</v>
      </c>
      <c r="L4676">
        <f t="shared" si="734"/>
        <v>0</v>
      </c>
      <c r="M4676" s="66" t="str">
        <f t="shared" si="730"/>
        <v xml:space="preserve"> </v>
      </c>
    </row>
    <row r="4677" spans="1:13" x14ac:dyDescent="0.25">
      <c r="A4677" s="25">
        <f t="shared" si="738"/>
        <v>4677</v>
      </c>
      <c r="B4677" s="35">
        <f>+INDEX(Исходные_данные!A:Z,A4677+$X$32-1,$X$30)</f>
        <v>0</v>
      </c>
      <c r="C4677" s="25">
        <f>+IFERROR(_xlfn.NUMBERVALUE(INDEX(Исходные_данные!A:Z,A4677+$X$32-1,$X$31),"."),0)</f>
        <v>0</v>
      </c>
      <c r="D4677" s="51"/>
      <c r="E4677" s="3">
        <f t="shared" si="735"/>
        <v>1289.4580000000001</v>
      </c>
      <c r="F4677" s="3">
        <f t="shared" si="736"/>
        <v>1289.4574600000001</v>
      </c>
      <c r="G4677" s="8">
        <f t="shared" si="739"/>
        <v>0</v>
      </c>
      <c r="H4677" s="7">
        <f t="shared" si="731"/>
        <v>0</v>
      </c>
      <c r="I4677" s="7">
        <f t="shared" si="732"/>
        <v>0</v>
      </c>
      <c r="J4677">
        <f t="shared" si="733"/>
        <v>0</v>
      </c>
      <c r="K4677">
        <f t="shared" si="737"/>
        <v>0</v>
      </c>
      <c r="L4677">
        <f t="shared" si="734"/>
        <v>0</v>
      </c>
      <c r="M4677" s="66" t="str">
        <f t="shared" si="730"/>
        <v xml:space="preserve"> </v>
      </c>
    </row>
    <row r="4678" spans="1:13" x14ac:dyDescent="0.25">
      <c r="A4678" s="25">
        <f t="shared" si="738"/>
        <v>4678</v>
      </c>
      <c r="B4678" s="35">
        <f>+INDEX(Исходные_данные!A:Z,A4678+$X$32-1,$X$30)</f>
        <v>0</v>
      </c>
      <c r="C4678" s="25">
        <f>+IFERROR(_xlfn.NUMBERVALUE(INDEX(Исходные_данные!A:Z,A4678+$X$32-1,$X$31),"."),0)</f>
        <v>0</v>
      </c>
      <c r="D4678" s="51"/>
      <c r="E4678" s="3">
        <f t="shared" si="735"/>
        <v>1289.4580000000001</v>
      </c>
      <c r="F4678" s="3">
        <f t="shared" si="736"/>
        <v>1289.4574600000001</v>
      </c>
      <c r="G4678" s="8">
        <f t="shared" si="739"/>
        <v>0</v>
      </c>
      <c r="H4678" s="7">
        <f t="shared" si="731"/>
        <v>0</v>
      </c>
      <c r="I4678" s="7">
        <f t="shared" si="732"/>
        <v>0</v>
      </c>
      <c r="J4678">
        <f t="shared" si="733"/>
        <v>0</v>
      </c>
      <c r="K4678">
        <f t="shared" si="737"/>
        <v>0</v>
      </c>
      <c r="L4678">
        <f t="shared" si="734"/>
        <v>0</v>
      </c>
      <c r="M4678" s="66" t="str">
        <f t="shared" si="730"/>
        <v xml:space="preserve"> </v>
      </c>
    </row>
    <row r="4679" spans="1:13" x14ac:dyDescent="0.25">
      <c r="A4679" s="25">
        <f t="shared" si="738"/>
        <v>4679</v>
      </c>
      <c r="B4679" s="35">
        <f>+INDEX(Исходные_данные!A:Z,A4679+$X$32-1,$X$30)</f>
        <v>0</v>
      </c>
      <c r="C4679" s="25">
        <f>+IFERROR(_xlfn.NUMBERVALUE(INDEX(Исходные_данные!A:Z,A4679+$X$32-1,$X$31),"."),0)</f>
        <v>0</v>
      </c>
      <c r="D4679" s="51"/>
      <c r="E4679" s="3">
        <f t="shared" si="735"/>
        <v>1289.4580000000001</v>
      </c>
      <c r="F4679" s="3">
        <f t="shared" si="736"/>
        <v>1289.4574600000001</v>
      </c>
      <c r="G4679" s="8">
        <f t="shared" si="739"/>
        <v>0</v>
      </c>
      <c r="H4679" s="7">
        <f t="shared" si="731"/>
        <v>0</v>
      </c>
      <c r="I4679" s="7">
        <f t="shared" si="732"/>
        <v>0</v>
      </c>
      <c r="J4679">
        <f t="shared" si="733"/>
        <v>0</v>
      </c>
      <c r="K4679">
        <f t="shared" si="737"/>
        <v>0</v>
      </c>
      <c r="L4679">
        <f t="shared" si="734"/>
        <v>0</v>
      </c>
      <c r="M4679" s="66" t="str">
        <f t="shared" si="730"/>
        <v xml:space="preserve"> </v>
      </c>
    </row>
    <row r="4680" spans="1:13" x14ac:dyDescent="0.25">
      <c r="A4680" s="25">
        <f t="shared" si="738"/>
        <v>4680</v>
      </c>
      <c r="B4680" s="35">
        <f>+INDEX(Исходные_данные!A:Z,A4680+$X$32-1,$X$30)</f>
        <v>0</v>
      </c>
      <c r="C4680" s="25">
        <f>+IFERROR(_xlfn.NUMBERVALUE(INDEX(Исходные_данные!A:Z,A4680+$X$32-1,$X$31),"."),0)</f>
        <v>0</v>
      </c>
      <c r="D4680" s="51"/>
      <c r="E4680" s="3">
        <f t="shared" si="735"/>
        <v>1289.4580000000001</v>
      </c>
      <c r="F4680" s="3">
        <f t="shared" si="736"/>
        <v>1289.4574600000001</v>
      </c>
      <c r="G4680" s="8">
        <f t="shared" si="739"/>
        <v>0</v>
      </c>
      <c r="H4680" s="7">
        <f t="shared" si="731"/>
        <v>0</v>
      </c>
      <c r="I4680" s="7">
        <f t="shared" si="732"/>
        <v>0</v>
      </c>
      <c r="J4680">
        <f t="shared" si="733"/>
        <v>0</v>
      </c>
      <c r="K4680">
        <f t="shared" si="737"/>
        <v>0</v>
      </c>
      <c r="L4680">
        <f t="shared" si="734"/>
        <v>0</v>
      </c>
      <c r="M4680" s="66" t="str">
        <f t="shared" si="730"/>
        <v xml:space="preserve"> </v>
      </c>
    </row>
    <row r="4681" spans="1:13" x14ac:dyDescent="0.25">
      <c r="A4681" s="25">
        <f t="shared" si="738"/>
        <v>4681</v>
      </c>
      <c r="B4681" s="35">
        <f>+INDEX(Исходные_данные!A:Z,A4681+$X$32-1,$X$30)</f>
        <v>0</v>
      </c>
      <c r="C4681" s="25">
        <f>+IFERROR(_xlfn.NUMBERVALUE(INDEX(Исходные_данные!A:Z,A4681+$X$32-1,$X$31),"."),0)</f>
        <v>0</v>
      </c>
      <c r="D4681" s="51"/>
      <c r="E4681" s="3">
        <f t="shared" si="735"/>
        <v>1289.4580000000001</v>
      </c>
      <c r="F4681" s="3">
        <f t="shared" si="736"/>
        <v>1289.4574600000001</v>
      </c>
      <c r="G4681" s="8">
        <f t="shared" si="739"/>
        <v>0</v>
      </c>
      <c r="H4681" s="7">
        <f t="shared" si="731"/>
        <v>0</v>
      </c>
      <c r="I4681" s="7">
        <f t="shared" si="732"/>
        <v>0</v>
      </c>
      <c r="J4681">
        <f t="shared" si="733"/>
        <v>0</v>
      </c>
      <c r="K4681">
        <f t="shared" si="737"/>
        <v>0</v>
      </c>
      <c r="L4681">
        <f t="shared" si="734"/>
        <v>0</v>
      </c>
      <c r="M4681" s="66" t="str">
        <f t="shared" si="730"/>
        <v xml:space="preserve"> </v>
      </c>
    </row>
    <row r="4682" spans="1:13" x14ac:dyDescent="0.25">
      <c r="A4682" s="25">
        <f t="shared" si="738"/>
        <v>4682</v>
      </c>
      <c r="B4682" s="35">
        <f>+INDEX(Исходные_данные!A:Z,A4682+$X$32-1,$X$30)</f>
        <v>0</v>
      </c>
      <c r="C4682" s="25">
        <f>+IFERROR(_xlfn.NUMBERVALUE(INDEX(Исходные_данные!A:Z,A4682+$X$32-1,$X$31),"."),0)</f>
        <v>0</v>
      </c>
      <c r="D4682" s="51"/>
      <c r="E4682" s="3">
        <f t="shared" si="735"/>
        <v>1289.4580000000001</v>
      </c>
      <c r="F4682" s="3">
        <f t="shared" si="736"/>
        <v>1289.4574600000001</v>
      </c>
      <c r="G4682" s="8">
        <f t="shared" si="739"/>
        <v>0</v>
      </c>
      <c r="H4682" s="7">
        <f t="shared" si="731"/>
        <v>0</v>
      </c>
      <c r="I4682" s="7">
        <f t="shared" si="732"/>
        <v>0</v>
      </c>
      <c r="J4682">
        <f t="shared" si="733"/>
        <v>0</v>
      </c>
      <c r="K4682">
        <f t="shared" si="737"/>
        <v>0</v>
      </c>
      <c r="L4682">
        <f t="shared" si="734"/>
        <v>0</v>
      </c>
      <c r="M4682" s="66" t="str">
        <f t="shared" si="730"/>
        <v xml:space="preserve"> </v>
      </c>
    </row>
    <row r="4683" spans="1:13" x14ac:dyDescent="0.25">
      <c r="A4683" s="25">
        <f t="shared" si="738"/>
        <v>4683</v>
      </c>
      <c r="B4683" s="35">
        <f>+INDEX(Исходные_данные!A:Z,A4683+$X$32-1,$X$30)</f>
        <v>0</v>
      </c>
      <c r="C4683" s="25">
        <f>+IFERROR(_xlfn.NUMBERVALUE(INDEX(Исходные_данные!A:Z,A4683+$X$32-1,$X$31),"."),0)</f>
        <v>0</v>
      </c>
      <c r="D4683" s="51"/>
      <c r="E4683" s="3">
        <f t="shared" si="735"/>
        <v>1289.4580000000001</v>
      </c>
      <c r="F4683" s="3">
        <f t="shared" si="736"/>
        <v>1289.4574600000001</v>
      </c>
      <c r="G4683" s="8">
        <f t="shared" si="739"/>
        <v>0</v>
      </c>
      <c r="H4683" s="7">
        <f t="shared" si="731"/>
        <v>0</v>
      </c>
      <c r="I4683" s="7">
        <f t="shared" si="732"/>
        <v>0</v>
      </c>
      <c r="J4683">
        <f t="shared" si="733"/>
        <v>0</v>
      </c>
      <c r="K4683">
        <f t="shared" si="737"/>
        <v>0</v>
      </c>
      <c r="L4683">
        <f t="shared" si="734"/>
        <v>0</v>
      </c>
      <c r="M4683" s="66" t="str">
        <f t="shared" si="730"/>
        <v xml:space="preserve"> </v>
      </c>
    </row>
    <row r="4684" spans="1:13" x14ac:dyDescent="0.25">
      <c r="A4684" s="25">
        <f t="shared" si="738"/>
        <v>4684</v>
      </c>
      <c r="B4684" s="35">
        <f>+INDEX(Исходные_данные!A:Z,A4684+$X$32-1,$X$30)</f>
        <v>0</v>
      </c>
      <c r="C4684" s="25">
        <f>+IFERROR(_xlfn.NUMBERVALUE(INDEX(Исходные_данные!A:Z,A4684+$X$32-1,$X$31),"."),0)</f>
        <v>0</v>
      </c>
      <c r="D4684" s="51"/>
      <c r="E4684" s="3">
        <f t="shared" si="735"/>
        <v>1289.4580000000001</v>
      </c>
      <c r="F4684" s="3">
        <f t="shared" si="736"/>
        <v>1289.4574600000001</v>
      </c>
      <c r="G4684" s="8">
        <f t="shared" si="739"/>
        <v>0</v>
      </c>
      <c r="H4684" s="7">
        <f t="shared" si="731"/>
        <v>0</v>
      </c>
      <c r="I4684" s="7">
        <f t="shared" si="732"/>
        <v>0</v>
      </c>
      <c r="J4684">
        <f t="shared" si="733"/>
        <v>0</v>
      </c>
      <c r="K4684">
        <f t="shared" si="737"/>
        <v>0</v>
      </c>
      <c r="L4684">
        <f t="shared" si="734"/>
        <v>0</v>
      </c>
      <c r="M4684" s="66" t="str">
        <f t="shared" si="730"/>
        <v xml:space="preserve"> </v>
      </c>
    </row>
    <row r="4685" spans="1:13" x14ac:dyDescent="0.25">
      <c r="A4685" s="25">
        <f t="shared" si="738"/>
        <v>4685</v>
      </c>
      <c r="B4685" s="35">
        <f>+INDEX(Исходные_данные!A:Z,A4685+$X$32-1,$X$30)</f>
        <v>0</v>
      </c>
      <c r="C4685" s="25">
        <f>+IFERROR(_xlfn.NUMBERVALUE(INDEX(Исходные_данные!A:Z,A4685+$X$32-1,$X$31),"."),0)</f>
        <v>0</v>
      </c>
      <c r="D4685" s="51"/>
      <c r="E4685" s="3">
        <f t="shared" si="735"/>
        <v>1289.4580000000001</v>
      </c>
      <c r="F4685" s="3">
        <f t="shared" si="736"/>
        <v>1289.4574600000001</v>
      </c>
      <c r="G4685" s="8">
        <f t="shared" si="739"/>
        <v>0</v>
      </c>
      <c r="H4685" s="7">
        <f t="shared" si="731"/>
        <v>0</v>
      </c>
      <c r="I4685" s="7">
        <f t="shared" si="732"/>
        <v>0</v>
      </c>
      <c r="J4685">
        <f t="shared" si="733"/>
        <v>0</v>
      </c>
      <c r="K4685">
        <f t="shared" si="737"/>
        <v>0</v>
      </c>
      <c r="L4685">
        <f t="shared" si="734"/>
        <v>0</v>
      </c>
      <c r="M4685" s="66" t="str">
        <f t="shared" si="730"/>
        <v xml:space="preserve"> </v>
      </c>
    </row>
    <row r="4686" spans="1:13" x14ac:dyDescent="0.25">
      <c r="A4686" s="25">
        <f t="shared" si="738"/>
        <v>4686</v>
      </c>
      <c r="B4686" s="35">
        <f>+INDEX(Исходные_данные!A:Z,A4686+$X$32-1,$X$30)</f>
        <v>0</v>
      </c>
      <c r="C4686" s="25">
        <f>+IFERROR(_xlfn.NUMBERVALUE(INDEX(Исходные_данные!A:Z,A4686+$X$32-1,$X$31),"."),0)</f>
        <v>0</v>
      </c>
      <c r="D4686" s="51"/>
      <c r="E4686" s="3">
        <f t="shared" si="735"/>
        <v>1289.4580000000001</v>
      </c>
      <c r="F4686" s="3">
        <f t="shared" si="736"/>
        <v>1289.4574600000001</v>
      </c>
      <c r="G4686" s="8">
        <f t="shared" si="739"/>
        <v>0</v>
      </c>
      <c r="H4686" s="7">
        <f t="shared" si="731"/>
        <v>0</v>
      </c>
      <c r="I4686" s="7">
        <f t="shared" si="732"/>
        <v>0</v>
      </c>
      <c r="J4686">
        <f t="shared" si="733"/>
        <v>0</v>
      </c>
      <c r="K4686">
        <f t="shared" si="737"/>
        <v>0</v>
      </c>
      <c r="L4686">
        <f t="shared" si="734"/>
        <v>0</v>
      </c>
      <c r="M4686" s="66" t="str">
        <f t="shared" si="730"/>
        <v xml:space="preserve"> </v>
      </c>
    </row>
    <row r="4687" spans="1:13" x14ac:dyDescent="0.25">
      <c r="A4687" s="25">
        <f t="shared" si="738"/>
        <v>4687</v>
      </c>
      <c r="B4687" s="35">
        <f>+INDEX(Исходные_данные!A:Z,A4687+$X$32-1,$X$30)</f>
        <v>0</v>
      </c>
      <c r="C4687" s="25">
        <f>+IFERROR(_xlfn.NUMBERVALUE(INDEX(Исходные_данные!A:Z,A4687+$X$32-1,$X$31),"."),0)</f>
        <v>0</v>
      </c>
      <c r="D4687" s="51"/>
      <c r="E4687" s="3">
        <f t="shared" si="735"/>
        <v>1289.4580000000001</v>
      </c>
      <c r="F4687" s="3">
        <f t="shared" si="736"/>
        <v>1289.4574600000001</v>
      </c>
      <c r="G4687" s="8">
        <f t="shared" si="739"/>
        <v>0</v>
      </c>
      <c r="H4687" s="7">
        <f t="shared" si="731"/>
        <v>0</v>
      </c>
      <c r="I4687" s="7">
        <f t="shared" si="732"/>
        <v>0</v>
      </c>
      <c r="J4687">
        <f t="shared" si="733"/>
        <v>0</v>
      </c>
      <c r="K4687">
        <f t="shared" si="737"/>
        <v>0</v>
      </c>
      <c r="L4687">
        <f t="shared" si="734"/>
        <v>0</v>
      </c>
      <c r="M4687" s="66" t="str">
        <f t="shared" si="730"/>
        <v xml:space="preserve"> </v>
      </c>
    </row>
    <row r="4688" spans="1:13" x14ac:dyDescent="0.25">
      <c r="A4688" s="25">
        <f t="shared" si="738"/>
        <v>4688</v>
      </c>
      <c r="B4688" s="35">
        <f>+INDEX(Исходные_данные!A:Z,A4688+$X$32-1,$X$30)</f>
        <v>0</v>
      </c>
      <c r="C4688" s="25">
        <f>+IFERROR(_xlfn.NUMBERVALUE(INDEX(Исходные_данные!A:Z,A4688+$X$32-1,$X$31),"."),0)</f>
        <v>0</v>
      </c>
      <c r="D4688" s="51"/>
      <c r="E4688" s="3">
        <f t="shared" si="735"/>
        <v>1289.4580000000001</v>
      </c>
      <c r="F4688" s="3">
        <f t="shared" si="736"/>
        <v>1289.4574600000001</v>
      </c>
      <c r="G4688" s="8">
        <f t="shared" si="739"/>
        <v>0</v>
      </c>
      <c r="H4688" s="7">
        <f t="shared" si="731"/>
        <v>0</v>
      </c>
      <c r="I4688" s="7">
        <f t="shared" si="732"/>
        <v>0</v>
      </c>
      <c r="J4688">
        <f t="shared" si="733"/>
        <v>0</v>
      </c>
      <c r="K4688">
        <f t="shared" si="737"/>
        <v>0</v>
      </c>
      <c r="L4688">
        <f t="shared" si="734"/>
        <v>0</v>
      </c>
      <c r="M4688" s="66" t="str">
        <f t="shared" si="730"/>
        <v xml:space="preserve"> </v>
      </c>
    </row>
    <row r="4689" spans="1:13" x14ac:dyDescent="0.25">
      <c r="A4689" s="25">
        <f t="shared" si="738"/>
        <v>4689</v>
      </c>
      <c r="B4689" s="35">
        <f>+INDEX(Исходные_данные!A:Z,A4689+$X$32-1,$X$30)</f>
        <v>0</v>
      </c>
      <c r="C4689" s="25">
        <f>+IFERROR(_xlfn.NUMBERVALUE(INDEX(Исходные_данные!A:Z,A4689+$X$32-1,$X$31),"."),0)</f>
        <v>0</v>
      </c>
      <c r="D4689" s="51"/>
      <c r="E4689" s="3">
        <f t="shared" si="735"/>
        <v>1289.4580000000001</v>
      </c>
      <c r="F4689" s="3">
        <f t="shared" si="736"/>
        <v>1289.4574600000001</v>
      </c>
      <c r="G4689" s="8">
        <f t="shared" si="739"/>
        <v>0</v>
      </c>
      <c r="H4689" s="7">
        <f t="shared" si="731"/>
        <v>0</v>
      </c>
      <c r="I4689" s="7">
        <f t="shared" si="732"/>
        <v>0</v>
      </c>
      <c r="J4689">
        <f t="shared" si="733"/>
        <v>0</v>
      </c>
      <c r="K4689">
        <f t="shared" si="737"/>
        <v>0</v>
      </c>
      <c r="L4689">
        <f t="shared" si="734"/>
        <v>0</v>
      </c>
      <c r="M4689" s="66" t="str">
        <f t="shared" si="730"/>
        <v xml:space="preserve"> </v>
      </c>
    </row>
    <row r="4690" spans="1:13" x14ac:dyDescent="0.25">
      <c r="A4690" s="25">
        <f t="shared" si="738"/>
        <v>4690</v>
      </c>
      <c r="B4690" s="35">
        <f>+INDEX(Исходные_данные!A:Z,A4690+$X$32-1,$X$30)</f>
        <v>0</v>
      </c>
      <c r="C4690" s="25">
        <f>+IFERROR(_xlfn.NUMBERVALUE(INDEX(Исходные_данные!A:Z,A4690+$X$32-1,$X$31),"."),0)</f>
        <v>0</v>
      </c>
      <c r="D4690" s="51"/>
      <c r="E4690" s="3">
        <f t="shared" si="735"/>
        <v>1289.4580000000001</v>
      </c>
      <c r="F4690" s="3">
        <f t="shared" si="736"/>
        <v>1289.4574600000001</v>
      </c>
      <c r="G4690" s="8">
        <f t="shared" si="739"/>
        <v>0</v>
      </c>
      <c r="H4690" s="7">
        <f t="shared" si="731"/>
        <v>0</v>
      </c>
      <c r="I4690" s="7">
        <f t="shared" si="732"/>
        <v>0</v>
      </c>
      <c r="J4690">
        <f t="shared" si="733"/>
        <v>0</v>
      </c>
      <c r="K4690">
        <f t="shared" si="737"/>
        <v>0</v>
      </c>
      <c r="L4690">
        <f t="shared" si="734"/>
        <v>0</v>
      </c>
      <c r="M4690" s="66" t="str">
        <f t="shared" si="730"/>
        <v xml:space="preserve"> </v>
      </c>
    </row>
    <row r="4691" spans="1:13" x14ac:dyDescent="0.25">
      <c r="A4691" s="25">
        <f t="shared" si="738"/>
        <v>4691</v>
      </c>
      <c r="B4691" s="35">
        <f>+INDEX(Исходные_данные!A:Z,A4691+$X$32-1,$X$30)</f>
        <v>0</v>
      </c>
      <c r="C4691" s="25">
        <f>+IFERROR(_xlfn.NUMBERVALUE(INDEX(Исходные_данные!A:Z,A4691+$X$32-1,$X$31),"."),0)</f>
        <v>0</v>
      </c>
      <c r="D4691" s="51"/>
      <c r="E4691" s="3">
        <f t="shared" si="735"/>
        <v>1289.4580000000001</v>
      </c>
      <c r="F4691" s="3">
        <f t="shared" si="736"/>
        <v>1289.4574600000001</v>
      </c>
      <c r="G4691" s="8">
        <f t="shared" si="739"/>
        <v>0</v>
      </c>
      <c r="H4691" s="7">
        <f t="shared" si="731"/>
        <v>0</v>
      </c>
      <c r="I4691" s="7">
        <f t="shared" si="732"/>
        <v>0</v>
      </c>
      <c r="J4691">
        <f t="shared" si="733"/>
        <v>0</v>
      </c>
      <c r="K4691">
        <f t="shared" si="737"/>
        <v>0</v>
      </c>
      <c r="L4691">
        <f t="shared" si="734"/>
        <v>0</v>
      </c>
      <c r="M4691" s="66" t="str">
        <f t="shared" si="730"/>
        <v xml:space="preserve"> </v>
      </c>
    </row>
    <row r="4692" spans="1:13" x14ac:dyDescent="0.25">
      <c r="A4692" s="25">
        <f t="shared" si="738"/>
        <v>4692</v>
      </c>
      <c r="B4692" s="35">
        <f>+INDEX(Исходные_данные!A:Z,A4692+$X$32-1,$X$30)</f>
        <v>0</v>
      </c>
      <c r="C4692" s="25">
        <f>+IFERROR(_xlfn.NUMBERVALUE(INDEX(Исходные_данные!A:Z,A4692+$X$32-1,$X$31),"."),0)</f>
        <v>0</v>
      </c>
      <c r="D4692" s="51"/>
      <c r="E4692" s="3">
        <f t="shared" si="735"/>
        <v>1289.4580000000001</v>
      </c>
      <c r="F4692" s="3">
        <f t="shared" si="736"/>
        <v>1289.4574600000001</v>
      </c>
      <c r="G4692" s="8">
        <f t="shared" si="739"/>
        <v>0</v>
      </c>
      <c r="H4692" s="7">
        <f t="shared" si="731"/>
        <v>0</v>
      </c>
      <c r="I4692" s="7">
        <f t="shared" si="732"/>
        <v>0</v>
      </c>
      <c r="J4692">
        <f t="shared" si="733"/>
        <v>0</v>
      </c>
      <c r="K4692">
        <f t="shared" si="737"/>
        <v>0</v>
      </c>
      <c r="L4692">
        <f t="shared" si="734"/>
        <v>0</v>
      </c>
      <c r="M4692" s="66" t="str">
        <f t="shared" si="730"/>
        <v xml:space="preserve"> </v>
      </c>
    </row>
    <row r="4693" spans="1:13" x14ac:dyDescent="0.25">
      <c r="A4693" s="25">
        <f t="shared" si="738"/>
        <v>4693</v>
      </c>
      <c r="B4693" s="35">
        <f>+INDEX(Исходные_данные!A:Z,A4693+$X$32-1,$X$30)</f>
        <v>0</v>
      </c>
      <c r="C4693" s="25">
        <f>+IFERROR(_xlfn.NUMBERVALUE(INDEX(Исходные_данные!A:Z,A4693+$X$32-1,$X$31),"."),0)</f>
        <v>0</v>
      </c>
      <c r="D4693" s="51"/>
      <c r="E4693" s="3">
        <f t="shared" si="735"/>
        <v>1289.4580000000001</v>
      </c>
      <c r="F4693" s="3">
        <f t="shared" si="736"/>
        <v>1289.4574600000001</v>
      </c>
      <c r="G4693" s="8">
        <f t="shared" si="739"/>
        <v>0</v>
      </c>
      <c r="H4693" s="7">
        <f t="shared" si="731"/>
        <v>0</v>
      </c>
      <c r="I4693" s="7">
        <f t="shared" si="732"/>
        <v>0</v>
      </c>
      <c r="J4693">
        <f t="shared" si="733"/>
        <v>0</v>
      </c>
      <c r="K4693">
        <f t="shared" si="737"/>
        <v>0</v>
      </c>
      <c r="L4693">
        <f t="shared" si="734"/>
        <v>0</v>
      </c>
      <c r="M4693" s="66" t="str">
        <f t="shared" si="730"/>
        <v xml:space="preserve"> </v>
      </c>
    </row>
    <row r="4694" spans="1:13" x14ac:dyDescent="0.25">
      <c r="A4694" s="25">
        <f t="shared" si="738"/>
        <v>4694</v>
      </c>
      <c r="B4694" s="35">
        <f>+INDEX(Исходные_данные!A:Z,A4694+$X$32-1,$X$30)</f>
        <v>0</v>
      </c>
      <c r="C4694" s="25">
        <f>+IFERROR(_xlfn.NUMBERVALUE(INDEX(Исходные_данные!A:Z,A4694+$X$32-1,$X$31),"."),0)</f>
        <v>0</v>
      </c>
      <c r="D4694" s="51"/>
      <c r="E4694" s="3">
        <f t="shared" si="735"/>
        <v>1289.4580000000001</v>
      </c>
      <c r="F4694" s="3">
        <f t="shared" si="736"/>
        <v>1289.4574600000001</v>
      </c>
      <c r="G4694" s="8">
        <f t="shared" si="739"/>
        <v>0</v>
      </c>
      <c r="H4694" s="7">
        <f t="shared" si="731"/>
        <v>0</v>
      </c>
      <c r="I4694" s="7">
        <f t="shared" si="732"/>
        <v>0</v>
      </c>
      <c r="J4694">
        <f t="shared" si="733"/>
        <v>0</v>
      </c>
      <c r="K4694">
        <f t="shared" si="737"/>
        <v>0</v>
      </c>
      <c r="L4694">
        <f t="shared" si="734"/>
        <v>0</v>
      </c>
      <c r="M4694" s="66" t="str">
        <f t="shared" si="730"/>
        <v xml:space="preserve"> </v>
      </c>
    </row>
    <row r="4695" spans="1:13" x14ac:dyDescent="0.25">
      <c r="A4695" s="25">
        <f t="shared" si="738"/>
        <v>4695</v>
      </c>
      <c r="B4695" s="35">
        <f>+INDEX(Исходные_данные!A:Z,A4695+$X$32-1,$X$30)</f>
        <v>0</v>
      </c>
      <c r="C4695" s="25">
        <f>+IFERROR(_xlfn.NUMBERVALUE(INDEX(Исходные_данные!A:Z,A4695+$X$32-1,$X$31),"."),0)</f>
        <v>0</v>
      </c>
      <c r="D4695" s="51"/>
      <c r="E4695" s="3">
        <f t="shared" si="735"/>
        <v>1289.4580000000001</v>
      </c>
      <c r="F4695" s="3">
        <f t="shared" si="736"/>
        <v>1289.4574600000001</v>
      </c>
      <c r="G4695" s="8">
        <f t="shared" si="739"/>
        <v>0</v>
      </c>
      <c r="H4695" s="7">
        <f t="shared" si="731"/>
        <v>0</v>
      </c>
      <c r="I4695" s="7">
        <f t="shared" si="732"/>
        <v>0</v>
      </c>
      <c r="J4695">
        <f t="shared" si="733"/>
        <v>0</v>
      </c>
      <c r="K4695">
        <f t="shared" si="737"/>
        <v>0</v>
      </c>
      <c r="L4695">
        <f t="shared" si="734"/>
        <v>0</v>
      </c>
      <c r="M4695" s="66" t="str">
        <f t="shared" si="730"/>
        <v xml:space="preserve"> </v>
      </c>
    </row>
    <row r="4696" spans="1:13" x14ac:dyDescent="0.25">
      <c r="A4696" s="25">
        <f t="shared" si="738"/>
        <v>4696</v>
      </c>
      <c r="B4696" s="35">
        <f>+INDEX(Исходные_данные!A:Z,A4696+$X$32-1,$X$30)</f>
        <v>0</v>
      </c>
      <c r="C4696" s="25">
        <f>+IFERROR(_xlfn.NUMBERVALUE(INDEX(Исходные_данные!A:Z,A4696+$X$32-1,$X$31),"."),0)</f>
        <v>0</v>
      </c>
      <c r="D4696" s="51"/>
      <c r="E4696" s="3">
        <f t="shared" si="735"/>
        <v>1289.4580000000001</v>
      </c>
      <c r="F4696" s="3">
        <f t="shared" si="736"/>
        <v>1289.4574600000001</v>
      </c>
      <c r="G4696" s="8">
        <f t="shared" si="739"/>
        <v>0</v>
      </c>
      <c r="H4696" s="7">
        <f t="shared" si="731"/>
        <v>0</v>
      </c>
      <c r="I4696" s="7">
        <f t="shared" si="732"/>
        <v>0</v>
      </c>
      <c r="J4696">
        <f t="shared" si="733"/>
        <v>0</v>
      </c>
      <c r="K4696">
        <f t="shared" si="737"/>
        <v>0</v>
      </c>
      <c r="L4696">
        <f t="shared" si="734"/>
        <v>0</v>
      </c>
      <c r="M4696" s="66" t="str">
        <f t="shared" si="730"/>
        <v xml:space="preserve"> </v>
      </c>
    </row>
    <row r="4697" spans="1:13" x14ac:dyDescent="0.25">
      <c r="A4697" s="25">
        <f t="shared" si="738"/>
        <v>4697</v>
      </c>
      <c r="B4697" s="35">
        <f>+INDEX(Исходные_данные!A:Z,A4697+$X$32-1,$X$30)</f>
        <v>0</v>
      </c>
      <c r="C4697" s="25">
        <f>+IFERROR(_xlfn.NUMBERVALUE(INDEX(Исходные_данные!A:Z,A4697+$X$32-1,$X$31),"."),0)</f>
        <v>0</v>
      </c>
      <c r="D4697" s="51"/>
      <c r="E4697" s="3">
        <f t="shared" si="735"/>
        <v>1289.4580000000001</v>
      </c>
      <c r="F4697" s="3">
        <f t="shared" si="736"/>
        <v>1289.4574600000001</v>
      </c>
      <c r="G4697" s="8">
        <f t="shared" si="739"/>
        <v>0</v>
      </c>
      <c r="H4697" s="7">
        <f t="shared" si="731"/>
        <v>0</v>
      </c>
      <c r="I4697" s="7">
        <f t="shared" si="732"/>
        <v>0</v>
      </c>
      <c r="J4697">
        <f t="shared" si="733"/>
        <v>0</v>
      </c>
      <c r="K4697">
        <f t="shared" si="737"/>
        <v>0</v>
      </c>
      <c r="L4697">
        <f t="shared" si="734"/>
        <v>0</v>
      </c>
      <c r="M4697" s="66" t="str">
        <f t="shared" si="730"/>
        <v xml:space="preserve"> </v>
      </c>
    </row>
    <row r="4698" spans="1:13" x14ac:dyDescent="0.25">
      <c r="A4698" s="25">
        <f t="shared" si="738"/>
        <v>4698</v>
      </c>
      <c r="B4698" s="35">
        <f>+INDEX(Исходные_данные!A:Z,A4698+$X$32-1,$X$30)</f>
        <v>0</v>
      </c>
      <c r="C4698" s="25">
        <f>+IFERROR(_xlfn.NUMBERVALUE(INDEX(Исходные_данные!A:Z,A4698+$X$32-1,$X$31),"."),0)</f>
        <v>0</v>
      </c>
      <c r="D4698" s="51"/>
      <c r="E4698" s="3">
        <f t="shared" si="735"/>
        <v>1289.4580000000001</v>
      </c>
      <c r="F4698" s="3">
        <f t="shared" si="736"/>
        <v>1289.4574600000001</v>
      </c>
      <c r="G4698" s="8">
        <f t="shared" si="739"/>
        <v>0</v>
      </c>
      <c r="H4698" s="7">
        <f t="shared" si="731"/>
        <v>0</v>
      </c>
      <c r="I4698" s="7">
        <f t="shared" si="732"/>
        <v>0</v>
      </c>
      <c r="J4698">
        <f t="shared" si="733"/>
        <v>0</v>
      </c>
      <c r="K4698">
        <f t="shared" si="737"/>
        <v>0</v>
      </c>
      <c r="L4698">
        <f t="shared" si="734"/>
        <v>0</v>
      </c>
      <c r="M4698" s="66" t="str">
        <f t="shared" si="730"/>
        <v xml:space="preserve"> </v>
      </c>
    </row>
    <row r="4699" spans="1:13" x14ac:dyDescent="0.25">
      <c r="A4699" s="25">
        <f t="shared" si="738"/>
        <v>4699</v>
      </c>
      <c r="B4699" s="35">
        <f>+INDEX(Исходные_данные!A:Z,A4699+$X$32-1,$X$30)</f>
        <v>0</v>
      </c>
      <c r="C4699" s="25">
        <f>+IFERROR(_xlfn.NUMBERVALUE(INDEX(Исходные_данные!A:Z,A4699+$X$32-1,$X$31),"."),0)</f>
        <v>0</v>
      </c>
      <c r="D4699" s="51"/>
      <c r="E4699" s="3">
        <f t="shared" si="735"/>
        <v>1289.4580000000001</v>
      </c>
      <c r="F4699" s="3">
        <f t="shared" si="736"/>
        <v>1289.4574600000001</v>
      </c>
      <c r="G4699" s="8">
        <f t="shared" si="739"/>
        <v>0</v>
      </c>
      <c r="H4699" s="7">
        <f t="shared" si="731"/>
        <v>0</v>
      </c>
      <c r="I4699" s="7">
        <f t="shared" si="732"/>
        <v>0</v>
      </c>
      <c r="J4699">
        <f t="shared" si="733"/>
        <v>0</v>
      </c>
      <c r="K4699">
        <f t="shared" si="737"/>
        <v>0</v>
      </c>
      <c r="L4699">
        <f t="shared" si="734"/>
        <v>0</v>
      </c>
      <c r="M4699" s="66" t="str">
        <f t="shared" si="730"/>
        <v xml:space="preserve"> </v>
      </c>
    </row>
    <row r="4700" spans="1:13" x14ac:dyDescent="0.25">
      <c r="A4700" s="25">
        <f t="shared" si="738"/>
        <v>4700</v>
      </c>
      <c r="B4700" s="35">
        <f>+INDEX(Исходные_данные!A:Z,A4700+$X$32-1,$X$30)</f>
        <v>0</v>
      </c>
      <c r="C4700" s="25">
        <f>+IFERROR(_xlfn.NUMBERVALUE(INDEX(Исходные_данные!A:Z,A4700+$X$32-1,$X$31),"."),0)</f>
        <v>0</v>
      </c>
      <c r="D4700" s="51"/>
      <c r="E4700" s="3">
        <f t="shared" si="735"/>
        <v>1289.4580000000001</v>
      </c>
      <c r="F4700" s="3">
        <f t="shared" si="736"/>
        <v>1289.4574600000001</v>
      </c>
      <c r="G4700" s="8">
        <f t="shared" si="739"/>
        <v>0</v>
      </c>
      <c r="H4700" s="7">
        <f t="shared" si="731"/>
        <v>0</v>
      </c>
      <c r="I4700" s="7">
        <f t="shared" si="732"/>
        <v>0</v>
      </c>
      <c r="J4700">
        <f t="shared" si="733"/>
        <v>0</v>
      </c>
      <c r="K4700">
        <f t="shared" si="737"/>
        <v>0</v>
      </c>
      <c r="L4700">
        <f t="shared" si="734"/>
        <v>0</v>
      </c>
      <c r="M4700" s="66" t="str">
        <f t="shared" ref="M4700:M4763" si="740">IF(AC4715=1,"",+CONCATENATE(IF($AC$43=1,CONCATENATE(D4700," "),""),IF($AC$44=1,CONCATENATE(E4700," (",TEXT(G4700,"0,0"),"%)"),"")))</f>
        <v xml:space="preserve"> </v>
      </c>
    </row>
    <row r="4701" spans="1:13" x14ac:dyDescent="0.25">
      <c r="A4701" s="25">
        <f t="shared" si="738"/>
        <v>4701</v>
      </c>
      <c r="B4701" s="35">
        <f>+INDEX(Исходные_данные!A:Z,A4701+$X$32-1,$X$30)</f>
        <v>0</v>
      </c>
      <c r="C4701" s="25">
        <f>+IFERROR(_xlfn.NUMBERVALUE(INDEX(Исходные_данные!A:Z,A4701+$X$32-1,$X$31),"."),0)</f>
        <v>0</v>
      </c>
      <c r="D4701" s="51"/>
      <c r="E4701" s="3">
        <f t="shared" si="735"/>
        <v>1289.4580000000001</v>
      </c>
      <c r="F4701" s="3">
        <f t="shared" si="736"/>
        <v>1289.4574600000001</v>
      </c>
      <c r="G4701" s="8">
        <f t="shared" si="739"/>
        <v>0</v>
      </c>
      <c r="H4701" s="7">
        <f t="shared" si="731"/>
        <v>0</v>
      </c>
      <c r="I4701" s="7">
        <f t="shared" si="732"/>
        <v>0</v>
      </c>
      <c r="J4701">
        <f t="shared" si="733"/>
        <v>0</v>
      </c>
      <c r="K4701">
        <f t="shared" si="737"/>
        <v>0</v>
      </c>
      <c r="L4701">
        <f t="shared" si="734"/>
        <v>0</v>
      </c>
      <c r="M4701" s="66" t="str">
        <f t="shared" si="740"/>
        <v xml:space="preserve"> </v>
      </c>
    </row>
    <row r="4702" spans="1:13" x14ac:dyDescent="0.25">
      <c r="A4702" s="25">
        <f t="shared" si="738"/>
        <v>4702</v>
      </c>
      <c r="B4702" s="35">
        <f>+INDEX(Исходные_данные!A:Z,A4702+$X$32-1,$X$30)</f>
        <v>0</v>
      </c>
      <c r="C4702" s="25">
        <f>+IFERROR(_xlfn.NUMBERVALUE(INDEX(Исходные_данные!A:Z,A4702+$X$32-1,$X$31),"."),0)</f>
        <v>0</v>
      </c>
      <c r="D4702" s="51"/>
      <c r="E4702" s="3">
        <f t="shared" si="735"/>
        <v>1289.4580000000001</v>
      </c>
      <c r="F4702" s="3">
        <f t="shared" si="736"/>
        <v>1289.4574600000001</v>
      </c>
      <c r="G4702" s="8">
        <f t="shared" si="739"/>
        <v>0</v>
      </c>
      <c r="H4702" s="7">
        <f t="shared" si="731"/>
        <v>0</v>
      </c>
      <c r="I4702" s="7">
        <f t="shared" si="732"/>
        <v>0</v>
      </c>
      <c r="J4702">
        <f t="shared" si="733"/>
        <v>0</v>
      </c>
      <c r="K4702">
        <f t="shared" si="737"/>
        <v>0</v>
      </c>
      <c r="L4702">
        <f t="shared" si="734"/>
        <v>0</v>
      </c>
      <c r="M4702" s="66" t="str">
        <f t="shared" si="740"/>
        <v xml:space="preserve"> </v>
      </c>
    </row>
    <row r="4703" spans="1:13" x14ac:dyDescent="0.25">
      <c r="A4703" s="25">
        <f t="shared" si="738"/>
        <v>4703</v>
      </c>
      <c r="B4703" s="35">
        <f>+INDEX(Исходные_данные!A:Z,A4703+$X$32-1,$X$30)</f>
        <v>0</v>
      </c>
      <c r="C4703" s="25">
        <f>+IFERROR(_xlfn.NUMBERVALUE(INDEX(Исходные_данные!A:Z,A4703+$X$32-1,$X$31),"."),0)</f>
        <v>0</v>
      </c>
      <c r="D4703" s="51"/>
      <c r="E4703" s="3">
        <f t="shared" si="735"/>
        <v>1289.4580000000001</v>
      </c>
      <c r="F4703" s="3">
        <f t="shared" si="736"/>
        <v>1289.4574600000001</v>
      </c>
      <c r="G4703" s="8">
        <f t="shared" si="739"/>
        <v>0</v>
      </c>
      <c r="H4703" s="7">
        <f t="shared" si="731"/>
        <v>0</v>
      </c>
      <c r="I4703" s="7">
        <f t="shared" si="732"/>
        <v>0</v>
      </c>
      <c r="J4703">
        <f t="shared" si="733"/>
        <v>0</v>
      </c>
      <c r="K4703">
        <f t="shared" si="737"/>
        <v>0</v>
      </c>
      <c r="L4703">
        <f t="shared" si="734"/>
        <v>0</v>
      </c>
      <c r="M4703" s="66" t="str">
        <f t="shared" si="740"/>
        <v xml:space="preserve"> </v>
      </c>
    </row>
    <row r="4704" spans="1:13" x14ac:dyDescent="0.25">
      <c r="A4704" s="25">
        <f t="shared" si="738"/>
        <v>4704</v>
      </c>
      <c r="B4704" s="35">
        <f>+INDEX(Исходные_данные!A:Z,A4704+$X$32-1,$X$30)</f>
        <v>0</v>
      </c>
      <c r="C4704" s="25">
        <f>+IFERROR(_xlfn.NUMBERVALUE(INDEX(Исходные_данные!A:Z,A4704+$X$32-1,$X$31),"."),0)</f>
        <v>0</v>
      </c>
      <c r="D4704" s="51"/>
      <c r="E4704" s="3">
        <f t="shared" si="735"/>
        <v>1289.4580000000001</v>
      </c>
      <c r="F4704" s="3">
        <f t="shared" si="736"/>
        <v>1289.4574600000001</v>
      </c>
      <c r="G4704" s="8">
        <f t="shared" si="739"/>
        <v>0</v>
      </c>
      <c r="H4704" s="7">
        <f t="shared" si="731"/>
        <v>0</v>
      </c>
      <c r="I4704" s="7">
        <f t="shared" si="732"/>
        <v>0</v>
      </c>
      <c r="J4704">
        <f t="shared" si="733"/>
        <v>0</v>
      </c>
      <c r="K4704">
        <f t="shared" si="737"/>
        <v>0</v>
      </c>
      <c r="L4704">
        <f t="shared" si="734"/>
        <v>0</v>
      </c>
      <c r="M4704" s="66" t="str">
        <f t="shared" si="740"/>
        <v xml:space="preserve"> </v>
      </c>
    </row>
    <row r="4705" spans="1:13" x14ac:dyDescent="0.25">
      <c r="A4705" s="25">
        <f t="shared" si="738"/>
        <v>4705</v>
      </c>
      <c r="B4705" s="35">
        <f>+INDEX(Исходные_данные!A:Z,A4705+$X$32-1,$X$30)</f>
        <v>0</v>
      </c>
      <c r="C4705" s="25">
        <f>+IFERROR(_xlfn.NUMBERVALUE(INDEX(Исходные_данные!A:Z,A4705+$X$32-1,$X$31),"."),0)</f>
        <v>0</v>
      </c>
      <c r="D4705" s="51"/>
      <c r="E4705" s="3">
        <f t="shared" si="735"/>
        <v>1289.4580000000001</v>
      </c>
      <c r="F4705" s="3">
        <f t="shared" si="736"/>
        <v>1289.4574600000001</v>
      </c>
      <c r="G4705" s="8">
        <f t="shared" si="739"/>
        <v>0</v>
      </c>
      <c r="H4705" s="7">
        <f t="shared" si="731"/>
        <v>0</v>
      </c>
      <c r="I4705" s="7">
        <f t="shared" si="732"/>
        <v>0</v>
      </c>
      <c r="J4705">
        <f t="shared" si="733"/>
        <v>0</v>
      </c>
      <c r="K4705">
        <f t="shared" si="737"/>
        <v>0</v>
      </c>
      <c r="L4705">
        <f t="shared" si="734"/>
        <v>0</v>
      </c>
      <c r="M4705" s="66" t="str">
        <f t="shared" si="740"/>
        <v xml:space="preserve"> </v>
      </c>
    </row>
    <row r="4706" spans="1:13" x14ac:dyDescent="0.25">
      <c r="A4706" s="25">
        <f t="shared" si="738"/>
        <v>4706</v>
      </c>
      <c r="B4706" s="35">
        <f>+INDEX(Исходные_данные!A:Z,A4706+$X$32-1,$X$30)</f>
        <v>0</v>
      </c>
      <c r="C4706" s="25">
        <f>+IFERROR(_xlfn.NUMBERVALUE(INDEX(Исходные_данные!A:Z,A4706+$X$32-1,$X$31),"."),0)</f>
        <v>0</v>
      </c>
      <c r="D4706" s="51"/>
      <c r="E4706" s="3">
        <f t="shared" si="735"/>
        <v>1289.4580000000001</v>
      </c>
      <c r="F4706" s="3">
        <f t="shared" si="736"/>
        <v>1289.4574600000001</v>
      </c>
      <c r="G4706" s="8">
        <f t="shared" si="739"/>
        <v>0</v>
      </c>
      <c r="H4706" s="7">
        <f t="shared" si="731"/>
        <v>0</v>
      </c>
      <c r="I4706" s="7">
        <f t="shared" si="732"/>
        <v>0</v>
      </c>
      <c r="J4706">
        <f t="shared" si="733"/>
        <v>0</v>
      </c>
      <c r="K4706">
        <f t="shared" si="737"/>
        <v>0</v>
      </c>
      <c r="L4706">
        <f t="shared" si="734"/>
        <v>0</v>
      </c>
      <c r="M4706" s="66" t="str">
        <f t="shared" si="740"/>
        <v xml:space="preserve"> </v>
      </c>
    </row>
    <row r="4707" spans="1:13" x14ac:dyDescent="0.25">
      <c r="A4707" s="25">
        <f t="shared" si="738"/>
        <v>4707</v>
      </c>
      <c r="B4707" s="35">
        <f>+INDEX(Исходные_данные!A:Z,A4707+$X$32-1,$X$30)</f>
        <v>0</v>
      </c>
      <c r="C4707" s="25">
        <f>+IFERROR(_xlfn.NUMBERVALUE(INDEX(Исходные_данные!A:Z,A4707+$X$32-1,$X$31),"."),0)</f>
        <v>0</v>
      </c>
      <c r="D4707" s="51"/>
      <c r="E4707" s="3">
        <f t="shared" si="735"/>
        <v>1289.4580000000001</v>
      </c>
      <c r="F4707" s="3">
        <f t="shared" si="736"/>
        <v>1289.4574600000001</v>
      </c>
      <c r="G4707" s="8">
        <f t="shared" si="739"/>
        <v>0</v>
      </c>
      <c r="H4707" s="7">
        <f t="shared" si="731"/>
        <v>0</v>
      </c>
      <c r="I4707" s="7">
        <f t="shared" si="732"/>
        <v>0</v>
      </c>
      <c r="J4707">
        <f t="shared" si="733"/>
        <v>0</v>
      </c>
      <c r="K4707">
        <f t="shared" si="737"/>
        <v>0</v>
      </c>
      <c r="L4707">
        <f t="shared" si="734"/>
        <v>0</v>
      </c>
      <c r="M4707" s="66" t="str">
        <f t="shared" si="740"/>
        <v xml:space="preserve"> </v>
      </c>
    </row>
    <row r="4708" spans="1:13" x14ac:dyDescent="0.25">
      <c r="A4708" s="25">
        <f t="shared" si="738"/>
        <v>4708</v>
      </c>
      <c r="B4708" s="35">
        <f>+INDEX(Исходные_данные!A:Z,A4708+$X$32-1,$X$30)</f>
        <v>0</v>
      </c>
      <c r="C4708" s="25">
        <f>+IFERROR(_xlfn.NUMBERVALUE(INDEX(Исходные_данные!A:Z,A4708+$X$32-1,$X$31),"."),0)</f>
        <v>0</v>
      </c>
      <c r="D4708" s="51"/>
      <c r="E4708" s="3">
        <f t="shared" si="735"/>
        <v>1289.4580000000001</v>
      </c>
      <c r="F4708" s="3">
        <f t="shared" si="736"/>
        <v>1289.4574600000001</v>
      </c>
      <c r="G4708" s="8">
        <f t="shared" si="739"/>
        <v>0</v>
      </c>
      <c r="H4708" s="7">
        <f t="shared" si="731"/>
        <v>0</v>
      </c>
      <c r="I4708" s="7">
        <f t="shared" si="732"/>
        <v>0</v>
      </c>
      <c r="J4708">
        <f t="shared" si="733"/>
        <v>0</v>
      </c>
      <c r="K4708">
        <f t="shared" si="737"/>
        <v>0</v>
      </c>
      <c r="L4708">
        <f t="shared" si="734"/>
        <v>0</v>
      </c>
      <c r="M4708" s="66" t="str">
        <f t="shared" si="740"/>
        <v xml:space="preserve"> </v>
      </c>
    </row>
    <row r="4709" spans="1:13" x14ac:dyDescent="0.25">
      <c r="A4709" s="25">
        <f t="shared" si="738"/>
        <v>4709</v>
      </c>
      <c r="B4709" s="35">
        <f>+INDEX(Исходные_данные!A:Z,A4709+$X$32-1,$X$30)</f>
        <v>0</v>
      </c>
      <c r="C4709" s="25">
        <f>+IFERROR(_xlfn.NUMBERVALUE(INDEX(Исходные_данные!A:Z,A4709+$X$32-1,$X$31),"."),0)</f>
        <v>0</v>
      </c>
      <c r="D4709" s="51"/>
      <c r="E4709" s="3">
        <f t="shared" si="735"/>
        <v>1289.4580000000001</v>
      </c>
      <c r="F4709" s="3">
        <f t="shared" si="736"/>
        <v>1289.4574600000001</v>
      </c>
      <c r="G4709" s="8">
        <f t="shared" si="739"/>
        <v>0</v>
      </c>
      <c r="H4709" s="7">
        <f t="shared" si="731"/>
        <v>0</v>
      </c>
      <c r="I4709" s="7">
        <f t="shared" si="732"/>
        <v>0</v>
      </c>
      <c r="J4709">
        <f t="shared" si="733"/>
        <v>0</v>
      </c>
      <c r="K4709">
        <f t="shared" si="737"/>
        <v>0</v>
      </c>
      <c r="L4709">
        <f t="shared" si="734"/>
        <v>0</v>
      </c>
      <c r="M4709" s="66" t="str">
        <f t="shared" si="740"/>
        <v xml:space="preserve"> </v>
      </c>
    </row>
    <row r="4710" spans="1:13" x14ac:dyDescent="0.25">
      <c r="A4710" s="25">
        <f t="shared" si="738"/>
        <v>4710</v>
      </c>
      <c r="B4710" s="35">
        <f>+INDEX(Исходные_данные!A:Z,A4710+$X$32-1,$X$30)</f>
        <v>0</v>
      </c>
      <c r="C4710" s="25">
        <f>+IFERROR(_xlfn.NUMBERVALUE(INDEX(Исходные_данные!A:Z,A4710+$X$32-1,$X$31),"."),0)</f>
        <v>0</v>
      </c>
      <c r="D4710" s="51"/>
      <c r="E4710" s="3">
        <f t="shared" si="735"/>
        <v>1289.4580000000001</v>
      </c>
      <c r="F4710" s="3">
        <f t="shared" si="736"/>
        <v>1289.4574600000001</v>
      </c>
      <c r="G4710" s="8">
        <f t="shared" si="739"/>
        <v>0</v>
      </c>
      <c r="H4710" s="7">
        <f t="shared" si="731"/>
        <v>0</v>
      </c>
      <c r="I4710" s="7">
        <f t="shared" si="732"/>
        <v>0</v>
      </c>
      <c r="J4710">
        <f t="shared" si="733"/>
        <v>0</v>
      </c>
      <c r="K4710">
        <f t="shared" si="737"/>
        <v>0</v>
      </c>
      <c r="L4710">
        <f t="shared" si="734"/>
        <v>0</v>
      </c>
      <c r="M4710" s="66" t="str">
        <f t="shared" si="740"/>
        <v xml:space="preserve"> </v>
      </c>
    </row>
    <row r="4711" spans="1:13" x14ac:dyDescent="0.25">
      <c r="A4711" s="25">
        <f t="shared" si="738"/>
        <v>4711</v>
      </c>
      <c r="B4711" s="35">
        <f>+INDEX(Исходные_данные!A:Z,A4711+$X$32-1,$X$30)</f>
        <v>0</v>
      </c>
      <c r="C4711" s="25">
        <f>+IFERROR(_xlfn.NUMBERVALUE(INDEX(Исходные_данные!A:Z,A4711+$X$32-1,$X$31),"."),0)</f>
        <v>0</v>
      </c>
      <c r="D4711" s="51"/>
      <c r="E4711" s="3">
        <f t="shared" si="735"/>
        <v>1289.4580000000001</v>
      </c>
      <c r="F4711" s="3">
        <f t="shared" si="736"/>
        <v>1289.4574600000001</v>
      </c>
      <c r="G4711" s="8">
        <f t="shared" si="739"/>
        <v>0</v>
      </c>
      <c r="H4711" s="7">
        <f t="shared" si="731"/>
        <v>0</v>
      </c>
      <c r="I4711" s="7">
        <f t="shared" si="732"/>
        <v>0</v>
      </c>
      <c r="J4711">
        <f t="shared" si="733"/>
        <v>0</v>
      </c>
      <c r="K4711">
        <f t="shared" si="737"/>
        <v>0</v>
      </c>
      <c r="L4711">
        <f t="shared" si="734"/>
        <v>0</v>
      </c>
      <c r="M4711" s="66" t="str">
        <f t="shared" si="740"/>
        <v xml:space="preserve"> </v>
      </c>
    </row>
    <row r="4712" spans="1:13" x14ac:dyDescent="0.25">
      <c r="A4712" s="25">
        <f t="shared" si="738"/>
        <v>4712</v>
      </c>
      <c r="B4712" s="35">
        <f>+INDEX(Исходные_данные!A:Z,A4712+$X$32-1,$X$30)</f>
        <v>0</v>
      </c>
      <c r="C4712" s="25">
        <f>+IFERROR(_xlfn.NUMBERVALUE(INDEX(Исходные_данные!A:Z,A4712+$X$32-1,$X$31),"."),0)</f>
        <v>0</v>
      </c>
      <c r="D4712" s="51"/>
      <c r="E4712" s="3">
        <f t="shared" si="735"/>
        <v>1289.4580000000001</v>
      </c>
      <c r="F4712" s="3">
        <f t="shared" si="736"/>
        <v>1289.4574600000001</v>
      </c>
      <c r="G4712" s="8">
        <f t="shared" si="739"/>
        <v>0</v>
      </c>
      <c r="H4712" s="7">
        <f t="shared" si="731"/>
        <v>0</v>
      </c>
      <c r="I4712" s="7">
        <f t="shared" si="732"/>
        <v>0</v>
      </c>
      <c r="J4712">
        <f t="shared" si="733"/>
        <v>0</v>
      </c>
      <c r="K4712">
        <f t="shared" si="737"/>
        <v>0</v>
      </c>
      <c r="L4712">
        <f t="shared" si="734"/>
        <v>0</v>
      </c>
      <c r="M4712" s="66" t="str">
        <f t="shared" si="740"/>
        <v xml:space="preserve"> </v>
      </c>
    </row>
    <row r="4713" spans="1:13" x14ac:dyDescent="0.25">
      <c r="A4713" s="25">
        <f t="shared" si="738"/>
        <v>4713</v>
      </c>
      <c r="B4713" s="35">
        <f>+INDEX(Исходные_данные!A:Z,A4713+$X$32-1,$X$30)</f>
        <v>0</v>
      </c>
      <c r="C4713" s="25">
        <f>+IFERROR(_xlfn.NUMBERVALUE(INDEX(Исходные_данные!A:Z,A4713+$X$32-1,$X$31),"."),0)</f>
        <v>0</v>
      </c>
      <c r="D4713" s="51"/>
      <c r="E4713" s="3">
        <f t="shared" si="735"/>
        <v>1289.4580000000001</v>
      </c>
      <c r="F4713" s="3">
        <f t="shared" si="736"/>
        <v>1289.4574600000001</v>
      </c>
      <c r="G4713" s="8">
        <f t="shared" si="739"/>
        <v>0</v>
      </c>
      <c r="H4713" s="7">
        <f t="shared" si="731"/>
        <v>0</v>
      </c>
      <c r="I4713" s="7">
        <f t="shared" si="732"/>
        <v>0</v>
      </c>
      <c r="J4713">
        <f t="shared" si="733"/>
        <v>0</v>
      </c>
      <c r="K4713">
        <f t="shared" si="737"/>
        <v>0</v>
      </c>
      <c r="L4713">
        <f t="shared" si="734"/>
        <v>0</v>
      </c>
      <c r="M4713" s="66" t="str">
        <f t="shared" si="740"/>
        <v xml:space="preserve"> </v>
      </c>
    </row>
    <row r="4714" spans="1:13" x14ac:dyDescent="0.25">
      <c r="A4714" s="25">
        <f t="shared" si="738"/>
        <v>4714</v>
      </c>
      <c r="B4714" s="35">
        <f>+INDEX(Исходные_данные!A:Z,A4714+$X$32-1,$X$30)</f>
        <v>0</v>
      </c>
      <c r="C4714" s="25">
        <f>+IFERROR(_xlfn.NUMBERVALUE(INDEX(Исходные_данные!A:Z,A4714+$X$32-1,$X$31),"."),0)</f>
        <v>0</v>
      </c>
      <c r="D4714" s="51"/>
      <c r="E4714" s="3">
        <f t="shared" si="735"/>
        <v>1289.4580000000001</v>
      </c>
      <c r="F4714" s="3">
        <f t="shared" si="736"/>
        <v>1289.4574600000001</v>
      </c>
      <c r="G4714" s="8">
        <f t="shared" si="739"/>
        <v>0</v>
      </c>
      <c r="H4714" s="7">
        <f t="shared" si="731"/>
        <v>0</v>
      </c>
      <c r="I4714" s="7">
        <f t="shared" si="732"/>
        <v>0</v>
      </c>
      <c r="J4714">
        <f t="shared" si="733"/>
        <v>0</v>
      </c>
      <c r="K4714">
        <f t="shared" si="737"/>
        <v>0</v>
      </c>
      <c r="L4714">
        <f t="shared" si="734"/>
        <v>0</v>
      </c>
      <c r="M4714" s="66" t="str">
        <f t="shared" si="740"/>
        <v xml:space="preserve"> </v>
      </c>
    </row>
    <row r="4715" spans="1:13" x14ac:dyDescent="0.25">
      <c r="A4715" s="25">
        <f t="shared" si="738"/>
        <v>4715</v>
      </c>
      <c r="B4715" s="35">
        <f>+INDEX(Исходные_данные!A:Z,A4715+$X$32-1,$X$30)</f>
        <v>0</v>
      </c>
      <c r="C4715" s="25">
        <f>+IFERROR(_xlfn.NUMBERVALUE(INDEX(Исходные_данные!A:Z,A4715+$X$32-1,$X$31),"."),0)</f>
        <v>0</v>
      </c>
      <c r="D4715" s="51"/>
      <c r="E4715" s="3">
        <f t="shared" si="735"/>
        <v>1289.4580000000001</v>
      </c>
      <c r="F4715" s="3">
        <f t="shared" si="736"/>
        <v>1289.4574600000001</v>
      </c>
      <c r="G4715" s="8">
        <f t="shared" si="739"/>
        <v>0</v>
      </c>
      <c r="H4715" s="7">
        <f t="shared" si="731"/>
        <v>0</v>
      </c>
      <c r="I4715" s="7">
        <f t="shared" si="732"/>
        <v>0</v>
      </c>
      <c r="J4715">
        <f t="shared" si="733"/>
        <v>0</v>
      </c>
      <c r="K4715">
        <f t="shared" si="737"/>
        <v>0</v>
      </c>
      <c r="L4715">
        <f t="shared" si="734"/>
        <v>0</v>
      </c>
      <c r="M4715" s="66" t="str">
        <f t="shared" si="740"/>
        <v xml:space="preserve"> </v>
      </c>
    </row>
    <row r="4716" spans="1:13" x14ac:dyDescent="0.25">
      <c r="A4716" s="25">
        <f t="shared" si="738"/>
        <v>4716</v>
      </c>
      <c r="B4716" s="35">
        <f>+INDEX(Исходные_данные!A:Z,A4716+$X$32-1,$X$30)</f>
        <v>0</v>
      </c>
      <c r="C4716" s="25">
        <f>+IFERROR(_xlfn.NUMBERVALUE(INDEX(Исходные_данные!A:Z,A4716+$X$32-1,$X$31),"."),0)</f>
        <v>0</v>
      </c>
      <c r="D4716" s="51"/>
      <c r="E4716" s="3">
        <f t="shared" si="735"/>
        <v>1289.4580000000001</v>
      </c>
      <c r="F4716" s="3">
        <f t="shared" si="736"/>
        <v>1289.4574600000001</v>
      </c>
      <c r="G4716" s="8">
        <f t="shared" si="739"/>
        <v>0</v>
      </c>
      <c r="H4716" s="7">
        <f t="shared" si="731"/>
        <v>0</v>
      </c>
      <c r="I4716" s="7">
        <f t="shared" si="732"/>
        <v>0</v>
      </c>
      <c r="J4716">
        <f t="shared" si="733"/>
        <v>0</v>
      </c>
      <c r="K4716">
        <f t="shared" si="737"/>
        <v>0</v>
      </c>
      <c r="L4716">
        <f t="shared" si="734"/>
        <v>0</v>
      </c>
      <c r="M4716" s="66" t="str">
        <f t="shared" si="740"/>
        <v xml:space="preserve"> </v>
      </c>
    </row>
    <row r="4717" spans="1:13" x14ac:dyDescent="0.25">
      <c r="A4717" s="25">
        <f t="shared" si="738"/>
        <v>4717</v>
      </c>
      <c r="B4717" s="35">
        <f>+INDEX(Исходные_данные!A:Z,A4717+$X$32-1,$X$30)</f>
        <v>0</v>
      </c>
      <c r="C4717" s="25">
        <f>+IFERROR(_xlfn.NUMBERVALUE(INDEX(Исходные_данные!A:Z,A4717+$X$32-1,$X$31),"."),0)</f>
        <v>0</v>
      </c>
      <c r="D4717" s="51"/>
      <c r="E4717" s="3">
        <f t="shared" si="735"/>
        <v>1289.4580000000001</v>
      </c>
      <c r="F4717" s="3">
        <f t="shared" si="736"/>
        <v>1289.4574600000001</v>
      </c>
      <c r="G4717" s="8">
        <f t="shared" si="739"/>
        <v>0</v>
      </c>
      <c r="H4717" s="7">
        <f t="shared" si="731"/>
        <v>0</v>
      </c>
      <c r="I4717" s="7">
        <f t="shared" si="732"/>
        <v>0</v>
      </c>
      <c r="J4717">
        <f t="shared" si="733"/>
        <v>0</v>
      </c>
      <c r="K4717">
        <f t="shared" si="737"/>
        <v>0</v>
      </c>
      <c r="L4717">
        <f t="shared" si="734"/>
        <v>0</v>
      </c>
      <c r="M4717" s="66" t="str">
        <f t="shared" si="740"/>
        <v xml:space="preserve"> </v>
      </c>
    </row>
    <row r="4718" spans="1:13" x14ac:dyDescent="0.25">
      <c r="A4718" s="25">
        <f t="shared" si="738"/>
        <v>4718</v>
      </c>
      <c r="B4718" s="35">
        <f>+INDEX(Исходные_данные!A:Z,A4718+$X$32-1,$X$30)</f>
        <v>0</v>
      </c>
      <c r="C4718" s="25">
        <f>+IFERROR(_xlfn.NUMBERVALUE(INDEX(Исходные_данные!A:Z,A4718+$X$32-1,$X$31),"."),0)</f>
        <v>0</v>
      </c>
      <c r="D4718" s="51"/>
      <c r="E4718" s="3">
        <f t="shared" si="735"/>
        <v>1289.4580000000001</v>
      </c>
      <c r="F4718" s="3">
        <f t="shared" si="736"/>
        <v>1289.4574600000001</v>
      </c>
      <c r="G4718" s="8">
        <f t="shared" si="739"/>
        <v>0</v>
      </c>
      <c r="H4718" s="7">
        <f t="shared" si="731"/>
        <v>0</v>
      </c>
      <c r="I4718" s="7">
        <f t="shared" si="732"/>
        <v>0</v>
      </c>
      <c r="J4718">
        <f t="shared" si="733"/>
        <v>0</v>
      </c>
      <c r="K4718">
        <f t="shared" si="737"/>
        <v>0</v>
      </c>
      <c r="L4718">
        <f t="shared" si="734"/>
        <v>0</v>
      </c>
      <c r="M4718" s="66" t="str">
        <f t="shared" si="740"/>
        <v xml:space="preserve"> </v>
      </c>
    </row>
    <row r="4719" spans="1:13" x14ac:dyDescent="0.25">
      <c r="A4719" s="25">
        <f t="shared" si="738"/>
        <v>4719</v>
      </c>
      <c r="B4719" s="35">
        <f>+INDEX(Исходные_данные!A:Z,A4719+$X$32-1,$X$30)</f>
        <v>0</v>
      </c>
      <c r="C4719" s="25">
        <f>+IFERROR(_xlfn.NUMBERVALUE(INDEX(Исходные_данные!A:Z,A4719+$X$32-1,$X$31),"."),0)</f>
        <v>0</v>
      </c>
      <c r="D4719" s="51"/>
      <c r="E4719" s="3">
        <f t="shared" si="735"/>
        <v>1289.4580000000001</v>
      </c>
      <c r="F4719" s="3">
        <f t="shared" si="736"/>
        <v>1289.4574600000001</v>
      </c>
      <c r="G4719" s="8">
        <f t="shared" si="739"/>
        <v>0</v>
      </c>
      <c r="H4719" s="7">
        <f t="shared" si="731"/>
        <v>0</v>
      </c>
      <c r="I4719" s="7">
        <f t="shared" si="732"/>
        <v>0</v>
      </c>
      <c r="J4719">
        <f t="shared" si="733"/>
        <v>0</v>
      </c>
      <c r="K4719">
        <f t="shared" si="737"/>
        <v>0</v>
      </c>
      <c r="L4719">
        <f t="shared" si="734"/>
        <v>0</v>
      </c>
      <c r="M4719" s="66" t="str">
        <f t="shared" si="740"/>
        <v xml:space="preserve"> </v>
      </c>
    </row>
    <row r="4720" spans="1:13" x14ac:dyDescent="0.25">
      <c r="A4720" s="25">
        <f t="shared" si="738"/>
        <v>4720</v>
      </c>
      <c r="B4720" s="35">
        <f>+INDEX(Исходные_данные!A:Z,A4720+$X$32-1,$X$30)</f>
        <v>0</v>
      </c>
      <c r="C4720" s="25">
        <f>+IFERROR(_xlfn.NUMBERVALUE(INDEX(Исходные_данные!A:Z,A4720+$X$32-1,$X$31),"."),0)</f>
        <v>0</v>
      </c>
      <c r="D4720" s="51"/>
      <c r="E4720" s="3">
        <f t="shared" si="735"/>
        <v>1289.4580000000001</v>
      </c>
      <c r="F4720" s="3">
        <f t="shared" si="736"/>
        <v>1289.4574600000001</v>
      </c>
      <c r="G4720" s="8">
        <f t="shared" si="739"/>
        <v>0</v>
      </c>
      <c r="H4720" s="7">
        <f t="shared" si="731"/>
        <v>0</v>
      </c>
      <c r="I4720" s="7">
        <f t="shared" si="732"/>
        <v>0</v>
      </c>
      <c r="J4720">
        <f t="shared" si="733"/>
        <v>0</v>
      </c>
      <c r="K4720">
        <f t="shared" si="737"/>
        <v>0</v>
      </c>
      <c r="L4720">
        <f t="shared" si="734"/>
        <v>0</v>
      </c>
      <c r="M4720" s="66" t="str">
        <f t="shared" si="740"/>
        <v xml:space="preserve"> </v>
      </c>
    </row>
    <row r="4721" spans="1:13" x14ac:dyDescent="0.25">
      <c r="A4721" s="25">
        <f t="shared" si="738"/>
        <v>4721</v>
      </c>
      <c r="B4721" s="35">
        <f>+INDEX(Исходные_данные!A:Z,A4721+$X$32-1,$X$30)</f>
        <v>0</v>
      </c>
      <c r="C4721" s="25">
        <f>+IFERROR(_xlfn.NUMBERVALUE(INDEX(Исходные_данные!A:Z,A4721+$X$32-1,$X$31),"."),0)</f>
        <v>0</v>
      </c>
      <c r="D4721" s="51"/>
      <c r="E4721" s="3">
        <f t="shared" si="735"/>
        <v>1289.4580000000001</v>
      </c>
      <c r="F4721" s="3">
        <f t="shared" si="736"/>
        <v>1289.4574600000001</v>
      </c>
      <c r="G4721" s="8">
        <f t="shared" si="739"/>
        <v>0</v>
      </c>
      <c r="H4721" s="7">
        <f t="shared" si="731"/>
        <v>0</v>
      </c>
      <c r="I4721" s="7">
        <f t="shared" si="732"/>
        <v>0</v>
      </c>
      <c r="J4721">
        <f t="shared" si="733"/>
        <v>0</v>
      </c>
      <c r="K4721">
        <f t="shared" si="737"/>
        <v>0</v>
      </c>
      <c r="L4721">
        <f t="shared" si="734"/>
        <v>0</v>
      </c>
      <c r="M4721" s="66" t="str">
        <f t="shared" si="740"/>
        <v xml:space="preserve"> </v>
      </c>
    </row>
    <row r="4722" spans="1:13" x14ac:dyDescent="0.25">
      <c r="A4722" s="25">
        <f t="shared" si="738"/>
        <v>4722</v>
      </c>
      <c r="B4722" s="35">
        <f>+INDEX(Исходные_данные!A:Z,A4722+$X$32-1,$X$30)</f>
        <v>0</v>
      </c>
      <c r="C4722" s="25">
        <f>+IFERROR(_xlfn.NUMBERVALUE(INDEX(Исходные_данные!A:Z,A4722+$X$32-1,$X$31),"."),0)</f>
        <v>0</v>
      </c>
      <c r="D4722" s="51"/>
      <c r="E4722" s="3">
        <f t="shared" si="735"/>
        <v>1289.4580000000001</v>
      </c>
      <c r="F4722" s="3">
        <f t="shared" si="736"/>
        <v>1289.4574600000001</v>
      </c>
      <c r="G4722" s="8">
        <f t="shared" si="739"/>
        <v>0</v>
      </c>
      <c r="H4722" s="7">
        <f t="shared" si="731"/>
        <v>0</v>
      </c>
      <c r="I4722" s="7">
        <f t="shared" si="732"/>
        <v>0</v>
      </c>
      <c r="J4722">
        <f t="shared" si="733"/>
        <v>0</v>
      </c>
      <c r="K4722">
        <f t="shared" si="737"/>
        <v>0</v>
      </c>
      <c r="L4722">
        <f t="shared" si="734"/>
        <v>0</v>
      </c>
      <c r="M4722" s="66" t="str">
        <f t="shared" si="740"/>
        <v xml:space="preserve"> </v>
      </c>
    </row>
    <row r="4723" spans="1:13" x14ac:dyDescent="0.25">
      <c r="A4723" s="25">
        <f t="shared" si="738"/>
        <v>4723</v>
      </c>
      <c r="B4723" s="35">
        <f>+INDEX(Исходные_данные!A:Z,A4723+$X$32-1,$X$30)</f>
        <v>0</v>
      </c>
      <c r="C4723" s="25">
        <f>+IFERROR(_xlfn.NUMBERVALUE(INDEX(Исходные_данные!A:Z,A4723+$X$32-1,$X$31),"."),0)</f>
        <v>0</v>
      </c>
      <c r="D4723" s="51"/>
      <c r="E4723" s="3">
        <f t="shared" si="735"/>
        <v>1289.4580000000001</v>
      </c>
      <c r="F4723" s="3">
        <f t="shared" si="736"/>
        <v>1289.4574600000001</v>
      </c>
      <c r="G4723" s="8">
        <f t="shared" si="739"/>
        <v>0</v>
      </c>
      <c r="H4723" s="7">
        <f t="shared" si="731"/>
        <v>0</v>
      </c>
      <c r="I4723" s="7">
        <f t="shared" si="732"/>
        <v>0</v>
      </c>
      <c r="J4723">
        <f t="shared" si="733"/>
        <v>0</v>
      </c>
      <c r="K4723">
        <f t="shared" si="737"/>
        <v>0</v>
      </c>
      <c r="L4723">
        <f t="shared" si="734"/>
        <v>0</v>
      </c>
      <c r="M4723" s="66" t="str">
        <f t="shared" si="740"/>
        <v xml:space="preserve"> </v>
      </c>
    </row>
    <row r="4724" spans="1:13" x14ac:dyDescent="0.25">
      <c r="A4724" s="25">
        <f t="shared" si="738"/>
        <v>4724</v>
      </c>
      <c r="B4724" s="35">
        <f>+INDEX(Исходные_данные!A:Z,A4724+$X$32-1,$X$30)</f>
        <v>0</v>
      </c>
      <c r="C4724" s="25">
        <f>+IFERROR(_xlfn.NUMBERVALUE(INDEX(Исходные_данные!A:Z,A4724+$X$32-1,$X$31),"."),0)</f>
        <v>0</v>
      </c>
      <c r="D4724" s="51"/>
      <c r="E4724" s="3">
        <f t="shared" si="735"/>
        <v>1289.4580000000001</v>
      </c>
      <c r="F4724" s="3">
        <f t="shared" si="736"/>
        <v>1289.4574600000001</v>
      </c>
      <c r="G4724" s="8">
        <f t="shared" si="739"/>
        <v>0</v>
      </c>
      <c r="H4724" s="7">
        <f t="shared" si="731"/>
        <v>0</v>
      </c>
      <c r="I4724" s="7">
        <f t="shared" si="732"/>
        <v>0</v>
      </c>
      <c r="J4724">
        <f t="shared" si="733"/>
        <v>0</v>
      </c>
      <c r="K4724">
        <f t="shared" si="737"/>
        <v>0</v>
      </c>
      <c r="L4724">
        <f t="shared" si="734"/>
        <v>0</v>
      </c>
      <c r="M4724" s="66" t="str">
        <f t="shared" si="740"/>
        <v xml:space="preserve"> </v>
      </c>
    </row>
    <row r="4725" spans="1:13" x14ac:dyDescent="0.25">
      <c r="A4725" s="25">
        <f t="shared" si="738"/>
        <v>4725</v>
      </c>
      <c r="B4725" s="35">
        <f>+INDEX(Исходные_данные!A:Z,A4725+$X$32-1,$X$30)</f>
        <v>0</v>
      </c>
      <c r="C4725" s="25">
        <f>+IFERROR(_xlfn.NUMBERVALUE(INDEX(Исходные_данные!A:Z,A4725+$X$32-1,$X$31),"."),0)</f>
        <v>0</v>
      </c>
      <c r="D4725" s="51"/>
      <c r="E4725" s="3">
        <f t="shared" si="735"/>
        <v>1289.4580000000001</v>
      </c>
      <c r="F4725" s="3">
        <f t="shared" si="736"/>
        <v>1289.4574600000001</v>
      </c>
      <c r="G4725" s="8">
        <f t="shared" si="739"/>
        <v>0</v>
      </c>
      <c r="H4725" s="7">
        <f t="shared" si="731"/>
        <v>0</v>
      </c>
      <c r="I4725" s="7">
        <f t="shared" si="732"/>
        <v>0</v>
      </c>
      <c r="J4725">
        <f t="shared" si="733"/>
        <v>0</v>
      </c>
      <c r="K4725">
        <f t="shared" si="737"/>
        <v>0</v>
      </c>
      <c r="L4725">
        <f t="shared" si="734"/>
        <v>0</v>
      </c>
      <c r="M4725" s="66" t="str">
        <f t="shared" si="740"/>
        <v xml:space="preserve"> </v>
      </c>
    </row>
    <row r="4726" spans="1:13" x14ac:dyDescent="0.25">
      <c r="A4726" s="25">
        <f t="shared" si="738"/>
        <v>4726</v>
      </c>
      <c r="B4726" s="35">
        <f>+INDEX(Исходные_данные!A:Z,A4726+$X$32-1,$X$30)</f>
        <v>0</v>
      </c>
      <c r="C4726" s="25">
        <f>+IFERROR(_xlfn.NUMBERVALUE(INDEX(Исходные_данные!A:Z,A4726+$X$32-1,$X$31),"."),0)</f>
        <v>0</v>
      </c>
      <c r="D4726" s="51"/>
      <c r="E4726" s="3">
        <f t="shared" si="735"/>
        <v>1289.4580000000001</v>
      </c>
      <c r="F4726" s="3">
        <f t="shared" si="736"/>
        <v>1289.4574600000001</v>
      </c>
      <c r="G4726" s="8">
        <f t="shared" si="739"/>
        <v>0</v>
      </c>
      <c r="H4726" s="7">
        <f t="shared" si="731"/>
        <v>0</v>
      </c>
      <c r="I4726" s="7">
        <f t="shared" si="732"/>
        <v>0</v>
      </c>
      <c r="J4726">
        <f t="shared" si="733"/>
        <v>0</v>
      </c>
      <c r="K4726">
        <f t="shared" si="737"/>
        <v>0</v>
      </c>
      <c r="L4726">
        <f t="shared" si="734"/>
        <v>0</v>
      </c>
      <c r="M4726" s="66" t="str">
        <f t="shared" si="740"/>
        <v xml:space="preserve"> </v>
      </c>
    </row>
    <row r="4727" spans="1:13" x14ac:dyDescent="0.25">
      <c r="A4727" s="25">
        <f t="shared" si="738"/>
        <v>4727</v>
      </c>
      <c r="B4727" s="35">
        <f>+INDEX(Исходные_данные!A:Z,A4727+$X$32-1,$X$30)</f>
        <v>0</v>
      </c>
      <c r="C4727" s="25">
        <f>+IFERROR(_xlfn.NUMBERVALUE(INDEX(Исходные_данные!A:Z,A4727+$X$32-1,$X$31),"."),0)</f>
        <v>0</v>
      </c>
      <c r="D4727" s="51"/>
      <c r="E4727" s="3">
        <f t="shared" si="735"/>
        <v>1289.4580000000001</v>
      </c>
      <c r="F4727" s="3">
        <f t="shared" si="736"/>
        <v>1289.4574600000001</v>
      </c>
      <c r="G4727" s="8">
        <f t="shared" si="739"/>
        <v>0</v>
      </c>
      <c r="H4727" s="7">
        <f t="shared" si="731"/>
        <v>0</v>
      </c>
      <c r="I4727" s="7">
        <f t="shared" si="732"/>
        <v>0</v>
      </c>
      <c r="J4727">
        <f t="shared" si="733"/>
        <v>0</v>
      </c>
      <c r="K4727">
        <f t="shared" si="737"/>
        <v>0</v>
      </c>
      <c r="L4727">
        <f t="shared" si="734"/>
        <v>0</v>
      </c>
      <c r="M4727" s="66" t="str">
        <f t="shared" si="740"/>
        <v xml:space="preserve"> </v>
      </c>
    </row>
    <row r="4728" spans="1:13" x14ac:dyDescent="0.25">
      <c r="A4728" s="25">
        <f t="shared" si="738"/>
        <v>4728</v>
      </c>
      <c r="B4728" s="35">
        <f>+INDEX(Исходные_данные!A:Z,A4728+$X$32-1,$X$30)</f>
        <v>0</v>
      </c>
      <c r="C4728" s="25">
        <f>+IFERROR(_xlfn.NUMBERVALUE(INDEX(Исходные_данные!A:Z,A4728+$X$32-1,$X$31),"."),0)</f>
        <v>0</v>
      </c>
      <c r="D4728" s="51"/>
      <c r="E4728" s="3">
        <f t="shared" si="735"/>
        <v>1289.4580000000001</v>
      </c>
      <c r="F4728" s="3">
        <f t="shared" si="736"/>
        <v>1289.4574600000001</v>
      </c>
      <c r="G4728" s="8">
        <f t="shared" si="739"/>
        <v>0</v>
      </c>
      <c r="H4728" s="7">
        <f t="shared" si="731"/>
        <v>0</v>
      </c>
      <c r="I4728" s="7">
        <f t="shared" si="732"/>
        <v>0</v>
      </c>
      <c r="J4728">
        <f t="shared" si="733"/>
        <v>0</v>
      </c>
      <c r="K4728">
        <f t="shared" si="737"/>
        <v>0</v>
      </c>
      <c r="L4728">
        <f t="shared" si="734"/>
        <v>0</v>
      </c>
      <c r="M4728" s="66" t="str">
        <f t="shared" si="740"/>
        <v xml:space="preserve"> </v>
      </c>
    </row>
    <row r="4729" spans="1:13" x14ac:dyDescent="0.25">
      <c r="A4729" s="25">
        <f t="shared" si="738"/>
        <v>4729</v>
      </c>
      <c r="B4729" s="35">
        <f>+INDEX(Исходные_данные!A:Z,A4729+$X$32-1,$X$30)</f>
        <v>0</v>
      </c>
      <c r="C4729" s="25">
        <f>+IFERROR(_xlfn.NUMBERVALUE(INDEX(Исходные_данные!A:Z,A4729+$X$32-1,$X$31),"."),0)</f>
        <v>0</v>
      </c>
      <c r="D4729" s="51"/>
      <c r="E4729" s="3">
        <f t="shared" si="735"/>
        <v>1289.4580000000001</v>
      </c>
      <c r="F4729" s="3">
        <f t="shared" si="736"/>
        <v>1289.4574600000001</v>
      </c>
      <c r="G4729" s="8">
        <f t="shared" si="739"/>
        <v>0</v>
      </c>
      <c r="H4729" s="7">
        <f t="shared" si="731"/>
        <v>0</v>
      </c>
      <c r="I4729" s="7">
        <f t="shared" si="732"/>
        <v>0</v>
      </c>
      <c r="J4729">
        <f t="shared" si="733"/>
        <v>0</v>
      </c>
      <c r="K4729">
        <f t="shared" si="737"/>
        <v>0</v>
      </c>
      <c r="L4729">
        <f t="shared" si="734"/>
        <v>0</v>
      </c>
      <c r="M4729" s="66" t="str">
        <f t="shared" si="740"/>
        <v xml:space="preserve"> </v>
      </c>
    </row>
    <row r="4730" spans="1:13" x14ac:dyDescent="0.25">
      <c r="A4730" s="25">
        <f t="shared" si="738"/>
        <v>4730</v>
      </c>
      <c r="B4730" s="35">
        <f>+INDEX(Исходные_данные!A:Z,A4730+$X$32-1,$X$30)</f>
        <v>0</v>
      </c>
      <c r="C4730" s="25">
        <f>+IFERROR(_xlfn.NUMBERVALUE(INDEX(Исходные_данные!A:Z,A4730+$X$32-1,$X$31),"."),0)</f>
        <v>0</v>
      </c>
      <c r="D4730" s="51"/>
      <c r="E4730" s="3">
        <f t="shared" si="735"/>
        <v>1289.4580000000001</v>
      </c>
      <c r="F4730" s="3">
        <f t="shared" si="736"/>
        <v>1289.4574600000001</v>
      </c>
      <c r="G4730" s="8">
        <f t="shared" si="739"/>
        <v>0</v>
      </c>
      <c r="H4730" s="7">
        <f t="shared" si="731"/>
        <v>0</v>
      </c>
      <c r="I4730" s="7">
        <f t="shared" si="732"/>
        <v>0</v>
      </c>
      <c r="J4730">
        <f t="shared" si="733"/>
        <v>0</v>
      </c>
      <c r="K4730">
        <f t="shared" si="737"/>
        <v>0</v>
      </c>
      <c r="L4730">
        <f t="shared" si="734"/>
        <v>0</v>
      </c>
      <c r="M4730" s="66" t="str">
        <f t="shared" si="740"/>
        <v xml:space="preserve"> </v>
      </c>
    </row>
    <row r="4731" spans="1:13" x14ac:dyDescent="0.25">
      <c r="A4731" s="25">
        <f t="shared" si="738"/>
        <v>4731</v>
      </c>
      <c r="B4731" s="35">
        <f>+INDEX(Исходные_данные!A:Z,A4731+$X$32-1,$X$30)</f>
        <v>0</v>
      </c>
      <c r="C4731" s="25">
        <f>+IFERROR(_xlfn.NUMBERVALUE(INDEX(Исходные_данные!A:Z,A4731+$X$32-1,$X$31),"."),0)</f>
        <v>0</v>
      </c>
      <c r="D4731" s="51"/>
      <c r="E4731" s="3">
        <f t="shared" si="735"/>
        <v>1289.4580000000001</v>
      </c>
      <c r="F4731" s="3">
        <f t="shared" si="736"/>
        <v>1289.4574600000001</v>
      </c>
      <c r="G4731" s="8">
        <f t="shared" si="739"/>
        <v>0</v>
      </c>
      <c r="H4731" s="7">
        <f t="shared" si="731"/>
        <v>0</v>
      </c>
      <c r="I4731" s="7">
        <f t="shared" si="732"/>
        <v>0</v>
      </c>
      <c r="J4731">
        <f t="shared" si="733"/>
        <v>0</v>
      </c>
      <c r="K4731">
        <f t="shared" si="737"/>
        <v>0</v>
      </c>
      <c r="L4731">
        <f t="shared" si="734"/>
        <v>0</v>
      </c>
      <c r="M4731" s="66" t="str">
        <f t="shared" si="740"/>
        <v xml:space="preserve"> </v>
      </c>
    </row>
    <row r="4732" spans="1:13" x14ac:dyDescent="0.25">
      <c r="A4732" s="25">
        <f t="shared" si="738"/>
        <v>4732</v>
      </c>
      <c r="B4732" s="35">
        <f>+INDEX(Исходные_данные!A:Z,A4732+$X$32-1,$X$30)</f>
        <v>0</v>
      </c>
      <c r="C4732" s="25">
        <f>+IFERROR(_xlfn.NUMBERVALUE(INDEX(Исходные_данные!A:Z,A4732+$X$32-1,$X$31),"."),0)</f>
        <v>0</v>
      </c>
      <c r="D4732" s="51"/>
      <c r="E4732" s="3">
        <f t="shared" si="735"/>
        <v>1289.4580000000001</v>
      </c>
      <c r="F4732" s="3">
        <f t="shared" si="736"/>
        <v>1289.4574600000001</v>
      </c>
      <c r="G4732" s="8">
        <f t="shared" si="739"/>
        <v>0</v>
      </c>
      <c r="H4732" s="7">
        <f t="shared" si="731"/>
        <v>0</v>
      </c>
      <c r="I4732" s="7">
        <f t="shared" si="732"/>
        <v>0</v>
      </c>
      <c r="J4732">
        <f t="shared" si="733"/>
        <v>0</v>
      </c>
      <c r="K4732">
        <f t="shared" si="737"/>
        <v>0</v>
      </c>
      <c r="L4732">
        <f t="shared" si="734"/>
        <v>0</v>
      </c>
      <c r="M4732" s="66" t="str">
        <f t="shared" si="740"/>
        <v xml:space="preserve"> </v>
      </c>
    </row>
    <row r="4733" spans="1:13" x14ac:dyDescent="0.25">
      <c r="A4733" s="25">
        <f t="shared" si="738"/>
        <v>4733</v>
      </c>
      <c r="B4733" s="35">
        <f>+INDEX(Исходные_данные!A:Z,A4733+$X$32-1,$X$30)</f>
        <v>0</v>
      </c>
      <c r="C4733" s="25">
        <f>+IFERROR(_xlfn.NUMBERVALUE(INDEX(Исходные_данные!A:Z,A4733+$X$32-1,$X$31),"."),0)</f>
        <v>0</v>
      </c>
      <c r="D4733" s="51"/>
      <c r="E4733" s="3">
        <f t="shared" si="735"/>
        <v>1289.4580000000001</v>
      </c>
      <c r="F4733" s="3">
        <f t="shared" si="736"/>
        <v>1289.4574600000001</v>
      </c>
      <c r="G4733" s="8">
        <f t="shared" si="739"/>
        <v>0</v>
      </c>
      <c r="H4733" s="7">
        <f t="shared" si="731"/>
        <v>0</v>
      </c>
      <c r="I4733" s="7">
        <f t="shared" si="732"/>
        <v>0</v>
      </c>
      <c r="J4733">
        <f t="shared" si="733"/>
        <v>0</v>
      </c>
      <c r="K4733">
        <f t="shared" si="737"/>
        <v>0</v>
      </c>
      <c r="L4733">
        <f t="shared" si="734"/>
        <v>0</v>
      </c>
      <c r="M4733" s="66" t="str">
        <f t="shared" si="740"/>
        <v xml:space="preserve"> </v>
      </c>
    </row>
    <row r="4734" spans="1:13" x14ac:dyDescent="0.25">
      <c r="A4734" s="25">
        <f t="shared" si="738"/>
        <v>4734</v>
      </c>
      <c r="B4734" s="35">
        <f>+INDEX(Исходные_данные!A:Z,A4734+$X$32-1,$X$30)</f>
        <v>0</v>
      </c>
      <c r="C4734" s="25">
        <f>+IFERROR(_xlfn.NUMBERVALUE(INDEX(Исходные_данные!A:Z,A4734+$X$32-1,$X$31),"."),0)</f>
        <v>0</v>
      </c>
      <c r="D4734" s="51"/>
      <c r="E4734" s="3">
        <f t="shared" si="735"/>
        <v>1289.4580000000001</v>
      </c>
      <c r="F4734" s="3">
        <f t="shared" si="736"/>
        <v>1289.4574600000001</v>
      </c>
      <c r="G4734" s="8">
        <f t="shared" si="739"/>
        <v>0</v>
      </c>
      <c r="H4734" s="7">
        <f t="shared" si="731"/>
        <v>0</v>
      </c>
      <c r="I4734" s="7">
        <f t="shared" si="732"/>
        <v>0</v>
      </c>
      <c r="J4734">
        <f t="shared" si="733"/>
        <v>0</v>
      </c>
      <c r="K4734">
        <f t="shared" si="737"/>
        <v>0</v>
      </c>
      <c r="L4734">
        <f t="shared" si="734"/>
        <v>0</v>
      </c>
      <c r="M4734" s="66" t="str">
        <f t="shared" si="740"/>
        <v xml:space="preserve"> </v>
      </c>
    </row>
    <row r="4735" spans="1:13" x14ac:dyDescent="0.25">
      <c r="A4735" s="25">
        <f t="shared" si="738"/>
        <v>4735</v>
      </c>
      <c r="B4735" s="35">
        <f>+INDEX(Исходные_данные!A:Z,A4735+$X$32-1,$X$30)</f>
        <v>0</v>
      </c>
      <c r="C4735" s="25">
        <f>+IFERROR(_xlfn.NUMBERVALUE(INDEX(Исходные_данные!A:Z,A4735+$X$32-1,$X$31),"."),0)</f>
        <v>0</v>
      </c>
      <c r="D4735" s="51"/>
      <c r="E4735" s="3">
        <f t="shared" si="735"/>
        <v>1289.4580000000001</v>
      </c>
      <c r="F4735" s="3">
        <f t="shared" si="736"/>
        <v>1289.4574600000001</v>
      </c>
      <c r="G4735" s="8">
        <f t="shared" si="739"/>
        <v>0</v>
      </c>
      <c r="H4735" s="7">
        <f t="shared" si="731"/>
        <v>0</v>
      </c>
      <c r="I4735" s="7">
        <f t="shared" si="732"/>
        <v>0</v>
      </c>
      <c r="J4735">
        <f t="shared" si="733"/>
        <v>0</v>
      </c>
      <c r="K4735">
        <f t="shared" si="737"/>
        <v>0</v>
      </c>
      <c r="L4735">
        <f t="shared" si="734"/>
        <v>0</v>
      </c>
      <c r="M4735" s="66" t="str">
        <f t="shared" si="740"/>
        <v xml:space="preserve"> </v>
      </c>
    </row>
    <row r="4736" spans="1:13" x14ac:dyDescent="0.25">
      <c r="A4736" s="25">
        <f t="shared" si="738"/>
        <v>4736</v>
      </c>
      <c r="B4736" s="35">
        <f>+INDEX(Исходные_данные!A:Z,A4736+$X$32-1,$X$30)</f>
        <v>0</v>
      </c>
      <c r="C4736" s="25">
        <f>+IFERROR(_xlfn.NUMBERVALUE(INDEX(Исходные_данные!A:Z,A4736+$X$32-1,$X$31),"."),0)</f>
        <v>0</v>
      </c>
      <c r="D4736" s="51"/>
      <c r="E4736" s="3">
        <f t="shared" si="735"/>
        <v>1289.4580000000001</v>
      </c>
      <c r="F4736" s="3">
        <f t="shared" si="736"/>
        <v>1289.4574600000001</v>
      </c>
      <c r="G4736" s="8">
        <f t="shared" si="739"/>
        <v>0</v>
      </c>
      <c r="H4736" s="7">
        <f t="shared" si="731"/>
        <v>0</v>
      </c>
      <c r="I4736" s="7">
        <f t="shared" si="732"/>
        <v>0</v>
      </c>
      <c r="J4736">
        <f t="shared" si="733"/>
        <v>0</v>
      </c>
      <c r="K4736">
        <f t="shared" si="737"/>
        <v>0</v>
      </c>
      <c r="L4736">
        <f t="shared" si="734"/>
        <v>0</v>
      </c>
      <c r="M4736" s="66" t="str">
        <f t="shared" si="740"/>
        <v xml:space="preserve"> </v>
      </c>
    </row>
    <row r="4737" spans="1:13" x14ac:dyDescent="0.25">
      <c r="A4737" s="25">
        <f t="shared" si="738"/>
        <v>4737</v>
      </c>
      <c r="B4737" s="35">
        <f>+INDEX(Исходные_данные!A:Z,A4737+$X$32-1,$X$30)</f>
        <v>0</v>
      </c>
      <c r="C4737" s="25">
        <f>+IFERROR(_xlfn.NUMBERVALUE(INDEX(Исходные_данные!A:Z,A4737+$X$32-1,$X$31),"."),0)</f>
        <v>0</v>
      </c>
      <c r="D4737" s="51"/>
      <c r="E4737" s="3">
        <f t="shared" si="735"/>
        <v>1289.4580000000001</v>
      </c>
      <c r="F4737" s="3">
        <f t="shared" si="736"/>
        <v>1289.4574600000001</v>
      </c>
      <c r="G4737" s="8">
        <f t="shared" si="739"/>
        <v>0</v>
      </c>
      <c r="H4737" s="7">
        <f t="shared" ref="H4737:H4800" si="741">IF(G4737&gt;$X$35,C4737,0)</f>
        <v>0</v>
      </c>
      <c r="I4737" s="7">
        <f t="shared" ref="I4737:I4800" si="742">IF(AND(A4737&gt;$Q$25,A4737&lt;=$Q$25+$T$25),1,0)</f>
        <v>0</v>
      </c>
      <c r="J4737">
        <f t="shared" ref="J4737:J4800" si="743">IF(I4737=1,IF(H4737*$W$47&lt;=$X$48,H4737*$W$47,0),0)</f>
        <v>0</v>
      </c>
      <c r="K4737">
        <f t="shared" si="737"/>
        <v>0</v>
      </c>
      <c r="L4737">
        <f t="shared" ref="L4737:L4800" si="744">+IF(I4737=1,IF(H4737*$W$47&lt;=$X$48,0,$X$48),0)</f>
        <v>0</v>
      </c>
      <c r="M4737" s="66" t="str">
        <f t="shared" si="740"/>
        <v xml:space="preserve"> </v>
      </c>
    </row>
    <row r="4738" spans="1:13" x14ac:dyDescent="0.25">
      <c r="A4738" s="25">
        <f t="shared" si="738"/>
        <v>4738</v>
      </c>
      <c r="B4738" s="35">
        <f>+INDEX(Исходные_данные!A:Z,A4738+$X$32-1,$X$30)</f>
        <v>0</v>
      </c>
      <c r="C4738" s="25">
        <f>+IFERROR(_xlfn.NUMBERVALUE(INDEX(Исходные_данные!A:Z,A4738+$X$32-1,$X$31),"."),0)</f>
        <v>0</v>
      </c>
      <c r="D4738" s="51"/>
      <c r="E4738" s="3">
        <f t="shared" ref="E4738:E4801" si="745">+IFERROR(IF(_xlfn.NUMBERVALUE(B4738,".")&lt;E4737,E4737,_xlfn.NUMBERVALUE(B4738,".")),E4737)</f>
        <v>1289.4580000000001</v>
      </c>
      <c r="F4738" s="3">
        <f t="shared" ref="F4738:F4801" si="746">(E4738-$X$45*$X$44)/IF($X$44&lt;&gt;0,ABS($X$44),1)*$X$39</f>
        <v>1289.4574600000001</v>
      </c>
      <c r="G4738" s="8">
        <f t="shared" si="739"/>
        <v>0</v>
      </c>
      <c r="H4738" s="7">
        <f t="shared" si="741"/>
        <v>0</v>
      </c>
      <c r="I4738" s="7">
        <f t="shared" si="742"/>
        <v>0</v>
      </c>
      <c r="J4738">
        <f t="shared" si="743"/>
        <v>0</v>
      </c>
      <c r="K4738">
        <f t="shared" ref="K4738:K4801" si="747">+J4738/100</f>
        <v>0</v>
      </c>
      <c r="L4738">
        <f t="shared" si="744"/>
        <v>0</v>
      </c>
      <c r="M4738" s="66" t="str">
        <f t="shared" si="740"/>
        <v xml:space="preserve"> </v>
      </c>
    </row>
    <row r="4739" spans="1:13" x14ac:dyDescent="0.25">
      <c r="A4739" s="25">
        <f t="shared" ref="A4739:A4802" si="748">+A4738+1</f>
        <v>4739</v>
      </c>
      <c r="B4739" s="35">
        <f>+INDEX(Исходные_данные!A:Z,A4739+$X$32-1,$X$30)</f>
        <v>0</v>
      </c>
      <c r="C4739" s="25">
        <f>+IFERROR(_xlfn.NUMBERVALUE(INDEX(Исходные_данные!A:Z,A4739+$X$32-1,$X$31),"."),0)</f>
        <v>0</v>
      </c>
      <c r="D4739" s="51"/>
      <c r="E4739" s="3">
        <f t="shared" si="745"/>
        <v>1289.4580000000001</v>
      </c>
      <c r="F4739" s="3">
        <f t="shared" si="746"/>
        <v>1289.4574600000001</v>
      </c>
      <c r="G4739" s="8">
        <f t="shared" ref="G4739:G4802" si="749">+IF(E4739=E4738,0,_xlfn.NUMBERVALUE(C4739,".")/O$56*100)</f>
        <v>0</v>
      </c>
      <c r="H4739" s="7">
        <f t="shared" si="741"/>
        <v>0</v>
      </c>
      <c r="I4739" s="7">
        <f t="shared" si="742"/>
        <v>0</v>
      </c>
      <c r="J4739">
        <f t="shared" si="743"/>
        <v>0</v>
      </c>
      <c r="K4739">
        <f t="shared" si="747"/>
        <v>0</v>
      </c>
      <c r="L4739">
        <f t="shared" si="744"/>
        <v>0</v>
      </c>
      <c r="M4739" s="66" t="str">
        <f t="shared" si="740"/>
        <v xml:space="preserve"> </v>
      </c>
    </row>
    <row r="4740" spans="1:13" x14ac:dyDescent="0.25">
      <c r="A4740" s="25">
        <f t="shared" si="748"/>
        <v>4740</v>
      </c>
      <c r="B4740" s="35">
        <f>+INDEX(Исходные_данные!A:Z,A4740+$X$32-1,$X$30)</f>
        <v>0</v>
      </c>
      <c r="C4740" s="25">
        <f>+IFERROR(_xlfn.NUMBERVALUE(INDEX(Исходные_данные!A:Z,A4740+$X$32-1,$X$31),"."),0)</f>
        <v>0</v>
      </c>
      <c r="D4740" s="51"/>
      <c r="E4740" s="3">
        <f t="shared" si="745"/>
        <v>1289.4580000000001</v>
      </c>
      <c r="F4740" s="3">
        <f t="shared" si="746"/>
        <v>1289.4574600000001</v>
      </c>
      <c r="G4740" s="8">
        <f t="shared" si="749"/>
        <v>0</v>
      </c>
      <c r="H4740" s="7">
        <f t="shared" si="741"/>
        <v>0</v>
      </c>
      <c r="I4740" s="7">
        <f t="shared" si="742"/>
        <v>0</v>
      </c>
      <c r="J4740">
        <f t="shared" si="743"/>
        <v>0</v>
      </c>
      <c r="K4740">
        <f t="shared" si="747"/>
        <v>0</v>
      </c>
      <c r="L4740">
        <f t="shared" si="744"/>
        <v>0</v>
      </c>
      <c r="M4740" s="66" t="str">
        <f t="shared" si="740"/>
        <v xml:space="preserve"> </v>
      </c>
    </row>
    <row r="4741" spans="1:13" x14ac:dyDescent="0.25">
      <c r="A4741" s="25">
        <f t="shared" si="748"/>
        <v>4741</v>
      </c>
      <c r="B4741" s="35">
        <f>+INDEX(Исходные_данные!A:Z,A4741+$X$32-1,$X$30)</f>
        <v>0</v>
      </c>
      <c r="C4741" s="25">
        <f>+IFERROR(_xlfn.NUMBERVALUE(INDEX(Исходные_данные!A:Z,A4741+$X$32-1,$X$31),"."),0)</f>
        <v>0</v>
      </c>
      <c r="D4741" s="51"/>
      <c r="E4741" s="3">
        <f t="shared" si="745"/>
        <v>1289.4580000000001</v>
      </c>
      <c r="F4741" s="3">
        <f t="shared" si="746"/>
        <v>1289.4574600000001</v>
      </c>
      <c r="G4741" s="8">
        <f t="shared" si="749"/>
        <v>0</v>
      </c>
      <c r="H4741" s="7">
        <f t="shared" si="741"/>
        <v>0</v>
      </c>
      <c r="I4741" s="7">
        <f t="shared" si="742"/>
        <v>0</v>
      </c>
      <c r="J4741">
        <f t="shared" si="743"/>
        <v>0</v>
      </c>
      <c r="K4741">
        <f t="shared" si="747"/>
        <v>0</v>
      </c>
      <c r="L4741">
        <f t="shared" si="744"/>
        <v>0</v>
      </c>
      <c r="M4741" s="66" t="str">
        <f t="shared" si="740"/>
        <v xml:space="preserve"> </v>
      </c>
    </row>
    <row r="4742" spans="1:13" x14ac:dyDescent="0.25">
      <c r="A4742" s="25">
        <f t="shared" si="748"/>
        <v>4742</v>
      </c>
      <c r="B4742" s="35">
        <f>+INDEX(Исходные_данные!A:Z,A4742+$X$32-1,$X$30)</f>
        <v>0</v>
      </c>
      <c r="C4742" s="25">
        <f>+IFERROR(_xlfn.NUMBERVALUE(INDEX(Исходные_данные!A:Z,A4742+$X$32-1,$X$31),"."),0)</f>
        <v>0</v>
      </c>
      <c r="D4742" s="51"/>
      <c r="E4742" s="3">
        <f t="shared" si="745"/>
        <v>1289.4580000000001</v>
      </c>
      <c r="F4742" s="3">
        <f t="shared" si="746"/>
        <v>1289.4574600000001</v>
      </c>
      <c r="G4742" s="8">
        <f t="shared" si="749"/>
        <v>0</v>
      </c>
      <c r="H4742" s="7">
        <f t="shared" si="741"/>
        <v>0</v>
      </c>
      <c r="I4742" s="7">
        <f t="shared" si="742"/>
        <v>0</v>
      </c>
      <c r="J4742">
        <f t="shared" si="743"/>
        <v>0</v>
      </c>
      <c r="K4742">
        <f t="shared" si="747"/>
        <v>0</v>
      </c>
      <c r="L4742">
        <f t="shared" si="744"/>
        <v>0</v>
      </c>
      <c r="M4742" s="66" t="str">
        <f t="shared" si="740"/>
        <v xml:space="preserve"> </v>
      </c>
    </row>
    <row r="4743" spans="1:13" x14ac:dyDescent="0.25">
      <c r="A4743" s="25">
        <f t="shared" si="748"/>
        <v>4743</v>
      </c>
      <c r="B4743" s="35">
        <f>+INDEX(Исходные_данные!A:Z,A4743+$X$32-1,$X$30)</f>
        <v>0</v>
      </c>
      <c r="C4743" s="25">
        <f>+IFERROR(_xlfn.NUMBERVALUE(INDEX(Исходные_данные!A:Z,A4743+$X$32-1,$X$31),"."),0)</f>
        <v>0</v>
      </c>
      <c r="D4743" s="51"/>
      <c r="E4743" s="3">
        <f t="shared" si="745"/>
        <v>1289.4580000000001</v>
      </c>
      <c r="F4743" s="3">
        <f t="shared" si="746"/>
        <v>1289.4574600000001</v>
      </c>
      <c r="G4743" s="8">
        <f t="shared" si="749"/>
        <v>0</v>
      </c>
      <c r="H4743" s="7">
        <f t="shared" si="741"/>
        <v>0</v>
      </c>
      <c r="I4743" s="7">
        <f t="shared" si="742"/>
        <v>0</v>
      </c>
      <c r="J4743">
        <f t="shared" si="743"/>
        <v>0</v>
      </c>
      <c r="K4743">
        <f t="shared" si="747"/>
        <v>0</v>
      </c>
      <c r="L4743">
        <f t="shared" si="744"/>
        <v>0</v>
      </c>
      <c r="M4743" s="66" t="str">
        <f t="shared" si="740"/>
        <v xml:space="preserve"> </v>
      </c>
    </row>
    <row r="4744" spans="1:13" x14ac:dyDescent="0.25">
      <c r="A4744" s="25">
        <f t="shared" si="748"/>
        <v>4744</v>
      </c>
      <c r="B4744" s="35">
        <f>+INDEX(Исходные_данные!A:Z,A4744+$X$32-1,$X$30)</f>
        <v>0</v>
      </c>
      <c r="C4744" s="25">
        <f>+IFERROR(_xlfn.NUMBERVALUE(INDEX(Исходные_данные!A:Z,A4744+$X$32-1,$X$31),"."),0)</f>
        <v>0</v>
      </c>
      <c r="D4744" s="51"/>
      <c r="E4744" s="3">
        <f t="shared" si="745"/>
        <v>1289.4580000000001</v>
      </c>
      <c r="F4744" s="3">
        <f t="shared" si="746"/>
        <v>1289.4574600000001</v>
      </c>
      <c r="G4744" s="8">
        <f t="shared" si="749"/>
        <v>0</v>
      </c>
      <c r="H4744" s="7">
        <f t="shared" si="741"/>
        <v>0</v>
      </c>
      <c r="I4744" s="7">
        <f t="shared" si="742"/>
        <v>0</v>
      </c>
      <c r="J4744">
        <f t="shared" si="743"/>
        <v>0</v>
      </c>
      <c r="K4744">
        <f t="shared" si="747"/>
        <v>0</v>
      </c>
      <c r="L4744">
        <f t="shared" si="744"/>
        <v>0</v>
      </c>
      <c r="M4744" s="66" t="str">
        <f t="shared" si="740"/>
        <v xml:space="preserve"> </v>
      </c>
    </row>
    <row r="4745" spans="1:13" x14ac:dyDescent="0.25">
      <c r="A4745" s="25">
        <f t="shared" si="748"/>
        <v>4745</v>
      </c>
      <c r="B4745" s="35">
        <f>+INDEX(Исходные_данные!A:Z,A4745+$X$32-1,$X$30)</f>
        <v>0</v>
      </c>
      <c r="C4745" s="25">
        <f>+IFERROR(_xlfn.NUMBERVALUE(INDEX(Исходные_данные!A:Z,A4745+$X$32-1,$X$31),"."),0)</f>
        <v>0</v>
      </c>
      <c r="D4745" s="51"/>
      <c r="E4745" s="3">
        <f t="shared" si="745"/>
        <v>1289.4580000000001</v>
      </c>
      <c r="F4745" s="3">
        <f t="shared" si="746"/>
        <v>1289.4574600000001</v>
      </c>
      <c r="G4745" s="8">
        <f t="shared" si="749"/>
        <v>0</v>
      </c>
      <c r="H4745" s="7">
        <f t="shared" si="741"/>
        <v>0</v>
      </c>
      <c r="I4745" s="7">
        <f t="shared" si="742"/>
        <v>0</v>
      </c>
      <c r="J4745">
        <f t="shared" si="743"/>
        <v>0</v>
      </c>
      <c r="K4745">
        <f t="shared" si="747"/>
        <v>0</v>
      </c>
      <c r="L4745">
        <f t="shared" si="744"/>
        <v>0</v>
      </c>
      <c r="M4745" s="66" t="str">
        <f t="shared" si="740"/>
        <v xml:space="preserve"> </v>
      </c>
    </row>
    <row r="4746" spans="1:13" x14ac:dyDescent="0.25">
      <c r="A4746" s="25">
        <f t="shared" si="748"/>
        <v>4746</v>
      </c>
      <c r="B4746" s="35">
        <f>+INDEX(Исходные_данные!A:Z,A4746+$X$32-1,$X$30)</f>
        <v>0</v>
      </c>
      <c r="C4746" s="25">
        <f>+IFERROR(_xlfn.NUMBERVALUE(INDEX(Исходные_данные!A:Z,A4746+$X$32-1,$X$31),"."),0)</f>
        <v>0</v>
      </c>
      <c r="D4746" s="51"/>
      <c r="E4746" s="3">
        <f t="shared" si="745"/>
        <v>1289.4580000000001</v>
      </c>
      <c r="F4746" s="3">
        <f t="shared" si="746"/>
        <v>1289.4574600000001</v>
      </c>
      <c r="G4746" s="8">
        <f t="shared" si="749"/>
        <v>0</v>
      </c>
      <c r="H4746" s="7">
        <f t="shared" si="741"/>
        <v>0</v>
      </c>
      <c r="I4746" s="7">
        <f t="shared" si="742"/>
        <v>0</v>
      </c>
      <c r="J4746">
        <f t="shared" si="743"/>
        <v>0</v>
      </c>
      <c r="K4746">
        <f t="shared" si="747"/>
        <v>0</v>
      </c>
      <c r="L4746">
        <f t="shared" si="744"/>
        <v>0</v>
      </c>
      <c r="M4746" s="66" t="str">
        <f t="shared" si="740"/>
        <v xml:space="preserve"> </v>
      </c>
    </row>
    <row r="4747" spans="1:13" x14ac:dyDescent="0.25">
      <c r="A4747" s="25">
        <f t="shared" si="748"/>
        <v>4747</v>
      </c>
      <c r="B4747" s="35">
        <f>+INDEX(Исходные_данные!A:Z,A4747+$X$32-1,$X$30)</f>
        <v>0</v>
      </c>
      <c r="C4747" s="25">
        <f>+IFERROR(_xlfn.NUMBERVALUE(INDEX(Исходные_данные!A:Z,A4747+$X$32-1,$X$31),"."),0)</f>
        <v>0</v>
      </c>
      <c r="D4747" s="51"/>
      <c r="E4747" s="3">
        <f t="shared" si="745"/>
        <v>1289.4580000000001</v>
      </c>
      <c r="F4747" s="3">
        <f t="shared" si="746"/>
        <v>1289.4574600000001</v>
      </c>
      <c r="G4747" s="8">
        <f t="shared" si="749"/>
        <v>0</v>
      </c>
      <c r="H4747" s="7">
        <f t="shared" si="741"/>
        <v>0</v>
      </c>
      <c r="I4747" s="7">
        <f t="shared" si="742"/>
        <v>0</v>
      </c>
      <c r="J4747">
        <f t="shared" si="743"/>
        <v>0</v>
      </c>
      <c r="K4747">
        <f t="shared" si="747"/>
        <v>0</v>
      </c>
      <c r="L4747">
        <f t="shared" si="744"/>
        <v>0</v>
      </c>
      <c r="M4747" s="66" t="str">
        <f t="shared" si="740"/>
        <v xml:space="preserve"> </v>
      </c>
    </row>
    <row r="4748" spans="1:13" x14ac:dyDescent="0.25">
      <c r="A4748" s="25">
        <f t="shared" si="748"/>
        <v>4748</v>
      </c>
      <c r="B4748" s="35">
        <f>+INDEX(Исходные_данные!A:Z,A4748+$X$32-1,$X$30)</f>
        <v>0</v>
      </c>
      <c r="C4748" s="25">
        <f>+IFERROR(_xlfn.NUMBERVALUE(INDEX(Исходные_данные!A:Z,A4748+$X$32-1,$X$31),"."),0)</f>
        <v>0</v>
      </c>
      <c r="D4748" s="51"/>
      <c r="E4748" s="3">
        <f t="shared" si="745"/>
        <v>1289.4580000000001</v>
      </c>
      <c r="F4748" s="3">
        <f t="shared" si="746"/>
        <v>1289.4574600000001</v>
      </c>
      <c r="G4748" s="8">
        <f t="shared" si="749"/>
        <v>0</v>
      </c>
      <c r="H4748" s="7">
        <f t="shared" si="741"/>
        <v>0</v>
      </c>
      <c r="I4748" s="7">
        <f t="shared" si="742"/>
        <v>0</v>
      </c>
      <c r="J4748">
        <f t="shared" si="743"/>
        <v>0</v>
      </c>
      <c r="K4748">
        <f t="shared" si="747"/>
        <v>0</v>
      </c>
      <c r="L4748">
        <f t="shared" si="744"/>
        <v>0</v>
      </c>
      <c r="M4748" s="66" t="str">
        <f t="shared" si="740"/>
        <v xml:space="preserve"> </v>
      </c>
    </row>
    <row r="4749" spans="1:13" x14ac:dyDescent="0.25">
      <c r="A4749" s="25">
        <f t="shared" si="748"/>
        <v>4749</v>
      </c>
      <c r="B4749" s="35">
        <f>+INDEX(Исходные_данные!A:Z,A4749+$X$32-1,$X$30)</f>
        <v>0</v>
      </c>
      <c r="C4749" s="25">
        <f>+IFERROR(_xlfn.NUMBERVALUE(INDEX(Исходные_данные!A:Z,A4749+$X$32-1,$X$31),"."),0)</f>
        <v>0</v>
      </c>
      <c r="D4749" s="51"/>
      <c r="E4749" s="3">
        <f t="shared" si="745"/>
        <v>1289.4580000000001</v>
      </c>
      <c r="F4749" s="3">
        <f t="shared" si="746"/>
        <v>1289.4574600000001</v>
      </c>
      <c r="G4749" s="8">
        <f t="shared" si="749"/>
        <v>0</v>
      </c>
      <c r="H4749" s="7">
        <f t="shared" si="741"/>
        <v>0</v>
      </c>
      <c r="I4749" s="7">
        <f t="shared" si="742"/>
        <v>0</v>
      </c>
      <c r="J4749">
        <f t="shared" si="743"/>
        <v>0</v>
      </c>
      <c r="K4749">
        <f t="shared" si="747"/>
        <v>0</v>
      </c>
      <c r="L4749">
        <f t="shared" si="744"/>
        <v>0</v>
      </c>
      <c r="M4749" s="66" t="str">
        <f t="shared" si="740"/>
        <v xml:space="preserve"> </v>
      </c>
    </row>
    <row r="4750" spans="1:13" x14ac:dyDescent="0.25">
      <c r="A4750" s="25">
        <f t="shared" si="748"/>
        <v>4750</v>
      </c>
      <c r="B4750" s="35">
        <f>+INDEX(Исходные_данные!A:Z,A4750+$X$32-1,$X$30)</f>
        <v>0</v>
      </c>
      <c r="C4750" s="25">
        <f>+IFERROR(_xlfn.NUMBERVALUE(INDEX(Исходные_данные!A:Z,A4750+$X$32-1,$X$31),"."),0)</f>
        <v>0</v>
      </c>
      <c r="D4750" s="51"/>
      <c r="E4750" s="3">
        <f t="shared" si="745"/>
        <v>1289.4580000000001</v>
      </c>
      <c r="F4750" s="3">
        <f t="shared" si="746"/>
        <v>1289.4574600000001</v>
      </c>
      <c r="G4750" s="8">
        <f t="shared" si="749"/>
        <v>0</v>
      </c>
      <c r="H4750" s="7">
        <f t="shared" si="741"/>
        <v>0</v>
      </c>
      <c r="I4750" s="7">
        <f t="shared" si="742"/>
        <v>0</v>
      </c>
      <c r="J4750">
        <f t="shared" si="743"/>
        <v>0</v>
      </c>
      <c r="K4750">
        <f t="shared" si="747"/>
        <v>0</v>
      </c>
      <c r="L4750">
        <f t="shared" si="744"/>
        <v>0</v>
      </c>
      <c r="M4750" s="66" t="str">
        <f t="shared" si="740"/>
        <v xml:space="preserve"> </v>
      </c>
    </row>
    <row r="4751" spans="1:13" x14ac:dyDescent="0.25">
      <c r="A4751" s="25">
        <f t="shared" si="748"/>
        <v>4751</v>
      </c>
      <c r="B4751" s="35">
        <f>+INDEX(Исходные_данные!A:Z,A4751+$X$32-1,$X$30)</f>
        <v>0</v>
      </c>
      <c r="C4751" s="25">
        <f>+IFERROR(_xlfn.NUMBERVALUE(INDEX(Исходные_данные!A:Z,A4751+$X$32-1,$X$31),"."),0)</f>
        <v>0</v>
      </c>
      <c r="D4751" s="51"/>
      <c r="E4751" s="3">
        <f t="shared" si="745"/>
        <v>1289.4580000000001</v>
      </c>
      <c r="F4751" s="3">
        <f t="shared" si="746"/>
        <v>1289.4574600000001</v>
      </c>
      <c r="G4751" s="8">
        <f t="shared" si="749"/>
        <v>0</v>
      </c>
      <c r="H4751" s="7">
        <f t="shared" si="741"/>
        <v>0</v>
      </c>
      <c r="I4751" s="7">
        <f t="shared" si="742"/>
        <v>0</v>
      </c>
      <c r="J4751">
        <f t="shared" si="743"/>
        <v>0</v>
      </c>
      <c r="K4751">
        <f t="shared" si="747"/>
        <v>0</v>
      </c>
      <c r="L4751">
        <f t="shared" si="744"/>
        <v>0</v>
      </c>
      <c r="M4751" s="66" t="str">
        <f t="shared" si="740"/>
        <v xml:space="preserve"> </v>
      </c>
    </row>
    <row r="4752" spans="1:13" x14ac:dyDescent="0.25">
      <c r="A4752" s="25">
        <f t="shared" si="748"/>
        <v>4752</v>
      </c>
      <c r="B4752" s="35">
        <f>+INDEX(Исходные_данные!A:Z,A4752+$X$32-1,$X$30)</f>
        <v>0</v>
      </c>
      <c r="C4752" s="25">
        <f>+IFERROR(_xlfn.NUMBERVALUE(INDEX(Исходные_данные!A:Z,A4752+$X$32-1,$X$31),"."),0)</f>
        <v>0</v>
      </c>
      <c r="D4752" s="51"/>
      <c r="E4752" s="3">
        <f t="shared" si="745"/>
        <v>1289.4580000000001</v>
      </c>
      <c r="F4752" s="3">
        <f t="shared" si="746"/>
        <v>1289.4574600000001</v>
      </c>
      <c r="G4752" s="8">
        <f t="shared" si="749"/>
        <v>0</v>
      </c>
      <c r="H4752" s="7">
        <f t="shared" si="741"/>
        <v>0</v>
      </c>
      <c r="I4752" s="7">
        <f t="shared" si="742"/>
        <v>0</v>
      </c>
      <c r="J4752">
        <f t="shared" si="743"/>
        <v>0</v>
      </c>
      <c r="K4752">
        <f t="shared" si="747"/>
        <v>0</v>
      </c>
      <c r="L4752">
        <f t="shared" si="744"/>
        <v>0</v>
      </c>
      <c r="M4752" s="66" t="str">
        <f t="shared" si="740"/>
        <v xml:space="preserve"> </v>
      </c>
    </row>
    <row r="4753" spans="1:13" x14ac:dyDescent="0.25">
      <c r="A4753" s="25">
        <f t="shared" si="748"/>
        <v>4753</v>
      </c>
      <c r="B4753" s="35">
        <f>+INDEX(Исходные_данные!A:Z,A4753+$X$32-1,$X$30)</f>
        <v>0</v>
      </c>
      <c r="C4753" s="25">
        <f>+IFERROR(_xlfn.NUMBERVALUE(INDEX(Исходные_данные!A:Z,A4753+$X$32-1,$X$31),"."),0)</f>
        <v>0</v>
      </c>
      <c r="D4753" s="51"/>
      <c r="E4753" s="3">
        <f t="shared" si="745"/>
        <v>1289.4580000000001</v>
      </c>
      <c r="F4753" s="3">
        <f t="shared" si="746"/>
        <v>1289.4574600000001</v>
      </c>
      <c r="G4753" s="8">
        <f t="shared" si="749"/>
        <v>0</v>
      </c>
      <c r="H4753" s="7">
        <f t="shared" si="741"/>
        <v>0</v>
      </c>
      <c r="I4753" s="7">
        <f t="shared" si="742"/>
        <v>0</v>
      </c>
      <c r="J4753">
        <f t="shared" si="743"/>
        <v>0</v>
      </c>
      <c r="K4753">
        <f t="shared" si="747"/>
        <v>0</v>
      </c>
      <c r="L4753">
        <f t="shared" si="744"/>
        <v>0</v>
      </c>
      <c r="M4753" s="66" t="str">
        <f t="shared" si="740"/>
        <v xml:space="preserve"> </v>
      </c>
    </row>
    <row r="4754" spans="1:13" x14ac:dyDescent="0.25">
      <c r="A4754" s="25">
        <f t="shared" si="748"/>
        <v>4754</v>
      </c>
      <c r="B4754" s="35">
        <f>+INDEX(Исходные_данные!A:Z,A4754+$X$32-1,$X$30)</f>
        <v>0</v>
      </c>
      <c r="C4754" s="25">
        <f>+IFERROR(_xlfn.NUMBERVALUE(INDEX(Исходные_данные!A:Z,A4754+$X$32-1,$X$31),"."),0)</f>
        <v>0</v>
      </c>
      <c r="D4754" s="51"/>
      <c r="E4754" s="3">
        <f t="shared" si="745"/>
        <v>1289.4580000000001</v>
      </c>
      <c r="F4754" s="3">
        <f t="shared" si="746"/>
        <v>1289.4574600000001</v>
      </c>
      <c r="G4754" s="8">
        <f t="shared" si="749"/>
        <v>0</v>
      </c>
      <c r="H4754" s="7">
        <f t="shared" si="741"/>
        <v>0</v>
      </c>
      <c r="I4754" s="7">
        <f t="shared" si="742"/>
        <v>0</v>
      </c>
      <c r="J4754">
        <f t="shared" si="743"/>
        <v>0</v>
      </c>
      <c r="K4754">
        <f t="shared" si="747"/>
        <v>0</v>
      </c>
      <c r="L4754">
        <f t="shared" si="744"/>
        <v>0</v>
      </c>
      <c r="M4754" s="66" t="str">
        <f t="shared" si="740"/>
        <v xml:space="preserve"> </v>
      </c>
    </row>
    <row r="4755" spans="1:13" x14ac:dyDescent="0.25">
      <c r="A4755" s="25">
        <f t="shared" si="748"/>
        <v>4755</v>
      </c>
      <c r="B4755" s="35">
        <f>+INDEX(Исходные_данные!A:Z,A4755+$X$32-1,$X$30)</f>
        <v>0</v>
      </c>
      <c r="C4755" s="25">
        <f>+IFERROR(_xlfn.NUMBERVALUE(INDEX(Исходные_данные!A:Z,A4755+$X$32-1,$X$31),"."),0)</f>
        <v>0</v>
      </c>
      <c r="D4755" s="51"/>
      <c r="E4755" s="3">
        <f t="shared" si="745"/>
        <v>1289.4580000000001</v>
      </c>
      <c r="F4755" s="3">
        <f t="shared" si="746"/>
        <v>1289.4574600000001</v>
      </c>
      <c r="G4755" s="8">
        <f t="shared" si="749"/>
        <v>0</v>
      </c>
      <c r="H4755" s="7">
        <f t="shared" si="741"/>
        <v>0</v>
      </c>
      <c r="I4755" s="7">
        <f t="shared" si="742"/>
        <v>0</v>
      </c>
      <c r="J4755">
        <f t="shared" si="743"/>
        <v>0</v>
      </c>
      <c r="K4755">
        <f t="shared" si="747"/>
        <v>0</v>
      </c>
      <c r="L4755">
        <f t="shared" si="744"/>
        <v>0</v>
      </c>
      <c r="M4755" s="66" t="str">
        <f t="shared" si="740"/>
        <v xml:space="preserve"> </v>
      </c>
    </row>
    <row r="4756" spans="1:13" x14ac:dyDescent="0.25">
      <c r="A4756" s="25">
        <f t="shared" si="748"/>
        <v>4756</v>
      </c>
      <c r="B4756" s="35">
        <f>+INDEX(Исходные_данные!A:Z,A4756+$X$32-1,$X$30)</f>
        <v>0</v>
      </c>
      <c r="C4756" s="25">
        <f>+IFERROR(_xlfn.NUMBERVALUE(INDEX(Исходные_данные!A:Z,A4756+$X$32-1,$X$31),"."),0)</f>
        <v>0</v>
      </c>
      <c r="D4756" s="51"/>
      <c r="E4756" s="3">
        <f t="shared" si="745"/>
        <v>1289.4580000000001</v>
      </c>
      <c r="F4756" s="3">
        <f t="shared" si="746"/>
        <v>1289.4574600000001</v>
      </c>
      <c r="G4756" s="8">
        <f t="shared" si="749"/>
        <v>0</v>
      </c>
      <c r="H4756" s="7">
        <f t="shared" si="741"/>
        <v>0</v>
      </c>
      <c r="I4756" s="7">
        <f t="shared" si="742"/>
        <v>0</v>
      </c>
      <c r="J4756">
        <f t="shared" si="743"/>
        <v>0</v>
      </c>
      <c r="K4756">
        <f t="shared" si="747"/>
        <v>0</v>
      </c>
      <c r="L4756">
        <f t="shared" si="744"/>
        <v>0</v>
      </c>
      <c r="M4756" s="66" t="str">
        <f t="shared" si="740"/>
        <v xml:space="preserve"> </v>
      </c>
    </row>
    <row r="4757" spans="1:13" x14ac:dyDescent="0.25">
      <c r="A4757" s="25">
        <f t="shared" si="748"/>
        <v>4757</v>
      </c>
      <c r="B4757" s="35">
        <f>+INDEX(Исходные_данные!A:Z,A4757+$X$32-1,$X$30)</f>
        <v>0</v>
      </c>
      <c r="C4757" s="25">
        <f>+IFERROR(_xlfn.NUMBERVALUE(INDEX(Исходные_данные!A:Z,A4757+$X$32-1,$X$31),"."),0)</f>
        <v>0</v>
      </c>
      <c r="D4757" s="51"/>
      <c r="E4757" s="3">
        <f t="shared" si="745"/>
        <v>1289.4580000000001</v>
      </c>
      <c r="F4757" s="3">
        <f t="shared" si="746"/>
        <v>1289.4574600000001</v>
      </c>
      <c r="G4757" s="8">
        <f t="shared" si="749"/>
        <v>0</v>
      </c>
      <c r="H4757" s="7">
        <f t="shared" si="741"/>
        <v>0</v>
      </c>
      <c r="I4757" s="7">
        <f t="shared" si="742"/>
        <v>0</v>
      </c>
      <c r="J4757">
        <f t="shared" si="743"/>
        <v>0</v>
      </c>
      <c r="K4757">
        <f t="shared" si="747"/>
        <v>0</v>
      </c>
      <c r="L4757">
        <f t="shared" si="744"/>
        <v>0</v>
      </c>
      <c r="M4757" s="66" t="str">
        <f t="shared" si="740"/>
        <v xml:space="preserve"> </v>
      </c>
    </row>
    <row r="4758" spans="1:13" x14ac:dyDescent="0.25">
      <c r="A4758" s="25">
        <f t="shared" si="748"/>
        <v>4758</v>
      </c>
      <c r="B4758" s="35">
        <f>+INDEX(Исходные_данные!A:Z,A4758+$X$32-1,$X$30)</f>
        <v>0</v>
      </c>
      <c r="C4758" s="25">
        <f>+IFERROR(_xlfn.NUMBERVALUE(INDEX(Исходные_данные!A:Z,A4758+$X$32-1,$X$31),"."),0)</f>
        <v>0</v>
      </c>
      <c r="D4758" s="51"/>
      <c r="E4758" s="3">
        <f t="shared" si="745"/>
        <v>1289.4580000000001</v>
      </c>
      <c r="F4758" s="3">
        <f t="shared" si="746"/>
        <v>1289.4574600000001</v>
      </c>
      <c r="G4758" s="8">
        <f t="shared" si="749"/>
        <v>0</v>
      </c>
      <c r="H4758" s="7">
        <f t="shared" si="741"/>
        <v>0</v>
      </c>
      <c r="I4758" s="7">
        <f t="shared" si="742"/>
        <v>0</v>
      </c>
      <c r="J4758">
        <f t="shared" si="743"/>
        <v>0</v>
      </c>
      <c r="K4758">
        <f t="shared" si="747"/>
        <v>0</v>
      </c>
      <c r="L4758">
        <f t="shared" si="744"/>
        <v>0</v>
      </c>
      <c r="M4758" s="66" t="str">
        <f t="shared" si="740"/>
        <v xml:space="preserve"> </v>
      </c>
    </row>
    <row r="4759" spans="1:13" x14ac:dyDescent="0.25">
      <c r="A4759" s="25">
        <f t="shared" si="748"/>
        <v>4759</v>
      </c>
      <c r="B4759" s="35">
        <f>+INDEX(Исходные_данные!A:Z,A4759+$X$32-1,$X$30)</f>
        <v>0</v>
      </c>
      <c r="C4759" s="25">
        <f>+IFERROR(_xlfn.NUMBERVALUE(INDEX(Исходные_данные!A:Z,A4759+$X$32-1,$X$31),"."),0)</f>
        <v>0</v>
      </c>
      <c r="D4759" s="51"/>
      <c r="E4759" s="3">
        <f t="shared" si="745"/>
        <v>1289.4580000000001</v>
      </c>
      <c r="F4759" s="3">
        <f t="shared" si="746"/>
        <v>1289.4574600000001</v>
      </c>
      <c r="G4759" s="8">
        <f t="shared" si="749"/>
        <v>0</v>
      </c>
      <c r="H4759" s="7">
        <f t="shared" si="741"/>
        <v>0</v>
      </c>
      <c r="I4759" s="7">
        <f t="shared" si="742"/>
        <v>0</v>
      </c>
      <c r="J4759">
        <f t="shared" si="743"/>
        <v>0</v>
      </c>
      <c r="K4759">
        <f t="shared" si="747"/>
        <v>0</v>
      </c>
      <c r="L4759">
        <f t="shared" si="744"/>
        <v>0</v>
      </c>
      <c r="M4759" s="66" t="str">
        <f t="shared" si="740"/>
        <v xml:space="preserve"> </v>
      </c>
    </row>
    <row r="4760" spans="1:13" x14ac:dyDescent="0.25">
      <c r="A4760" s="25">
        <f t="shared" si="748"/>
        <v>4760</v>
      </c>
      <c r="B4760" s="35">
        <f>+INDEX(Исходные_данные!A:Z,A4760+$X$32-1,$X$30)</f>
        <v>0</v>
      </c>
      <c r="C4760" s="25">
        <f>+IFERROR(_xlfn.NUMBERVALUE(INDEX(Исходные_данные!A:Z,A4760+$X$32-1,$X$31),"."),0)</f>
        <v>0</v>
      </c>
      <c r="D4760" s="51"/>
      <c r="E4760" s="3">
        <f t="shared" si="745"/>
        <v>1289.4580000000001</v>
      </c>
      <c r="F4760" s="3">
        <f t="shared" si="746"/>
        <v>1289.4574600000001</v>
      </c>
      <c r="G4760" s="8">
        <f t="shared" si="749"/>
        <v>0</v>
      </c>
      <c r="H4760" s="7">
        <f t="shared" si="741"/>
        <v>0</v>
      </c>
      <c r="I4760" s="7">
        <f t="shared" si="742"/>
        <v>0</v>
      </c>
      <c r="J4760">
        <f t="shared" si="743"/>
        <v>0</v>
      </c>
      <c r="K4760">
        <f t="shared" si="747"/>
        <v>0</v>
      </c>
      <c r="L4760">
        <f t="shared" si="744"/>
        <v>0</v>
      </c>
      <c r="M4760" s="66" t="str">
        <f t="shared" si="740"/>
        <v xml:space="preserve"> </v>
      </c>
    </row>
    <row r="4761" spans="1:13" x14ac:dyDescent="0.25">
      <c r="A4761" s="25">
        <f t="shared" si="748"/>
        <v>4761</v>
      </c>
      <c r="B4761" s="35">
        <f>+INDEX(Исходные_данные!A:Z,A4761+$X$32-1,$X$30)</f>
        <v>0</v>
      </c>
      <c r="C4761" s="25">
        <f>+IFERROR(_xlfn.NUMBERVALUE(INDEX(Исходные_данные!A:Z,A4761+$X$32-1,$X$31),"."),0)</f>
        <v>0</v>
      </c>
      <c r="D4761" s="51"/>
      <c r="E4761" s="3">
        <f t="shared" si="745"/>
        <v>1289.4580000000001</v>
      </c>
      <c r="F4761" s="3">
        <f t="shared" si="746"/>
        <v>1289.4574600000001</v>
      </c>
      <c r="G4761" s="8">
        <f t="shared" si="749"/>
        <v>0</v>
      </c>
      <c r="H4761" s="7">
        <f t="shared" si="741"/>
        <v>0</v>
      </c>
      <c r="I4761" s="7">
        <f t="shared" si="742"/>
        <v>0</v>
      </c>
      <c r="J4761">
        <f t="shared" si="743"/>
        <v>0</v>
      </c>
      <c r="K4761">
        <f t="shared" si="747"/>
        <v>0</v>
      </c>
      <c r="L4761">
        <f t="shared" si="744"/>
        <v>0</v>
      </c>
      <c r="M4761" s="66" t="str">
        <f t="shared" si="740"/>
        <v xml:space="preserve"> </v>
      </c>
    </row>
    <row r="4762" spans="1:13" x14ac:dyDescent="0.25">
      <c r="A4762" s="25">
        <f t="shared" si="748"/>
        <v>4762</v>
      </c>
      <c r="B4762" s="35">
        <f>+INDEX(Исходные_данные!A:Z,A4762+$X$32-1,$X$30)</f>
        <v>0</v>
      </c>
      <c r="C4762" s="25">
        <f>+IFERROR(_xlfn.NUMBERVALUE(INDEX(Исходные_данные!A:Z,A4762+$X$32-1,$X$31),"."),0)</f>
        <v>0</v>
      </c>
      <c r="D4762" s="51"/>
      <c r="E4762" s="3">
        <f t="shared" si="745"/>
        <v>1289.4580000000001</v>
      </c>
      <c r="F4762" s="3">
        <f t="shared" si="746"/>
        <v>1289.4574600000001</v>
      </c>
      <c r="G4762" s="8">
        <f t="shared" si="749"/>
        <v>0</v>
      </c>
      <c r="H4762" s="7">
        <f t="shared" si="741"/>
        <v>0</v>
      </c>
      <c r="I4762" s="7">
        <f t="shared" si="742"/>
        <v>0</v>
      </c>
      <c r="J4762">
        <f t="shared" si="743"/>
        <v>0</v>
      </c>
      <c r="K4762">
        <f t="shared" si="747"/>
        <v>0</v>
      </c>
      <c r="L4762">
        <f t="shared" si="744"/>
        <v>0</v>
      </c>
      <c r="M4762" s="66" t="str">
        <f t="shared" si="740"/>
        <v xml:space="preserve"> </v>
      </c>
    </row>
    <row r="4763" spans="1:13" x14ac:dyDescent="0.25">
      <c r="A4763" s="25">
        <f t="shared" si="748"/>
        <v>4763</v>
      </c>
      <c r="B4763" s="35">
        <f>+INDEX(Исходные_данные!A:Z,A4763+$X$32-1,$X$30)</f>
        <v>0</v>
      </c>
      <c r="C4763" s="25">
        <f>+IFERROR(_xlfn.NUMBERVALUE(INDEX(Исходные_данные!A:Z,A4763+$X$32-1,$X$31),"."),0)</f>
        <v>0</v>
      </c>
      <c r="D4763" s="51"/>
      <c r="E4763" s="3">
        <f t="shared" si="745"/>
        <v>1289.4580000000001</v>
      </c>
      <c r="F4763" s="3">
        <f t="shared" si="746"/>
        <v>1289.4574600000001</v>
      </c>
      <c r="G4763" s="8">
        <f t="shared" si="749"/>
        <v>0</v>
      </c>
      <c r="H4763" s="7">
        <f t="shared" si="741"/>
        <v>0</v>
      </c>
      <c r="I4763" s="7">
        <f t="shared" si="742"/>
        <v>0</v>
      </c>
      <c r="J4763">
        <f t="shared" si="743"/>
        <v>0</v>
      </c>
      <c r="K4763">
        <f t="shared" si="747"/>
        <v>0</v>
      </c>
      <c r="L4763">
        <f t="shared" si="744"/>
        <v>0</v>
      </c>
      <c r="M4763" s="66" t="str">
        <f t="shared" si="740"/>
        <v xml:space="preserve"> </v>
      </c>
    </row>
    <row r="4764" spans="1:13" x14ac:dyDescent="0.25">
      <c r="A4764" s="25">
        <f t="shared" si="748"/>
        <v>4764</v>
      </c>
      <c r="B4764" s="35">
        <f>+INDEX(Исходные_данные!A:Z,A4764+$X$32-1,$X$30)</f>
        <v>0</v>
      </c>
      <c r="C4764" s="25">
        <f>+IFERROR(_xlfn.NUMBERVALUE(INDEX(Исходные_данные!A:Z,A4764+$X$32-1,$X$31),"."),0)</f>
        <v>0</v>
      </c>
      <c r="D4764" s="51"/>
      <c r="E4764" s="3">
        <f t="shared" si="745"/>
        <v>1289.4580000000001</v>
      </c>
      <c r="F4764" s="3">
        <f t="shared" si="746"/>
        <v>1289.4574600000001</v>
      </c>
      <c r="G4764" s="8">
        <f t="shared" si="749"/>
        <v>0</v>
      </c>
      <c r="H4764" s="7">
        <f t="shared" si="741"/>
        <v>0</v>
      </c>
      <c r="I4764" s="7">
        <f t="shared" si="742"/>
        <v>0</v>
      </c>
      <c r="J4764">
        <f t="shared" si="743"/>
        <v>0</v>
      </c>
      <c r="K4764">
        <f t="shared" si="747"/>
        <v>0</v>
      </c>
      <c r="L4764">
        <f t="shared" si="744"/>
        <v>0</v>
      </c>
      <c r="M4764" s="66" t="str">
        <f t="shared" ref="M4764:M4827" si="750">IF(AC4779=1,"",+CONCATENATE(IF($AC$43=1,CONCATENATE(D4764," "),""),IF($AC$44=1,CONCATENATE(E4764," (",TEXT(G4764,"0,0"),"%)"),"")))</f>
        <v xml:space="preserve"> </v>
      </c>
    </row>
    <row r="4765" spans="1:13" x14ac:dyDescent="0.25">
      <c r="A4765" s="25">
        <f t="shared" si="748"/>
        <v>4765</v>
      </c>
      <c r="B4765" s="35">
        <f>+INDEX(Исходные_данные!A:Z,A4765+$X$32-1,$X$30)</f>
        <v>0</v>
      </c>
      <c r="C4765" s="25">
        <f>+IFERROR(_xlfn.NUMBERVALUE(INDEX(Исходные_данные!A:Z,A4765+$X$32-1,$X$31),"."),0)</f>
        <v>0</v>
      </c>
      <c r="D4765" s="51"/>
      <c r="E4765" s="3">
        <f t="shared" si="745"/>
        <v>1289.4580000000001</v>
      </c>
      <c r="F4765" s="3">
        <f t="shared" si="746"/>
        <v>1289.4574600000001</v>
      </c>
      <c r="G4765" s="8">
        <f t="shared" si="749"/>
        <v>0</v>
      </c>
      <c r="H4765" s="7">
        <f t="shared" si="741"/>
        <v>0</v>
      </c>
      <c r="I4765" s="7">
        <f t="shared" si="742"/>
        <v>0</v>
      </c>
      <c r="J4765">
        <f t="shared" si="743"/>
        <v>0</v>
      </c>
      <c r="K4765">
        <f t="shared" si="747"/>
        <v>0</v>
      </c>
      <c r="L4765">
        <f t="shared" si="744"/>
        <v>0</v>
      </c>
      <c r="M4765" s="66" t="str">
        <f t="shared" si="750"/>
        <v xml:space="preserve"> </v>
      </c>
    </row>
    <row r="4766" spans="1:13" x14ac:dyDescent="0.25">
      <c r="A4766" s="25">
        <f t="shared" si="748"/>
        <v>4766</v>
      </c>
      <c r="B4766" s="35">
        <f>+INDEX(Исходные_данные!A:Z,A4766+$X$32-1,$X$30)</f>
        <v>0</v>
      </c>
      <c r="C4766" s="25">
        <f>+IFERROR(_xlfn.NUMBERVALUE(INDEX(Исходные_данные!A:Z,A4766+$X$32-1,$X$31),"."),0)</f>
        <v>0</v>
      </c>
      <c r="D4766" s="51"/>
      <c r="E4766" s="3">
        <f t="shared" si="745"/>
        <v>1289.4580000000001</v>
      </c>
      <c r="F4766" s="3">
        <f t="shared" si="746"/>
        <v>1289.4574600000001</v>
      </c>
      <c r="G4766" s="8">
        <f t="shared" si="749"/>
        <v>0</v>
      </c>
      <c r="H4766" s="7">
        <f t="shared" si="741"/>
        <v>0</v>
      </c>
      <c r="I4766" s="7">
        <f t="shared" si="742"/>
        <v>0</v>
      </c>
      <c r="J4766">
        <f t="shared" si="743"/>
        <v>0</v>
      </c>
      <c r="K4766">
        <f t="shared" si="747"/>
        <v>0</v>
      </c>
      <c r="L4766">
        <f t="shared" si="744"/>
        <v>0</v>
      </c>
      <c r="M4766" s="66" t="str">
        <f t="shared" si="750"/>
        <v xml:space="preserve"> </v>
      </c>
    </row>
    <row r="4767" spans="1:13" x14ac:dyDescent="0.25">
      <c r="A4767" s="25">
        <f t="shared" si="748"/>
        <v>4767</v>
      </c>
      <c r="B4767" s="35">
        <f>+INDEX(Исходные_данные!A:Z,A4767+$X$32-1,$X$30)</f>
        <v>0</v>
      </c>
      <c r="C4767" s="25">
        <f>+IFERROR(_xlfn.NUMBERVALUE(INDEX(Исходные_данные!A:Z,A4767+$X$32-1,$X$31),"."),0)</f>
        <v>0</v>
      </c>
      <c r="D4767" s="51"/>
      <c r="E4767" s="3">
        <f t="shared" si="745"/>
        <v>1289.4580000000001</v>
      </c>
      <c r="F4767" s="3">
        <f t="shared" si="746"/>
        <v>1289.4574600000001</v>
      </c>
      <c r="G4767" s="8">
        <f t="shared" si="749"/>
        <v>0</v>
      </c>
      <c r="H4767" s="7">
        <f t="shared" si="741"/>
        <v>0</v>
      </c>
      <c r="I4767" s="7">
        <f t="shared" si="742"/>
        <v>0</v>
      </c>
      <c r="J4767">
        <f t="shared" si="743"/>
        <v>0</v>
      </c>
      <c r="K4767">
        <f t="shared" si="747"/>
        <v>0</v>
      </c>
      <c r="L4767">
        <f t="shared" si="744"/>
        <v>0</v>
      </c>
      <c r="M4767" s="66" t="str">
        <f t="shared" si="750"/>
        <v xml:space="preserve"> </v>
      </c>
    </row>
    <row r="4768" spans="1:13" x14ac:dyDescent="0.25">
      <c r="A4768" s="25">
        <f t="shared" si="748"/>
        <v>4768</v>
      </c>
      <c r="B4768" s="35">
        <f>+INDEX(Исходные_данные!A:Z,A4768+$X$32-1,$X$30)</f>
        <v>0</v>
      </c>
      <c r="C4768" s="25">
        <f>+IFERROR(_xlfn.NUMBERVALUE(INDEX(Исходные_данные!A:Z,A4768+$X$32-1,$X$31),"."),0)</f>
        <v>0</v>
      </c>
      <c r="D4768" s="51"/>
      <c r="E4768" s="3">
        <f t="shared" si="745"/>
        <v>1289.4580000000001</v>
      </c>
      <c r="F4768" s="3">
        <f t="shared" si="746"/>
        <v>1289.4574600000001</v>
      </c>
      <c r="G4768" s="8">
        <f t="shared" si="749"/>
        <v>0</v>
      </c>
      <c r="H4768" s="7">
        <f t="shared" si="741"/>
        <v>0</v>
      </c>
      <c r="I4768" s="7">
        <f t="shared" si="742"/>
        <v>0</v>
      </c>
      <c r="J4768">
        <f t="shared" si="743"/>
        <v>0</v>
      </c>
      <c r="K4768">
        <f t="shared" si="747"/>
        <v>0</v>
      </c>
      <c r="L4768">
        <f t="shared" si="744"/>
        <v>0</v>
      </c>
      <c r="M4768" s="66" t="str">
        <f t="shared" si="750"/>
        <v xml:space="preserve"> </v>
      </c>
    </row>
    <row r="4769" spans="1:13" x14ac:dyDescent="0.25">
      <c r="A4769" s="25">
        <f t="shared" si="748"/>
        <v>4769</v>
      </c>
      <c r="B4769" s="35">
        <f>+INDEX(Исходные_данные!A:Z,A4769+$X$32-1,$X$30)</f>
        <v>0</v>
      </c>
      <c r="C4769" s="25">
        <f>+IFERROR(_xlfn.NUMBERVALUE(INDEX(Исходные_данные!A:Z,A4769+$X$32-1,$X$31),"."),0)</f>
        <v>0</v>
      </c>
      <c r="D4769" s="51"/>
      <c r="E4769" s="3">
        <f t="shared" si="745"/>
        <v>1289.4580000000001</v>
      </c>
      <c r="F4769" s="3">
        <f t="shared" si="746"/>
        <v>1289.4574600000001</v>
      </c>
      <c r="G4769" s="8">
        <f t="shared" si="749"/>
        <v>0</v>
      </c>
      <c r="H4769" s="7">
        <f t="shared" si="741"/>
        <v>0</v>
      </c>
      <c r="I4769" s="7">
        <f t="shared" si="742"/>
        <v>0</v>
      </c>
      <c r="J4769">
        <f t="shared" si="743"/>
        <v>0</v>
      </c>
      <c r="K4769">
        <f t="shared" si="747"/>
        <v>0</v>
      </c>
      <c r="L4769">
        <f t="shared" si="744"/>
        <v>0</v>
      </c>
      <c r="M4769" s="66" t="str">
        <f t="shared" si="750"/>
        <v xml:space="preserve"> </v>
      </c>
    </row>
    <row r="4770" spans="1:13" x14ac:dyDescent="0.25">
      <c r="A4770" s="25">
        <f t="shared" si="748"/>
        <v>4770</v>
      </c>
      <c r="B4770" s="35">
        <f>+INDEX(Исходные_данные!A:Z,A4770+$X$32-1,$X$30)</f>
        <v>0</v>
      </c>
      <c r="C4770" s="25">
        <f>+IFERROR(_xlfn.NUMBERVALUE(INDEX(Исходные_данные!A:Z,A4770+$X$32-1,$X$31),"."),0)</f>
        <v>0</v>
      </c>
      <c r="D4770" s="51"/>
      <c r="E4770" s="3">
        <f t="shared" si="745"/>
        <v>1289.4580000000001</v>
      </c>
      <c r="F4770" s="3">
        <f t="shared" si="746"/>
        <v>1289.4574600000001</v>
      </c>
      <c r="G4770" s="8">
        <f t="shared" si="749"/>
        <v>0</v>
      </c>
      <c r="H4770" s="7">
        <f t="shared" si="741"/>
        <v>0</v>
      </c>
      <c r="I4770" s="7">
        <f t="shared" si="742"/>
        <v>0</v>
      </c>
      <c r="J4770">
        <f t="shared" si="743"/>
        <v>0</v>
      </c>
      <c r="K4770">
        <f t="shared" si="747"/>
        <v>0</v>
      </c>
      <c r="L4770">
        <f t="shared" si="744"/>
        <v>0</v>
      </c>
      <c r="M4770" s="66" t="str">
        <f t="shared" si="750"/>
        <v xml:space="preserve"> </v>
      </c>
    </row>
    <row r="4771" spans="1:13" x14ac:dyDescent="0.25">
      <c r="A4771" s="25">
        <f t="shared" si="748"/>
        <v>4771</v>
      </c>
      <c r="B4771" s="35">
        <f>+INDEX(Исходные_данные!A:Z,A4771+$X$32-1,$X$30)</f>
        <v>0</v>
      </c>
      <c r="C4771" s="25">
        <f>+IFERROR(_xlfn.NUMBERVALUE(INDEX(Исходные_данные!A:Z,A4771+$X$32-1,$X$31),"."),0)</f>
        <v>0</v>
      </c>
      <c r="D4771" s="51"/>
      <c r="E4771" s="3">
        <f t="shared" si="745"/>
        <v>1289.4580000000001</v>
      </c>
      <c r="F4771" s="3">
        <f t="shared" si="746"/>
        <v>1289.4574600000001</v>
      </c>
      <c r="G4771" s="8">
        <f t="shared" si="749"/>
        <v>0</v>
      </c>
      <c r="H4771" s="7">
        <f t="shared" si="741"/>
        <v>0</v>
      </c>
      <c r="I4771" s="7">
        <f t="shared" si="742"/>
        <v>0</v>
      </c>
      <c r="J4771">
        <f t="shared" si="743"/>
        <v>0</v>
      </c>
      <c r="K4771">
        <f t="shared" si="747"/>
        <v>0</v>
      </c>
      <c r="L4771">
        <f t="shared" si="744"/>
        <v>0</v>
      </c>
      <c r="M4771" s="66" t="str">
        <f t="shared" si="750"/>
        <v xml:space="preserve"> </v>
      </c>
    </row>
    <row r="4772" spans="1:13" x14ac:dyDescent="0.25">
      <c r="A4772" s="25">
        <f t="shared" si="748"/>
        <v>4772</v>
      </c>
      <c r="B4772" s="35">
        <f>+INDEX(Исходные_данные!A:Z,A4772+$X$32-1,$X$30)</f>
        <v>0</v>
      </c>
      <c r="C4772" s="25">
        <f>+IFERROR(_xlfn.NUMBERVALUE(INDEX(Исходные_данные!A:Z,A4772+$X$32-1,$X$31),"."),0)</f>
        <v>0</v>
      </c>
      <c r="D4772" s="51"/>
      <c r="E4772" s="3">
        <f t="shared" si="745"/>
        <v>1289.4580000000001</v>
      </c>
      <c r="F4772" s="3">
        <f t="shared" si="746"/>
        <v>1289.4574600000001</v>
      </c>
      <c r="G4772" s="8">
        <f t="shared" si="749"/>
        <v>0</v>
      </c>
      <c r="H4772" s="7">
        <f t="shared" si="741"/>
        <v>0</v>
      </c>
      <c r="I4772" s="7">
        <f t="shared" si="742"/>
        <v>0</v>
      </c>
      <c r="J4772">
        <f t="shared" si="743"/>
        <v>0</v>
      </c>
      <c r="K4772">
        <f t="shared" si="747"/>
        <v>0</v>
      </c>
      <c r="L4772">
        <f t="shared" si="744"/>
        <v>0</v>
      </c>
      <c r="M4772" s="66" t="str">
        <f t="shared" si="750"/>
        <v xml:space="preserve"> </v>
      </c>
    </row>
    <row r="4773" spans="1:13" x14ac:dyDescent="0.25">
      <c r="A4773" s="25">
        <f t="shared" si="748"/>
        <v>4773</v>
      </c>
      <c r="B4773" s="35">
        <f>+INDEX(Исходные_данные!A:Z,A4773+$X$32-1,$X$30)</f>
        <v>0</v>
      </c>
      <c r="C4773" s="25">
        <f>+IFERROR(_xlfn.NUMBERVALUE(INDEX(Исходные_данные!A:Z,A4773+$X$32-1,$X$31),"."),0)</f>
        <v>0</v>
      </c>
      <c r="D4773" s="51"/>
      <c r="E4773" s="3">
        <f t="shared" si="745"/>
        <v>1289.4580000000001</v>
      </c>
      <c r="F4773" s="3">
        <f t="shared" si="746"/>
        <v>1289.4574600000001</v>
      </c>
      <c r="G4773" s="8">
        <f t="shared" si="749"/>
        <v>0</v>
      </c>
      <c r="H4773" s="7">
        <f t="shared" si="741"/>
        <v>0</v>
      </c>
      <c r="I4773" s="7">
        <f t="shared" si="742"/>
        <v>0</v>
      </c>
      <c r="J4773">
        <f t="shared" si="743"/>
        <v>0</v>
      </c>
      <c r="K4773">
        <f t="shared" si="747"/>
        <v>0</v>
      </c>
      <c r="L4773">
        <f t="shared" si="744"/>
        <v>0</v>
      </c>
      <c r="M4773" s="66" t="str">
        <f t="shared" si="750"/>
        <v xml:space="preserve"> </v>
      </c>
    </row>
    <row r="4774" spans="1:13" x14ac:dyDescent="0.25">
      <c r="A4774" s="25">
        <f t="shared" si="748"/>
        <v>4774</v>
      </c>
      <c r="B4774" s="35">
        <f>+INDEX(Исходные_данные!A:Z,A4774+$X$32-1,$X$30)</f>
        <v>0</v>
      </c>
      <c r="C4774" s="25">
        <f>+IFERROR(_xlfn.NUMBERVALUE(INDEX(Исходные_данные!A:Z,A4774+$X$32-1,$X$31),"."),0)</f>
        <v>0</v>
      </c>
      <c r="D4774" s="51"/>
      <c r="E4774" s="3">
        <f t="shared" si="745"/>
        <v>1289.4580000000001</v>
      </c>
      <c r="F4774" s="3">
        <f t="shared" si="746"/>
        <v>1289.4574600000001</v>
      </c>
      <c r="G4774" s="8">
        <f t="shared" si="749"/>
        <v>0</v>
      </c>
      <c r="H4774" s="7">
        <f t="shared" si="741"/>
        <v>0</v>
      </c>
      <c r="I4774" s="7">
        <f t="shared" si="742"/>
        <v>0</v>
      </c>
      <c r="J4774">
        <f t="shared" si="743"/>
        <v>0</v>
      </c>
      <c r="K4774">
        <f t="shared" si="747"/>
        <v>0</v>
      </c>
      <c r="L4774">
        <f t="shared" si="744"/>
        <v>0</v>
      </c>
      <c r="M4774" s="66" t="str">
        <f t="shared" si="750"/>
        <v xml:space="preserve"> </v>
      </c>
    </row>
    <row r="4775" spans="1:13" x14ac:dyDescent="0.25">
      <c r="A4775" s="25">
        <f t="shared" si="748"/>
        <v>4775</v>
      </c>
      <c r="B4775" s="35">
        <f>+INDEX(Исходные_данные!A:Z,A4775+$X$32-1,$X$30)</f>
        <v>0</v>
      </c>
      <c r="C4775" s="25">
        <f>+IFERROR(_xlfn.NUMBERVALUE(INDEX(Исходные_данные!A:Z,A4775+$X$32-1,$X$31),"."),0)</f>
        <v>0</v>
      </c>
      <c r="D4775" s="51"/>
      <c r="E4775" s="3">
        <f t="shared" si="745"/>
        <v>1289.4580000000001</v>
      </c>
      <c r="F4775" s="3">
        <f t="shared" si="746"/>
        <v>1289.4574600000001</v>
      </c>
      <c r="G4775" s="8">
        <f t="shared" si="749"/>
        <v>0</v>
      </c>
      <c r="H4775" s="7">
        <f t="shared" si="741"/>
        <v>0</v>
      </c>
      <c r="I4775" s="7">
        <f t="shared" si="742"/>
        <v>0</v>
      </c>
      <c r="J4775">
        <f t="shared" si="743"/>
        <v>0</v>
      </c>
      <c r="K4775">
        <f t="shared" si="747"/>
        <v>0</v>
      </c>
      <c r="L4775">
        <f t="shared" si="744"/>
        <v>0</v>
      </c>
      <c r="M4775" s="66" t="str">
        <f t="shared" si="750"/>
        <v xml:space="preserve"> </v>
      </c>
    </row>
    <row r="4776" spans="1:13" x14ac:dyDescent="0.25">
      <c r="A4776" s="25">
        <f t="shared" si="748"/>
        <v>4776</v>
      </c>
      <c r="B4776" s="35">
        <f>+INDEX(Исходные_данные!A:Z,A4776+$X$32-1,$X$30)</f>
        <v>0</v>
      </c>
      <c r="C4776" s="25">
        <f>+IFERROR(_xlfn.NUMBERVALUE(INDEX(Исходные_данные!A:Z,A4776+$X$32-1,$X$31),"."),0)</f>
        <v>0</v>
      </c>
      <c r="D4776" s="51"/>
      <c r="E4776" s="3">
        <f t="shared" si="745"/>
        <v>1289.4580000000001</v>
      </c>
      <c r="F4776" s="3">
        <f t="shared" si="746"/>
        <v>1289.4574600000001</v>
      </c>
      <c r="G4776" s="8">
        <f t="shared" si="749"/>
        <v>0</v>
      </c>
      <c r="H4776" s="7">
        <f t="shared" si="741"/>
        <v>0</v>
      </c>
      <c r="I4776" s="7">
        <f t="shared" si="742"/>
        <v>0</v>
      </c>
      <c r="J4776">
        <f t="shared" si="743"/>
        <v>0</v>
      </c>
      <c r="K4776">
        <f t="shared" si="747"/>
        <v>0</v>
      </c>
      <c r="L4776">
        <f t="shared" si="744"/>
        <v>0</v>
      </c>
      <c r="M4776" s="66" t="str">
        <f t="shared" si="750"/>
        <v xml:space="preserve"> </v>
      </c>
    </row>
    <row r="4777" spans="1:13" x14ac:dyDescent="0.25">
      <c r="A4777" s="25">
        <f t="shared" si="748"/>
        <v>4777</v>
      </c>
      <c r="B4777" s="35">
        <f>+INDEX(Исходные_данные!A:Z,A4777+$X$32-1,$X$30)</f>
        <v>0</v>
      </c>
      <c r="C4777" s="25">
        <f>+IFERROR(_xlfn.NUMBERVALUE(INDEX(Исходные_данные!A:Z,A4777+$X$32-1,$X$31),"."),0)</f>
        <v>0</v>
      </c>
      <c r="D4777" s="51"/>
      <c r="E4777" s="3">
        <f t="shared" si="745"/>
        <v>1289.4580000000001</v>
      </c>
      <c r="F4777" s="3">
        <f t="shared" si="746"/>
        <v>1289.4574600000001</v>
      </c>
      <c r="G4777" s="8">
        <f t="shared" si="749"/>
        <v>0</v>
      </c>
      <c r="H4777" s="7">
        <f t="shared" si="741"/>
        <v>0</v>
      </c>
      <c r="I4777" s="7">
        <f t="shared" si="742"/>
        <v>0</v>
      </c>
      <c r="J4777">
        <f t="shared" si="743"/>
        <v>0</v>
      </c>
      <c r="K4777">
        <f t="shared" si="747"/>
        <v>0</v>
      </c>
      <c r="L4777">
        <f t="shared" si="744"/>
        <v>0</v>
      </c>
      <c r="M4777" s="66" t="str">
        <f t="shared" si="750"/>
        <v xml:space="preserve"> </v>
      </c>
    </row>
    <row r="4778" spans="1:13" x14ac:dyDescent="0.25">
      <c r="A4778" s="25">
        <f t="shared" si="748"/>
        <v>4778</v>
      </c>
      <c r="B4778" s="35">
        <f>+INDEX(Исходные_данные!A:Z,A4778+$X$32-1,$X$30)</f>
        <v>0</v>
      </c>
      <c r="C4778" s="25">
        <f>+IFERROR(_xlfn.NUMBERVALUE(INDEX(Исходные_данные!A:Z,A4778+$X$32-1,$X$31),"."),0)</f>
        <v>0</v>
      </c>
      <c r="D4778" s="51"/>
      <c r="E4778" s="3">
        <f t="shared" si="745"/>
        <v>1289.4580000000001</v>
      </c>
      <c r="F4778" s="3">
        <f t="shared" si="746"/>
        <v>1289.4574600000001</v>
      </c>
      <c r="G4778" s="8">
        <f t="shared" si="749"/>
        <v>0</v>
      </c>
      <c r="H4778" s="7">
        <f t="shared" si="741"/>
        <v>0</v>
      </c>
      <c r="I4778" s="7">
        <f t="shared" si="742"/>
        <v>0</v>
      </c>
      <c r="J4778">
        <f t="shared" si="743"/>
        <v>0</v>
      </c>
      <c r="K4778">
        <f t="shared" si="747"/>
        <v>0</v>
      </c>
      <c r="L4778">
        <f t="shared" si="744"/>
        <v>0</v>
      </c>
      <c r="M4778" s="66" t="str">
        <f t="shared" si="750"/>
        <v xml:space="preserve"> </v>
      </c>
    </row>
    <row r="4779" spans="1:13" x14ac:dyDescent="0.25">
      <c r="A4779" s="25">
        <f t="shared" si="748"/>
        <v>4779</v>
      </c>
      <c r="B4779" s="35">
        <f>+INDEX(Исходные_данные!A:Z,A4779+$X$32-1,$X$30)</f>
        <v>0</v>
      </c>
      <c r="C4779" s="25">
        <f>+IFERROR(_xlfn.NUMBERVALUE(INDEX(Исходные_данные!A:Z,A4779+$X$32-1,$X$31),"."),0)</f>
        <v>0</v>
      </c>
      <c r="D4779" s="51"/>
      <c r="E4779" s="3">
        <f t="shared" si="745"/>
        <v>1289.4580000000001</v>
      </c>
      <c r="F4779" s="3">
        <f t="shared" si="746"/>
        <v>1289.4574600000001</v>
      </c>
      <c r="G4779" s="8">
        <f t="shared" si="749"/>
        <v>0</v>
      </c>
      <c r="H4779" s="7">
        <f t="shared" si="741"/>
        <v>0</v>
      </c>
      <c r="I4779" s="7">
        <f t="shared" si="742"/>
        <v>0</v>
      </c>
      <c r="J4779">
        <f t="shared" si="743"/>
        <v>0</v>
      </c>
      <c r="K4779">
        <f t="shared" si="747"/>
        <v>0</v>
      </c>
      <c r="L4779">
        <f t="shared" si="744"/>
        <v>0</v>
      </c>
      <c r="M4779" s="66" t="str">
        <f t="shared" si="750"/>
        <v xml:space="preserve"> </v>
      </c>
    </row>
    <row r="4780" spans="1:13" x14ac:dyDescent="0.25">
      <c r="A4780" s="25">
        <f t="shared" si="748"/>
        <v>4780</v>
      </c>
      <c r="B4780" s="35">
        <f>+INDEX(Исходные_данные!A:Z,A4780+$X$32-1,$X$30)</f>
        <v>0</v>
      </c>
      <c r="C4780" s="25">
        <f>+IFERROR(_xlfn.NUMBERVALUE(INDEX(Исходные_данные!A:Z,A4780+$X$32-1,$X$31),"."),0)</f>
        <v>0</v>
      </c>
      <c r="D4780" s="51"/>
      <c r="E4780" s="3">
        <f t="shared" si="745"/>
        <v>1289.4580000000001</v>
      </c>
      <c r="F4780" s="3">
        <f t="shared" si="746"/>
        <v>1289.4574600000001</v>
      </c>
      <c r="G4780" s="8">
        <f t="shared" si="749"/>
        <v>0</v>
      </c>
      <c r="H4780" s="7">
        <f t="shared" si="741"/>
        <v>0</v>
      </c>
      <c r="I4780" s="7">
        <f t="shared" si="742"/>
        <v>0</v>
      </c>
      <c r="J4780">
        <f t="shared" si="743"/>
        <v>0</v>
      </c>
      <c r="K4780">
        <f t="shared" si="747"/>
        <v>0</v>
      </c>
      <c r="L4780">
        <f t="shared" si="744"/>
        <v>0</v>
      </c>
      <c r="M4780" s="66" t="str">
        <f t="shared" si="750"/>
        <v xml:space="preserve"> </v>
      </c>
    </row>
    <row r="4781" spans="1:13" x14ac:dyDescent="0.25">
      <c r="A4781" s="25">
        <f t="shared" si="748"/>
        <v>4781</v>
      </c>
      <c r="B4781" s="35">
        <f>+INDEX(Исходные_данные!A:Z,A4781+$X$32-1,$X$30)</f>
        <v>0</v>
      </c>
      <c r="C4781" s="25">
        <f>+IFERROR(_xlfn.NUMBERVALUE(INDEX(Исходные_данные!A:Z,A4781+$X$32-1,$X$31),"."),0)</f>
        <v>0</v>
      </c>
      <c r="D4781" s="51"/>
      <c r="E4781" s="3">
        <f t="shared" si="745"/>
        <v>1289.4580000000001</v>
      </c>
      <c r="F4781" s="3">
        <f t="shared" si="746"/>
        <v>1289.4574600000001</v>
      </c>
      <c r="G4781" s="8">
        <f t="shared" si="749"/>
        <v>0</v>
      </c>
      <c r="H4781" s="7">
        <f t="shared" si="741"/>
        <v>0</v>
      </c>
      <c r="I4781" s="7">
        <f t="shared" si="742"/>
        <v>0</v>
      </c>
      <c r="J4781">
        <f t="shared" si="743"/>
        <v>0</v>
      </c>
      <c r="K4781">
        <f t="shared" si="747"/>
        <v>0</v>
      </c>
      <c r="L4781">
        <f t="shared" si="744"/>
        <v>0</v>
      </c>
      <c r="M4781" s="66" t="str">
        <f t="shared" si="750"/>
        <v xml:space="preserve"> </v>
      </c>
    </row>
    <row r="4782" spans="1:13" x14ac:dyDescent="0.25">
      <c r="A4782" s="25">
        <f t="shared" si="748"/>
        <v>4782</v>
      </c>
      <c r="B4782" s="35">
        <f>+INDEX(Исходные_данные!A:Z,A4782+$X$32-1,$X$30)</f>
        <v>0</v>
      </c>
      <c r="C4782" s="25">
        <f>+IFERROR(_xlfn.NUMBERVALUE(INDEX(Исходные_данные!A:Z,A4782+$X$32-1,$X$31),"."),0)</f>
        <v>0</v>
      </c>
      <c r="D4782" s="51"/>
      <c r="E4782" s="3">
        <f t="shared" si="745"/>
        <v>1289.4580000000001</v>
      </c>
      <c r="F4782" s="3">
        <f t="shared" si="746"/>
        <v>1289.4574600000001</v>
      </c>
      <c r="G4782" s="8">
        <f t="shared" si="749"/>
        <v>0</v>
      </c>
      <c r="H4782" s="7">
        <f t="shared" si="741"/>
        <v>0</v>
      </c>
      <c r="I4782" s="7">
        <f t="shared" si="742"/>
        <v>0</v>
      </c>
      <c r="J4782">
        <f t="shared" si="743"/>
        <v>0</v>
      </c>
      <c r="K4782">
        <f t="shared" si="747"/>
        <v>0</v>
      </c>
      <c r="L4782">
        <f t="shared" si="744"/>
        <v>0</v>
      </c>
      <c r="M4782" s="66" t="str">
        <f t="shared" si="750"/>
        <v xml:space="preserve"> </v>
      </c>
    </row>
    <row r="4783" spans="1:13" x14ac:dyDescent="0.25">
      <c r="A4783" s="25">
        <f t="shared" si="748"/>
        <v>4783</v>
      </c>
      <c r="B4783" s="35">
        <f>+INDEX(Исходные_данные!A:Z,A4783+$X$32-1,$X$30)</f>
        <v>0</v>
      </c>
      <c r="C4783" s="25">
        <f>+IFERROR(_xlfn.NUMBERVALUE(INDEX(Исходные_данные!A:Z,A4783+$X$32-1,$X$31),"."),0)</f>
        <v>0</v>
      </c>
      <c r="D4783" s="51"/>
      <c r="E4783" s="3">
        <f t="shared" si="745"/>
        <v>1289.4580000000001</v>
      </c>
      <c r="F4783" s="3">
        <f t="shared" si="746"/>
        <v>1289.4574600000001</v>
      </c>
      <c r="G4783" s="8">
        <f t="shared" si="749"/>
        <v>0</v>
      </c>
      <c r="H4783" s="7">
        <f t="shared" si="741"/>
        <v>0</v>
      </c>
      <c r="I4783" s="7">
        <f t="shared" si="742"/>
        <v>0</v>
      </c>
      <c r="J4783">
        <f t="shared" si="743"/>
        <v>0</v>
      </c>
      <c r="K4783">
        <f t="shared" si="747"/>
        <v>0</v>
      </c>
      <c r="L4783">
        <f t="shared" si="744"/>
        <v>0</v>
      </c>
      <c r="M4783" s="66" t="str">
        <f t="shared" si="750"/>
        <v xml:space="preserve"> </v>
      </c>
    </row>
    <row r="4784" spans="1:13" x14ac:dyDescent="0.25">
      <c r="A4784" s="25">
        <f t="shared" si="748"/>
        <v>4784</v>
      </c>
      <c r="B4784" s="35">
        <f>+INDEX(Исходные_данные!A:Z,A4784+$X$32-1,$X$30)</f>
        <v>0</v>
      </c>
      <c r="C4784" s="25">
        <f>+IFERROR(_xlfn.NUMBERVALUE(INDEX(Исходные_данные!A:Z,A4784+$X$32-1,$X$31),"."),0)</f>
        <v>0</v>
      </c>
      <c r="D4784" s="51"/>
      <c r="E4784" s="3">
        <f t="shared" si="745"/>
        <v>1289.4580000000001</v>
      </c>
      <c r="F4784" s="3">
        <f t="shared" si="746"/>
        <v>1289.4574600000001</v>
      </c>
      <c r="G4784" s="8">
        <f t="shared" si="749"/>
        <v>0</v>
      </c>
      <c r="H4784" s="7">
        <f t="shared" si="741"/>
        <v>0</v>
      </c>
      <c r="I4784" s="7">
        <f t="shared" si="742"/>
        <v>0</v>
      </c>
      <c r="J4784">
        <f t="shared" si="743"/>
        <v>0</v>
      </c>
      <c r="K4784">
        <f t="shared" si="747"/>
        <v>0</v>
      </c>
      <c r="L4784">
        <f t="shared" si="744"/>
        <v>0</v>
      </c>
      <c r="M4784" s="66" t="str">
        <f t="shared" si="750"/>
        <v xml:space="preserve"> </v>
      </c>
    </row>
    <row r="4785" spans="1:13" x14ac:dyDescent="0.25">
      <c r="A4785" s="25">
        <f t="shared" si="748"/>
        <v>4785</v>
      </c>
      <c r="B4785" s="35">
        <f>+INDEX(Исходные_данные!A:Z,A4785+$X$32-1,$X$30)</f>
        <v>0</v>
      </c>
      <c r="C4785" s="25">
        <f>+IFERROR(_xlfn.NUMBERVALUE(INDEX(Исходные_данные!A:Z,A4785+$X$32-1,$X$31),"."),0)</f>
        <v>0</v>
      </c>
      <c r="D4785" s="51"/>
      <c r="E4785" s="3">
        <f t="shared" si="745"/>
        <v>1289.4580000000001</v>
      </c>
      <c r="F4785" s="3">
        <f t="shared" si="746"/>
        <v>1289.4574600000001</v>
      </c>
      <c r="G4785" s="8">
        <f t="shared" si="749"/>
        <v>0</v>
      </c>
      <c r="H4785" s="7">
        <f t="shared" si="741"/>
        <v>0</v>
      </c>
      <c r="I4785" s="7">
        <f t="shared" si="742"/>
        <v>0</v>
      </c>
      <c r="J4785">
        <f t="shared" si="743"/>
        <v>0</v>
      </c>
      <c r="K4785">
        <f t="shared" si="747"/>
        <v>0</v>
      </c>
      <c r="L4785">
        <f t="shared" si="744"/>
        <v>0</v>
      </c>
      <c r="M4785" s="66" t="str">
        <f t="shared" si="750"/>
        <v xml:space="preserve"> </v>
      </c>
    </row>
    <row r="4786" spans="1:13" x14ac:dyDescent="0.25">
      <c r="A4786" s="25">
        <f t="shared" si="748"/>
        <v>4786</v>
      </c>
      <c r="B4786" s="35">
        <f>+INDEX(Исходные_данные!A:Z,A4786+$X$32-1,$X$30)</f>
        <v>0</v>
      </c>
      <c r="C4786" s="25">
        <f>+IFERROR(_xlfn.NUMBERVALUE(INDEX(Исходные_данные!A:Z,A4786+$X$32-1,$X$31),"."),0)</f>
        <v>0</v>
      </c>
      <c r="D4786" s="51"/>
      <c r="E4786" s="3">
        <f t="shared" si="745"/>
        <v>1289.4580000000001</v>
      </c>
      <c r="F4786" s="3">
        <f t="shared" si="746"/>
        <v>1289.4574600000001</v>
      </c>
      <c r="G4786" s="8">
        <f t="shared" si="749"/>
        <v>0</v>
      </c>
      <c r="H4786" s="7">
        <f t="shared" si="741"/>
        <v>0</v>
      </c>
      <c r="I4786" s="7">
        <f t="shared" si="742"/>
        <v>0</v>
      </c>
      <c r="J4786">
        <f t="shared" si="743"/>
        <v>0</v>
      </c>
      <c r="K4786">
        <f t="shared" si="747"/>
        <v>0</v>
      </c>
      <c r="L4786">
        <f t="shared" si="744"/>
        <v>0</v>
      </c>
      <c r="M4786" s="66" t="str">
        <f t="shared" si="750"/>
        <v xml:space="preserve"> </v>
      </c>
    </row>
    <row r="4787" spans="1:13" x14ac:dyDescent="0.25">
      <c r="A4787" s="25">
        <f t="shared" si="748"/>
        <v>4787</v>
      </c>
      <c r="B4787" s="35">
        <f>+INDEX(Исходные_данные!A:Z,A4787+$X$32-1,$X$30)</f>
        <v>0</v>
      </c>
      <c r="C4787" s="25">
        <f>+IFERROR(_xlfn.NUMBERVALUE(INDEX(Исходные_данные!A:Z,A4787+$X$32-1,$X$31),"."),0)</f>
        <v>0</v>
      </c>
      <c r="D4787" s="51"/>
      <c r="E4787" s="3">
        <f t="shared" si="745"/>
        <v>1289.4580000000001</v>
      </c>
      <c r="F4787" s="3">
        <f t="shared" si="746"/>
        <v>1289.4574600000001</v>
      </c>
      <c r="G4787" s="8">
        <f t="shared" si="749"/>
        <v>0</v>
      </c>
      <c r="H4787" s="7">
        <f t="shared" si="741"/>
        <v>0</v>
      </c>
      <c r="I4787" s="7">
        <f t="shared" si="742"/>
        <v>0</v>
      </c>
      <c r="J4787">
        <f t="shared" si="743"/>
        <v>0</v>
      </c>
      <c r="K4787">
        <f t="shared" si="747"/>
        <v>0</v>
      </c>
      <c r="L4787">
        <f t="shared" si="744"/>
        <v>0</v>
      </c>
      <c r="M4787" s="66" t="str">
        <f t="shared" si="750"/>
        <v xml:space="preserve"> </v>
      </c>
    </row>
    <row r="4788" spans="1:13" x14ac:dyDescent="0.25">
      <c r="A4788" s="25">
        <f t="shared" si="748"/>
        <v>4788</v>
      </c>
      <c r="B4788" s="35">
        <f>+INDEX(Исходные_данные!A:Z,A4788+$X$32-1,$X$30)</f>
        <v>0</v>
      </c>
      <c r="C4788" s="25">
        <f>+IFERROR(_xlfn.NUMBERVALUE(INDEX(Исходные_данные!A:Z,A4788+$X$32-1,$X$31),"."),0)</f>
        <v>0</v>
      </c>
      <c r="D4788" s="51"/>
      <c r="E4788" s="3">
        <f t="shared" si="745"/>
        <v>1289.4580000000001</v>
      </c>
      <c r="F4788" s="3">
        <f t="shared" si="746"/>
        <v>1289.4574600000001</v>
      </c>
      <c r="G4788" s="8">
        <f t="shared" si="749"/>
        <v>0</v>
      </c>
      <c r="H4788" s="7">
        <f t="shared" si="741"/>
        <v>0</v>
      </c>
      <c r="I4788" s="7">
        <f t="shared" si="742"/>
        <v>0</v>
      </c>
      <c r="J4788">
        <f t="shared" si="743"/>
        <v>0</v>
      </c>
      <c r="K4788">
        <f t="shared" si="747"/>
        <v>0</v>
      </c>
      <c r="L4788">
        <f t="shared" si="744"/>
        <v>0</v>
      </c>
      <c r="M4788" s="66" t="str">
        <f t="shared" si="750"/>
        <v xml:space="preserve"> </v>
      </c>
    </row>
    <row r="4789" spans="1:13" x14ac:dyDescent="0.25">
      <c r="A4789" s="25">
        <f t="shared" si="748"/>
        <v>4789</v>
      </c>
      <c r="B4789" s="35">
        <f>+INDEX(Исходные_данные!A:Z,A4789+$X$32-1,$X$30)</f>
        <v>0</v>
      </c>
      <c r="C4789" s="25">
        <f>+IFERROR(_xlfn.NUMBERVALUE(INDEX(Исходные_данные!A:Z,A4789+$X$32-1,$X$31),"."),0)</f>
        <v>0</v>
      </c>
      <c r="D4789" s="51"/>
      <c r="E4789" s="3">
        <f t="shared" si="745"/>
        <v>1289.4580000000001</v>
      </c>
      <c r="F4789" s="3">
        <f t="shared" si="746"/>
        <v>1289.4574600000001</v>
      </c>
      <c r="G4789" s="8">
        <f t="shared" si="749"/>
        <v>0</v>
      </c>
      <c r="H4789" s="7">
        <f t="shared" si="741"/>
        <v>0</v>
      </c>
      <c r="I4789" s="7">
        <f t="shared" si="742"/>
        <v>0</v>
      </c>
      <c r="J4789">
        <f t="shared" si="743"/>
        <v>0</v>
      </c>
      <c r="K4789">
        <f t="shared" si="747"/>
        <v>0</v>
      </c>
      <c r="L4789">
        <f t="shared" si="744"/>
        <v>0</v>
      </c>
      <c r="M4789" s="66" t="str">
        <f t="shared" si="750"/>
        <v xml:space="preserve"> </v>
      </c>
    </row>
    <row r="4790" spans="1:13" x14ac:dyDescent="0.25">
      <c r="A4790" s="25">
        <f t="shared" si="748"/>
        <v>4790</v>
      </c>
      <c r="B4790" s="35">
        <f>+INDEX(Исходные_данные!A:Z,A4790+$X$32-1,$X$30)</f>
        <v>0</v>
      </c>
      <c r="C4790" s="25">
        <f>+IFERROR(_xlfn.NUMBERVALUE(INDEX(Исходные_данные!A:Z,A4790+$X$32-1,$X$31),"."),0)</f>
        <v>0</v>
      </c>
      <c r="D4790" s="51"/>
      <c r="E4790" s="3">
        <f t="shared" si="745"/>
        <v>1289.4580000000001</v>
      </c>
      <c r="F4790" s="3">
        <f t="shared" si="746"/>
        <v>1289.4574600000001</v>
      </c>
      <c r="G4790" s="8">
        <f t="shared" si="749"/>
        <v>0</v>
      </c>
      <c r="H4790" s="7">
        <f t="shared" si="741"/>
        <v>0</v>
      </c>
      <c r="I4790" s="7">
        <f t="shared" si="742"/>
        <v>0</v>
      </c>
      <c r="J4790">
        <f t="shared" si="743"/>
        <v>0</v>
      </c>
      <c r="K4790">
        <f t="shared" si="747"/>
        <v>0</v>
      </c>
      <c r="L4790">
        <f t="shared" si="744"/>
        <v>0</v>
      </c>
      <c r="M4790" s="66" t="str">
        <f t="shared" si="750"/>
        <v xml:space="preserve"> </v>
      </c>
    </row>
    <row r="4791" spans="1:13" x14ac:dyDescent="0.25">
      <c r="A4791" s="25">
        <f t="shared" si="748"/>
        <v>4791</v>
      </c>
      <c r="B4791" s="35">
        <f>+INDEX(Исходные_данные!A:Z,A4791+$X$32-1,$X$30)</f>
        <v>0</v>
      </c>
      <c r="C4791" s="25">
        <f>+IFERROR(_xlfn.NUMBERVALUE(INDEX(Исходные_данные!A:Z,A4791+$X$32-1,$X$31),"."),0)</f>
        <v>0</v>
      </c>
      <c r="D4791" s="51"/>
      <c r="E4791" s="3">
        <f t="shared" si="745"/>
        <v>1289.4580000000001</v>
      </c>
      <c r="F4791" s="3">
        <f t="shared" si="746"/>
        <v>1289.4574600000001</v>
      </c>
      <c r="G4791" s="8">
        <f t="shared" si="749"/>
        <v>0</v>
      </c>
      <c r="H4791" s="7">
        <f t="shared" si="741"/>
        <v>0</v>
      </c>
      <c r="I4791" s="7">
        <f t="shared" si="742"/>
        <v>0</v>
      </c>
      <c r="J4791">
        <f t="shared" si="743"/>
        <v>0</v>
      </c>
      <c r="K4791">
        <f t="shared" si="747"/>
        <v>0</v>
      </c>
      <c r="L4791">
        <f t="shared" si="744"/>
        <v>0</v>
      </c>
      <c r="M4791" s="66" t="str">
        <f t="shared" si="750"/>
        <v xml:space="preserve"> </v>
      </c>
    </row>
    <row r="4792" spans="1:13" x14ac:dyDescent="0.25">
      <c r="A4792" s="25">
        <f t="shared" si="748"/>
        <v>4792</v>
      </c>
      <c r="B4792" s="35">
        <f>+INDEX(Исходные_данные!A:Z,A4792+$X$32-1,$X$30)</f>
        <v>0</v>
      </c>
      <c r="C4792" s="25">
        <f>+IFERROR(_xlfn.NUMBERVALUE(INDEX(Исходные_данные!A:Z,A4792+$X$32-1,$X$31),"."),0)</f>
        <v>0</v>
      </c>
      <c r="D4792" s="51"/>
      <c r="E4792" s="3">
        <f t="shared" si="745"/>
        <v>1289.4580000000001</v>
      </c>
      <c r="F4792" s="3">
        <f t="shared" si="746"/>
        <v>1289.4574600000001</v>
      </c>
      <c r="G4792" s="8">
        <f t="shared" si="749"/>
        <v>0</v>
      </c>
      <c r="H4792" s="7">
        <f t="shared" si="741"/>
        <v>0</v>
      </c>
      <c r="I4792" s="7">
        <f t="shared" si="742"/>
        <v>0</v>
      </c>
      <c r="J4792">
        <f t="shared" si="743"/>
        <v>0</v>
      </c>
      <c r="K4792">
        <f t="shared" si="747"/>
        <v>0</v>
      </c>
      <c r="L4792">
        <f t="shared" si="744"/>
        <v>0</v>
      </c>
      <c r="M4792" s="66" t="str">
        <f t="shared" si="750"/>
        <v xml:space="preserve"> </v>
      </c>
    </row>
    <row r="4793" spans="1:13" x14ac:dyDescent="0.25">
      <c r="A4793" s="25">
        <f t="shared" si="748"/>
        <v>4793</v>
      </c>
      <c r="B4793" s="35">
        <f>+INDEX(Исходные_данные!A:Z,A4793+$X$32-1,$X$30)</f>
        <v>0</v>
      </c>
      <c r="C4793" s="25">
        <f>+IFERROR(_xlfn.NUMBERVALUE(INDEX(Исходные_данные!A:Z,A4793+$X$32-1,$X$31),"."),0)</f>
        <v>0</v>
      </c>
      <c r="D4793" s="51"/>
      <c r="E4793" s="3">
        <f t="shared" si="745"/>
        <v>1289.4580000000001</v>
      </c>
      <c r="F4793" s="3">
        <f t="shared" si="746"/>
        <v>1289.4574600000001</v>
      </c>
      <c r="G4793" s="8">
        <f t="shared" si="749"/>
        <v>0</v>
      </c>
      <c r="H4793" s="7">
        <f t="shared" si="741"/>
        <v>0</v>
      </c>
      <c r="I4793" s="7">
        <f t="shared" si="742"/>
        <v>0</v>
      </c>
      <c r="J4793">
        <f t="shared" si="743"/>
        <v>0</v>
      </c>
      <c r="K4793">
        <f t="shared" si="747"/>
        <v>0</v>
      </c>
      <c r="L4793">
        <f t="shared" si="744"/>
        <v>0</v>
      </c>
      <c r="M4793" s="66" t="str">
        <f t="shared" si="750"/>
        <v xml:space="preserve"> </v>
      </c>
    </row>
    <row r="4794" spans="1:13" x14ac:dyDescent="0.25">
      <c r="A4794" s="25">
        <f t="shared" si="748"/>
        <v>4794</v>
      </c>
      <c r="B4794" s="35">
        <f>+INDEX(Исходные_данные!A:Z,A4794+$X$32-1,$X$30)</f>
        <v>0</v>
      </c>
      <c r="C4794" s="25">
        <f>+IFERROR(_xlfn.NUMBERVALUE(INDEX(Исходные_данные!A:Z,A4794+$X$32-1,$X$31),"."),0)</f>
        <v>0</v>
      </c>
      <c r="D4794" s="51"/>
      <c r="E4794" s="3">
        <f t="shared" si="745"/>
        <v>1289.4580000000001</v>
      </c>
      <c r="F4794" s="3">
        <f t="shared" si="746"/>
        <v>1289.4574600000001</v>
      </c>
      <c r="G4794" s="8">
        <f t="shared" si="749"/>
        <v>0</v>
      </c>
      <c r="H4794" s="7">
        <f t="shared" si="741"/>
        <v>0</v>
      </c>
      <c r="I4794" s="7">
        <f t="shared" si="742"/>
        <v>0</v>
      </c>
      <c r="J4794">
        <f t="shared" si="743"/>
        <v>0</v>
      </c>
      <c r="K4794">
        <f t="shared" si="747"/>
        <v>0</v>
      </c>
      <c r="L4794">
        <f t="shared" si="744"/>
        <v>0</v>
      </c>
      <c r="M4794" s="66" t="str">
        <f t="shared" si="750"/>
        <v xml:space="preserve"> </v>
      </c>
    </row>
    <row r="4795" spans="1:13" x14ac:dyDescent="0.25">
      <c r="A4795" s="25">
        <f t="shared" si="748"/>
        <v>4795</v>
      </c>
      <c r="B4795" s="35">
        <f>+INDEX(Исходные_данные!A:Z,A4795+$X$32-1,$X$30)</f>
        <v>0</v>
      </c>
      <c r="C4795" s="25">
        <f>+IFERROR(_xlfn.NUMBERVALUE(INDEX(Исходные_данные!A:Z,A4795+$X$32-1,$X$31),"."),0)</f>
        <v>0</v>
      </c>
      <c r="D4795" s="51"/>
      <c r="E4795" s="3">
        <f t="shared" si="745"/>
        <v>1289.4580000000001</v>
      </c>
      <c r="F4795" s="3">
        <f t="shared" si="746"/>
        <v>1289.4574600000001</v>
      </c>
      <c r="G4795" s="8">
        <f t="shared" si="749"/>
        <v>0</v>
      </c>
      <c r="H4795" s="7">
        <f t="shared" si="741"/>
        <v>0</v>
      </c>
      <c r="I4795" s="7">
        <f t="shared" si="742"/>
        <v>0</v>
      </c>
      <c r="J4795">
        <f t="shared" si="743"/>
        <v>0</v>
      </c>
      <c r="K4795">
        <f t="shared" si="747"/>
        <v>0</v>
      </c>
      <c r="L4795">
        <f t="shared" si="744"/>
        <v>0</v>
      </c>
      <c r="M4795" s="66" t="str">
        <f t="shared" si="750"/>
        <v xml:space="preserve"> </v>
      </c>
    </row>
    <row r="4796" spans="1:13" x14ac:dyDescent="0.25">
      <c r="A4796" s="25">
        <f t="shared" si="748"/>
        <v>4796</v>
      </c>
      <c r="B4796" s="35">
        <f>+INDEX(Исходные_данные!A:Z,A4796+$X$32-1,$X$30)</f>
        <v>0</v>
      </c>
      <c r="C4796" s="25">
        <f>+IFERROR(_xlfn.NUMBERVALUE(INDEX(Исходные_данные!A:Z,A4796+$X$32-1,$X$31),"."),0)</f>
        <v>0</v>
      </c>
      <c r="D4796" s="51"/>
      <c r="E4796" s="3">
        <f t="shared" si="745"/>
        <v>1289.4580000000001</v>
      </c>
      <c r="F4796" s="3">
        <f t="shared" si="746"/>
        <v>1289.4574600000001</v>
      </c>
      <c r="G4796" s="8">
        <f t="shared" si="749"/>
        <v>0</v>
      </c>
      <c r="H4796" s="7">
        <f t="shared" si="741"/>
        <v>0</v>
      </c>
      <c r="I4796" s="7">
        <f t="shared" si="742"/>
        <v>0</v>
      </c>
      <c r="J4796">
        <f t="shared" si="743"/>
        <v>0</v>
      </c>
      <c r="K4796">
        <f t="shared" si="747"/>
        <v>0</v>
      </c>
      <c r="L4796">
        <f t="shared" si="744"/>
        <v>0</v>
      </c>
      <c r="M4796" s="66" t="str">
        <f t="shared" si="750"/>
        <v xml:space="preserve"> </v>
      </c>
    </row>
    <row r="4797" spans="1:13" x14ac:dyDescent="0.25">
      <c r="A4797" s="25">
        <f t="shared" si="748"/>
        <v>4797</v>
      </c>
      <c r="B4797" s="35">
        <f>+INDEX(Исходные_данные!A:Z,A4797+$X$32-1,$X$30)</f>
        <v>0</v>
      </c>
      <c r="C4797" s="25">
        <f>+IFERROR(_xlfn.NUMBERVALUE(INDEX(Исходные_данные!A:Z,A4797+$X$32-1,$X$31),"."),0)</f>
        <v>0</v>
      </c>
      <c r="D4797" s="51"/>
      <c r="E4797" s="3">
        <f t="shared" si="745"/>
        <v>1289.4580000000001</v>
      </c>
      <c r="F4797" s="3">
        <f t="shared" si="746"/>
        <v>1289.4574600000001</v>
      </c>
      <c r="G4797" s="8">
        <f t="shared" si="749"/>
        <v>0</v>
      </c>
      <c r="H4797" s="7">
        <f t="shared" si="741"/>
        <v>0</v>
      </c>
      <c r="I4797" s="7">
        <f t="shared" si="742"/>
        <v>0</v>
      </c>
      <c r="J4797">
        <f t="shared" si="743"/>
        <v>0</v>
      </c>
      <c r="K4797">
        <f t="shared" si="747"/>
        <v>0</v>
      </c>
      <c r="L4797">
        <f t="shared" si="744"/>
        <v>0</v>
      </c>
      <c r="M4797" s="66" t="str">
        <f t="shared" si="750"/>
        <v xml:space="preserve"> </v>
      </c>
    </row>
    <row r="4798" spans="1:13" x14ac:dyDescent="0.25">
      <c r="A4798" s="25">
        <f t="shared" si="748"/>
        <v>4798</v>
      </c>
      <c r="B4798" s="35">
        <f>+INDEX(Исходные_данные!A:Z,A4798+$X$32-1,$X$30)</f>
        <v>0</v>
      </c>
      <c r="C4798" s="25">
        <f>+IFERROR(_xlfn.NUMBERVALUE(INDEX(Исходные_данные!A:Z,A4798+$X$32-1,$X$31),"."),0)</f>
        <v>0</v>
      </c>
      <c r="D4798" s="51"/>
      <c r="E4798" s="3">
        <f t="shared" si="745"/>
        <v>1289.4580000000001</v>
      </c>
      <c r="F4798" s="3">
        <f t="shared" si="746"/>
        <v>1289.4574600000001</v>
      </c>
      <c r="G4798" s="8">
        <f t="shared" si="749"/>
        <v>0</v>
      </c>
      <c r="H4798" s="7">
        <f t="shared" si="741"/>
        <v>0</v>
      </c>
      <c r="I4798" s="7">
        <f t="shared" si="742"/>
        <v>0</v>
      </c>
      <c r="J4798">
        <f t="shared" si="743"/>
        <v>0</v>
      </c>
      <c r="K4798">
        <f t="shared" si="747"/>
        <v>0</v>
      </c>
      <c r="L4798">
        <f t="shared" si="744"/>
        <v>0</v>
      </c>
      <c r="M4798" s="66" t="str">
        <f t="shared" si="750"/>
        <v xml:space="preserve"> </v>
      </c>
    </row>
    <row r="4799" spans="1:13" x14ac:dyDescent="0.25">
      <c r="A4799" s="25">
        <f t="shared" si="748"/>
        <v>4799</v>
      </c>
      <c r="B4799" s="35">
        <f>+INDEX(Исходные_данные!A:Z,A4799+$X$32-1,$X$30)</f>
        <v>0</v>
      </c>
      <c r="C4799" s="25">
        <f>+IFERROR(_xlfn.NUMBERVALUE(INDEX(Исходные_данные!A:Z,A4799+$X$32-1,$X$31),"."),0)</f>
        <v>0</v>
      </c>
      <c r="D4799" s="51"/>
      <c r="E4799" s="3">
        <f t="shared" si="745"/>
        <v>1289.4580000000001</v>
      </c>
      <c r="F4799" s="3">
        <f t="shared" si="746"/>
        <v>1289.4574600000001</v>
      </c>
      <c r="G4799" s="8">
        <f t="shared" si="749"/>
        <v>0</v>
      </c>
      <c r="H4799" s="7">
        <f t="shared" si="741"/>
        <v>0</v>
      </c>
      <c r="I4799" s="7">
        <f t="shared" si="742"/>
        <v>0</v>
      </c>
      <c r="J4799">
        <f t="shared" si="743"/>
        <v>0</v>
      </c>
      <c r="K4799">
        <f t="shared" si="747"/>
        <v>0</v>
      </c>
      <c r="L4799">
        <f t="shared" si="744"/>
        <v>0</v>
      </c>
      <c r="M4799" s="66" t="str">
        <f t="shared" si="750"/>
        <v xml:space="preserve"> </v>
      </c>
    </row>
    <row r="4800" spans="1:13" x14ac:dyDescent="0.25">
      <c r="A4800" s="25">
        <f t="shared" si="748"/>
        <v>4800</v>
      </c>
      <c r="B4800" s="35">
        <f>+INDEX(Исходные_данные!A:Z,A4800+$X$32-1,$X$30)</f>
        <v>0</v>
      </c>
      <c r="C4800" s="25">
        <f>+IFERROR(_xlfn.NUMBERVALUE(INDEX(Исходные_данные!A:Z,A4800+$X$32-1,$X$31),"."),0)</f>
        <v>0</v>
      </c>
      <c r="D4800" s="51"/>
      <c r="E4800" s="3">
        <f t="shared" si="745"/>
        <v>1289.4580000000001</v>
      </c>
      <c r="F4800" s="3">
        <f t="shared" si="746"/>
        <v>1289.4574600000001</v>
      </c>
      <c r="G4800" s="8">
        <f t="shared" si="749"/>
        <v>0</v>
      </c>
      <c r="H4800" s="7">
        <f t="shared" si="741"/>
        <v>0</v>
      </c>
      <c r="I4800" s="7">
        <f t="shared" si="742"/>
        <v>0</v>
      </c>
      <c r="J4800">
        <f t="shared" si="743"/>
        <v>0</v>
      </c>
      <c r="K4800">
        <f t="shared" si="747"/>
        <v>0</v>
      </c>
      <c r="L4800">
        <f t="shared" si="744"/>
        <v>0</v>
      </c>
      <c r="M4800" s="66" t="str">
        <f t="shared" si="750"/>
        <v xml:space="preserve"> </v>
      </c>
    </row>
    <row r="4801" spans="1:13" x14ac:dyDescent="0.25">
      <c r="A4801" s="25">
        <f t="shared" si="748"/>
        <v>4801</v>
      </c>
      <c r="B4801" s="35">
        <f>+INDEX(Исходные_данные!A:Z,A4801+$X$32-1,$X$30)</f>
        <v>0</v>
      </c>
      <c r="C4801" s="25">
        <f>+IFERROR(_xlfn.NUMBERVALUE(INDEX(Исходные_данные!A:Z,A4801+$X$32-1,$X$31),"."),0)</f>
        <v>0</v>
      </c>
      <c r="D4801" s="51"/>
      <c r="E4801" s="3">
        <f t="shared" si="745"/>
        <v>1289.4580000000001</v>
      </c>
      <c r="F4801" s="3">
        <f t="shared" si="746"/>
        <v>1289.4574600000001</v>
      </c>
      <c r="G4801" s="8">
        <f t="shared" si="749"/>
        <v>0</v>
      </c>
      <c r="H4801" s="7">
        <f t="shared" ref="H4801:H4864" si="751">IF(G4801&gt;$X$35,C4801,0)</f>
        <v>0</v>
      </c>
      <c r="I4801" s="7">
        <f t="shared" ref="I4801:I4864" si="752">IF(AND(A4801&gt;$Q$25,A4801&lt;=$Q$25+$T$25),1,0)</f>
        <v>0</v>
      </c>
      <c r="J4801">
        <f t="shared" ref="J4801:J4864" si="753">IF(I4801=1,IF(H4801*$W$47&lt;=$X$48,H4801*$W$47,0),0)</f>
        <v>0</v>
      </c>
      <c r="K4801">
        <f t="shared" si="747"/>
        <v>0</v>
      </c>
      <c r="L4801">
        <f t="shared" ref="L4801:L4864" si="754">+IF(I4801=1,IF(H4801*$W$47&lt;=$X$48,0,$X$48),0)</f>
        <v>0</v>
      </c>
      <c r="M4801" s="66" t="str">
        <f t="shared" si="750"/>
        <v xml:space="preserve"> </v>
      </c>
    </row>
    <row r="4802" spans="1:13" x14ac:dyDescent="0.25">
      <c r="A4802" s="25">
        <f t="shared" si="748"/>
        <v>4802</v>
      </c>
      <c r="B4802" s="35">
        <f>+INDEX(Исходные_данные!A:Z,A4802+$X$32-1,$X$30)</f>
        <v>0</v>
      </c>
      <c r="C4802" s="25">
        <f>+IFERROR(_xlfn.NUMBERVALUE(INDEX(Исходные_данные!A:Z,A4802+$X$32-1,$X$31),"."),0)</f>
        <v>0</v>
      </c>
      <c r="D4802" s="51"/>
      <c r="E4802" s="3">
        <f t="shared" ref="E4802:E4865" si="755">+IFERROR(IF(_xlfn.NUMBERVALUE(B4802,".")&lt;E4801,E4801,_xlfn.NUMBERVALUE(B4802,".")),E4801)</f>
        <v>1289.4580000000001</v>
      </c>
      <c r="F4802" s="3">
        <f t="shared" ref="F4802:F4865" si="756">(E4802-$X$45*$X$44)/IF($X$44&lt;&gt;0,ABS($X$44),1)*$X$39</f>
        <v>1289.4574600000001</v>
      </c>
      <c r="G4802" s="8">
        <f t="shared" si="749"/>
        <v>0</v>
      </c>
      <c r="H4802" s="7">
        <f t="shared" si="751"/>
        <v>0</v>
      </c>
      <c r="I4802" s="7">
        <f t="shared" si="752"/>
        <v>0</v>
      </c>
      <c r="J4802">
        <f t="shared" si="753"/>
        <v>0</v>
      </c>
      <c r="K4802">
        <f t="shared" ref="K4802:K4865" si="757">+J4802/100</f>
        <v>0</v>
      </c>
      <c r="L4802">
        <f t="shared" si="754"/>
        <v>0</v>
      </c>
      <c r="M4802" s="66" t="str">
        <f t="shared" si="750"/>
        <v xml:space="preserve"> </v>
      </c>
    </row>
    <row r="4803" spans="1:13" x14ac:dyDescent="0.25">
      <c r="A4803" s="25">
        <f t="shared" ref="A4803:A4866" si="758">+A4802+1</f>
        <v>4803</v>
      </c>
      <c r="B4803" s="35">
        <f>+INDEX(Исходные_данные!A:Z,A4803+$X$32-1,$X$30)</f>
        <v>0</v>
      </c>
      <c r="C4803" s="25">
        <f>+IFERROR(_xlfn.NUMBERVALUE(INDEX(Исходные_данные!A:Z,A4803+$X$32-1,$X$31),"."),0)</f>
        <v>0</v>
      </c>
      <c r="D4803" s="51"/>
      <c r="E4803" s="3">
        <f t="shared" si="755"/>
        <v>1289.4580000000001</v>
      </c>
      <c r="F4803" s="3">
        <f t="shared" si="756"/>
        <v>1289.4574600000001</v>
      </c>
      <c r="G4803" s="8">
        <f t="shared" ref="G4803:G4866" si="759">+IF(E4803=E4802,0,_xlfn.NUMBERVALUE(C4803,".")/O$56*100)</f>
        <v>0</v>
      </c>
      <c r="H4803" s="7">
        <f t="shared" si="751"/>
        <v>0</v>
      </c>
      <c r="I4803" s="7">
        <f t="shared" si="752"/>
        <v>0</v>
      </c>
      <c r="J4803">
        <f t="shared" si="753"/>
        <v>0</v>
      </c>
      <c r="K4803">
        <f t="shared" si="757"/>
        <v>0</v>
      </c>
      <c r="L4803">
        <f t="shared" si="754"/>
        <v>0</v>
      </c>
      <c r="M4803" s="66" t="str">
        <f t="shared" si="750"/>
        <v xml:space="preserve"> </v>
      </c>
    </row>
    <row r="4804" spans="1:13" x14ac:dyDescent="0.25">
      <c r="A4804" s="25">
        <f t="shared" si="758"/>
        <v>4804</v>
      </c>
      <c r="B4804" s="35">
        <f>+INDEX(Исходные_данные!A:Z,A4804+$X$32-1,$X$30)</f>
        <v>0</v>
      </c>
      <c r="C4804" s="25">
        <f>+IFERROR(_xlfn.NUMBERVALUE(INDEX(Исходные_данные!A:Z,A4804+$X$32-1,$X$31),"."),0)</f>
        <v>0</v>
      </c>
      <c r="D4804" s="51"/>
      <c r="E4804" s="3">
        <f t="shared" si="755"/>
        <v>1289.4580000000001</v>
      </c>
      <c r="F4804" s="3">
        <f t="shared" si="756"/>
        <v>1289.4574600000001</v>
      </c>
      <c r="G4804" s="8">
        <f t="shared" si="759"/>
        <v>0</v>
      </c>
      <c r="H4804" s="7">
        <f t="shared" si="751"/>
        <v>0</v>
      </c>
      <c r="I4804" s="7">
        <f t="shared" si="752"/>
        <v>0</v>
      </c>
      <c r="J4804">
        <f t="shared" si="753"/>
        <v>0</v>
      </c>
      <c r="K4804">
        <f t="shared" si="757"/>
        <v>0</v>
      </c>
      <c r="L4804">
        <f t="shared" si="754"/>
        <v>0</v>
      </c>
      <c r="M4804" s="66" t="str">
        <f t="shared" si="750"/>
        <v xml:space="preserve"> </v>
      </c>
    </row>
    <row r="4805" spans="1:13" x14ac:dyDescent="0.25">
      <c r="A4805" s="25">
        <f t="shared" si="758"/>
        <v>4805</v>
      </c>
      <c r="B4805" s="35">
        <f>+INDEX(Исходные_данные!A:Z,A4805+$X$32-1,$X$30)</f>
        <v>0</v>
      </c>
      <c r="C4805" s="25">
        <f>+IFERROR(_xlfn.NUMBERVALUE(INDEX(Исходные_данные!A:Z,A4805+$X$32-1,$X$31),"."),0)</f>
        <v>0</v>
      </c>
      <c r="D4805" s="51"/>
      <c r="E4805" s="3">
        <f t="shared" si="755"/>
        <v>1289.4580000000001</v>
      </c>
      <c r="F4805" s="3">
        <f t="shared" si="756"/>
        <v>1289.4574600000001</v>
      </c>
      <c r="G4805" s="8">
        <f t="shared" si="759"/>
        <v>0</v>
      </c>
      <c r="H4805" s="7">
        <f t="shared" si="751"/>
        <v>0</v>
      </c>
      <c r="I4805" s="7">
        <f t="shared" si="752"/>
        <v>0</v>
      </c>
      <c r="J4805">
        <f t="shared" si="753"/>
        <v>0</v>
      </c>
      <c r="K4805">
        <f t="shared" si="757"/>
        <v>0</v>
      </c>
      <c r="L4805">
        <f t="shared" si="754"/>
        <v>0</v>
      </c>
      <c r="M4805" s="66" t="str">
        <f t="shared" si="750"/>
        <v xml:space="preserve"> </v>
      </c>
    </row>
    <row r="4806" spans="1:13" x14ac:dyDescent="0.25">
      <c r="A4806" s="25">
        <f t="shared" si="758"/>
        <v>4806</v>
      </c>
      <c r="B4806" s="35">
        <f>+INDEX(Исходные_данные!A:Z,A4806+$X$32-1,$X$30)</f>
        <v>0</v>
      </c>
      <c r="C4806" s="25">
        <f>+IFERROR(_xlfn.NUMBERVALUE(INDEX(Исходные_данные!A:Z,A4806+$X$32-1,$X$31),"."),0)</f>
        <v>0</v>
      </c>
      <c r="D4806" s="51"/>
      <c r="E4806" s="3">
        <f t="shared" si="755"/>
        <v>1289.4580000000001</v>
      </c>
      <c r="F4806" s="3">
        <f t="shared" si="756"/>
        <v>1289.4574600000001</v>
      </c>
      <c r="G4806" s="8">
        <f t="shared" si="759"/>
        <v>0</v>
      </c>
      <c r="H4806" s="7">
        <f t="shared" si="751"/>
        <v>0</v>
      </c>
      <c r="I4806" s="7">
        <f t="shared" si="752"/>
        <v>0</v>
      </c>
      <c r="J4806">
        <f t="shared" si="753"/>
        <v>0</v>
      </c>
      <c r="K4806">
        <f t="shared" si="757"/>
        <v>0</v>
      </c>
      <c r="L4806">
        <f t="shared" si="754"/>
        <v>0</v>
      </c>
      <c r="M4806" s="66" t="str">
        <f t="shared" si="750"/>
        <v xml:space="preserve"> </v>
      </c>
    </row>
    <row r="4807" spans="1:13" x14ac:dyDescent="0.25">
      <c r="A4807" s="25">
        <f t="shared" si="758"/>
        <v>4807</v>
      </c>
      <c r="B4807" s="35">
        <f>+INDEX(Исходные_данные!A:Z,A4807+$X$32-1,$X$30)</f>
        <v>0</v>
      </c>
      <c r="C4807" s="25">
        <f>+IFERROR(_xlfn.NUMBERVALUE(INDEX(Исходные_данные!A:Z,A4807+$X$32-1,$X$31),"."),0)</f>
        <v>0</v>
      </c>
      <c r="D4807" s="51"/>
      <c r="E4807" s="3">
        <f t="shared" si="755"/>
        <v>1289.4580000000001</v>
      </c>
      <c r="F4807" s="3">
        <f t="shared" si="756"/>
        <v>1289.4574600000001</v>
      </c>
      <c r="G4807" s="8">
        <f t="shared" si="759"/>
        <v>0</v>
      </c>
      <c r="H4807" s="7">
        <f t="shared" si="751"/>
        <v>0</v>
      </c>
      <c r="I4807" s="7">
        <f t="shared" si="752"/>
        <v>0</v>
      </c>
      <c r="J4807">
        <f t="shared" si="753"/>
        <v>0</v>
      </c>
      <c r="K4807">
        <f t="shared" si="757"/>
        <v>0</v>
      </c>
      <c r="L4807">
        <f t="shared" si="754"/>
        <v>0</v>
      </c>
      <c r="M4807" s="66" t="str">
        <f t="shared" si="750"/>
        <v xml:space="preserve"> </v>
      </c>
    </row>
    <row r="4808" spans="1:13" x14ac:dyDescent="0.25">
      <c r="A4808" s="25">
        <f t="shared" si="758"/>
        <v>4808</v>
      </c>
      <c r="B4808" s="35">
        <f>+INDEX(Исходные_данные!A:Z,A4808+$X$32-1,$X$30)</f>
        <v>0</v>
      </c>
      <c r="C4808" s="25">
        <f>+IFERROR(_xlfn.NUMBERVALUE(INDEX(Исходные_данные!A:Z,A4808+$X$32-1,$X$31),"."),0)</f>
        <v>0</v>
      </c>
      <c r="D4808" s="51"/>
      <c r="E4808" s="3">
        <f t="shared" si="755"/>
        <v>1289.4580000000001</v>
      </c>
      <c r="F4808" s="3">
        <f t="shared" si="756"/>
        <v>1289.4574600000001</v>
      </c>
      <c r="G4808" s="8">
        <f t="shared" si="759"/>
        <v>0</v>
      </c>
      <c r="H4808" s="7">
        <f t="shared" si="751"/>
        <v>0</v>
      </c>
      <c r="I4808" s="7">
        <f t="shared" si="752"/>
        <v>0</v>
      </c>
      <c r="J4808">
        <f t="shared" si="753"/>
        <v>0</v>
      </c>
      <c r="K4808">
        <f t="shared" si="757"/>
        <v>0</v>
      </c>
      <c r="L4808">
        <f t="shared" si="754"/>
        <v>0</v>
      </c>
      <c r="M4808" s="66" t="str">
        <f t="shared" si="750"/>
        <v xml:space="preserve"> </v>
      </c>
    </row>
    <row r="4809" spans="1:13" x14ac:dyDescent="0.25">
      <c r="A4809" s="25">
        <f t="shared" si="758"/>
        <v>4809</v>
      </c>
      <c r="B4809" s="35">
        <f>+INDEX(Исходные_данные!A:Z,A4809+$X$32-1,$X$30)</f>
        <v>0</v>
      </c>
      <c r="C4809" s="25">
        <f>+IFERROR(_xlfn.NUMBERVALUE(INDEX(Исходные_данные!A:Z,A4809+$X$32-1,$X$31),"."),0)</f>
        <v>0</v>
      </c>
      <c r="D4809" s="51"/>
      <c r="E4809" s="3">
        <f t="shared" si="755"/>
        <v>1289.4580000000001</v>
      </c>
      <c r="F4809" s="3">
        <f t="shared" si="756"/>
        <v>1289.4574600000001</v>
      </c>
      <c r="G4809" s="8">
        <f t="shared" si="759"/>
        <v>0</v>
      </c>
      <c r="H4809" s="7">
        <f t="shared" si="751"/>
        <v>0</v>
      </c>
      <c r="I4809" s="7">
        <f t="shared" si="752"/>
        <v>0</v>
      </c>
      <c r="J4809">
        <f t="shared" si="753"/>
        <v>0</v>
      </c>
      <c r="K4809">
        <f t="shared" si="757"/>
        <v>0</v>
      </c>
      <c r="L4809">
        <f t="shared" si="754"/>
        <v>0</v>
      </c>
      <c r="M4809" s="66" t="str">
        <f t="shared" si="750"/>
        <v xml:space="preserve"> </v>
      </c>
    </row>
    <row r="4810" spans="1:13" x14ac:dyDescent="0.25">
      <c r="A4810" s="25">
        <f t="shared" si="758"/>
        <v>4810</v>
      </c>
      <c r="B4810" s="35">
        <f>+INDEX(Исходные_данные!A:Z,A4810+$X$32-1,$X$30)</f>
        <v>0</v>
      </c>
      <c r="C4810" s="25">
        <f>+IFERROR(_xlfn.NUMBERVALUE(INDEX(Исходные_данные!A:Z,A4810+$X$32-1,$X$31),"."),0)</f>
        <v>0</v>
      </c>
      <c r="D4810" s="51"/>
      <c r="E4810" s="3">
        <f t="shared" si="755"/>
        <v>1289.4580000000001</v>
      </c>
      <c r="F4810" s="3">
        <f t="shared" si="756"/>
        <v>1289.4574600000001</v>
      </c>
      <c r="G4810" s="8">
        <f t="shared" si="759"/>
        <v>0</v>
      </c>
      <c r="H4810" s="7">
        <f t="shared" si="751"/>
        <v>0</v>
      </c>
      <c r="I4810" s="7">
        <f t="shared" si="752"/>
        <v>0</v>
      </c>
      <c r="J4810">
        <f t="shared" si="753"/>
        <v>0</v>
      </c>
      <c r="K4810">
        <f t="shared" si="757"/>
        <v>0</v>
      </c>
      <c r="L4810">
        <f t="shared" si="754"/>
        <v>0</v>
      </c>
      <c r="M4810" s="66" t="str">
        <f t="shared" si="750"/>
        <v xml:space="preserve"> </v>
      </c>
    </row>
    <row r="4811" spans="1:13" x14ac:dyDescent="0.25">
      <c r="A4811" s="25">
        <f t="shared" si="758"/>
        <v>4811</v>
      </c>
      <c r="B4811" s="35">
        <f>+INDEX(Исходные_данные!A:Z,A4811+$X$32-1,$X$30)</f>
        <v>0</v>
      </c>
      <c r="C4811" s="25">
        <f>+IFERROR(_xlfn.NUMBERVALUE(INDEX(Исходные_данные!A:Z,A4811+$X$32-1,$X$31),"."),0)</f>
        <v>0</v>
      </c>
      <c r="D4811" s="51"/>
      <c r="E4811" s="3">
        <f t="shared" si="755"/>
        <v>1289.4580000000001</v>
      </c>
      <c r="F4811" s="3">
        <f t="shared" si="756"/>
        <v>1289.4574600000001</v>
      </c>
      <c r="G4811" s="8">
        <f t="shared" si="759"/>
        <v>0</v>
      </c>
      <c r="H4811" s="7">
        <f t="shared" si="751"/>
        <v>0</v>
      </c>
      <c r="I4811" s="7">
        <f t="shared" si="752"/>
        <v>0</v>
      </c>
      <c r="J4811">
        <f t="shared" si="753"/>
        <v>0</v>
      </c>
      <c r="K4811">
        <f t="shared" si="757"/>
        <v>0</v>
      </c>
      <c r="L4811">
        <f t="shared" si="754"/>
        <v>0</v>
      </c>
      <c r="M4811" s="66" t="str">
        <f t="shared" si="750"/>
        <v xml:space="preserve"> </v>
      </c>
    </row>
    <row r="4812" spans="1:13" x14ac:dyDescent="0.25">
      <c r="A4812" s="25">
        <f t="shared" si="758"/>
        <v>4812</v>
      </c>
      <c r="B4812" s="35">
        <f>+INDEX(Исходные_данные!A:Z,A4812+$X$32-1,$X$30)</f>
        <v>0</v>
      </c>
      <c r="C4812" s="25">
        <f>+IFERROR(_xlfn.NUMBERVALUE(INDEX(Исходные_данные!A:Z,A4812+$X$32-1,$X$31),"."),0)</f>
        <v>0</v>
      </c>
      <c r="D4812" s="51"/>
      <c r="E4812" s="3">
        <f t="shared" si="755"/>
        <v>1289.4580000000001</v>
      </c>
      <c r="F4812" s="3">
        <f t="shared" si="756"/>
        <v>1289.4574600000001</v>
      </c>
      <c r="G4812" s="8">
        <f t="shared" si="759"/>
        <v>0</v>
      </c>
      <c r="H4812" s="7">
        <f t="shared" si="751"/>
        <v>0</v>
      </c>
      <c r="I4812" s="7">
        <f t="shared" si="752"/>
        <v>0</v>
      </c>
      <c r="J4812">
        <f t="shared" si="753"/>
        <v>0</v>
      </c>
      <c r="K4812">
        <f t="shared" si="757"/>
        <v>0</v>
      </c>
      <c r="L4812">
        <f t="shared" si="754"/>
        <v>0</v>
      </c>
      <c r="M4812" s="66" t="str">
        <f t="shared" si="750"/>
        <v xml:space="preserve"> </v>
      </c>
    </row>
    <row r="4813" spans="1:13" x14ac:dyDescent="0.25">
      <c r="A4813" s="25">
        <f t="shared" si="758"/>
        <v>4813</v>
      </c>
      <c r="B4813" s="35">
        <f>+INDEX(Исходные_данные!A:Z,A4813+$X$32-1,$X$30)</f>
        <v>0</v>
      </c>
      <c r="C4813" s="25">
        <f>+IFERROR(_xlfn.NUMBERVALUE(INDEX(Исходные_данные!A:Z,A4813+$X$32-1,$X$31),"."),0)</f>
        <v>0</v>
      </c>
      <c r="D4813" s="51"/>
      <c r="E4813" s="3">
        <f t="shared" si="755"/>
        <v>1289.4580000000001</v>
      </c>
      <c r="F4813" s="3">
        <f t="shared" si="756"/>
        <v>1289.4574600000001</v>
      </c>
      <c r="G4813" s="8">
        <f t="shared" si="759"/>
        <v>0</v>
      </c>
      <c r="H4813" s="7">
        <f t="shared" si="751"/>
        <v>0</v>
      </c>
      <c r="I4813" s="7">
        <f t="shared" si="752"/>
        <v>0</v>
      </c>
      <c r="J4813">
        <f t="shared" si="753"/>
        <v>0</v>
      </c>
      <c r="K4813">
        <f t="shared" si="757"/>
        <v>0</v>
      </c>
      <c r="L4813">
        <f t="shared" si="754"/>
        <v>0</v>
      </c>
      <c r="M4813" s="66" t="str">
        <f t="shared" si="750"/>
        <v xml:space="preserve"> </v>
      </c>
    </row>
    <row r="4814" spans="1:13" x14ac:dyDescent="0.25">
      <c r="A4814" s="25">
        <f t="shared" si="758"/>
        <v>4814</v>
      </c>
      <c r="B4814" s="35">
        <f>+INDEX(Исходные_данные!A:Z,A4814+$X$32-1,$X$30)</f>
        <v>0</v>
      </c>
      <c r="C4814" s="25">
        <f>+IFERROR(_xlfn.NUMBERVALUE(INDEX(Исходные_данные!A:Z,A4814+$X$32-1,$X$31),"."),0)</f>
        <v>0</v>
      </c>
      <c r="D4814" s="51"/>
      <c r="E4814" s="3">
        <f t="shared" si="755"/>
        <v>1289.4580000000001</v>
      </c>
      <c r="F4814" s="3">
        <f t="shared" si="756"/>
        <v>1289.4574600000001</v>
      </c>
      <c r="G4814" s="8">
        <f t="shared" si="759"/>
        <v>0</v>
      </c>
      <c r="H4814" s="7">
        <f t="shared" si="751"/>
        <v>0</v>
      </c>
      <c r="I4814" s="7">
        <f t="shared" si="752"/>
        <v>0</v>
      </c>
      <c r="J4814">
        <f t="shared" si="753"/>
        <v>0</v>
      </c>
      <c r="K4814">
        <f t="shared" si="757"/>
        <v>0</v>
      </c>
      <c r="L4814">
        <f t="shared" si="754"/>
        <v>0</v>
      </c>
      <c r="M4814" s="66" t="str">
        <f t="shared" si="750"/>
        <v xml:space="preserve"> </v>
      </c>
    </row>
    <row r="4815" spans="1:13" x14ac:dyDescent="0.25">
      <c r="A4815" s="25">
        <f t="shared" si="758"/>
        <v>4815</v>
      </c>
      <c r="B4815" s="35">
        <f>+INDEX(Исходные_данные!A:Z,A4815+$X$32-1,$X$30)</f>
        <v>0</v>
      </c>
      <c r="C4815" s="25">
        <f>+IFERROR(_xlfn.NUMBERVALUE(INDEX(Исходные_данные!A:Z,A4815+$X$32-1,$X$31),"."),0)</f>
        <v>0</v>
      </c>
      <c r="D4815" s="51"/>
      <c r="E4815" s="3">
        <f t="shared" si="755"/>
        <v>1289.4580000000001</v>
      </c>
      <c r="F4815" s="3">
        <f t="shared" si="756"/>
        <v>1289.4574600000001</v>
      </c>
      <c r="G4815" s="8">
        <f t="shared" si="759"/>
        <v>0</v>
      </c>
      <c r="H4815" s="7">
        <f t="shared" si="751"/>
        <v>0</v>
      </c>
      <c r="I4815" s="7">
        <f t="shared" si="752"/>
        <v>0</v>
      </c>
      <c r="J4815">
        <f t="shared" si="753"/>
        <v>0</v>
      </c>
      <c r="K4815">
        <f t="shared" si="757"/>
        <v>0</v>
      </c>
      <c r="L4815">
        <f t="shared" si="754"/>
        <v>0</v>
      </c>
      <c r="M4815" s="66" t="str">
        <f t="shared" si="750"/>
        <v xml:space="preserve"> </v>
      </c>
    </row>
    <row r="4816" spans="1:13" x14ac:dyDescent="0.25">
      <c r="A4816" s="25">
        <f t="shared" si="758"/>
        <v>4816</v>
      </c>
      <c r="B4816" s="35">
        <f>+INDEX(Исходные_данные!A:Z,A4816+$X$32-1,$X$30)</f>
        <v>0</v>
      </c>
      <c r="C4816" s="25">
        <f>+IFERROR(_xlfn.NUMBERVALUE(INDEX(Исходные_данные!A:Z,A4816+$X$32-1,$X$31),"."),0)</f>
        <v>0</v>
      </c>
      <c r="D4816" s="51"/>
      <c r="E4816" s="3">
        <f t="shared" si="755"/>
        <v>1289.4580000000001</v>
      </c>
      <c r="F4816" s="3">
        <f t="shared" si="756"/>
        <v>1289.4574600000001</v>
      </c>
      <c r="G4816" s="8">
        <f t="shared" si="759"/>
        <v>0</v>
      </c>
      <c r="H4816" s="7">
        <f t="shared" si="751"/>
        <v>0</v>
      </c>
      <c r="I4816" s="7">
        <f t="shared" si="752"/>
        <v>0</v>
      </c>
      <c r="J4816">
        <f t="shared" si="753"/>
        <v>0</v>
      </c>
      <c r="K4816">
        <f t="shared" si="757"/>
        <v>0</v>
      </c>
      <c r="L4816">
        <f t="shared" si="754"/>
        <v>0</v>
      </c>
      <c r="M4816" s="66" t="str">
        <f t="shared" si="750"/>
        <v xml:space="preserve"> </v>
      </c>
    </row>
    <row r="4817" spans="1:13" x14ac:dyDescent="0.25">
      <c r="A4817" s="25">
        <f t="shared" si="758"/>
        <v>4817</v>
      </c>
      <c r="B4817" s="35">
        <f>+INDEX(Исходные_данные!A:Z,A4817+$X$32-1,$X$30)</f>
        <v>0</v>
      </c>
      <c r="C4817" s="25">
        <f>+IFERROR(_xlfn.NUMBERVALUE(INDEX(Исходные_данные!A:Z,A4817+$X$32-1,$X$31),"."),0)</f>
        <v>0</v>
      </c>
      <c r="D4817" s="51"/>
      <c r="E4817" s="3">
        <f t="shared" si="755"/>
        <v>1289.4580000000001</v>
      </c>
      <c r="F4817" s="3">
        <f t="shared" si="756"/>
        <v>1289.4574600000001</v>
      </c>
      <c r="G4817" s="8">
        <f t="shared" si="759"/>
        <v>0</v>
      </c>
      <c r="H4817" s="7">
        <f t="shared" si="751"/>
        <v>0</v>
      </c>
      <c r="I4817" s="7">
        <f t="shared" si="752"/>
        <v>0</v>
      </c>
      <c r="J4817">
        <f t="shared" si="753"/>
        <v>0</v>
      </c>
      <c r="K4817">
        <f t="shared" si="757"/>
        <v>0</v>
      </c>
      <c r="L4817">
        <f t="shared" si="754"/>
        <v>0</v>
      </c>
      <c r="M4817" s="66" t="str">
        <f t="shared" si="750"/>
        <v xml:space="preserve"> </v>
      </c>
    </row>
    <row r="4818" spans="1:13" x14ac:dyDescent="0.25">
      <c r="A4818" s="25">
        <f t="shared" si="758"/>
        <v>4818</v>
      </c>
      <c r="B4818" s="35">
        <f>+INDEX(Исходные_данные!A:Z,A4818+$X$32-1,$X$30)</f>
        <v>0</v>
      </c>
      <c r="C4818" s="25">
        <f>+IFERROR(_xlfn.NUMBERVALUE(INDEX(Исходные_данные!A:Z,A4818+$X$32-1,$X$31),"."),0)</f>
        <v>0</v>
      </c>
      <c r="D4818" s="51"/>
      <c r="E4818" s="3">
        <f t="shared" si="755"/>
        <v>1289.4580000000001</v>
      </c>
      <c r="F4818" s="3">
        <f t="shared" si="756"/>
        <v>1289.4574600000001</v>
      </c>
      <c r="G4818" s="8">
        <f t="shared" si="759"/>
        <v>0</v>
      </c>
      <c r="H4818" s="7">
        <f t="shared" si="751"/>
        <v>0</v>
      </c>
      <c r="I4818" s="7">
        <f t="shared" si="752"/>
        <v>0</v>
      </c>
      <c r="J4818">
        <f t="shared" si="753"/>
        <v>0</v>
      </c>
      <c r="K4818">
        <f t="shared" si="757"/>
        <v>0</v>
      </c>
      <c r="L4818">
        <f t="shared" si="754"/>
        <v>0</v>
      </c>
      <c r="M4818" s="66" t="str">
        <f t="shared" si="750"/>
        <v xml:space="preserve"> </v>
      </c>
    </row>
    <row r="4819" spans="1:13" x14ac:dyDescent="0.25">
      <c r="A4819" s="25">
        <f t="shared" si="758"/>
        <v>4819</v>
      </c>
      <c r="B4819" s="35">
        <f>+INDEX(Исходные_данные!A:Z,A4819+$X$32-1,$X$30)</f>
        <v>0</v>
      </c>
      <c r="C4819" s="25">
        <f>+IFERROR(_xlfn.NUMBERVALUE(INDEX(Исходные_данные!A:Z,A4819+$X$32-1,$X$31),"."),0)</f>
        <v>0</v>
      </c>
      <c r="D4819" s="51"/>
      <c r="E4819" s="3">
        <f t="shared" si="755"/>
        <v>1289.4580000000001</v>
      </c>
      <c r="F4819" s="3">
        <f t="shared" si="756"/>
        <v>1289.4574600000001</v>
      </c>
      <c r="G4819" s="8">
        <f t="shared" si="759"/>
        <v>0</v>
      </c>
      <c r="H4819" s="7">
        <f t="shared" si="751"/>
        <v>0</v>
      </c>
      <c r="I4819" s="7">
        <f t="shared" si="752"/>
        <v>0</v>
      </c>
      <c r="J4819">
        <f t="shared" si="753"/>
        <v>0</v>
      </c>
      <c r="K4819">
        <f t="shared" si="757"/>
        <v>0</v>
      </c>
      <c r="L4819">
        <f t="shared" si="754"/>
        <v>0</v>
      </c>
      <c r="M4819" s="66" t="str">
        <f t="shared" si="750"/>
        <v xml:space="preserve"> </v>
      </c>
    </row>
    <row r="4820" spans="1:13" x14ac:dyDescent="0.25">
      <c r="A4820" s="25">
        <f t="shared" si="758"/>
        <v>4820</v>
      </c>
      <c r="B4820" s="35">
        <f>+INDEX(Исходные_данные!A:Z,A4820+$X$32-1,$X$30)</f>
        <v>0</v>
      </c>
      <c r="C4820" s="25">
        <f>+IFERROR(_xlfn.NUMBERVALUE(INDEX(Исходные_данные!A:Z,A4820+$X$32-1,$X$31),"."),0)</f>
        <v>0</v>
      </c>
      <c r="D4820" s="51"/>
      <c r="E4820" s="3">
        <f t="shared" si="755"/>
        <v>1289.4580000000001</v>
      </c>
      <c r="F4820" s="3">
        <f t="shared" si="756"/>
        <v>1289.4574600000001</v>
      </c>
      <c r="G4820" s="8">
        <f t="shared" si="759"/>
        <v>0</v>
      </c>
      <c r="H4820" s="7">
        <f t="shared" si="751"/>
        <v>0</v>
      </c>
      <c r="I4820" s="7">
        <f t="shared" si="752"/>
        <v>0</v>
      </c>
      <c r="J4820">
        <f t="shared" si="753"/>
        <v>0</v>
      </c>
      <c r="K4820">
        <f t="shared" si="757"/>
        <v>0</v>
      </c>
      <c r="L4820">
        <f t="shared" si="754"/>
        <v>0</v>
      </c>
      <c r="M4820" s="66" t="str">
        <f t="shared" si="750"/>
        <v xml:space="preserve"> </v>
      </c>
    </row>
    <row r="4821" spans="1:13" x14ac:dyDescent="0.25">
      <c r="A4821" s="25">
        <f t="shared" si="758"/>
        <v>4821</v>
      </c>
      <c r="B4821" s="35">
        <f>+INDEX(Исходные_данные!A:Z,A4821+$X$32-1,$X$30)</f>
        <v>0</v>
      </c>
      <c r="C4821" s="25">
        <f>+IFERROR(_xlfn.NUMBERVALUE(INDEX(Исходные_данные!A:Z,A4821+$X$32-1,$X$31),"."),0)</f>
        <v>0</v>
      </c>
      <c r="D4821" s="51"/>
      <c r="E4821" s="3">
        <f t="shared" si="755"/>
        <v>1289.4580000000001</v>
      </c>
      <c r="F4821" s="3">
        <f t="shared" si="756"/>
        <v>1289.4574600000001</v>
      </c>
      <c r="G4821" s="8">
        <f t="shared" si="759"/>
        <v>0</v>
      </c>
      <c r="H4821" s="7">
        <f t="shared" si="751"/>
        <v>0</v>
      </c>
      <c r="I4821" s="7">
        <f t="shared" si="752"/>
        <v>0</v>
      </c>
      <c r="J4821">
        <f t="shared" si="753"/>
        <v>0</v>
      </c>
      <c r="K4821">
        <f t="shared" si="757"/>
        <v>0</v>
      </c>
      <c r="L4821">
        <f t="shared" si="754"/>
        <v>0</v>
      </c>
      <c r="M4821" s="66" t="str">
        <f t="shared" si="750"/>
        <v xml:space="preserve"> </v>
      </c>
    </row>
    <row r="4822" spans="1:13" x14ac:dyDescent="0.25">
      <c r="A4822" s="25">
        <f t="shared" si="758"/>
        <v>4822</v>
      </c>
      <c r="B4822" s="35">
        <f>+INDEX(Исходные_данные!A:Z,A4822+$X$32-1,$X$30)</f>
        <v>0</v>
      </c>
      <c r="C4822" s="25">
        <f>+IFERROR(_xlfn.NUMBERVALUE(INDEX(Исходные_данные!A:Z,A4822+$X$32-1,$X$31),"."),0)</f>
        <v>0</v>
      </c>
      <c r="D4822" s="51"/>
      <c r="E4822" s="3">
        <f t="shared" si="755"/>
        <v>1289.4580000000001</v>
      </c>
      <c r="F4822" s="3">
        <f t="shared" si="756"/>
        <v>1289.4574600000001</v>
      </c>
      <c r="G4822" s="8">
        <f t="shared" si="759"/>
        <v>0</v>
      </c>
      <c r="H4822" s="7">
        <f t="shared" si="751"/>
        <v>0</v>
      </c>
      <c r="I4822" s="7">
        <f t="shared" si="752"/>
        <v>0</v>
      </c>
      <c r="J4822">
        <f t="shared" si="753"/>
        <v>0</v>
      </c>
      <c r="K4822">
        <f t="shared" si="757"/>
        <v>0</v>
      </c>
      <c r="L4822">
        <f t="shared" si="754"/>
        <v>0</v>
      </c>
      <c r="M4822" s="66" t="str">
        <f t="shared" si="750"/>
        <v xml:space="preserve"> </v>
      </c>
    </row>
    <row r="4823" spans="1:13" x14ac:dyDescent="0.25">
      <c r="A4823" s="25">
        <f t="shared" si="758"/>
        <v>4823</v>
      </c>
      <c r="B4823" s="35">
        <f>+INDEX(Исходные_данные!A:Z,A4823+$X$32-1,$X$30)</f>
        <v>0</v>
      </c>
      <c r="C4823" s="25">
        <f>+IFERROR(_xlfn.NUMBERVALUE(INDEX(Исходные_данные!A:Z,A4823+$X$32-1,$X$31),"."),0)</f>
        <v>0</v>
      </c>
      <c r="D4823" s="51"/>
      <c r="E4823" s="3">
        <f t="shared" si="755"/>
        <v>1289.4580000000001</v>
      </c>
      <c r="F4823" s="3">
        <f t="shared" si="756"/>
        <v>1289.4574600000001</v>
      </c>
      <c r="G4823" s="8">
        <f t="shared" si="759"/>
        <v>0</v>
      </c>
      <c r="H4823" s="7">
        <f t="shared" si="751"/>
        <v>0</v>
      </c>
      <c r="I4823" s="7">
        <f t="shared" si="752"/>
        <v>0</v>
      </c>
      <c r="J4823">
        <f t="shared" si="753"/>
        <v>0</v>
      </c>
      <c r="K4823">
        <f t="shared" si="757"/>
        <v>0</v>
      </c>
      <c r="L4823">
        <f t="shared" si="754"/>
        <v>0</v>
      </c>
      <c r="M4823" s="66" t="str">
        <f t="shared" si="750"/>
        <v xml:space="preserve"> </v>
      </c>
    </row>
    <row r="4824" spans="1:13" x14ac:dyDescent="0.25">
      <c r="A4824" s="25">
        <f t="shared" si="758"/>
        <v>4824</v>
      </c>
      <c r="B4824" s="35">
        <f>+INDEX(Исходные_данные!A:Z,A4824+$X$32-1,$X$30)</f>
        <v>0</v>
      </c>
      <c r="C4824" s="25">
        <f>+IFERROR(_xlfn.NUMBERVALUE(INDEX(Исходные_данные!A:Z,A4824+$X$32-1,$X$31),"."),0)</f>
        <v>0</v>
      </c>
      <c r="D4824" s="51"/>
      <c r="E4824" s="3">
        <f t="shared" si="755"/>
        <v>1289.4580000000001</v>
      </c>
      <c r="F4824" s="3">
        <f t="shared" si="756"/>
        <v>1289.4574600000001</v>
      </c>
      <c r="G4824" s="8">
        <f t="shared" si="759"/>
        <v>0</v>
      </c>
      <c r="H4824" s="7">
        <f t="shared" si="751"/>
        <v>0</v>
      </c>
      <c r="I4824" s="7">
        <f t="shared" si="752"/>
        <v>0</v>
      </c>
      <c r="J4824">
        <f t="shared" si="753"/>
        <v>0</v>
      </c>
      <c r="K4824">
        <f t="shared" si="757"/>
        <v>0</v>
      </c>
      <c r="L4824">
        <f t="shared" si="754"/>
        <v>0</v>
      </c>
      <c r="M4824" s="66" t="str">
        <f t="shared" si="750"/>
        <v xml:space="preserve"> </v>
      </c>
    </row>
    <row r="4825" spans="1:13" x14ac:dyDescent="0.25">
      <c r="A4825" s="25">
        <f t="shared" si="758"/>
        <v>4825</v>
      </c>
      <c r="B4825" s="35">
        <f>+INDEX(Исходные_данные!A:Z,A4825+$X$32-1,$X$30)</f>
        <v>0</v>
      </c>
      <c r="C4825" s="25">
        <f>+IFERROR(_xlfn.NUMBERVALUE(INDEX(Исходные_данные!A:Z,A4825+$X$32-1,$X$31),"."),0)</f>
        <v>0</v>
      </c>
      <c r="D4825" s="51"/>
      <c r="E4825" s="3">
        <f t="shared" si="755"/>
        <v>1289.4580000000001</v>
      </c>
      <c r="F4825" s="3">
        <f t="shared" si="756"/>
        <v>1289.4574600000001</v>
      </c>
      <c r="G4825" s="8">
        <f t="shared" si="759"/>
        <v>0</v>
      </c>
      <c r="H4825" s="7">
        <f t="shared" si="751"/>
        <v>0</v>
      </c>
      <c r="I4825" s="7">
        <f t="shared" si="752"/>
        <v>0</v>
      </c>
      <c r="J4825">
        <f t="shared" si="753"/>
        <v>0</v>
      </c>
      <c r="K4825">
        <f t="shared" si="757"/>
        <v>0</v>
      </c>
      <c r="L4825">
        <f t="shared" si="754"/>
        <v>0</v>
      </c>
      <c r="M4825" s="66" t="str">
        <f t="shared" si="750"/>
        <v xml:space="preserve"> </v>
      </c>
    </row>
    <row r="4826" spans="1:13" x14ac:dyDescent="0.25">
      <c r="A4826" s="25">
        <f t="shared" si="758"/>
        <v>4826</v>
      </c>
      <c r="B4826" s="35">
        <f>+INDEX(Исходные_данные!A:Z,A4826+$X$32-1,$X$30)</f>
        <v>0</v>
      </c>
      <c r="C4826" s="25">
        <f>+IFERROR(_xlfn.NUMBERVALUE(INDEX(Исходные_данные!A:Z,A4826+$X$32-1,$X$31),"."),0)</f>
        <v>0</v>
      </c>
      <c r="D4826" s="51"/>
      <c r="E4826" s="3">
        <f t="shared" si="755"/>
        <v>1289.4580000000001</v>
      </c>
      <c r="F4826" s="3">
        <f t="shared" si="756"/>
        <v>1289.4574600000001</v>
      </c>
      <c r="G4826" s="8">
        <f t="shared" si="759"/>
        <v>0</v>
      </c>
      <c r="H4826" s="7">
        <f t="shared" si="751"/>
        <v>0</v>
      </c>
      <c r="I4826" s="7">
        <f t="shared" si="752"/>
        <v>0</v>
      </c>
      <c r="J4826">
        <f t="shared" si="753"/>
        <v>0</v>
      </c>
      <c r="K4826">
        <f t="shared" si="757"/>
        <v>0</v>
      </c>
      <c r="L4826">
        <f t="shared" si="754"/>
        <v>0</v>
      </c>
      <c r="M4826" s="66" t="str">
        <f t="shared" si="750"/>
        <v xml:space="preserve"> </v>
      </c>
    </row>
    <row r="4827" spans="1:13" x14ac:dyDescent="0.25">
      <c r="A4827" s="25">
        <f t="shared" si="758"/>
        <v>4827</v>
      </c>
      <c r="B4827" s="35">
        <f>+INDEX(Исходные_данные!A:Z,A4827+$X$32-1,$X$30)</f>
        <v>0</v>
      </c>
      <c r="C4827" s="25">
        <f>+IFERROR(_xlfn.NUMBERVALUE(INDEX(Исходные_данные!A:Z,A4827+$X$32-1,$X$31),"."),0)</f>
        <v>0</v>
      </c>
      <c r="D4827" s="51"/>
      <c r="E4827" s="3">
        <f t="shared" si="755"/>
        <v>1289.4580000000001</v>
      </c>
      <c r="F4827" s="3">
        <f t="shared" si="756"/>
        <v>1289.4574600000001</v>
      </c>
      <c r="G4827" s="8">
        <f t="shared" si="759"/>
        <v>0</v>
      </c>
      <c r="H4827" s="7">
        <f t="shared" si="751"/>
        <v>0</v>
      </c>
      <c r="I4827" s="7">
        <f t="shared" si="752"/>
        <v>0</v>
      </c>
      <c r="J4827">
        <f t="shared" si="753"/>
        <v>0</v>
      </c>
      <c r="K4827">
        <f t="shared" si="757"/>
        <v>0</v>
      </c>
      <c r="L4827">
        <f t="shared" si="754"/>
        <v>0</v>
      </c>
      <c r="M4827" s="66" t="str">
        <f t="shared" si="750"/>
        <v xml:space="preserve"> </v>
      </c>
    </row>
    <row r="4828" spans="1:13" x14ac:dyDescent="0.25">
      <c r="A4828" s="25">
        <f t="shared" si="758"/>
        <v>4828</v>
      </c>
      <c r="B4828" s="35">
        <f>+INDEX(Исходные_данные!A:Z,A4828+$X$32-1,$X$30)</f>
        <v>0</v>
      </c>
      <c r="C4828" s="25">
        <f>+IFERROR(_xlfn.NUMBERVALUE(INDEX(Исходные_данные!A:Z,A4828+$X$32-1,$X$31),"."),0)</f>
        <v>0</v>
      </c>
      <c r="D4828" s="51"/>
      <c r="E4828" s="3">
        <f t="shared" si="755"/>
        <v>1289.4580000000001</v>
      </c>
      <c r="F4828" s="3">
        <f t="shared" si="756"/>
        <v>1289.4574600000001</v>
      </c>
      <c r="G4828" s="8">
        <f t="shared" si="759"/>
        <v>0</v>
      </c>
      <c r="H4828" s="7">
        <f t="shared" si="751"/>
        <v>0</v>
      </c>
      <c r="I4828" s="7">
        <f t="shared" si="752"/>
        <v>0</v>
      </c>
      <c r="J4828">
        <f t="shared" si="753"/>
        <v>0</v>
      </c>
      <c r="K4828">
        <f t="shared" si="757"/>
        <v>0</v>
      </c>
      <c r="L4828">
        <f t="shared" si="754"/>
        <v>0</v>
      </c>
      <c r="M4828" s="66" t="str">
        <f t="shared" ref="M4828:M4891" si="760">IF(AC4843=1,"",+CONCATENATE(IF($AC$43=1,CONCATENATE(D4828," "),""),IF($AC$44=1,CONCATENATE(E4828," (",TEXT(G4828,"0,0"),"%)"),"")))</f>
        <v xml:space="preserve"> </v>
      </c>
    </row>
    <row r="4829" spans="1:13" x14ac:dyDescent="0.25">
      <c r="A4829" s="25">
        <f t="shared" si="758"/>
        <v>4829</v>
      </c>
      <c r="B4829" s="35">
        <f>+INDEX(Исходные_данные!A:Z,A4829+$X$32-1,$X$30)</f>
        <v>0</v>
      </c>
      <c r="C4829" s="25">
        <f>+IFERROR(_xlfn.NUMBERVALUE(INDEX(Исходные_данные!A:Z,A4829+$X$32-1,$X$31),"."),0)</f>
        <v>0</v>
      </c>
      <c r="D4829" s="51"/>
      <c r="E4829" s="3">
        <f t="shared" si="755"/>
        <v>1289.4580000000001</v>
      </c>
      <c r="F4829" s="3">
        <f t="shared" si="756"/>
        <v>1289.4574600000001</v>
      </c>
      <c r="G4829" s="8">
        <f t="shared" si="759"/>
        <v>0</v>
      </c>
      <c r="H4829" s="7">
        <f t="shared" si="751"/>
        <v>0</v>
      </c>
      <c r="I4829" s="7">
        <f t="shared" si="752"/>
        <v>0</v>
      </c>
      <c r="J4829">
        <f t="shared" si="753"/>
        <v>0</v>
      </c>
      <c r="K4829">
        <f t="shared" si="757"/>
        <v>0</v>
      </c>
      <c r="L4829">
        <f t="shared" si="754"/>
        <v>0</v>
      </c>
      <c r="M4829" s="66" t="str">
        <f t="shared" si="760"/>
        <v xml:space="preserve"> </v>
      </c>
    </row>
    <row r="4830" spans="1:13" x14ac:dyDescent="0.25">
      <c r="A4830" s="25">
        <f t="shared" si="758"/>
        <v>4830</v>
      </c>
      <c r="B4830" s="35">
        <f>+INDEX(Исходные_данные!A:Z,A4830+$X$32-1,$X$30)</f>
        <v>0</v>
      </c>
      <c r="C4830" s="25">
        <f>+IFERROR(_xlfn.NUMBERVALUE(INDEX(Исходные_данные!A:Z,A4830+$X$32-1,$X$31),"."),0)</f>
        <v>0</v>
      </c>
      <c r="D4830" s="51"/>
      <c r="E4830" s="3">
        <f t="shared" si="755"/>
        <v>1289.4580000000001</v>
      </c>
      <c r="F4830" s="3">
        <f t="shared" si="756"/>
        <v>1289.4574600000001</v>
      </c>
      <c r="G4830" s="8">
        <f t="shared" si="759"/>
        <v>0</v>
      </c>
      <c r="H4830" s="7">
        <f t="shared" si="751"/>
        <v>0</v>
      </c>
      <c r="I4830" s="7">
        <f t="shared" si="752"/>
        <v>0</v>
      </c>
      <c r="J4830">
        <f t="shared" si="753"/>
        <v>0</v>
      </c>
      <c r="K4830">
        <f t="shared" si="757"/>
        <v>0</v>
      </c>
      <c r="L4830">
        <f t="shared" si="754"/>
        <v>0</v>
      </c>
      <c r="M4830" s="66" t="str">
        <f t="shared" si="760"/>
        <v xml:space="preserve"> </v>
      </c>
    </row>
    <row r="4831" spans="1:13" x14ac:dyDescent="0.25">
      <c r="A4831" s="25">
        <f t="shared" si="758"/>
        <v>4831</v>
      </c>
      <c r="B4831" s="35">
        <f>+INDEX(Исходные_данные!A:Z,A4831+$X$32-1,$X$30)</f>
        <v>0</v>
      </c>
      <c r="C4831" s="25">
        <f>+IFERROR(_xlfn.NUMBERVALUE(INDEX(Исходные_данные!A:Z,A4831+$X$32-1,$X$31),"."),0)</f>
        <v>0</v>
      </c>
      <c r="D4831" s="51"/>
      <c r="E4831" s="3">
        <f t="shared" si="755"/>
        <v>1289.4580000000001</v>
      </c>
      <c r="F4831" s="3">
        <f t="shared" si="756"/>
        <v>1289.4574600000001</v>
      </c>
      <c r="G4831" s="8">
        <f t="shared" si="759"/>
        <v>0</v>
      </c>
      <c r="H4831" s="7">
        <f t="shared" si="751"/>
        <v>0</v>
      </c>
      <c r="I4831" s="7">
        <f t="shared" si="752"/>
        <v>0</v>
      </c>
      <c r="J4831">
        <f t="shared" si="753"/>
        <v>0</v>
      </c>
      <c r="K4831">
        <f t="shared" si="757"/>
        <v>0</v>
      </c>
      <c r="L4831">
        <f t="shared" si="754"/>
        <v>0</v>
      </c>
      <c r="M4831" s="66" t="str">
        <f t="shared" si="760"/>
        <v xml:space="preserve"> </v>
      </c>
    </row>
    <row r="4832" spans="1:13" x14ac:dyDescent="0.25">
      <c r="A4832" s="25">
        <f t="shared" si="758"/>
        <v>4832</v>
      </c>
      <c r="B4832" s="35">
        <f>+INDEX(Исходные_данные!A:Z,A4832+$X$32-1,$X$30)</f>
        <v>0</v>
      </c>
      <c r="C4832" s="25">
        <f>+IFERROR(_xlfn.NUMBERVALUE(INDEX(Исходные_данные!A:Z,A4832+$X$32-1,$X$31),"."),0)</f>
        <v>0</v>
      </c>
      <c r="D4832" s="51"/>
      <c r="E4832" s="3">
        <f t="shared" si="755"/>
        <v>1289.4580000000001</v>
      </c>
      <c r="F4832" s="3">
        <f t="shared" si="756"/>
        <v>1289.4574600000001</v>
      </c>
      <c r="G4832" s="8">
        <f t="shared" si="759"/>
        <v>0</v>
      </c>
      <c r="H4832" s="7">
        <f t="shared" si="751"/>
        <v>0</v>
      </c>
      <c r="I4832" s="7">
        <f t="shared" si="752"/>
        <v>0</v>
      </c>
      <c r="J4832">
        <f t="shared" si="753"/>
        <v>0</v>
      </c>
      <c r="K4832">
        <f t="shared" si="757"/>
        <v>0</v>
      </c>
      <c r="L4832">
        <f t="shared" si="754"/>
        <v>0</v>
      </c>
      <c r="M4832" s="66" t="str">
        <f t="shared" si="760"/>
        <v xml:space="preserve"> </v>
      </c>
    </row>
    <row r="4833" spans="1:13" x14ac:dyDescent="0.25">
      <c r="A4833" s="25">
        <f t="shared" si="758"/>
        <v>4833</v>
      </c>
      <c r="B4833" s="35">
        <f>+INDEX(Исходные_данные!A:Z,A4833+$X$32-1,$X$30)</f>
        <v>0</v>
      </c>
      <c r="C4833" s="25">
        <f>+IFERROR(_xlfn.NUMBERVALUE(INDEX(Исходные_данные!A:Z,A4833+$X$32-1,$X$31),"."),0)</f>
        <v>0</v>
      </c>
      <c r="D4833" s="51"/>
      <c r="E4833" s="3">
        <f t="shared" si="755"/>
        <v>1289.4580000000001</v>
      </c>
      <c r="F4833" s="3">
        <f t="shared" si="756"/>
        <v>1289.4574600000001</v>
      </c>
      <c r="G4833" s="8">
        <f t="shared" si="759"/>
        <v>0</v>
      </c>
      <c r="H4833" s="7">
        <f t="shared" si="751"/>
        <v>0</v>
      </c>
      <c r="I4833" s="7">
        <f t="shared" si="752"/>
        <v>0</v>
      </c>
      <c r="J4833">
        <f t="shared" si="753"/>
        <v>0</v>
      </c>
      <c r="K4833">
        <f t="shared" si="757"/>
        <v>0</v>
      </c>
      <c r="L4833">
        <f t="shared" si="754"/>
        <v>0</v>
      </c>
      <c r="M4833" s="66" t="str">
        <f t="shared" si="760"/>
        <v xml:space="preserve"> </v>
      </c>
    </row>
    <row r="4834" spans="1:13" x14ac:dyDescent="0.25">
      <c r="A4834" s="25">
        <f t="shared" si="758"/>
        <v>4834</v>
      </c>
      <c r="B4834" s="35">
        <f>+INDEX(Исходные_данные!A:Z,A4834+$X$32-1,$X$30)</f>
        <v>0</v>
      </c>
      <c r="C4834" s="25">
        <f>+IFERROR(_xlfn.NUMBERVALUE(INDEX(Исходные_данные!A:Z,A4834+$X$32-1,$X$31),"."),0)</f>
        <v>0</v>
      </c>
      <c r="D4834" s="51"/>
      <c r="E4834" s="3">
        <f t="shared" si="755"/>
        <v>1289.4580000000001</v>
      </c>
      <c r="F4834" s="3">
        <f t="shared" si="756"/>
        <v>1289.4574600000001</v>
      </c>
      <c r="G4834" s="8">
        <f t="shared" si="759"/>
        <v>0</v>
      </c>
      <c r="H4834" s="7">
        <f t="shared" si="751"/>
        <v>0</v>
      </c>
      <c r="I4834" s="7">
        <f t="shared" si="752"/>
        <v>0</v>
      </c>
      <c r="J4834">
        <f t="shared" si="753"/>
        <v>0</v>
      </c>
      <c r="K4834">
        <f t="shared" si="757"/>
        <v>0</v>
      </c>
      <c r="L4834">
        <f t="shared" si="754"/>
        <v>0</v>
      </c>
      <c r="M4834" s="66" t="str">
        <f t="shared" si="760"/>
        <v xml:space="preserve"> </v>
      </c>
    </row>
    <row r="4835" spans="1:13" x14ac:dyDescent="0.25">
      <c r="A4835" s="25">
        <f t="shared" si="758"/>
        <v>4835</v>
      </c>
      <c r="B4835" s="35">
        <f>+INDEX(Исходные_данные!A:Z,A4835+$X$32-1,$X$30)</f>
        <v>0</v>
      </c>
      <c r="C4835" s="25">
        <f>+IFERROR(_xlfn.NUMBERVALUE(INDEX(Исходные_данные!A:Z,A4835+$X$32-1,$X$31),"."),0)</f>
        <v>0</v>
      </c>
      <c r="D4835" s="51"/>
      <c r="E4835" s="3">
        <f t="shared" si="755"/>
        <v>1289.4580000000001</v>
      </c>
      <c r="F4835" s="3">
        <f t="shared" si="756"/>
        <v>1289.4574600000001</v>
      </c>
      <c r="G4835" s="8">
        <f t="shared" si="759"/>
        <v>0</v>
      </c>
      <c r="H4835" s="7">
        <f t="shared" si="751"/>
        <v>0</v>
      </c>
      <c r="I4835" s="7">
        <f t="shared" si="752"/>
        <v>0</v>
      </c>
      <c r="J4835">
        <f t="shared" si="753"/>
        <v>0</v>
      </c>
      <c r="K4835">
        <f t="shared" si="757"/>
        <v>0</v>
      </c>
      <c r="L4835">
        <f t="shared" si="754"/>
        <v>0</v>
      </c>
      <c r="M4835" s="66" t="str">
        <f t="shared" si="760"/>
        <v xml:space="preserve"> </v>
      </c>
    </row>
    <row r="4836" spans="1:13" x14ac:dyDescent="0.25">
      <c r="A4836" s="25">
        <f t="shared" si="758"/>
        <v>4836</v>
      </c>
      <c r="B4836" s="35">
        <f>+INDEX(Исходные_данные!A:Z,A4836+$X$32-1,$X$30)</f>
        <v>0</v>
      </c>
      <c r="C4836" s="25">
        <f>+IFERROR(_xlfn.NUMBERVALUE(INDEX(Исходные_данные!A:Z,A4836+$X$32-1,$X$31),"."),0)</f>
        <v>0</v>
      </c>
      <c r="D4836" s="51"/>
      <c r="E4836" s="3">
        <f t="shared" si="755"/>
        <v>1289.4580000000001</v>
      </c>
      <c r="F4836" s="3">
        <f t="shared" si="756"/>
        <v>1289.4574600000001</v>
      </c>
      <c r="G4836" s="8">
        <f t="shared" si="759"/>
        <v>0</v>
      </c>
      <c r="H4836" s="7">
        <f t="shared" si="751"/>
        <v>0</v>
      </c>
      <c r="I4836" s="7">
        <f t="shared" si="752"/>
        <v>0</v>
      </c>
      <c r="J4836">
        <f t="shared" si="753"/>
        <v>0</v>
      </c>
      <c r="K4836">
        <f t="shared" si="757"/>
        <v>0</v>
      </c>
      <c r="L4836">
        <f t="shared" si="754"/>
        <v>0</v>
      </c>
      <c r="M4836" s="66" t="str">
        <f t="shared" si="760"/>
        <v xml:space="preserve"> </v>
      </c>
    </row>
    <row r="4837" spans="1:13" x14ac:dyDescent="0.25">
      <c r="A4837" s="25">
        <f t="shared" si="758"/>
        <v>4837</v>
      </c>
      <c r="B4837" s="35">
        <f>+INDEX(Исходные_данные!A:Z,A4837+$X$32-1,$X$30)</f>
        <v>0</v>
      </c>
      <c r="C4837" s="25">
        <f>+IFERROR(_xlfn.NUMBERVALUE(INDEX(Исходные_данные!A:Z,A4837+$X$32-1,$X$31),"."),0)</f>
        <v>0</v>
      </c>
      <c r="D4837" s="51"/>
      <c r="E4837" s="3">
        <f t="shared" si="755"/>
        <v>1289.4580000000001</v>
      </c>
      <c r="F4837" s="3">
        <f t="shared" si="756"/>
        <v>1289.4574600000001</v>
      </c>
      <c r="G4837" s="8">
        <f t="shared" si="759"/>
        <v>0</v>
      </c>
      <c r="H4837" s="7">
        <f t="shared" si="751"/>
        <v>0</v>
      </c>
      <c r="I4837" s="7">
        <f t="shared" si="752"/>
        <v>0</v>
      </c>
      <c r="J4837">
        <f t="shared" si="753"/>
        <v>0</v>
      </c>
      <c r="K4837">
        <f t="shared" si="757"/>
        <v>0</v>
      </c>
      <c r="L4837">
        <f t="shared" si="754"/>
        <v>0</v>
      </c>
      <c r="M4837" s="66" t="str">
        <f t="shared" si="760"/>
        <v xml:space="preserve"> </v>
      </c>
    </row>
    <row r="4838" spans="1:13" x14ac:dyDescent="0.25">
      <c r="A4838" s="25">
        <f t="shared" si="758"/>
        <v>4838</v>
      </c>
      <c r="B4838" s="35">
        <f>+INDEX(Исходные_данные!A:Z,A4838+$X$32-1,$X$30)</f>
        <v>0</v>
      </c>
      <c r="C4838" s="25">
        <f>+IFERROR(_xlfn.NUMBERVALUE(INDEX(Исходные_данные!A:Z,A4838+$X$32-1,$X$31),"."),0)</f>
        <v>0</v>
      </c>
      <c r="D4838" s="51"/>
      <c r="E4838" s="3">
        <f t="shared" si="755"/>
        <v>1289.4580000000001</v>
      </c>
      <c r="F4838" s="3">
        <f t="shared" si="756"/>
        <v>1289.4574600000001</v>
      </c>
      <c r="G4838" s="8">
        <f t="shared" si="759"/>
        <v>0</v>
      </c>
      <c r="H4838" s="7">
        <f t="shared" si="751"/>
        <v>0</v>
      </c>
      <c r="I4838" s="7">
        <f t="shared" si="752"/>
        <v>0</v>
      </c>
      <c r="J4838">
        <f t="shared" si="753"/>
        <v>0</v>
      </c>
      <c r="K4838">
        <f t="shared" si="757"/>
        <v>0</v>
      </c>
      <c r="L4838">
        <f t="shared" si="754"/>
        <v>0</v>
      </c>
      <c r="M4838" s="66" t="str">
        <f t="shared" si="760"/>
        <v xml:space="preserve"> </v>
      </c>
    </row>
    <row r="4839" spans="1:13" x14ac:dyDescent="0.25">
      <c r="A4839" s="25">
        <f t="shared" si="758"/>
        <v>4839</v>
      </c>
      <c r="B4839" s="35">
        <f>+INDEX(Исходные_данные!A:Z,A4839+$X$32-1,$X$30)</f>
        <v>0</v>
      </c>
      <c r="C4839" s="25">
        <f>+IFERROR(_xlfn.NUMBERVALUE(INDEX(Исходные_данные!A:Z,A4839+$X$32-1,$X$31),"."),0)</f>
        <v>0</v>
      </c>
      <c r="D4839" s="51"/>
      <c r="E4839" s="3">
        <f t="shared" si="755"/>
        <v>1289.4580000000001</v>
      </c>
      <c r="F4839" s="3">
        <f t="shared" si="756"/>
        <v>1289.4574600000001</v>
      </c>
      <c r="G4839" s="8">
        <f t="shared" si="759"/>
        <v>0</v>
      </c>
      <c r="H4839" s="7">
        <f t="shared" si="751"/>
        <v>0</v>
      </c>
      <c r="I4839" s="7">
        <f t="shared" si="752"/>
        <v>0</v>
      </c>
      <c r="J4839">
        <f t="shared" si="753"/>
        <v>0</v>
      </c>
      <c r="K4839">
        <f t="shared" si="757"/>
        <v>0</v>
      </c>
      <c r="L4839">
        <f t="shared" si="754"/>
        <v>0</v>
      </c>
      <c r="M4839" s="66" t="str">
        <f t="shared" si="760"/>
        <v xml:space="preserve"> </v>
      </c>
    </row>
    <row r="4840" spans="1:13" x14ac:dyDescent="0.25">
      <c r="A4840" s="25">
        <f t="shared" si="758"/>
        <v>4840</v>
      </c>
      <c r="B4840" s="35">
        <f>+INDEX(Исходные_данные!A:Z,A4840+$X$32-1,$X$30)</f>
        <v>0</v>
      </c>
      <c r="C4840" s="25">
        <f>+IFERROR(_xlfn.NUMBERVALUE(INDEX(Исходные_данные!A:Z,A4840+$X$32-1,$X$31),"."),0)</f>
        <v>0</v>
      </c>
      <c r="D4840" s="51"/>
      <c r="E4840" s="3">
        <f t="shared" si="755"/>
        <v>1289.4580000000001</v>
      </c>
      <c r="F4840" s="3">
        <f t="shared" si="756"/>
        <v>1289.4574600000001</v>
      </c>
      <c r="G4840" s="8">
        <f t="shared" si="759"/>
        <v>0</v>
      </c>
      <c r="H4840" s="7">
        <f t="shared" si="751"/>
        <v>0</v>
      </c>
      <c r="I4840" s="7">
        <f t="shared" si="752"/>
        <v>0</v>
      </c>
      <c r="J4840">
        <f t="shared" si="753"/>
        <v>0</v>
      </c>
      <c r="K4840">
        <f t="shared" si="757"/>
        <v>0</v>
      </c>
      <c r="L4840">
        <f t="shared" si="754"/>
        <v>0</v>
      </c>
      <c r="M4840" s="66" t="str">
        <f t="shared" si="760"/>
        <v xml:space="preserve"> </v>
      </c>
    </row>
    <row r="4841" spans="1:13" x14ac:dyDescent="0.25">
      <c r="A4841" s="25">
        <f t="shared" si="758"/>
        <v>4841</v>
      </c>
      <c r="B4841" s="35">
        <f>+INDEX(Исходные_данные!A:Z,A4841+$X$32-1,$X$30)</f>
        <v>0</v>
      </c>
      <c r="C4841" s="25">
        <f>+IFERROR(_xlfn.NUMBERVALUE(INDEX(Исходные_данные!A:Z,A4841+$X$32-1,$X$31),"."),0)</f>
        <v>0</v>
      </c>
      <c r="D4841" s="51"/>
      <c r="E4841" s="3">
        <f t="shared" si="755"/>
        <v>1289.4580000000001</v>
      </c>
      <c r="F4841" s="3">
        <f t="shared" si="756"/>
        <v>1289.4574600000001</v>
      </c>
      <c r="G4841" s="8">
        <f t="shared" si="759"/>
        <v>0</v>
      </c>
      <c r="H4841" s="7">
        <f t="shared" si="751"/>
        <v>0</v>
      </c>
      <c r="I4841" s="7">
        <f t="shared" si="752"/>
        <v>0</v>
      </c>
      <c r="J4841">
        <f t="shared" si="753"/>
        <v>0</v>
      </c>
      <c r="K4841">
        <f t="shared" si="757"/>
        <v>0</v>
      </c>
      <c r="L4841">
        <f t="shared" si="754"/>
        <v>0</v>
      </c>
      <c r="M4841" s="66" t="str">
        <f t="shared" si="760"/>
        <v xml:space="preserve"> </v>
      </c>
    </row>
    <row r="4842" spans="1:13" x14ac:dyDescent="0.25">
      <c r="A4842" s="25">
        <f t="shared" si="758"/>
        <v>4842</v>
      </c>
      <c r="B4842" s="35">
        <f>+INDEX(Исходные_данные!A:Z,A4842+$X$32-1,$X$30)</f>
        <v>0</v>
      </c>
      <c r="C4842" s="25">
        <f>+IFERROR(_xlfn.NUMBERVALUE(INDEX(Исходные_данные!A:Z,A4842+$X$32-1,$X$31),"."),0)</f>
        <v>0</v>
      </c>
      <c r="D4842" s="51"/>
      <c r="E4842" s="3">
        <f t="shared" si="755"/>
        <v>1289.4580000000001</v>
      </c>
      <c r="F4842" s="3">
        <f t="shared" si="756"/>
        <v>1289.4574600000001</v>
      </c>
      <c r="G4842" s="8">
        <f t="shared" si="759"/>
        <v>0</v>
      </c>
      <c r="H4842" s="7">
        <f t="shared" si="751"/>
        <v>0</v>
      </c>
      <c r="I4842" s="7">
        <f t="shared" si="752"/>
        <v>0</v>
      </c>
      <c r="J4842">
        <f t="shared" si="753"/>
        <v>0</v>
      </c>
      <c r="K4842">
        <f t="shared" si="757"/>
        <v>0</v>
      </c>
      <c r="L4842">
        <f t="shared" si="754"/>
        <v>0</v>
      </c>
      <c r="M4842" s="66" t="str">
        <f t="shared" si="760"/>
        <v xml:space="preserve"> </v>
      </c>
    </row>
    <row r="4843" spans="1:13" x14ac:dyDescent="0.25">
      <c r="A4843" s="25">
        <f t="shared" si="758"/>
        <v>4843</v>
      </c>
      <c r="B4843" s="35">
        <f>+INDEX(Исходные_данные!A:Z,A4843+$X$32-1,$X$30)</f>
        <v>0</v>
      </c>
      <c r="C4843" s="25">
        <f>+IFERROR(_xlfn.NUMBERVALUE(INDEX(Исходные_данные!A:Z,A4843+$X$32-1,$X$31),"."),0)</f>
        <v>0</v>
      </c>
      <c r="D4843" s="51"/>
      <c r="E4843" s="3">
        <f t="shared" si="755"/>
        <v>1289.4580000000001</v>
      </c>
      <c r="F4843" s="3">
        <f t="shared" si="756"/>
        <v>1289.4574600000001</v>
      </c>
      <c r="G4843" s="8">
        <f t="shared" si="759"/>
        <v>0</v>
      </c>
      <c r="H4843" s="7">
        <f t="shared" si="751"/>
        <v>0</v>
      </c>
      <c r="I4843" s="7">
        <f t="shared" si="752"/>
        <v>0</v>
      </c>
      <c r="J4843">
        <f t="shared" si="753"/>
        <v>0</v>
      </c>
      <c r="K4843">
        <f t="shared" si="757"/>
        <v>0</v>
      </c>
      <c r="L4843">
        <f t="shared" si="754"/>
        <v>0</v>
      </c>
      <c r="M4843" s="66" t="str">
        <f t="shared" si="760"/>
        <v xml:space="preserve"> </v>
      </c>
    </row>
    <row r="4844" spans="1:13" x14ac:dyDescent="0.25">
      <c r="A4844" s="25">
        <f t="shared" si="758"/>
        <v>4844</v>
      </c>
      <c r="B4844" s="35">
        <f>+INDEX(Исходные_данные!A:Z,A4844+$X$32-1,$X$30)</f>
        <v>0</v>
      </c>
      <c r="C4844" s="25">
        <f>+IFERROR(_xlfn.NUMBERVALUE(INDEX(Исходные_данные!A:Z,A4844+$X$32-1,$X$31),"."),0)</f>
        <v>0</v>
      </c>
      <c r="D4844" s="51"/>
      <c r="E4844" s="3">
        <f t="shared" si="755"/>
        <v>1289.4580000000001</v>
      </c>
      <c r="F4844" s="3">
        <f t="shared" si="756"/>
        <v>1289.4574600000001</v>
      </c>
      <c r="G4844" s="8">
        <f t="shared" si="759"/>
        <v>0</v>
      </c>
      <c r="H4844" s="7">
        <f t="shared" si="751"/>
        <v>0</v>
      </c>
      <c r="I4844" s="7">
        <f t="shared" si="752"/>
        <v>0</v>
      </c>
      <c r="J4844">
        <f t="shared" si="753"/>
        <v>0</v>
      </c>
      <c r="K4844">
        <f t="shared" si="757"/>
        <v>0</v>
      </c>
      <c r="L4844">
        <f t="shared" si="754"/>
        <v>0</v>
      </c>
      <c r="M4844" s="66" t="str">
        <f t="shared" si="760"/>
        <v xml:space="preserve"> </v>
      </c>
    </row>
    <row r="4845" spans="1:13" x14ac:dyDescent="0.25">
      <c r="A4845" s="25">
        <f t="shared" si="758"/>
        <v>4845</v>
      </c>
      <c r="B4845" s="35">
        <f>+INDEX(Исходные_данные!A:Z,A4845+$X$32-1,$X$30)</f>
        <v>0</v>
      </c>
      <c r="C4845" s="25">
        <f>+IFERROR(_xlfn.NUMBERVALUE(INDEX(Исходные_данные!A:Z,A4845+$X$32-1,$X$31),"."),0)</f>
        <v>0</v>
      </c>
      <c r="D4845" s="51"/>
      <c r="E4845" s="3">
        <f t="shared" si="755"/>
        <v>1289.4580000000001</v>
      </c>
      <c r="F4845" s="3">
        <f t="shared" si="756"/>
        <v>1289.4574600000001</v>
      </c>
      <c r="G4845" s="8">
        <f t="shared" si="759"/>
        <v>0</v>
      </c>
      <c r="H4845" s="7">
        <f t="shared" si="751"/>
        <v>0</v>
      </c>
      <c r="I4845" s="7">
        <f t="shared" si="752"/>
        <v>0</v>
      </c>
      <c r="J4845">
        <f t="shared" si="753"/>
        <v>0</v>
      </c>
      <c r="K4845">
        <f t="shared" si="757"/>
        <v>0</v>
      </c>
      <c r="L4845">
        <f t="shared" si="754"/>
        <v>0</v>
      </c>
      <c r="M4845" s="66" t="str">
        <f t="shared" si="760"/>
        <v xml:space="preserve"> </v>
      </c>
    </row>
    <row r="4846" spans="1:13" x14ac:dyDescent="0.25">
      <c r="A4846" s="25">
        <f t="shared" si="758"/>
        <v>4846</v>
      </c>
      <c r="B4846" s="35">
        <f>+INDEX(Исходные_данные!A:Z,A4846+$X$32-1,$X$30)</f>
        <v>0</v>
      </c>
      <c r="C4846" s="25">
        <f>+IFERROR(_xlfn.NUMBERVALUE(INDEX(Исходные_данные!A:Z,A4846+$X$32-1,$X$31),"."),0)</f>
        <v>0</v>
      </c>
      <c r="D4846" s="51"/>
      <c r="E4846" s="3">
        <f t="shared" si="755"/>
        <v>1289.4580000000001</v>
      </c>
      <c r="F4846" s="3">
        <f t="shared" si="756"/>
        <v>1289.4574600000001</v>
      </c>
      <c r="G4846" s="8">
        <f t="shared" si="759"/>
        <v>0</v>
      </c>
      <c r="H4846" s="7">
        <f t="shared" si="751"/>
        <v>0</v>
      </c>
      <c r="I4846" s="7">
        <f t="shared" si="752"/>
        <v>0</v>
      </c>
      <c r="J4846">
        <f t="shared" si="753"/>
        <v>0</v>
      </c>
      <c r="K4846">
        <f t="shared" si="757"/>
        <v>0</v>
      </c>
      <c r="L4846">
        <f t="shared" si="754"/>
        <v>0</v>
      </c>
      <c r="M4846" s="66" t="str">
        <f t="shared" si="760"/>
        <v xml:space="preserve"> </v>
      </c>
    </row>
    <row r="4847" spans="1:13" x14ac:dyDescent="0.25">
      <c r="A4847" s="25">
        <f t="shared" si="758"/>
        <v>4847</v>
      </c>
      <c r="B4847" s="35">
        <f>+INDEX(Исходные_данные!A:Z,A4847+$X$32-1,$X$30)</f>
        <v>0</v>
      </c>
      <c r="C4847" s="25">
        <f>+IFERROR(_xlfn.NUMBERVALUE(INDEX(Исходные_данные!A:Z,A4847+$X$32-1,$X$31),"."),0)</f>
        <v>0</v>
      </c>
      <c r="D4847" s="51"/>
      <c r="E4847" s="3">
        <f t="shared" si="755"/>
        <v>1289.4580000000001</v>
      </c>
      <c r="F4847" s="3">
        <f t="shared" si="756"/>
        <v>1289.4574600000001</v>
      </c>
      <c r="G4847" s="8">
        <f t="shared" si="759"/>
        <v>0</v>
      </c>
      <c r="H4847" s="7">
        <f t="shared" si="751"/>
        <v>0</v>
      </c>
      <c r="I4847" s="7">
        <f t="shared" si="752"/>
        <v>0</v>
      </c>
      <c r="J4847">
        <f t="shared" si="753"/>
        <v>0</v>
      </c>
      <c r="K4847">
        <f t="shared" si="757"/>
        <v>0</v>
      </c>
      <c r="L4847">
        <f t="shared" si="754"/>
        <v>0</v>
      </c>
      <c r="M4847" s="66" t="str">
        <f t="shared" si="760"/>
        <v xml:space="preserve"> </v>
      </c>
    </row>
    <row r="4848" spans="1:13" x14ac:dyDescent="0.25">
      <c r="A4848" s="25">
        <f t="shared" si="758"/>
        <v>4848</v>
      </c>
      <c r="B4848" s="35">
        <f>+INDEX(Исходные_данные!A:Z,A4848+$X$32-1,$X$30)</f>
        <v>0</v>
      </c>
      <c r="C4848" s="25">
        <f>+IFERROR(_xlfn.NUMBERVALUE(INDEX(Исходные_данные!A:Z,A4848+$X$32-1,$X$31),"."),0)</f>
        <v>0</v>
      </c>
      <c r="D4848" s="51"/>
      <c r="E4848" s="3">
        <f t="shared" si="755"/>
        <v>1289.4580000000001</v>
      </c>
      <c r="F4848" s="3">
        <f t="shared" si="756"/>
        <v>1289.4574600000001</v>
      </c>
      <c r="G4848" s="8">
        <f t="shared" si="759"/>
        <v>0</v>
      </c>
      <c r="H4848" s="7">
        <f t="shared" si="751"/>
        <v>0</v>
      </c>
      <c r="I4848" s="7">
        <f t="shared" si="752"/>
        <v>0</v>
      </c>
      <c r="J4848">
        <f t="shared" si="753"/>
        <v>0</v>
      </c>
      <c r="K4848">
        <f t="shared" si="757"/>
        <v>0</v>
      </c>
      <c r="L4848">
        <f t="shared" si="754"/>
        <v>0</v>
      </c>
      <c r="M4848" s="66" t="str">
        <f t="shared" si="760"/>
        <v xml:space="preserve"> </v>
      </c>
    </row>
    <row r="4849" spans="1:13" x14ac:dyDescent="0.25">
      <c r="A4849" s="25">
        <f t="shared" si="758"/>
        <v>4849</v>
      </c>
      <c r="B4849" s="35">
        <f>+INDEX(Исходные_данные!A:Z,A4849+$X$32-1,$X$30)</f>
        <v>0</v>
      </c>
      <c r="C4849" s="25">
        <f>+IFERROR(_xlfn.NUMBERVALUE(INDEX(Исходные_данные!A:Z,A4849+$X$32-1,$X$31),"."),0)</f>
        <v>0</v>
      </c>
      <c r="D4849" s="51"/>
      <c r="E4849" s="3">
        <f t="shared" si="755"/>
        <v>1289.4580000000001</v>
      </c>
      <c r="F4849" s="3">
        <f t="shared" si="756"/>
        <v>1289.4574600000001</v>
      </c>
      <c r="G4849" s="8">
        <f t="shared" si="759"/>
        <v>0</v>
      </c>
      <c r="H4849" s="7">
        <f t="shared" si="751"/>
        <v>0</v>
      </c>
      <c r="I4849" s="7">
        <f t="shared" si="752"/>
        <v>0</v>
      </c>
      <c r="J4849">
        <f t="shared" si="753"/>
        <v>0</v>
      </c>
      <c r="K4849">
        <f t="shared" si="757"/>
        <v>0</v>
      </c>
      <c r="L4849">
        <f t="shared" si="754"/>
        <v>0</v>
      </c>
      <c r="M4849" s="66" t="str">
        <f t="shared" si="760"/>
        <v xml:space="preserve"> </v>
      </c>
    </row>
    <row r="4850" spans="1:13" x14ac:dyDescent="0.25">
      <c r="A4850" s="25">
        <f t="shared" si="758"/>
        <v>4850</v>
      </c>
      <c r="B4850" s="35">
        <f>+INDEX(Исходные_данные!A:Z,A4850+$X$32-1,$X$30)</f>
        <v>0</v>
      </c>
      <c r="C4850" s="25">
        <f>+IFERROR(_xlfn.NUMBERVALUE(INDEX(Исходные_данные!A:Z,A4850+$X$32-1,$X$31),"."),0)</f>
        <v>0</v>
      </c>
      <c r="D4850" s="51"/>
      <c r="E4850" s="3">
        <f t="shared" si="755"/>
        <v>1289.4580000000001</v>
      </c>
      <c r="F4850" s="3">
        <f t="shared" si="756"/>
        <v>1289.4574600000001</v>
      </c>
      <c r="G4850" s="8">
        <f t="shared" si="759"/>
        <v>0</v>
      </c>
      <c r="H4850" s="7">
        <f t="shared" si="751"/>
        <v>0</v>
      </c>
      <c r="I4850" s="7">
        <f t="shared" si="752"/>
        <v>0</v>
      </c>
      <c r="J4850">
        <f t="shared" si="753"/>
        <v>0</v>
      </c>
      <c r="K4850">
        <f t="shared" si="757"/>
        <v>0</v>
      </c>
      <c r="L4850">
        <f t="shared" si="754"/>
        <v>0</v>
      </c>
      <c r="M4850" s="66" t="str">
        <f t="shared" si="760"/>
        <v xml:space="preserve"> </v>
      </c>
    </row>
    <row r="4851" spans="1:13" x14ac:dyDescent="0.25">
      <c r="A4851" s="25">
        <f t="shared" si="758"/>
        <v>4851</v>
      </c>
      <c r="B4851" s="35">
        <f>+INDEX(Исходные_данные!A:Z,A4851+$X$32-1,$X$30)</f>
        <v>0</v>
      </c>
      <c r="C4851" s="25">
        <f>+IFERROR(_xlfn.NUMBERVALUE(INDEX(Исходные_данные!A:Z,A4851+$X$32-1,$X$31),"."),0)</f>
        <v>0</v>
      </c>
      <c r="D4851" s="51"/>
      <c r="E4851" s="3">
        <f t="shared" si="755"/>
        <v>1289.4580000000001</v>
      </c>
      <c r="F4851" s="3">
        <f t="shared" si="756"/>
        <v>1289.4574600000001</v>
      </c>
      <c r="G4851" s="8">
        <f t="shared" si="759"/>
        <v>0</v>
      </c>
      <c r="H4851" s="7">
        <f t="shared" si="751"/>
        <v>0</v>
      </c>
      <c r="I4851" s="7">
        <f t="shared" si="752"/>
        <v>0</v>
      </c>
      <c r="J4851">
        <f t="shared" si="753"/>
        <v>0</v>
      </c>
      <c r="K4851">
        <f t="shared" si="757"/>
        <v>0</v>
      </c>
      <c r="L4851">
        <f t="shared" si="754"/>
        <v>0</v>
      </c>
      <c r="M4851" s="66" t="str">
        <f t="shared" si="760"/>
        <v xml:space="preserve"> </v>
      </c>
    </row>
    <row r="4852" spans="1:13" x14ac:dyDescent="0.25">
      <c r="A4852" s="25">
        <f t="shared" si="758"/>
        <v>4852</v>
      </c>
      <c r="B4852" s="35">
        <f>+INDEX(Исходные_данные!A:Z,A4852+$X$32-1,$X$30)</f>
        <v>0</v>
      </c>
      <c r="C4852" s="25">
        <f>+IFERROR(_xlfn.NUMBERVALUE(INDEX(Исходные_данные!A:Z,A4852+$X$32-1,$X$31),"."),0)</f>
        <v>0</v>
      </c>
      <c r="D4852" s="51"/>
      <c r="E4852" s="3">
        <f t="shared" si="755"/>
        <v>1289.4580000000001</v>
      </c>
      <c r="F4852" s="3">
        <f t="shared" si="756"/>
        <v>1289.4574600000001</v>
      </c>
      <c r="G4852" s="8">
        <f t="shared" si="759"/>
        <v>0</v>
      </c>
      <c r="H4852" s="7">
        <f t="shared" si="751"/>
        <v>0</v>
      </c>
      <c r="I4852" s="7">
        <f t="shared" si="752"/>
        <v>0</v>
      </c>
      <c r="J4852">
        <f t="shared" si="753"/>
        <v>0</v>
      </c>
      <c r="K4852">
        <f t="shared" si="757"/>
        <v>0</v>
      </c>
      <c r="L4852">
        <f t="shared" si="754"/>
        <v>0</v>
      </c>
      <c r="M4852" s="66" t="str">
        <f t="shared" si="760"/>
        <v xml:space="preserve"> </v>
      </c>
    </row>
    <row r="4853" spans="1:13" x14ac:dyDescent="0.25">
      <c r="A4853" s="25">
        <f t="shared" si="758"/>
        <v>4853</v>
      </c>
      <c r="B4853" s="35">
        <f>+INDEX(Исходные_данные!A:Z,A4853+$X$32-1,$X$30)</f>
        <v>0</v>
      </c>
      <c r="C4853" s="25">
        <f>+IFERROR(_xlfn.NUMBERVALUE(INDEX(Исходные_данные!A:Z,A4853+$X$32-1,$X$31),"."),0)</f>
        <v>0</v>
      </c>
      <c r="D4853" s="51"/>
      <c r="E4853" s="3">
        <f t="shared" si="755"/>
        <v>1289.4580000000001</v>
      </c>
      <c r="F4853" s="3">
        <f t="shared" si="756"/>
        <v>1289.4574600000001</v>
      </c>
      <c r="G4853" s="8">
        <f t="shared" si="759"/>
        <v>0</v>
      </c>
      <c r="H4853" s="7">
        <f t="shared" si="751"/>
        <v>0</v>
      </c>
      <c r="I4853" s="7">
        <f t="shared" si="752"/>
        <v>0</v>
      </c>
      <c r="J4853">
        <f t="shared" si="753"/>
        <v>0</v>
      </c>
      <c r="K4853">
        <f t="shared" si="757"/>
        <v>0</v>
      </c>
      <c r="L4853">
        <f t="shared" si="754"/>
        <v>0</v>
      </c>
      <c r="M4853" s="66" t="str">
        <f t="shared" si="760"/>
        <v xml:space="preserve"> </v>
      </c>
    </row>
    <row r="4854" spans="1:13" x14ac:dyDescent="0.25">
      <c r="A4854" s="25">
        <f t="shared" si="758"/>
        <v>4854</v>
      </c>
      <c r="B4854" s="35">
        <f>+INDEX(Исходные_данные!A:Z,A4854+$X$32-1,$X$30)</f>
        <v>0</v>
      </c>
      <c r="C4854" s="25">
        <f>+IFERROR(_xlfn.NUMBERVALUE(INDEX(Исходные_данные!A:Z,A4854+$X$32-1,$X$31),"."),0)</f>
        <v>0</v>
      </c>
      <c r="D4854" s="51"/>
      <c r="E4854" s="3">
        <f t="shared" si="755"/>
        <v>1289.4580000000001</v>
      </c>
      <c r="F4854" s="3">
        <f t="shared" si="756"/>
        <v>1289.4574600000001</v>
      </c>
      <c r="G4854" s="8">
        <f t="shared" si="759"/>
        <v>0</v>
      </c>
      <c r="H4854" s="7">
        <f t="shared" si="751"/>
        <v>0</v>
      </c>
      <c r="I4854" s="7">
        <f t="shared" si="752"/>
        <v>0</v>
      </c>
      <c r="J4854">
        <f t="shared" si="753"/>
        <v>0</v>
      </c>
      <c r="K4854">
        <f t="shared" si="757"/>
        <v>0</v>
      </c>
      <c r="L4854">
        <f t="shared" si="754"/>
        <v>0</v>
      </c>
      <c r="M4854" s="66" t="str">
        <f t="shared" si="760"/>
        <v xml:space="preserve"> </v>
      </c>
    </row>
    <row r="4855" spans="1:13" x14ac:dyDescent="0.25">
      <c r="A4855" s="25">
        <f t="shared" si="758"/>
        <v>4855</v>
      </c>
      <c r="B4855" s="35">
        <f>+INDEX(Исходные_данные!A:Z,A4855+$X$32-1,$X$30)</f>
        <v>0</v>
      </c>
      <c r="C4855" s="25">
        <f>+IFERROR(_xlfn.NUMBERVALUE(INDEX(Исходные_данные!A:Z,A4855+$X$32-1,$X$31),"."),0)</f>
        <v>0</v>
      </c>
      <c r="D4855" s="51"/>
      <c r="E4855" s="3">
        <f t="shared" si="755"/>
        <v>1289.4580000000001</v>
      </c>
      <c r="F4855" s="3">
        <f t="shared" si="756"/>
        <v>1289.4574600000001</v>
      </c>
      <c r="G4855" s="8">
        <f t="shared" si="759"/>
        <v>0</v>
      </c>
      <c r="H4855" s="7">
        <f t="shared" si="751"/>
        <v>0</v>
      </c>
      <c r="I4855" s="7">
        <f t="shared" si="752"/>
        <v>0</v>
      </c>
      <c r="J4855">
        <f t="shared" si="753"/>
        <v>0</v>
      </c>
      <c r="K4855">
        <f t="shared" si="757"/>
        <v>0</v>
      </c>
      <c r="L4855">
        <f t="shared" si="754"/>
        <v>0</v>
      </c>
      <c r="M4855" s="66" t="str">
        <f t="shared" si="760"/>
        <v xml:space="preserve"> </v>
      </c>
    </row>
    <row r="4856" spans="1:13" x14ac:dyDescent="0.25">
      <c r="A4856" s="25">
        <f t="shared" si="758"/>
        <v>4856</v>
      </c>
      <c r="B4856" s="35">
        <f>+INDEX(Исходные_данные!A:Z,A4856+$X$32-1,$X$30)</f>
        <v>0</v>
      </c>
      <c r="C4856" s="25">
        <f>+IFERROR(_xlfn.NUMBERVALUE(INDEX(Исходные_данные!A:Z,A4856+$X$32-1,$X$31),"."),0)</f>
        <v>0</v>
      </c>
      <c r="D4856" s="51"/>
      <c r="E4856" s="3">
        <f t="shared" si="755"/>
        <v>1289.4580000000001</v>
      </c>
      <c r="F4856" s="3">
        <f t="shared" si="756"/>
        <v>1289.4574600000001</v>
      </c>
      <c r="G4856" s="8">
        <f t="shared" si="759"/>
        <v>0</v>
      </c>
      <c r="H4856" s="7">
        <f t="shared" si="751"/>
        <v>0</v>
      </c>
      <c r="I4856" s="7">
        <f t="shared" si="752"/>
        <v>0</v>
      </c>
      <c r="J4856">
        <f t="shared" si="753"/>
        <v>0</v>
      </c>
      <c r="K4856">
        <f t="shared" si="757"/>
        <v>0</v>
      </c>
      <c r="L4856">
        <f t="shared" si="754"/>
        <v>0</v>
      </c>
      <c r="M4856" s="66" t="str">
        <f t="shared" si="760"/>
        <v xml:space="preserve"> </v>
      </c>
    </row>
    <row r="4857" spans="1:13" x14ac:dyDescent="0.25">
      <c r="A4857" s="25">
        <f t="shared" si="758"/>
        <v>4857</v>
      </c>
      <c r="B4857" s="35">
        <f>+INDEX(Исходные_данные!A:Z,A4857+$X$32-1,$X$30)</f>
        <v>0</v>
      </c>
      <c r="C4857" s="25">
        <f>+IFERROR(_xlfn.NUMBERVALUE(INDEX(Исходные_данные!A:Z,A4857+$X$32-1,$X$31),"."),0)</f>
        <v>0</v>
      </c>
      <c r="D4857" s="51"/>
      <c r="E4857" s="3">
        <f t="shared" si="755"/>
        <v>1289.4580000000001</v>
      </c>
      <c r="F4857" s="3">
        <f t="shared" si="756"/>
        <v>1289.4574600000001</v>
      </c>
      <c r="G4857" s="8">
        <f t="shared" si="759"/>
        <v>0</v>
      </c>
      <c r="H4857" s="7">
        <f t="shared" si="751"/>
        <v>0</v>
      </c>
      <c r="I4857" s="7">
        <f t="shared" si="752"/>
        <v>0</v>
      </c>
      <c r="J4857">
        <f t="shared" si="753"/>
        <v>0</v>
      </c>
      <c r="K4857">
        <f t="shared" si="757"/>
        <v>0</v>
      </c>
      <c r="L4857">
        <f t="shared" si="754"/>
        <v>0</v>
      </c>
      <c r="M4857" s="66" t="str">
        <f t="shared" si="760"/>
        <v xml:space="preserve"> </v>
      </c>
    </row>
    <row r="4858" spans="1:13" x14ac:dyDescent="0.25">
      <c r="A4858" s="25">
        <f t="shared" si="758"/>
        <v>4858</v>
      </c>
      <c r="B4858" s="35">
        <f>+INDEX(Исходные_данные!A:Z,A4858+$X$32-1,$X$30)</f>
        <v>0</v>
      </c>
      <c r="C4858" s="25">
        <f>+IFERROR(_xlfn.NUMBERVALUE(INDEX(Исходные_данные!A:Z,A4858+$X$32-1,$X$31),"."),0)</f>
        <v>0</v>
      </c>
      <c r="D4858" s="51"/>
      <c r="E4858" s="3">
        <f t="shared" si="755"/>
        <v>1289.4580000000001</v>
      </c>
      <c r="F4858" s="3">
        <f t="shared" si="756"/>
        <v>1289.4574600000001</v>
      </c>
      <c r="G4858" s="8">
        <f t="shared" si="759"/>
        <v>0</v>
      </c>
      <c r="H4858" s="7">
        <f t="shared" si="751"/>
        <v>0</v>
      </c>
      <c r="I4858" s="7">
        <f t="shared" si="752"/>
        <v>0</v>
      </c>
      <c r="J4858">
        <f t="shared" si="753"/>
        <v>0</v>
      </c>
      <c r="K4858">
        <f t="shared" si="757"/>
        <v>0</v>
      </c>
      <c r="L4858">
        <f t="shared" si="754"/>
        <v>0</v>
      </c>
      <c r="M4858" s="66" t="str">
        <f t="shared" si="760"/>
        <v xml:space="preserve"> </v>
      </c>
    </row>
    <row r="4859" spans="1:13" x14ac:dyDescent="0.25">
      <c r="A4859" s="25">
        <f t="shared" si="758"/>
        <v>4859</v>
      </c>
      <c r="B4859" s="35">
        <f>+INDEX(Исходные_данные!A:Z,A4859+$X$32-1,$X$30)</f>
        <v>0</v>
      </c>
      <c r="C4859" s="25">
        <f>+IFERROR(_xlfn.NUMBERVALUE(INDEX(Исходные_данные!A:Z,A4859+$X$32-1,$X$31),"."),0)</f>
        <v>0</v>
      </c>
      <c r="D4859" s="51"/>
      <c r="E4859" s="3">
        <f t="shared" si="755"/>
        <v>1289.4580000000001</v>
      </c>
      <c r="F4859" s="3">
        <f t="shared" si="756"/>
        <v>1289.4574600000001</v>
      </c>
      <c r="G4859" s="8">
        <f t="shared" si="759"/>
        <v>0</v>
      </c>
      <c r="H4859" s="7">
        <f t="shared" si="751"/>
        <v>0</v>
      </c>
      <c r="I4859" s="7">
        <f t="shared" si="752"/>
        <v>0</v>
      </c>
      <c r="J4859">
        <f t="shared" si="753"/>
        <v>0</v>
      </c>
      <c r="K4859">
        <f t="shared" si="757"/>
        <v>0</v>
      </c>
      <c r="L4859">
        <f t="shared" si="754"/>
        <v>0</v>
      </c>
      <c r="M4859" s="66" t="str">
        <f t="shared" si="760"/>
        <v xml:space="preserve"> </v>
      </c>
    </row>
    <row r="4860" spans="1:13" x14ac:dyDescent="0.25">
      <c r="A4860" s="25">
        <f t="shared" si="758"/>
        <v>4860</v>
      </c>
      <c r="B4860" s="35">
        <f>+INDEX(Исходные_данные!A:Z,A4860+$X$32-1,$X$30)</f>
        <v>0</v>
      </c>
      <c r="C4860" s="25">
        <f>+IFERROR(_xlfn.NUMBERVALUE(INDEX(Исходные_данные!A:Z,A4860+$X$32-1,$X$31),"."),0)</f>
        <v>0</v>
      </c>
      <c r="D4860" s="51"/>
      <c r="E4860" s="3">
        <f t="shared" si="755"/>
        <v>1289.4580000000001</v>
      </c>
      <c r="F4860" s="3">
        <f t="shared" si="756"/>
        <v>1289.4574600000001</v>
      </c>
      <c r="G4860" s="8">
        <f t="shared" si="759"/>
        <v>0</v>
      </c>
      <c r="H4860" s="7">
        <f t="shared" si="751"/>
        <v>0</v>
      </c>
      <c r="I4860" s="7">
        <f t="shared" si="752"/>
        <v>0</v>
      </c>
      <c r="J4860">
        <f t="shared" si="753"/>
        <v>0</v>
      </c>
      <c r="K4860">
        <f t="shared" si="757"/>
        <v>0</v>
      </c>
      <c r="L4860">
        <f t="shared" si="754"/>
        <v>0</v>
      </c>
      <c r="M4860" s="66" t="str">
        <f t="shared" si="760"/>
        <v xml:space="preserve"> </v>
      </c>
    </row>
    <row r="4861" spans="1:13" x14ac:dyDescent="0.25">
      <c r="A4861" s="25">
        <f t="shared" si="758"/>
        <v>4861</v>
      </c>
      <c r="B4861" s="35">
        <f>+INDEX(Исходные_данные!A:Z,A4861+$X$32-1,$X$30)</f>
        <v>0</v>
      </c>
      <c r="C4861" s="25">
        <f>+IFERROR(_xlfn.NUMBERVALUE(INDEX(Исходные_данные!A:Z,A4861+$X$32-1,$X$31),"."),0)</f>
        <v>0</v>
      </c>
      <c r="D4861" s="51"/>
      <c r="E4861" s="3">
        <f t="shared" si="755"/>
        <v>1289.4580000000001</v>
      </c>
      <c r="F4861" s="3">
        <f t="shared" si="756"/>
        <v>1289.4574600000001</v>
      </c>
      <c r="G4861" s="8">
        <f t="shared" si="759"/>
        <v>0</v>
      </c>
      <c r="H4861" s="7">
        <f t="shared" si="751"/>
        <v>0</v>
      </c>
      <c r="I4861" s="7">
        <f t="shared" si="752"/>
        <v>0</v>
      </c>
      <c r="J4861">
        <f t="shared" si="753"/>
        <v>0</v>
      </c>
      <c r="K4861">
        <f t="shared" si="757"/>
        <v>0</v>
      </c>
      <c r="L4861">
        <f t="shared" si="754"/>
        <v>0</v>
      </c>
      <c r="M4861" s="66" t="str">
        <f t="shared" si="760"/>
        <v xml:space="preserve"> </v>
      </c>
    </row>
    <row r="4862" spans="1:13" x14ac:dyDescent="0.25">
      <c r="A4862" s="25">
        <f t="shared" si="758"/>
        <v>4862</v>
      </c>
      <c r="B4862" s="35">
        <f>+INDEX(Исходные_данные!A:Z,A4862+$X$32-1,$X$30)</f>
        <v>0</v>
      </c>
      <c r="C4862" s="25">
        <f>+IFERROR(_xlfn.NUMBERVALUE(INDEX(Исходные_данные!A:Z,A4862+$X$32-1,$X$31),"."),0)</f>
        <v>0</v>
      </c>
      <c r="D4862" s="51"/>
      <c r="E4862" s="3">
        <f t="shared" si="755"/>
        <v>1289.4580000000001</v>
      </c>
      <c r="F4862" s="3">
        <f t="shared" si="756"/>
        <v>1289.4574600000001</v>
      </c>
      <c r="G4862" s="8">
        <f t="shared" si="759"/>
        <v>0</v>
      </c>
      <c r="H4862" s="7">
        <f t="shared" si="751"/>
        <v>0</v>
      </c>
      <c r="I4862" s="7">
        <f t="shared" si="752"/>
        <v>0</v>
      </c>
      <c r="J4862">
        <f t="shared" si="753"/>
        <v>0</v>
      </c>
      <c r="K4862">
        <f t="shared" si="757"/>
        <v>0</v>
      </c>
      <c r="L4862">
        <f t="shared" si="754"/>
        <v>0</v>
      </c>
      <c r="M4862" s="66" t="str">
        <f t="shared" si="760"/>
        <v xml:space="preserve"> </v>
      </c>
    </row>
    <row r="4863" spans="1:13" x14ac:dyDescent="0.25">
      <c r="A4863" s="25">
        <f t="shared" si="758"/>
        <v>4863</v>
      </c>
      <c r="B4863" s="35">
        <f>+INDEX(Исходные_данные!A:Z,A4863+$X$32-1,$X$30)</f>
        <v>0</v>
      </c>
      <c r="C4863" s="25">
        <f>+IFERROR(_xlfn.NUMBERVALUE(INDEX(Исходные_данные!A:Z,A4863+$X$32-1,$X$31),"."),0)</f>
        <v>0</v>
      </c>
      <c r="D4863" s="51"/>
      <c r="E4863" s="3">
        <f t="shared" si="755"/>
        <v>1289.4580000000001</v>
      </c>
      <c r="F4863" s="3">
        <f t="shared" si="756"/>
        <v>1289.4574600000001</v>
      </c>
      <c r="G4863" s="8">
        <f t="shared" si="759"/>
        <v>0</v>
      </c>
      <c r="H4863" s="7">
        <f t="shared" si="751"/>
        <v>0</v>
      </c>
      <c r="I4863" s="7">
        <f t="shared" si="752"/>
        <v>0</v>
      </c>
      <c r="J4863">
        <f t="shared" si="753"/>
        <v>0</v>
      </c>
      <c r="K4863">
        <f t="shared" si="757"/>
        <v>0</v>
      </c>
      <c r="L4863">
        <f t="shared" si="754"/>
        <v>0</v>
      </c>
      <c r="M4863" s="66" t="str">
        <f t="shared" si="760"/>
        <v xml:space="preserve"> </v>
      </c>
    </row>
    <row r="4864" spans="1:13" x14ac:dyDescent="0.25">
      <c r="A4864" s="25">
        <f t="shared" si="758"/>
        <v>4864</v>
      </c>
      <c r="B4864" s="35">
        <f>+INDEX(Исходные_данные!A:Z,A4864+$X$32-1,$X$30)</f>
        <v>0</v>
      </c>
      <c r="C4864" s="25">
        <f>+IFERROR(_xlfn.NUMBERVALUE(INDEX(Исходные_данные!A:Z,A4864+$X$32-1,$X$31),"."),0)</f>
        <v>0</v>
      </c>
      <c r="D4864" s="51"/>
      <c r="E4864" s="3">
        <f t="shared" si="755"/>
        <v>1289.4580000000001</v>
      </c>
      <c r="F4864" s="3">
        <f t="shared" si="756"/>
        <v>1289.4574600000001</v>
      </c>
      <c r="G4864" s="8">
        <f t="shared" si="759"/>
        <v>0</v>
      </c>
      <c r="H4864" s="7">
        <f t="shared" si="751"/>
        <v>0</v>
      </c>
      <c r="I4864" s="7">
        <f t="shared" si="752"/>
        <v>0</v>
      </c>
      <c r="J4864">
        <f t="shared" si="753"/>
        <v>0</v>
      </c>
      <c r="K4864">
        <f t="shared" si="757"/>
        <v>0</v>
      </c>
      <c r="L4864">
        <f t="shared" si="754"/>
        <v>0</v>
      </c>
      <c r="M4864" s="66" t="str">
        <f t="shared" si="760"/>
        <v xml:space="preserve"> </v>
      </c>
    </row>
    <row r="4865" spans="1:13" x14ac:dyDescent="0.25">
      <c r="A4865" s="25">
        <f t="shared" si="758"/>
        <v>4865</v>
      </c>
      <c r="B4865" s="35">
        <f>+INDEX(Исходные_данные!A:Z,A4865+$X$32-1,$X$30)</f>
        <v>0</v>
      </c>
      <c r="C4865" s="25">
        <f>+IFERROR(_xlfn.NUMBERVALUE(INDEX(Исходные_данные!A:Z,A4865+$X$32-1,$X$31),"."),0)</f>
        <v>0</v>
      </c>
      <c r="D4865" s="51"/>
      <c r="E4865" s="3">
        <f t="shared" si="755"/>
        <v>1289.4580000000001</v>
      </c>
      <c r="F4865" s="3">
        <f t="shared" si="756"/>
        <v>1289.4574600000001</v>
      </c>
      <c r="G4865" s="8">
        <f t="shared" si="759"/>
        <v>0</v>
      </c>
      <c r="H4865" s="7">
        <f t="shared" ref="H4865:H4928" si="761">IF(G4865&gt;$X$35,C4865,0)</f>
        <v>0</v>
      </c>
      <c r="I4865" s="7">
        <f t="shared" ref="I4865:I4928" si="762">IF(AND(A4865&gt;$Q$25,A4865&lt;=$Q$25+$T$25),1,0)</f>
        <v>0</v>
      </c>
      <c r="J4865">
        <f t="shared" ref="J4865:J4928" si="763">IF(I4865=1,IF(H4865*$W$47&lt;=$X$48,H4865*$W$47,0),0)</f>
        <v>0</v>
      </c>
      <c r="K4865">
        <f t="shared" si="757"/>
        <v>0</v>
      </c>
      <c r="L4865">
        <f t="shared" ref="L4865:L4928" si="764">+IF(I4865=1,IF(H4865*$W$47&lt;=$X$48,0,$X$48),0)</f>
        <v>0</v>
      </c>
      <c r="M4865" s="66" t="str">
        <f t="shared" si="760"/>
        <v xml:space="preserve"> </v>
      </c>
    </row>
    <row r="4866" spans="1:13" x14ac:dyDescent="0.25">
      <c r="A4866" s="25">
        <f t="shared" si="758"/>
        <v>4866</v>
      </c>
      <c r="B4866" s="35">
        <f>+INDEX(Исходные_данные!A:Z,A4866+$X$32-1,$X$30)</f>
        <v>0</v>
      </c>
      <c r="C4866" s="25">
        <f>+IFERROR(_xlfn.NUMBERVALUE(INDEX(Исходные_данные!A:Z,A4866+$X$32-1,$X$31),"."),0)</f>
        <v>0</v>
      </c>
      <c r="D4866" s="51"/>
      <c r="E4866" s="3">
        <f t="shared" ref="E4866:E4929" si="765">+IFERROR(IF(_xlfn.NUMBERVALUE(B4866,".")&lt;E4865,E4865,_xlfn.NUMBERVALUE(B4866,".")),E4865)</f>
        <v>1289.4580000000001</v>
      </c>
      <c r="F4866" s="3">
        <f t="shared" ref="F4866:F4929" si="766">(E4866-$X$45*$X$44)/IF($X$44&lt;&gt;0,ABS($X$44),1)*$X$39</f>
        <v>1289.4574600000001</v>
      </c>
      <c r="G4866" s="8">
        <f t="shared" si="759"/>
        <v>0</v>
      </c>
      <c r="H4866" s="7">
        <f t="shared" si="761"/>
        <v>0</v>
      </c>
      <c r="I4866" s="7">
        <f t="shared" si="762"/>
        <v>0</v>
      </c>
      <c r="J4866">
        <f t="shared" si="763"/>
        <v>0</v>
      </c>
      <c r="K4866">
        <f t="shared" ref="K4866:K4929" si="767">+J4866/100</f>
        <v>0</v>
      </c>
      <c r="L4866">
        <f t="shared" si="764"/>
        <v>0</v>
      </c>
      <c r="M4866" s="66" t="str">
        <f t="shared" si="760"/>
        <v xml:space="preserve"> </v>
      </c>
    </row>
    <row r="4867" spans="1:13" x14ac:dyDescent="0.25">
      <c r="A4867" s="25">
        <f t="shared" ref="A4867:A4930" si="768">+A4866+1</f>
        <v>4867</v>
      </c>
      <c r="B4867" s="35">
        <f>+INDEX(Исходные_данные!A:Z,A4867+$X$32-1,$X$30)</f>
        <v>0</v>
      </c>
      <c r="C4867" s="25">
        <f>+IFERROR(_xlfn.NUMBERVALUE(INDEX(Исходные_данные!A:Z,A4867+$X$32-1,$X$31),"."),0)</f>
        <v>0</v>
      </c>
      <c r="D4867" s="51"/>
      <c r="E4867" s="3">
        <f t="shared" si="765"/>
        <v>1289.4580000000001</v>
      </c>
      <c r="F4867" s="3">
        <f t="shared" si="766"/>
        <v>1289.4574600000001</v>
      </c>
      <c r="G4867" s="8">
        <f t="shared" ref="G4867:G4930" si="769">+IF(E4867=E4866,0,_xlfn.NUMBERVALUE(C4867,".")/O$56*100)</f>
        <v>0</v>
      </c>
      <c r="H4867" s="7">
        <f t="shared" si="761"/>
        <v>0</v>
      </c>
      <c r="I4867" s="7">
        <f t="shared" si="762"/>
        <v>0</v>
      </c>
      <c r="J4867">
        <f t="shared" si="763"/>
        <v>0</v>
      </c>
      <c r="K4867">
        <f t="shared" si="767"/>
        <v>0</v>
      </c>
      <c r="L4867">
        <f t="shared" si="764"/>
        <v>0</v>
      </c>
      <c r="M4867" s="66" t="str">
        <f t="shared" si="760"/>
        <v xml:space="preserve"> </v>
      </c>
    </row>
    <row r="4868" spans="1:13" x14ac:dyDescent="0.25">
      <c r="A4868" s="25">
        <f t="shared" si="768"/>
        <v>4868</v>
      </c>
      <c r="B4868" s="35">
        <f>+INDEX(Исходные_данные!A:Z,A4868+$X$32-1,$X$30)</f>
        <v>0</v>
      </c>
      <c r="C4868" s="25">
        <f>+IFERROR(_xlfn.NUMBERVALUE(INDEX(Исходные_данные!A:Z,A4868+$X$32-1,$X$31),"."),0)</f>
        <v>0</v>
      </c>
      <c r="D4868" s="51"/>
      <c r="E4868" s="3">
        <f t="shared" si="765"/>
        <v>1289.4580000000001</v>
      </c>
      <c r="F4868" s="3">
        <f t="shared" si="766"/>
        <v>1289.4574600000001</v>
      </c>
      <c r="G4868" s="8">
        <f t="shared" si="769"/>
        <v>0</v>
      </c>
      <c r="H4868" s="7">
        <f t="shared" si="761"/>
        <v>0</v>
      </c>
      <c r="I4868" s="7">
        <f t="shared" si="762"/>
        <v>0</v>
      </c>
      <c r="J4868">
        <f t="shared" si="763"/>
        <v>0</v>
      </c>
      <c r="K4868">
        <f t="shared" si="767"/>
        <v>0</v>
      </c>
      <c r="L4868">
        <f t="shared" si="764"/>
        <v>0</v>
      </c>
      <c r="M4868" s="66" t="str">
        <f t="shared" si="760"/>
        <v xml:space="preserve"> </v>
      </c>
    </row>
    <row r="4869" spans="1:13" x14ac:dyDescent="0.25">
      <c r="A4869" s="25">
        <f t="shared" si="768"/>
        <v>4869</v>
      </c>
      <c r="B4869" s="35">
        <f>+INDEX(Исходные_данные!A:Z,A4869+$X$32-1,$X$30)</f>
        <v>0</v>
      </c>
      <c r="C4869" s="25">
        <f>+IFERROR(_xlfn.NUMBERVALUE(INDEX(Исходные_данные!A:Z,A4869+$X$32-1,$X$31),"."),0)</f>
        <v>0</v>
      </c>
      <c r="D4869" s="51"/>
      <c r="E4869" s="3">
        <f t="shared" si="765"/>
        <v>1289.4580000000001</v>
      </c>
      <c r="F4869" s="3">
        <f t="shared" si="766"/>
        <v>1289.4574600000001</v>
      </c>
      <c r="G4869" s="8">
        <f t="shared" si="769"/>
        <v>0</v>
      </c>
      <c r="H4869" s="7">
        <f t="shared" si="761"/>
        <v>0</v>
      </c>
      <c r="I4869" s="7">
        <f t="shared" si="762"/>
        <v>0</v>
      </c>
      <c r="J4869">
        <f t="shared" si="763"/>
        <v>0</v>
      </c>
      <c r="K4869">
        <f t="shared" si="767"/>
        <v>0</v>
      </c>
      <c r="L4869">
        <f t="shared" si="764"/>
        <v>0</v>
      </c>
      <c r="M4869" s="66" t="str">
        <f t="shared" si="760"/>
        <v xml:space="preserve"> </v>
      </c>
    </row>
    <row r="4870" spans="1:13" x14ac:dyDescent="0.25">
      <c r="A4870" s="25">
        <f t="shared" si="768"/>
        <v>4870</v>
      </c>
      <c r="B4870" s="35">
        <f>+INDEX(Исходные_данные!A:Z,A4870+$X$32-1,$X$30)</f>
        <v>0</v>
      </c>
      <c r="C4870" s="25">
        <f>+IFERROR(_xlfn.NUMBERVALUE(INDEX(Исходные_данные!A:Z,A4870+$X$32-1,$X$31),"."),0)</f>
        <v>0</v>
      </c>
      <c r="D4870" s="51"/>
      <c r="E4870" s="3">
        <f t="shared" si="765"/>
        <v>1289.4580000000001</v>
      </c>
      <c r="F4870" s="3">
        <f t="shared" si="766"/>
        <v>1289.4574600000001</v>
      </c>
      <c r="G4870" s="8">
        <f t="shared" si="769"/>
        <v>0</v>
      </c>
      <c r="H4870" s="7">
        <f t="shared" si="761"/>
        <v>0</v>
      </c>
      <c r="I4870" s="7">
        <f t="shared" si="762"/>
        <v>0</v>
      </c>
      <c r="J4870">
        <f t="shared" si="763"/>
        <v>0</v>
      </c>
      <c r="K4870">
        <f t="shared" si="767"/>
        <v>0</v>
      </c>
      <c r="L4870">
        <f t="shared" si="764"/>
        <v>0</v>
      </c>
      <c r="M4870" s="66" t="str">
        <f t="shared" si="760"/>
        <v xml:space="preserve"> </v>
      </c>
    </row>
    <row r="4871" spans="1:13" x14ac:dyDescent="0.25">
      <c r="A4871" s="25">
        <f t="shared" si="768"/>
        <v>4871</v>
      </c>
      <c r="B4871" s="35">
        <f>+INDEX(Исходные_данные!A:Z,A4871+$X$32-1,$X$30)</f>
        <v>0</v>
      </c>
      <c r="C4871" s="25">
        <f>+IFERROR(_xlfn.NUMBERVALUE(INDEX(Исходные_данные!A:Z,A4871+$X$32-1,$X$31),"."),0)</f>
        <v>0</v>
      </c>
      <c r="D4871" s="51"/>
      <c r="E4871" s="3">
        <f t="shared" si="765"/>
        <v>1289.4580000000001</v>
      </c>
      <c r="F4871" s="3">
        <f t="shared" si="766"/>
        <v>1289.4574600000001</v>
      </c>
      <c r="G4871" s="8">
        <f t="shared" si="769"/>
        <v>0</v>
      </c>
      <c r="H4871" s="7">
        <f t="shared" si="761"/>
        <v>0</v>
      </c>
      <c r="I4871" s="7">
        <f t="shared" si="762"/>
        <v>0</v>
      </c>
      <c r="J4871">
        <f t="shared" si="763"/>
        <v>0</v>
      </c>
      <c r="K4871">
        <f t="shared" si="767"/>
        <v>0</v>
      </c>
      <c r="L4871">
        <f t="shared" si="764"/>
        <v>0</v>
      </c>
      <c r="M4871" s="66" t="str">
        <f t="shared" si="760"/>
        <v xml:space="preserve"> </v>
      </c>
    </row>
    <row r="4872" spans="1:13" x14ac:dyDescent="0.25">
      <c r="A4872" s="25">
        <f t="shared" si="768"/>
        <v>4872</v>
      </c>
      <c r="B4872" s="35">
        <f>+INDEX(Исходные_данные!A:Z,A4872+$X$32-1,$X$30)</f>
        <v>0</v>
      </c>
      <c r="C4872" s="25">
        <f>+IFERROR(_xlfn.NUMBERVALUE(INDEX(Исходные_данные!A:Z,A4872+$X$32-1,$X$31),"."),0)</f>
        <v>0</v>
      </c>
      <c r="D4872" s="51"/>
      <c r="E4872" s="3">
        <f t="shared" si="765"/>
        <v>1289.4580000000001</v>
      </c>
      <c r="F4872" s="3">
        <f t="shared" si="766"/>
        <v>1289.4574600000001</v>
      </c>
      <c r="G4872" s="8">
        <f t="shared" si="769"/>
        <v>0</v>
      </c>
      <c r="H4872" s="7">
        <f t="shared" si="761"/>
        <v>0</v>
      </c>
      <c r="I4872" s="7">
        <f t="shared" si="762"/>
        <v>0</v>
      </c>
      <c r="J4872">
        <f t="shared" si="763"/>
        <v>0</v>
      </c>
      <c r="K4872">
        <f t="shared" si="767"/>
        <v>0</v>
      </c>
      <c r="L4872">
        <f t="shared" si="764"/>
        <v>0</v>
      </c>
      <c r="M4872" s="66" t="str">
        <f t="shared" si="760"/>
        <v xml:space="preserve"> </v>
      </c>
    </row>
    <row r="4873" spans="1:13" x14ac:dyDescent="0.25">
      <c r="A4873" s="25">
        <f t="shared" si="768"/>
        <v>4873</v>
      </c>
      <c r="B4873" s="35">
        <f>+INDEX(Исходные_данные!A:Z,A4873+$X$32-1,$X$30)</f>
        <v>0</v>
      </c>
      <c r="C4873" s="25">
        <f>+IFERROR(_xlfn.NUMBERVALUE(INDEX(Исходные_данные!A:Z,A4873+$X$32-1,$X$31),"."),0)</f>
        <v>0</v>
      </c>
      <c r="D4873" s="51"/>
      <c r="E4873" s="3">
        <f t="shared" si="765"/>
        <v>1289.4580000000001</v>
      </c>
      <c r="F4873" s="3">
        <f t="shared" si="766"/>
        <v>1289.4574600000001</v>
      </c>
      <c r="G4873" s="8">
        <f t="shared" si="769"/>
        <v>0</v>
      </c>
      <c r="H4873" s="7">
        <f t="shared" si="761"/>
        <v>0</v>
      </c>
      <c r="I4873" s="7">
        <f t="shared" si="762"/>
        <v>0</v>
      </c>
      <c r="J4873">
        <f t="shared" si="763"/>
        <v>0</v>
      </c>
      <c r="K4873">
        <f t="shared" si="767"/>
        <v>0</v>
      </c>
      <c r="L4873">
        <f t="shared" si="764"/>
        <v>0</v>
      </c>
      <c r="M4873" s="66" t="str">
        <f t="shared" si="760"/>
        <v xml:space="preserve"> </v>
      </c>
    </row>
    <row r="4874" spans="1:13" x14ac:dyDescent="0.25">
      <c r="A4874" s="25">
        <f t="shared" si="768"/>
        <v>4874</v>
      </c>
      <c r="B4874" s="35">
        <f>+INDEX(Исходные_данные!A:Z,A4874+$X$32-1,$X$30)</f>
        <v>0</v>
      </c>
      <c r="C4874" s="25">
        <f>+IFERROR(_xlfn.NUMBERVALUE(INDEX(Исходные_данные!A:Z,A4874+$X$32-1,$X$31),"."),0)</f>
        <v>0</v>
      </c>
      <c r="D4874" s="51"/>
      <c r="E4874" s="3">
        <f t="shared" si="765"/>
        <v>1289.4580000000001</v>
      </c>
      <c r="F4874" s="3">
        <f t="shared" si="766"/>
        <v>1289.4574600000001</v>
      </c>
      <c r="G4874" s="8">
        <f t="shared" si="769"/>
        <v>0</v>
      </c>
      <c r="H4874" s="7">
        <f t="shared" si="761"/>
        <v>0</v>
      </c>
      <c r="I4874" s="7">
        <f t="shared" si="762"/>
        <v>0</v>
      </c>
      <c r="J4874">
        <f t="shared" si="763"/>
        <v>0</v>
      </c>
      <c r="K4874">
        <f t="shared" si="767"/>
        <v>0</v>
      </c>
      <c r="L4874">
        <f t="shared" si="764"/>
        <v>0</v>
      </c>
      <c r="M4874" s="66" t="str">
        <f t="shared" si="760"/>
        <v xml:space="preserve"> </v>
      </c>
    </row>
    <row r="4875" spans="1:13" x14ac:dyDescent="0.25">
      <c r="A4875" s="25">
        <f t="shared" si="768"/>
        <v>4875</v>
      </c>
      <c r="B4875" s="35">
        <f>+INDEX(Исходные_данные!A:Z,A4875+$X$32-1,$X$30)</f>
        <v>0</v>
      </c>
      <c r="C4875" s="25">
        <f>+IFERROR(_xlfn.NUMBERVALUE(INDEX(Исходные_данные!A:Z,A4875+$X$32-1,$X$31),"."),0)</f>
        <v>0</v>
      </c>
      <c r="D4875" s="51"/>
      <c r="E4875" s="3">
        <f t="shared" si="765"/>
        <v>1289.4580000000001</v>
      </c>
      <c r="F4875" s="3">
        <f t="shared" si="766"/>
        <v>1289.4574600000001</v>
      </c>
      <c r="G4875" s="8">
        <f t="shared" si="769"/>
        <v>0</v>
      </c>
      <c r="H4875" s="7">
        <f t="shared" si="761"/>
        <v>0</v>
      </c>
      <c r="I4875" s="7">
        <f t="shared" si="762"/>
        <v>0</v>
      </c>
      <c r="J4875">
        <f t="shared" si="763"/>
        <v>0</v>
      </c>
      <c r="K4875">
        <f t="shared" si="767"/>
        <v>0</v>
      </c>
      <c r="L4875">
        <f t="shared" si="764"/>
        <v>0</v>
      </c>
      <c r="M4875" s="66" t="str">
        <f t="shared" si="760"/>
        <v xml:space="preserve"> </v>
      </c>
    </row>
    <row r="4876" spans="1:13" x14ac:dyDescent="0.25">
      <c r="A4876" s="25">
        <f t="shared" si="768"/>
        <v>4876</v>
      </c>
      <c r="B4876" s="35">
        <f>+INDEX(Исходные_данные!A:Z,A4876+$X$32-1,$X$30)</f>
        <v>0</v>
      </c>
      <c r="C4876" s="25">
        <f>+IFERROR(_xlfn.NUMBERVALUE(INDEX(Исходные_данные!A:Z,A4876+$X$32-1,$X$31),"."),0)</f>
        <v>0</v>
      </c>
      <c r="D4876" s="51"/>
      <c r="E4876" s="3">
        <f t="shared" si="765"/>
        <v>1289.4580000000001</v>
      </c>
      <c r="F4876" s="3">
        <f t="shared" si="766"/>
        <v>1289.4574600000001</v>
      </c>
      <c r="G4876" s="8">
        <f t="shared" si="769"/>
        <v>0</v>
      </c>
      <c r="H4876" s="7">
        <f t="shared" si="761"/>
        <v>0</v>
      </c>
      <c r="I4876" s="7">
        <f t="shared" si="762"/>
        <v>0</v>
      </c>
      <c r="J4876">
        <f t="shared" si="763"/>
        <v>0</v>
      </c>
      <c r="K4876">
        <f t="shared" si="767"/>
        <v>0</v>
      </c>
      <c r="L4876">
        <f t="shared" si="764"/>
        <v>0</v>
      </c>
      <c r="M4876" s="66" t="str">
        <f t="shared" si="760"/>
        <v xml:space="preserve"> </v>
      </c>
    </row>
    <row r="4877" spans="1:13" x14ac:dyDescent="0.25">
      <c r="A4877" s="25">
        <f t="shared" si="768"/>
        <v>4877</v>
      </c>
      <c r="B4877" s="35">
        <f>+INDEX(Исходные_данные!A:Z,A4877+$X$32-1,$X$30)</f>
        <v>0</v>
      </c>
      <c r="C4877" s="25">
        <f>+IFERROR(_xlfn.NUMBERVALUE(INDEX(Исходные_данные!A:Z,A4877+$X$32-1,$X$31),"."),0)</f>
        <v>0</v>
      </c>
      <c r="D4877" s="51"/>
      <c r="E4877" s="3">
        <f t="shared" si="765"/>
        <v>1289.4580000000001</v>
      </c>
      <c r="F4877" s="3">
        <f t="shared" si="766"/>
        <v>1289.4574600000001</v>
      </c>
      <c r="G4877" s="8">
        <f t="shared" si="769"/>
        <v>0</v>
      </c>
      <c r="H4877" s="7">
        <f t="shared" si="761"/>
        <v>0</v>
      </c>
      <c r="I4877" s="7">
        <f t="shared" si="762"/>
        <v>0</v>
      </c>
      <c r="J4877">
        <f t="shared" si="763"/>
        <v>0</v>
      </c>
      <c r="K4877">
        <f t="shared" si="767"/>
        <v>0</v>
      </c>
      <c r="L4877">
        <f t="shared" si="764"/>
        <v>0</v>
      </c>
      <c r="M4877" s="66" t="str">
        <f t="shared" si="760"/>
        <v xml:space="preserve"> </v>
      </c>
    </row>
    <row r="4878" spans="1:13" x14ac:dyDescent="0.25">
      <c r="A4878" s="25">
        <f t="shared" si="768"/>
        <v>4878</v>
      </c>
      <c r="B4878" s="35">
        <f>+INDEX(Исходные_данные!A:Z,A4878+$X$32-1,$X$30)</f>
        <v>0</v>
      </c>
      <c r="C4878" s="25">
        <f>+IFERROR(_xlfn.NUMBERVALUE(INDEX(Исходные_данные!A:Z,A4878+$X$32-1,$X$31),"."),0)</f>
        <v>0</v>
      </c>
      <c r="D4878" s="51"/>
      <c r="E4878" s="3">
        <f t="shared" si="765"/>
        <v>1289.4580000000001</v>
      </c>
      <c r="F4878" s="3">
        <f t="shared" si="766"/>
        <v>1289.4574600000001</v>
      </c>
      <c r="G4878" s="8">
        <f t="shared" si="769"/>
        <v>0</v>
      </c>
      <c r="H4878" s="7">
        <f t="shared" si="761"/>
        <v>0</v>
      </c>
      <c r="I4878" s="7">
        <f t="shared" si="762"/>
        <v>0</v>
      </c>
      <c r="J4878">
        <f t="shared" si="763"/>
        <v>0</v>
      </c>
      <c r="K4878">
        <f t="shared" si="767"/>
        <v>0</v>
      </c>
      <c r="L4878">
        <f t="shared" si="764"/>
        <v>0</v>
      </c>
      <c r="M4878" s="66" t="str">
        <f t="shared" si="760"/>
        <v xml:space="preserve"> </v>
      </c>
    </row>
    <row r="4879" spans="1:13" x14ac:dyDescent="0.25">
      <c r="A4879" s="25">
        <f t="shared" si="768"/>
        <v>4879</v>
      </c>
      <c r="B4879" s="35">
        <f>+INDEX(Исходные_данные!A:Z,A4879+$X$32-1,$X$30)</f>
        <v>0</v>
      </c>
      <c r="C4879" s="25">
        <f>+IFERROR(_xlfn.NUMBERVALUE(INDEX(Исходные_данные!A:Z,A4879+$X$32-1,$X$31),"."),0)</f>
        <v>0</v>
      </c>
      <c r="D4879" s="51"/>
      <c r="E4879" s="3">
        <f t="shared" si="765"/>
        <v>1289.4580000000001</v>
      </c>
      <c r="F4879" s="3">
        <f t="shared" si="766"/>
        <v>1289.4574600000001</v>
      </c>
      <c r="G4879" s="8">
        <f t="shared" si="769"/>
        <v>0</v>
      </c>
      <c r="H4879" s="7">
        <f t="shared" si="761"/>
        <v>0</v>
      </c>
      <c r="I4879" s="7">
        <f t="shared" si="762"/>
        <v>0</v>
      </c>
      <c r="J4879">
        <f t="shared" si="763"/>
        <v>0</v>
      </c>
      <c r="K4879">
        <f t="shared" si="767"/>
        <v>0</v>
      </c>
      <c r="L4879">
        <f t="shared" si="764"/>
        <v>0</v>
      </c>
      <c r="M4879" s="66" t="str">
        <f t="shared" si="760"/>
        <v xml:space="preserve"> </v>
      </c>
    </row>
    <row r="4880" spans="1:13" x14ac:dyDescent="0.25">
      <c r="A4880" s="25">
        <f t="shared" si="768"/>
        <v>4880</v>
      </c>
      <c r="B4880" s="35">
        <f>+INDEX(Исходные_данные!A:Z,A4880+$X$32-1,$X$30)</f>
        <v>0</v>
      </c>
      <c r="C4880" s="25">
        <f>+IFERROR(_xlfn.NUMBERVALUE(INDEX(Исходные_данные!A:Z,A4880+$X$32-1,$X$31),"."),0)</f>
        <v>0</v>
      </c>
      <c r="D4880" s="51"/>
      <c r="E4880" s="3">
        <f t="shared" si="765"/>
        <v>1289.4580000000001</v>
      </c>
      <c r="F4880" s="3">
        <f t="shared" si="766"/>
        <v>1289.4574600000001</v>
      </c>
      <c r="G4880" s="8">
        <f t="shared" si="769"/>
        <v>0</v>
      </c>
      <c r="H4880" s="7">
        <f t="shared" si="761"/>
        <v>0</v>
      </c>
      <c r="I4880" s="7">
        <f t="shared" si="762"/>
        <v>0</v>
      </c>
      <c r="J4880">
        <f t="shared" si="763"/>
        <v>0</v>
      </c>
      <c r="K4880">
        <f t="shared" si="767"/>
        <v>0</v>
      </c>
      <c r="L4880">
        <f t="shared" si="764"/>
        <v>0</v>
      </c>
      <c r="M4880" s="66" t="str">
        <f t="shared" si="760"/>
        <v xml:space="preserve"> </v>
      </c>
    </row>
    <row r="4881" spans="1:13" x14ac:dyDescent="0.25">
      <c r="A4881" s="25">
        <f t="shared" si="768"/>
        <v>4881</v>
      </c>
      <c r="B4881" s="35">
        <f>+INDEX(Исходные_данные!A:Z,A4881+$X$32-1,$X$30)</f>
        <v>0</v>
      </c>
      <c r="C4881" s="25">
        <f>+IFERROR(_xlfn.NUMBERVALUE(INDEX(Исходные_данные!A:Z,A4881+$X$32-1,$X$31),"."),0)</f>
        <v>0</v>
      </c>
      <c r="D4881" s="51"/>
      <c r="E4881" s="3">
        <f t="shared" si="765"/>
        <v>1289.4580000000001</v>
      </c>
      <c r="F4881" s="3">
        <f t="shared" si="766"/>
        <v>1289.4574600000001</v>
      </c>
      <c r="G4881" s="8">
        <f t="shared" si="769"/>
        <v>0</v>
      </c>
      <c r="H4881" s="7">
        <f t="shared" si="761"/>
        <v>0</v>
      </c>
      <c r="I4881" s="7">
        <f t="shared" si="762"/>
        <v>0</v>
      </c>
      <c r="J4881">
        <f t="shared" si="763"/>
        <v>0</v>
      </c>
      <c r="K4881">
        <f t="shared" si="767"/>
        <v>0</v>
      </c>
      <c r="L4881">
        <f t="shared" si="764"/>
        <v>0</v>
      </c>
      <c r="M4881" s="66" t="str">
        <f t="shared" si="760"/>
        <v xml:space="preserve"> </v>
      </c>
    </row>
    <row r="4882" spans="1:13" x14ac:dyDescent="0.25">
      <c r="A4882" s="25">
        <f t="shared" si="768"/>
        <v>4882</v>
      </c>
      <c r="B4882" s="35">
        <f>+INDEX(Исходные_данные!A:Z,A4882+$X$32-1,$X$30)</f>
        <v>0</v>
      </c>
      <c r="C4882" s="25">
        <f>+IFERROR(_xlfn.NUMBERVALUE(INDEX(Исходные_данные!A:Z,A4882+$X$32-1,$X$31),"."),0)</f>
        <v>0</v>
      </c>
      <c r="D4882" s="51"/>
      <c r="E4882" s="3">
        <f t="shared" si="765"/>
        <v>1289.4580000000001</v>
      </c>
      <c r="F4882" s="3">
        <f t="shared" si="766"/>
        <v>1289.4574600000001</v>
      </c>
      <c r="G4882" s="8">
        <f t="shared" si="769"/>
        <v>0</v>
      </c>
      <c r="H4882" s="7">
        <f t="shared" si="761"/>
        <v>0</v>
      </c>
      <c r="I4882" s="7">
        <f t="shared" si="762"/>
        <v>0</v>
      </c>
      <c r="J4882">
        <f t="shared" si="763"/>
        <v>0</v>
      </c>
      <c r="K4882">
        <f t="shared" si="767"/>
        <v>0</v>
      </c>
      <c r="L4882">
        <f t="shared" si="764"/>
        <v>0</v>
      </c>
      <c r="M4882" s="66" t="str">
        <f t="shared" si="760"/>
        <v xml:space="preserve"> </v>
      </c>
    </row>
    <row r="4883" spans="1:13" x14ac:dyDescent="0.25">
      <c r="A4883" s="25">
        <f t="shared" si="768"/>
        <v>4883</v>
      </c>
      <c r="B4883" s="35">
        <f>+INDEX(Исходные_данные!A:Z,A4883+$X$32-1,$X$30)</f>
        <v>0</v>
      </c>
      <c r="C4883" s="25">
        <f>+IFERROR(_xlfn.NUMBERVALUE(INDEX(Исходные_данные!A:Z,A4883+$X$32-1,$X$31),"."),0)</f>
        <v>0</v>
      </c>
      <c r="D4883" s="51"/>
      <c r="E4883" s="3">
        <f t="shared" si="765"/>
        <v>1289.4580000000001</v>
      </c>
      <c r="F4883" s="3">
        <f t="shared" si="766"/>
        <v>1289.4574600000001</v>
      </c>
      <c r="G4883" s="8">
        <f t="shared" si="769"/>
        <v>0</v>
      </c>
      <c r="H4883" s="7">
        <f t="shared" si="761"/>
        <v>0</v>
      </c>
      <c r="I4883" s="7">
        <f t="shared" si="762"/>
        <v>0</v>
      </c>
      <c r="J4883">
        <f t="shared" si="763"/>
        <v>0</v>
      </c>
      <c r="K4883">
        <f t="shared" si="767"/>
        <v>0</v>
      </c>
      <c r="L4883">
        <f t="shared" si="764"/>
        <v>0</v>
      </c>
      <c r="M4883" s="66" t="str">
        <f t="shared" si="760"/>
        <v xml:space="preserve"> </v>
      </c>
    </row>
    <row r="4884" spans="1:13" x14ac:dyDescent="0.25">
      <c r="A4884" s="25">
        <f t="shared" si="768"/>
        <v>4884</v>
      </c>
      <c r="B4884" s="35">
        <f>+INDEX(Исходные_данные!A:Z,A4884+$X$32-1,$X$30)</f>
        <v>0</v>
      </c>
      <c r="C4884" s="25">
        <f>+IFERROR(_xlfn.NUMBERVALUE(INDEX(Исходные_данные!A:Z,A4884+$X$32-1,$X$31),"."),0)</f>
        <v>0</v>
      </c>
      <c r="D4884" s="51"/>
      <c r="E4884" s="3">
        <f t="shared" si="765"/>
        <v>1289.4580000000001</v>
      </c>
      <c r="F4884" s="3">
        <f t="shared" si="766"/>
        <v>1289.4574600000001</v>
      </c>
      <c r="G4884" s="8">
        <f t="shared" si="769"/>
        <v>0</v>
      </c>
      <c r="H4884" s="7">
        <f t="shared" si="761"/>
        <v>0</v>
      </c>
      <c r="I4884" s="7">
        <f t="shared" si="762"/>
        <v>0</v>
      </c>
      <c r="J4884">
        <f t="shared" si="763"/>
        <v>0</v>
      </c>
      <c r="K4884">
        <f t="shared" si="767"/>
        <v>0</v>
      </c>
      <c r="L4884">
        <f t="shared" si="764"/>
        <v>0</v>
      </c>
      <c r="M4884" s="66" t="str">
        <f t="shared" si="760"/>
        <v xml:space="preserve"> </v>
      </c>
    </row>
    <row r="4885" spans="1:13" x14ac:dyDescent="0.25">
      <c r="A4885" s="25">
        <f t="shared" si="768"/>
        <v>4885</v>
      </c>
      <c r="B4885" s="35">
        <f>+INDEX(Исходные_данные!A:Z,A4885+$X$32-1,$X$30)</f>
        <v>0</v>
      </c>
      <c r="C4885" s="25">
        <f>+IFERROR(_xlfn.NUMBERVALUE(INDEX(Исходные_данные!A:Z,A4885+$X$32-1,$X$31),"."),0)</f>
        <v>0</v>
      </c>
      <c r="D4885" s="51"/>
      <c r="E4885" s="3">
        <f t="shared" si="765"/>
        <v>1289.4580000000001</v>
      </c>
      <c r="F4885" s="3">
        <f t="shared" si="766"/>
        <v>1289.4574600000001</v>
      </c>
      <c r="G4885" s="8">
        <f t="shared" si="769"/>
        <v>0</v>
      </c>
      <c r="H4885" s="7">
        <f t="shared" si="761"/>
        <v>0</v>
      </c>
      <c r="I4885" s="7">
        <f t="shared" si="762"/>
        <v>0</v>
      </c>
      <c r="J4885">
        <f t="shared" si="763"/>
        <v>0</v>
      </c>
      <c r="K4885">
        <f t="shared" si="767"/>
        <v>0</v>
      </c>
      <c r="L4885">
        <f t="shared" si="764"/>
        <v>0</v>
      </c>
      <c r="M4885" s="66" t="str">
        <f t="shared" si="760"/>
        <v xml:space="preserve"> </v>
      </c>
    </row>
    <row r="4886" spans="1:13" x14ac:dyDescent="0.25">
      <c r="A4886" s="25">
        <f t="shared" si="768"/>
        <v>4886</v>
      </c>
      <c r="B4886" s="35">
        <f>+INDEX(Исходные_данные!A:Z,A4886+$X$32-1,$X$30)</f>
        <v>0</v>
      </c>
      <c r="C4886" s="25">
        <f>+IFERROR(_xlfn.NUMBERVALUE(INDEX(Исходные_данные!A:Z,A4886+$X$32-1,$X$31),"."),0)</f>
        <v>0</v>
      </c>
      <c r="D4886" s="51"/>
      <c r="E4886" s="3">
        <f t="shared" si="765"/>
        <v>1289.4580000000001</v>
      </c>
      <c r="F4886" s="3">
        <f t="shared" si="766"/>
        <v>1289.4574600000001</v>
      </c>
      <c r="G4886" s="8">
        <f t="shared" si="769"/>
        <v>0</v>
      </c>
      <c r="H4886" s="7">
        <f t="shared" si="761"/>
        <v>0</v>
      </c>
      <c r="I4886" s="7">
        <f t="shared" si="762"/>
        <v>0</v>
      </c>
      <c r="J4886">
        <f t="shared" si="763"/>
        <v>0</v>
      </c>
      <c r="K4886">
        <f t="shared" si="767"/>
        <v>0</v>
      </c>
      <c r="L4886">
        <f t="shared" si="764"/>
        <v>0</v>
      </c>
      <c r="M4886" s="66" t="str">
        <f t="shared" si="760"/>
        <v xml:space="preserve"> </v>
      </c>
    </row>
    <row r="4887" spans="1:13" x14ac:dyDescent="0.25">
      <c r="A4887" s="25">
        <f t="shared" si="768"/>
        <v>4887</v>
      </c>
      <c r="B4887" s="35">
        <f>+INDEX(Исходные_данные!A:Z,A4887+$X$32-1,$X$30)</f>
        <v>0</v>
      </c>
      <c r="C4887" s="25">
        <f>+IFERROR(_xlfn.NUMBERVALUE(INDEX(Исходные_данные!A:Z,A4887+$X$32-1,$X$31),"."),0)</f>
        <v>0</v>
      </c>
      <c r="D4887" s="51"/>
      <c r="E4887" s="3">
        <f t="shared" si="765"/>
        <v>1289.4580000000001</v>
      </c>
      <c r="F4887" s="3">
        <f t="shared" si="766"/>
        <v>1289.4574600000001</v>
      </c>
      <c r="G4887" s="8">
        <f t="shared" si="769"/>
        <v>0</v>
      </c>
      <c r="H4887" s="7">
        <f t="shared" si="761"/>
        <v>0</v>
      </c>
      <c r="I4887" s="7">
        <f t="shared" si="762"/>
        <v>0</v>
      </c>
      <c r="J4887">
        <f t="shared" si="763"/>
        <v>0</v>
      </c>
      <c r="K4887">
        <f t="shared" si="767"/>
        <v>0</v>
      </c>
      <c r="L4887">
        <f t="shared" si="764"/>
        <v>0</v>
      </c>
      <c r="M4887" s="66" t="str">
        <f t="shared" si="760"/>
        <v xml:space="preserve"> </v>
      </c>
    </row>
    <row r="4888" spans="1:13" x14ac:dyDescent="0.25">
      <c r="A4888" s="25">
        <f t="shared" si="768"/>
        <v>4888</v>
      </c>
      <c r="B4888" s="35">
        <f>+INDEX(Исходные_данные!A:Z,A4888+$X$32-1,$X$30)</f>
        <v>0</v>
      </c>
      <c r="C4888" s="25">
        <f>+IFERROR(_xlfn.NUMBERVALUE(INDEX(Исходные_данные!A:Z,A4888+$X$32-1,$X$31),"."),0)</f>
        <v>0</v>
      </c>
      <c r="D4888" s="51"/>
      <c r="E4888" s="3">
        <f t="shared" si="765"/>
        <v>1289.4580000000001</v>
      </c>
      <c r="F4888" s="3">
        <f t="shared" si="766"/>
        <v>1289.4574600000001</v>
      </c>
      <c r="G4888" s="8">
        <f t="shared" si="769"/>
        <v>0</v>
      </c>
      <c r="H4888" s="7">
        <f t="shared" si="761"/>
        <v>0</v>
      </c>
      <c r="I4888" s="7">
        <f t="shared" si="762"/>
        <v>0</v>
      </c>
      <c r="J4888">
        <f t="shared" si="763"/>
        <v>0</v>
      </c>
      <c r="K4888">
        <f t="shared" si="767"/>
        <v>0</v>
      </c>
      <c r="L4888">
        <f t="shared" si="764"/>
        <v>0</v>
      </c>
      <c r="M4888" s="66" t="str">
        <f t="shared" si="760"/>
        <v xml:space="preserve"> </v>
      </c>
    </row>
    <row r="4889" spans="1:13" x14ac:dyDescent="0.25">
      <c r="A4889" s="25">
        <f t="shared" si="768"/>
        <v>4889</v>
      </c>
      <c r="B4889" s="35">
        <f>+INDEX(Исходные_данные!A:Z,A4889+$X$32-1,$X$30)</f>
        <v>0</v>
      </c>
      <c r="C4889" s="25">
        <f>+IFERROR(_xlfn.NUMBERVALUE(INDEX(Исходные_данные!A:Z,A4889+$X$32-1,$X$31),"."),0)</f>
        <v>0</v>
      </c>
      <c r="D4889" s="51"/>
      <c r="E4889" s="3">
        <f t="shared" si="765"/>
        <v>1289.4580000000001</v>
      </c>
      <c r="F4889" s="3">
        <f t="shared" si="766"/>
        <v>1289.4574600000001</v>
      </c>
      <c r="G4889" s="8">
        <f t="shared" si="769"/>
        <v>0</v>
      </c>
      <c r="H4889" s="7">
        <f t="shared" si="761"/>
        <v>0</v>
      </c>
      <c r="I4889" s="7">
        <f t="shared" si="762"/>
        <v>0</v>
      </c>
      <c r="J4889">
        <f t="shared" si="763"/>
        <v>0</v>
      </c>
      <c r="K4889">
        <f t="shared" si="767"/>
        <v>0</v>
      </c>
      <c r="L4889">
        <f t="shared" si="764"/>
        <v>0</v>
      </c>
      <c r="M4889" s="66" t="str">
        <f t="shared" si="760"/>
        <v xml:space="preserve"> </v>
      </c>
    </row>
    <row r="4890" spans="1:13" x14ac:dyDescent="0.25">
      <c r="A4890" s="25">
        <f t="shared" si="768"/>
        <v>4890</v>
      </c>
      <c r="B4890" s="35">
        <f>+INDEX(Исходные_данные!A:Z,A4890+$X$32-1,$X$30)</f>
        <v>0</v>
      </c>
      <c r="C4890" s="25">
        <f>+IFERROR(_xlfn.NUMBERVALUE(INDEX(Исходные_данные!A:Z,A4890+$X$32-1,$X$31),"."),0)</f>
        <v>0</v>
      </c>
      <c r="D4890" s="51"/>
      <c r="E4890" s="3">
        <f t="shared" si="765"/>
        <v>1289.4580000000001</v>
      </c>
      <c r="F4890" s="3">
        <f t="shared" si="766"/>
        <v>1289.4574600000001</v>
      </c>
      <c r="G4890" s="8">
        <f t="shared" si="769"/>
        <v>0</v>
      </c>
      <c r="H4890" s="7">
        <f t="shared" si="761"/>
        <v>0</v>
      </c>
      <c r="I4890" s="7">
        <f t="shared" si="762"/>
        <v>0</v>
      </c>
      <c r="J4890">
        <f t="shared" si="763"/>
        <v>0</v>
      </c>
      <c r="K4890">
        <f t="shared" si="767"/>
        <v>0</v>
      </c>
      <c r="L4890">
        <f t="shared" si="764"/>
        <v>0</v>
      </c>
      <c r="M4890" s="66" t="str">
        <f t="shared" si="760"/>
        <v xml:space="preserve"> </v>
      </c>
    </row>
    <row r="4891" spans="1:13" x14ac:dyDescent="0.25">
      <c r="A4891" s="25">
        <f t="shared" si="768"/>
        <v>4891</v>
      </c>
      <c r="B4891" s="35">
        <f>+INDEX(Исходные_данные!A:Z,A4891+$X$32-1,$X$30)</f>
        <v>0</v>
      </c>
      <c r="C4891" s="25">
        <f>+IFERROR(_xlfn.NUMBERVALUE(INDEX(Исходные_данные!A:Z,A4891+$X$32-1,$X$31),"."),0)</f>
        <v>0</v>
      </c>
      <c r="D4891" s="51"/>
      <c r="E4891" s="3">
        <f t="shared" si="765"/>
        <v>1289.4580000000001</v>
      </c>
      <c r="F4891" s="3">
        <f t="shared" si="766"/>
        <v>1289.4574600000001</v>
      </c>
      <c r="G4891" s="8">
        <f t="shared" si="769"/>
        <v>0</v>
      </c>
      <c r="H4891" s="7">
        <f t="shared" si="761"/>
        <v>0</v>
      </c>
      <c r="I4891" s="7">
        <f t="shared" si="762"/>
        <v>0</v>
      </c>
      <c r="J4891">
        <f t="shared" si="763"/>
        <v>0</v>
      </c>
      <c r="K4891">
        <f t="shared" si="767"/>
        <v>0</v>
      </c>
      <c r="L4891">
        <f t="shared" si="764"/>
        <v>0</v>
      </c>
      <c r="M4891" s="66" t="str">
        <f t="shared" si="760"/>
        <v xml:space="preserve"> </v>
      </c>
    </row>
    <row r="4892" spans="1:13" x14ac:dyDescent="0.25">
      <c r="A4892" s="25">
        <f t="shared" si="768"/>
        <v>4892</v>
      </c>
      <c r="B4892" s="35">
        <f>+INDEX(Исходные_данные!A:Z,A4892+$X$32-1,$X$30)</f>
        <v>0</v>
      </c>
      <c r="C4892" s="25">
        <f>+IFERROR(_xlfn.NUMBERVALUE(INDEX(Исходные_данные!A:Z,A4892+$X$32-1,$X$31),"."),0)</f>
        <v>0</v>
      </c>
      <c r="D4892" s="51"/>
      <c r="E4892" s="3">
        <f t="shared" si="765"/>
        <v>1289.4580000000001</v>
      </c>
      <c r="F4892" s="3">
        <f t="shared" si="766"/>
        <v>1289.4574600000001</v>
      </c>
      <c r="G4892" s="8">
        <f t="shared" si="769"/>
        <v>0</v>
      </c>
      <c r="H4892" s="7">
        <f t="shared" si="761"/>
        <v>0</v>
      </c>
      <c r="I4892" s="7">
        <f t="shared" si="762"/>
        <v>0</v>
      </c>
      <c r="J4892">
        <f t="shared" si="763"/>
        <v>0</v>
      </c>
      <c r="K4892">
        <f t="shared" si="767"/>
        <v>0</v>
      </c>
      <c r="L4892">
        <f t="shared" si="764"/>
        <v>0</v>
      </c>
      <c r="M4892" s="66" t="str">
        <f t="shared" ref="M4892:M4955" si="770">IF(AC4907=1,"",+CONCATENATE(IF($AC$43=1,CONCATENATE(D4892," "),""),IF($AC$44=1,CONCATENATE(E4892," (",TEXT(G4892,"0,0"),"%)"),"")))</f>
        <v xml:space="preserve"> </v>
      </c>
    </row>
    <row r="4893" spans="1:13" x14ac:dyDescent="0.25">
      <c r="A4893" s="25">
        <f t="shared" si="768"/>
        <v>4893</v>
      </c>
      <c r="B4893" s="35">
        <f>+INDEX(Исходные_данные!A:Z,A4893+$X$32-1,$X$30)</f>
        <v>0</v>
      </c>
      <c r="C4893" s="25">
        <f>+IFERROR(_xlfn.NUMBERVALUE(INDEX(Исходные_данные!A:Z,A4893+$X$32-1,$X$31),"."),0)</f>
        <v>0</v>
      </c>
      <c r="D4893" s="51"/>
      <c r="E4893" s="3">
        <f t="shared" si="765"/>
        <v>1289.4580000000001</v>
      </c>
      <c r="F4893" s="3">
        <f t="shared" si="766"/>
        <v>1289.4574600000001</v>
      </c>
      <c r="G4893" s="8">
        <f t="shared" si="769"/>
        <v>0</v>
      </c>
      <c r="H4893" s="7">
        <f t="shared" si="761"/>
        <v>0</v>
      </c>
      <c r="I4893" s="7">
        <f t="shared" si="762"/>
        <v>0</v>
      </c>
      <c r="J4893">
        <f t="shared" si="763"/>
        <v>0</v>
      </c>
      <c r="K4893">
        <f t="shared" si="767"/>
        <v>0</v>
      </c>
      <c r="L4893">
        <f t="shared" si="764"/>
        <v>0</v>
      </c>
      <c r="M4893" s="66" t="str">
        <f t="shared" si="770"/>
        <v xml:space="preserve"> </v>
      </c>
    </row>
    <row r="4894" spans="1:13" x14ac:dyDescent="0.25">
      <c r="A4894" s="25">
        <f t="shared" si="768"/>
        <v>4894</v>
      </c>
      <c r="B4894" s="35">
        <f>+INDEX(Исходные_данные!A:Z,A4894+$X$32-1,$X$30)</f>
        <v>0</v>
      </c>
      <c r="C4894" s="25">
        <f>+IFERROR(_xlfn.NUMBERVALUE(INDEX(Исходные_данные!A:Z,A4894+$X$32-1,$X$31),"."),0)</f>
        <v>0</v>
      </c>
      <c r="D4894" s="51"/>
      <c r="E4894" s="3">
        <f t="shared" si="765"/>
        <v>1289.4580000000001</v>
      </c>
      <c r="F4894" s="3">
        <f t="shared" si="766"/>
        <v>1289.4574600000001</v>
      </c>
      <c r="G4894" s="8">
        <f t="shared" si="769"/>
        <v>0</v>
      </c>
      <c r="H4894" s="7">
        <f t="shared" si="761"/>
        <v>0</v>
      </c>
      <c r="I4894" s="7">
        <f t="shared" si="762"/>
        <v>0</v>
      </c>
      <c r="J4894">
        <f t="shared" si="763"/>
        <v>0</v>
      </c>
      <c r="K4894">
        <f t="shared" si="767"/>
        <v>0</v>
      </c>
      <c r="L4894">
        <f t="shared" si="764"/>
        <v>0</v>
      </c>
      <c r="M4894" s="66" t="str">
        <f t="shared" si="770"/>
        <v xml:space="preserve"> </v>
      </c>
    </row>
    <row r="4895" spans="1:13" x14ac:dyDescent="0.25">
      <c r="A4895" s="25">
        <f t="shared" si="768"/>
        <v>4895</v>
      </c>
      <c r="B4895" s="35">
        <f>+INDEX(Исходные_данные!A:Z,A4895+$X$32-1,$X$30)</f>
        <v>0</v>
      </c>
      <c r="C4895" s="25">
        <f>+IFERROR(_xlfn.NUMBERVALUE(INDEX(Исходные_данные!A:Z,A4895+$X$32-1,$X$31),"."),0)</f>
        <v>0</v>
      </c>
      <c r="D4895" s="51"/>
      <c r="E4895" s="3">
        <f t="shared" si="765"/>
        <v>1289.4580000000001</v>
      </c>
      <c r="F4895" s="3">
        <f t="shared" si="766"/>
        <v>1289.4574600000001</v>
      </c>
      <c r="G4895" s="8">
        <f t="shared" si="769"/>
        <v>0</v>
      </c>
      <c r="H4895" s="7">
        <f t="shared" si="761"/>
        <v>0</v>
      </c>
      <c r="I4895" s="7">
        <f t="shared" si="762"/>
        <v>0</v>
      </c>
      <c r="J4895">
        <f t="shared" si="763"/>
        <v>0</v>
      </c>
      <c r="K4895">
        <f t="shared" si="767"/>
        <v>0</v>
      </c>
      <c r="L4895">
        <f t="shared" si="764"/>
        <v>0</v>
      </c>
      <c r="M4895" s="66" t="str">
        <f t="shared" si="770"/>
        <v xml:space="preserve"> </v>
      </c>
    </row>
    <row r="4896" spans="1:13" x14ac:dyDescent="0.25">
      <c r="A4896" s="25">
        <f t="shared" si="768"/>
        <v>4896</v>
      </c>
      <c r="B4896" s="35">
        <f>+INDEX(Исходные_данные!A:Z,A4896+$X$32-1,$X$30)</f>
        <v>0</v>
      </c>
      <c r="C4896" s="25">
        <f>+IFERROR(_xlfn.NUMBERVALUE(INDEX(Исходные_данные!A:Z,A4896+$X$32-1,$X$31),"."),0)</f>
        <v>0</v>
      </c>
      <c r="D4896" s="51"/>
      <c r="E4896" s="3">
        <f t="shared" si="765"/>
        <v>1289.4580000000001</v>
      </c>
      <c r="F4896" s="3">
        <f t="shared" si="766"/>
        <v>1289.4574600000001</v>
      </c>
      <c r="G4896" s="8">
        <f t="shared" si="769"/>
        <v>0</v>
      </c>
      <c r="H4896" s="7">
        <f t="shared" si="761"/>
        <v>0</v>
      </c>
      <c r="I4896" s="7">
        <f t="shared" si="762"/>
        <v>0</v>
      </c>
      <c r="J4896">
        <f t="shared" si="763"/>
        <v>0</v>
      </c>
      <c r="K4896">
        <f t="shared" si="767"/>
        <v>0</v>
      </c>
      <c r="L4896">
        <f t="shared" si="764"/>
        <v>0</v>
      </c>
      <c r="M4896" s="66" t="str">
        <f t="shared" si="770"/>
        <v xml:space="preserve"> </v>
      </c>
    </row>
    <row r="4897" spans="1:13" x14ac:dyDescent="0.25">
      <c r="A4897" s="25">
        <f t="shared" si="768"/>
        <v>4897</v>
      </c>
      <c r="B4897" s="35">
        <f>+INDEX(Исходные_данные!A:Z,A4897+$X$32-1,$X$30)</f>
        <v>0</v>
      </c>
      <c r="C4897" s="25">
        <f>+IFERROR(_xlfn.NUMBERVALUE(INDEX(Исходные_данные!A:Z,A4897+$X$32-1,$X$31),"."),0)</f>
        <v>0</v>
      </c>
      <c r="D4897" s="51"/>
      <c r="E4897" s="3">
        <f t="shared" si="765"/>
        <v>1289.4580000000001</v>
      </c>
      <c r="F4897" s="3">
        <f t="shared" si="766"/>
        <v>1289.4574600000001</v>
      </c>
      <c r="G4897" s="8">
        <f t="shared" si="769"/>
        <v>0</v>
      </c>
      <c r="H4897" s="7">
        <f t="shared" si="761"/>
        <v>0</v>
      </c>
      <c r="I4897" s="7">
        <f t="shared" si="762"/>
        <v>0</v>
      </c>
      <c r="J4897">
        <f t="shared" si="763"/>
        <v>0</v>
      </c>
      <c r="K4897">
        <f t="shared" si="767"/>
        <v>0</v>
      </c>
      <c r="L4897">
        <f t="shared" si="764"/>
        <v>0</v>
      </c>
      <c r="M4897" s="66" t="str">
        <f t="shared" si="770"/>
        <v xml:space="preserve"> </v>
      </c>
    </row>
    <row r="4898" spans="1:13" x14ac:dyDescent="0.25">
      <c r="A4898" s="25">
        <f t="shared" si="768"/>
        <v>4898</v>
      </c>
      <c r="B4898" s="35">
        <f>+INDEX(Исходные_данные!A:Z,A4898+$X$32-1,$X$30)</f>
        <v>0</v>
      </c>
      <c r="C4898" s="25">
        <f>+IFERROR(_xlfn.NUMBERVALUE(INDEX(Исходные_данные!A:Z,A4898+$X$32-1,$X$31),"."),0)</f>
        <v>0</v>
      </c>
      <c r="D4898" s="51"/>
      <c r="E4898" s="3">
        <f t="shared" si="765"/>
        <v>1289.4580000000001</v>
      </c>
      <c r="F4898" s="3">
        <f t="shared" si="766"/>
        <v>1289.4574600000001</v>
      </c>
      <c r="G4898" s="8">
        <f t="shared" si="769"/>
        <v>0</v>
      </c>
      <c r="H4898" s="7">
        <f t="shared" si="761"/>
        <v>0</v>
      </c>
      <c r="I4898" s="7">
        <f t="shared" si="762"/>
        <v>0</v>
      </c>
      <c r="J4898">
        <f t="shared" si="763"/>
        <v>0</v>
      </c>
      <c r="K4898">
        <f t="shared" si="767"/>
        <v>0</v>
      </c>
      <c r="L4898">
        <f t="shared" si="764"/>
        <v>0</v>
      </c>
      <c r="M4898" s="66" t="str">
        <f t="shared" si="770"/>
        <v xml:space="preserve"> </v>
      </c>
    </row>
    <row r="4899" spans="1:13" x14ac:dyDescent="0.25">
      <c r="A4899" s="25">
        <f t="shared" si="768"/>
        <v>4899</v>
      </c>
      <c r="B4899" s="35">
        <f>+INDEX(Исходные_данные!A:Z,A4899+$X$32-1,$X$30)</f>
        <v>0</v>
      </c>
      <c r="C4899" s="25">
        <f>+IFERROR(_xlfn.NUMBERVALUE(INDEX(Исходные_данные!A:Z,A4899+$X$32-1,$X$31),"."),0)</f>
        <v>0</v>
      </c>
      <c r="D4899" s="51"/>
      <c r="E4899" s="3">
        <f t="shared" si="765"/>
        <v>1289.4580000000001</v>
      </c>
      <c r="F4899" s="3">
        <f t="shared" si="766"/>
        <v>1289.4574600000001</v>
      </c>
      <c r="G4899" s="8">
        <f t="shared" si="769"/>
        <v>0</v>
      </c>
      <c r="H4899" s="7">
        <f t="shared" si="761"/>
        <v>0</v>
      </c>
      <c r="I4899" s="7">
        <f t="shared" si="762"/>
        <v>0</v>
      </c>
      <c r="J4899">
        <f t="shared" si="763"/>
        <v>0</v>
      </c>
      <c r="K4899">
        <f t="shared" si="767"/>
        <v>0</v>
      </c>
      <c r="L4899">
        <f t="shared" si="764"/>
        <v>0</v>
      </c>
      <c r="M4899" s="66" t="str">
        <f t="shared" si="770"/>
        <v xml:space="preserve"> </v>
      </c>
    </row>
    <row r="4900" spans="1:13" x14ac:dyDescent="0.25">
      <c r="A4900" s="25">
        <f t="shared" si="768"/>
        <v>4900</v>
      </c>
      <c r="B4900" s="35">
        <f>+INDEX(Исходные_данные!A:Z,A4900+$X$32-1,$X$30)</f>
        <v>0</v>
      </c>
      <c r="C4900" s="25">
        <f>+IFERROR(_xlfn.NUMBERVALUE(INDEX(Исходные_данные!A:Z,A4900+$X$32-1,$X$31),"."),0)</f>
        <v>0</v>
      </c>
      <c r="D4900" s="51"/>
      <c r="E4900" s="3">
        <f t="shared" si="765"/>
        <v>1289.4580000000001</v>
      </c>
      <c r="F4900" s="3">
        <f t="shared" si="766"/>
        <v>1289.4574600000001</v>
      </c>
      <c r="G4900" s="8">
        <f t="shared" si="769"/>
        <v>0</v>
      </c>
      <c r="H4900" s="7">
        <f t="shared" si="761"/>
        <v>0</v>
      </c>
      <c r="I4900" s="7">
        <f t="shared" si="762"/>
        <v>0</v>
      </c>
      <c r="J4900">
        <f t="shared" si="763"/>
        <v>0</v>
      </c>
      <c r="K4900">
        <f t="shared" si="767"/>
        <v>0</v>
      </c>
      <c r="L4900">
        <f t="shared" si="764"/>
        <v>0</v>
      </c>
      <c r="M4900" s="66" t="str">
        <f t="shared" si="770"/>
        <v xml:space="preserve"> </v>
      </c>
    </row>
    <row r="4901" spans="1:13" x14ac:dyDescent="0.25">
      <c r="A4901" s="25">
        <f t="shared" si="768"/>
        <v>4901</v>
      </c>
      <c r="B4901" s="35">
        <f>+INDEX(Исходные_данные!A:Z,A4901+$X$32-1,$X$30)</f>
        <v>0</v>
      </c>
      <c r="C4901" s="25">
        <f>+IFERROR(_xlfn.NUMBERVALUE(INDEX(Исходные_данные!A:Z,A4901+$X$32-1,$X$31),"."),0)</f>
        <v>0</v>
      </c>
      <c r="D4901" s="51"/>
      <c r="E4901" s="3">
        <f t="shared" si="765"/>
        <v>1289.4580000000001</v>
      </c>
      <c r="F4901" s="3">
        <f t="shared" si="766"/>
        <v>1289.4574600000001</v>
      </c>
      <c r="G4901" s="8">
        <f t="shared" si="769"/>
        <v>0</v>
      </c>
      <c r="H4901" s="7">
        <f t="shared" si="761"/>
        <v>0</v>
      </c>
      <c r="I4901" s="7">
        <f t="shared" si="762"/>
        <v>0</v>
      </c>
      <c r="J4901">
        <f t="shared" si="763"/>
        <v>0</v>
      </c>
      <c r="K4901">
        <f t="shared" si="767"/>
        <v>0</v>
      </c>
      <c r="L4901">
        <f t="shared" si="764"/>
        <v>0</v>
      </c>
      <c r="M4901" s="66" t="str">
        <f t="shared" si="770"/>
        <v xml:space="preserve"> </v>
      </c>
    </row>
    <row r="4902" spans="1:13" x14ac:dyDescent="0.25">
      <c r="A4902" s="25">
        <f t="shared" si="768"/>
        <v>4902</v>
      </c>
      <c r="B4902" s="35">
        <f>+INDEX(Исходные_данные!A:Z,A4902+$X$32-1,$X$30)</f>
        <v>0</v>
      </c>
      <c r="C4902" s="25">
        <f>+IFERROR(_xlfn.NUMBERVALUE(INDEX(Исходные_данные!A:Z,A4902+$X$32-1,$X$31),"."),0)</f>
        <v>0</v>
      </c>
      <c r="D4902" s="51"/>
      <c r="E4902" s="3">
        <f t="shared" si="765"/>
        <v>1289.4580000000001</v>
      </c>
      <c r="F4902" s="3">
        <f t="shared" si="766"/>
        <v>1289.4574600000001</v>
      </c>
      <c r="G4902" s="8">
        <f t="shared" si="769"/>
        <v>0</v>
      </c>
      <c r="H4902" s="7">
        <f t="shared" si="761"/>
        <v>0</v>
      </c>
      <c r="I4902" s="7">
        <f t="shared" si="762"/>
        <v>0</v>
      </c>
      <c r="J4902">
        <f t="shared" si="763"/>
        <v>0</v>
      </c>
      <c r="K4902">
        <f t="shared" si="767"/>
        <v>0</v>
      </c>
      <c r="L4902">
        <f t="shared" si="764"/>
        <v>0</v>
      </c>
      <c r="M4902" s="66" t="str">
        <f t="shared" si="770"/>
        <v xml:space="preserve"> </v>
      </c>
    </row>
    <row r="4903" spans="1:13" x14ac:dyDescent="0.25">
      <c r="A4903" s="25">
        <f t="shared" si="768"/>
        <v>4903</v>
      </c>
      <c r="B4903" s="35">
        <f>+INDEX(Исходные_данные!A:Z,A4903+$X$32-1,$X$30)</f>
        <v>0</v>
      </c>
      <c r="C4903" s="25">
        <f>+IFERROR(_xlfn.NUMBERVALUE(INDEX(Исходные_данные!A:Z,A4903+$X$32-1,$X$31),"."),0)</f>
        <v>0</v>
      </c>
      <c r="D4903" s="51"/>
      <c r="E4903" s="3">
        <f t="shared" si="765"/>
        <v>1289.4580000000001</v>
      </c>
      <c r="F4903" s="3">
        <f t="shared" si="766"/>
        <v>1289.4574600000001</v>
      </c>
      <c r="G4903" s="8">
        <f t="shared" si="769"/>
        <v>0</v>
      </c>
      <c r="H4903" s="7">
        <f t="shared" si="761"/>
        <v>0</v>
      </c>
      <c r="I4903" s="7">
        <f t="shared" si="762"/>
        <v>0</v>
      </c>
      <c r="J4903">
        <f t="shared" si="763"/>
        <v>0</v>
      </c>
      <c r="K4903">
        <f t="shared" si="767"/>
        <v>0</v>
      </c>
      <c r="L4903">
        <f t="shared" si="764"/>
        <v>0</v>
      </c>
      <c r="M4903" s="66" t="str">
        <f t="shared" si="770"/>
        <v xml:space="preserve"> </v>
      </c>
    </row>
    <row r="4904" spans="1:13" x14ac:dyDescent="0.25">
      <c r="A4904" s="25">
        <f t="shared" si="768"/>
        <v>4904</v>
      </c>
      <c r="B4904" s="35">
        <f>+INDEX(Исходные_данные!A:Z,A4904+$X$32-1,$X$30)</f>
        <v>0</v>
      </c>
      <c r="C4904" s="25">
        <f>+IFERROR(_xlfn.NUMBERVALUE(INDEX(Исходные_данные!A:Z,A4904+$X$32-1,$X$31),"."),0)</f>
        <v>0</v>
      </c>
      <c r="D4904" s="51"/>
      <c r="E4904" s="3">
        <f t="shared" si="765"/>
        <v>1289.4580000000001</v>
      </c>
      <c r="F4904" s="3">
        <f t="shared" si="766"/>
        <v>1289.4574600000001</v>
      </c>
      <c r="G4904" s="8">
        <f t="shared" si="769"/>
        <v>0</v>
      </c>
      <c r="H4904" s="7">
        <f t="shared" si="761"/>
        <v>0</v>
      </c>
      <c r="I4904" s="7">
        <f t="shared" si="762"/>
        <v>0</v>
      </c>
      <c r="J4904">
        <f t="shared" si="763"/>
        <v>0</v>
      </c>
      <c r="K4904">
        <f t="shared" si="767"/>
        <v>0</v>
      </c>
      <c r="L4904">
        <f t="shared" si="764"/>
        <v>0</v>
      </c>
      <c r="M4904" s="66" t="str">
        <f t="shared" si="770"/>
        <v xml:space="preserve"> </v>
      </c>
    </row>
    <row r="4905" spans="1:13" x14ac:dyDescent="0.25">
      <c r="A4905" s="25">
        <f t="shared" si="768"/>
        <v>4905</v>
      </c>
      <c r="B4905" s="35">
        <f>+INDEX(Исходные_данные!A:Z,A4905+$X$32-1,$X$30)</f>
        <v>0</v>
      </c>
      <c r="C4905" s="25">
        <f>+IFERROR(_xlfn.NUMBERVALUE(INDEX(Исходные_данные!A:Z,A4905+$X$32-1,$X$31),"."),0)</f>
        <v>0</v>
      </c>
      <c r="D4905" s="51"/>
      <c r="E4905" s="3">
        <f t="shared" si="765"/>
        <v>1289.4580000000001</v>
      </c>
      <c r="F4905" s="3">
        <f t="shared" si="766"/>
        <v>1289.4574600000001</v>
      </c>
      <c r="G4905" s="8">
        <f t="shared" si="769"/>
        <v>0</v>
      </c>
      <c r="H4905" s="7">
        <f t="shared" si="761"/>
        <v>0</v>
      </c>
      <c r="I4905" s="7">
        <f t="shared" si="762"/>
        <v>0</v>
      </c>
      <c r="J4905">
        <f t="shared" si="763"/>
        <v>0</v>
      </c>
      <c r="K4905">
        <f t="shared" si="767"/>
        <v>0</v>
      </c>
      <c r="L4905">
        <f t="shared" si="764"/>
        <v>0</v>
      </c>
      <c r="M4905" s="66" t="str">
        <f t="shared" si="770"/>
        <v xml:space="preserve"> </v>
      </c>
    </row>
    <row r="4906" spans="1:13" x14ac:dyDescent="0.25">
      <c r="A4906" s="25">
        <f t="shared" si="768"/>
        <v>4906</v>
      </c>
      <c r="B4906" s="35">
        <f>+INDEX(Исходные_данные!A:Z,A4906+$X$32-1,$X$30)</f>
        <v>0</v>
      </c>
      <c r="C4906" s="25">
        <f>+IFERROR(_xlfn.NUMBERVALUE(INDEX(Исходные_данные!A:Z,A4906+$X$32-1,$X$31),"."),0)</f>
        <v>0</v>
      </c>
      <c r="D4906" s="51"/>
      <c r="E4906" s="3">
        <f t="shared" si="765"/>
        <v>1289.4580000000001</v>
      </c>
      <c r="F4906" s="3">
        <f t="shared" si="766"/>
        <v>1289.4574600000001</v>
      </c>
      <c r="G4906" s="8">
        <f t="shared" si="769"/>
        <v>0</v>
      </c>
      <c r="H4906" s="7">
        <f t="shared" si="761"/>
        <v>0</v>
      </c>
      <c r="I4906" s="7">
        <f t="shared" si="762"/>
        <v>0</v>
      </c>
      <c r="J4906">
        <f t="shared" si="763"/>
        <v>0</v>
      </c>
      <c r="K4906">
        <f t="shared" si="767"/>
        <v>0</v>
      </c>
      <c r="L4906">
        <f t="shared" si="764"/>
        <v>0</v>
      </c>
      <c r="M4906" s="66" t="str">
        <f t="shared" si="770"/>
        <v xml:space="preserve"> </v>
      </c>
    </row>
    <row r="4907" spans="1:13" x14ac:dyDescent="0.25">
      <c r="A4907" s="25">
        <f t="shared" si="768"/>
        <v>4907</v>
      </c>
      <c r="B4907" s="35">
        <f>+INDEX(Исходные_данные!A:Z,A4907+$X$32-1,$X$30)</f>
        <v>0</v>
      </c>
      <c r="C4907" s="25">
        <f>+IFERROR(_xlfn.NUMBERVALUE(INDEX(Исходные_данные!A:Z,A4907+$X$32-1,$X$31),"."),0)</f>
        <v>0</v>
      </c>
      <c r="D4907" s="51"/>
      <c r="E4907" s="3">
        <f t="shared" si="765"/>
        <v>1289.4580000000001</v>
      </c>
      <c r="F4907" s="3">
        <f t="shared" si="766"/>
        <v>1289.4574600000001</v>
      </c>
      <c r="G4907" s="8">
        <f t="shared" si="769"/>
        <v>0</v>
      </c>
      <c r="H4907" s="7">
        <f t="shared" si="761"/>
        <v>0</v>
      </c>
      <c r="I4907" s="7">
        <f t="shared" si="762"/>
        <v>0</v>
      </c>
      <c r="J4907">
        <f t="shared" si="763"/>
        <v>0</v>
      </c>
      <c r="K4907">
        <f t="shared" si="767"/>
        <v>0</v>
      </c>
      <c r="L4907">
        <f t="shared" si="764"/>
        <v>0</v>
      </c>
      <c r="M4907" s="66" t="str">
        <f t="shared" si="770"/>
        <v xml:space="preserve"> </v>
      </c>
    </row>
    <row r="4908" spans="1:13" x14ac:dyDescent="0.25">
      <c r="A4908" s="25">
        <f t="shared" si="768"/>
        <v>4908</v>
      </c>
      <c r="B4908" s="35">
        <f>+INDEX(Исходные_данные!A:Z,A4908+$X$32-1,$X$30)</f>
        <v>0</v>
      </c>
      <c r="C4908" s="25">
        <f>+IFERROR(_xlfn.NUMBERVALUE(INDEX(Исходные_данные!A:Z,A4908+$X$32-1,$X$31),"."),0)</f>
        <v>0</v>
      </c>
      <c r="D4908" s="51"/>
      <c r="E4908" s="3">
        <f t="shared" si="765"/>
        <v>1289.4580000000001</v>
      </c>
      <c r="F4908" s="3">
        <f t="shared" si="766"/>
        <v>1289.4574600000001</v>
      </c>
      <c r="G4908" s="8">
        <f t="shared" si="769"/>
        <v>0</v>
      </c>
      <c r="H4908" s="7">
        <f t="shared" si="761"/>
        <v>0</v>
      </c>
      <c r="I4908" s="7">
        <f t="shared" si="762"/>
        <v>0</v>
      </c>
      <c r="J4908">
        <f t="shared" si="763"/>
        <v>0</v>
      </c>
      <c r="K4908">
        <f t="shared" si="767"/>
        <v>0</v>
      </c>
      <c r="L4908">
        <f t="shared" si="764"/>
        <v>0</v>
      </c>
      <c r="M4908" s="66" t="str">
        <f t="shared" si="770"/>
        <v xml:space="preserve"> </v>
      </c>
    </row>
    <row r="4909" spans="1:13" x14ac:dyDescent="0.25">
      <c r="A4909" s="25">
        <f t="shared" si="768"/>
        <v>4909</v>
      </c>
      <c r="B4909" s="35">
        <f>+INDEX(Исходные_данные!A:Z,A4909+$X$32-1,$X$30)</f>
        <v>0</v>
      </c>
      <c r="C4909" s="25">
        <f>+IFERROR(_xlfn.NUMBERVALUE(INDEX(Исходные_данные!A:Z,A4909+$X$32-1,$X$31),"."),0)</f>
        <v>0</v>
      </c>
      <c r="D4909" s="51"/>
      <c r="E4909" s="3">
        <f t="shared" si="765"/>
        <v>1289.4580000000001</v>
      </c>
      <c r="F4909" s="3">
        <f t="shared" si="766"/>
        <v>1289.4574600000001</v>
      </c>
      <c r="G4909" s="8">
        <f t="shared" si="769"/>
        <v>0</v>
      </c>
      <c r="H4909" s="7">
        <f t="shared" si="761"/>
        <v>0</v>
      </c>
      <c r="I4909" s="7">
        <f t="shared" si="762"/>
        <v>0</v>
      </c>
      <c r="J4909">
        <f t="shared" si="763"/>
        <v>0</v>
      </c>
      <c r="K4909">
        <f t="shared" si="767"/>
        <v>0</v>
      </c>
      <c r="L4909">
        <f t="shared" si="764"/>
        <v>0</v>
      </c>
      <c r="M4909" s="66" t="str">
        <f t="shared" si="770"/>
        <v xml:space="preserve"> </v>
      </c>
    </row>
    <row r="4910" spans="1:13" x14ac:dyDescent="0.25">
      <c r="A4910" s="25">
        <f t="shared" si="768"/>
        <v>4910</v>
      </c>
      <c r="B4910" s="35">
        <f>+INDEX(Исходные_данные!A:Z,A4910+$X$32-1,$X$30)</f>
        <v>0</v>
      </c>
      <c r="C4910" s="25">
        <f>+IFERROR(_xlfn.NUMBERVALUE(INDEX(Исходные_данные!A:Z,A4910+$X$32-1,$X$31),"."),0)</f>
        <v>0</v>
      </c>
      <c r="D4910" s="51"/>
      <c r="E4910" s="3">
        <f t="shared" si="765"/>
        <v>1289.4580000000001</v>
      </c>
      <c r="F4910" s="3">
        <f t="shared" si="766"/>
        <v>1289.4574600000001</v>
      </c>
      <c r="G4910" s="8">
        <f t="shared" si="769"/>
        <v>0</v>
      </c>
      <c r="H4910" s="7">
        <f t="shared" si="761"/>
        <v>0</v>
      </c>
      <c r="I4910" s="7">
        <f t="shared" si="762"/>
        <v>0</v>
      </c>
      <c r="J4910">
        <f t="shared" si="763"/>
        <v>0</v>
      </c>
      <c r="K4910">
        <f t="shared" si="767"/>
        <v>0</v>
      </c>
      <c r="L4910">
        <f t="shared" si="764"/>
        <v>0</v>
      </c>
      <c r="M4910" s="66" t="str">
        <f t="shared" si="770"/>
        <v xml:space="preserve"> </v>
      </c>
    </row>
    <row r="4911" spans="1:13" x14ac:dyDescent="0.25">
      <c r="A4911" s="25">
        <f t="shared" si="768"/>
        <v>4911</v>
      </c>
      <c r="B4911" s="35">
        <f>+INDEX(Исходные_данные!A:Z,A4911+$X$32-1,$X$30)</f>
        <v>0</v>
      </c>
      <c r="C4911" s="25">
        <f>+IFERROR(_xlfn.NUMBERVALUE(INDEX(Исходные_данные!A:Z,A4911+$X$32-1,$X$31),"."),0)</f>
        <v>0</v>
      </c>
      <c r="D4911" s="51"/>
      <c r="E4911" s="3">
        <f t="shared" si="765"/>
        <v>1289.4580000000001</v>
      </c>
      <c r="F4911" s="3">
        <f t="shared" si="766"/>
        <v>1289.4574600000001</v>
      </c>
      <c r="G4911" s="8">
        <f t="shared" si="769"/>
        <v>0</v>
      </c>
      <c r="H4911" s="7">
        <f t="shared" si="761"/>
        <v>0</v>
      </c>
      <c r="I4911" s="7">
        <f t="shared" si="762"/>
        <v>0</v>
      </c>
      <c r="J4911">
        <f t="shared" si="763"/>
        <v>0</v>
      </c>
      <c r="K4911">
        <f t="shared" si="767"/>
        <v>0</v>
      </c>
      <c r="L4911">
        <f t="shared" si="764"/>
        <v>0</v>
      </c>
      <c r="M4911" s="66" t="str">
        <f t="shared" si="770"/>
        <v xml:space="preserve"> </v>
      </c>
    </row>
    <row r="4912" spans="1:13" x14ac:dyDescent="0.25">
      <c r="A4912" s="25">
        <f t="shared" si="768"/>
        <v>4912</v>
      </c>
      <c r="B4912" s="35">
        <f>+INDEX(Исходные_данные!A:Z,A4912+$X$32-1,$X$30)</f>
        <v>0</v>
      </c>
      <c r="C4912" s="25">
        <f>+IFERROR(_xlfn.NUMBERVALUE(INDEX(Исходные_данные!A:Z,A4912+$X$32-1,$X$31),"."),0)</f>
        <v>0</v>
      </c>
      <c r="D4912" s="51"/>
      <c r="E4912" s="3">
        <f t="shared" si="765"/>
        <v>1289.4580000000001</v>
      </c>
      <c r="F4912" s="3">
        <f t="shared" si="766"/>
        <v>1289.4574600000001</v>
      </c>
      <c r="G4912" s="8">
        <f t="shared" si="769"/>
        <v>0</v>
      </c>
      <c r="H4912" s="7">
        <f t="shared" si="761"/>
        <v>0</v>
      </c>
      <c r="I4912" s="7">
        <f t="shared" si="762"/>
        <v>0</v>
      </c>
      <c r="J4912">
        <f t="shared" si="763"/>
        <v>0</v>
      </c>
      <c r="K4912">
        <f t="shared" si="767"/>
        <v>0</v>
      </c>
      <c r="L4912">
        <f t="shared" si="764"/>
        <v>0</v>
      </c>
      <c r="M4912" s="66" t="str">
        <f t="shared" si="770"/>
        <v xml:space="preserve"> </v>
      </c>
    </row>
    <row r="4913" spans="1:13" x14ac:dyDescent="0.25">
      <c r="A4913" s="25">
        <f t="shared" si="768"/>
        <v>4913</v>
      </c>
      <c r="B4913" s="35">
        <f>+INDEX(Исходные_данные!A:Z,A4913+$X$32-1,$X$30)</f>
        <v>0</v>
      </c>
      <c r="C4913" s="25">
        <f>+IFERROR(_xlfn.NUMBERVALUE(INDEX(Исходные_данные!A:Z,A4913+$X$32-1,$X$31),"."),0)</f>
        <v>0</v>
      </c>
      <c r="D4913" s="51"/>
      <c r="E4913" s="3">
        <f t="shared" si="765"/>
        <v>1289.4580000000001</v>
      </c>
      <c r="F4913" s="3">
        <f t="shared" si="766"/>
        <v>1289.4574600000001</v>
      </c>
      <c r="G4913" s="8">
        <f t="shared" si="769"/>
        <v>0</v>
      </c>
      <c r="H4913" s="7">
        <f t="shared" si="761"/>
        <v>0</v>
      </c>
      <c r="I4913" s="7">
        <f t="shared" si="762"/>
        <v>0</v>
      </c>
      <c r="J4913">
        <f t="shared" si="763"/>
        <v>0</v>
      </c>
      <c r="K4913">
        <f t="shared" si="767"/>
        <v>0</v>
      </c>
      <c r="L4913">
        <f t="shared" si="764"/>
        <v>0</v>
      </c>
      <c r="M4913" s="66" t="str">
        <f t="shared" si="770"/>
        <v xml:space="preserve"> </v>
      </c>
    </row>
    <row r="4914" spans="1:13" x14ac:dyDescent="0.25">
      <c r="A4914" s="25">
        <f t="shared" si="768"/>
        <v>4914</v>
      </c>
      <c r="B4914" s="35">
        <f>+INDEX(Исходные_данные!A:Z,A4914+$X$32-1,$X$30)</f>
        <v>0</v>
      </c>
      <c r="C4914" s="25">
        <f>+IFERROR(_xlfn.NUMBERVALUE(INDEX(Исходные_данные!A:Z,A4914+$X$32-1,$X$31),"."),0)</f>
        <v>0</v>
      </c>
      <c r="D4914" s="51"/>
      <c r="E4914" s="3">
        <f t="shared" si="765"/>
        <v>1289.4580000000001</v>
      </c>
      <c r="F4914" s="3">
        <f t="shared" si="766"/>
        <v>1289.4574600000001</v>
      </c>
      <c r="G4914" s="8">
        <f t="shared" si="769"/>
        <v>0</v>
      </c>
      <c r="H4914" s="7">
        <f t="shared" si="761"/>
        <v>0</v>
      </c>
      <c r="I4914" s="7">
        <f t="shared" si="762"/>
        <v>0</v>
      </c>
      <c r="J4914">
        <f t="shared" si="763"/>
        <v>0</v>
      </c>
      <c r="K4914">
        <f t="shared" si="767"/>
        <v>0</v>
      </c>
      <c r="L4914">
        <f t="shared" si="764"/>
        <v>0</v>
      </c>
      <c r="M4914" s="66" t="str">
        <f t="shared" si="770"/>
        <v xml:space="preserve"> </v>
      </c>
    </row>
    <row r="4915" spans="1:13" x14ac:dyDescent="0.25">
      <c r="A4915" s="25">
        <f t="shared" si="768"/>
        <v>4915</v>
      </c>
      <c r="B4915" s="35">
        <f>+INDEX(Исходные_данные!A:Z,A4915+$X$32-1,$X$30)</f>
        <v>0</v>
      </c>
      <c r="C4915" s="25">
        <f>+IFERROR(_xlfn.NUMBERVALUE(INDEX(Исходные_данные!A:Z,A4915+$X$32-1,$X$31),"."),0)</f>
        <v>0</v>
      </c>
      <c r="D4915" s="51"/>
      <c r="E4915" s="3">
        <f t="shared" si="765"/>
        <v>1289.4580000000001</v>
      </c>
      <c r="F4915" s="3">
        <f t="shared" si="766"/>
        <v>1289.4574600000001</v>
      </c>
      <c r="G4915" s="8">
        <f t="shared" si="769"/>
        <v>0</v>
      </c>
      <c r="H4915" s="7">
        <f t="shared" si="761"/>
        <v>0</v>
      </c>
      <c r="I4915" s="7">
        <f t="shared" si="762"/>
        <v>0</v>
      </c>
      <c r="J4915">
        <f t="shared" si="763"/>
        <v>0</v>
      </c>
      <c r="K4915">
        <f t="shared" si="767"/>
        <v>0</v>
      </c>
      <c r="L4915">
        <f t="shared" si="764"/>
        <v>0</v>
      </c>
      <c r="M4915" s="66" t="str">
        <f t="shared" si="770"/>
        <v xml:space="preserve"> </v>
      </c>
    </row>
    <row r="4916" spans="1:13" x14ac:dyDescent="0.25">
      <c r="A4916" s="25">
        <f t="shared" si="768"/>
        <v>4916</v>
      </c>
      <c r="B4916" s="35">
        <f>+INDEX(Исходные_данные!A:Z,A4916+$X$32-1,$X$30)</f>
        <v>0</v>
      </c>
      <c r="C4916" s="25">
        <f>+IFERROR(_xlfn.NUMBERVALUE(INDEX(Исходные_данные!A:Z,A4916+$X$32-1,$X$31),"."),0)</f>
        <v>0</v>
      </c>
      <c r="D4916" s="51"/>
      <c r="E4916" s="3">
        <f t="shared" si="765"/>
        <v>1289.4580000000001</v>
      </c>
      <c r="F4916" s="3">
        <f t="shared" si="766"/>
        <v>1289.4574600000001</v>
      </c>
      <c r="G4916" s="8">
        <f t="shared" si="769"/>
        <v>0</v>
      </c>
      <c r="H4916" s="7">
        <f t="shared" si="761"/>
        <v>0</v>
      </c>
      <c r="I4916" s="7">
        <f t="shared" si="762"/>
        <v>0</v>
      </c>
      <c r="J4916">
        <f t="shared" si="763"/>
        <v>0</v>
      </c>
      <c r="K4916">
        <f t="shared" si="767"/>
        <v>0</v>
      </c>
      <c r="L4916">
        <f t="shared" si="764"/>
        <v>0</v>
      </c>
      <c r="M4916" s="66" t="str">
        <f t="shared" si="770"/>
        <v xml:space="preserve"> </v>
      </c>
    </row>
    <row r="4917" spans="1:13" x14ac:dyDescent="0.25">
      <c r="A4917" s="25">
        <f t="shared" si="768"/>
        <v>4917</v>
      </c>
      <c r="B4917" s="35">
        <f>+INDEX(Исходные_данные!A:Z,A4917+$X$32-1,$X$30)</f>
        <v>0</v>
      </c>
      <c r="C4917" s="25">
        <f>+IFERROR(_xlfn.NUMBERVALUE(INDEX(Исходные_данные!A:Z,A4917+$X$32-1,$X$31),"."),0)</f>
        <v>0</v>
      </c>
      <c r="D4917" s="51"/>
      <c r="E4917" s="3">
        <f t="shared" si="765"/>
        <v>1289.4580000000001</v>
      </c>
      <c r="F4917" s="3">
        <f t="shared" si="766"/>
        <v>1289.4574600000001</v>
      </c>
      <c r="G4917" s="8">
        <f t="shared" si="769"/>
        <v>0</v>
      </c>
      <c r="H4917" s="7">
        <f t="shared" si="761"/>
        <v>0</v>
      </c>
      <c r="I4917" s="7">
        <f t="shared" si="762"/>
        <v>0</v>
      </c>
      <c r="J4917">
        <f t="shared" si="763"/>
        <v>0</v>
      </c>
      <c r="K4917">
        <f t="shared" si="767"/>
        <v>0</v>
      </c>
      <c r="L4917">
        <f t="shared" si="764"/>
        <v>0</v>
      </c>
      <c r="M4917" s="66" t="str">
        <f t="shared" si="770"/>
        <v xml:space="preserve"> </v>
      </c>
    </row>
    <row r="4918" spans="1:13" x14ac:dyDescent="0.25">
      <c r="A4918" s="25">
        <f t="shared" si="768"/>
        <v>4918</v>
      </c>
      <c r="B4918" s="35">
        <f>+INDEX(Исходные_данные!A:Z,A4918+$X$32-1,$X$30)</f>
        <v>0</v>
      </c>
      <c r="C4918" s="25">
        <f>+IFERROR(_xlfn.NUMBERVALUE(INDEX(Исходные_данные!A:Z,A4918+$X$32-1,$X$31),"."),0)</f>
        <v>0</v>
      </c>
      <c r="D4918" s="51"/>
      <c r="E4918" s="3">
        <f t="shared" si="765"/>
        <v>1289.4580000000001</v>
      </c>
      <c r="F4918" s="3">
        <f t="shared" si="766"/>
        <v>1289.4574600000001</v>
      </c>
      <c r="G4918" s="8">
        <f t="shared" si="769"/>
        <v>0</v>
      </c>
      <c r="H4918" s="7">
        <f t="shared" si="761"/>
        <v>0</v>
      </c>
      <c r="I4918" s="7">
        <f t="shared" si="762"/>
        <v>0</v>
      </c>
      <c r="J4918">
        <f t="shared" si="763"/>
        <v>0</v>
      </c>
      <c r="K4918">
        <f t="shared" si="767"/>
        <v>0</v>
      </c>
      <c r="L4918">
        <f t="shared" si="764"/>
        <v>0</v>
      </c>
      <c r="M4918" s="66" t="str">
        <f t="shared" si="770"/>
        <v xml:space="preserve"> </v>
      </c>
    </row>
    <row r="4919" spans="1:13" x14ac:dyDescent="0.25">
      <c r="A4919" s="25">
        <f t="shared" si="768"/>
        <v>4919</v>
      </c>
      <c r="B4919" s="35">
        <f>+INDEX(Исходные_данные!A:Z,A4919+$X$32-1,$X$30)</f>
        <v>0</v>
      </c>
      <c r="C4919" s="25">
        <f>+IFERROR(_xlfn.NUMBERVALUE(INDEX(Исходные_данные!A:Z,A4919+$X$32-1,$X$31),"."),0)</f>
        <v>0</v>
      </c>
      <c r="D4919" s="51"/>
      <c r="E4919" s="3">
        <f t="shared" si="765"/>
        <v>1289.4580000000001</v>
      </c>
      <c r="F4919" s="3">
        <f t="shared" si="766"/>
        <v>1289.4574600000001</v>
      </c>
      <c r="G4919" s="8">
        <f t="shared" si="769"/>
        <v>0</v>
      </c>
      <c r="H4919" s="7">
        <f t="shared" si="761"/>
        <v>0</v>
      </c>
      <c r="I4919" s="7">
        <f t="shared" si="762"/>
        <v>0</v>
      </c>
      <c r="J4919">
        <f t="shared" si="763"/>
        <v>0</v>
      </c>
      <c r="K4919">
        <f t="shared" si="767"/>
        <v>0</v>
      </c>
      <c r="L4919">
        <f t="shared" si="764"/>
        <v>0</v>
      </c>
      <c r="M4919" s="66" t="str">
        <f t="shared" si="770"/>
        <v xml:space="preserve"> </v>
      </c>
    </row>
    <row r="4920" spans="1:13" x14ac:dyDescent="0.25">
      <c r="A4920" s="25">
        <f t="shared" si="768"/>
        <v>4920</v>
      </c>
      <c r="B4920" s="35">
        <f>+INDEX(Исходные_данные!A:Z,A4920+$X$32-1,$X$30)</f>
        <v>0</v>
      </c>
      <c r="C4920" s="25">
        <f>+IFERROR(_xlfn.NUMBERVALUE(INDEX(Исходные_данные!A:Z,A4920+$X$32-1,$X$31),"."),0)</f>
        <v>0</v>
      </c>
      <c r="D4920" s="51"/>
      <c r="E4920" s="3">
        <f t="shared" si="765"/>
        <v>1289.4580000000001</v>
      </c>
      <c r="F4920" s="3">
        <f t="shared" si="766"/>
        <v>1289.4574600000001</v>
      </c>
      <c r="G4920" s="8">
        <f t="shared" si="769"/>
        <v>0</v>
      </c>
      <c r="H4920" s="7">
        <f t="shared" si="761"/>
        <v>0</v>
      </c>
      <c r="I4920" s="7">
        <f t="shared" si="762"/>
        <v>0</v>
      </c>
      <c r="J4920">
        <f t="shared" si="763"/>
        <v>0</v>
      </c>
      <c r="K4920">
        <f t="shared" si="767"/>
        <v>0</v>
      </c>
      <c r="L4920">
        <f t="shared" si="764"/>
        <v>0</v>
      </c>
      <c r="M4920" s="66" t="str">
        <f t="shared" si="770"/>
        <v xml:space="preserve"> </v>
      </c>
    </row>
    <row r="4921" spans="1:13" x14ac:dyDescent="0.25">
      <c r="A4921" s="25">
        <f t="shared" si="768"/>
        <v>4921</v>
      </c>
      <c r="B4921" s="35">
        <f>+INDEX(Исходные_данные!A:Z,A4921+$X$32-1,$X$30)</f>
        <v>0</v>
      </c>
      <c r="C4921" s="25">
        <f>+IFERROR(_xlfn.NUMBERVALUE(INDEX(Исходные_данные!A:Z,A4921+$X$32-1,$X$31),"."),0)</f>
        <v>0</v>
      </c>
      <c r="D4921" s="51"/>
      <c r="E4921" s="3">
        <f t="shared" si="765"/>
        <v>1289.4580000000001</v>
      </c>
      <c r="F4921" s="3">
        <f t="shared" si="766"/>
        <v>1289.4574600000001</v>
      </c>
      <c r="G4921" s="8">
        <f t="shared" si="769"/>
        <v>0</v>
      </c>
      <c r="H4921" s="7">
        <f t="shared" si="761"/>
        <v>0</v>
      </c>
      <c r="I4921" s="7">
        <f t="shared" si="762"/>
        <v>0</v>
      </c>
      <c r="J4921">
        <f t="shared" si="763"/>
        <v>0</v>
      </c>
      <c r="K4921">
        <f t="shared" si="767"/>
        <v>0</v>
      </c>
      <c r="L4921">
        <f t="shared" si="764"/>
        <v>0</v>
      </c>
      <c r="M4921" s="66" t="str">
        <f t="shared" si="770"/>
        <v xml:space="preserve"> </v>
      </c>
    </row>
    <row r="4922" spans="1:13" x14ac:dyDescent="0.25">
      <c r="A4922" s="25">
        <f t="shared" si="768"/>
        <v>4922</v>
      </c>
      <c r="B4922" s="35">
        <f>+INDEX(Исходные_данные!A:Z,A4922+$X$32-1,$X$30)</f>
        <v>0</v>
      </c>
      <c r="C4922" s="25">
        <f>+IFERROR(_xlfn.NUMBERVALUE(INDEX(Исходные_данные!A:Z,A4922+$X$32-1,$X$31),"."),0)</f>
        <v>0</v>
      </c>
      <c r="D4922" s="51"/>
      <c r="E4922" s="3">
        <f t="shared" si="765"/>
        <v>1289.4580000000001</v>
      </c>
      <c r="F4922" s="3">
        <f t="shared" si="766"/>
        <v>1289.4574600000001</v>
      </c>
      <c r="G4922" s="8">
        <f t="shared" si="769"/>
        <v>0</v>
      </c>
      <c r="H4922" s="7">
        <f t="shared" si="761"/>
        <v>0</v>
      </c>
      <c r="I4922" s="7">
        <f t="shared" si="762"/>
        <v>0</v>
      </c>
      <c r="J4922">
        <f t="shared" si="763"/>
        <v>0</v>
      </c>
      <c r="K4922">
        <f t="shared" si="767"/>
        <v>0</v>
      </c>
      <c r="L4922">
        <f t="shared" si="764"/>
        <v>0</v>
      </c>
      <c r="M4922" s="66" t="str">
        <f t="shared" si="770"/>
        <v xml:space="preserve"> </v>
      </c>
    </row>
    <row r="4923" spans="1:13" x14ac:dyDescent="0.25">
      <c r="A4923" s="25">
        <f t="shared" si="768"/>
        <v>4923</v>
      </c>
      <c r="B4923" s="35">
        <f>+INDEX(Исходные_данные!A:Z,A4923+$X$32-1,$X$30)</f>
        <v>0</v>
      </c>
      <c r="C4923" s="25">
        <f>+IFERROR(_xlfn.NUMBERVALUE(INDEX(Исходные_данные!A:Z,A4923+$X$32-1,$X$31),"."),0)</f>
        <v>0</v>
      </c>
      <c r="D4923" s="51"/>
      <c r="E4923" s="3">
        <f t="shared" si="765"/>
        <v>1289.4580000000001</v>
      </c>
      <c r="F4923" s="3">
        <f t="shared" si="766"/>
        <v>1289.4574600000001</v>
      </c>
      <c r="G4923" s="8">
        <f t="shared" si="769"/>
        <v>0</v>
      </c>
      <c r="H4923" s="7">
        <f t="shared" si="761"/>
        <v>0</v>
      </c>
      <c r="I4923" s="7">
        <f t="shared" si="762"/>
        <v>0</v>
      </c>
      <c r="J4923">
        <f t="shared" si="763"/>
        <v>0</v>
      </c>
      <c r="K4923">
        <f t="shared" si="767"/>
        <v>0</v>
      </c>
      <c r="L4923">
        <f t="shared" si="764"/>
        <v>0</v>
      </c>
      <c r="M4923" s="66" t="str">
        <f t="shared" si="770"/>
        <v xml:space="preserve"> </v>
      </c>
    </row>
    <row r="4924" spans="1:13" x14ac:dyDescent="0.25">
      <c r="A4924" s="25">
        <f t="shared" si="768"/>
        <v>4924</v>
      </c>
      <c r="B4924" s="35">
        <f>+INDEX(Исходные_данные!A:Z,A4924+$X$32-1,$X$30)</f>
        <v>0</v>
      </c>
      <c r="C4924" s="25">
        <f>+IFERROR(_xlfn.NUMBERVALUE(INDEX(Исходные_данные!A:Z,A4924+$X$32-1,$X$31),"."),0)</f>
        <v>0</v>
      </c>
      <c r="D4924" s="51"/>
      <c r="E4924" s="3">
        <f t="shared" si="765"/>
        <v>1289.4580000000001</v>
      </c>
      <c r="F4924" s="3">
        <f t="shared" si="766"/>
        <v>1289.4574600000001</v>
      </c>
      <c r="G4924" s="8">
        <f t="shared" si="769"/>
        <v>0</v>
      </c>
      <c r="H4924" s="7">
        <f t="shared" si="761"/>
        <v>0</v>
      </c>
      <c r="I4924" s="7">
        <f t="shared" si="762"/>
        <v>0</v>
      </c>
      <c r="J4924">
        <f t="shared" si="763"/>
        <v>0</v>
      </c>
      <c r="K4924">
        <f t="shared" si="767"/>
        <v>0</v>
      </c>
      <c r="L4924">
        <f t="shared" si="764"/>
        <v>0</v>
      </c>
      <c r="M4924" s="66" t="str">
        <f t="shared" si="770"/>
        <v xml:space="preserve"> </v>
      </c>
    </row>
    <row r="4925" spans="1:13" x14ac:dyDescent="0.25">
      <c r="A4925" s="25">
        <f t="shared" si="768"/>
        <v>4925</v>
      </c>
      <c r="B4925" s="35">
        <f>+INDEX(Исходные_данные!A:Z,A4925+$X$32-1,$X$30)</f>
        <v>0</v>
      </c>
      <c r="C4925" s="25">
        <f>+IFERROR(_xlfn.NUMBERVALUE(INDEX(Исходные_данные!A:Z,A4925+$X$32-1,$X$31),"."),0)</f>
        <v>0</v>
      </c>
      <c r="D4925" s="51"/>
      <c r="E4925" s="3">
        <f t="shared" si="765"/>
        <v>1289.4580000000001</v>
      </c>
      <c r="F4925" s="3">
        <f t="shared" si="766"/>
        <v>1289.4574600000001</v>
      </c>
      <c r="G4925" s="8">
        <f t="shared" si="769"/>
        <v>0</v>
      </c>
      <c r="H4925" s="7">
        <f t="shared" si="761"/>
        <v>0</v>
      </c>
      <c r="I4925" s="7">
        <f t="shared" si="762"/>
        <v>0</v>
      </c>
      <c r="J4925">
        <f t="shared" si="763"/>
        <v>0</v>
      </c>
      <c r="K4925">
        <f t="shared" si="767"/>
        <v>0</v>
      </c>
      <c r="L4925">
        <f t="shared" si="764"/>
        <v>0</v>
      </c>
      <c r="M4925" s="66" t="str">
        <f t="shared" si="770"/>
        <v xml:space="preserve"> </v>
      </c>
    </row>
    <row r="4926" spans="1:13" x14ac:dyDescent="0.25">
      <c r="A4926" s="25">
        <f t="shared" si="768"/>
        <v>4926</v>
      </c>
      <c r="B4926" s="35">
        <f>+INDEX(Исходные_данные!A:Z,A4926+$X$32-1,$X$30)</f>
        <v>0</v>
      </c>
      <c r="C4926" s="25">
        <f>+IFERROR(_xlfn.NUMBERVALUE(INDEX(Исходные_данные!A:Z,A4926+$X$32-1,$X$31),"."),0)</f>
        <v>0</v>
      </c>
      <c r="D4926" s="51"/>
      <c r="E4926" s="3">
        <f t="shared" si="765"/>
        <v>1289.4580000000001</v>
      </c>
      <c r="F4926" s="3">
        <f t="shared" si="766"/>
        <v>1289.4574600000001</v>
      </c>
      <c r="G4926" s="8">
        <f t="shared" si="769"/>
        <v>0</v>
      </c>
      <c r="H4926" s="7">
        <f t="shared" si="761"/>
        <v>0</v>
      </c>
      <c r="I4926" s="7">
        <f t="shared" si="762"/>
        <v>0</v>
      </c>
      <c r="J4926">
        <f t="shared" si="763"/>
        <v>0</v>
      </c>
      <c r="K4926">
        <f t="shared" si="767"/>
        <v>0</v>
      </c>
      <c r="L4926">
        <f t="shared" si="764"/>
        <v>0</v>
      </c>
      <c r="M4926" s="66" t="str">
        <f t="shared" si="770"/>
        <v xml:space="preserve"> </v>
      </c>
    </row>
    <row r="4927" spans="1:13" x14ac:dyDescent="0.25">
      <c r="A4927" s="25">
        <f t="shared" si="768"/>
        <v>4927</v>
      </c>
      <c r="B4927" s="35">
        <f>+INDEX(Исходные_данные!A:Z,A4927+$X$32-1,$X$30)</f>
        <v>0</v>
      </c>
      <c r="C4927" s="25">
        <f>+IFERROR(_xlfn.NUMBERVALUE(INDEX(Исходные_данные!A:Z,A4927+$X$32-1,$X$31),"."),0)</f>
        <v>0</v>
      </c>
      <c r="D4927" s="51"/>
      <c r="E4927" s="3">
        <f t="shared" si="765"/>
        <v>1289.4580000000001</v>
      </c>
      <c r="F4927" s="3">
        <f t="shared" si="766"/>
        <v>1289.4574600000001</v>
      </c>
      <c r="G4927" s="8">
        <f t="shared" si="769"/>
        <v>0</v>
      </c>
      <c r="H4927" s="7">
        <f t="shared" si="761"/>
        <v>0</v>
      </c>
      <c r="I4927" s="7">
        <f t="shared" si="762"/>
        <v>0</v>
      </c>
      <c r="J4927">
        <f t="shared" si="763"/>
        <v>0</v>
      </c>
      <c r="K4927">
        <f t="shared" si="767"/>
        <v>0</v>
      </c>
      <c r="L4927">
        <f t="shared" si="764"/>
        <v>0</v>
      </c>
      <c r="M4927" s="66" t="str">
        <f t="shared" si="770"/>
        <v xml:space="preserve"> </v>
      </c>
    </row>
    <row r="4928" spans="1:13" x14ac:dyDescent="0.25">
      <c r="A4928" s="25">
        <f t="shared" si="768"/>
        <v>4928</v>
      </c>
      <c r="B4928" s="35">
        <f>+INDEX(Исходные_данные!A:Z,A4928+$X$32-1,$X$30)</f>
        <v>0</v>
      </c>
      <c r="C4928" s="25">
        <f>+IFERROR(_xlfn.NUMBERVALUE(INDEX(Исходные_данные!A:Z,A4928+$X$32-1,$X$31),"."),0)</f>
        <v>0</v>
      </c>
      <c r="D4928" s="51"/>
      <c r="E4928" s="3">
        <f t="shared" si="765"/>
        <v>1289.4580000000001</v>
      </c>
      <c r="F4928" s="3">
        <f t="shared" si="766"/>
        <v>1289.4574600000001</v>
      </c>
      <c r="G4928" s="8">
        <f t="shared" si="769"/>
        <v>0</v>
      </c>
      <c r="H4928" s="7">
        <f t="shared" si="761"/>
        <v>0</v>
      </c>
      <c r="I4928" s="7">
        <f t="shared" si="762"/>
        <v>0</v>
      </c>
      <c r="J4928">
        <f t="shared" si="763"/>
        <v>0</v>
      </c>
      <c r="K4928">
        <f t="shared" si="767"/>
        <v>0</v>
      </c>
      <c r="L4928">
        <f t="shared" si="764"/>
        <v>0</v>
      </c>
      <c r="M4928" s="66" t="str">
        <f t="shared" si="770"/>
        <v xml:space="preserve"> </v>
      </c>
    </row>
    <row r="4929" spans="1:13" x14ac:dyDescent="0.25">
      <c r="A4929" s="25">
        <f t="shared" si="768"/>
        <v>4929</v>
      </c>
      <c r="B4929" s="35">
        <f>+INDEX(Исходные_данные!A:Z,A4929+$X$32-1,$X$30)</f>
        <v>0</v>
      </c>
      <c r="C4929" s="25">
        <f>+IFERROR(_xlfn.NUMBERVALUE(INDEX(Исходные_данные!A:Z,A4929+$X$32-1,$X$31),"."),0)</f>
        <v>0</v>
      </c>
      <c r="D4929" s="51"/>
      <c r="E4929" s="3">
        <f t="shared" si="765"/>
        <v>1289.4580000000001</v>
      </c>
      <c r="F4929" s="3">
        <f t="shared" si="766"/>
        <v>1289.4574600000001</v>
      </c>
      <c r="G4929" s="8">
        <f t="shared" si="769"/>
        <v>0</v>
      </c>
      <c r="H4929" s="7">
        <f t="shared" ref="H4929:H4992" si="771">IF(G4929&gt;$X$35,C4929,0)</f>
        <v>0</v>
      </c>
      <c r="I4929" s="7">
        <f t="shared" ref="I4929:I4992" si="772">IF(AND(A4929&gt;$Q$25,A4929&lt;=$Q$25+$T$25),1,0)</f>
        <v>0</v>
      </c>
      <c r="J4929">
        <f t="shared" ref="J4929:J4992" si="773">IF(I4929=1,IF(H4929*$W$47&lt;=$X$48,H4929*$W$47,0),0)</f>
        <v>0</v>
      </c>
      <c r="K4929">
        <f t="shared" si="767"/>
        <v>0</v>
      </c>
      <c r="L4929">
        <f t="shared" ref="L4929:L4992" si="774">+IF(I4929=1,IF(H4929*$W$47&lt;=$X$48,0,$X$48),0)</f>
        <v>0</v>
      </c>
      <c r="M4929" s="66" t="str">
        <f t="shared" si="770"/>
        <v xml:space="preserve"> </v>
      </c>
    </row>
    <row r="4930" spans="1:13" x14ac:dyDescent="0.25">
      <c r="A4930" s="25">
        <f t="shared" si="768"/>
        <v>4930</v>
      </c>
      <c r="B4930" s="35">
        <f>+INDEX(Исходные_данные!A:Z,A4930+$X$32-1,$X$30)</f>
        <v>0</v>
      </c>
      <c r="C4930" s="25">
        <f>+IFERROR(_xlfn.NUMBERVALUE(INDEX(Исходные_данные!A:Z,A4930+$X$32-1,$X$31),"."),0)</f>
        <v>0</v>
      </c>
      <c r="D4930" s="51"/>
      <c r="E4930" s="3">
        <f t="shared" ref="E4930:E4993" si="775">+IFERROR(IF(_xlfn.NUMBERVALUE(B4930,".")&lt;E4929,E4929,_xlfn.NUMBERVALUE(B4930,".")),E4929)</f>
        <v>1289.4580000000001</v>
      </c>
      <c r="F4930" s="3">
        <f t="shared" ref="F4930:F4993" si="776">(E4930-$X$45*$X$44)/IF($X$44&lt;&gt;0,ABS($X$44),1)*$X$39</f>
        <v>1289.4574600000001</v>
      </c>
      <c r="G4930" s="8">
        <f t="shared" si="769"/>
        <v>0</v>
      </c>
      <c r="H4930" s="7">
        <f t="shared" si="771"/>
        <v>0</v>
      </c>
      <c r="I4930" s="7">
        <f t="shared" si="772"/>
        <v>0</v>
      </c>
      <c r="J4930">
        <f t="shared" si="773"/>
        <v>0</v>
      </c>
      <c r="K4930">
        <f t="shared" ref="K4930:K4993" si="777">+J4930/100</f>
        <v>0</v>
      </c>
      <c r="L4930">
        <f t="shared" si="774"/>
        <v>0</v>
      </c>
      <c r="M4930" s="66" t="str">
        <f t="shared" si="770"/>
        <v xml:space="preserve"> </v>
      </c>
    </row>
    <row r="4931" spans="1:13" x14ac:dyDescent="0.25">
      <c r="A4931" s="25">
        <f t="shared" ref="A4931:A4994" si="778">+A4930+1</f>
        <v>4931</v>
      </c>
      <c r="B4931" s="35">
        <f>+INDEX(Исходные_данные!A:Z,A4931+$X$32-1,$X$30)</f>
        <v>0</v>
      </c>
      <c r="C4931" s="25">
        <f>+IFERROR(_xlfn.NUMBERVALUE(INDEX(Исходные_данные!A:Z,A4931+$X$32-1,$X$31),"."),0)</f>
        <v>0</v>
      </c>
      <c r="D4931" s="51"/>
      <c r="E4931" s="3">
        <f t="shared" si="775"/>
        <v>1289.4580000000001</v>
      </c>
      <c r="F4931" s="3">
        <f t="shared" si="776"/>
        <v>1289.4574600000001</v>
      </c>
      <c r="G4931" s="8">
        <f t="shared" ref="G4931:G4994" si="779">+IF(E4931=E4930,0,_xlfn.NUMBERVALUE(C4931,".")/O$56*100)</f>
        <v>0</v>
      </c>
      <c r="H4931" s="7">
        <f t="shared" si="771"/>
        <v>0</v>
      </c>
      <c r="I4931" s="7">
        <f t="shared" si="772"/>
        <v>0</v>
      </c>
      <c r="J4931">
        <f t="shared" si="773"/>
        <v>0</v>
      </c>
      <c r="K4931">
        <f t="shared" si="777"/>
        <v>0</v>
      </c>
      <c r="L4931">
        <f t="shared" si="774"/>
        <v>0</v>
      </c>
      <c r="M4931" s="66" t="str">
        <f t="shared" si="770"/>
        <v xml:space="preserve"> </v>
      </c>
    </row>
    <row r="4932" spans="1:13" x14ac:dyDescent="0.25">
      <c r="A4932" s="25">
        <f t="shared" si="778"/>
        <v>4932</v>
      </c>
      <c r="B4932" s="35">
        <f>+INDEX(Исходные_данные!A:Z,A4932+$X$32-1,$X$30)</f>
        <v>0</v>
      </c>
      <c r="C4932" s="25">
        <f>+IFERROR(_xlfn.NUMBERVALUE(INDEX(Исходные_данные!A:Z,A4932+$X$32-1,$X$31),"."),0)</f>
        <v>0</v>
      </c>
      <c r="D4932" s="51"/>
      <c r="E4932" s="3">
        <f t="shared" si="775"/>
        <v>1289.4580000000001</v>
      </c>
      <c r="F4932" s="3">
        <f t="shared" si="776"/>
        <v>1289.4574600000001</v>
      </c>
      <c r="G4932" s="8">
        <f t="shared" si="779"/>
        <v>0</v>
      </c>
      <c r="H4932" s="7">
        <f t="shared" si="771"/>
        <v>0</v>
      </c>
      <c r="I4932" s="7">
        <f t="shared" si="772"/>
        <v>0</v>
      </c>
      <c r="J4932">
        <f t="shared" si="773"/>
        <v>0</v>
      </c>
      <c r="K4932">
        <f t="shared" si="777"/>
        <v>0</v>
      </c>
      <c r="L4932">
        <f t="shared" si="774"/>
        <v>0</v>
      </c>
      <c r="M4932" s="66" t="str">
        <f t="shared" si="770"/>
        <v xml:space="preserve"> </v>
      </c>
    </row>
    <row r="4933" spans="1:13" x14ac:dyDescent="0.25">
      <c r="A4933" s="25">
        <f t="shared" si="778"/>
        <v>4933</v>
      </c>
      <c r="B4933" s="35">
        <f>+INDEX(Исходные_данные!A:Z,A4933+$X$32-1,$X$30)</f>
        <v>0</v>
      </c>
      <c r="C4933" s="25">
        <f>+IFERROR(_xlfn.NUMBERVALUE(INDEX(Исходные_данные!A:Z,A4933+$X$32-1,$X$31),"."),0)</f>
        <v>0</v>
      </c>
      <c r="D4933" s="51"/>
      <c r="E4933" s="3">
        <f t="shared" si="775"/>
        <v>1289.4580000000001</v>
      </c>
      <c r="F4933" s="3">
        <f t="shared" si="776"/>
        <v>1289.4574600000001</v>
      </c>
      <c r="G4933" s="8">
        <f t="shared" si="779"/>
        <v>0</v>
      </c>
      <c r="H4933" s="7">
        <f t="shared" si="771"/>
        <v>0</v>
      </c>
      <c r="I4933" s="7">
        <f t="shared" si="772"/>
        <v>0</v>
      </c>
      <c r="J4933">
        <f t="shared" si="773"/>
        <v>0</v>
      </c>
      <c r="K4933">
        <f t="shared" si="777"/>
        <v>0</v>
      </c>
      <c r="L4933">
        <f t="shared" si="774"/>
        <v>0</v>
      </c>
      <c r="M4933" s="66" t="str">
        <f t="shared" si="770"/>
        <v xml:space="preserve"> </v>
      </c>
    </row>
    <row r="4934" spans="1:13" x14ac:dyDescent="0.25">
      <c r="A4934" s="25">
        <f t="shared" si="778"/>
        <v>4934</v>
      </c>
      <c r="B4934" s="35">
        <f>+INDEX(Исходные_данные!A:Z,A4934+$X$32-1,$X$30)</f>
        <v>0</v>
      </c>
      <c r="C4934" s="25">
        <f>+IFERROR(_xlfn.NUMBERVALUE(INDEX(Исходные_данные!A:Z,A4934+$X$32-1,$X$31),"."),0)</f>
        <v>0</v>
      </c>
      <c r="D4934" s="51"/>
      <c r="E4934" s="3">
        <f t="shared" si="775"/>
        <v>1289.4580000000001</v>
      </c>
      <c r="F4934" s="3">
        <f t="shared" si="776"/>
        <v>1289.4574600000001</v>
      </c>
      <c r="G4934" s="8">
        <f t="shared" si="779"/>
        <v>0</v>
      </c>
      <c r="H4934" s="7">
        <f t="shared" si="771"/>
        <v>0</v>
      </c>
      <c r="I4934" s="7">
        <f t="shared" si="772"/>
        <v>0</v>
      </c>
      <c r="J4934">
        <f t="shared" si="773"/>
        <v>0</v>
      </c>
      <c r="K4934">
        <f t="shared" si="777"/>
        <v>0</v>
      </c>
      <c r="L4934">
        <f t="shared" si="774"/>
        <v>0</v>
      </c>
      <c r="M4934" s="66" t="str">
        <f t="shared" si="770"/>
        <v xml:space="preserve"> </v>
      </c>
    </row>
    <row r="4935" spans="1:13" x14ac:dyDescent="0.25">
      <c r="A4935" s="25">
        <f t="shared" si="778"/>
        <v>4935</v>
      </c>
      <c r="B4935" s="35">
        <f>+INDEX(Исходные_данные!A:Z,A4935+$X$32-1,$X$30)</f>
        <v>0</v>
      </c>
      <c r="C4935" s="25">
        <f>+IFERROR(_xlfn.NUMBERVALUE(INDEX(Исходные_данные!A:Z,A4935+$X$32-1,$X$31),"."),0)</f>
        <v>0</v>
      </c>
      <c r="D4935" s="51"/>
      <c r="E4935" s="3">
        <f t="shared" si="775"/>
        <v>1289.4580000000001</v>
      </c>
      <c r="F4935" s="3">
        <f t="shared" si="776"/>
        <v>1289.4574600000001</v>
      </c>
      <c r="G4935" s="8">
        <f t="shared" si="779"/>
        <v>0</v>
      </c>
      <c r="H4935" s="7">
        <f t="shared" si="771"/>
        <v>0</v>
      </c>
      <c r="I4935" s="7">
        <f t="shared" si="772"/>
        <v>0</v>
      </c>
      <c r="J4935">
        <f t="shared" si="773"/>
        <v>0</v>
      </c>
      <c r="K4935">
        <f t="shared" si="777"/>
        <v>0</v>
      </c>
      <c r="L4935">
        <f t="shared" si="774"/>
        <v>0</v>
      </c>
      <c r="M4935" s="66" t="str">
        <f t="shared" si="770"/>
        <v xml:space="preserve"> </v>
      </c>
    </row>
    <row r="4936" spans="1:13" x14ac:dyDescent="0.25">
      <c r="A4936" s="25">
        <f t="shared" si="778"/>
        <v>4936</v>
      </c>
      <c r="B4936" s="35">
        <f>+INDEX(Исходные_данные!A:Z,A4936+$X$32-1,$X$30)</f>
        <v>0</v>
      </c>
      <c r="C4936" s="25">
        <f>+IFERROR(_xlfn.NUMBERVALUE(INDEX(Исходные_данные!A:Z,A4936+$X$32-1,$X$31),"."),0)</f>
        <v>0</v>
      </c>
      <c r="D4936" s="51"/>
      <c r="E4936" s="3">
        <f t="shared" si="775"/>
        <v>1289.4580000000001</v>
      </c>
      <c r="F4936" s="3">
        <f t="shared" si="776"/>
        <v>1289.4574600000001</v>
      </c>
      <c r="G4936" s="8">
        <f t="shared" si="779"/>
        <v>0</v>
      </c>
      <c r="H4936" s="7">
        <f t="shared" si="771"/>
        <v>0</v>
      </c>
      <c r="I4936" s="7">
        <f t="shared" si="772"/>
        <v>0</v>
      </c>
      <c r="J4936">
        <f t="shared" si="773"/>
        <v>0</v>
      </c>
      <c r="K4936">
        <f t="shared" si="777"/>
        <v>0</v>
      </c>
      <c r="L4936">
        <f t="shared" si="774"/>
        <v>0</v>
      </c>
      <c r="M4936" s="66" t="str">
        <f t="shared" si="770"/>
        <v xml:space="preserve"> </v>
      </c>
    </row>
    <row r="4937" spans="1:13" x14ac:dyDescent="0.25">
      <c r="A4937" s="25">
        <f t="shared" si="778"/>
        <v>4937</v>
      </c>
      <c r="B4937" s="35">
        <f>+INDEX(Исходные_данные!A:Z,A4937+$X$32-1,$X$30)</f>
        <v>0</v>
      </c>
      <c r="C4937" s="25">
        <f>+IFERROR(_xlfn.NUMBERVALUE(INDEX(Исходные_данные!A:Z,A4937+$X$32-1,$X$31),"."),0)</f>
        <v>0</v>
      </c>
      <c r="D4937" s="51"/>
      <c r="E4937" s="3">
        <f t="shared" si="775"/>
        <v>1289.4580000000001</v>
      </c>
      <c r="F4937" s="3">
        <f t="shared" si="776"/>
        <v>1289.4574600000001</v>
      </c>
      <c r="G4937" s="8">
        <f t="shared" si="779"/>
        <v>0</v>
      </c>
      <c r="H4937" s="7">
        <f t="shared" si="771"/>
        <v>0</v>
      </c>
      <c r="I4937" s="7">
        <f t="shared" si="772"/>
        <v>0</v>
      </c>
      <c r="J4937">
        <f t="shared" si="773"/>
        <v>0</v>
      </c>
      <c r="K4937">
        <f t="shared" si="777"/>
        <v>0</v>
      </c>
      <c r="L4937">
        <f t="shared" si="774"/>
        <v>0</v>
      </c>
      <c r="M4937" s="66" t="str">
        <f t="shared" si="770"/>
        <v xml:space="preserve"> </v>
      </c>
    </row>
    <row r="4938" spans="1:13" x14ac:dyDescent="0.25">
      <c r="A4938" s="25">
        <f t="shared" si="778"/>
        <v>4938</v>
      </c>
      <c r="B4938" s="35">
        <f>+INDEX(Исходные_данные!A:Z,A4938+$X$32-1,$X$30)</f>
        <v>0</v>
      </c>
      <c r="C4938" s="25">
        <f>+IFERROR(_xlfn.NUMBERVALUE(INDEX(Исходные_данные!A:Z,A4938+$X$32-1,$X$31),"."),0)</f>
        <v>0</v>
      </c>
      <c r="D4938" s="51"/>
      <c r="E4938" s="3">
        <f t="shared" si="775"/>
        <v>1289.4580000000001</v>
      </c>
      <c r="F4938" s="3">
        <f t="shared" si="776"/>
        <v>1289.4574600000001</v>
      </c>
      <c r="G4938" s="8">
        <f t="shared" si="779"/>
        <v>0</v>
      </c>
      <c r="H4938" s="7">
        <f t="shared" si="771"/>
        <v>0</v>
      </c>
      <c r="I4938" s="7">
        <f t="shared" si="772"/>
        <v>0</v>
      </c>
      <c r="J4938">
        <f t="shared" si="773"/>
        <v>0</v>
      </c>
      <c r="K4938">
        <f t="shared" si="777"/>
        <v>0</v>
      </c>
      <c r="L4938">
        <f t="shared" si="774"/>
        <v>0</v>
      </c>
      <c r="M4938" s="66" t="str">
        <f t="shared" si="770"/>
        <v xml:space="preserve"> </v>
      </c>
    </row>
    <row r="4939" spans="1:13" x14ac:dyDescent="0.25">
      <c r="A4939" s="25">
        <f t="shared" si="778"/>
        <v>4939</v>
      </c>
      <c r="B4939" s="35">
        <f>+INDEX(Исходные_данные!A:Z,A4939+$X$32-1,$X$30)</f>
        <v>0</v>
      </c>
      <c r="C4939" s="25">
        <f>+IFERROR(_xlfn.NUMBERVALUE(INDEX(Исходные_данные!A:Z,A4939+$X$32-1,$X$31),"."),0)</f>
        <v>0</v>
      </c>
      <c r="D4939" s="51"/>
      <c r="E4939" s="3">
        <f t="shared" si="775"/>
        <v>1289.4580000000001</v>
      </c>
      <c r="F4939" s="3">
        <f t="shared" si="776"/>
        <v>1289.4574600000001</v>
      </c>
      <c r="G4939" s="8">
        <f t="shared" si="779"/>
        <v>0</v>
      </c>
      <c r="H4939" s="7">
        <f t="shared" si="771"/>
        <v>0</v>
      </c>
      <c r="I4939" s="7">
        <f t="shared" si="772"/>
        <v>0</v>
      </c>
      <c r="J4939">
        <f t="shared" si="773"/>
        <v>0</v>
      </c>
      <c r="K4939">
        <f t="shared" si="777"/>
        <v>0</v>
      </c>
      <c r="L4939">
        <f t="shared" si="774"/>
        <v>0</v>
      </c>
      <c r="M4939" s="66" t="str">
        <f t="shared" si="770"/>
        <v xml:space="preserve"> </v>
      </c>
    </row>
    <row r="4940" spans="1:13" x14ac:dyDescent="0.25">
      <c r="A4940" s="25">
        <f t="shared" si="778"/>
        <v>4940</v>
      </c>
      <c r="B4940" s="35">
        <f>+INDEX(Исходные_данные!A:Z,A4940+$X$32-1,$X$30)</f>
        <v>0</v>
      </c>
      <c r="C4940" s="25">
        <f>+IFERROR(_xlfn.NUMBERVALUE(INDEX(Исходные_данные!A:Z,A4940+$X$32-1,$X$31),"."),0)</f>
        <v>0</v>
      </c>
      <c r="D4940" s="51"/>
      <c r="E4940" s="3">
        <f t="shared" si="775"/>
        <v>1289.4580000000001</v>
      </c>
      <c r="F4940" s="3">
        <f t="shared" si="776"/>
        <v>1289.4574600000001</v>
      </c>
      <c r="G4940" s="8">
        <f t="shared" si="779"/>
        <v>0</v>
      </c>
      <c r="H4940" s="7">
        <f t="shared" si="771"/>
        <v>0</v>
      </c>
      <c r="I4940" s="7">
        <f t="shared" si="772"/>
        <v>0</v>
      </c>
      <c r="J4940">
        <f t="shared" si="773"/>
        <v>0</v>
      </c>
      <c r="K4940">
        <f t="shared" si="777"/>
        <v>0</v>
      </c>
      <c r="L4940">
        <f t="shared" si="774"/>
        <v>0</v>
      </c>
      <c r="M4940" s="66" t="str">
        <f t="shared" si="770"/>
        <v xml:space="preserve"> </v>
      </c>
    </row>
    <row r="4941" spans="1:13" x14ac:dyDescent="0.25">
      <c r="A4941" s="25">
        <f t="shared" si="778"/>
        <v>4941</v>
      </c>
      <c r="B4941" s="35">
        <f>+INDEX(Исходные_данные!A:Z,A4941+$X$32-1,$X$30)</f>
        <v>0</v>
      </c>
      <c r="C4941" s="25">
        <f>+IFERROR(_xlfn.NUMBERVALUE(INDEX(Исходные_данные!A:Z,A4941+$X$32-1,$X$31),"."),0)</f>
        <v>0</v>
      </c>
      <c r="D4941" s="51"/>
      <c r="E4941" s="3">
        <f t="shared" si="775"/>
        <v>1289.4580000000001</v>
      </c>
      <c r="F4941" s="3">
        <f t="shared" si="776"/>
        <v>1289.4574600000001</v>
      </c>
      <c r="G4941" s="8">
        <f t="shared" si="779"/>
        <v>0</v>
      </c>
      <c r="H4941" s="7">
        <f t="shared" si="771"/>
        <v>0</v>
      </c>
      <c r="I4941" s="7">
        <f t="shared" si="772"/>
        <v>0</v>
      </c>
      <c r="J4941">
        <f t="shared" si="773"/>
        <v>0</v>
      </c>
      <c r="K4941">
        <f t="shared" si="777"/>
        <v>0</v>
      </c>
      <c r="L4941">
        <f t="shared" si="774"/>
        <v>0</v>
      </c>
      <c r="M4941" s="66" t="str">
        <f t="shared" si="770"/>
        <v xml:space="preserve"> </v>
      </c>
    </row>
    <row r="4942" spans="1:13" x14ac:dyDescent="0.25">
      <c r="A4942" s="25">
        <f t="shared" si="778"/>
        <v>4942</v>
      </c>
      <c r="B4942" s="35">
        <f>+INDEX(Исходные_данные!A:Z,A4942+$X$32-1,$X$30)</f>
        <v>0</v>
      </c>
      <c r="C4942" s="25">
        <f>+IFERROR(_xlfn.NUMBERVALUE(INDEX(Исходные_данные!A:Z,A4942+$X$32-1,$X$31),"."),0)</f>
        <v>0</v>
      </c>
      <c r="D4942" s="51"/>
      <c r="E4942" s="3">
        <f t="shared" si="775"/>
        <v>1289.4580000000001</v>
      </c>
      <c r="F4942" s="3">
        <f t="shared" si="776"/>
        <v>1289.4574600000001</v>
      </c>
      <c r="G4942" s="8">
        <f t="shared" si="779"/>
        <v>0</v>
      </c>
      <c r="H4942" s="7">
        <f t="shared" si="771"/>
        <v>0</v>
      </c>
      <c r="I4942" s="7">
        <f t="shared" si="772"/>
        <v>0</v>
      </c>
      <c r="J4942">
        <f t="shared" si="773"/>
        <v>0</v>
      </c>
      <c r="K4942">
        <f t="shared" si="777"/>
        <v>0</v>
      </c>
      <c r="L4942">
        <f t="shared" si="774"/>
        <v>0</v>
      </c>
      <c r="M4942" s="66" t="str">
        <f t="shared" si="770"/>
        <v xml:space="preserve"> </v>
      </c>
    </row>
    <row r="4943" spans="1:13" x14ac:dyDescent="0.25">
      <c r="A4943" s="25">
        <f t="shared" si="778"/>
        <v>4943</v>
      </c>
      <c r="B4943" s="35">
        <f>+INDEX(Исходные_данные!A:Z,A4943+$X$32-1,$X$30)</f>
        <v>0</v>
      </c>
      <c r="C4943" s="25">
        <f>+IFERROR(_xlfn.NUMBERVALUE(INDEX(Исходные_данные!A:Z,A4943+$X$32-1,$X$31),"."),0)</f>
        <v>0</v>
      </c>
      <c r="D4943" s="51"/>
      <c r="E4943" s="3">
        <f t="shared" si="775"/>
        <v>1289.4580000000001</v>
      </c>
      <c r="F4943" s="3">
        <f t="shared" si="776"/>
        <v>1289.4574600000001</v>
      </c>
      <c r="G4943" s="8">
        <f t="shared" si="779"/>
        <v>0</v>
      </c>
      <c r="H4943" s="7">
        <f t="shared" si="771"/>
        <v>0</v>
      </c>
      <c r="I4943" s="7">
        <f t="shared" si="772"/>
        <v>0</v>
      </c>
      <c r="J4943">
        <f t="shared" si="773"/>
        <v>0</v>
      </c>
      <c r="K4943">
        <f t="shared" si="777"/>
        <v>0</v>
      </c>
      <c r="L4943">
        <f t="shared" si="774"/>
        <v>0</v>
      </c>
      <c r="M4943" s="66" t="str">
        <f t="shared" si="770"/>
        <v xml:space="preserve"> </v>
      </c>
    </row>
    <row r="4944" spans="1:13" x14ac:dyDescent="0.25">
      <c r="A4944" s="25">
        <f t="shared" si="778"/>
        <v>4944</v>
      </c>
      <c r="B4944" s="35">
        <f>+INDEX(Исходные_данные!A:Z,A4944+$X$32-1,$X$30)</f>
        <v>0</v>
      </c>
      <c r="C4944" s="25">
        <f>+IFERROR(_xlfn.NUMBERVALUE(INDEX(Исходные_данные!A:Z,A4944+$X$32-1,$X$31),"."),0)</f>
        <v>0</v>
      </c>
      <c r="D4944" s="51"/>
      <c r="E4944" s="3">
        <f t="shared" si="775"/>
        <v>1289.4580000000001</v>
      </c>
      <c r="F4944" s="3">
        <f t="shared" si="776"/>
        <v>1289.4574600000001</v>
      </c>
      <c r="G4944" s="8">
        <f t="shared" si="779"/>
        <v>0</v>
      </c>
      <c r="H4944" s="7">
        <f t="shared" si="771"/>
        <v>0</v>
      </c>
      <c r="I4944" s="7">
        <f t="shared" si="772"/>
        <v>0</v>
      </c>
      <c r="J4944">
        <f t="shared" si="773"/>
        <v>0</v>
      </c>
      <c r="K4944">
        <f t="shared" si="777"/>
        <v>0</v>
      </c>
      <c r="L4944">
        <f t="shared" si="774"/>
        <v>0</v>
      </c>
      <c r="M4944" s="66" t="str">
        <f t="shared" si="770"/>
        <v xml:space="preserve"> </v>
      </c>
    </row>
    <row r="4945" spans="1:13" x14ac:dyDescent="0.25">
      <c r="A4945" s="25">
        <f t="shared" si="778"/>
        <v>4945</v>
      </c>
      <c r="B4945" s="35">
        <f>+INDEX(Исходные_данные!A:Z,A4945+$X$32-1,$X$30)</f>
        <v>0</v>
      </c>
      <c r="C4945" s="25">
        <f>+IFERROR(_xlfn.NUMBERVALUE(INDEX(Исходные_данные!A:Z,A4945+$X$32-1,$X$31),"."),0)</f>
        <v>0</v>
      </c>
      <c r="D4945" s="51"/>
      <c r="E4945" s="3">
        <f t="shared" si="775"/>
        <v>1289.4580000000001</v>
      </c>
      <c r="F4945" s="3">
        <f t="shared" si="776"/>
        <v>1289.4574600000001</v>
      </c>
      <c r="G4945" s="8">
        <f t="shared" si="779"/>
        <v>0</v>
      </c>
      <c r="H4945" s="7">
        <f t="shared" si="771"/>
        <v>0</v>
      </c>
      <c r="I4945" s="7">
        <f t="shared" si="772"/>
        <v>0</v>
      </c>
      <c r="J4945">
        <f t="shared" si="773"/>
        <v>0</v>
      </c>
      <c r="K4945">
        <f t="shared" si="777"/>
        <v>0</v>
      </c>
      <c r="L4945">
        <f t="shared" si="774"/>
        <v>0</v>
      </c>
      <c r="M4945" s="66" t="str">
        <f t="shared" si="770"/>
        <v xml:space="preserve"> </v>
      </c>
    </row>
    <row r="4946" spans="1:13" x14ac:dyDescent="0.25">
      <c r="A4946" s="25">
        <f t="shared" si="778"/>
        <v>4946</v>
      </c>
      <c r="B4946" s="35">
        <f>+INDEX(Исходные_данные!A:Z,A4946+$X$32-1,$X$30)</f>
        <v>0</v>
      </c>
      <c r="C4946" s="25">
        <f>+IFERROR(_xlfn.NUMBERVALUE(INDEX(Исходные_данные!A:Z,A4946+$X$32-1,$X$31),"."),0)</f>
        <v>0</v>
      </c>
      <c r="D4946" s="51"/>
      <c r="E4946" s="3">
        <f t="shared" si="775"/>
        <v>1289.4580000000001</v>
      </c>
      <c r="F4946" s="3">
        <f t="shared" si="776"/>
        <v>1289.4574600000001</v>
      </c>
      <c r="G4946" s="8">
        <f t="shared" si="779"/>
        <v>0</v>
      </c>
      <c r="H4946" s="7">
        <f t="shared" si="771"/>
        <v>0</v>
      </c>
      <c r="I4946" s="7">
        <f t="shared" si="772"/>
        <v>0</v>
      </c>
      <c r="J4946">
        <f t="shared" si="773"/>
        <v>0</v>
      </c>
      <c r="K4946">
        <f t="shared" si="777"/>
        <v>0</v>
      </c>
      <c r="L4946">
        <f t="shared" si="774"/>
        <v>0</v>
      </c>
      <c r="M4946" s="66" t="str">
        <f t="shared" si="770"/>
        <v xml:space="preserve"> </v>
      </c>
    </row>
    <row r="4947" spans="1:13" x14ac:dyDescent="0.25">
      <c r="A4947" s="25">
        <f t="shared" si="778"/>
        <v>4947</v>
      </c>
      <c r="B4947" s="35">
        <f>+INDEX(Исходные_данные!A:Z,A4947+$X$32-1,$X$30)</f>
        <v>0</v>
      </c>
      <c r="C4947" s="25">
        <f>+IFERROR(_xlfn.NUMBERVALUE(INDEX(Исходные_данные!A:Z,A4947+$X$32-1,$X$31),"."),0)</f>
        <v>0</v>
      </c>
      <c r="D4947" s="51"/>
      <c r="E4947" s="3">
        <f t="shared" si="775"/>
        <v>1289.4580000000001</v>
      </c>
      <c r="F4947" s="3">
        <f t="shared" si="776"/>
        <v>1289.4574600000001</v>
      </c>
      <c r="G4947" s="8">
        <f t="shared" si="779"/>
        <v>0</v>
      </c>
      <c r="H4947" s="7">
        <f t="shared" si="771"/>
        <v>0</v>
      </c>
      <c r="I4947" s="7">
        <f t="shared" si="772"/>
        <v>0</v>
      </c>
      <c r="J4947">
        <f t="shared" si="773"/>
        <v>0</v>
      </c>
      <c r="K4947">
        <f t="shared" si="777"/>
        <v>0</v>
      </c>
      <c r="L4947">
        <f t="shared" si="774"/>
        <v>0</v>
      </c>
      <c r="M4947" s="66" t="str">
        <f t="shared" si="770"/>
        <v xml:space="preserve"> </v>
      </c>
    </row>
    <row r="4948" spans="1:13" x14ac:dyDescent="0.25">
      <c r="A4948" s="25">
        <f t="shared" si="778"/>
        <v>4948</v>
      </c>
      <c r="B4948" s="35">
        <f>+INDEX(Исходные_данные!A:Z,A4948+$X$32-1,$X$30)</f>
        <v>0</v>
      </c>
      <c r="C4948" s="25">
        <f>+IFERROR(_xlfn.NUMBERVALUE(INDEX(Исходные_данные!A:Z,A4948+$X$32-1,$X$31),"."),0)</f>
        <v>0</v>
      </c>
      <c r="D4948" s="51"/>
      <c r="E4948" s="3">
        <f t="shared" si="775"/>
        <v>1289.4580000000001</v>
      </c>
      <c r="F4948" s="3">
        <f t="shared" si="776"/>
        <v>1289.4574600000001</v>
      </c>
      <c r="G4948" s="8">
        <f t="shared" si="779"/>
        <v>0</v>
      </c>
      <c r="H4948" s="7">
        <f t="shared" si="771"/>
        <v>0</v>
      </c>
      <c r="I4948" s="7">
        <f t="shared" si="772"/>
        <v>0</v>
      </c>
      <c r="J4948">
        <f t="shared" si="773"/>
        <v>0</v>
      </c>
      <c r="K4948">
        <f t="shared" si="777"/>
        <v>0</v>
      </c>
      <c r="L4948">
        <f t="shared" si="774"/>
        <v>0</v>
      </c>
      <c r="M4948" s="66" t="str">
        <f t="shared" si="770"/>
        <v xml:space="preserve"> </v>
      </c>
    </row>
    <row r="4949" spans="1:13" x14ac:dyDescent="0.25">
      <c r="A4949" s="25">
        <f t="shared" si="778"/>
        <v>4949</v>
      </c>
      <c r="B4949" s="35">
        <f>+INDEX(Исходные_данные!A:Z,A4949+$X$32-1,$X$30)</f>
        <v>0</v>
      </c>
      <c r="C4949" s="25">
        <f>+IFERROR(_xlfn.NUMBERVALUE(INDEX(Исходные_данные!A:Z,A4949+$X$32-1,$X$31),"."),0)</f>
        <v>0</v>
      </c>
      <c r="D4949" s="51"/>
      <c r="E4949" s="3">
        <f t="shared" si="775"/>
        <v>1289.4580000000001</v>
      </c>
      <c r="F4949" s="3">
        <f t="shared" si="776"/>
        <v>1289.4574600000001</v>
      </c>
      <c r="G4949" s="8">
        <f t="shared" si="779"/>
        <v>0</v>
      </c>
      <c r="H4949" s="7">
        <f t="shared" si="771"/>
        <v>0</v>
      </c>
      <c r="I4949" s="7">
        <f t="shared" si="772"/>
        <v>0</v>
      </c>
      <c r="J4949">
        <f t="shared" si="773"/>
        <v>0</v>
      </c>
      <c r="K4949">
        <f t="shared" si="777"/>
        <v>0</v>
      </c>
      <c r="L4949">
        <f t="shared" si="774"/>
        <v>0</v>
      </c>
      <c r="M4949" s="66" t="str">
        <f t="shared" si="770"/>
        <v xml:space="preserve"> </v>
      </c>
    </row>
    <row r="4950" spans="1:13" x14ac:dyDescent="0.25">
      <c r="A4950" s="25">
        <f t="shared" si="778"/>
        <v>4950</v>
      </c>
      <c r="B4950" s="35">
        <f>+INDEX(Исходные_данные!A:Z,A4950+$X$32-1,$X$30)</f>
        <v>0</v>
      </c>
      <c r="C4950" s="25">
        <f>+IFERROR(_xlfn.NUMBERVALUE(INDEX(Исходные_данные!A:Z,A4950+$X$32-1,$X$31),"."),0)</f>
        <v>0</v>
      </c>
      <c r="D4950" s="51"/>
      <c r="E4950" s="3">
        <f t="shared" si="775"/>
        <v>1289.4580000000001</v>
      </c>
      <c r="F4950" s="3">
        <f t="shared" si="776"/>
        <v>1289.4574600000001</v>
      </c>
      <c r="G4950" s="8">
        <f t="shared" si="779"/>
        <v>0</v>
      </c>
      <c r="H4950" s="7">
        <f t="shared" si="771"/>
        <v>0</v>
      </c>
      <c r="I4950" s="7">
        <f t="shared" si="772"/>
        <v>0</v>
      </c>
      <c r="J4950">
        <f t="shared" si="773"/>
        <v>0</v>
      </c>
      <c r="K4950">
        <f t="shared" si="777"/>
        <v>0</v>
      </c>
      <c r="L4950">
        <f t="shared" si="774"/>
        <v>0</v>
      </c>
      <c r="M4950" s="66" t="str">
        <f t="shared" si="770"/>
        <v xml:space="preserve"> </v>
      </c>
    </row>
    <row r="4951" spans="1:13" x14ac:dyDescent="0.25">
      <c r="A4951" s="25">
        <f t="shared" si="778"/>
        <v>4951</v>
      </c>
      <c r="B4951" s="35">
        <f>+INDEX(Исходные_данные!A:Z,A4951+$X$32-1,$X$30)</f>
        <v>0</v>
      </c>
      <c r="C4951" s="25">
        <f>+IFERROR(_xlfn.NUMBERVALUE(INDEX(Исходные_данные!A:Z,A4951+$X$32-1,$X$31),"."),0)</f>
        <v>0</v>
      </c>
      <c r="D4951" s="51"/>
      <c r="E4951" s="3">
        <f t="shared" si="775"/>
        <v>1289.4580000000001</v>
      </c>
      <c r="F4951" s="3">
        <f t="shared" si="776"/>
        <v>1289.4574600000001</v>
      </c>
      <c r="G4951" s="8">
        <f t="shared" si="779"/>
        <v>0</v>
      </c>
      <c r="H4951" s="7">
        <f t="shared" si="771"/>
        <v>0</v>
      </c>
      <c r="I4951" s="7">
        <f t="shared" si="772"/>
        <v>0</v>
      </c>
      <c r="J4951">
        <f t="shared" si="773"/>
        <v>0</v>
      </c>
      <c r="K4951">
        <f t="shared" si="777"/>
        <v>0</v>
      </c>
      <c r="L4951">
        <f t="shared" si="774"/>
        <v>0</v>
      </c>
      <c r="M4951" s="66" t="str">
        <f t="shared" si="770"/>
        <v xml:space="preserve"> </v>
      </c>
    </row>
    <row r="4952" spans="1:13" x14ac:dyDescent="0.25">
      <c r="A4952" s="25">
        <f t="shared" si="778"/>
        <v>4952</v>
      </c>
      <c r="B4952" s="35">
        <f>+INDEX(Исходные_данные!A:Z,A4952+$X$32-1,$X$30)</f>
        <v>0</v>
      </c>
      <c r="C4952" s="25">
        <f>+IFERROR(_xlfn.NUMBERVALUE(INDEX(Исходные_данные!A:Z,A4952+$X$32-1,$X$31),"."),0)</f>
        <v>0</v>
      </c>
      <c r="D4952" s="51"/>
      <c r="E4952" s="3">
        <f t="shared" si="775"/>
        <v>1289.4580000000001</v>
      </c>
      <c r="F4952" s="3">
        <f t="shared" si="776"/>
        <v>1289.4574600000001</v>
      </c>
      <c r="G4952" s="8">
        <f t="shared" si="779"/>
        <v>0</v>
      </c>
      <c r="H4952" s="7">
        <f t="shared" si="771"/>
        <v>0</v>
      </c>
      <c r="I4952" s="7">
        <f t="shared" si="772"/>
        <v>0</v>
      </c>
      <c r="J4952">
        <f t="shared" si="773"/>
        <v>0</v>
      </c>
      <c r="K4952">
        <f t="shared" si="777"/>
        <v>0</v>
      </c>
      <c r="L4952">
        <f t="shared" si="774"/>
        <v>0</v>
      </c>
      <c r="M4952" s="66" t="str">
        <f t="shared" si="770"/>
        <v xml:space="preserve"> </v>
      </c>
    </row>
    <row r="4953" spans="1:13" x14ac:dyDescent="0.25">
      <c r="A4953" s="25">
        <f t="shared" si="778"/>
        <v>4953</v>
      </c>
      <c r="B4953" s="35">
        <f>+INDEX(Исходные_данные!A:Z,A4953+$X$32-1,$X$30)</f>
        <v>0</v>
      </c>
      <c r="C4953" s="25">
        <f>+IFERROR(_xlfn.NUMBERVALUE(INDEX(Исходные_данные!A:Z,A4953+$X$32-1,$X$31),"."),0)</f>
        <v>0</v>
      </c>
      <c r="D4953" s="51"/>
      <c r="E4953" s="3">
        <f t="shared" si="775"/>
        <v>1289.4580000000001</v>
      </c>
      <c r="F4953" s="3">
        <f t="shared" si="776"/>
        <v>1289.4574600000001</v>
      </c>
      <c r="G4953" s="8">
        <f t="shared" si="779"/>
        <v>0</v>
      </c>
      <c r="H4953" s="7">
        <f t="shared" si="771"/>
        <v>0</v>
      </c>
      <c r="I4953" s="7">
        <f t="shared" si="772"/>
        <v>0</v>
      </c>
      <c r="J4953">
        <f t="shared" si="773"/>
        <v>0</v>
      </c>
      <c r="K4953">
        <f t="shared" si="777"/>
        <v>0</v>
      </c>
      <c r="L4953">
        <f t="shared" si="774"/>
        <v>0</v>
      </c>
      <c r="M4953" s="66" t="str">
        <f t="shared" si="770"/>
        <v xml:space="preserve"> </v>
      </c>
    </row>
    <row r="4954" spans="1:13" x14ac:dyDescent="0.25">
      <c r="A4954" s="25">
        <f t="shared" si="778"/>
        <v>4954</v>
      </c>
      <c r="B4954" s="35">
        <f>+INDEX(Исходные_данные!A:Z,A4954+$X$32-1,$X$30)</f>
        <v>0</v>
      </c>
      <c r="C4954" s="25">
        <f>+IFERROR(_xlfn.NUMBERVALUE(INDEX(Исходные_данные!A:Z,A4954+$X$32-1,$X$31),"."),0)</f>
        <v>0</v>
      </c>
      <c r="D4954" s="51"/>
      <c r="E4954" s="3">
        <f t="shared" si="775"/>
        <v>1289.4580000000001</v>
      </c>
      <c r="F4954" s="3">
        <f t="shared" si="776"/>
        <v>1289.4574600000001</v>
      </c>
      <c r="G4954" s="8">
        <f t="shared" si="779"/>
        <v>0</v>
      </c>
      <c r="H4954" s="7">
        <f t="shared" si="771"/>
        <v>0</v>
      </c>
      <c r="I4954" s="7">
        <f t="shared" si="772"/>
        <v>0</v>
      </c>
      <c r="J4954">
        <f t="shared" si="773"/>
        <v>0</v>
      </c>
      <c r="K4954">
        <f t="shared" si="777"/>
        <v>0</v>
      </c>
      <c r="L4954">
        <f t="shared" si="774"/>
        <v>0</v>
      </c>
      <c r="M4954" s="66" t="str">
        <f t="shared" si="770"/>
        <v xml:space="preserve"> </v>
      </c>
    </row>
    <row r="4955" spans="1:13" x14ac:dyDescent="0.25">
      <c r="A4955" s="25">
        <f t="shared" si="778"/>
        <v>4955</v>
      </c>
      <c r="B4955" s="35">
        <f>+INDEX(Исходные_данные!A:Z,A4955+$X$32-1,$X$30)</f>
        <v>0</v>
      </c>
      <c r="C4955" s="25">
        <f>+IFERROR(_xlfn.NUMBERVALUE(INDEX(Исходные_данные!A:Z,A4955+$X$32-1,$X$31),"."),0)</f>
        <v>0</v>
      </c>
      <c r="D4955" s="51"/>
      <c r="E4955" s="3">
        <f t="shared" si="775"/>
        <v>1289.4580000000001</v>
      </c>
      <c r="F4955" s="3">
        <f t="shared" si="776"/>
        <v>1289.4574600000001</v>
      </c>
      <c r="G4955" s="8">
        <f t="shared" si="779"/>
        <v>0</v>
      </c>
      <c r="H4955" s="7">
        <f t="shared" si="771"/>
        <v>0</v>
      </c>
      <c r="I4955" s="7">
        <f t="shared" si="772"/>
        <v>0</v>
      </c>
      <c r="J4955">
        <f t="shared" si="773"/>
        <v>0</v>
      </c>
      <c r="K4955">
        <f t="shared" si="777"/>
        <v>0</v>
      </c>
      <c r="L4955">
        <f t="shared" si="774"/>
        <v>0</v>
      </c>
      <c r="M4955" s="66" t="str">
        <f t="shared" si="770"/>
        <v xml:space="preserve"> </v>
      </c>
    </row>
    <row r="4956" spans="1:13" x14ac:dyDescent="0.25">
      <c r="A4956" s="25">
        <f t="shared" si="778"/>
        <v>4956</v>
      </c>
      <c r="B4956" s="35">
        <f>+INDEX(Исходные_данные!A:Z,A4956+$X$32-1,$X$30)</f>
        <v>0</v>
      </c>
      <c r="C4956" s="25">
        <f>+IFERROR(_xlfn.NUMBERVALUE(INDEX(Исходные_данные!A:Z,A4956+$X$32-1,$X$31),"."),0)</f>
        <v>0</v>
      </c>
      <c r="D4956" s="51"/>
      <c r="E4956" s="3">
        <f t="shared" si="775"/>
        <v>1289.4580000000001</v>
      </c>
      <c r="F4956" s="3">
        <f t="shared" si="776"/>
        <v>1289.4574600000001</v>
      </c>
      <c r="G4956" s="8">
        <f t="shared" si="779"/>
        <v>0</v>
      </c>
      <c r="H4956" s="7">
        <f t="shared" si="771"/>
        <v>0</v>
      </c>
      <c r="I4956" s="7">
        <f t="shared" si="772"/>
        <v>0</v>
      </c>
      <c r="J4956">
        <f t="shared" si="773"/>
        <v>0</v>
      </c>
      <c r="K4956">
        <f t="shared" si="777"/>
        <v>0</v>
      </c>
      <c r="L4956">
        <f t="shared" si="774"/>
        <v>0</v>
      </c>
      <c r="M4956" s="66" t="str">
        <f t="shared" ref="M4956:M5019" si="780">IF(AC4971=1,"",+CONCATENATE(IF($AC$43=1,CONCATENATE(D4956," "),""),IF($AC$44=1,CONCATENATE(E4956," (",TEXT(G4956,"0,0"),"%)"),"")))</f>
        <v xml:space="preserve"> </v>
      </c>
    </row>
    <row r="4957" spans="1:13" x14ac:dyDescent="0.25">
      <c r="A4957" s="25">
        <f t="shared" si="778"/>
        <v>4957</v>
      </c>
      <c r="B4957" s="35">
        <f>+INDEX(Исходные_данные!A:Z,A4957+$X$32-1,$X$30)</f>
        <v>0</v>
      </c>
      <c r="C4957" s="25">
        <f>+IFERROR(_xlfn.NUMBERVALUE(INDEX(Исходные_данные!A:Z,A4957+$X$32-1,$X$31),"."),0)</f>
        <v>0</v>
      </c>
      <c r="D4957" s="51"/>
      <c r="E4957" s="3">
        <f t="shared" si="775"/>
        <v>1289.4580000000001</v>
      </c>
      <c r="F4957" s="3">
        <f t="shared" si="776"/>
        <v>1289.4574600000001</v>
      </c>
      <c r="G4957" s="8">
        <f t="shared" si="779"/>
        <v>0</v>
      </c>
      <c r="H4957" s="7">
        <f t="shared" si="771"/>
        <v>0</v>
      </c>
      <c r="I4957" s="7">
        <f t="shared" si="772"/>
        <v>0</v>
      </c>
      <c r="J4957">
        <f t="shared" si="773"/>
        <v>0</v>
      </c>
      <c r="K4957">
        <f t="shared" si="777"/>
        <v>0</v>
      </c>
      <c r="L4957">
        <f t="shared" si="774"/>
        <v>0</v>
      </c>
      <c r="M4957" s="66" t="str">
        <f t="shared" si="780"/>
        <v xml:space="preserve"> </v>
      </c>
    </row>
    <row r="4958" spans="1:13" x14ac:dyDescent="0.25">
      <c r="A4958" s="25">
        <f t="shared" si="778"/>
        <v>4958</v>
      </c>
      <c r="B4958" s="35">
        <f>+INDEX(Исходные_данные!A:Z,A4958+$X$32-1,$X$30)</f>
        <v>0</v>
      </c>
      <c r="C4958" s="25">
        <f>+IFERROR(_xlfn.NUMBERVALUE(INDEX(Исходные_данные!A:Z,A4958+$X$32-1,$X$31),"."),0)</f>
        <v>0</v>
      </c>
      <c r="D4958" s="51"/>
      <c r="E4958" s="3">
        <f t="shared" si="775"/>
        <v>1289.4580000000001</v>
      </c>
      <c r="F4958" s="3">
        <f t="shared" si="776"/>
        <v>1289.4574600000001</v>
      </c>
      <c r="G4958" s="8">
        <f t="shared" si="779"/>
        <v>0</v>
      </c>
      <c r="H4958" s="7">
        <f t="shared" si="771"/>
        <v>0</v>
      </c>
      <c r="I4958" s="7">
        <f t="shared" si="772"/>
        <v>0</v>
      </c>
      <c r="J4958">
        <f t="shared" si="773"/>
        <v>0</v>
      </c>
      <c r="K4958">
        <f t="shared" si="777"/>
        <v>0</v>
      </c>
      <c r="L4958">
        <f t="shared" si="774"/>
        <v>0</v>
      </c>
      <c r="M4958" s="66" t="str">
        <f t="shared" si="780"/>
        <v xml:space="preserve"> </v>
      </c>
    </row>
    <row r="4959" spans="1:13" x14ac:dyDescent="0.25">
      <c r="A4959" s="25">
        <f t="shared" si="778"/>
        <v>4959</v>
      </c>
      <c r="B4959" s="35">
        <f>+INDEX(Исходные_данные!A:Z,A4959+$X$32-1,$X$30)</f>
        <v>0</v>
      </c>
      <c r="C4959" s="25">
        <f>+IFERROR(_xlfn.NUMBERVALUE(INDEX(Исходные_данные!A:Z,A4959+$X$32-1,$X$31),"."),0)</f>
        <v>0</v>
      </c>
      <c r="D4959" s="51"/>
      <c r="E4959" s="3">
        <f t="shared" si="775"/>
        <v>1289.4580000000001</v>
      </c>
      <c r="F4959" s="3">
        <f t="shared" si="776"/>
        <v>1289.4574600000001</v>
      </c>
      <c r="G4959" s="8">
        <f t="shared" si="779"/>
        <v>0</v>
      </c>
      <c r="H4959" s="7">
        <f t="shared" si="771"/>
        <v>0</v>
      </c>
      <c r="I4959" s="7">
        <f t="shared" si="772"/>
        <v>0</v>
      </c>
      <c r="J4959">
        <f t="shared" si="773"/>
        <v>0</v>
      </c>
      <c r="K4959">
        <f t="shared" si="777"/>
        <v>0</v>
      </c>
      <c r="L4959">
        <f t="shared" si="774"/>
        <v>0</v>
      </c>
      <c r="M4959" s="66" t="str">
        <f t="shared" si="780"/>
        <v xml:space="preserve"> </v>
      </c>
    </row>
    <row r="4960" spans="1:13" x14ac:dyDescent="0.25">
      <c r="A4960" s="25">
        <f t="shared" si="778"/>
        <v>4960</v>
      </c>
      <c r="B4960" s="35">
        <f>+INDEX(Исходные_данные!A:Z,A4960+$X$32-1,$X$30)</f>
        <v>0</v>
      </c>
      <c r="C4960" s="25">
        <f>+IFERROR(_xlfn.NUMBERVALUE(INDEX(Исходные_данные!A:Z,A4960+$X$32-1,$X$31),"."),0)</f>
        <v>0</v>
      </c>
      <c r="D4960" s="51"/>
      <c r="E4960" s="3">
        <f t="shared" si="775"/>
        <v>1289.4580000000001</v>
      </c>
      <c r="F4960" s="3">
        <f t="shared" si="776"/>
        <v>1289.4574600000001</v>
      </c>
      <c r="G4960" s="8">
        <f t="shared" si="779"/>
        <v>0</v>
      </c>
      <c r="H4960" s="7">
        <f t="shared" si="771"/>
        <v>0</v>
      </c>
      <c r="I4960" s="7">
        <f t="shared" si="772"/>
        <v>0</v>
      </c>
      <c r="J4960">
        <f t="shared" si="773"/>
        <v>0</v>
      </c>
      <c r="K4960">
        <f t="shared" si="777"/>
        <v>0</v>
      </c>
      <c r="L4960">
        <f t="shared" si="774"/>
        <v>0</v>
      </c>
      <c r="M4960" s="66" t="str">
        <f t="shared" si="780"/>
        <v xml:space="preserve"> </v>
      </c>
    </row>
    <row r="4961" spans="1:13" x14ac:dyDescent="0.25">
      <c r="A4961" s="25">
        <f t="shared" si="778"/>
        <v>4961</v>
      </c>
      <c r="B4961" s="35">
        <f>+INDEX(Исходные_данные!A:Z,A4961+$X$32-1,$X$30)</f>
        <v>0</v>
      </c>
      <c r="C4961" s="25">
        <f>+IFERROR(_xlfn.NUMBERVALUE(INDEX(Исходные_данные!A:Z,A4961+$X$32-1,$X$31),"."),0)</f>
        <v>0</v>
      </c>
      <c r="D4961" s="51"/>
      <c r="E4961" s="3">
        <f t="shared" si="775"/>
        <v>1289.4580000000001</v>
      </c>
      <c r="F4961" s="3">
        <f t="shared" si="776"/>
        <v>1289.4574600000001</v>
      </c>
      <c r="G4961" s="8">
        <f t="shared" si="779"/>
        <v>0</v>
      </c>
      <c r="H4961" s="7">
        <f t="shared" si="771"/>
        <v>0</v>
      </c>
      <c r="I4961" s="7">
        <f t="shared" si="772"/>
        <v>0</v>
      </c>
      <c r="J4961">
        <f t="shared" si="773"/>
        <v>0</v>
      </c>
      <c r="K4961">
        <f t="shared" si="777"/>
        <v>0</v>
      </c>
      <c r="L4961">
        <f t="shared" si="774"/>
        <v>0</v>
      </c>
      <c r="M4961" s="66" t="str">
        <f t="shared" si="780"/>
        <v xml:space="preserve"> </v>
      </c>
    </row>
    <row r="4962" spans="1:13" x14ac:dyDescent="0.25">
      <c r="A4962" s="25">
        <f t="shared" si="778"/>
        <v>4962</v>
      </c>
      <c r="B4962" s="35">
        <f>+INDEX(Исходные_данные!A:Z,A4962+$X$32-1,$X$30)</f>
        <v>0</v>
      </c>
      <c r="C4962" s="25">
        <f>+IFERROR(_xlfn.NUMBERVALUE(INDEX(Исходные_данные!A:Z,A4962+$X$32-1,$X$31),"."),0)</f>
        <v>0</v>
      </c>
      <c r="D4962" s="51"/>
      <c r="E4962" s="3">
        <f t="shared" si="775"/>
        <v>1289.4580000000001</v>
      </c>
      <c r="F4962" s="3">
        <f t="shared" si="776"/>
        <v>1289.4574600000001</v>
      </c>
      <c r="G4962" s="8">
        <f t="shared" si="779"/>
        <v>0</v>
      </c>
      <c r="H4962" s="7">
        <f t="shared" si="771"/>
        <v>0</v>
      </c>
      <c r="I4962" s="7">
        <f t="shared" si="772"/>
        <v>0</v>
      </c>
      <c r="J4962">
        <f t="shared" si="773"/>
        <v>0</v>
      </c>
      <c r="K4962">
        <f t="shared" si="777"/>
        <v>0</v>
      </c>
      <c r="L4962">
        <f t="shared" si="774"/>
        <v>0</v>
      </c>
      <c r="M4962" s="66" t="str">
        <f t="shared" si="780"/>
        <v xml:space="preserve"> </v>
      </c>
    </row>
    <row r="4963" spans="1:13" x14ac:dyDescent="0.25">
      <c r="A4963" s="25">
        <f t="shared" si="778"/>
        <v>4963</v>
      </c>
      <c r="B4963" s="35">
        <f>+INDEX(Исходные_данные!A:Z,A4963+$X$32-1,$X$30)</f>
        <v>0</v>
      </c>
      <c r="C4963" s="25">
        <f>+IFERROR(_xlfn.NUMBERVALUE(INDEX(Исходные_данные!A:Z,A4963+$X$32-1,$X$31),"."),0)</f>
        <v>0</v>
      </c>
      <c r="D4963" s="51"/>
      <c r="E4963" s="3">
        <f t="shared" si="775"/>
        <v>1289.4580000000001</v>
      </c>
      <c r="F4963" s="3">
        <f t="shared" si="776"/>
        <v>1289.4574600000001</v>
      </c>
      <c r="G4963" s="8">
        <f t="shared" si="779"/>
        <v>0</v>
      </c>
      <c r="H4963" s="7">
        <f t="shared" si="771"/>
        <v>0</v>
      </c>
      <c r="I4963" s="7">
        <f t="shared" si="772"/>
        <v>0</v>
      </c>
      <c r="J4963">
        <f t="shared" si="773"/>
        <v>0</v>
      </c>
      <c r="K4963">
        <f t="shared" si="777"/>
        <v>0</v>
      </c>
      <c r="L4963">
        <f t="shared" si="774"/>
        <v>0</v>
      </c>
      <c r="M4963" s="66" t="str">
        <f t="shared" si="780"/>
        <v xml:space="preserve"> </v>
      </c>
    </row>
    <row r="4964" spans="1:13" x14ac:dyDescent="0.25">
      <c r="A4964" s="25">
        <f t="shared" si="778"/>
        <v>4964</v>
      </c>
      <c r="B4964" s="35">
        <f>+INDEX(Исходные_данные!A:Z,A4964+$X$32-1,$X$30)</f>
        <v>0</v>
      </c>
      <c r="C4964" s="25">
        <f>+IFERROR(_xlfn.NUMBERVALUE(INDEX(Исходные_данные!A:Z,A4964+$X$32-1,$X$31),"."),0)</f>
        <v>0</v>
      </c>
      <c r="D4964" s="51"/>
      <c r="E4964" s="3">
        <f t="shared" si="775"/>
        <v>1289.4580000000001</v>
      </c>
      <c r="F4964" s="3">
        <f t="shared" si="776"/>
        <v>1289.4574600000001</v>
      </c>
      <c r="G4964" s="8">
        <f t="shared" si="779"/>
        <v>0</v>
      </c>
      <c r="H4964" s="7">
        <f t="shared" si="771"/>
        <v>0</v>
      </c>
      <c r="I4964" s="7">
        <f t="shared" si="772"/>
        <v>0</v>
      </c>
      <c r="J4964">
        <f t="shared" si="773"/>
        <v>0</v>
      </c>
      <c r="K4964">
        <f t="shared" si="777"/>
        <v>0</v>
      </c>
      <c r="L4964">
        <f t="shared" si="774"/>
        <v>0</v>
      </c>
      <c r="M4964" s="66" t="str">
        <f t="shared" si="780"/>
        <v xml:space="preserve"> </v>
      </c>
    </row>
    <row r="4965" spans="1:13" x14ac:dyDescent="0.25">
      <c r="A4965" s="25">
        <f t="shared" si="778"/>
        <v>4965</v>
      </c>
      <c r="B4965" s="35">
        <f>+INDEX(Исходные_данные!A:Z,A4965+$X$32-1,$X$30)</f>
        <v>0</v>
      </c>
      <c r="C4965" s="25">
        <f>+IFERROR(_xlfn.NUMBERVALUE(INDEX(Исходные_данные!A:Z,A4965+$X$32-1,$X$31),"."),0)</f>
        <v>0</v>
      </c>
      <c r="D4965" s="51"/>
      <c r="E4965" s="3">
        <f t="shared" si="775"/>
        <v>1289.4580000000001</v>
      </c>
      <c r="F4965" s="3">
        <f t="shared" si="776"/>
        <v>1289.4574600000001</v>
      </c>
      <c r="G4965" s="8">
        <f t="shared" si="779"/>
        <v>0</v>
      </c>
      <c r="H4965" s="7">
        <f t="shared" si="771"/>
        <v>0</v>
      </c>
      <c r="I4965" s="7">
        <f t="shared" si="772"/>
        <v>0</v>
      </c>
      <c r="J4965">
        <f t="shared" si="773"/>
        <v>0</v>
      </c>
      <c r="K4965">
        <f t="shared" si="777"/>
        <v>0</v>
      </c>
      <c r="L4965">
        <f t="shared" si="774"/>
        <v>0</v>
      </c>
      <c r="M4965" s="66" t="str">
        <f t="shared" si="780"/>
        <v xml:space="preserve"> </v>
      </c>
    </row>
    <row r="4966" spans="1:13" x14ac:dyDescent="0.25">
      <c r="A4966" s="25">
        <f t="shared" si="778"/>
        <v>4966</v>
      </c>
      <c r="B4966" s="35">
        <f>+INDEX(Исходные_данные!A:Z,A4966+$X$32-1,$X$30)</f>
        <v>0</v>
      </c>
      <c r="C4966" s="25">
        <f>+IFERROR(_xlfn.NUMBERVALUE(INDEX(Исходные_данные!A:Z,A4966+$X$32-1,$X$31),"."),0)</f>
        <v>0</v>
      </c>
      <c r="D4966" s="51"/>
      <c r="E4966" s="3">
        <f t="shared" si="775"/>
        <v>1289.4580000000001</v>
      </c>
      <c r="F4966" s="3">
        <f t="shared" si="776"/>
        <v>1289.4574600000001</v>
      </c>
      <c r="G4966" s="8">
        <f t="shared" si="779"/>
        <v>0</v>
      </c>
      <c r="H4966" s="7">
        <f t="shared" si="771"/>
        <v>0</v>
      </c>
      <c r="I4966" s="7">
        <f t="shared" si="772"/>
        <v>0</v>
      </c>
      <c r="J4966">
        <f t="shared" si="773"/>
        <v>0</v>
      </c>
      <c r="K4966">
        <f t="shared" si="777"/>
        <v>0</v>
      </c>
      <c r="L4966">
        <f t="shared" si="774"/>
        <v>0</v>
      </c>
      <c r="M4966" s="66" t="str">
        <f t="shared" si="780"/>
        <v xml:space="preserve"> </v>
      </c>
    </row>
    <row r="4967" spans="1:13" x14ac:dyDescent="0.25">
      <c r="A4967" s="25">
        <f t="shared" si="778"/>
        <v>4967</v>
      </c>
      <c r="B4967" s="35">
        <f>+INDEX(Исходные_данные!A:Z,A4967+$X$32-1,$X$30)</f>
        <v>0</v>
      </c>
      <c r="C4967" s="25">
        <f>+IFERROR(_xlfn.NUMBERVALUE(INDEX(Исходные_данные!A:Z,A4967+$X$32-1,$X$31),"."),0)</f>
        <v>0</v>
      </c>
      <c r="D4967" s="51"/>
      <c r="E4967" s="3">
        <f t="shared" si="775"/>
        <v>1289.4580000000001</v>
      </c>
      <c r="F4967" s="3">
        <f t="shared" si="776"/>
        <v>1289.4574600000001</v>
      </c>
      <c r="G4967" s="8">
        <f t="shared" si="779"/>
        <v>0</v>
      </c>
      <c r="H4967" s="7">
        <f t="shared" si="771"/>
        <v>0</v>
      </c>
      <c r="I4967" s="7">
        <f t="shared" si="772"/>
        <v>0</v>
      </c>
      <c r="J4967">
        <f t="shared" si="773"/>
        <v>0</v>
      </c>
      <c r="K4967">
        <f t="shared" si="777"/>
        <v>0</v>
      </c>
      <c r="L4967">
        <f t="shared" si="774"/>
        <v>0</v>
      </c>
      <c r="M4967" s="66" t="str">
        <f t="shared" si="780"/>
        <v xml:space="preserve"> </v>
      </c>
    </row>
    <row r="4968" spans="1:13" x14ac:dyDescent="0.25">
      <c r="A4968" s="25">
        <f t="shared" si="778"/>
        <v>4968</v>
      </c>
      <c r="B4968" s="35">
        <f>+INDEX(Исходные_данные!A:Z,A4968+$X$32-1,$X$30)</f>
        <v>0</v>
      </c>
      <c r="C4968" s="25">
        <f>+IFERROR(_xlfn.NUMBERVALUE(INDEX(Исходные_данные!A:Z,A4968+$X$32-1,$X$31),"."),0)</f>
        <v>0</v>
      </c>
      <c r="D4968" s="51"/>
      <c r="E4968" s="3">
        <f t="shared" si="775"/>
        <v>1289.4580000000001</v>
      </c>
      <c r="F4968" s="3">
        <f t="shared" si="776"/>
        <v>1289.4574600000001</v>
      </c>
      <c r="G4968" s="8">
        <f t="shared" si="779"/>
        <v>0</v>
      </c>
      <c r="H4968" s="7">
        <f t="shared" si="771"/>
        <v>0</v>
      </c>
      <c r="I4968" s="7">
        <f t="shared" si="772"/>
        <v>0</v>
      </c>
      <c r="J4968">
        <f t="shared" si="773"/>
        <v>0</v>
      </c>
      <c r="K4968">
        <f t="shared" si="777"/>
        <v>0</v>
      </c>
      <c r="L4968">
        <f t="shared" si="774"/>
        <v>0</v>
      </c>
      <c r="M4968" s="66" t="str">
        <f t="shared" si="780"/>
        <v xml:space="preserve"> </v>
      </c>
    </row>
    <row r="4969" spans="1:13" x14ac:dyDescent="0.25">
      <c r="A4969" s="25">
        <f t="shared" si="778"/>
        <v>4969</v>
      </c>
      <c r="B4969" s="35">
        <f>+INDEX(Исходные_данные!A:Z,A4969+$X$32-1,$X$30)</f>
        <v>0</v>
      </c>
      <c r="C4969" s="25">
        <f>+IFERROR(_xlfn.NUMBERVALUE(INDEX(Исходные_данные!A:Z,A4969+$X$32-1,$X$31),"."),0)</f>
        <v>0</v>
      </c>
      <c r="D4969" s="51"/>
      <c r="E4969" s="3">
        <f t="shared" si="775"/>
        <v>1289.4580000000001</v>
      </c>
      <c r="F4969" s="3">
        <f t="shared" si="776"/>
        <v>1289.4574600000001</v>
      </c>
      <c r="G4969" s="8">
        <f t="shared" si="779"/>
        <v>0</v>
      </c>
      <c r="H4969" s="7">
        <f t="shared" si="771"/>
        <v>0</v>
      </c>
      <c r="I4969" s="7">
        <f t="shared" si="772"/>
        <v>0</v>
      </c>
      <c r="J4969">
        <f t="shared" si="773"/>
        <v>0</v>
      </c>
      <c r="K4969">
        <f t="shared" si="777"/>
        <v>0</v>
      </c>
      <c r="L4969">
        <f t="shared" si="774"/>
        <v>0</v>
      </c>
      <c r="M4969" s="66" t="str">
        <f t="shared" si="780"/>
        <v xml:space="preserve"> </v>
      </c>
    </row>
    <row r="4970" spans="1:13" x14ac:dyDescent="0.25">
      <c r="A4970" s="25">
        <f t="shared" si="778"/>
        <v>4970</v>
      </c>
      <c r="B4970" s="35">
        <f>+INDEX(Исходные_данные!A:Z,A4970+$X$32-1,$X$30)</f>
        <v>0</v>
      </c>
      <c r="C4970" s="25">
        <f>+IFERROR(_xlfn.NUMBERVALUE(INDEX(Исходные_данные!A:Z,A4970+$X$32-1,$X$31),"."),0)</f>
        <v>0</v>
      </c>
      <c r="D4970" s="51"/>
      <c r="E4970" s="3">
        <f t="shared" si="775"/>
        <v>1289.4580000000001</v>
      </c>
      <c r="F4970" s="3">
        <f t="shared" si="776"/>
        <v>1289.4574600000001</v>
      </c>
      <c r="G4970" s="8">
        <f t="shared" si="779"/>
        <v>0</v>
      </c>
      <c r="H4970" s="7">
        <f t="shared" si="771"/>
        <v>0</v>
      </c>
      <c r="I4970" s="7">
        <f t="shared" si="772"/>
        <v>0</v>
      </c>
      <c r="J4970">
        <f t="shared" si="773"/>
        <v>0</v>
      </c>
      <c r="K4970">
        <f t="shared" si="777"/>
        <v>0</v>
      </c>
      <c r="L4970">
        <f t="shared" si="774"/>
        <v>0</v>
      </c>
      <c r="M4970" s="66" t="str">
        <f t="shared" si="780"/>
        <v xml:space="preserve"> </v>
      </c>
    </row>
    <row r="4971" spans="1:13" x14ac:dyDescent="0.25">
      <c r="A4971" s="25">
        <f t="shared" si="778"/>
        <v>4971</v>
      </c>
      <c r="B4971" s="35">
        <f>+INDEX(Исходные_данные!A:Z,A4971+$X$32-1,$X$30)</f>
        <v>0</v>
      </c>
      <c r="C4971" s="25">
        <f>+IFERROR(_xlfn.NUMBERVALUE(INDEX(Исходные_данные!A:Z,A4971+$X$32-1,$X$31),"."),0)</f>
        <v>0</v>
      </c>
      <c r="D4971" s="51"/>
      <c r="E4971" s="3">
        <f t="shared" si="775"/>
        <v>1289.4580000000001</v>
      </c>
      <c r="F4971" s="3">
        <f t="shared" si="776"/>
        <v>1289.4574600000001</v>
      </c>
      <c r="G4971" s="8">
        <f t="shared" si="779"/>
        <v>0</v>
      </c>
      <c r="H4971" s="7">
        <f t="shared" si="771"/>
        <v>0</v>
      </c>
      <c r="I4971" s="7">
        <f t="shared" si="772"/>
        <v>0</v>
      </c>
      <c r="J4971">
        <f t="shared" si="773"/>
        <v>0</v>
      </c>
      <c r="K4971">
        <f t="shared" si="777"/>
        <v>0</v>
      </c>
      <c r="L4971">
        <f t="shared" si="774"/>
        <v>0</v>
      </c>
      <c r="M4971" s="66" t="str">
        <f t="shared" si="780"/>
        <v xml:space="preserve"> </v>
      </c>
    </row>
    <row r="4972" spans="1:13" x14ac:dyDescent="0.25">
      <c r="A4972" s="25">
        <f t="shared" si="778"/>
        <v>4972</v>
      </c>
      <c r="B4972" s="35">
        <f>+INDEX(Исходные_данные!A:Z,A4972+$X$32-1,$X$30)</f>
        <v>0</v>
      </c>
      <c r="C4972" s="25">
        <f>+IFERROR(_xlfn.NUMBERVALUE(INDEX(Исходные_данные!A:Z,A4972+$X$32-1,$X$31),"."),0)</f>
        <v>0</v>
      </c>
      <c r="D4972" s="51"/>
      <c r="E4972" s="3">
        <f t="shared" si="775"/>
        <v>1289.4580000000001</v>
      </c>
      <c r="F4972" s="3">
        <f t="shared" si="776"/>
        <v>1289.4574600000001</v>
      </c>
      <c r="G4972" s="8">
        <f t="shared" si="779"/>
        <v>0</v>
      </c>
      <c r="H4972" s="7">
        <f t="shared" si="771"/>
        <v>0</v>
      </c>
      <c r="I4972" s="7">
        <f t="shared" si="772"/>
        <v>0</v>
      </c>
      <c r="J4972">
        <f t="shared" si="773"/>
        <v>0</v>
      </c>
      <c r="K4972">
        <f t="shared" si="777"/>
        <v>0</v>
      </c>
      <c r="L4972">
        <f t="shared" si="774"/>
        <v>0</v>
      </c>
      <c r="M4972" s="66" t="str">
        <f t="shared" si="780"/>
        <v xml:space="preserve"> </v>
      </c>
    </row>
    <row r="4973" spans="1:13" x14ac:dyDescent="0.25">
      <c r="A4973" s="25">
        <f t="shared" si="778"/>
        <v>4973</v>
      </c>
      <c r="B4973" s="35">
        <f>+INDEX(Исходные_данные!A:Z,A4973+$X$32-1,$X$30)</f>
        <v>0</v>
      </c>
      <c r="C4973" s="25">
        <f>+IFERROR(_xlfn.NUMBERVALUE(INDEX(Исходные_данные!A:Z,A4973+$X$32-1,$X$31),"."),0)</f>
        <v>0</v>
      </c>
      <c r="D4973" s="51"/>
      <c r="E4973" s="3">
        <f t="shared" si="775"/>
        <v>1289.4580000000001</v>
      </c>
      <c r="F4973" s="3">
        <f t="shared" si="776"/>
        <v>1289.4574600000001</v>
      </c>
      <c r="G4973" s="8">
        <f t="shared" si="779"/>
        <v>0</v>
      </c>
      <c r="H4973" s="7">
        <f t="shared" si="771"/>
        <v>0</v>
      </c>
      <c r="I4973" s="7">
        <f t="shared" si="772"/>
        <v>0</v>
      </c>
      <c r="J4973">
        <f t="shared" si="773"/>
        <v>0</v>
      </c>
      <c r="K4973">
        <f t="shared" si="777"/>
        <v>0</v>
      </c>
      <c r="L4973">
        <f t="shared" si="774"/>
        <v>0</v>
      </c>
      <c r="M4973" s="66" t="str">
        <f t="shared" si="780"/>
        <v xml:space="preserve"> </v>
      </c>
    </row>
    <row r="4974" spans="1:13" x14ac:dyDescent="0.25">
      <c r="A4974" s="25">
        <f t="shared" si="778"/>
        <v>4974</v>
      </c>
      <c r="B4974" s="35">
        <f>+INDEX(Исходные_данные!A:Z,A4974+$X$32-1,$X$30)</f>
        <v>0</v>
      </c>
      <c r="C4974" s="25">
        <f>+IFERROR(_xlfn.NUMBERVALUE(INDEX(Исходные_данные!A:Z,A4974+$X$32-1,$X$31),"."),0)</f>
        <v>0</v>
      </c>
      <c r="D4974" s="51"/>
      <c r="E4974" s="3">
        <f t="shared" si="775"/>
        <v>1289.4580000000001</v>
      </c>
      <c r="F4974" s="3">
        <f t="shared" si="776"/>
        <v>1289.4574600000001</v>
      </c>
      <c r="G4974" s="8">
        <f t="shared" si="779"/>
        <v>0</v>
      </c>
      <c r="H4974" s="7">
        <f t="shared" si="771"/>
        <v>0</v>
      </c>
      <c r="I4974" s="7">
        <f t="shared" si="772"/>
        <v>0</v>
      </c>
      <c r="J4974">
        <f t="shared" si="773"/>
        <v>0</v>
      </c>
      <c r="K4974">
        <f t="shared" si="777"/>
        <v>0</v>
      </c>
      <c r="L4974">
        <f t="shared" si="774"/>
        <v>0</v>
      </c>
      <c r="M4974" s="66" t="str">
        <f t="shared" si="780"/>
        <v xml:space="preserve"> </v>
      </c>
    </row>
    <row r="4975" spans="1:13" x14ac:dyDescent="0.25">
      <c r="A4975" s="25">
        <f t="shared" si="778"/>
        <v>4975</v>
      </c>
      <c r="B4975" s="35">
        <f>+INDEX(Исходные_данные!A:Z,A4975+$X$32-1,$X$30)</f>
        <v>0</v>
      </c>
      <c r="C4975" s="25">
        <f>+IFERROR(_xlfn.NUMBERVALUE(INDEX(Исходные_данные!A:Z,A4975+$X$32-1,$X$31),"."),0)</f>
        <v>0</v>
      </c>
      <c r="D4975" s="51"/>
      <c r="E4975" s="3">
        <f t="shared" si="775"/>
        <v>1289.4580000000001</v>
      </c>
      <c r="F4975" s="3">
        <f t="shared" si="776"/>
        <v>1289.4574600000001</v>
      </c>
      <c r="G4975" s="8">
        <f t="shared" si="779"/>
        <v>0</v>
      </c>
      <c r="H4975" s="7">
        <f t="shared" si="771"/>
        <v>0</v>
      </c>
      <c r="I4975" s="7">
        <f t="shared" si="772"/>
        <v>0</v>
      </c>
      <c r="J4975">
        <f t="shared" si="773"/>
        <v>0</v>
      </c>
      <c r="K4975">
        <f t="shared" si="777"/>
        <v>0</v>
      </c>
      <c r="L4975">
        <f t="shared" si="774"/>
        <v>0</v>
      </c>
      <c r="M4975" s="66" t="str">
        <f t="shared" si="780"/>
        <v xml:space="preserve"> </v>
      </c>
    </row>
    <row r="4976" spans="1:13" x14ac:dyDescent="0.25">
      <c r="A4976" s="25">
        <f t="shared" si="778"/>
        <v>4976</v>
      </c>
      <c r="B4976" s="35">
        <f>+INDEX(Исходные_данные!A:Z,A4976+$X$32-1,$X$30)</f>
        <v>0</v>
      </c>
      <c r="C4976" s="25">
        <f>+IFERROR(_xlfn.NUMBERVALUE(INDEX(Исходные_данные!A:Z,A4976+$X$32-1,$X$31),"."),0)</f>
        <v>0</v>
      </c>
      <c r="D4976" s="51"/>
      <c r="E4976" s="3">
        <f t="shared" si="775"/>
        <v>1289.4580000000001</v>
      </c>
      <c r="F4976" s="3">
        <f t="shared" si="776"/>
        <v>1289.4574600000001</v>
      </c>
      <c r="G4976" s="8">
        <f t="shared" si="779"/>
        <v>0</v>
      </c>
      <c r="H4976" s="7">
        <f t="shared" si="771"/>
        <v>0</v>
      </c>
      <c r="I4976" s="7">
        <f t="shared" si="772"/>
        <v>0</v>
      </c>
      <c r="J4976">
        <f t="shared" si="773"/>
        <v>0</v>
      </c>
      <c r="K4976">
        <f t="shared" si="777"/>
        <v>0</v>
      </c>
      <c r="L4976">
        <f t="shared" si="774"/>
        <v>0</v>
      </c>
      <c r="M4976" s="66" t="str">
        <f t="shared" si="780"/>
        <v xml:space="preserve"> </v>
      </c>
    </row>
    <row r="4977" spans="1:13" x14ac:dyDescent="0.25">
      <c r="A4977" s="25">
        <f t="shared" si="778"/>
        <v>4977</v>
      </c>
      <c r="B4977" s="35">
        <f>+INDEX(Исходные_данные!A:Z,A4977+$X$32-1,$X$30)</f>
        <v>0</v>
      </c>
      <c r="C4977" s="25">
        <f>+IFERROR(_xlfn.NUMBERVALUE(INDEX(Исходные_данные!A:Z,A4977+$X$32-1,$X$31),"."),0)</f>
        <v>0</v>
      </c>
      <c r="D4977" s="51"/>
      <c r="E4977" s="3">
        <f t="shared" si="775"/>
        <v>1289.4580000000001</v>
      </c>
      <c r="F4977" s="3">
        <f t="shared" si="776"/>
        <v>1289.4574600000001</v>
      </c>
      <c r="G4977" s="8">
        <f t="shared" si="779"/>
        <v>0</v>
      </c>
      <c r="H4977" s="7">
        <f t="shared" si="771"/>
        <v>0</v>
      </c>
      <c r="I4977" s="7">
        <f t="shared" si="772"/>
        <v>0</v>
      </c>
      <c r="J4977">
        <f t="shared" si="773"/>
        <v>0</v>
      </c>
      <c r="K4977">
        <f t="shared" si="777"/>
        <v>0</v>
      </c>
      <c r="L4977">
        <f t="shared" si="774"/>
        <v>0</v>
      </c>
      <c r="M4977" s="66" t="str">
        <f t="shared" si="780"/>
        <v xml:space="preserve"> </v>
      </c>
    </row>
    <row r="4978" spans="1:13" x14ac:dyDescent="0.25">
      <c r="A4978" s="25">
        <f t="shared" si="778"/>
        <v>4978</v>
      </c>
      <c r="B4978" s="35">
        <f>+INDEX(Исходные_данные!A:Z,A4978+$X$32-1,$X$30)</f>
        <v>0</v>
      </c>
      <c r="C4978" s="25">
        <f>+IFERROR(_xlfn.NUMBERVALUE(INDEX(Исходные_данные!A:Z,A4978+$X$32-1,$X$31),"."),0)</f>
        <v>0</v>
      </c>
      <c r="D4978" s="51"/>
      <c r="E4978" s="3">
        <f t="shared" si="775"/>
        <v>1289.4580000000001</v>
      </c>
      <c r="F4978" s="3">
        <f t="shared" si="776"/>
        <v>1289.4574600000001</v>
      </c>
      <c r="G4978" s="8">
        <f t="shared" si="779"/>
        <v>0</v>
      </c>
      <c r="H4978" s="7">
        <f t="shared" si="771"/>
        <v>0</v>
      </c>
      <c r="I4978" s="7">
        <f t="shared" si="772"/>
        <v>0</v>
      </c>
      <c r="J4978">
        <f t="shared" si="773"/>
        <v>0</v>
      </c>
      <c r="K4978">
        <f t="shared" si="777"/>
        <v>0</v>
      </c>
      <c r="L4978">
        <f t="shared" si="774"/>
        <v>0</v>
      </c>
      <c r="M4978" s="66" t="str">
        <f t="shared" si="780"/>
        <v xml:space="preserve"> </v>
      </c>
    </row>
    <row r="4979" spans="1:13" x14ac:dyDescent="0.25">
      <c r="A4979" s="25">
        <f t="shared" si="778"/>
        <v>4979</v>
      </c>
      <c r="B4979" s="35">
        <f>+INDEX(Исходные_данные!A:Z,A4979+$X$32-1,$X$30)</f>
        <v>0</v>
      </c>
      <c r="C4979" s="25">
        <f>+IFERROR(_xlfn.NUMBERVALUE(INDEX(Исходные_данные!A:Z,A4979+$X$32-1,$X$31),"."),0)</f>
        <v>0</v>
      </c>
      <c r="D4979" s="51"/>
      <c r="E4979" s="3">
        <f t="shared" si="775"/>
        <v>1289.4580000000001</v>
      </c>
      <c r="F4979" s="3">
        <f t="shared" si="776"/>
        <v>1289.4574600000001</v>
      </c>
      <c r="G4979" s="8">
        <f t="shared" si="779"/>
        <v>0</v>
      </c>
      <c r="H4979" s="7">
        <f t="shared" si="771"/>
        <v>0</v>
      </c>
      <c r="I4979" s="7">
        <f t="shared" si="772"/>
        <v>0</v>
      </c>
      <c r="J4979">
        <f t="shared" si="773"/>
        <v>0</v>
      </c>
      <c r="K4979">
        <f t="shared" si="777"/>
        <v>0</v>
      </c>
      <c r="L4979">
        <f t="shared" si="774"/>
        <v>0</v>
      </c>
      <c r="M4979" s="66" t="str">
        <f t="shared" si="780"/>
        <v xml:space="preserve"> </v>
      </c>
    </row>
    <row r="4980" spans="1:13" x14ac:dyDescent="0.25">
      <c r="A4980" s="25">
        <f t="shared" si="778"/>
        <v>4980</v>
      </c>
      <c r="B4980" s="35">
        <f>+INDEX(Исходные_данные!A:Z,A4980+$X$32-1,$X$30)</f>
        <v>0</v>
      </c>
      <c r="C4980" s="25">
        <f>+IFERROR(_xlfn.NUMBERVALUE(INDEX(Исходные_данные!A:Z,A4980+$X$32-1,$X$31),"."),0)</f>
        <v>0</v>
      </c>
      <c r="D4980" s="51"/>
      <c r="E4980" s="3">
        <f t="shared" si="775"/>
        <v>1289.4580000000001</v>
      </c>
      <c r="F4980" s="3">
        <f t="shared" si="776"/>
        <v>1289.4574600000001</v>
      </c>
      <c r="G4980" s="8">
        <f t="shared" si="779"/>
        <v>0</v>
      </c>
      <c r="H4980" s="7">
        <f t="shared" si="771"/>
        <v>0</v>
      </c>
      <c r="I4980" s="7">
        <f t="shared" si="772"/>
        <v>0</v>
      </c>
      <c r="J4980">
        <f t="shared" si="773"/>
        <v>0</v>
      </c>
      <c r="K4980">
        <f t="shared" si="777"/>
        <v>0</v>
      </c>
      <c r="L4980">
        <f t="shared" si="774"/>
        <v>0</v>
      </c>
      <c r="M4980" s="66" t="str">
        <f t="shared" si="780"/>
        <v xml:space="preserve"> </v>
      </c>
    </row>
    <row r="4981" spans="1:13" x14ac:dyDescent="0.25">
      <c r="A4981" s="25">
        <f t="shared" si="778"/>
        <v>4981</v>
      </c>
      <c r="B4981" s="35">
        <f>+INDEX(Исходные_данные!A:Z,A4981+$X$32-1,$X$30)</f>
        <v>0</v>
      </c>
      <c r="C4981" s="25">
        <f>+IFERROR(_xlfn.NUMBERVALUE(INDEX(Исходные_данные!A:Z,A4981+$X$32-1,$X$31),"."),0)</f>
        <v>0</v>
      </c>
      <c r="D4981" s="51"/>
      <c r="E4981" s="3">
        <f t="shared" si="775"/>
        <v>1289.4580000000001</v>
      </c>
      <c r="F4981" s="3">
        <f t="shared" si="776"/>
        <v>1289.4574600000001</v>
      </c>
      <c r="G4981" s="8">
        <f t="shared" si="779"/>
        <v>0</v>
      </c>
      <c r="H4981" s="7">
        <f t="shared" si="771"/>
        <v>0</v>
      </c>
      <c r="I4981" s="7">
        <f t="shared" si="772"/>
        <v>0</v>
      </c>
      <c r="J4981">
        <f t="shared" si="773"/>
        <v>0</v>
      </c>
      <c r="K4981">
        <f t="shared" si="777"/>
        <v>0</v>
      </c>
      <c r="L4981">
        <f t="shared" si="774"/>
        <v>0</v>
      </c>
      <c r="M4981" s="66" t="str">
        <f t="shared" si="780"/>
        <v xml:space="preserve"> </v>
      </c>
    </row>
    <row r="4982" spans="1:13" x14ac:dyDescent="0.25">
      <c r="A4982" s="25">
        <f t="shared" si="778"/>
        <v>4982</v>
      </c>
      <c r="B4982" s="35">
        <f>+INDEX(Исходные_данные!A:Z,A4982+$X$32-1,$X$30)</f>
        <v>0</v>
      </c>
      <c r="C4982" s="25">
        <f>+IFERROR(_xlfn.NUMBERVALUE(INDEX(Исходные_данные!A:Z,A4982+$X$32-1,$X$31),"."),0)</f>
        <v>0</v>
      </c>
      <c r="D4982" s="51"/>
      <c r="E4982" s="3">
        <f t="shared" si="775"/>
        <v>1289.4580000000001</v>
      </c>
      <c r="F4982" s="3">
        <f t="shared" si="776"/>
        <v>1289.4574600000001</v>
      </c>
      <c r="G4982" s="8">
        <f t="shared" si="779"/>
        <v>0</v>
      </c>
      <c r="H4982" s="7">
        <f t="shared" si="771"/>
        <v>0</v>
      </c>
      <c r="I4982" s="7">
        <f t="shared" si="772"/>
        <v>0</v>
      </c>
      <c r="J4982">
        <f t="shared" si="773"/>
        <v>0</v>
      </c>
      <c r="K4982">
        <f t="shared" si="777"/>
        <v>0</v>
      </c>
      <c r="L4982">
        <f t="shared" si="774"/>
        <v>0</v>
      </c>
      <c r="M4982" s="66" t="str">
        <f t="shared" si="780"/>
        <v xml:space="preserve"> </v>
      </c>
    </row>
    <row r="4983" spans="1:13" x14ac:dyDescent="0.25">
      <c r="A4983" s="25">
        <f t="shared" si="778"/>
        <v>4983</v>
      </c>
      <c r="B4983" s="35">
        <f>+INDEX(Исходные_данные!A:Z,A4983+$X$32-1,$X$30)</f>
        <v>0</v>
      </c>
      <c r="C4983" s="25">
        <f>+IFERROR(_xlfn.NUMBERVALUE(INDEX(Исходные_данные!A:Z,A4983+$X$32-1,$X$31),"."),0)</f>
        <v>0</v>
      </c>
      <c r="D4983" s="51"/>
      <c r="E4983" s="3">
        <f t="shared" si="775"/>
        <v>1289.4580000000001</v>
      </c>
      <c r="F4983" s="3">
        <f t="shared" si="776"/>
        <v>1289.4574600000001</v>
      </c>
      <c r="G4983" s="8">
        <f t="shared" si="779"/>
        <v>0</v>
      </c>
      <c r="H4983" s="7">
        <f t="shared" si="771"/>
        <v>0</v>
      </c>
      <c r="I4983" s="7">
        <f t="shared" si="772"/>
        <v>0</v>
      </c>
      <c r="J4983">
        <f t="shared" si="773"/>
        <v>0</v>
      </c>
      <c r="K4983">
        <f t="shared" si="777"/>
        <v>0</v>
      </c>
      <c r="L4983">
        <f t="shared" si="774"/>
        <v>0</v>
      </c>
      <c r="M4983" s="66" t="str">
        <f t="shared" si="780"/>
        <v xml:space="preserve"> </v>
      </c>
    </row>
    <row r="4984" spans="1:13" x14ac:dyDescent="0.25">
      <c r="A4984" s="25">
        <f t="shared" si="778"/>
        <v>4984</v>
      </c>
      <c r="B4984" s="35">
        <f>+INDEX(Исходные_данные!A:Z,A4984+$X$32-1,$X$30)</f>
        <v>0</v>
      </c>
      <c r="C4984" s="25">
        <f>+IFERROR(_xlfn.NUMBERVALUE(INDEX(Исходные_данные!A:Z,A4984+$X$32-1,$X$31),"."),0)</f>
        <v>0</v>
      </c>
      <c r="D4984" s="51"/>
      <c r="E4984" s="3">
        <f t="shared" si="775"/>
        <v>1289.4580000000001</v>
      </c>
      <c r="F4984" s="3">
        <f t="shared" si="776"/>
        <v>1289.4574600000001</v>
      </c>
      <c r="G4984" s="8">
        <f t="shared" si="779"/>
        <v>0</v>
      </c>
      <c r="H4984" s="7">
        <f t="shared" si="771"/>
        <v>0</v>
      </c>
      <c r="I4984" s="7">
        <f t="shared" si="772"/>
        <v>0</v>
      </c>
      <c r="J4984">
        <f t="shared" si="773"/>
        <v>0</v>
      </c>
      <c r="K4984">
        <f t="shared" si="777"/>
        <v>0</v>
      </c>
      <c r="L4984">
        <f t="shared" si="774"/>
        <v>0</v>
      </c>
      <c r="M4984" s="66" t="str">
        <f t="shared" si="780"/>
        <v xml:space="preserve"> </v>
      </c>
    </row>
    <row r="4985" spans="1:13" x14ac:dyDescent="0.25">
      <c r="A4985" s="25">
        <f t="shared" si="778"/>
        <v>4985</v>
      </c>
      <c r="B4985" s="35">
        <f>+INDEX(Исходные_данные!A:Z,A4985+$X$32-1,$X$30)</f>
        <v>0</v>
      </c>
      <c r="C4985" s="25">
        <f>+IFERROR(_xlfn.NUMBERVALUE(INDEX(Исходные_данные!A:Z,A4985+$X$32-1,$X$31),"."),0)</f>
        <v>0</v>
      </c>
      <c r="D4985" s="51"/>
      <c r="E4985" s="3">
        <f t="shared" si="775"/>
        <v>1289.4580000000001</v>
      </c>
      <c r="F4985" s="3">
        <f t="shared" si="776"/>
        <v>1289.4574600000001</v>
      </c>
      <c r="G4985" s="8">
        <f t="shared" si="779"/>
        <v>0</v>
      </c>
      <c r="H4985" s="7">
        <f t="shared" si="771"/>
        <v>0</v>
      </c>
      <c r="I4985" s="7">
        <f t="shared" si="772"/>
        <v>0</v>
      </c>
      <c r="J4985">
        <f t="shared" si="773"/>
        <v>0</v>
      </c>
      <c r="K4985">
        <f t="shared" si="777"/>
        <v>0</v>
      </c>
      <c r="L4985">
        <f t="shared" si="774"/>
        <v>0</v>
      </c>
      <c r="M4985" s="66" t="str">
        <f t="shared" si="780"/>
        <v xml:space="preserve"> </v>
      </c>
    </row>
    <row r="4986" spans="1:13" x14ac:dyDescent="0.25">
      <c r="A4986" s="25">
        <f t="shared" si="778"/>
        <v>4986</v>
      </c>
      <c r="B4986" s="35">
        <f>+INDEX(Исходные_данные!A:Z,A4986+$X$32-1,$X$30)</f>
        <v>0</v>
      </c>
      <c r="C4986" s="25">
        <f>+IFERROR(_xlfn.NUMBERVALUE(INDEX(Исходные_данные!A:Z,A4986+$X$32-1,$X$31),"."),0)</f>
        <v>0</v>
      </c>
      <c r="D4986" s="51"/>
      <c r="E4986" s="3">
        <f t="shared" si="775"/>
        <v>1289.4580000000001</v>
      </c>
      <c r="F4986" s="3">
        <f t="shared" si="776"/>
        <v>1289.4574600000001</v>
      </c>
      <c r="G4986" s="8">
        <f t="shared" si="779"/>
        <v>0</v>
      </c>
      <c r="H4986" s="7">
        <f t="shared" si="771"/>
        <v>0</v>
      </c>
      <c r="I4986" s="7">
        <f t="shared" si="772"/>
        <v>0</v>
      </c>
      <c r="J4986">
        <f t="shared" si="773"/>
        <v>0</v>
      </c>
      <c r="K4986">
        <f t="shared" si="777"/>
        <v>0</v>
      </c>
      <c r="L4986">
        <f t="shared" si="774"/>
        <v>0</v>
      </c>
      <c r="M4986" s="66" t="str">
        <f t="shared" si="780"/>
        <v xml:space="preserve"> </v>
      </c>
    </row>
    <row r="4987" spans="1:13" x14ac:dyDescent="0.25">
      <c r="A4987" s="25">
        <f t="shared" si="778"/>
        <v>4987</v>
      </c>
      <c r="B4987" s="35">
        <f>+INDEX(Исходные_данные!A:Z,A4987+$X$32-1,$X$30)</f>
        <v>0</v>
      </c>
      <c r="C4987" s="25">
        <f>+IFERROR(_xlfn.NUMBERVALUE(INDEX(Исходные_данные!A:Z,A4987+$X$32-1,$X$31),"."),0)</f>
        <v>0</v>
      </c>
      <c r="D4987" s="51"/>
      <c r="E4987" s="3">
        <f t="shared" si="775"/>
        <v>1289.4580000000001</v>
      </c>
      <c r="F4987" s="3">
        <f t="shared" si="776"/>
        <v>1289.4574600000001</v>
      </c>
      <c r="G4987" s="8">
        <f t="shared" si="779"/>
        <v>0</v>
      </c>
      <c r="H4987" s="7">
        <f t="shared" si="771"/>
        <v>0</v>
      </c>
      <c r="I4987" s="7">
        <f t="shared" si="772"/>
        <v>0</v>
      </c>
      <c r="J4987">
        <f t="shared" si="773"/>
        <v>0</v>
      </c>
      <c r="K4987">
        <f t="shared" si="777"/>
        <v>0</v>
      </c>
      <c r="L4987">
        <f t="shared" si="774"/>
        <v>0</v>
      </c>
      <c r="M4987" s="66" t="str">
        <f t="shared" si="780"/>
        <v xml:space="preserve"> </v>
      </c>
    </row>
    <row r="4988" spans="1:13" x14ac:dyDescent="0.25">
      <c r="A4988" s="25">
        <f t="shared" si="778"/>
        <v>4988</v>
      </c>
      <c r="B4988" s="35">
        <f>+INDEX(Исходные_данные!A:Z,A4988+$X$32-1,$X$30)</f>
        <v>0</v>
      </c>
      <c r="C4988" s="25">
        <f>+IFERROR(_xlfn.NUMBERVALUE(INDEX(Исходные_данные!A:Z,A4988+$X$32-1,$X$31),"."),0)</f>
        <v>0</v>
      </c>
      <c r="D4988" s="51"/>
      <c r="E4988" s="3">
        <f t="shared" si="775"/>
        <v>1289.4580000000001</v>
      </c>
      <c r="F4988" s="3">
        <f t="shared" si="776"/>
        <v>1289.4574600000001</v>
      </c>
      <c r="G4988" s="8">
        <f t="shared" si="779"/>
        <v>0</v>
      </c>
      <c r="H4988" s="7">
        <f t="shared" si="771"/>
        <v>0</v>
      </c>
      <c r="I4988" s="7">
        <f t="shared" si="772"/>
        <v>0</v>
      </c>
      <c r="J4988">
        <f t="shared" si="773"/>
        <v>0</v>
      </c>
      <c r="K4988">
        <f t="shared" si="777"/>
        <v>0</v>
      </c>
      <c r="L4988">
        <f t="shared" si="774"/>
        <v>0</v>
      </c>
      <c r="M4988" s="66" t="str">
        <f t="shared" si="780"/>
        <v xml:space="preserve"> </v>
      </c>
    </row>
    <row r="4989" spans="1:13" x14ac:dyDescent="0.25">
      <c r="A4989" s="25">
        <f t="shared" si="778"/>
        <v>4989</v>
      </c>
      <c r="B4989" s="35">
        <f>+INDEX(Исходные_данные!A:Z,A4989+$X$32-1,$X$30)</f>
        <v>0</v>
      </c>
      <c r="C4989" s="25">
        <f>+IFERROR(_xlfn.NUMBERVALUE(INDEX(Исходные_данные!A:Z,A4989+$X$32-1,$X$31),"."),0)</f>
        <v>0</v>
      </c>
      <c r="D4989" s="51"/>
      <c r="E4989" s="3">
        <f t="shared" si="775"/>
        <v>1289.4580000000001</v>
      </c>
      <c r="F4989" s="3">
        <f t="shared" si="776"/>
        <v>1289.4574600000001</v>
      </c>
      <c r="G4989" s="8">
        <f t="shared" si="779"/>
        <v>0</v>
      </c>
      <c r="H4989" s="7">
        <f t="shared" si="771"/>
        <v>0</v>
      </c>
      <c r="I4989" s="7">
        <f t="shared" si="772"/>
        <v>0</v>
      </c>
      <c r="J4989">
        <f t="shared" si="773"/>
        <v>0</v>
      </c>
      <c r="K4989">
        <f t="shared" si="777"/>
        <v>0</v>
      </c>
      <c r="L4989">
        <f t="shared" si="774"/>
        <v>0</v>
      </c>
      <c r="M4989" s="66" t="str">
        <f t="shared" si="780"/>
        <v xml:space="preserve"> </v>
      </c>
    </row>
    <row r="4990" spans="1:13" x14ac:dyDescent="0.25">
      <c r="A4990" s="25">
        <f t="shared" si="778"/>
        <v>4990</v>
      </c>
      <c r="B4990" s="35">
        <f>+INDEX(Исходные_данные!A:Z,A4990+$X$32-1,$X$30)</f>
        <v>0</v>
      </c>
      <c r="C4990" s="25">
        <f>+IFERROR(_xlfn.NUMBERVALUE(INDEX(Исходные_данные!A:Z,A4990+$X$32-1,$X$31),"."),0)</f>
        <v>0</v>
      </c>
      <c r="D4990" s="51"/>
      <c r="E4990" s="3">
        <f t="shared" si="775"/>
        <v>1289.4580000000001</v>
      </c>
      <c r="F4990" s="3">
        <f t="shared" si="776"/>
        <v>1289.4574600000001</v>
      </c>
      <c r="G4990" s="8">
        <f t="shared" si="779"/>
        <v>0</v>
      </c>
      <c r="H4990" s="7">
        <f t="shared" si="771"/>
        <v>0</v>
      </c>
      <c r="I4990" s="7">
        <f t="shared" si="772"/>
        <v>0</v>
      </c>
      <c r="J4990">
        <f t="shared" si="773"/>
        <v>0</v>
      </c>
      <c r="K4990">
        <f t="shared" si="777"/>
        <v>0</v>
      </c>
      <c r="L4990">
        <f t="shared" si="774"/>
        <v>0</v>
      </c>
      <c r="M4990" s="66" t="str">
        <f t="shared" si="780"/>
        <v xml:space="preserve"> </v>
      </c>
    </row>
    <row r="4991" spans="1:13" x14ac:dyDescent="0.25">
      <c r="A4991" s="25">
        <f t="shared" si="778"/>
        <v>4991</v>
      </c>
      <c r="B4991" s="35">
        <f>+INDEX(Исходные_данные!A:Z,A4991+$X$32-1,$X$30)</f>
        <v>0</v>
      </c>
      <c r="C4991" s="25">
        <f>+IFERROR(_xlfn.NUMBERVALUE(INDEX(Исходные_данные!A:Z,A4991+$X$32-1,$X$31),"."),0)</f>
        <v>0</v>
      </c>
      <c r="D4991" s="51"/>
      <c r="E4991" s="3">
        <f t="shared" si="775"/>
        <v>1289.4580000000001</v>
      </c>
      <c r="F4991" s="3">
        <f t="shared" si="776"/>
        <v>1289.4574600000001</v>
      </c>
      <c r="G4991" s="8">
        <f t="shared" si="779"/>
        <v>0</v>
      </c>
      <c r="H4991" s="7">
        <f t="shared" si="771"/>
        <v>0</v>
      </c>
      <c r="I4991" s="7">
        <f t="shared" si="772"/>
        <v>0</v>
      </c>
      <c r="J4991">
        <f t="shared" si="773"/>
        <v>0</v>
      </c>
      <c r="K4991">
        <f t="shared" si="777"/>
        <v>0</v>
      </c>
      <c r="L4991">
        <f t="shared" si="774"/>
        <v>0</v>
      </c>
      <c r="M4991" s="66" t="str">
        <f t="shared" si="780"/>
        <v xml:space="preserve"> </v>
      </c>
    </row>
    <row r="4992" spans="1:13" x14ac:dyDescent="0.25">
      <c r="A4992" s="25">
        <f t="shared" si="778"/>
        <v>4992</v>
      </c>
      <c r="B4992" s="35">
        <f>+INDEX(Исходные_данные!A:Z,A4992+$X$32-1,$X$30)</f>
        <v>0</v>
      </c>
      <c r="C4992" s="25">
        <f>+IFERROR(_xlfn.NUMBERVALUE(INDEX(Исходные_данные!A:Z,A4992+$X$32-1,$X$31),"."),0)</f>
        <v>0</v>
      </c>
      <c r="D4992" s="51"/>
      <c r="E4992" s="3">
        <f t="shared" si="775"/>
        <v>1289.4580000000001</v>
      </c>
      <c r="F4992" s="3">
        <f t="shared" si="776"/>
        <v>1289.4574600000001</v>
      </c>
      <c r="G4992" s="8">
        <f t="shared" si="779"/>
        <v>0</v>
      </c>
      <c r="H4992" s="7">
        <f t="shared" si="771"/>
        <v>0</v>
      </c>
      <c r="I4992" s="7">
        <f t="shared" si="772"/>
        <v>0</v>
      </c>
      <c r="J4992">
        <f t="shared" si="773"/>
        <v>0</v>
      </c>
      <c r="K4992">
        <f t="shared" si="777"/>
        <v>0</v>
      </c>
      <c r="L4992">
        <f t="shared" si="774"/>
        <v>0</v>
      </c>
      <c r="M4992" s="66" t="str">
        <f t="shared" si="780"/>
        <v xml:space="preserve"> </v>
      </c>
    </row>
    <row r="4993" spans="1:13" x14ac:dyDescent="0.25">
      <c r="A4993" s="25">
        <f t="shared" si="778"/>
        <v>4993</v>
      </c>
      <c r="B4993" s="35">
        <f>+INDEX(Исходные_данные!A:Z,A4993+$X$32-1,$X$30)</f>
        <v>0</v>
      </c>
      <c r="C4993" s="25">
        <f>+IFERROR(_xlfn.NUMBERVALUE(INDEX(Исходные_данные!A:Z,A4993+$X$32-1,$X$31),"."),0)</f>
        <v>0</v>
      </c>
      <c r="D4993" s="51"/>
      <c r="E4993" s="3">
        <f t="shared" si="775"/>
        <v>1289.4580000000001</v>
      </c>
      <c r="F4993" s="3">
        <f t="shared" si="776"/>
        <v>1289.4574600000001</v>
      </c>
      <c r="G4993" s="8">
        <f t="shared" si="779"/>
        <v>0</v>
      </c>
      <c r="H4993" s="7">
        <f t="shared" ref="H4993:H5056" si="781">IF(G4993&gt;$X$35,C4993,0)</f>
        <v>0</v>
      </c>
      <c r="I4993" s="7">
        <f t="shared" ref="I4993:I5056" si="782">IF(AND(A4993&gt;$Q$25,A4993&lt;=$Q$25+$T$25),1,0)</f>
        <v>0</v>
      </c>
      <c r="J4993">
        <f t="shared" ref="J4993:J5056" si="783">IF(I4993=1,IF(H4993*$W$47&lt;=$X$48,H4993*$W$47,0),0)</f>
        <v>0</v>
      </c>
      <c r="K4993">
        <f t="shared" si="777"/>
        <v>0</v>
      </c>
      <c r="L4993">
        <f t="shared" ref="L4993:L5056" si="784">+IF(I4993=1,IF(H4993*$W$47&lt;=$X$48,0,$X$48),0)</f>
        <v>0</v>
      </c>
      <c r="M4993" s="66" t="str">
        <f t="shared" si="780"/>
        <v xml:space="preserve"> </v>
      </c>
    </row>
    <row r="4994" spans="1:13" x14ac:dyDescent="0.25">
      <c r="A4994" s="25">
        <f t="shared" si="778"/>
        <v>4994</v>
      </c>
      <c r="B4994" s="35">
        <f>+INDEX(Исходные_данные!A:Z,A4994+$X$32-1,$X$30)</f>
        <v>0</v>
      </c>
      <c r="C4994" s="25">
        <f>+IFERROR(_xlfn.NUMBERVALUE(INDEX(Исходные_данные!A:Z,A4994+$X$32-1,$X$31),"."),0)</f>
        <v>0</v>
      </c>
      <c r="D4994" s="51"/>
      <c r="E4994" s="3">
        <f t="shared" ref="E4994:E5057" si="785">+IFERROR(IF(_xlfn.NUMBERVALUE(B4994,".")&lt;E4993,E4993,_xlfn.NUMBERVALUE(B4994,".")),E4993)</f>
        <v>1289.4580000000001</v>
      </c>
      <c r="F4994" s="3">
        <f t="shared" ref="F4994:F5057" si="786">(E4994-$X$45*$X$44)/IF($X$44&lt;&gt;0,ABS($X$44),1)*$X$39</f>
        <v>1289.4574600000001</v>
      </c>
      <c r="G4994" s="8">
        <f t="shared" si="779"/>
        <v>0</v>
      </c>
      <c r="H4994" s="7">
        <f t="shared" si="781"/>
        <v>0</v>
      </c>
      <c r="I4994" s="7">
        <f t="shared" si="782"/>
        <v>0</v>
      </c>
      <c r="J4994">
        <f t="shared" si="783"/>
        <v>0</v>
      </c>
      <c r="K4994">
        <f t="shared" ref="K4994:K5057" si="787">+J4994/100</f>
        <v>0</v>
      </c>
      <c r="L4994">
        <f t="shared" si="784"/>
        <v>0</v>
      </c>
      <c r="M4994" s="66" t="str">
        <f t="shared" si="780"/>
        <v xml:space="preserve"> </v>
      </c>
    </row>
    <row r="4995" spans="1:13" x14ac:dyDescent="0.25">
      <c r="A4995" s="25">
        <f t="shared" ref="A4995:A5058" si="788">+A4994+1</f>
        <v>4995</v>
      </c>
      <c r="B4995" s="35">
        <f>+INDEX(Исходные_данные!A:Z,A4995+$X$32-1,$X$30)</f>
        <v>0</v>
      </c>
      <c r="C4995" s="25">
        <f>+IFERROR(_xlfn.NUMBERVALUE(INDEX(Исходные_данные!A:Z,A4995+$X$32-1,$X$31),"."),0)</f>
        <v>0</v>
      </c>
      <c r="D4995" s="51"/>
      <c r="E4995" s="3">
        <f t="shared" si="785"/>
        <v>1289.4580000000001</v>
      </c>
      <c r="F4995" s="3">
        <f t="shared" si="786"/>
        <v>1289.4574600000001</v>
      </c>
      <c r="G4995" s="8">
        <f t="shared" ref="G4995:G5058" si="789">+IF(E4995=E4994,0,_xlfn.NUMBERVALUE(C4995,".")/O$56*100)</f>
        <v>0</v>
      </c>
      <c r="H4995" s="7">
        <f t="shared" si="781"/>
        <v>0</v>
      </c>
      <c r="I4995" s="7">
        <f t="shared" si="782"/>
        <v>0</v>
      </c>
      <c r="J4995">
        <f t="shared" si="783"/>
        <v>0</v>
      </c>
      <c r="K4995">
        <f t="shared" si="787"/>
        <v>0</v>
      </c>
      <c r="L4995">
        <f t="shared" si="784"/>
        <v>0</v>
      </c>
      <c r="M4995" s="66" t="str">
        <f t="shared" si="780"/>
        <v xml:space="preserve"> </v>
      </c>
    </row>
    <row r="4996" spans="1:13" x14ac:dyDescent="0.25">
      <c r="A4996" s="25">
        <f t="shared" si="788"/>
        <v>4996</v>
      </c>
      <c r="B4996" s="35">
        <f>+INDEX(Исходные_данные!A:Z,A4996+$X$32-1,$X$30)</f>
        <v>0</v>
      </c>
      <c r="C4996" s="25">
        <f>+IFERROR(_xlfn.NUMBERVALUE(INDEX(Исходные_данные!A:Z,A4996+$X$32-1,$X$31),"."),0)</f>
        <v>0</v>
      </c>
      <c r="D4996" s="51"/>
      <c r="E4996" s="3">
        <f t="shared" si="785"/>
        <v>1289.4580000000001</v>
      </c>
      <c r="F4996" s="3">
        <f t="shared" si="786"/>
        <v>1289.4574600000001</v>
      </c>
      <c r="G4996" s="8">
        <f t="shared" si="789"/>
        <v>0</v>
      </c>
      <c r="H4996" s="7">
        <f t="shared" si="781"/>
        <v>0</v>
      </c>
      <c r="I4996" s="7">
        <f t="shared" si="782"/>
        <v>0</v>
      </c>
      <c r="J4996">
        <f t="shared" si="783"/>
        <v>0</v>
      </c>
      <c r="K4996">
        <f t="shared" si="787"/>
        <v>0</v>
      </c>
      <c r="L4996">
        <f t="shared" si="784"/>
        <v>0</v>
      </c>
      <c r="M4996" s="66" t="str">
        <f t="shared" si="780"/>
        <v xml:space="preserve"> </v>
      </c>
    </row>
    <row r="4997" spans="1:13" x14ac:dyDescent="0.25">
      <c r="A4997" s="25">
        <f t="shared" si="788"/>
        <v>4997</v>
      </c>
      <c r="B4997" s="35">
        <f>+INDEX(Исходные_данные!A:Z,A4997+$X$32-1,$X$30)</f>
        <v>0</v>
      </c>
      <c r="C4997" s="25">
        <f>+IFERROR(_xlfn.NUMBERVALUE(INDEX(Исходные_данные!A:Z,A4997+$X$32-1,$X$31),"."),0)</f>
        <v>0</v>
      </c>
      <c r="D4997" s="51"/>
      <c r="E4997" s="3">
        <f t="shared" si="785"/>
        <v>1289.4580000000001</v>
      </c>
      <c r="F4997" s="3">
        <f t="shared" si="786"/>
        <v>1289.4574600000001</v>
      </c>
      <c r="G4997" s="8">
        <f t="shared" si="789"/>
        <v>0</v>
      </c>
      <c r="H4997" s="7">
        <f t="shared" si="781"/>
        <v>0</v>
      </c>
      <c r="I4997" s="7">
        <f t="shared" si="782"/>
        <v>0</v>
      </c>
      <c r="J4997">
        <f t="shared" si="783"/>
        <v>0</v>
      </c>
      <c r="K4997">
        <f t="shared" si="787"/>
        <v>0</v>
      </c>
      <c r="L4997">
        <f t="shared" si="784"/>
        <v>0</v>
      </c>
      <c r="M4997" s="66" t="str">
        <f t="shared" si="780"/>
        <v xml:space="preserve"> </v>
      </c>
    </row>
    <row r="4998" spans="1:13" x14ac:dyDescent="0.25">
      <c r="A4998" s="25">
        <f t="shared" si="788"/>
        <v>4998</v>
      </c>
      <c r="B4998" s="35">
        <f>+INDEX(Исходные_данные!A:Z,A4998+$X$32-1,$X$30)</f>
        <v>0</v>
      </c>
      <c r="C4998" s="25">
        <f>+IFERROR(_xlfn.NUMBERVALUE(INDEX(Исходные_данные!A:Z,A4998+$X$32-1,$X$31),"."),0)</f>
        <v>0</v>
      </c>
      <c r="D4998" s="51"/>
      <c r="E4998" s="3">
        <f t="shared" si="785"/>
        <v>1289.4580000000001</v>
      </c>
      <c r="F4998" s="3">
        <f t="shared" si="786"/>
        <v>1289.4574600000001</v>
      </c>
      <c r="G4998" s="8">
        <f t="shared" si="789"/>
        <v>0</v>
      </c>
      <c r="H4998" s="7">
        <f t="shared" si="781"/>
        <v>0</v>
      </c>
      <c r="I4998" s="7">
        <f t="shared" si="782"/>
        <v>0</v>
      </c>
      <c r="J4998">
        <f t="shared" si="783"/>
        <v>0</v>
      </c>
      <c r="K4998">
        <f t="shared" si="787"/>
        <v>0</v>
      </c>
      <c r="L4998">
        <f t="shared" si="784"/>
        <v>0</v>
      </c>
      <c r="M4998" s="66" t="str">
        <f t="shared" si="780"/>
        <v xml:space="preserve"> </v>
      </c>
    </row>
    <row r="4999" spans="1:13" x14ac:dyDescent="0.25">
      <c r="A4999" s="25">
        <f t="shared" si="788"/>
        <v>4999</v>
      </c>
      <c r="B4999" s="35">
        <f>+INDEX(Исходные_данные!A:Z,A4999+$X$32-1,$X$30)</f>
        <v>0</v>
      </c>
      <c r="C4999" s="25">
        <f>+IFERROR(_xlfn.NUMBERVALUE(INDEX(Исходные_данные!A:Z,A4999+$X$32-1,$X$31),"."),0)</f>
        <v>0</v>
      </c>
      <c r="D4999" s="51"/>
      <c r="E4999" s="3">
        <f t="shared" si="785"/>
        <v>1289.4580000000001</v>
      </c>
      <c r="F4999" s="3">
        <f t="shared" si="786"/>
        <v>1289.4574600000001</v>
      </c>
      <c r="G4999" s="8">
        <f t="shared" si="789"/>
        <v>0</v>
      </c>
      <c r="H4999" s="7">
        <f t="shared" si="781"/>
        <v>0</v>
      </c>
      <c r="I4999" s="7">
        <f t="shared" si="782"/>
        <v>0</v>
      </c>
      <c r="J4999">
        <f t="shared" si="783"/>
        <v>0</v>
      </c>
      <c r="K4999">
        <f t="shared" si="787"/>
        <v>0</v>
      </c>
      <c r="L4999">
        <f t="shared" si="784"/>
        <v>0</v>
      </c>
      <c r="M4999" s="66" t="str">
        <f t="shared" si="780"/>
        <v xml:space="preserve"> </v>
      </c>
    </row>
    <row r="5000" spans="1:13" x14ac:dyDescent="0.25">
      <c r="A5000" s="25">
        <f t="shared" si="788"/>
        <v>5000</v>
      </c>
      <c r="B5000" s="35">
        <f>+INDEX(Исходные_данные!A:Z,A5000+$X$32-1,$X$30)</f>
        <v>0</v>
      </c>
      <c r="C5000" s="25">
        <f>+IFERROR(_xlfn.NUMBERVALUE(INDEX(Исходные_данные!A:Z,A5000+$X$32-1,$X$31),"."),0)</f>
        <v>0</v>
      </c>
      <c r="D5000" s="51"/>
      <c r="E5000" s="3">
        <f t="shared" si="785"/>
        <v>1289.4580000000001</v>
      </c>
      <c r="F5000" s="3">
        <f t="shared" si="786"/>
        <v>1289.4574600000001</v>
      </c>
      <c r="G5000" s="8">
        <f t="shared" si="789"/>
        <v>0</v>
      </c>
      <c r="H5000" s="7">
        <f t="shared" si="781"/>
        <v>0</v>
      </c>
      <c r="I5000" s="7">
        <f t="shared" si="782"/>
        <v>0</v>
      </c>
      <c r="J5000">
        <f t="shared" si="783"/>
        <v>0</v>
      </c>
      <c r="K5000">
        <f t="shared" si="787"/>
        <v>0</v>
      </c>
      <c r="L5000">
        <f t="shared" si="784"/>
        <v>0</v>
      </c>
      <c r="M5000" s="66" t="str">
        <f t="shared" si="780"/>
        <v xml:space="preserve"> </v>
      </c>
    </row>
    <row r="5001" spans="1:13" x14ac:dyDescent="0.25">
      <c r="A5001" s="25">
        <f t="shared" si="788"/>
        <v>5001</v>
      </c>
      <c r="B5001" s="35">
        <f>+INDEX(Исходные_данные!A:Z,A5001+$X$32-1,$X$30)</f>
        <v>0</v>
      </c>
      <c r="C5001" s="25">
        <f>+IFERROR(_xlfn.NUMBERVALUE(INDEX(Исходные_данные!A:Z,A5001+$X$32-1,$X$31),"."),0)</f>
        <v>0</v>
      </c>
      <c r="D5001" s="51"/>
      <c r="E5001" s="3">
        <f t="shared" si="785"/>
        <v>1289.4580000000001</v>
      </c>
      <c r="F5001" s="3">
        <f t="shared" si="786"/>
        <v>1289.4574600000001</v>
      </c>
      <c r="G5001" s="8">
        <f t="shared" si="789"/>
        <v>0</v>
      </c>
      <c r="H5001" s="7">
        <f t="shared" si="781"/>
        <v>0</v>
      </c>
      <c r="I5001" s="7">
        <f t="shared" si="782"/>
        <v>0</v>
      </c>
      <c r="J5001">
        <f t="shared" si="783"/>
        <v>0</v>
      </c>
      <c r="K5001">
        <f t="shared" si="787"/>
        <v>0</v>
      </c>
      <c r="L5001">
        <f t="shared" si="784"/>
        <v>0</v>
      </c>
      <c r="M5001" s="66" t="str">
        <f t="shared" si="780"/>
        <v xml:space="preserve"> </v>
      </c>
    </row>
    <row r="5002" spans="1:13" x14ac:dyDescent="0.25">
      <c r="A5002" s="25">
        <f t="shared" si="788"/>
        <v>5002</v>
      </c>
      <c r="B5002" s="35">
        <f>+INDEX(Исходные_данные!A:Z,A5002+$X$32-1,$X$30)</f>
        <v>0</v>
      </c>
      <c r="C5002" s="25">
        <f>+IFERROR(_xlfn.NUMBERVALUE(INDEX(Исходные_данные!A:Z,A5002+$X$32-1,$X$31),"."),0)</f>
        <v>0</v>
      </c>
      <c r="D5002" s="51"/>
      <c r="E5002" s="3">
        <f t="shared" si="785"/>
        <v>1289.4580000000001</v>
      </c>
      <c r="F5002" s="3">
        <f t="shared" si="786"/>
        <v>1289.4574600000001</v>
      </c>
      <c r="G5002" s="8">
        <f t="shared" si="789"/>
        <v>0</v>
      </c>
      <c r="H5002" s="7">
        <f t="shared" si="781"/>
        <v>0</v>
      </c>
      <c r="I5002" s="7">
        <f t="shared" si="782"/>
        <v>0</v>
      </c>
      <c r="J5002">
        <f t="shared" si="783"/>
        <v>0</v>
      </c>
      <c r="K5002">
        <f t="shared" si="787"/>
        <v>0</v>
      </c>
      <c r="L5002">
        <f t="shared" si="784"/>
        <v>0</v>
      </c>
      <c r="M5002" s="66" t="str">
        <f t="shared" si="780"/>
        <v xml:space="preserve"> </v>
      </c>
    </row>
    <row r="5003" spans="1:13" x14ac:dyDescent="0.25">
      <c r="A5003" s="25">
        <f t="shared" si="788"/>
        <v>5003</v>
      </c>
      <c r="B5003" s="35">
        <f>+INDEX(Исходные_данные!A:Z,A5003+$X$32-1,$X$30)</f>
        <v>0</v>
      </c>
      <c r="C5003" s="25">
        <f>+IFERROR(_xlfn.NUMBERVALUE(INDEX(Исходные_данные!A:Z,A5003+$X$32-1,$X$31),"."),0)</f>
        <v>0</v>
      </c>
      <c r="D5003" s="51"/>
      <c r="E5003" s="3">
        <f t="shared" si="785"/>
        <v>1289.4580000000001</v>
      </c>
      <c r="F5003" s="3">
        <f t="shared" si="786"/>
        <v>1289.4574600000001</v>
      </c>
      <c r="G5003" s="8">
        <f t="shared" si="789"/>
        <v>0</v>
      </c>
      <c r="H5003" s="7">
        <f t="shared" si="781"/>
        <v>0</v>
      </c>
      <c r="I5003" s="7">
        <f t="shared" si="782"/>
        <v>0</v>
      </c>
      <c r="J5003">
        <f t="shared" si="783"/>
        <v>0</v>
      </c>
      <c r="K5003">
        <f t="shared" si="787"/>
        <v>0</v>
      </c>
      <c r="L5003">
        <f t="shared" si="784"/>
        <v>0</v>
      </c>
      <c r="M5003" s="66" t="str">
        <f t="shared" si="780"/>
        <v xml:space="preserve"> </v>
      </c>
    </row>
    <row r="5004" spans="1:13" x14ac:dyDescent="0.25">
      <c r="A5004" s="25">
        <f t="shared" si="788"/>
        <v>5004</v>
      </c>
      <c r="B5004" s="35">
        <f>+INDEX(Исходные_данные!A:Z,A5004+$X$32-1,$X$30)</f>
        <v>0</v>
      </c>
      <c r="C5004" s="25">
        <f>+IFERROR(_xlfn.NUMBERVALUE(INDEX(Исходные_данные!A:Z,A5004+$X$32-1,$X$31),"."),0)</f>
        <v>0</v>
      </c>
      <c r="D5004" s="51"/>
      <c r="E5004" s="3">
        <f t="shared" si="785"/>
        <v>1289.4580000000001</v>
      </c>
      <c r="F5004" s="3">
        <f t="shared" si="786"/>
        <v>1289.4574600000001</v>
      </c>
      <c r="G5004" s="8">
        <f t="shared" si="789"/>
        <v>0</v>
      </c>
      <c r="H5004" s="7">
        <f t="shared" si="781"/>
        <v>0</v>
      </c>
      <c r="I5004" s="7">
        <f t="shared" si="782"/>
        <v>0</v>
      </c>
      <c r="J5004">
        <f t="shared" si="783"/>
        <v>0</v>
      </c>
      <c r="K5004">
        <f t="shared" si="787"/>
        <v>0</v>
      </c>
      <c r="L5004">
        <f t="shared" si="784"/>
        <v>0</v>
      </c>
      <c r="M5004" s="66" t="str">
        <f t="shared" si="780"/>
        <v xml:space="preserve"> </v>
      </c>
    </row>
    <row r="5005" spans="1:13" x14ac:dyDescent="0.25">
      <c r="A5005" s="25">
        <f t="shared" si="788"/>
        <v>5005</v>
      </c>
      <c r="B5005" s="35">
        <f>+INDEX(Исходные_данные!A:Z,A5005+$X$32-1,$X$30)</f>
        <v>0</v>
      </c>
      <c r="C5005" s="25">
        <f>+IFERROR(_xlfn.NUMBERVALUE(INDEX(Исходные_данные!A:Z,A5005+$X$32-1,$X$31),"."),0)</f>
        <v>0</v>
      </c>
      <c r="D5005" s="51"/>
      <c r="E5005" s="3">
        <f t="shared" si="785"/>
        <v>1289.4580000000001</v>
      </c>
      <c r="F5005" s="3">
        <f t="shared" si="786"/>
        <v>1289.4574600000001</v>
      </c>
      <c r="G5005" s="8">
        <f t="shared" si="789"/>
        <v>0</v>
      </c>
      <c r="H5005" s="7">
        <f t="shared" si="781"/>
        <v>0</v>
      </c>
      <c r="I5005" s="7">
        <f t="shared" si="782"/>
        <v>0</v>
      </c>
      <c r="J5005">
        <f t="shared" si="783"/>
        <v>0</v>
      </c>
      <c r="K5005">
        <f t="shared" si="787"/>
        <v>0</v>
      </c>
      <c r="L5005">
        <f t="shared" si="784"/>
        <v>0</v>
      </c>
      <c r="M5005" s="66" t="str">
        <f t="shared" si="780"/>
        <v xml:space="preserve"> </v>
      </c>
    </row>
    <row r="5006" spans="1:13" x14ac:dyDescent="0.25">
      <c r="A5006" s="25">
        <f t="shared" si="788"/>
        <v>5006</v>
      </c>
      <c r="B5006" s="35">
        <f>+INDEX(Исходные_данные!A:Z,A5006+$X$32-1,$X$30)</f>
        <v>0</v>
      </c>
      <c r="C5006" s="25">
        <f>+IFERROR(_xlfn.NUMBERVALUE(INDEX(Исходные_данные!A:Z,A5006+$X$32-1,$X$31),"."),0)</f>
        <v>0</v>
      </c>
      <c r="D5006" s="51"/>
      <c r="E5006" s="3">
        <f t="shared" si="785"/>
        <v>1289.4580000000001</v>
      </c>
      <c r="F5006" s="3">
        <f t="shared" si="786"/>
        <v>1289.4574600000001</v>
      </c>
      <c r="G5006" s="8">
        <f t="shared" si="789"/>
        <v>0</v>
      </c>
      <c r="H5006" s="7">
        <f t="shared" si="781"/>
        <v>0</v>
      </c>
      <c r="I5006" s="7">
        <f t="shared" si="782"/>
        <v>0</v>
      </c>
      <c r="J5006">
        <f t="shared" si="783"/>
        <v>0</v>
      </c>
      <c r="K5006">
        <f t="shared" si="787"/>
        <v>0</v>
      </c>
      <c r="L5006">
        <f t="shared" si="784"/>
        <v>0</v>
      </c>
      <c r="M5006" s="66" t="str">
        <f t="shared" si="780"/>
        <v xml:space="preserve"> </v>
      </c>
    </row>
    <row r="5007" spans="1:13" x14ac:dyDescent="0.25">
      <c r="A5007" s="25">
        <f t="shared" si="788"/>
        <v>5007</v>
      </c>
      <c r="B5007" s="35">
        <f>+INDEX(Исходные_данные!A:Z,A5007+$X$32-1,$X$30)</f>
        <v>0</v>
      </c>
      <c r="C5007" s="25">
        <f>+IFERROR(_xlfn.NUMBERVALUE(INDEX(Исходные_данные!A:Z,A5007+$X$32-1,$X$31),"."),0)</f>
        <v>0</v>
      </c>
      <c r="D5007" s="51"/>
      <c r="E5007" s="3">
        <f t="shared" si="785"/>
        <v>1289.4580000000001</v>
      </c>
      <c r="F5007" s="3">
        <f t="shared" si="786"/>
        <v>1289.4574600000001</v>
      </c>
      <c r="G5007" s="8">
        <f t="shared" si="789"/>
        <v>0</v>
      </c>
      <c r="H5007" s="7">
        <f t="shared" si="781"/>
        <v>0</v>
      </c>
      <c r="I5007" s="7">
        <f t="shared" si="782"/>
        <v>0</v>
      </c>
      <c r="J5007">
        <f t="shared" si="783"/>
        <v>0</v>
      </c>
      <c r="K5007">
        <f t="shared" si="787"/>
        <v>0</v>
      </c>
      <c r="L5007">
        <f t="shared" si="784"/>
        <v>0</v>
      </c>
      <c r="M5007" s="66" t="str">
        <f t="shared" si="780"/>
        <v xml:space="preserve"> </v>
      </c>
    </row>
    <row r="5008" spans="1:13" x14ac:dyDescent="0.25">
      <c r="A5008" s="25">
        <f t="shared" si="788"/>
        <v>5008</v>
      </c>
      <c r="B5008" s="35">
        <f>+INDEX(Исходные_данные!A:Z,A5008+$X$32-1,$X$30)</f>
        <v>0</v>
      </c>
      <c r="C5008" s="25">
        <f>+IFERROR(_xlfn.NUMBERVALUE(INDEX(Исходные_данные!A:Z,A5008+$X$32-1,$X$31),"."),0)</f>
        <v>0</v>
      </c>
      <c r="D5008" s="51"/>
      <c r="E5008" s="3">
        <f t="shared" si="785"/>
        <v>1289.4580000000001</v>
      </c>
      <c r="F5008" s="3">
        <f t="shared" si="786"/>
        <v>1289.4574600000001</v>
      </c>
      <c r="G5008" s="8">
        <f t="shared" si="789"/>
        <v>0</v>
      </c>
      <c r="H5008" s="7">
        <f t="shared" si="781"/>
        <v>0</v>
      </c>
      <c r="I5008" s="7">
        <f t="shared" si="782"/>
        <v>0</v>
      </c>
      <c r="J5008">
        <f t="shared" si="783"/>
        <v>0</v>
      </c>
      <c r="K5008">
        <f t="shared" si="787"/>
        <v>0</v>
      </c>
      <c r="L5008">
        <f t="shared" si="784"/>
        <v>0</v>
      </c>
      <c r="M5008" s="66" t="str">
        <f t="shared" si="780"/>
        <v xml:space="preserve"> </v>
      </c>
    </row>
    <row r="5009" spans="1:13" x14ac:dyDescent="0.25">
      <c r="A5009" s="25">
        <f t="shared" si="788"/>
        <v>5009</v>
      </c>
      <c r="B5009" s="35">
        <f>+INDEX(Исходные_данные!A:Z,A5009+$X$32-1,$X$30)</f>
        <v>0</v>
      </c>
      <c r="C5009" s="25">
        <f>+IFERROR(_xlfn.NUMBERVALUE(INDEX(Исходные_данные!A:Z,A5009+$X$32-1,$X$31),"."),0)</f>
        <v>0</v>
      </c>
      <c r="D5009" s="51"/>
      <c r="E5009" s="3">
        <f t="shared" si="785"/>
        <v>1289.4580000000001</v>
      </c>
      <c r="F5009" s="3">
        <f t="shared" si="786"/>
        <v>1289.4574600000001</v>
      </c>
      <c r="G5009" s="8">
        <f t="shared" si="789"/>
        <v>0</v>
      </c>
      <c r="H5009" s="7">
        <f t="shared" si="781"/>
        <v>0</v>
      </c>
      <c r="I5009" s="7">
        <f t="shared" si="782"/>
        <v>0</v>
      </c>
      <c r="J5009">
        <f t="shared" si="783"/>
        <v>0</v>
      </c>
      <c r="K5009">
        <f t="shared" si="787"/>
        <v>0</v>
      </c>
      <c r="L5009">
        <f t="shared" si="784"/>
        <v>0</v>
      </c>
      <c r="M5009" s="66" t="str">
        <f t="shared" si="780"/>
        <v xml:space="preserve"> </v>
      </c>
    </row>
    <row r="5010" spans="1:13" x14ac:dyDescent="0.25">
      <c r="A5010" s="25">
        <f t="shared" si="788"/>
        <v>5010</v>
      </c>
      <c r="B5010" s="35">
        <f>+INDEX(Исходные_данные!A:Z,A5010+$X$32-1,$X$30)</f>
        <v>0</v>
      </c>
      <c r="C5010" s="25">
        <f>+IFERROR(_xlfn.NUMBERVALUE(INDEX(Исходные_данные!A:Z,A5010+$X$32-1,$X$31),"."),0)</f>
        <v>0</v>
      </c>
      <c r="D5010" s="51"/>
      <c r="E5010" s="3">
        <f t="shared" si="785"/>
        <v>1289.4580000000001</v>
      </c>
      <c r="F5010" s="3">
        <f t="shared" si="786"/>
        <v>1289.4574600000001</v>
      </c>
      <c r="G5010" s="8">
        <f t="shared" si="789"/>
        <v>0</v>
      </c>
      <c r="H5010" s="7">
        <f t="shared" si="781"/>
        <v>0</v>
      </c>
      <c r="I5010" s="7">
        <f t="shared" si="782"/>
        <v>0</v>
      </c>
      <c r="J5010">
        <f t="shared" si="783"/>
        <v>0</v>
      </c>
      <c r="K5010">
        <f t="shared" si="787"/>
        <v>0</v>
      </c>
      <c r="L5010">
        <f t="shared" si="784"/>
        <v>0</v>
      </c>
      <c r="M5010" s="66" t="str">
        <f t="shared" si="780"/>
        <v xml:space="preserve"> </v>
      </c>
    </row>
    <row r="5011" spans="1:13" x14ac:dyDescent="0.25">
      <c r="A5011" s="25">
        <f t="shared" si="788"/>
        <v>5011</v>
      </c>
      <c r="B5011" s="35">
        <f>+INDEX(Исходные_данные!A:Z,A5011+$X$32-1,$X$30)</f>
        <v>0</v>
      </c>
      <c r="C5011" s="25">
        <f>+IFERROR(_xlfn.NUMBERVALUE(INDEX(Исходные_данные!A:Z,A5011+$X$32-1,$X$31),"."),0)</f>
        <v>0</v>
      </c>
      <c r="D5011" s="51"/>
      <c r="E5011" s="3">
        <f t="shared" si="785"/>
        <v>1289.4580000000001</v>
      </c>
      <c r="F5011" s="3">
        <f t="shared" si="786"/>
        <v>1289.4574600000001</v>
      </c>
      <c r="G5011" s="8">
        <f t="shared" si="789"/>
        <v>0</v>
      </c>
      <c r="H5011" s="7">
        <f t="shared" si="781"/>
        <v>0</v>
      </c>
      <c r="I5011" s="7">
        <f t="shared" si="782"/>
        <v>0</v>
      </c>
      <c r="J5011">
        <f t="shared" si="783"/>
        <v>0</v>
      </c>
      <c r="K5011">
        <f t="shared" si="787"/>
        <v>0</v>
      </c>
      <c r="L5011">
        <f t="shared" si="784"/>
        <v>0</v>
      </c>
      <c r="M5011" s="66" t="str">
        <f t="shared" si="780"/>
        <v xml:space="preserve"> </v>
      </c>
    </row>
    <row r="5012" spans="1:13" x14ac:dyDescent="0.25">
      <c r="A5012" s="25">
        <f t="shared" si="788"/>
        <v>5012</v>
      </c>
      <c r="B5012" s="35">
        <f>+INDEX(Исходные_данные!A:Z,A5012+$X$32-1,$X$30)</f>
        <v>0</v>
      </c>
      <c r="C5012" s="25">
        <f>+IFERROR(_xlfn.NUMBERVALUE(INDEX(Исходные_данные!A:Z,A5012+$X$32-1,$X$31),"."),0)</f>
        <v>0</v>
      </c>
      <c r="D5012" s="51"/>
      <c r="E5012" s="3">
        <f t="shared" si="785"/>
        <v>1289.4580000000001</v>
      </c>
      <c r="F5012" s="3">
        <f t="shared" si="786"/>
        <v>1289.4574600000001</v>
      </c>
      <c r="G5012" s="8">
        <f t="shared" si="789"/>
        <v>0</v>
      </c>
      <c r="H5012" s="7">
        <f t="shared" si="781"/>
        <v>0</v>
      </c>
      <c r="I5012" s="7">
        <f t="shared" si="782"/>
        <v>0</v>
      </c>
      <c r="J5012">
        <f t="shared" si="783"/>
        <v>0</v>
      </c>
      <c r="K5012">
        <f t="shared" si="787"/>
        <v>0</v>
      </c>
      <c r="L5012">
        <f t="shared" si="784"/>
        <v>0</v>
      </c>
      <c r="M5012" s="66" t="str">
        <f t="shared" si="780"/>
        <v xml:space="preserve"> </v>
      </c>
    </row>
    <row r="5013" spans="1:13" x14ac:dyDescent="0.25">
      <c r="A5013" s="25">
        <f t="shared" si="788"/>
        <v>5013</v>
      </c>
      <c r="B5013" s="35">
        <f>+INDEX(Исходные_данные!A:Z,A5013+$X$32-1,$X$30)</f>
        <v>0</v>
      </c>
      <c r="C5013" s="25">
        <f>+IFERROR(_xlfn.NUMBERVALUE(INDEX(Исходные_данные!A:Z,A5013+$X$32-1,$X$31),"."),0)</f>
        <v>0</v>
      </c>
      <c r="D5013" s="51"/>
      <c r="E5013" s="3">
        <f t="shared" si="785"/>
        <v>1289.4580000000001</v>
      </c>
      <c r="F5013" s="3">
        <f t="shared" si="786"/>
        <v>1289.4574600000001</v>
      </c>
      <c r="G5013" s="8">
        <f t="shared" si="789"/>
        <v>0</v>
      </c>
      <c r="H5013" s="7">
        <f t="shared" si="781"/>
        <v>0</v>
      </c>
      <c r="I5013" s="7">
        <f t="shared" si="782"/>
        <v>0</v>
      </c>
      <c r="J5013">
        <f t="shared" si="783"/>
        <v>0</v>
      </c>
      <c r="K5013">
        <f t="shared" si="787"/>
        <v>0</v>
      </c>
      <c r="L5013">
        <f t="shared" si="784"/>
        <v>0</v>
      </c>
      <c r="M5013" s="66" t="str">
        <f t="shared" si="780"/>
        <v xml:space="preserve"> </v>
      </c>
    </row>
    <row r="5014" spans="1:13" x14ac:dyDescent="0.25">
      <c r="A5014" s="25">
        <f t="shared" si="788"/>
        <v>5014</v>
      </c>
      <c r="B5014" s="35">
        <f>+INDEX(Исходные_данные!A:Z,A5014+$X$32-1,$X$30)</f>
        <v>0</v>
      </c>
      <c r="C5014" s="25">
        <f>+IFERROR(_xlfn.NUMBERVALUE(INDEX(Исходные_данные!A:Z,A5014+$X$32-1,$X$31),"."),0)</f>
        <v>0</v>
      </c>
      <c r="D5014" s="51"/>
      <c r="E5014" s="3">
        <f t="shared" si="785"/>
        <v>1289.4580000000001</v>
      </c>
      <c r="F5014" s="3">
        <f t="shared" si="786"/>
        <v>1289.4574600000001</v>
      </c>
      <c r="G5014" s="8">
        <f t="shared" si="789"/>
        <v>0</v>
      </c>
      <c r="H5014" s="7">
        <f t="shared" si="781"/>
        <v>0</v>
      </c>
      <c r="I5014" s="7">
        <f t="shared" si="782"/>
        <v>0</v>
      </c>
      <c r="J5014">
        <f t="shared" si="783"/>
        <v>0</v>
      </c>
      <c r="K5014">
        <f t="shared" si="787"/>
        <v>0</v>
      </c>
      <c r="L5014">
        <f t="shared" si="784"/>
        <v>0</v>
      </c>
      <c r="M5014" s="66" t="str">
        <f t="shared" si="780"/>
        <v xml:space="preserve"> </v>
      </c>
    </row>
    <row r="5015" spans="1:13" x14ac:dyDescent="0.25">
      <c r="A5015" s="25">
        <f t="shared" si="788"/>
        <v>5015</v>
      </c>
      <c r="B5015" s="35">
        <f>+INDEX(Исходные_данные!A:Z,A5015+$X$32-1,$X$30)</f>
        <v>0</v>
      </c>
      <c r="C5015" s="25">
        <f>+IFERROR(_xlfn.NUMBERVALUE(INDEX(Исходные_данные!A:Z,A5015+$X$32-1,$X$31),"."),0)</f>
        <v>0</v>
      </c>
      <c r="D5015" s="51"/>
      <c r="E5015" s="3">
        <f t="shared" si="785"/>
        <v>1289.4580000000001</v>
      </c>
      <c r="F5015" s="3">
        <f t="shared" si="786"/>
        <v>1289.4574600000001</v>
      </c>
      <c r="G5015" s="8">
        <f t="shared" si="789"/>
        <v>0</v>
      </c>
      <c r="H5015" s="7">
        <f t="shared" si="781"/>
        <v>0</v>
      </c>
      <c r="I5015" s="7">
        <f t="shared" si="782"/>
        <v>0</v>
      </c>
      <c r="J5015">
        <f t="shared" si="783"/>
        <v>0</v>
      </c>
      <c r="K5015">
        <f t="shared" si="787"/>
        <v>0</v>
      </c>
      <c r="L5015">
        <f t="shared" si="784"/>
        <v>0</v>
      </c>
      <c r="M5015" s="66" t="str">
        <f t="shared" si="780"/>
        <v xml:space="preserve"> </v>
      </c>
    </row>
    <row r="5016" spans="1:13" x14ac:dyDescent="0.25">
      <c r="A5016" s="25">
        <f t="shared" si="788"/>
        <v>5016</v>
      </c>
      <c r="B5016" s="35">
        <f>+INDEX(Исходные_данные!A:Z,A5016+$X$32-1,$X$30)</f>
        <v>0</v>
      </c>
      <c r="C5016" s="25">
        <f>+IFERROR(_xlfn.NUMBERVALUE(INDEX(Исходные_данные!A:Z,A5016+$X$32-1,$X$31),"."),0)</f>
        <v>0</v>
      </c>
      <c r="D5016" s="51"/>
      <c r="E5016" s="3">
        <f t="shared" si="785"/>
        <v>1289.4580000000001</v>
      </c>
      <c r="F5016" s="3">
        <f t="shared" si="786"/>
        <v>1289.4574600000001</v>
      </c>
      <c r="G5016" s="8">
        <f t="shared" si="789"/>
        <v>0</v>
      </c>
      <c r="H5016" s="7">
        <f t="shared" si="781"/>
        <v>0</v>
      </c>
      <c r="I5016" s="7">
        <f t="shared" si="782"/>
        <v>0</v>
      </c>
      <c r="J5016">
        <f t="shared" si="783"/>
        <v>0</v>
      </c>
      <c r="K5016">
        <f t="shared" si="787"/>
        <v>0</v>
      </c>
      <c r="L5016">
        <f t="shared" si="784"/>
        <v>0</v>
      </c>
      <c r="M5016" s="66" t="str">
        <f t="shared" si="780"/>
        <v xml:space="preserve"> </v>
      </c>
    </row>
    <row r="5017" spans="1:13" x14ac:dyDescent="0.25">
      <c r="A5017" s="25">
        <f t="shared" si="788"/>
        <v>5017</v>
      </c>
      <c r="B5017" s="35">
        <f>+INDEX(Исходные_данные!A:Z,A5017+$X$32-1,$X$30)</f>
        <v>0</v>
      </c>
      <c r="C5017" s="25">
        <f>+IFERROR(_xlfn.NUMBERVALUE(INDEX(Исходные_данные!A:Z,A5017+$X$32-1,$X$31),"."),0)</f>
        <v>0</v>
      </c>
      <c r="D5017" s="51"/>
      <c r="E5017" s="3">
        <f t="shared" si="785"/>
        <v>1289.4580000000001</v>
      </c>
      <c r="F5017" s="3">
        <f t="shared" si="786"/>
        <v>1289.4574600000001</v>
      </c>
      <c r="G5017" s="8">
        <f t="shared" si="789"/>
        <v>0</v>
      </c>
      <c r="H5017" s="7">
        <f t="shared" si="781"/>
        <v>0</v>
      </c>
      <c r="I5017" s="7">
        <f t="shared" si="782"/>
        <v>0</v>
      </c>
      <c r="J5017">
        <f t="shared" si="783"/>
        <v>0</v>
      </c>
      <c r="K5017">
        <f t="shared" si="787"/>
        <v>0</v>
      </c>
      <c r="L5017">
        <f t="shared" si="784"/>
        <v>0</v>
      </c>
      <c r="M5017" s="66" t="str">
        <f t="shared" si="780"/>
        <v xml:space="preserve"> </v>
      </c>
    </row>
    <row r="5018" spans="1:13" x14ac:dyDescent="0.25">
      <c r="A5018" s="25">
        <f t="shared" si="788"/>
        <v>5018</v>
      </c>
      <c r="B5018" s="35">
        <f>+INDEX(Исходные_данные!A:Z,A5018+$X$32-1,$X$30)</f>
        <v>0</v>
      </c>
      <c r="C5018" s="25">
        <f>+IFERROR(_xlfn.NUMBERVALUE(INDEX(Исходные_данные!A:Z,A5018+$X$32-1,$X$31),"."),0)</f>
        <v>0</v>
      </c>
      <c r="D5018" s="51"/>
      <c r="E5018" s="3">
        <f t="shared" si="785"/>
        <v>1289.4580000000001</v>
      </c>
      <c r="F5018" s="3">
        <f t="shared" si="786"/>
        <v>1289.4574600000001</v>
      </c>
      <c r="G5018" s="8">
        <f t="shared" si="789"/>
        <v>0</v>
      </c>
      <c r="H5018" s="7">
        <f t="shared" si="781"/>
        <v>0</v>
      </c>
      <c r="I5018" s="7">
        <f t="shared" si="782"/>
        <v>0</v>
      </c>
      <c r="J5018">
        <f t="shared" si="783"/>
        <v>0</v>
      </c>
      <c r="K5018">
        <f t="shared" si="787"/>
        <v>0</v>
      </c>
      <c r="L5018">
        <f t="shared" si="784"/>
        <v>0</v>
      </c>
      <c r="M5018" s="66" t="str">
        <f t="shared" si="780"/>
        <v xml:space="preserve"> </v>
      </c>
    </row>
    <row r="5019" spans="1:13" x14ac:dyDescent="0.25">
      <c r="A5019" s="25">
        <f t="shared" si="788"/>
        <v>5019</v>
      </c>
      <c r="B5019" s="35">
        <f>+INDEX(Исходные_данные!A:Z,A5019+$X$32-1,$X$30)</f>
        <v>0</v>
      </c>
      <c r="C5019" s="25">
        <f>+IFERROR(_xlfn.NUMBERVALUE(INDEX(Исходные_данные!A:Z,A5019+$X$32-1,$X$31),"."),0)</f>
        <v>0</v>
      </c>
      <c r="D5019" s="51"/>
      <c r="E5019" s="3">
        <f t="shared" si="785"/>
        <v>1289.4580000000001</v>
      </c>
      <c r="F5019" s="3">
        <f t="shared" si="786"/>
        <v>1289.4574600000001</v>
      </c>
      <c r="G5019" s="8">
        <f t="shared" si="789"/>
        <v>0</v>
      </c>
      <c r="H5019" s="7">
        <f t="shared" si="781"/>
        <v>0</v>
      </c>
      <c r="I5019" s="7">
        <f t="shared" si="782"/>
        <v>0</v>
      </c>
      <c r="J5019">
        <f t="shared" si="783"/>
        <v>0</v>
      </c>
      <c r="K5019">
        <f t="shared" si="787"/>
        <v>0</v>
      </c>
      <c r="L5019">
        <f t="shared" si="784"/>
        <v>0</v>
      </c>
      <c r="M5019" s="66" t="str">
        <f t="shared" si="780"/>
        <v xml:space="preserve"> </v>
      </c>
    </row>
    <row r="5020" spans="1:13" x14ac:dyDescent="0.25">
      <c r="A5020" s="25">
        <f t="shared" si="788"/>
        <v>5020</v>
      </c>
      <c r="B5020" s="35">
        <f>+INDEX(Исходные_данные!A:Z,A5020+$X$32-1,$X$30)</f>
        <v>0</v>
      </c>
      <c r="C5020" s="25">
        <f>+IFERROR(_xlfn.NUMBERVALUE(INDEX(Исходные_данные!A:Z,A5020+$X$32-1,$X$31),"."),0)</f>
        <v>0</v>
      </c>
      <c r="D5020" s="51"/>
      <c r="E5020" s="3">
        <f t="shared" si="785"/>
        <v>1289.4580000000001</v>
      </c>
      <c r="F5020" s="3">
        <f t="shared" si="786"/>
        <v>1289.4574600000001</v>
      </c>
      <c r="G5020" s="8">
        <f t="shared" si="789"/>
        <v>0</v>
      </c>
      <c r="H5020" s="7">
        <f t="shared" si="781"/>
        <v>0</v>
      </c>
      <c r="I5020" s="7">
        <f t="shared" si="782"/>
        <v>0</v>
      </c>
      <c r="J5020">
        <f t="shared" si="783"/>
        <v>0</v>
      </c>
      <c r="K5020">
        <f t="shared" si="787"/>
        <v>0</v>
      </c>
      <c r="L5020">
        <f t="shared" si="784"/>
        <v>0</v>
      </c>
      <c r="M5020" s="66" t="str">
        <f t="shared" ref="M5020:M5083" si="790">IF(AC5035=1,"",+CONCATENATE(IF($AC$43=1,CONCATENATE(D5020," "),""),IF($AC$44=1,CONCATENATE(E5020," (",TEXT(G5020,"0,0"),"%)"),"")))</f>
        <v xml:space="preserve"> </v>
      </c>
    </row>
    <row r="5021" spans="1:13" x14ac:dyDescent="0.25">
      <c r="A5021" s="25">
        <f t="shared" si="788"/>
        <v>5021</v>
      </c>
      <c r="B5021" s="35">
        <f>+INDEX(Исходные_данные!A:Z,A5021+$X$32-1,$X$30)</f>
        <v>0</v>
      </c>
      <c r="C5021" s="25">
        <f>+IFERROR(_xlfn.NUMBERVALUE(INDEX(Исходные_данные!A:Z,A5021+$X$32-1,$X$31),"."),0)</f>
        <v>0</v>
      </c>
      <c r="D5021" s="51"/>
      <c r="E5021" s="3">
        <f t="shared" si="785"/>
        <v>1289.4580000000001</v>
      </c>
      <c r="F5021" s="3">
        <f t="shared" si="786"/>
        <v>1289.4574600000001</v>
      </c>
      <c r="G5021" s="8">
        <f t="shared" si="789"/>
        <v>0</v>
      </c>
      <c r="H5021" s="7">
        <f t="shared" si="781"/>
        <v>0</v>
      </c>
      <c r="I5021" s="7">
        <f t="shared" si="782"/>
        <v>0</v>
      </c>
      <c r="J5021">
        <f t="shared" si="783"/>
        <v>0</v>
      </c>
      <c r="K5021">
        <f t="shared" si="787"/>
        <v>0</v>
      </c>
      <c r="L5021">
        <f t="shared" si="784"/>
        <v>0</v>
      </c>
      <c r="M5021" s="66" t="str">
        <f t="shared" si="790"/>
        <v xml:space="preserve"> </v>
      </c>
    </row>
    <row r="5022" spans="1:13" x14ac:dyDescent="0.25">
      <c r="A5022" s="25">
        <f t="shared" si="788"/>
        <v>5022</v>
      </c>
      <c r="B5022" s="35">
        <f>+INDEX(Исходные_данные!A:Z,A5022+$X$32-1,$X$30)</f>
        <v>0</v>
      </c>
      <c r="C5022" s="25">
        <f>+IFERROR(_xlfn.NUMBERVALUE(INDEX(Исходные_данные!A:Z,A5022+$X$32-1,$X$31),"."),0)</f>
        <v>0</v>
      </c>
      <c r="D5022" s="51"/>
      <c r="E5022" s="3">
        <f t="shared" si="785"/>
        <v>1289.4580000000001</v>
      </c>
      <c r="F5022" s="3">
        <f t="shared" si="786"/>
        <v>1289.4574600000001</v>
      </c>
      <c r="G5022" s="8">
        <f t="shared" si="789"/>
        <v>0</v>
      </c>
      <c r="H5022" s="7">
        <f t="shared" si="781"/>
        <v>0</v>
      </c>
      <c r="I5022" s="7">
        <f t="shared" si="782"/>
        <v>0</v>
      </c>
      <c r="J5022">
        <f t="shared" si="783"/>
        <v>0</v>
      </c>
      <c r="K5022">
        <f t="shared" si="787"/>
        <v>0</v>
      </c>
      <c r="L5022">
        <f t="shared" si="784"/>
        <v>0</v>
      </c>
      <c r="M5022" s="66" t="str">
        <f t="shared" si="790"/>
        <v xml:space="preserve"> </v>
      </c>
    </row>
    <row r="5023" spans="1:13" x14ac:dyDescent="0.25">
      <c r="A5023" s="25">
        <f t="shared" si="788"/>
        <v>5023</v>
      </c>
      <c r="B5023" s="35">
        <f>+INDEX(Исходные_данные!A:Z,A5023+$X$32-1,$X$30)</f>
        <v>0</v>
      </c>
      <c r="C5023" s="25">
        <f>+IFERROR(_xlfn.NUMBERVALUE(INDEX(Исходные_данные!A:Z,A5023+$X$32-1,$X$31),"."),0)</f>
        <v>0</v>
      </c>
      <c r="D5023" s="51"/>
      <c r="E5023" s="3">
        <f t="shared" si="785"/>
        <v>1289.4580000000001</v>
      </c>
      <c r="F5023" s="3">
        <f t="shared" si="786"/>
        <v>1289.4574600000001</v>
      </c>
      <c r="G5023" s="8">
        <f t="shared" si="789"/>
        <v>0</v>
      </c>
      <c r="H5023" s="7">
        <f t="shared" si="781"/>
        <v>0</v>
      </c>
      <c r="I5023" s="7">
        <f t="shared" si="782"/>
        <v>0</v>
      </c>
      <c r="J5023">
        <f t="shared" si="783"/>
        <v>0</v>
      </c>
      <c r="K5023">
        <f t="shared" si="787"/>
        <v>0</v>
      </c>
      <c r="L5023">
        <f t="shared" si="784"/>
        <v>0</v>
      </c>
      <c r="M5023" s="66" t="str">
        <f t="shared" si="790"/>
        <v xml:space="preserve"> </v>
      </c>
    </row>
    <row r="5024" spans="1:13" x14ac:dyDescent="0.25">
      <c r="A5024" s="25">
        <f t="shared" si="788"/>
        <v>5024</v>
      </c>
      <c r="B5024" s="35">
        <f>+INDEX(Исходные_данные!A:Z,A5024+$X$32-1,$X$30)</f>
        <v>0</v>
      </c>
      <c r="C5024" s="25">
        <f>+IFERROR(_xlfn.NUMBERVALUE(INDEX(Исходные_данные!A:Z,A5024+$X$32-1,$X$31),"."),0)</f>
        <v>0</v>
      </c>
      <c r="D5024" s="51"/>
      <c r="E5024" s="3">
        <f t="shared" si="785"/>
        <v>1289.4580000000001</v>
      </c>
      <c r="F5024" s="3">
        <f t="shared" si="786"/>
        <v>1289.4574600000001</v>
      </c>
      <c r="G5024" s="8">
        <f t="shared" si="789"/>
        <v>0</v>
      </c>
      <c r="H5024" s="7">
        <f t="shared" si="781"/>
        <v>0</v>
      </c>
      <c r="I5024" s="7">
        <f t="shared" si="782"/>
        <v>0</v>
      </c>
      <c r="J5024">
        <f t="shared" si="783"/>
        <v>0</v>
      </c>
      <c r="K5024">
        <f t="shared" si="787"/>
        <v>0</v>
      </c>
      <c r="L5024">
        <f t="shared" si="784"/>
        <v>0</v>
      </c>
      <c r="M5024" s="66" t="str">
        <f t="shared" si="790"/>
        <v xml:space="preserve"> </v>
      </c>
    </row>
    <row r="5025" spans="1:13" x14ac:dyDescent="0.25">
      <c r="A5025" s="25">
        <f t="shared" si="788"/>
        <v>5025</v>
      </c>
      <c r="B5025" s="35">
        <f>+INDEX(Исходные_данные!A:Z,A5025+$X$32-1,$X$30)</f>
        <v>0</v>
      </c>
      <c r="C5025" s="25">
        <f>+IFERROR(_xlfn.NUMBERVALUE(INDEX(Исходные_данные!A:Z,A5025+$X$32-1,$X$31),"."),0)</f>
        <v>0</v>
      </c>
      <c r="D5025" s="51"/>
      <c r="E5025" s="3">
        <f t="shared" si="785"/>
        <v>1289.4580000000001</v>
      </c>
      <c r="F5025" s="3">
        <f t="shared" si="786"/>
        <v>1289.4574600000001</v>
      </c>
      <c r="G5025" s="8">
        <f t="shared" si="789"/>
        <v>0</v>
      </c>
      <c r="H5025" s="7">
        <f t="shared" si="781"/>
        <v>0</v>
      </c>
      <c r="I5025" s="7">
        <f t="shared" si="782"/>
        <v>0</v>
      </c>
      <c r="J5025">
        <f t="shared" si="783"/>
        <v>0</v>
      </c>
      <c r="K5025">
        <f t="shared" si="787"/>
        <v>0</v>
      </c>
      <c r="L5025">
        <f t="shared" si="784"/>
        <v>0</v>
      </c>
      <c r="M5025" s="66" t="str">
        <f t="shared" si="790"/>
        <v xml:space="preserve"> </v>
      </c>
    </row>
    <row r="5026" spans="1:13" x14ac:dyDescent="0.25">
      <c r="A5026" s="25">
        <f t="shared" si="788"/>
        <v>5026</v>
      </c>
      <c r="B5026" s="35">
        <f>+INDEX(Исходные_данные!A:Z,A5026+$X$32-1,$X$30)</f>
        <v>0</v>
      </c>
      <c r="C5026" s="25">
        <f>+IFERROR(_xlfn.NUMBERVALUE(INDEX(Исходные_данные!A:Z,A5026+$X$32-1,$X$31),"."),0)</f>
        <v>0</v>
      </c>
      <c r="D5026" s="51"/>
      <c r="E5026" s="3">
        <f t="shared" si="785"/>
        <v>1289.4580000000001</v>
      </c>
      <c r="F5026" s="3">
        <f t="shared" si="786"/>
        <v>1289.4574600000001</v>
      </c>
      <c r="G5026" s="8">
        <f t="shared" si="789"/>
        <v>0</v>
      </c>
      <c r="H5026" s="7">
        <f t="shared" si="781"/>
        <v>0</v>
      </c>
      <c r="I5026" s="7">
        <f t="shared" si="782"/>
        <v>0</v>
      </c>
      <c r="J5026">
        <f t="shared" si="783"/>
        <v>0</v>
      </c>
      <c r="K5026">
        <f t="shared" si="787"/>
        <v>0</v>
      </c>
      <c r="L5026">
        <f t="shared" si="784"/>
        <v>0</v>
      </c>
      <c r="M5026" s="66" t="str">
        <f t="shared" si="790"/>
        <v xml:space="preserve"> </v>
      </c>
    </row>
    <row r="5027" spans="1:13" x14ac:dyDescent="0.25">
      <c r="A5027" s="25">
        <f t="shared" si="788"/>
        <v>5027</v>
      </c>
      <c r="B5027" s="35">
        <f>+INDEX(Исходные_данные!A:Z,A5027+$X$32-1,$X$30)</f>
        <v>0</v>
      </c>
      <c r="C5027" s="25">
        <f>+IFERROR(_xlfn.NUMBERVALUE(INDEX(Исходные_данные!A:Z,A5027+$X$32-1,$X$31),"."),0)</f>
        <v>0</v>
      </c>
      <c r="D5027" s="51"/>
      <c r="E5027" s="3">
        <f t="shared" si="785"/>
        <v>1289.4580000000001</v>
      </c>
      <c r="F5027" s="3">
        <f t="shared" si="786"/>
        <v>1289.4574600000001</v>
      </c>
      <c r="G5027" s="8">
        <f t="shared" si="789"/>
        <v>0</v>
      </c>
      <c r="H5027" s="7">
        <f t="shared" si="781"/>
        <v>0</v>
      </c>
      <c r="I5027" s="7">
        <f t="shared" si="782"/>
        <v>0</v>
      </c>
      <c r="J5027">
        <f t="shared" si="783"/>
        <v>0</v>
      </c>
      <c r="K5027">
        <f t="shared" si="787"/>
        <v>0</v>
      </c>
      <c r="L5027">
        <f t="shared" si="784"/>
        <v>0</v>
      </c>
      <c r="M5027" s="66" t="str">
        <f t="shared" si="790"/>
        <v xml:space="preserve"> </v>
      </c>
    </row>
    <row r="5028" spans="1:13" x14ac:dyDescent="0.25">
      <c r="A5028" s="25">
        <f t="shared" si="788"/>
        <v>5028</v>
      </c>
      <c r="B5028" s="35">
        <f>+INDEX(Исходные_данные!A:Z,A5028+$X$32-1,$X$30)</f>
        <v>0</v>
      </c>
      <c r="C5028" s="25">
        <f>+IFERROR(_xlfn.NUMBERVALUE(INDEX(Исходные_данные!A:Z,A5028+$X$32-1,$X$31),"."),0)</f>
        <v>0</v>
      </c>
      <c r="D5028" s="51"/>
      <c r="E5028" s="3">
        <f t="shared" si="785"/>
        <v>1289.4580000000001</v>
      </c>
      <c r="F5028" s="3">
        <f t="shared" si="786"/>
        <v>1289.4574600000001</v>
      </c>
      <c r="G5028" s="8">
        <f t="shared" si="789"/>
        <v>0</v>
      </c>
      <c r="H5028" s="7">
        <f t="shared" si="781"/>
        <v>0</v>
      </c>
      <c r="I5028" s="7">
        <f t="shared" si="782"/>
        <v>0</v>
      </c>
      <c r="J5028">
        <f t="shared" si="783"/>
        <v>0</v>
      </c>
      <c r="K5028">
        <f t="shared" si="787"/>
        <v>0</v>
      </c>
      <c r="L5028">
        <f t="shared" si="784"/>
        <v>0</v>
      </c>
      <c r="M5028" s="66" t="str">
        <f t="shared" si="790"/>
        <v xml:space="preserve"> </v>
      </c>
    </row>
    <row r="5029" spans="1:13" x14ac:dyDescent="0.25">
      <c r="A5029" s="25">
        <f t="shared" si="788"/>
        <v>5029</v>
      </c>
      <c r="B5029" s="35">
        <f>+INDEX(Исходные_данные!A:Z,A5029+$X$32-1,$X$30)</f>
        <v>0</v>
      </c>
      <c r="C5029" s="25">
        <f>+IFERROR(_xlfn.NUMBERVALUE(INDEX(Исходные_данные!A:Z,A5029+$X$32-1,$X$31),"."),0)</f>
        <v>0</v>
      </c>
      <c r="D5029" s="51"/>
      <c r="E5029" s="3">
        <f t="shared" si="785"/>
        <v>1289.4580000000001</v>
      </c>
      <c r="F5029" s="3">
        <f t="shared" si="786"/>
        <v>1289.4574600000001</v>
      </c>
      <c r="G5029" s="8">
        <f t="shared" si="789"/>
        <v>0</v>
      </c>
      <c r="H5029" s="7">
        <f t="shared" si="781"/>
        <v>0</v>
      </c>
      <c r="I5029" s="7">
        <f t="shared" si="782"/>
        <v>0</v>
      </c>
      <c r="J5029">
        <f t="shared" si="783"/>
        <v>0</v>
      </c>
      <c r="K5029">
        <f t="shared" si="787"/>
        <v>0</v>
      </c>
      <c r="L5029">
        <f t="shared" si="784"/>
        <v>0</v>
      </c>
      <c r="M5029" s="66" t="str">
        <f t="shared" si="790"/>
        <v xml:space="preserve"> </v>
      </c>
    </row>
    <row r="5030" spans="1:13" x14ac:dyDescent="0.25">
      <c r="A5030" s="25">
        <f t="shared" si="788"/>
        <v>5030</v>
      </c>
      <c r="B5030" s="35">
        <f>+INDEX(Исходные_данные!A:Z,A5030+$X$32-1,$X$30)</f>
        <v>0</v>
      </c>
      <c r="C5030" s="25">
        <f>+IFERROR(_xlfn.NUMBERVALUE(INDEX(Исходные_данные!A:Z,A5030+$X$32-1,$X$31),"."),0)</f>
        <v>0</v>
      </c>
      <c r="D5030" s="51"/>
      <c r="E5030" s="3">
        <f t="shared" si="785"/>
        <v>1289.4580000000001</v>
      </c>
      <c r="F5030" s="3">
        <f t="shared" si="786"/>
        <v>1289.4574600000001</v>
      </c>
      <c r="G5030" s="8">
        <f t="shared" si="789"/>
        <v>0</v>
      </c>
      <c r="H5030" s="7">
        <f t="shared" si="781"/>
        <v>0</v>
      </c>
      <c r="I5030" s="7">
        <f t="shared" si="782"/>
        <v>0</v>
      </c>
      <c r="J5030">
        <f t="shared" si="783"/>
        <v>0</v>
      </c>
      <c r="K5030">
        <f t="shared" si="787"/>
        <v>0</v>
      </c>
      <c r="L5030">
        <f t="shared" si="784"/>
        <v>0</v>
      </c>
      <c r="M5030" s="66" t="str">
        <f t="shared" si="790"/>
        <v xml:space="preserve"> </v>
      </c>
    </row>
    <row r="5031" spans="1:13" x14ac:dyDescent="0.25">
      <c r="A5031" s="25">
        <f t="shared" si="788"/>
        <v>5031</v>
      </c>
      <c r="B5031" s="35">
        <f>+INDEX(Исходные_данные!A:Z,A5031+$X$32-1,$X$30)</f>
        <v>0</v>
      </c>
      <c r="C5031" s="25">
        <f>+IFERROR(_xlfn.NUMBERVALUE(INDEX(Исходные_данные!A:Z,A5031+$X$32-1,$X$31),"."),0)</f>
        <v>0</v>
      </c>
      <c r="D5031" s="51"/>
      <c r="E5031" s="3">
        <f t="shared" si="785"/>
        <v>1289.4580000000001</v>
      </c>
      <c r="F5031" s="3">
        <f t="shared" si="786"/>
        <v>1289.4574600000001</v>
      </c>
      <c r="G5031" s="8">
        <f t="shared" si="789"/>
        <v>0</v>
      </c>
      <c r="H5031" s="7">
        <f t="shared" si="781"/>
        <v>0</v>
      </c>
      <c r="I5031" s="7">
        <f t="shared" si="782"/>
        <v>0</v>
      </c>
      <c r="J5031">
        <f t="shared" si="783"/>
        <v>0</v>
      </c>
      <c r="K5031">
        <f t="shared" si="787"/>
        <v>0</v>
      </c>
      <c r="L5031">
        <f t="shared" si="784"/>
        <v>0</v>
      </c>
      <c r="M5031" s="66" t="str">
        <f t="shared" si="790"/>
        <v xml:space="preserve"> </v>
      </c>
    </row>
    <row r="5032" spans="1:13" x14ac:dyDescent="0.25">
      <c r="A5032" s="25">
        <f t="shared" si="788"/>
        <v>5032</v>
      </c>
      <c r="B5032" s="35">
        <f>+INDEX(Исходные_данные!A:Z,A5032+$X$32-1,$X$30)</f>
        <v>0</v>
      </c>
      <c r="C5032" s="25">
        <f>+IFERROR(_xlfn.NUMBERVALUE(INDEX(Исходные_данные!A:Z,A5032+$X$32-1,$X$31),"."),0)</f>
        <v>0</v>
      </c>
      <c r="D5032" s="51"/>
      <c r="E5032" s="3">
        <f t="shared" si="785"/>
        <v>1289.4580000000001</v>
      </c>
      <c r="F5032" s="3">
        <f t="shared" si="786"/>
        <v>1289.4574600000001</v>
      </c>
      <c r="G5032" s="8">
        <f t="shared" si="789"/>
        <v>0</v>
      </c>
      <c r="H5032" s="7">
        <f t="shared" si="781"/>
        <v>0</v>
      </c>
      <c r="I5032" s="7">
        <f t="shared" si="782"/>
        <v>0</v>
      </c>
      <c r="J5032">
        <f t="shared" si="783"/>
        <v>0</v>
      </c>
      <c r="K5032">
        <f t="shared" si="787"/>
        <v>0</v>
      </c>
      <c r="L5032">
        <f t="shared" si="784"/>
        <v>0</v>
      </c>
      <c r="M5032" s="66" t="str">
        <f t="shared" si="790"/>
        <v xml:space="preserve"> </v>
      </c>
    </row>
    <row r="5033" spans="1:13" x14ac:dyDescent="0.25">
      <c r="A5033" s="25">
        <f t="shared" si="788"/>
        <v>5033</v>
      </c>
      <c r="B5033" s="35">
        <f>+INDEX(Исходные_данные!A:Z,A5033+$X$32-1,$X$30)</f>
        <v>0</v>
      </c>
      <c r="C5033" s="25">
        <f>+IFERROR(_xlfn.NUMBERVALUE(INDEX(Исходные_данные!A:Z,A5033+$X$32-1,$X$31),"."),0)</f>
        <v>0</v>
      </c>
      <c r="D5033" s="51"/>
      <c r="E5033" s="3">
        <f t="shared" si="785"/>
        <v>1289.4580000000001</v>
      </c>
      <c r="F5033" s="3">
        <f t="shared" si="786"/>
        <v>1289.4574600000001</v>
      </c>
      <c r="G5033" s="8">
        <f t="shared" si="789"/>
        <v>0</v>
      </c>
      <c r="H5033" s="7">
        <f t="shared" si="781"/>
        <v>0</v>
      </c>
      <c r="I5033" s="7">
        <f t="shared" si="782"/>
        <v>0</v>
      </c>
      <c r="J5033">
        <f t="shared" si="783"/>
        <v>0</v>
      </c>
      <c r="K5033">
        <f t="shared" si="787"/>
        <v>0</v>
      </c>
      <c r="L5033">
        <f t="shared" si="784"/>
        <v>0</v>
      </c>
      <c r="M5033" s="66" t="str">
        <f t="shared" si="790"/>
        <v xml:space="preserve"> </v>
      </c>
    </row>
    <row r="5034" spans="1:13" x14ac:dyDescent="0.25">
      <c r="A5034" s="25">
        <f t="shared" si="788"/>
        <v>5034</v>
      </c>
      <c r="B5034" s="35">
        <f>+INDEX(Исходные_данные!A:Z,A5034+$X$32-1,$X$30)</f>
        <v>0</v>
      </c>
      <c r="C5034" s="25">
        <f>+IFERROR(_xlfn.NUMBERVALUE(INDEX(Исходные_данные!A:Z,A5034+$X$32-1,$X$31),"."),0)</f>
        <v>0</v>
      </c>
      <c r="D5034" s="51"/>
      <c r="E5034" s="3">
        <f t="shared" si="785"/>
        <v>1289.4580000000001</v>
      </c>
      <c r="F5034" s="3">
        <f t="shared" si="786"/>
        <v>1289.4574600000001</v>
      </c>
      <c r="G5034" s="8">
        <f t="shared" si="789"/>
        <v>0</v>
      </c>
      <c r="H5034" s="7">
        <f t="shared" si="781"/>
        <v>0</v>
      </c>
      <c r="I5034" s="7">
        <f t="shared" si="782"/>
        <v>0</v>
      </c>
      <c r="J5034">
        <f t="shared" si="783"/>
        <v>0</v>
      </c>
      <c r="K5034">
        <f t="shared" si="787"/>
        <v>0</v>
      </c>
      <c r="L5034">
        <f t="shared" si="784"/>
        <v>0</v>
      </c>
      <c r="M5034" s="66" t="str">
        <f t="shared" si="790"/>
        <v xml:space="preserve"> </v>
      </c>
    </row>
    <row r="5035" spans="1:13" x14ac:dyDescent="0.25">
      <c r="A5035" s="25">
        <f t="shared" si="788"/>
        <v>5035</v>
      </c>
      <c r="B5035" s="35">
        <f>+INDEX(Исходные_данные!A:Z,A5035+$X$32-1,$X$30)</f>
        <v>0</v>
      </c>
      <c r="C5035" s="25">
        <f>+IFERROR(_xlfn.NUMBERVALUE(INDEX(Исходные_данные!A:Z,A5035+$X$32-1,$X$31),"."),0)</f>
        <v>0</v>
      </c>
      <c r="D5035" s="51"/>
      <c r="E5035" s="3">
        <f t="shared" si="785"/>
        <v>1289.4580000000001</v>
      </c>
      <c r="F5035" s="3">
        <f t="shared" si="786"/>
        <v>1289.4574600000001</v>
      </c>
      <c r="G5035" s="8">
        <f t="shared" si="789"/>
        <v>0</v>
      </c>
      <c r="H5035" s="7">
        <f t="shared" si="781"/>
        <v>0</v>
      </c>
      <c r="I5035" s="7">
        <f t="shared" si="782"/>
        <v>0</v>
      </c>
      <c r="J5035">
        <f t="shared" si="783"/>
        <v>0</v>
      </c>
      <c r="K5035">
        <f t="shared" si="787"/>
        <v>0</v>
      </c>
      <c r="L5035">
        <f t="shared" si="784"/>
        <v>0</v>
      </c>
      <c r="M5035" s="66" t="str">
        <f t="shared" si="790"/>
        <v xml:space="preserve"> </v>
      </c>
    </row>
    <row r="5036" spans="1:13" x14ac:dyDescent="0.25">
      <c r="A5036" s="25">
        <f t="shared" si="788"/>
        <v>5036</v>
      </c>
      <c r="B5036" s="35">
        <f>+INDEX(Исходные_данные!A:Z,A5036+$X$32-1,$X$30)</f>
        <v>0</v>
      </c>
      <c r="C5036" s="25">
        <f>+IFERROR(_xlfn.NUMBERVALUE(INDEX(Исходные_данные!A:Z,A5036+$X$32-1,$X$31),"."),0)</f>
        <v>0</v>
      </c>
      <c r="D5036" s="51"/>
      <c r="E5036" s="3">
        <f t="shared" si="785"/>
        <v>1289.4580000000001</v>
      </c>
      <c r="F5036" s="3">
        <f t="shared" si="786"/>
        <v>1289.4574600000001</v>
      </c>
      <c r="G5036" s="8">
        <f t="shared" si="789"/>
        <v>0</v>
      </c>
      <c r="H5036" s="7">
        <f t="shared" si="781"/>
        <v>0</v>
      </c>
      <c r="I5036" s="7">
        <f t="shared" si="782"/>
        <v>0</v>
      </c>
      <c r="J5036">
        <f t="shared" si="783"/>
        <v>0</v>
      </c>
      <c r="K5036">
        <f t="shared" si="787"/>
        <v>0</v>
      </c>
      <c r="L5036">
        <f t="shared" si="784"/>
        <v>0</v>
      </c>
      <c r="M5036" s="66" t="str">
        <f t="shared" si="790"/>
        <v xml:space="preserve"> </v>
      </c>
    </row>
    <row r="5037" spans="1:13" x14ac:dyDescent="0.25">
      <c r="A5037" s="25">
        <f t="shared" si="788"/>
        <v>5037</v>
      </c>
      <c r="B5037" s="35">
        <f>+INDEX(Исходные_данные!A:Z,A5037+$X$32-1,$X$30)</f>
        <v>0</v>
      </c>
      <c r="C5037" s="25">
        <f>+IFERROR(_xlfn.NUMBERVALUE(INDEX(Исходные_данные!A:Z,A5037+$X$32-1,$X$31),"."),0)</f>
        <v>0</v>
      </c>
      <c r="D5037" s="51"/>
      <c r="E5037" s="3">
        <f t="shared" si="785"/>
        <v>1289.4580000000001</v>
      </c>
      <c r="F5037" s="3">
        <f t="shared" si="786"/>
        <v>1289.4574600000001</v>
      </c>
      <c r="G5037" s="8">
        <f t="shared" si="789"/>
        <v>0</v>
      </c>
      <c r="H5037" s="7">
        <f t="shared" si="781"/>
        <v>0</v>
      </c>
      <c r="I5037" s="7">
        <f t="shared" si="782"/>
        <v>0</v>
      </c>
      <c r="J5037">
        <f t="shared" si="783"/>
        <v>0</v>
      </c>
      <c r="K5037">
        <f t="shared" si="787"/>
        <v>0</v>
      </c>
      <c r="L5037">
        <f t="shared" si="784"/>
        <v>0</v>
      </c>
      <c r="M5037" s="66" t="str">
        <f t="shared" si="790"/>
        <v xml:space="preserve"> </v>
      </c>
    </row>
    <row r="5038" spans="1:13" x14ac:dyDescent="0.25">
      <c r="A5038" s="25">
        <f t="shared" si="788"/>
        <v>5038</v>
      </c>
      <c r="B5038" s="35">
        <f>+INDEX(Исходные_данные!A:Z,A5038+$X$32-1,$X$30)</f>
        <v>0</v>
      </c>
      <c r="C5038" s="25">
        <f>+IFERROR(_xlfn.NUMBERVALUE(INDEX(Исходные_данные!A:Z,A5038+$X$32-1,$X$31),"."),0)</f>
        <v>0</v>
      </c>
      <c r="D5038" s="51"/>
      <c r="E5038" s="3">
        <f t="shared" si="785"/>
        <v>1289.4580000000001</v>
      </c>
      <c r="F5038" s="3">
        <f t="shared" si="786"/>
        <v>1289.4574600000001</v>
      </c>
      <c r="G5038" s="8">
        <f t="shared" si="789"/>
        <v>0</v>
      </c>
      <c r="H5038" s="7">
        <f t="shared" si="781"/>
        <v>0</v>
      </c>
      <c r="I5038" s="7">
        <f t="shared" si="782"/>
        <v>0</v>
      </c>
      <c r="J5038">
        <f t="shared" si="783"/>
        <v>0</v>
      </c>
      <c r="K5038">
        <f t="shared" si="787"/>
        <v>0</v>
      </c>
      <c r="L5038">
        <f t="shared" si="784"/>
        <v>0</v>
      </c>
      <c r="M5038" s="66" t="str">
        <f t="shared" si="790"/>
        <v xml:space="preserve"> </v>
      </c>
    </row>
    <row r="5039" spans="1:13" x14ac:dyDescent="0.25">
      <c r="A5039" s="25">
        <f t="shared" si="788"/>
        <v>5039</v>
      </c>
      <c r="B5039" s="35">
        <f>+INDEX(Исходные_данные!A:Z,A5039+$X$32-1,$X$30)</f>
        <v>0</v>
      </c>
      <c r="C5039" s="25">
        <f>+IFERROR(_xlfn.NUMBERVALUE(INDEX(Исходные_данные!A:Z,A5039+$X$32-1,$X$31),"."),0)</f>
        <v>0</v>
      </c>
      <c r="D5039" s="51"/>
      <c r="E5039" s="3">
        <f t="shared" si="785"/>
        <v>1289.4580000000001</v>
      </c>
      <c r="F5039" s="3">
        <f t="shared" si="786"/>
        <v>1289.4574600000001</v>
      </c>
      <c r="G5039" s="8">
        <f t="shared" si="789"/>
        <v>0</v>
      </c>
      <c r="H5039" s="7">
        <f t="shared" si="781"/>
        <v>0</v>
      </c>
      <c r="I5039" s="7">
        <f t="shared" si="782"/>
        <v>0</v>
      </c>
      <c r="J5039">
        <f t="shared" si="783"/>
        <v>0</v>
      </c>
      <c r="K5039">
        <f t="shared" si="787"/>
        <v>0</v>
      </c>
      <c r="L5039">
        <f t="shared" si="784"/>
        <v>0</v>
      </c>
      <c r="M5039" s="66" t="str">
        <f t="shared" si="790"/>
        <v xml:space="preserve"> </v>
      </c>
    </row>
    <row r="5040" spans="1:13" x14ac:dyDescent="0.25">
      <c r="A5040" s="25">
        <f t="shared" si="788"/>
        <v>5040</v>
      </c>
      <c r="B5040" s="35">
        <f>+INDEX(Исходные_данные!A:Z,A5040+$X$32-1,$X$30)</f>
        <v>0</v>
      </c>
      <c r="C5040" s="25">
        <f>+IFERROR(_xlfn.NUMBERVALUE(INDEX(Исходные_данные!A:Z,A5040+$X$32-1,$X$31),"."),0)</f>
        <v>0</v>
      </c>
      <c r="D5040" s="51"/>
      <c r="E5040" s="3">
        <f t="shared" si="785"/>
        <v>1289.4580000000001</v>
      </c>
      <c r="F5040" s="3">
        <f t="shared" si="786"/>
        <v>1289.4574600000001</v>
      </c>
      <c r="G5040" s="8">
        <f t="shared" si="789"/>
        <v>0</v>
      </c>
      <c r="H5040" s="7">
        <f t="shared" si="781"/>
        <v>0</v>
      </c>
      <c r="I5040" s="7">
        <f t="shared" si="782"/>
        <v>0</v>
      </c>
      <c r="J5040">
        <f t="shared" si="783"/>
        <v>0</v>
      </c>
      <c r="K5040">
        <f t="shared" si="787"/>
        <v>0</v>
      </c>
      <c r="L5040">
        <f t="shared" si="784"/>
        <v>0</v>
      </c>
      <c r="M5040" s="66" t="str">
        <f t="shared" si="790"/>
        <v xml:space="preserve"> </v>
      </c>
    </row>
    <row r="5041" spans="1:13" x14ac:dyDescent="0.25">
      <c r="A5041" s="25">
        <f t="shared" si="788"/>
        <v>5041</v>
      </c>
      <c r="B5041" s="35">
        <f>+INDEX(Исходные_данные!A:Z,A5041+$X$32-1,$X$30)</f>
        <v>0</v>
      </c>
      <c r="C5041" s="25">
        <f>+IFERROR(_xlfn.NUMBERVALUE(INDEX(Исходные_данные!A:Z,A5041+$X$32-1,$X$31),"."),0)</f>
        <v>0</v>
      </c>
      <c r="D5041" s="51"/>
      <c r="E5041" s="3">
        <f t="shared" si="785"/>
        <v>1289.4580000000001</v>
      </c>
      <c r="F5041" s="3">
        <f t="shared" si="786"/>
        <v>1289.4574600000001</v>
      </c>
      <c r="G5041" s="8">
        <f t="shared" si="789"/>
        <v>0</v>
      </c>
      <c r="H5041" s="7">
        <f t="shared" si="781"/>
        <v>0</v>
      </c>
      <c r="I5041" s="7">
        <f t="shared" si="782"/>
        <v>0</v>
      </c>
      <c r="J5041">
        <f t="shared" si="783"/>
        <v>0</v>
      </c>
      <c r="K5041">
        <f t="shared" si="787"/>
        <v>0</v>
      </c>
      <c r="L5041">
        <f t="shared" si="784"/>
        <v>0</v>
      </c>
      <c r="M5041" s="66" t="str">
        <f t="shared" si="790"/>
        <v xml:space="preserve"> </v>
      </c>
    </row>
    <row r="5042" spans="1:13" x14ac:dyDescent="0.25">
      <c r="A5042" s="25">
        <f t="shared" si="788"/>
        <v>5042</v>
      </c>
      <c r="B5042" s="35">
        <f>+INDEX(Исходные_данные!A:Z,A5042+$X$32-1,$X$30)</f>
        <v>0</v>
      </c>
      <c r="C5042" s="25">
        <f>+IFERROR(_xlfn.NUMBERVALUE(INDEX(Исходные_данные!A:Z,A5042+$X$32-1,$X$31),"."),0)</f>
        <v>0</v>
      </c>
      <c r="D5042" s="51"/>
      <c r="E5042" s="3">
        <f t="shared" si="785"/>
        <v>1289.4580000000001</v>
      </c>
      <c r="F5042" s="3">
        <f t="shared" si="786"/>
        <v>1289.4574600000001</v>
      </c>
      <c r="G5042" s="8">
        <f t="shared" si="789"/>
        <v>0</v>
      </c>
      <c r="H5042" s="7">
        <f t="shared" si="781"/>
        <v>0</v>
      </c>
      <c r="I5042" s="7">
        <f t="shared" si="782"/>
        <v>0</v>
      </c>
      <c r="J5042">
        <f t="shared" si="783"/>
        <v>0</v>
      </c>
      <c r="K5042">
        <f t="shared" si="787"/>
        <v>0</v>
      </c>
      <c r="L5042">
        <f t="shared" si="784"/>
        <v>0</v>
      </c>
      <c r="M5042" s="66" t="str">
        <f t="shared" si="790"/>
        <v xml:space="preserve"> </v>
      </c>
    </row>
    <row r="5043" spans="1:13" x14ac:dyDescent="0.25">
      <c r="A5043" s="25">
        <f t="shared" si="788"/>
        <v>5043</v>
      </c>
      <c r="B5043" s="35">
        <f>+INDEX(Исходные_данные!A:Z,A5043+$X$32-1,$X$30)</f>
        <v>0</v>
      </c>
      <c r="C5043" s="25">
        <f>+IFERROR(_xlfn.NUMBERVALUE(INDEX(Исходные_данные!A:Z,A5043+$X$32-1,$X$31),"."),0)</f>
        <v>0</v>
      </c>
      <c r="D5043" s="51"/>
      <c r="E5043" s="3">
        <f t="shared" si="785"/>
        <v>1289.4580000000001</v>
      </c>
      <c r="F5043" s="3">
        <f t="shared" si="786"/>
        <v>1289.4574600000001</v>
      </c>
      <c r="G5043" s="8">
        <f t="shared" si="789"/>
        <v>0</v>
      </c>
      <c r="H5043" s="7">
        <f t="shared" si="781"/>
        <v>0</v>
      </c>
      <c r="I5043" s="7">
        <f t="shared" si="782"/>
        <v>0</v>
      </c>
      <c r="J5043">
        <f t="shared" si="783"/>
        <v>0</v>
      </c>
      <c r="K5043">
        <f t="shared" si="787"/>
        <v>0</v>
      </c>
      <c r="L5043">
        <f t="shared" si="784"/>
        <v>0</v>
      </c>
      <c r="M5043" s="66" t="str">
        <f t="shared" si="790"/>
        <v xml:space="preserve"> </v>
      </c>
    </row>
    <row r="5044" spans="1:13" x14ac:dyDescent="0.25">
      <c r="A5044" s="25">
        <f t="shared" si="788"/>
        <v>5044</v>
      </c>
      <c r="B5044" s="35">
        <f>+INDEX(Исходные_данные!A:Z,A5044+$X$32-1,$X$30)</f>
        <v>0</v>
      </c>
      <c r="C5044" s="25">
        <f>+IFERROR(_xlfn.NUMBERVALUE(INDEX(Исходные_данные!A:Z,A5044+$X$32-1,$X$31),"."),0)</f>
        <v>0</v>
      </c>
      <c r="D5044" s="51"/>
      <c r="E5044" s="3">
        <f t="shared" si="785"/>
        <v>1289.4580000000001</v>
      </c>
      <c r="F5044" s="3">
        <f t="shared" si="786"/>
        <v>1289.4574600000001</v>
      </c>
      <c r="G5044" s="8">
        <f t="shared" si="789"/>
        <v>0</v>
      </c>
      <c r="H5044" s="7">
        <f t="shared" si="781"/>
        <v>0</v>
      </c>
      <c r="I5044" s="7">
        <f t="shared" si="782"/>
        <v>0</v>
      </c>
      <c r="J5044">
        <f t="shared" si="783"/>
        <v>0</v>
      </c>
      <c r="K5044">
        <f t="shared" si="787"/>
        <v>0</v>
      </c>
      <c r="L5044">
        <f t="shared" si="784"/>
        <v>0</v>
      </c>
      <c r="M5044" s="66" t="str">
        <f t="shared" si="790"/>
        <v xml:space="preserve"> </v>
      </c>
    </row>
    <row r="5045" spans="1:13" x14ac:dyDescent="0.25">
      <c r="A5045" s="25">
        <f t="shared" si="788"/>
        <v>5045</v>
      </c>
      <c r="B5045" s="35">
        <f>+INDEX(Исходные_данные!A:Z,A5045+$X$32-1,$X$30)</f>
        <v>0</v>
      </c>
      <c r="C5045" s="25">
        <f>+IFERROR(_xlfn.NUMBERVALUE(INDEX(Исходные_данные!A:Z,A5045+$X$32-1,$X$31),"."),0)</f>
        <v>0</v>
      </c>
      <c r="D5045" s="51"/>
      <c r="E5045" s="3">
        <f t="shared" si="785"/>
        <v>1289.4580000000001</v>
      </c>
      <c r="F5045" s="3">
        <f t="shared" si="786"/>
        <v>1289.4574600000001</v>
      </c>
      <c r="G5045" s="8">
        <f t="shared" si="789"/>
        <v>0</v>
      </c>
      <c r="H5045" s="7">
        <f t="shared" si="781"/>
        <v>0</v>
      </c>
      <c r="I5045" s="7">
        <f t="shared" si="782"/>
        <v>0</v>
      </c>
      <c r="J5045">
        <f t="shared" si="783"/>
        <v>0</v>
      </c>
      <c r="K5045">
        <f t="shared" si="787"/>
        <v>0</v>
      </c>
      <c r="L5045">
        <f t="shared" si="784"/>
        <v>0</v>
      </c>
      <c r="M5045" s="66" t="str">
        <f t="shared" si="790"/>
        <v xml:space="preserve"> </v>
      </c>
    </row>
    <row r="5046" spans="1:13" x14ac:dyDescent="0.25">
      <c r="A5046" s="25">
        <f t="shared" si="788"/>
        <v>5046</v>
      </c>
      <c r="B5046" s="35">
        <f>+INDEX(Исходные_данные!A:Z,A5046+$X$32-1,$X$30)</f>
        <v>0</v>
      </c>
      <c r="C5046" s="25">
        <f>+IFERROR(_xlfn.NUMBERVALUE(INDEX(Исходные_данные!A:Z,A5046+$X$32-1,$X$31),"."),0)</f>
        <v>0</v>
      </c>
      <c r="D5046" s="51"/>
      <c r="E5046" s="3">
        <f t="shared" si="785"/>
        <v>1289.4580000000001</v>
      </c>
      <c r="F5046" s="3">
        <f t="shared" si="786"/>
        <v>1289.4574600000001</v>
      </c>
      <c r="G5046" s="8">
        <f t="shared" si="789"/>
        <v>0</v>
      </c>
      <c r="H5046" s="7">
        <f t="shared" si="781"/>
        <v>0</v>
      </c>
      <c r="I5046" s="7">
        <f t="shared" si="782"/>
        <v>0</v>
      </c>
      <c r="J5046">
        <f t="shared" si="783"/>
        <v>0</v>
      </c>
      <c r="K5046">
        <f t="shared" si="787"/>
        <v>0</v>
      </c>
      <c r="L5046">
        <f t="shared" si="784"/>
        <v>0</v>
      </c>
      <c r="M5046" s="66" t="str">
        <f t="shared" si="790"/>
        <v xml:space="preserve"> </v>
      </c>
    </row>
    <row r="5047" spans="1:13" x14ac:dyDescent="0.25">
      <c r="A5047" s="25">
        <f t="shared" si="788"/>
        <v>5047</v>
      </c>
      <c r="B5047" s="35">
        <f>+INDEX(Исходные_данные!A:Z,A5047+$X$32-1,$X$30)</f>
        <v>0</v>
      </c>
      <c r="C5047" s="25">
        <f>+IFERROR(_xlfn.NUMBERVALUE(INDEX(Исходные_данные!A:Z,A5047+$X$32-1,$X$31),"."),0)</f>
        <v>0</v>
      </c>
      <c r="D5047" s="51"/>
      <c r="E5047" s="3">
        <f t="shared" si="785"/>
        <v>1289.4580000000001</v>
      </c>
      <c r="F5047" s="3">
        <f t="shared" si="786"/>
        <v>1289.4574600000001</v>
      </c>
      <c r="G5047" s="8">
        <f t="shared" si="789"/>
        <v>0</v>
      </c>
      <c r="H5047" s="7">
        <f t="shared" si="781"/>
        <v>0</v>
      </c>
      <c r="I5047" s="7">
        <f t="shared" si="782"/>
        <v>0</v>
      </c>
      <c r="J5047">
        <f t="shared" si="783"/>
        <v>0</v>
      </c>
      <c r="K5047">
        <f t="shared" si="787"/>
        <v>0</v>
      </c>
      <c r="L5047">
        <f t="shared" si="784"/>
        <v>0</v>
      </c>
      <c r="M5047" s="66" t="str">
        <f t="shared" si="790"/>
        <v xml:space="preserve"> </v>
      </c>
    </row>
    <row r="5048" spans="1:13" x14ac:dyDescent="0.25">
      <c r="A5048" s="25">
        <f t="shared" si="788"/>
        <v>5048</v>
      </c>
      <c r="B5048" s="35">
        <f>+INDEX(Исходные_данные!A:Z,A5048+$X$32-1,$X$30)</f>
        <v>0</v>
      </c>
      <c r="C5048" s="25">
        <f>+IFERROR(_xlfn.NUMBERVALUE(INDEX(Исходные_данные!A:Z,A5048+$X$32-1,$X$31),"."),0)</f>
        <v>0</v>
      </c>
      <c r="D5048" s="51"/>
      <c r="E5048" s="3">
        <f t="shared" si="785"/>
        <v>1289.4580000000001</v>
      </c>
      <c r="F5048" s="3">
        <f t="shared" si="786"/>
        <v>1289.4574600000001</v>
      </c>
      <c r="G5048" s="8">
        <f t="shared" si="789"/>
        <v>0</v>
      </c>
      <c r="H5048" s="7">
        <f t="shared" si="781"/>
        <v>0</v>
      </c>
      <c r="I5048" s="7">
        <f t="shared" si="782"/>
        <v>0</v>
      </c>
      <c r="J5048">
        <f t="shared" si="783"/>
        <v>0</v>
      </c>
      <c r="K5048">
        <f t="shared" si="787"/>
        <v>0</v>
      </c>
      <c r="L5048">
        <f t="shared" si="784"/>
        <v>0</v>
      </c>
      <c r="M5048" s="66" t="str">
        <f t="shared" si="790"/>
        <v xml:space="preserve"> </v>
      </c>
    </row>
    <row r="5049" spans="1:13" x14ac:dyDescent="0.25">
      <c r="A5049" s="25">
        <f t="shared" si="788"/>
        <v>5049</v>
      </c>
      <c r="B5049" s="35">
        <f>+INDEX(Исходные_данные!A:Z,A5049+$X$32-1,$X$30)</f>
        <v>0</v>
      </c>
      <c r="C5049" s="25">
        <f>+IFERROR(_xlfn.NUMBERVALUE(INDEX(Исходные_данные!A:Z,A5049+$X$32-1,$X$31),"."),0)</f>
        <v>0</v>
      </c>
      <c r="D5049" s="51"/>
      <c r="E5049" s="3">
        <f t="shared" si="785"/>
        <v>1289.4580000000001</v>
      </c>
      <c r="F5049" s="3">
        <f t="shared" si="786"/>
        <v>1289.4574600000001</v>
      </c>
      <c r="G5049" s="8">
        <f t="shared" si="789"/>
        <v>0</v>
      </c>
      <c r="H5049" s="7">
        <f t="shared" si="781"/>
        <v>0</v>
      </c>
      <c r="I5049" s="7">
        <f t="shared" si="782"/>
        <v>0</v>
      </c>
      <c r="J5049">
        <f t="shared" si="783"/>
        <v>0</v>
      </c>
      <c r="K5049">
        <f t="shared" si="787"/>
        <v>0</v>
      </c>
      <c r="L5049">
        <f t="shared" si="784"/>
        <v>0</v>
      </c>
      <c r="M5049" s="66" t="str">
        <f t="shared" si="790"/>
        <v xml:space="preserve"> </v>
      </c>
    </row>
    <row r="5050" spans="1:13" x14ac:dyDescent="0.25">
      <c r="A5050" s="25">
        <f t="shared" si="788"/>
        <v>5050</v>
      </c>
      <c r="B5050" s="35">
        <f>+INDEX(Исходные_данные!A:Z,A5050+$X$32-1,$X$30)</f>
        <v>0</v>
      </c>
      <c r="C5050" s="25">
        <f>+IFERROR(_xlfn.NUMBERVALUE(INDEX(Исходные_данные!A:Z,A5050+$X$32-1,$X$31),"."),0)</f>
        <v>0</v>
      </c>
      <c r="D5050" s="51"/>
      <c r="E5050" s="3">
        <f t="shared" si="785"/>
        <v>1289.4580000000001</v>
      </c>
      <c r="F5050" s="3">
        <f t="shared" si="786"/>
        <v>1289.4574600000001</v>
      </c>
      <c r="G5050" s="8">
        <f t="shared" si="789"/>
        <v>0</v>
      </c>
      <c r="H5050" s="7">
        <f t="shared" si="781"/>
        <v>0</v>
      </c>
      <c r="I5050" s="7">
        <f t="shared" si="782"/>
        <v>0</v>
      </c>
      <c r="J5050">
        <f t="shared" si="783"/>
        <v>0</v>
      </c>
      <c r="K5050">
        <f t="shared" si="787"/>
        <v>0</v>
      </c>
      <c r="L5050">
        <f t="shared" si="784"/>
        <v>0</v>
      </c>
      <c r="M5050" s="66" t="str">
        <f t="shared" si="790"/>
        <v xml:space="preserve"> </v>
      </c>
    </row>
    <row r="5051" spans="1:13" x14ac:dyDescent="0.25">
      <c r="A5051" s="25">
        <f t="shared" si="788"/>
        <v>5051</v>
      </c>
      <c r="B5051" s="35">
        <f>+INDEX(Исходные_данные!A:Z,A5051+$X$32-1,$X$30)</f>
        <v>0</v>
      </c>
      <c r="C5051" s="25">
        <f>+IFERROR(_xlfn.NUMBERVALUE(INDEX(Исходные_данные!A:Z,A5051+$X$32-1,$X$31),"."),0)</f>
        <v>0</v>
      </c>
      <c r="D5051" s="51"/>
      <c r="E5051" s="3">
        <f t="shared" si="785"/>
        <v>1289.4580000000001</v>
      </c>
      <c r="F5051" s="3">
        <f t="shared" si="786"/>
        <v>1289.4574600000001</v>
      </c>
      <c r="G5051" s="8">
        <f t="shared" si="789"/>
        <v>0</v>
      </c>
      <c r="H5051" s="7">
        <f t="shared" si="781"/>
        <v>0</v>
      </c>
      <c r="I5051" s="7">
        <f t="shared" si="782"/>
        <v>0</v>
      </c>
      <c r="J5051">
        <f t="shared" si="783"/>
        <v>0</v>
      </c>
      <c r="K5051">
        <f t="shared" si="787"/>
        <v>0</v>
      </c>
      <c r="L5051">
        <f t="shared" si="784"/>
        <v>0</v>
      </c>
      <c r="M5051" s="66" t="str">
        <f t="shared" si="790"/>
        <v xml:space="preserve"> </v>
      </c>
    </row>
    <row r="5052" spans="1:13" x14ac:dyDescent="0.25">
      <c r="A5052" s="25">
        <f t="shared" si="788"/>
        <v>5052</v>
      </c>
      <c r="B5052" s="35">
        <f>+INDEX(Исходные_данные!A:Z,A5052+$X$32-1,$X$30)</f>
        <v>0</v>
      </c>
      <c r="C5052" s="25">
        <f>+IFERROR(_xlfn.NUMBERVALUE(INDEX(Исходные_данные!A:Z,A5052+$X$32-1,$X$31),"."),0)</f>
        <v>0</v>
      </c>
      <c r="D5052" s="51"/>
      <c r="E5052" s="3">
        <f t="shared" si="785"/>
        <v>1289.4580000000001</v>
      </c>
      <c r="F5052" s="3">
        <f t="shared" si="786"/>
        <v>1289.4574600000001</v>
      </c>
      <c r="G5052" s="8">
        <f t="shared" si="789"/>
        <v>0</v>
      </c>
      <c r="H5052" s="7">
        <f t="shared" si="781"/>
        <v>0</v>
      </c>
      <c r="I5052" s="7">
        <f t="shared" si="782"/>
        <v>0</v>
      </c>
      <c r="J5052">
        <f t="shared" si="783"/>
        <v>0</v>
      </c>
      <c r="K5052">
        <f t="shared" si="787"/>
        <v>0</v>
      </c>
      <c r="L5052">
        <f t="shared" si="784"/>
        <v>0</v>
      </c>
      <c r="M5052" s="66" t="str">
        <f t="shared" si="790"/>
        <v xml:space="preserve"> </v>
      </c>
    </row>
    <row r="5053" spans="1:13" x14ac:dyDescent="0.25">
      <c r="A5053" s="25">
        <f t="shared" si="788"/>
        <v>5053</v>
      </c>
      <c r="B5053" s="35">
        <f>+INDEX(Исходные_данные!A:Z,A5053+$X$32-1,$X$30)</f>
        <v>0</v>
      </c>
      <c r="C5053" s="25">
        <f>+IFERROR(_xlfn.NUMBERVALUE(INDEX(Исходные_данные!A:Z,A5053+$X$32-1,$X$31),"."),0)</f>
        <v>0</v>
      </c>
      <c r="D5053" s="51"/>
      <c r="E5053" s="3">
        <f t="shared" si="785"/>
        <v>1289.4580000000001</v>
      </c>
      <c r="F5053" s="3">
        <f t="shared" si="786"/>
        <v>1289.4574600000001</v>
      </c>
      <c r="G5053" s="8">
        <f t="shared" si="789"/>
        <v>0</v>
      </c>
      <c r="H5053" s="7">
        <f t="shared" si="781"/>
        <v>0</v>
      </c>
      <c r="I5053" s="7">
        <f t="shared" si="782"/>
        <v>0</v>
      </c>
      <c r="J5053">
        <f t="shared" si="783"/>
        <v>0</v>
      </c>
      <c r="K5053">
        <f t="shared" si="787"/>
        <v>0</v>
      </c>
      <c r="L5053">
        <f t="shared" si="784"/>
        <v>0</v>
      </c>
      <c r="M5053" s="66" t="str">
        <f t="shared" si="790"/>
        <v xml:space="preserve"> </v>
      </c>
    </row>
    <row r="5054" spans="1:13" x14ac:dyDescent="0.25">
      <c r="A5054" s="25">
        <f t="shared" si="788"/>
        <v>5054</v>
      </c>
      <c r="B5054" s="35">
        <f>+INDEX(Исходные_данные!A:Z,A5054+$X$32-1,$X$30)</f>
        <v>0</v>
      </c>
      <c r="C5054" s="25">
        <f>+IFERROR(_xlfn.NUMBERVALUE(INDEX(Исходные_данные!A:Z,A5054+$X$32-1,$X$31),"."),0)</f>
        <v>0</v>
      </c>
      <c r="D5054" s="51"/>
      <c r="E5054" s="3">
        <f t="shared" si="785"/>
        <v>1289.4580000000001</v>
      </c>
      <c r="F5054" s="3">
        <f t="shared" si="786"/>
        <v>1289.4574600000001</v>
      </c>
      <c r="G5054" s="8">
        <f t="shared" si="789"/>
        <v>0</v>
      </c>
      <c r="H5054" s="7">
        <f t="shared" si="781"/>
        <v>0</v>
      </c>
      <c r="I5054" s="7">
        <f t="shared" si="782"/>
        <v>0</v>
      </c>
      <c r="J5054">
        <f t="shared" si="783"/>
        <v>0</v>
      </c>
      <c r="K5054">
        <f t="shared" si="787"/>
        <v>0</v>
      </c>
      <c r="L5054">
        <f t="shared" si="784"/>
        <v>0</v>
      </c>
      <c r="M5054" s="66" t="str">
        <f t="shared" si="790"/>
        <v xml:space="preserve"> </v>
      </c>
    </row>
    <row r="5055" spans="1:13" x14ac:dyDescent="0.25">
      <c r="A5055" s="25">
        <f t="shared" si="788"/>
        <v>5055</v>
      </c>
      <c r="B5055" s="35">
        <f>+INDEX(Исходные_данные!A:Z,A5055+$X$32-1,$X$30)</f>
        <v>0</v>
      </c>
      <c r="C5055" s="25">
        <f>+IFERROR(_xlfn.NUMBERVALUE(INDEX(Исходные_данные!A:Z,A5055+$X$32-1,$X$31),"."),0)</f>
        <v>0</v>
      </c>
      <c r="D5055" s="51"/>
      <c r="E5055" s="3">
        <f t="shared" si="785"/>
        <v>1289.4580000000001</v>
      </c>
      <c r="F5055" s="3">
        <f t="shared" si="786"/>
        <v>1289.4574600000001</v>
      </c>
      <c r="G5055" s="8">
        <f t="shared" si="789"/>
        <v>0</v>
      </c>
      <c r="H5055" s="7">
        <f t="shared" si="781"/>
        <v>0</v>
      </c>
      <c r="I5055" s="7">
        <f t="shared" si="782"/>
        <v>0</v>
      </c>
      <c r="J5055">
        <f t="shared" si="783"/>
        <v>0</v>
      </c>
      <c r="K5055">
        <f t="shared" si="787"/>
        <v>0</v>
      </c>
      <c r="L5055">
        <f t="shared" si="784"/>
        <v>0</v>
      </c>
      <c r="M5055" s="66" t="str">
        <f t="shared" si="790"/>
        <v xml:space="preserve"> </v>
      </c>
    </row>
    <row r="5056" spans="1:13" x14ac:dyDescent="0.25">
      <c r="A5056" s="25">
        <f t="shared" si="788"/>
        <v>5056</v>
      </c>
      <c r="B5056" s="35">
        <f>+INDEX(Исходные_данные!A:Z,A5056+$X$32-1,$X$30)</f>
        <v>0</v>
      </c>
      <c r="C5056" s="25">
        <f>+IFERROR(_xlfn.NUMBERVALUE(INDEX(Исходные_данные!A:Z,A5056+$X$32-1,$X$31),"."),0)</f>
        <v>0</v>
      </c>
      <c r="D5056" s="51"/>
      <c r="E5056" s="3">
        <f t="shared" si="785"/>
        <v>1289.4580000000001</v>
      </c>
      <c r="F5056" s="3">
        <f t="shared" si="786"/>
        <v>1289.4574600000001</v>
      </c>
      <c r="G5056" s="8">
        <f t="shared" si="789"/>
        <v>0</v>
      </c>
      <c r="H5056" s="7">
        <f t="shared" si="781"/>
        <v>0</v>
      </c>
      <c r="I5056" s="7">
        <f t="shared" si="782"/>
        <v>0</v>
      </c>
      <c r="J5056">
        <f t="shared" si="783"/>
        <v>0</v>
      </c>
      <c r="K5056">
        <f t="shared" si="787"/>
        <v>0</v>
      </c>
      <c r="L5056">
        <f t="shared" si="784"/>
        <v>0</v>
      </c>
      <c r="M5056" s="66" t="str">
        <f t="shared" si="790"/>
        <v xml:space="preserve"> </v>
      </c>
    </row>
    <row r="5057" spans="1:13" x14ac:dyDescent="0.25">
      <c r="A5057" s="25">
        <f t="shared" si="788"/>
        <v>5057</v>
      </c>
      <c r="B5057" s="35">
        <f>+INDEX(Исходные_данные!A:Z,A5057+$X$32-1,$X$30)</f>
        <v>0</v>
      </c>
      <c r="C5057" s="25">
        <f>+IFERROR(_xlfn.NUMBERVALUE(INDEX(Исходные_данные!A:Z,A5057+$X$32-1,$X$31),"."),0)</f>
        <v>0</v>
      </c>
      <c r="D5057" s="51"/>
      <c r="E5057" s="3">
        <f t="shared" si="785"/>
        <v>1289.4580000000001</v>
      </c>
      <c r="F5057" s="3">
        <f t="shared" si="786"/>
        <v>1289.4574600000001</v>
      </c>
      <c r="G5057" s="8">
        <f t="shared" si="789"/>
        <v>0</v>
      </c>
      <c r="H5057" s="7">
        <f t="shared" ref="H5057:H5120" si="791">IF(G5057&gt;$X$35,C5057,0)</f>
        <v>0</v>
      </c>
      <c r="I5057" s="7">
        <f t="shared" ref="I5057:I5120" si="792">IF(AND(A5057&gt;$Q$25,A5057&lt;=$Q$25+$T$25),1,0)</f>
        <v>0</v>
      </c>
      <c r="J5057">
        <f t="shared" ref="J5057:J5120" si="793">IF(I5057=1,IF(H5057*$W$47&lt;=$X$48,H5057*$W$47,0),0)</f>
        <v>0</v>
      </c>
      <c r="K5057">
        <f t="shared" si="787"/>
        <v>0</v>
      </c>
      <c r="L5057">
        <f t="shared" ref="L5057:L5120" si="794">+IF(I5057=1,IF(H5057*$W$47&lt;=$X$48,0,$X$48),0)</f>
        <v>0</v>
      </c>
      <c r="M5057" s="66" t="str">
        <f t="shared" si="790"/>
        <v xml:space="preserve"> </v>
      </c>
    </row>
    <row r="5058" spans="1:13" x14ac:dyDescent="0.25">
      <c r="A5058" s="25">
        <f t="shared" si="788"/>
        <v>5058</v>
      </c>
      <c r="B5058" s="35">
        <f>+INDEX(Исходные_данные!A:Z,A5058+$X$32-1,$X$30)</f>
        <v>0</v>
      </c>
      <c r="C5058" s="25">
        <f>+IFERROR(_xlfn.NUMBERVALUE(INDEX(Исходные_данные!A:Z,A5058+$X$32-1,$X$31),"."),0)</f>
        <v>0</v>
      </c>
      <c r="D5058" s="51"/>
      <c r="E5058" s="3">
        <f t="shared" ref="E5058:E5121" si="795">+IFERROR(IF(_xlfn.NUMBERVALUE(B5058,".")&lt;E5057,E5057,_xlfn.NUMBERVALUE(B5058,".")),E5057)</f>
        <v>1289.4580000000001</v>
      </c>
      <c r="F5058" s="3">
        <f t="shared" ref="F5058:F5121" si="796">(E5058-$X$45*$X$44)/IF($X$44&lt;&gt;0,ABS($X$44),1)*$X$39</f>
        <v>1289.4574600000001</v>
      </c>
      <c r="G5058" s="8">
        <f t="shared" si="789"/>
        <v>0</v>
      </c>
      <c r="H5058" s="7">
        <f t="shared" si="791"/>
        <v>0</v>
      </c>
      <c r="I5058" s="7">
        <f t="shared" si="792"/>
        <v>0</v>
      </c>
      <c r="J5058">
        <f t="shared" si="793"/>
        <v>0</v>
      </c>
      <c r="K5058">
        <f t="shared" ref="K5058:K5121" si="797">+J5058/100</f>
        <v>0</v>
      </c>
      <c r="L5058">
        <f t="shared" si="794"/>
        <v>0</v>
      </c>
      <c r="M5058" s="66" t="str">
        <f t="shared" si="790"/>
        <v xml:space="preserve"> </v>
      </c>
    </row>
    <row r="5059" spans="1:13" x14ac:dyDescent="0.25">
      <c r="A5059" s="25">
        <f t="shared" ref="A5059:A5122" si="798">+A5058+1</f>
        <v>5059</v>
      </c>
      <c r="B5059" s="35">
        <f>+INDEX(Исходные_данные!A:Z,A5059+$X$32-1,$X$30)</f>
        <v>0</v>
      </c>
      <c r="C5059" s="25">
        <f>+IFERROR(_xlfn.NUMBERVALUE(INDEX(Исходные_данные!A:Z,A5059+$X$32-1,$X$31),"."),0)</f>
        <v>0</v>
      </c>
      <c r="D5059" s="51"/>
      <c r="E5059" s="3">
        <f t="shared" si="795"/>
        <v>1289.4580000000001</v>
      </c>
      <c r="F5059" s="3">
        <f t="shared" si="796"/>
        <v>1289.4574600000001</v>
      </c>
      <c r="G5059" s="8">
        <f t="shared" ref="G5059:G5122" si="799">+IF(E5059=E5058,0,_xlfn.NUMBERVALUE(C5059,".")/O$56*100)</f>
        <v>0</v>
      </c>
      <c r="H5059" s="7">
        <f t="shared" si="791"/>
        <v>0</v>
      </c>
      <c r="I5059" s="7">
        <f t="shared" si="792"/>
        <v>0</v>
      </c>
      <c r="J5059">
        <f t="shared" si="793"/>
        <v>0</v>
      </c>
      <c r="K5059">
        <f t="shared" si="797"/>
        <v>0</v>
      </c>
      <c r="L5059">
        <f t="shared" si="794"/>
        <v>0</v>
      </c>
      <c r="M5059" s="66" t="str">
        <f t="shared" si="790"/>
        <v xml:space="preserve"> </v>
      </c>
    </row>
    <row r="5060" spans="1:13" x14ac:dyDescent="0.25">
      <c r="A5060" s="25">
        <f t="shared" si="798"/>
        <v>5060</v>
      </c>
      <c r="B5060" s="35">
        <f>+INDEX(Исходные_данные!A:Z,A5060+$X$32-1,$X$30)</f>
        <v>0</v>
      </c>
      <c r="C5060" s="25">
        <f>+IFERROR(_xlfn.NUMBERVALUE(INDEX(Исходные_данные!A:Z,A5060+$X$32-1,$X$31),"."),0)</f>
        <v>0</v>
      </c>
      <c r="D5060" s="51"/>
      <c r="E5060" s="3">
        <f t="shared" si="795"/>
        <v>1289.4580000000001</v>
      </c>
      <c r="F5060" s="3">
        <f t="shared" si="796"/>
        <v>1289.4574600000001</v>
      </c>
      <c r="G5060" s="8">
        <f t="shared" si="799"/>
        <v>0</v>
      </c>
      <c r="H5060" s="7">
        <f t="shared" si="791"/>
        <v>0</v>
      </c>
      <c r="I5060" s="7">
        <f t="shared" si="792"/>
        <v>0</v>
      </c>
      <c r="J5060">
        <f t="shared" si="793"/>
        <v>0</v>
      </c>
      <c r="K5060">
        <f t="shared" si="797"/>
        <v>0</v>
      </c>
      <c r="L5060">
        <f t="shared" si="794"/>
        <v>0</v>
      </c>
      <c r="M5060" s="66" t="str">
        <f t="shared" si="790"/>
        <v xml:space="preserve"> </v>
      </c>
    </row>
    <row r="5061" spans="1:13" x14ac:dyDescent="0.25">
      <c r="A5061" s="25">
        <f t="shared" si="798"/>
        <v>5061</v>
      </c>
      <c r="B5061" s="35">
        <f>+INDEX(Исходные_данные!A:Z,A5061+$X$32-1,$X$30)</f>
        <v>0</v>
      </c>
      <c r="C5061" s="25">
        <f>+IFERROR(_xlfn.NUMBERVALUE(INDEX(Исходные_данные!A:Z,A5061+$X$32-1,$X$31),"."),0)</f>
        <v>0</v>
      </c>
      <c r="D5061" s="51"/>
      <c r="E5061" s="3">
        <f t="shared" si="795"/>
        <v>1289.4580000000001</v>
      </c>
      <c r="F5061" s="3">
        <f t="shared" si="796"/>
        <v>1289.4574600000001</v>
      </c>
      <c r="G5061" s="8">
        <f t="shared" si="799"/>
        <v>0</v>
      </c>
      <c r="H5061" s="7">
        <f t="shared" si="791"/>
        <v>0</v>
      </c>
      <c r="I5061" s="7">
        <f t="shared" si="792"/>
        <v>0</v>
      </c>
      <c r="J5061">
        <f t="shared" si="793"/>
        <v>0</v>
      </c>
      <c r="K5061">
        <f t="shared" si="797"/>
        <v>0</v>
      </c>
      <c r="L5061">
        <f t="shared" si="794"/>
        <v>0</v>
      </c>
      <c r="M5061" s="66" t="str">
        <f t="shared" si="790"/>
        <v xml:space="preserve"> </v>
      </c>
    </row>
    <row r="5062" spans="1:13" x14ac:dyDescent="0.25">
      <c r="A5062" s="25">
        <f t="shared" si="798"/>
        <v>5062</v>
      </c>
      <c r="B5062" s="35">
        <f>+INDEX(Исходные_данные!A:Z,A5062+$X$32-1,$X$30)</f>
        <v>0</v>
      </c>
      <c r="C5062" s="25">
        <f>+IFERROR(_xlfn.NUMBERVALUE(INDEX(Исходные_данные!A:Z,A5062+$X$32-1,$X$31),"."),0)</f>
        <v>0</v>
      </c>
      <c r="D5062" s="51"/>
      <c r="E5062" s="3">
        <f t="shared" si="795"/>
        <v>1289.4580000000001</v>
      </c>
      <c r="F5062" s="3">
        <f t="shared" si="796"/>
        <v>1289.4574600000001</v>
      </c>
      <c r="G5062" s="8">
        <f t="shared" si="799"/>
        <v>0</v>
      </c>
      <c r="H5062" s="7">
        <f t="shared" si="791"/>
        <v>0</v>
      </c>
      <c r="I5062" s="7">
        <f t="shared" si="792"/>
        <v>0</v>
      </c>
      <c r="J5062">
        <f t="shared" si="793"/>
        <v>0</v>
      </c>
      <c r="K5062">
        <f t="shared" si="797"/>
        <v>0</v>
      </c>
      <c r="L5062">
        <f t="shared" si="794"/>
        <v>0</v>
      </c>
      <c r="M5062" s="66" t="str">
        <f t="shared" si="790"/>
        <v xml:space="preserve"> </v>
      </c>
    </row>
    <row r="5063" spans="1:13" x14ac:dyDescent="0.25">
      <c r="A5063" s="25">
        <f t="shared" si="798"/>
        <v>5063</v>
      </c>
      <c r="B5063" s="35">
        <f>+INDEX(Исходные_данные!A:Z,A5063+$X$32-1,$X$30)</f>
        <v>0</v>
      </c>
      <c r="C5063" s="25">
        <f>+IFERROR(_xlfn.NUMBERVALUE(INDEX(Исходные_данные!A:Z,A5063+$X$32-1,$X$31),"."),0)</f>
        <v>0</v>
      </c>
      <c r="D5063" s="51"/>
      <c r="E5063" s="3">
        <f t="shared" si="795"/>
        <v>1289.4580000000001</v>
      </c>
      <c r="F5063" s="3">
        <f t="shared" si="796"/>
        <v>1289.4574600000001</v>
      </c>
      <c r="G5063" s="8">
        <f t="shared" si="799"/>
        <v>0</v>
      </c>
      <c r="H5063" s="7">
        <f t="shared" si="791"/>
        <v>0</v>
      </c>
      <c r="I5063" s="7">
        <f t="shared" si="792"/>
        <v>0</v>
      </c>
      <c r="J5063">
        <f t="shared" si="793"/>
        <v>0</v>
      </c>
      <c r="K5063">
        <f t="shared" si="797"/>
        <v>0</v>
      </c>
      <c r="L5063">
        <f t="shared" si="794"/>
        <v>0</v>
      </c>
      <c r="M5063" s="66" t="str">
        <f t="shared" si="790"/>
        <v xml:space="preserve"> </v>
      </c>
    </row>
    <row r="5064" spans="1:13" x14ac:dyDescent="0.25">
      <c r="A5064" s="25">
        <f t="shared" si="798"/>
        <v>5064</v>
      </c>
      <c r="B5064" s="35">
        <f>+INDEX(Исходные_данные!A:Z,A5064+$X$32-1,$X$30)</f>
        <v>0</v>
      </c>
      <c r="C5064" s="25">
        <f>+IFERROR(_xlfn.NUMBERVALUE(INDEX(Исходные_данные!A:Z,A5064+$X$32-1,$X$31),"."),0)</f>
        <v>0</v>
      </c>
      <c r="D5064" s="51"/>
      <c r="E5064" s="3">
        <f t="shared" si="795"/>
        <v>1289.4580000000001</v>
      </c>
      <c r="F5064" s="3">
        <f t="shared" si="796"/>
        <v>1289.4574600000001</v>
      </c>
      <c r="G5064" s="8">
        <f t="shared" si="799"/>
        <v>0</v>
      </c>
      <c r="H5064" s="7">
        <f t="shared" si="791"/>
        <v>0</v>
      </c>
      <c r="I5064" s="7">
        <f t="shared" si="792"/>
        <v>0</v>
      </c>
      <c r="J5064">
        <f t="shared" si="793"/>
        <v>0</v>
      </c>
      <c r="K5064">
        <f t="shared" si="797"/>
        <v>0</v>
      </c>
      <c r="L5064">
        <f t="shared" si="794"/>
        <v>0</v>
      </c>
      <c r="M5064" s="66" t="str">
        <f t="shared" si="790"/>
        <v xml:space="preserve"> </v>
      </c>
    </row>
    <row r="5065" spans="1:13" x14ac:dyDescent="0.25">
      <c r="A5065" s="25">
        <f t="shared" si="798"/>
        <v>5065</v>
      </c>
      <c r="B5065" s="35">
        <f>+INDEX(Исходные_данные!A:Z,A5065+$X$32-1,$X$30)</f>
        <v>0</v>
      </c>
      <c r="C5065" s="25">
        <f>+IFERROR(_xlfn.NUMBERVALUE(INDEX(Исходные_данные!A:Z,A5065+$X$32-1,$X$31),"."),0)</f>
        <v>0</v>
      </c>
      <c r="D5065" s="51"/>
      <c r="E5065" s="3">
        <f t="shared" si="795"/>
        <v>1289.4580000000001</v>
      </c>
      <c r="F5065" s="3">
        <f t="shared" si="796"/>
        <v>1289.4574600000001</v>
      </c>
      <c r="G5065" s="8">
        <f t="shared" si="799"/>
        <v>0</v>
      </c>
      <c r="H5065" s="7">
        <f t="shared" si="791"/>
        <v>0</v>
      </c>
      <c r="I5065" s="7">
        <f t="shared" si="792"/>
        <v>0</v>
      </c>
      <c r="J5065">
        <f t="shared" si="793"/>
        <v>0</v>
      </c>
      <c r="K5065">
        <f t="shared" si="797"/>
        <v>0</v>
      </c>
      <c r="L5065">
        <f t="shared" si="794"/>
        <v>0</v>
      </c>
      <c r="M5065" s="66" t="str">
        <f t="shared" si="790"/>
        <v xml:space="preserve"> </v>
      </c>
    </row>
    <row r="5066" spans="1:13" x14ac:dyDescent="0.25">
      <c r="A5066" s="25">
        <f t="shared" si="798"/>
        <v>5066</v>
      </c>
      <c r="B5066" s="35">
        <f>+INDEX(Исходные_данные!A:Z,A5066+$X$32-1,$X$30)</f>
        <v>0</v>
      </c>
      <c r="C5066" s="25">
        <f>+IFERROR(_xlfn.NUMBERVALUE(INDEX(Исходные_данные!A:Z,A5066+$X$32-1,$X$31),"."),0)</f>
        <v>0</v>
      </c>
      <c r="D5066" s="51"/>
      <c r="E5066" s="3">
        <f t="shared" si="795"/>
        <v>1289.4580000000001</v>
      </c>
      <c r="F5066" s="3">
        <f t="shared" si="796"/>
        <v>1289.4574600000001</v>
      </c>
      <c r="G5066" s="8">
        <f t="shared" si="799"/>
        <v>0</v>
      </c>
      <c r="H5066" s="7">
        <f t="shared" si="791"/>
        <v>0</v>
      </c>
      <c r="I5066" s="7">
        <f t="shared" si="792"/>
        <v>0</v>
      </c>
      <c r="J5066">
        <f t="shared" si="793"/>
        <v>0</v>
      </c>
      <c r="K5066">
        <f t="shared" si="797"/>
        <v>0</v>
      </c>
      <c r="L5066">
        <f t="shared" si="794"/>
        <v>0</v>
      </c>
      <c r="M5066" s="66" t="str">
        <f t="shared" si="790"/>
        <v xml:space="preserve"> </v>
      </c>
    </row>
    <row r="5067" spans="1:13" x14ac:dyDescent="0.25">
      <c r="A5067" s="25">
        <f t="shared" si="798"/>
        <v>5067</v>
      </c>
      <c r="B5067" s="35">
        <f>+INDEX(Исходные_данные!A:Z,A5067+$X$32-1,$X$30)</f>
        <v>0</v>
      </c>
      <c r="C5067" s="25">
        <f>+IFERROR(_xlfn.NUMBERVALUE(INDEX(Исходные_данные!A:Z,A5067+$X$32-1,$X$31),"."),0)</f>
        <v>0</v>
      </c>
      <c r="D5067" s="51"/>
      <c r="E5067" s="3">
        <f t="shared" si="795"/>
        <v>1289.4580000000001</v>
      </c>
      <c r="F5067" s="3">
        <f t="shared" si="796"/>
        <v>1289.4574600000001</v>
      </c>
      <c r="G5067" s="8">
        <f t="shared" si="799"/>
        <v>0</v>
      </c>
      <c r="H5067" s="7">
        <f t="shared" si="791"/>
        <v>0</v>
      </c>
      <c r="I5067" s="7">
        <f t="shared" si="792"/>
        <v>0</v>
      </c>
      <c r="J5067">
        <f t="shared" si="793"/>
        <v>0</v>
      </c>
      <c r="K5067">
        <f t="shared" si="797"/>
        <v>0</v>
      </c>
      <c r="L5067">
        <f t="shared" si="794"/>
        <v>0</v>
      </c>
      <c r="M5067" s="66" t="str">
        <f t="shared" si="790"/>
        <v xml:space="preserve"> </v>
      </c>
    </row>
    <row r="5068" spans="1:13" x14ac:dyDescent="0.25">
      <c r="A5068" s="25">
        <f t="shared" si="798"/>
        <v>5068</v>
      </c>
      <c r="B5068" s="35">
        <f>+INDEX(Исходные_данные!A:Z,A5068+$X$32-1,$X$30)</f>
        <v>0</v>
      </c>
      <c r="C5068" s="25">
        <f>+IFERROR(_xlfn.NUMBERVALUE(INDEX(Исходные_данные!A:Z,A5068+$X$32-1,$X$31),"."),0)</f>
        <v>0</v>
      </c>
      <c r="D5068" s="51"/>
      <c r="E5068" s="3">
        <f t="shared" si="795"/>
        <v>1289.4580000000001</v>
      </c>
      <c r="F5068" s="3">
        <f t="shared" si="796"/>
        <v>1289.4574600000001</v>
      </c>
      <c r="G5068" s="8">
        <f t="shared" si="799"/>
        <v>0</v>
      </c>
      <c r="H5068" s="7">
        <f t="shared" si="791"/>
        <v>0</v>
      </c>
      <c r="I5068" s="7">
        <f t="shared" si="792"/>
        <v>0</v>
      </c>
      <c r="J5068">
        <f t="shared" si="793"/>
        <v>0</v>
      </c>
      <c r="K5068">
        <f t="shared" si="797"/>
        <v>0</v>
      </c>
      <c r="L5068">
        <f t="shared" si="794"/>
        <v>0</v>
      </c>
      <c r="M5068" s="66" t="str">
        <f t="shared" si="790"/>
        <v xml:space="preserve"> </v>
      </c>
    </row>
    <row r="5069" spans="1:13" x14ac:dyDescent="0.25">
      <c r="A5069" s="25">
        <f t="shared" si="798"/>
        <v>5069</v>
      </c>
      <c r="B5069" s="35">
        <f>+INDEX(Исходные_данные!A:Z,A5069+$X$32-1,$X$30)</f>
        <v>0</v>
      </c>
      <c r="C5069" s="25">
        <f>+IFERROR(_xlfn.NUMBERVALUE(INDEX(Исходные_данные!A:Z,A5069+$X$32-1,$X$31),"."),0)</f>
        <v>0</v>
      </c>
      <c r="D5069" s="51"/>
      <c r="E5069" s="3">
        <f t="shared" si="795"/>
        <v>1289.4580000000001</v>
      </c>
      <c r="F5069" s="3">
        <f t="shared" si="796"/>
        <v>1289.4574600000001</v>
      </c>
      <c r="G5069" s="8">
        <f t="shared" si="799"/>
        <v>0</v>
      </c>
      <c r="H5069" s="7">
        <f t="shared" si="791"/>
        <v>0</v>
      </c>
      <c r="I5069" s="7">
        <f t="shared" si="792"/>
        <v>0</v>
      </c>
      <c r="J5069">
        <f t="shared" si="793"/>
        <v>0</v>
      </c>
      <c r="K5069">
        <f t="shared" si="797"/>
        <v>0</v>
      </c>
      <c r="L5069">
        <f t="shared" si="794"/>
        <v>0</v>
      </c>
      <c r="M5069" s="66" t="str">
        <f t="shared" si="790"/>
        <v xml:space="preserve"> </v>
      </c>
    </row>
    <row r="5070" spans="1:13" x14ac:dyDescent="0.25">
      <c r="A5070" s="25">
        <f t="shared" si="798"/>
        <v>5070</v>
      </c>
      <c r="B5070" s="35">
        <f>+INDEX(Исходные_данные!A:Z,A5070+$X$32-1,$X$30)</f>
        <v>0</v>
      </c>
      <c r="C5070" s="25">
        <f>+IFERROR(_xlfn.NUMBERVALUE(INDEX(Исходные_данные!A:Z,A5070+$X$32-1,$X$31),"."),0)</f>
        <v>0</v>
      </c>
      <c r="D5070" s="51"/>
      <c r="E5070" s="3">
        <f t="shared" si="795"/>
        <v>1289.4580000000001</v>
      </c>
      <c r="F5070" s="3">
        <f t="shared" si="796"/>
        <v>1289.4574600000001</v>
      </c>
      <c r="G5070" s="8">
        <f t="shared" si="799"/>
        <v>0</v>
      </c>
      <c r="H5070" s="7">
        <f t="shared" si="791"/>
        <v>0</v>
      </c>
      <c r="I5070" s="7">
        <f t="shared" si="792"/>
        <v>0</v>
      </c>
      <c r="J5070">
        <f t="shared" si="793"/>
        <v>0</v>
      </c>
      <c r="K5070">
        <f t="shared" si="797"/>
        <v>0</v>
      </c>
      <c r="L5070">
        <f t="shared" si="794"/>
        <v>0</v>
      </c>
      <c r="M5070" s="66" t="str">
        <f t="shared" si="790"/>
        <v xml:space="preserve"> </v>
      </c>
    </row>
    <row r="5071" spans="1:13" x14ac:dyDescent="0.25">
      <c r="A5071" s="25">
        <f t="shared" si="798"/>
        <v>5071</v>
      </c>
      <c r="B5071" s="35">
        <f>+INDEX(Исходные_данные!A:Z,A5071+$X$32-1,$X$30)</f>
        <v>0</v>
      </c>
      <c r="C5071" s="25">
        <f>+IFERROR(_xlfn.NUMBERVALUE(INDEX(Исходные_данные!A:Z,A5071+$X$32-1,$X$31),"."),0)</f>
        <v>0</v>
      </c>
      <c r="D5071" s="51"/>
      <c r="E5071" s="3">
        <f t="shared" si="795"/>
        <v>1289.4580000000001</v>
      </c>
      <c r="F5071" s="3">
        <f t="shared" si="796"/>
        <v>1289.4574600000001</v>
      </c>
      <c r="G5071" s="8">
        <f t="shared" si="799"/>
        <v>0</v>
      </c>
      <c r="H5071" s="7">
        <f t="shared" si="791"/>
        <v>0</v>
      </c>
      <c r="I5071" s="7">
        <f t="shared" si="792"/>
        <v>0</v>
      </c>
      <c r="J5071">
        <f t="shared" si="793"/>
        <v>0</v>
      </c>
      <c r="K5071">
        <f t="shared" si="797"/>
        <v>0</v>
      </c>
      <c r="L5071">
        <f t="shared" si="794"/>
        <v>0</v>
      </c>
      <c r="M5071" s="66" t="str">
        <f t="shared" si="790"/>
        <v xml:space="preserve"> </v>
      </c>
    </row>
    <row r="5072" spans="1:13" x14ac:dyDescent="0.25">
      <c r="A5072" s="25">
        <f t="shared" si="798"/>
        <v>5072</v>
      </c>
      <c r="B5072" s="35">
        <f>+INDEX(Исходные_данные!A:Z,A5072+$X$32-1,$X$30)</f>
        <v>0</v>
      </c>
      <c r="C5072" s="25">
        <f>+IFERROR(_xlfn.NUMBERVALUE(INDEX(Исходные_данные!A:Z,A5072+$X$32-1,$X$31),"."),0)</f>
        <v>0</v>
      </c>
      <c r="D5072" s="51"/>
      <c r="E5072" s="3">
        <f t="shared" si="795"/>
        <v>1289.4580000000001</v>
      </c>
      <c r="F5072" s="3">
        <f t="shared" si="796"/>
        <v>1289.4574600000001</v>
      </c>
      <c r="G5072" s="8">
        <f t="shared" si="799"/>
        <v>0</v>
      </c>
      <c r="H5072" s="7">
        <f t="shared" si="791"/>
        <v>0</v>
      </c>
      <c r="I5072" s="7">
        <f t="shared" si="792"/>
        <v>0</v>
      </c>
      <c r="J5072">
        <f t="shared" si="793"/>
        <v>0</v>
      </c>
      <c r="K5072">
        <f t="shared" si="797"/>
        <v>0</v>
      </c>
      <c r="L5072">
        <f t="shared" si="794"/>
        <v>0</v>
      </c>
      <c r="M5072" s="66" t="str">
        <f t="shared" si="790"/>
        <v xml:space="preserve"> </v>
      </c>
    </row>
    <row r="5073" spans="1:13" x14ac:dyDescent="0.25">
      <c r="A5073" s="25">
        <f t="shared" si="798"/>
        <v>5073</v>
      </c>
      <c r="B5073" s="35">
        <f>+INDEX(Исходные_данные!A:Z,A5073+$X$32-1,$X$30)</f>
        <v>0</v>
      </c>
      <c r="C5073" s="25">
        <f>+IFERROR(_xlfn.NUMBERVALUE(INDEX(Исходные_данные!A:Z,A5073+$X$32-1,$X$31),"."),0)</f>
        <v>0</v>
      </c>
      <c r="D5073" s="51"/>
      <c r="E5073" s="3">
        <f t="shared" si="795"/>
        <v>1289.4580000000001</v>
      </c>
      <c r="F5073" s="3">
        <f t="shared" si="796"/>
        <v>1289.4574600000001</v>
      </c>
      <c r="G5073" s="8">
        <f t="shared" si="799"/>
        <v>0</v>
      </c>
      <c r="H5073" s="7">
        <f t="shared" si="791"/>
        <v>0</v>
      </c>
      <c r="I5073" s="7">
        <f t="shared" si="792"/>
        <v>0</v>
      </c>
      <c r="J5073">
        <f t="shared" si="793"/>
        <v>0</v>
      </c>
      <c r="K5073">
        <f t="shared" si="797"/>
        <v>0</v>
      </c>
      <c r="L5073">
        <f t="shared" si="794"/>
        <v>0</v>
      </c>
      <c r="M5073" s="66" t="str">
        <f t="shared" si="790"/>
        <v xml:space="preserve"> </v>
      </c>
    </row>
    <row r="5074" spans="1:13" x14ac:dyDescent="0.25">
      <c r="A5074" s="25">
        <f t="shared" si="798"/>
        <v>5074</v>
      </c>
      <c r="B5074" s="35">
        <f>+INDEX(Исходные_данные!A:Z,A5074+$X$32-1,$X$30)</f>
        <v>0</v>
      </c>
      <c r="C5074" s="25">
        <f>+IFERROR(_xlfn.NUMBERVALUE(INDEX(Исходные_данные!A:Z,A5074+$X$32-1,$X$31),"."),0)</f>
        <v>0</v>
      </c>
      <c r="D5074" s="51"/>
      <c r="E5074" s="3">
        <f t="shared" si="795"/>
        <v>1289.4580000000001</v>
      </c>
      <c r="F5074" s="3">
        <f t="shared" si="796"/>
        <v>1289.4574600000001</v>
      </c>
      <c r="G5074" s="8">
        <f t="shared" si="799"/>
        <v>0</v>
      </c>
      <c r="H5074" s="7">
        <f t="shared" si="791"/>
        <v>0</v>
      </c>
      <c r="I5074" s="7">
        <f t="shared" si="792"/>
        <v>0</v>
      </c>
      <c r="J5074">
        <f t="shared" si="793"/>
        <v>0</v>
      </c>
      <c r="K5074">
        <f t="shared" si="797"/>
        <v>0</v>
      </c>
      <c r="L5074">
        <f t="shared" si="794"/>
        <v>0</v>
      </c>
      <c r="M5074" s="66" t="str">
        <f t="shared" si="790"/>
        <v xml:space="preserve"> </v>
      </c>
    </row>
    <row r="5075" spans="1:13" x14ac:dyDescent="0.25">
      <c r="A5075" s="25">
        <f t="shared" si="798"/>
        <v>5075</v>
      </c>
      <c r="B5075" s="35">
        <f>+INDEX(Исходные_данные!A:Z,A5075+$X$32-1,$X$30)</f>
        <v>0</v>
      </c>
      <c r="C5075" s="25">
        <f>+IFERROR(_xlfn.NUMBERVALUE(INDEX(Исходные_данные!A:Z,A5075+$X$32-1,$X$31),"."),0)</f>
        <v>0</v>
      </c>
      <c r="D5075" s="51"/>
      <c r="E5075" s="3">
        <f t="shared" si="795"/>
        <v>1289.4580000000001</v>
      </c>
      <c r="F5075" s="3">
        <f t="shared" si="796"/>
        <v>1289.4574600000001</v>
      </c>
      <c r="G5075" s="8">
        <f t="shared" si="799"/>
        <v>0</v>
      </c>
      <c r="H5075" s="7">
        <f t="shared" si="791"/>
        <v>0</v>
      </c>
      <c r="I5075" s="7">
        <f t="shared" si="792"/>
        <v>0</v>
      </c>
      <c r="J5075">
        <f t="shared" si="793"/>
        <v>0</v>
      </c>
      <c r="K5075">
        <f t="shared" si="797"/>
        <v>0</v>
      </c>
      <c r="L5075">
        <f t="shared" si="794"/>
        <v>0</v>
      </c>
      <c r="M5075" s="66" t="str">
        <f t="shared" si="790"/>
        <v xml:space="preserve"> </v>
      </c>
    </row>
    <row r="5076" spans="1:13" x14ac:dyDescent="0.25">
      <c r="A5076" s="25">
        <f t="shared" si="798"/>
        <v>5076</v>
      </c>
      <c r="B5076" s="35">
        <f>+INDEX(Исходные_данные!A:Z,A5076+$X$32-1,$X$30)</f>
        <v>0</v>
      </c>
      <c r="C5076" s="25">
        <f>+IFERROR(_xlfn.NUMBERVALUE(INDEX(Исходные_данные!A:Z,A5076+$X$32-1,$X$31),"."),0)</f>
        <v>0</v>
      </c>
      <c r="D5076" s="51"/>
      <c r="E5076" s="3">
        <f t="shared" si="795"/>
        <v>1289.4580000000001</v>
      </c>
      <c r="F5076" s="3">
        <f t="shared" si="796"/>
        <v>1289.4574600000001</v>
      </c>
      <c r="G5076" s="8">
        <f t="shared" si="799"/>
        <v>0</v>
      </c>
      <c r="H5076" s="7">
        <f t="shared" si="791"/>
        <v>0</v>
      </c>
      <c r="I5076" s="7">
        <f t="shared" si="792"/>
        <v>0</v>
      </c>
      <c r="J5076">
        <f t="shared" si="793"/>
        <v>0</v>
      </c>
      <c r="K5076">
        <f t="shared" si="797"/>
        <v>0</v>
      </c>
      <c r="L5076">
        <f t="shared" si="794"/>
        <v>0</v>
      </c>
      <c r="M5076" s="66" t="str">
        <f t="shared" si="790"/>
        <v xml:space="preserve"> </v>
      </c>
    </row>
    <row r="5077" spans="1:13" x14ac:dyDescent="0.25">
      <c r="A5077" s="25">
        <f t="shared" si="798"/>
        <v>5077</v>
      </c>
      <c r="B5077" s="35">
        <f>+INDEX(Исходные_данные!A:Z,A5077+$X$32-1,$X$30)</f>
        <v>0</v>
      </c>
      <c r="C5077" s="25">
        <f>+IFERROR(_xlfn.NUMBERVALUE(INDEX(Исходные_данные!A:Z,A5077+$X$32-1,$X$31),"."),0)</f>
        <v>0</v>
      </c>
      <c r="D5077" s="51"/>
      <c r="E5077" s="3">
        <f t="shared" si="795"/>
        <v>1289.4580000000001</v>
      </c>
      <c r="F5077" s="3">
        <f t="shared" si="796"/>
        <v>1289.4574600000001</v>
      </c>
      <c r="G5077" s="8">
        <f t="shared" si="799"/>
        <v>0</v>
      </c>
      <c r="H5077" s="7">
        <f t="shared" si="791"/>
        <v>0</v>
      </c>
      <c r="I5077" s="7">
        <f t="shared" si="792"/>
        <v>0</v>
      </c>
      <c r="J5077">
        <f t="shared" si="793"/>
        <v>0</v>
      </c>
      <c r="K5077">
        <f t="shared" si="797"/>
        <v>0</v>
      </c>
      <c r="L5077">
        <f t="shared" si="794"/>
        <v>0</v>
      </c>
      <c r="M5077" s="66" t="str">
        <f t="shared" si="790"/>
        <v xml:space="preserve"> </v>
      </c>
    </row>
    <row r="5078" spans="1:13" x14ac:dyDescent="0.25">
      <c r="A5078" s="25">
        <f t="shared" si="798"/>
        <v>5078</v>
      </c>
      <c r="B5078" s="35">
        <f>+INDEX(Исходные_данные!A:Z,A5078+$X$32-1,$X$30)</f>
        <v>0</v>
      </c>
      <c r="C5078" s="25">
        <f>+IFERROR(_xlfn.NUMBERVALUE(INDEX(Исходные_данные!A:Z,A5078+$X$32-1,$X$31),"."),0)</f>
        <v>0</v>
      </c>
      <c r="D5078" s="51"/>
      <c r="E5078" s="3">
        <f t="shared" si="795"/>
        <v>1289.4580000000001</v>
      </c>
      <c r="F5078" s="3">
        <f t="shared" si="796"/>
        <v>1289.4574600000001</v>
      </c>
      <c r="G5078" s="8">
        <f t="shared" si="799"/>
        <v>0</v>
      </c>
      <c r="H5078" s="7">
        <f t="shared" si="791"/>
        <v>0</v>
      </c>
      <c r="I5078" s="7">
        <f t="shared" si="792"/>
        <v>0</v>
      </c>
      <c r="J5078">
        <f t="shared" si="793"/>
        <v>0</v>
      </c>
      <c r="K5078">
        <f t="shared" si="797"/>
        <v>0</v>
      </c>
      <c r="L5078">
        <f t="shared" si="794"/>
        <v>0</v>
      </c>
      <c r="M5078" s="66" t="str">
        <f t="shared" si="790"/>
        <v xml:space="preserve"> </v>
      </c>
    </row>
    <row r="5079" spans="1:13" x14ac:dyDescent="0.25">
      <c r="A5079" s="25">
        <f t="shared" si="798"/>
        <v>5079</v>
      </c>
      <c r="B5079" s="35">
        <f>+INDEX(Исходные_данные!A:Z,A5079+$X$32-1,$X$30)</f>
        <v>0</v>
      </c>
      <c r="C5079" s="25">
        <f>+IFERROR(_xlfn.NUMBERVALUE(INDEX(Исходные_данные!A:Z,A5079+$X$32-1,$X$31),"."),0)</f>
        <v>0</v>
      </c>
      <c r="D5079" s="51"/>
      <c r="E5079" s="3">
        <f t="shared" si="795"/>
        <v>1289.4580000000001</v>
      </c>
      <c r="F5079" s="3">
        <f t="shared" si="796"/>
        <v>1289.4574600000001</v>
      </c>
      <c r="G5079" s="8">
        <f t="shared" si="799"/>
        <v>0</v>
      </c>
      <c r="H5079" s="7">
        <f t="shared" si="791"/>
        <v>0</v>
      </c>
      <c r="I5079" s="7">
        <f t="shared" si="792"/>
        <v>0</v>
      </c>
      <c r="J5079">
        <f t="shared" si="793"/>
        <v>0</v>
      </c>
      <c r="K5079">
        <f t="shared" si="797"/>
        <v>0</v>
      </c>
      <c r="L5079">
        <f t="shared" si="794"/>
        <v>0</v>
      </c>
      <c r="M5079" s="66" t="str">
        <f t="shared" si="790"/>
        <v xml:space="preserve"> </v>
      </c>
    </row>
    <row r="5080" spans="1:13" x14ac:dyDescent="0.25">
      <c r="A5080" s="25">
        <f t="shared" si="798"/>
        <v>5080</v>
      </c>
      <c r="B5080" s="35">
        <f>+INDEX(Исходные_данные!A:Z,A5080+$X$32-1,$X$30)</f>
        <v>0</v>
      </c>
      <c r="C5080" s="25">
        <f>+IFERROR(_xlfn.NUMBERVALUE(INDEX(Исходные_данные!A:Z,A5080+$X$32-1,$X$31),"."),0)</f>
        <v>0</v>
      </c>
      <c r="D5080" s="51"/>
      <c r="E5080" s="3">
        <f t="shared" si="795"/>
        <v>1289.4580000000001</v>
      </c>
      <c r="F5080" s="3">
        <f t="shared" si="796"/>
        <v>1289.4574600000001</v>
      </c>
      <c r="G5080" s="8">
        <f t="shared" si="799"/>
        <v>0</v>
      </c>
      <c r="H5080" s="7">
        <f t="shared" si="791"/>
        <v>0</v>
      </c>
      <c r="I5080" s="7">
        <f t="shared" si="792"/>
        <v>0</v>
      </c>
      <c r="J5080">
        <f t="shared" si="793"/>
        <v>0</v>
      </c>
      <c r="K5080">
        <f t="shared" si="797"/>
        <v>0</v>
      </c>
      <c r="L5080">
        <f t="shared" si="794"/>
        <v>0</v>
      </c>
      <c r="M5080" s="66" t="str">
        <f t="shared" si="790"/>
        <v xml:space="preserve"> </v>
      </c>
    </row>
    <row r="5081" spans="1:13" x14ac:dyDescent="0.25">
      <c r="A5081" s="25">
        <f t="shared" si="798"/>
        <v>5081</v>
      </c>
      <c r="B5081" s="35">
        <f>+INDEX(Исходные_данные!A:Z,A5081+$X$32-1,$X$30)</f>
        <v>0</v>
      </c>
      <c r="C5081" s="25">
        <f>+IFERROR(_xlfn.NUMBERVALUE(INDEX(Исходные_данные!A:Z,A5081+$X$32-1,$X$31),"."),0)</f>
        <v>0</v>
      </c>
      <c r="D5081" s="51"/>
      <c r="E5081" s="3">
        <f t="shared" si="795"/>
        <v>1289.4580000000001</v>
      </c>
      <c r="F5081" s="3">
        <f t="shared" si="796"/>
        <v>1289.4574600000001</v>
      </c>
      <c r="G5081" s="8">
        <f t="shared" si="799"/>
        <v>0</v>
      </c>
      <c r="H5081" s="7">
        <f t="shared" si="791"/>
        <v>0</v>
      </c>
      <c r="I5081" s="7">
        <f t="shared" si="792"/>
        <v>0</v>
      </c>
      <c r="J5081">
        <f t="shared" si="793"/>
        <v>0</v>
      </c>
      <c r="K5081">
        <f t="shared" si="797"/>
        <v>0</v>
      </c>
      <c r="L5081">
        <f t="shared" si="794"/>
        <v>0</v>
      </c>
      <c r="M5081" s="66" t="str">
        <f t="shared" si="790"/>
        <v xml:space="preserve"> </v>
      </c>
    </row>
    <row r="5082" spans="1:13" x14ac:dyDescent="0.25">
      <c r="A5082" s="25">
        <f t="shared" si="798"/>
        <v>5082</v>
      </c>
      <c r="B5082" s="35">
        <f>+INDEX(Исходные_данные!A:Z,A5082+$X$32-1,$X$30)</f>
        <v>0</v>
      </c>
      <c r="C5082" s="25">
        <f>+IFERROR(_xlfn.NUMBERVALUE(INDEX(Исходные_данные!A:Z,A5082+$X$32-1,$X$31),"."),0)</f>
        <v>0</v>
      </c>
      <c r="D5082" s="51"/>
      <c r="E5082" s="3">
        <f t="shared" si="795"/>
        <v>1289.4580000000001</v>
      </c>
      <c r="F5082" s="3">
        <f t="shared" si="796"/>
        <v>1289.4574600000001</v>
      </c>
      <c r="G5082" s="8">
        <f t="shared" si="799"/>
        <v>0</v>
      </c>
      <c r="H5082" s="7">
        <f t="shared" si="791"/>
        <v>0</v>
      </c>
      <c r="I5082" s="7">
        <f t="shared" si="792"/>
        <v>0</v>
      </c>
      <c r="J5082">
        <f t="shared" si="793"/>
        <v>0</v>
      </c>
      <c r="K5082">
        <f t="shared" si="797"/>
        <v>0</v>
      </c>
      <c r="L5082">
        <f t="shared" si="794"/>
        <v>0</v>
      </c>
      <c r="M5082" s="66" t="str">
        <f t="shared" si="790"/>
        <v xml:space="preserve"> </v>
      </c>
    </row>
    <row r="5083" spans="1:13" x14ac:dyDescent="0.25">
      <c r="A5083" s="25">
        <f t="shared" si="798"/>
        <v>5083</v>
      </c>
      <c r="B5083" s="35">
        <f>+INDEX(Исходные_данные!A:Z,A5083+$X$32-1,$X$30)</f>
        <v>0</v>
      </c>
      <c r="C5083" s="25">
        <f>+IFERROR(_xlfn.NUMBERVALUE(INDEX(Исходные_данные!A:Z,A5083+$X$32-1,$X$31),"."),0)</f>
        <v>0</v>
      </c>
      <c r="D5083" s="51"/>
      <c r="E5083" s="3">
        <f t="shared" si="795"/>
        <v>1289.4580000000001</v>
      </c>
      <c r="F5083" s="3">
        <f t="shared" si="796"/>
        <v>1289.4574600000001</v>
      </c>
      <c r="G5083" s="8">
        <f t="shared" si="799"/>
        <v>0</v>
      </c>
      <c r="H5083" s="7">
        <f t="shared" si="791"/>
        <v>0</v>
      </c>
      <c r="I5083" s="7">
        <f t="shared" si="792"/>
        <v>0</v>
      </c>
      <c r="J5083">
        <f t="shared" si="793"/>
        <v>0</v>
      </c>
      <c r="K5083">
        <f t="shared" si="797"/>
        <v>0</v>
      </c>
      <c r="L5083">
        <f t="shared" si="794"/>
        <v>0</v>
      </c>
      <c r="M5083" s="66" t="str">
        <f t="shared" si="790"/>
        <v xml:space="preserve"> </v>
      </c>
    </row>
    <row r="5084" spans="1:13" x14ac:dyDescent="0.25">
      <c r="A5084" s="25">
        <f t="shared" si="798"/>
        <v>5084</v>
      </c>
      <c r="B5084" s="35">
        <f>+INDEX(Исходные_данные!A:Z,A5084+$X$32-1,$X$30)</f>
        <v>0</v>
      </c>
      <c r="C5084" s="25">
        <f>+IFERROR(_xlfn.NUMBERVALUE(INDEX(Исходные_данные!A:Z,A5084+$X$32-1,$X$31),"."),0)</f>
        <v>0</v>
      </c>
      <c r="D5084" s="51"/>
      <c r="E5084" s="3">
        <f t="shared" si="795"/>
        <v>1289.4580000000001</v>
      </c>
      <c r="F5084" s="3">
        <f t="shared" si="796"/>
        <v>1289.4574600000001</v>
      </c>
      <c r="G5084" s="8">
        <f t="shared" si="799"/>
        <v>0</v>
      </c>
      <c r="H5084" s="7">
        <f t="shared" si="791"/>
        <v>0</v>
      </c>
      <c r="I5084" s="7">
        <f t="shared" si="792"/>
        <v>0</v>
      </c>
      <c r="J5084">
        <f t="shared" si="793"/>
        <v>0</v>
      </c>
      <c r="K5084">
        <f t="shared" si="797"/>
        <v>0</v>
      </c>
      <c r="L5084">
        <f t="shared" si="794"/>
        <v>0</v>
      </c>
      <c r="M5084" s="66" t="str">
        <f t="shared" ref="M5084:M5147" si="800">IF(AC5099=1,"",+CONCATENATE(IF($AC$43=1,CONCATENATE(D5084," "),""),IF($AC$44=1,CONCATENATE(E5084," (",TEXT(G5084,"0,0"),"%)"),"")))</f>
        <v xml:space="preserve"> </v>
      </c>
    </row>
    <row r="5085" spans="1:13" x14ac:dyDescent="0.25">
      <c r="A5085" s="25">
        <f t="shared" si="798"/>
        <v>5085</v>
      </c>
      <c r="B5085" s="35">
        <f>+INDEX(Исходные_данные!A:Z,A5085+$X$32-1,$X$30)</f>
        <v>0</v>
      </c>
      <c r="C5085" s="25">
        <f>+IFERROR(_xlfn.NUMBERVALUE(INDEX(Исходные_данные!A:Z,A5085+$X$32-1,$X$31),"."),0)</f>
        <v>0</v>
      </c>
      <c r="D5085" s="51"/>
      <c r="E5085" s="3">
        <f t="shared" si="795"/>
        <v>1289.4580000000001</v>
      </c>
      <c r="F5085" s="3">
        <f t="shared" si="796"/>
        <v>1289.4574600000001</v>
      </c>
      <c r="G5085" s="8">
        <f t="shared" si="799"/>
        <v>0</v>
      </c>
      <c r="H5085" s="7">
        <f t="shared" si="791"/>
        <v>0</v>
      </c>
      <c r="I5085" s="7">
        <f t="shared" si="792"/>
        <v>0</v>
      </c>
      <c r="J5085">
        <f t="shared" si="793"/>
        <v>0</v>
      </c>
      <c r="K5085">
        <f t="shared" si="797"/>
        <v>0</v>
      </c>
      <c r="L5085">
        <f t="shared" si="794"/>
        <v>0</v>
      </c>
      <c r="M5085" s="66" t="str">
        <f t="shared" si="800"/>
        <v xml:space="preserve"> </v>
      </c>
    </row>
    <row r="5086" spans="1:13" x14ac:dyDescent="0.25">
      <c r="A5086" s="25">
        <f t="shared" si="798"/>
        <v>5086</v>
      </c>
      <c r="B5086" s="35">
        <f>+INDEX(Исходные_данные!A:Z,A5086+$X$32-1,$X$30)</f>
        <v>0</v>
      </c>
      <c r="C5086" s="25">
        <f>+IFERROR(_xlfn.NUMBERVALUE(INDEX(Исходные_данные!A:Z,A5086+$X$32-1,$X$31),"."),0)</f>
        <v>0</v>
      </c>
      <c r="D5086" s="51"/>
      <c r="E5086" s="3">
        <f t="shared" si="795"/>
        <v>1289.4580000000001</v>
      </c>
      <c r="F5086" s="3">
        <f t="shared" si="796"/>
        <v>1289.4574600000001</v>
      </c>
      <c r="G5086" s="8">
        <f t="shared" si="799"/>
        <v>0</v>
      </c>
      <c r="H5086" s="7">
        <f t="shared" si="791"/>
        <v>0</v>
      </c>
      <c r="I5086" s="7">
        <f t="shared" si="792"/>
        <v>0</v>
      </c>
      <c r="J5086">
        <f t="shared" si="793"/>
        <v>0</v>
      </c>
      <c r="K5086">
        <f t="shared" si="797"/>
        <v>0</v>
      </c>
      <c r="L5086">
        <f t="shared" si="794"/>
        <v>0</v>
      </c>
      <c r="M5086" s="66" t="str">
        <f t="shared" si="800"/>
        <v xml:space="preserve"> </v>
      </c>
    </row>
    <row r="5087" spans="1:13" x14ac:dyDescent="0.25">
      <c r="A5087" s="25">
        <f t="shared" si="798"/>
        <v>5087</v>
      </c>
      <c r="B5087" s="35">
        <f>+INDEX(Исходные_данные!A:Z,A5087+$X$32-1,$X$30)</f>
        <v>0</v>
      </c>
      <c r="C5087" s="25">
        <f>+IFERROR(_xlfn.NUMBERVALUE(INDEX(Исходные_данные!A:Z,A5087+$X$32-1,$X$31),"."),0)</f>
        <v>0</v>
      </c>
      <c r="D5087" s="51"/>
      <c r="E5087" s="3">
        <f t="shared" si="795"/>
        <v>1289.4580000000001</v>
      </c>
      <c r="F5087" s="3">
        <f t="shared" si="796"/>
        <v>1289.4574600000001</v>
      </c>
      <c r="G5087" s="8">
        <f t="shared" si="799"/>
        <v>0</v>
      </c>
      <c r="H5087" s="7">
        <f t="shared" si="791"/>
        <v>0</v>
      </c>
      <c r="I5087" s="7">
        <f t="shared" si="792"/>
        <v>0</v>
      </c>
      <c r="J5087">
        <f t="shared" si="793"/>
        <v>0</v>
      </c>
      <c r="K5087">
        <f t="shared" si="797"/>
        <v>0</v>
      </c>
      <c r="L5087">
        <f t="shared" si="794"/>
        <v>0</v>
      </c>
      <c r="M5087" s="66" t="str">
        <f t="shared" si="800"/>
        <v xml:space="preserve"> </v>
      </c>
    </row>
    <row r="5088" spans="1:13" x14ac:dyDescent="0.25">
      <c r="A5088" s="25">
        <f t="shared" si="798"/>
        <v>5088</v>
      </c>
      <c r="B5088" s="35">
        <f>+INDEX(Исходные_данные!A:Z,A5088+$X$32-1,$X$30)</f>
        <v>0</v>
      </c>
      <c r="C5088" s="25">
        <f>+IFERROR(_xlfn.NUMBERVALUE(INDEX(Исходные_данные!A:Z,A5088+$X$32-1,$X$31),"."),0)</f>
        <v>0</v>
      </c>
      <c r="D5088" s="51"/>
      <c r="E5088" s="3">
        <f t="shared" si="795"/>
        <v>1289.4580000000001</v>
      </c>
      <c r="F5088" s="3">
        <f t="shared" si="796"/>
        <v>1289.4574600000001</v>
      </c>
      <c r="G5088" s="8">
        <f t="shared" si="799"/>
        <v>0</v>
      </c>
      <c r="H5088" s="7">
        <f t="shared" si="791"/>
        <v>0</v>
      </c>
      <c r="I5088" s="7">
        <f t="shared" si="792"/>
        <v>0</v>
      </c>
      <c r="J5088">
        <f t="shared" si="793"/>
        <v>0</v>
      </c>
      <c r="K5088">
        <f t="shared" si="797"/>
        <v>0</v>
      </c>
      <c r="L5088">
        <f t="shared" si="794"/>
        <v>0</v>
      </c>
      <c r="M5088" s="66" t="str">
        <f t="shared" si="800"/>
        <v xml:space="preserve"> </v>
      </c>
    </row>
    <row r="5089" spans="1:13" x14ac:dyDescent="0.25">
      <c r="A5089" s="25">
        <f t="shared" si="798"/>
        <v>5089</v>
      </c>
      <c r="B5089" s="35">
        <f>+INDEX(Исходные_данные!A:Z,A5089+$X$32-1,$X$30)</f>
        <v>0</v>
      </c>
      <c r="C5089" s="25">
        <f>+IFERROR(_xlfn.NUMBERVALUE(INDEX(Исходные_данные!A:Z,A5089+$X$32-1,$X$31),"."),0)</f>
        <v>0</v>
      </c>
      <c r="D5089" s="51"/>
      <c r="E5089" s="3">
        <f t="shared" si="795"/>
        <v>1289.4580000000001</v>
      </c>
      <c r="F5089" s="3">
        <f t="shared" si="796"/>
        <v>1289.4574600000001</v>
      </c>
      <c r="G5089" s="8">
        <f t="shared" si="799"/>
        <v>0</v>
      </c>
      <c r="H5089" s="7">
        <f t="shared" si="791"/>
        <v>0</v>
      </c>
      <c r="I5089" s="7">
        <f t="shared" si="792"/>
        <v>0</v>
      </c>
      <c r="J5089">
        <f t="shared" si="793"/>
        <v>0</v>
      </c>
      <c r="K5089">
        <f t="shared" si="797"/>
        <v>0</v>
      </c>
      <c r="L5089">
        <f t="shared" si="794"/>
        <v>0</v>
      </c>
      <c r="M5089" s="66" t="str">
        <f t="shared" si="800"/>
        <v xml:space="preserve"> </v>
      </c>
    </row>
    <row r="5090" spans="1:13" x14ac:dyDescent="0.25">
      <c r="A5090" s="25">
        <f t="shared" si="798"/>
        <v>5090</v>
      </c>
      <c r="B5090" s="35">
        <f>+INDEX(Исходные_данные!A:Z,A5090+$X$32-1,$X$30)</f>
        <v>0</v>
      </c>
      <c r="C5090" s="25">
        <f>+IFERROR(_xlfn.NUMBERVALUE(INDEX(Исходные_данные!A:Z,A5090+$X$32-1,$X$31),"."),0)</f>
        <v>0</v>
      </c>
      <c r="D5090" s="51"/>
      <c r="E5090" s="3">
        <f t="shared" si="795"/>
        <v>1289.4580000000001</v>
      </c>
      <c r="F5090" s="3">
        <f t="shared" si="796"/>
        <v>1289.4574600000001</v>
      </c>
      <c r="G5090" s="8">
        <f t="shared" si="799"/>
        <v>0</v>
      </c>
      <c r="H5090" s="7">
        <f t="shared" si="791"/>
        <v>0</v>
      </c>
      <c r="I5090" s="7">
        <f t="shared" si="792"/>
        <v>0</v>
      </c>
      <c r="J5090">
        <f t="shared" si="793"/>
        <v>0</v>
      </c>
      <c r="K5090">
        <f t="shared" si="797"/>
        <v>0</v>
      </c>
      <c r="L5090">
        <f t="shared" si="794"/>
        <v>0</v>
      </c>
      <c r="M5090" s="66" t="str">
        <f t="shared" si="800"/>
        <v xml:space="preserve"> </v>
      </c>
    </row>
    <row r="5091" spans="1:13" x14ac:dyDescent="0.25">
      <c r="A5091" s="25">
        <f t="shared" si="798"/>
        <v>5091</v>
      </c>
      <c r="B5091" s="35">
        <f>+INDEX(Исходные_данные!A:Z,A5091+$X$32-1,$X$30)</f>
        <v>0</v>
      </c>
      <c r="C5091" s="25">
        <f>+IFERROR(_xlfn.NUMBERVALUE(INDEX(Исходные_данные!A:Z,A5091+$X$32-1,$X$31),"."),0)</f>
        <v>0</v>
      </c>
      <c r="D5091" s="51"/>
      <c r="E5091" s="3">
        <f t="shared" si="795"/>
        <v>1289.4580000000001</v>
      </c>
      <c r="F5091" s="3">
        <f t="shared" si="796"/>
        <v>1289.4574600000001</v>
      </c>
      <c r="G5091" s="8">
        <f t="shared" si="799"/>
        <v>0</v>
      </c>
      <c r="H5091" s="7">
        <f t="shared" si="791"/>
        <v>0</v>
      </c>
      <c r="I5091" s="7">
        <f t="shared" si="792"/>
        <v>0</v>
      </c>
      <c r="J5091">
        <f t="shared" si="793"/>
        <v>0</v>
      </c>
      <c r="K5091">
        <f t="shared" si="797"/>
        <v>0</v>
      </c>
      <c r="L5091">
        <f t="shared" si="794"/>
        <v>0</v>
      </c>
      <c r="M5091" s="66" t="str">
        <f t="shared" si="800"/>
        <v xml:space="preserve"> </v>
      </c>
    </row>
    <row r="5092" spans="1:13" x14ac:dyDescent="0.25">
      <c r="A5092" s="25">
        <f t="shared" si="798"/>
        <v>5092</v>
      </c>
      <c r="B5092" s="35">
        <f>+INDEX(Исходные_данные!A:Z,A5092+$X$32-1,$X$30)</f>
        <v>0</v>
      </c>
      <c r="C5092" s="25">
        <f>+IFERROR(_xlfn.NUMBERVALUE(INDEX(Исходные_данные!A:Z,A5092+$X$32-1,$X$31),"."),0)</f>
        <v>0</v>
      </c>
      <c r="D5092" s="51"/>
      <c r="E5092" s="3">
        <f t="shared" si="795"/>
        <v>1289.4580000000001</v>
      </c>
      <c r="F5092" s="3">
        <f t="shared" si="796"/>
        <v>1289.4574600000001</v>
      </c>
      <c r="G5092" s="8">
        <f t="shared" si="799"/>
        <v>0</v>
      </c>
      <c r="H5092" s="7">
        <f t="shared" si="791"/>
        <v>0</v>
      </c>
      <c r="I5092" s="7">
        <f t="shared" si="792"/>
        <v>0</v>
      </c>
      <c r="J5092">
        <f t="shared" si="793"/>
        <v>0</v>
      </c>
      <c r="K5092">
        <f t="shared" si="797"/>
        <v>0</v>
      </c>
      <c r="L5092">
        <f t="shared" si="794"/>
        <v>0</v>
      </c>
      <c r="M5092" s="66" t="str">
        <f t="shared" si="800"/>
        <v xml:space="preserve"> </v>
      </c>
    </row>
    <row r="5093" spans="1:13" x14ac:dyDescent="0.25">
      <c r="A5093" s="25">
        <f t="shared" si="798"/>
        <v>5093</v>
      </c>
      <c r="B5093" s="35">
        <f>+INDEX(Исходные_данные!A:Z,A5093+$X$32-1,$X$30)</f>
        <v>0</v>
      </c>
      <c r="C5093" s="25">
        <f>+IFERROR(_xlfn.NUMBERVALUE(INDEX(Исходные_данные!A:Z,A5093+$X$32-1,$X$31),"."),0)</f>
        <v>0</v>
      </c>
      <c r="D5093" s="51"/>
      <c r="E5093" s="3">
        <f t="shared" si="795"/>
        <v>1289.4580000000001</v>
      </c>
      <c r="F5093" s="3">
        <f t="shared" si="796"/>
        <v>1289.4574600000001</v>
      </c>
      <c r="G5093" s="8">
        <f t="shared" si="799"/>
        <v>0</v>
      </c>
      <c r="H5093" s="7">
        <f t="shared" si="791"/>
        <v>0</v>
      </c>
      <c r="I5093" s="7">
        <f t="shared" si="792"/>
        <v>0</v>
      </c>
      <c r="J5093">
        <f t="shared" si="793"/>
        <v>0</v>
      </c>
      <c r="K5093">
        <f t="shared" si="797"/>
        <v>0</v>
      </c>
      <c r="L5093">
        <f t="shared" si="794"/>
        <v>0</v>
      </c>
      <c r="M5093" s="66" t="str">
        <f t="shared" si="800"/>
        <v xml:space="preserve"> </v>
      </c>
    </row>
    <row r="5094" spans="1:13" x14ac:dyDescent="0.25">
      <c r="A5094" s="25">
        <f t="shared" si="798"/>
        <v>5094</v>
      </c>
      <c r="B5094" s="35">
        <f>+INDEX(Исходные_данные!A:Z,A5094+$X$32-1,$X$30)</f>
        <v>0</v>
      </c>
      <c r="C5094" s="25">
        <f>+IFERROR(_xlfn.NUMBERVALUE(INDEX(Исходные_данные!A:Z,A5094+$X$32-1,$X$31),"."),0)</f>
        <v>0</v>
      </c>
      <c r="D5094" s="51"/>
      <c r="E5094" s="3">
        <f t="shared" si="795"/>
        <v>1289.4580000000001</v>
      </c>
      <c r="F5094" s="3">
        <f t="shared" si="796"/>
        <v>1289.4574600000001</v>
      </c>
      <c r="G5094" s="8">
        <f t="shared" si="799"/>
        <v>0</v>
      </c>
      <c r="H5094" s="7">
        <f t="shared" si="791"/>
        <v>0</v>
      </c>
      <c r="I5094" s="7">
        <f t="shared" si="792"/>
        <v>0</v>
      </c>
      <c r="J5094">
        <f t="shared" si="793"/>
        <v>0</v>
      </c>
      <c r="K5094">
        <f t="shared" si="797"/>
        <v>0</v>
      </c>
      <c r="L5094">
        <f t="shared" si="794"/>
        <v>0</v>
      </c>
      <c r="M5094" s="66" t="str">
        <f t="shared" si="800"/>
        <v xml:space="preserve"> </v>
      </c>
    </row>
    <row r="5095" spans="1:13" x14ac:dyDescent="0.25">
      <c r="A5095" s="25">
        <f t="shared" si="798"/>
        <v>5095</v>
      </c>
      <c r="B5095" s="35">
        <f>+INDEX(Исходные_данные!A:Z,A5095+$X$32-1,$X$30)</f>
        <v>0</v>
      </c>
      <c r="C5095" s="25">
        <f>+IFERROR(_xlfn.NUMBERVALUE(INDEX(Исходные_данные!A:Z,A5095+$X$32-1,$X$31),"."),0)</f>
        <v>0</v>
      </c>
      <c r="D5095" s="51"/>
      <c r="E5095" s="3">
        <f t="shared" si="795"/>
        <v>1289.4580000000001</v>
      </c>
      <c r="F5095" s="3">
        <f t="shared" si="796"/>
        <v>1289.4574600000001</v>
      </c>
      <c r="G5095" s="8">
        <f t="shared" si="799"/>
        <v>0</v>
      </c>
      <c r="H5095" s="7">
        <f t="shared" si="791"/>
        <v>0</v>
      </c>
      <c r="I5095" s="7">
        <f t="shared" si="792"/>
        <v>0</v>
      </c>
      <c r="J5095">
        <f t="shared" si="793"/>
        <v>0</v>
      </c>
      <c r="K5095">
        <f t="shared" si="797"/>
        <v>0</v>
      </c>
      <c r="L5095">
        <f t="shared" si="794"/>
        <v>0</v>
      </c>
      <c r="M5095" s="66" t="str">
        <f t="shared" si="800"/>
        <v xml:space="preserve"> </v>
      </c>
    </row>
    <row r="5096" spans="1:13" x14ac:dyDescent="0.25">
      <c r="A5096" s="25">
        <f t="shared" si="798"/>
        <v>5096</v>
      </c>
      <c r="B5096" s="35">
        <f>+INDEX(Исходные_данные!A:Z,A5096+$X$32-1,$X$30)</f>
        <v>0</v>
      </c>
      <c r="C5096" s="25">
        <f>+IFERROR(_xlfn.NUMBERVALUE(INDEX(Исходные_данные!A:Z,A5096+$X$32-1,$X$31),"."),0)</f>
        <v>0</v>
      </c>
      <c r="D5096" s="51"/>
      <c r="E5096" s="3">
        <f t="shared" si="795"/>
        <v>1289.4580000000001</v>
      </c>
      <c r="F5096" s="3">
        <f t="shared" si="796"/>
        <v>1289.4574600000001</v>
      </c>
      <c r="G5096" s="8">
        <f t="shared" si="799"/>
        <v>0</v>
      </c>
      <c r="H5096" s="7">
        <f t="shared" si="791"/>
        <v>0</v>
      </c>
      <c r="I5096" s="7">
        <f t="shared" si="792"/>
        <v>0</v>
      </c>
      <c r="J5096">
        <f t="shared" si="793"/>
        <v>0</v>
      </c>
      <c r="K5096">
        <f t="shared" si="797"/>
        <v>0</v>
      </c>
      <c r="L5096">
        <f t="shared" si="794"/>
        <v>0</v>
      </c>
      <c r="M5096" s="66" t="str">
        <f t="shared" si="800"/>
        <v xml:space="preserve"> </v>
      </c>
    </row>
    <row r="5097" spans="1:13" x14ac:dyDescent="0.25">
      <c r="A5097" s="25">
        <f t="shared" si="798"/>
        <v>5097</v>
      </c>
      <c r="B5097" s="35">
        <f>+INDEX(Исходные_данные!A:Z,A5097+$X$32-1,$X$30)</f>
        <v>0</v>
      </c>
      <c r="C5097" s="25">
        <f>+IFERROR(_xlfn.NUMBERVALUE(INDEX(Исходные_данные!A:Z,A5097+$X$32-1,$X$31),"."),0)</f>
        <v>0</v>
      </c>
      <c r="D5097" s="51"/>
      <c r="E5097" s="3">
        <f t="shared" si="795"/>
        <v>1289.4580000000001</v>
      </c>
      <c r="F5097" s="3">
        <f t="shared" si="796"/>
        <v>1289.4574600000001</v>
      </c>
      <c r="G5097" s="8">
        <f t="shared" si="799"/>
        <v>0</v>
      </c>
      <c r="H5097" s="7">
        <f t="shared" si="791"/>
        <v>0</v>
      </c>
      <c r="I5097" s="7">
        <f t="shared" si="792"/>
        <v>0</v>
      </c>
      <c r="J5097">
        <f t="shared" si="793"/>
        <v>0</v>
      </c>
      <c r="K5097">
        <f t="shared" si="797"/>
        <v>0</v>
      </c>
      <c r="L5097">
        <f t="shared" si="794"/>
        <v>0</v>
      </c>
      <c r="M5097" s="66" t="str">
        <f t="shared" si="800"/>
        <v xml:space="preserve"> </v>
      </c>
    </row>
    <row r="5098" spans="1:13" x14ac:dyDescent="0.25">
      <c r="A5098" s="25">
        <f t="shared" si="798"/>
        <v>5098</v>
      </c>
      <c r="B5098" s="35">
        <f>+INDEX(Исходные_данные!A:Z,A5098+$X$32-1,$X$30)</f>
        <v>0</v>
      </c>
      <c r="C5098" s="25">
        <f>+IFERROR(_xlfn.NUMBERVALUE(INDEX(Исходные_данные!A:Z,A5098+$X$32-1,$X$31),"."),0)</f>
        <v>0</v>
      </c>
      <c r="D5098" s="51"/>
      <c r="E5098" s="3">
        <f t="shared" si="795"/>
        <v>1289.4580000000001</v>
      </c>
      <c r="F5098" s="3">
        <f t="shared" si="796"/>
        <v>1289.4574600000001</v>
      </c>
      <c r="G5098" s="8">
        <f t="shared" si="799"/>
        <v>0</v>
      </c>
      <c r="H5098" s="7">
        <f t="shared" si="791"/>
        <v>0</v>
      </c>
      <c r="I5098" s="7">
        <f t="shared" si="792"/>
        <v>0</v>
      </c>
      <c r="J5098">
        <f t="shared" si="793"/>
        <v>0</v>
      </c>
      <c r="K5098">
        <f t="shared" si="797"/>
        <v>0</v>
      </c>
      <c r="L5098">
        <f t="shared" si="794"/>
        <v>0</v>
      </c>
      <c r="M5098" s="66" t="str">
        <f t="shared" si="800"/>
        <v xml:space="preserve"> </v>
      </c>
    </row>
    <row r="5099" spans="1:13" x14ac:dyDescent="0.25">
      <c r="A5099" s="25">
        <f t="shared" si="798"/>
        <v>5099</v>
      </c>
      <c r="B5099" s="35">
        <f>+INDEX(Исходные_данные!A:Z,A5099+$X$32-1,$X$30)</f>
        <v>0</v>
      </c>
      <c r="C5099" s="25">
        <f>+IFERROR(_xlfn.NUMBERVALUE(INDEX(Исходные_данные!A:Z,A5099+$X$32-1,$X$31),"."),0)</f>
        <v>0</v>
      </c>
      <c r="D5099" s="51"/>
      <c r="E5099" s="3">
        <f t="shared" si="795"/>
        <v>1289.4580000000001</v>
      </c>
      <c r="F5099" s="3">
        <f t="shared" si="796"/>
        <v>1289.4574600000001</v>
      </c>
      <c r="G5099" s="8">
        <f t="shared" si="799"/>
        <v>0</v>
      </c>
      <c r="H5099" s="7">
        <f t="shared" si="791"/>
        <v>0</v>
      </c>
      <c r="I5099" s="7">
        <f t="shared" si="792"/>
        <v>0</v>
      </c>
      <c r="J5099">
        <f t="shared" si="793"/>
        <v>0</v>
      </c>
      <c r="K5099">
        <f t="shared" si="797"/>
        <v>0</v>
      </c>
      <c r="L5099">
        <f t="shared" si="794"/>
        <v>0</v>
      </c>
      <c r="M5099" s="66" t="str">
        <f t="shared" si="800"/>
        <v xml:space="preserve"> </v>
      </c>
    </row>
    <row r="5100" spans="1:13" x14ac:dyDescent="0.25">
      <c r="A5100" s="25">
        <f t="shared" si="798"/>
        <v>5100</v>
      </c>
      <c r="B5100" s="35">
        <f>+INDEX(Исходные_данные!A:Z,A5100+$X$32-1,$X$30)</f>
        <v>0</v>
      </c>
      <c r="C5100" s="25">
        <f>+IFERROR(_xlfn.NUMBERVALUE(INDEX(Исходные_данные!A:Z,A5100+$X$32-1,$X$31),"."),0)</f>
        <v>0</v>
      </c>
      <c r="D5100" s="51"/>
      <c r="E5100" s="3">
        <f t="shared" si="795"/>
        <v>1289.4580000000001</v>
      </c>
      <c r="F5100" s="3">
        <f t="shared" si="796"/>
        <v>1289.4574600000001</v>
      </c>
      <c r="G5100" s="8">
        <f t="shared" si="799"/>
        <v>0</v>
      </c>
      <c r="H5100" s="7">
        <f t="shared" si="791"/>
        <v>0</v>
      </c>
      <c r="I5100" s="7">
        <f t="shared" si="792"/>
        <v>0</v>
      </c>
      <c r="J5100">
        <f t="shared" si="793"/>
        <v>0</v>
      </c>
      <c r="K5100">
        <f t="shared" si="797"/>
        <v>0</v>
      </c>
      <c r="L5100">
        <f t="shared" si="794"/>
        <v>0</v>
      </c>
      <c r="M5100" s="66" t="str">
        <f t="shared" si="800"/>
        <v xml:space="preserve"> </v>
      </c>
    </row>
    <row r="5101" spans="1:13" x14ac:dyDescent="0.25">
      <c r="A5101" s="25">
        <f t="shared" si="798"/>
        <v>5101</v>
      </c>
      <c r="B5101" s="35">
        <f>+INDEX(Исходные_данные!A:Z,A5101+$X$32-1,$X$30)</f>
        <v>0</v>
      </c>
      <c r="C5101" s="25">
        <f>+IFERROR(_xlfn.NUMBERVALUE(INDEX(Исходные_данные!A:Z,A5101+$X$32-1,$X$31),"."),0)</f>
        <v>0</v>
      </c>
      <c r="D5101" s="51"/>
      <c r="E5101" s="3">
        <f t="shared" si="795"/>
        <v>1289.4580000000001</v>
      </c>
      <c r="F5101" s="3">
        <f t="shared" si="796"/>
        <v>1289.4574600000001</v>
      </c>
      <c r="G5101" s="8">
        <f t="shared" si="799"/>
        <v>0</v>
      </c>
      <c r="H5101" s="7">
        <f t="shared" si="791"/>
        <v>0</v>
      </c>
      <c r="I5101" s="7">
        <f t="shared" si="792"/>
        <v>0</v>
      </c>
      <c r="J5101">
        <f t="shared" si="793"/>
        <v>0</v>
      </c>
      <c r="K5101">
        <f t="shared" si="797"/>
        <v>0</v>
      </c>
      <c r="L5101">
        <f t="shared" si="794"/>
        <v>0</v>
      </c>
      <c r="M5101" s="66" t="str">
        <f t="shared" si="800"/>
        <v xml:space="preserve"> </v>
      </c>
    </row>
    <row r="5102" spans="1:13" x14ac:dyDescent="0.25">
      <c r="A5102" s="25">
        <f t="shared" si="798"/>
        <v>5102</v>
      </c>
      <c r="B5102" s="35">
        <f>+INDEX(Исходные_данные!A:Z,A5102+$X$32-1,$X$30)</f>
        <v>0</v>
      </c>
      <c r="C5102" s="25">
        <f>+IFERROR(_xlfn.NUMBERVALUE(INDEX(Исходные_данные!A:Z,A5102+$X$32-1,$X$31),"."),0)</f>
        <v>0</v>
      </c>
      <c r="D5102" s="51"/>
      <c r="E5102" s="3">
        <f t="shared" si="795"/>
        <v>1289.4580000000001</v>
      </c>
      <c r="F5102" s="3">
        <f t="shared" si="796"/>
        <v>1289.4574600000001</v>
      </c>
      <c r="G5102" s="8">
        <f t="shared" si="799"/>
        <v>0</v>
      </c>
      <c r="H5102" s="7">
        <f t="shared" si="791"/>
        <v>0</v>
      </c>
      <c r="I5102" s="7">
        <f t="shared" si="792"/>
        <v>0</v>
      </c>
      <c r="J5102">
        <f t="shared" si="793"/>
        <v>0</v>
      </c>
      <c r="K5102">
        <f t="shared" si="797"/>
        <v>0</v>
      </c>
      <c r="L5102">
        <f t="shared" si="794"/>
        <v>0</v>
      </c>
      <c r="M5102" s="66" t="str">
        <f t="shared" si="800"/>
        <v xml:space="preserve"> </v>
      </c>
    </row>
    <row r="5103" spans="1:13" x14ac:dyDescent="0.25">
      <c r="A5103" s="25">
        <f t="shared" si="798"/>
        <v>5103</v>
      </c>
      <c r="B5103" s="35">
        <f>+INDEX(Исходные_данные!A:Z,A5103+$X$32-1,$X$30)</f>
        <v>0</v>
      </c>
      <c r="C5103" s="25">
        <f>+IFERROR(_xlfn.NUMBERVALUE(INDEX(Исходные_данные!A:Z,A5103+$X$32-1,$X$31),"."),0)</f>
        <v>0</v>
      </c>
      <c r="D5103" s="51"/>
      <c r="E5103" s="3">
        <f t="shared" si="795"/>
        <v>1289.4580000000001</v>
      </c>
      <c r="F5103" s="3">
        <f t="shared" si="796"/>
        <v>1289.4574600000001</v>
      </c>
      <c r="G5103" s="8">
        <f t="shared" si="799"/>
        <v>0</v>
      </c>
      <c r="H5103" s="7">
        <f t="shared" si="791"/>
        <v>0</v>
      </c>
      <c r="I5103" s="7">
        <f t="shared" si="792"/>
        <v>0</v>
      </c>
      <c r="J5103">
        <f t="shared" si="793"/>
        <v>0</v>
      </c>
      <c r="K5103">
        <f t="shared" si="797"/>
        <v>0</v>
      </c>
      <c r="L5103">
        <f t="shared" si="794"/>
        <v>0</v>
      </c>
      <c r="M5103" s="66" t="str">
        <f t="shared" si="800"/>
        <v xml:space="preserve"> </v>
      </c>
    </row>
    <row r="5104" spans="1:13" x14ac:dyDescent="0.25">
      <c r="A5104" s="25">
        <f t="shared" si="798"/>
        <v>5104</v>
      </c>
      <c r="B5104" s="35">
        <f>+INDEX(Исходные_данные!A:Z,A5104+$X$32-1,$X$30)</f>
        <v>0</v>
      </c>
      <c r="C5104" s="25">
        <f>+IFERROR(_xlfn.NUMBERVALUE(INDEX(Исходные_данные!A:Z,A5104+$X$32-1,$X$31),"."),0)</f>
        <v>0</v>
      </c>
      <c r="D5104" s="51"/>
      <c r="E5104" s="3">
        <f t="shared" si="795"/>
        <v>1289.4580000000001</v>
      </c>
      <c r="F5104" s="3">
        <f t="shared" si="796"/>
        <v>1289.4574600000001</v>
      </c>
      <c r="G5104" s="8">
        <f t="shared" si="799"/>
        <v>0</v>
      </c>
      <c r="H5104" s="7">
        <f t="shared" si="791"/>
        <v>0</v>
      </c>
      <c r="I5104" s="7">
        <f t="shared" si="792"/>
        <v>0</v>
      </c>
      <c r="J5104">
        <f t="shared" si="793"/>
        <v>0</v>
      </c>
      <c r="K5104">
        <f t="shared" si="797"/>
        <v>0</v>
      </c>
      <c r="L5104">
        <f t="shared" si="794"/>
        <v>0</v>
      </c>
      <c r="M5104" s="66" t="str">
        <f t="shared" si="800"/>
        <v xml:space="preserve"> </v>
      </c>
    </row>
    <row r="5105" spans="1:13" x14ac:dyDescent="0.25">
      <c r="A5105" s="25">
        <f t="shared" si="798"/>
        <v>5105</v>
      </c>
      <c r="B5105" s="35">
        <f>+INDEX(Исходные_данные!A:Z,A5105+$X$32-1,$X$30)</f>
        <v>0</v>
      </c>
      <c r="C5105" s="25">
        <f>+IFERROR(_xlfn.NUMBERVALUE(INDEX(Исходные_данные!A:Z,A5105+$X$32-1,$X$31),"."),0)</f>
        <v>0</v>
      </c>
      <c r="D5105" s="51"/>
      <c r="E5105" s="3">
        <f t="shared" si="795"/>
        <v>1289.4580000000001</v>
      </c>
      <c r="F5105" s="3">
        <f t="shared" si="796"/>
        <v>1289.4574600000001</v>
      </c>
      <c r="G5105" s="8">
        <f t="shared" si="799"/>
        <v>0</v>
      </c>
      <c r="H5105" s="7">
        <f t="shared" si="791"/>
        <v>0</v>
      </c>
      <c r="I5105" s="7">
        <f t="shared" si="792"/>
        <v>0</v>
      </c>
      <c r="J5105">
        <f t="shared" si="793"/>
        <v>0</v>
      </c>
      <c r="K5105">
        <f t="shared" si="797"/>
        <v>0</v>
      </c>
      <c r="L5105">
        <f t="shared" si="794"/>
        <v>0</v>
      </c>
      <c r="M5105" s="66" t="str">
        <f t="shared" si="800"/>
        <v xml:space="preserve"> </v>
      </c>
    </row>
    <row r="5106" spans="1:13" x14ac:dyDescent="0.25">
      <c r="A5106" s="25">
        <f t="shared" si="798"/>
        <v>5106</v>
      </c>
      <c r="B5106" s="35">
        <f>+INDEX(Исходные_данные!A:Z,A5106+$X$32-1,$X$30)</f>
        <v>0</v>
      </c>
      <c r="C5106" s="25">
        <f>+IFERROR(_xlfn.NUMBERVALUE(INDEX(Исходные_данные!A:Z,A5106+$X$32-1,$X$31),"."),0)</f>
        <v>0</v>
      </c>
      <c r="D5106" s="51"/>
      <c r="E5106" s="3">
        <f t="shared" si="795"/>
        <v>1289.4580000000001</v>
      </c>
      <c r="F5106" s="3">
        <f t="shared" si="796"/>
        <v>1289.4574600000001</v>
      </c>
      <c r="G5106" s="8">
        <f t="shared" si="799"/>
        <v>0</v>
      </c>
      <c r="H5106" s="7">
        <f t="shared" si="791"/>
        <v>0</v>
      </c>
      <c r="I5106" s="7">
        <f t="shared" si="792"/>
        <v>0</v>
      </c>
      <c r="J5106">
        <f t="shared" si="793"/>
        <v>0</v>
      </c>
      <c r="K5106">
        <f t="shared" si="797"/>
        <v>0</v>
      </c>
      <c r="L5106">
        <f t="shared" si="794"/>
        <v>0</v>
      </c>
      <c r="M5106" s="66" t="str">
        <f t="shared" si="800"/>
        <v xml:space="preserve"> </v>
      </c>
    </row>
    <row r="5107" spans="1:13" x14ac:dyDescent="0.25">
      <c r="A5107" s="25">
        <f t="shared" si="798"/>
        <v>5107</v>
      </c>
      <c r="B5107" s="35">
        <f>+INDEX(Исходные_данные!A:Z,A5107+$X$32-1,$X$30)</f>
        <v>0</v>
      </c>
      <c r="C5107" s="25">
        <f>+IFERROR(_xlfn.NUMBERVALUE(INDEX(Исходные_данные!A:Z,A5107+$X$32-1,$X$31),"."),0)</f>
        <v>0</v>
      </c>
      <c r="D5107" s="51"/>
      <c r="E5107" s="3">
        <f t="shared" si="795"/>
        <v>1289.4580000000001</v>
      </c>
      <c r="F5107" s="3">
        <f t="shared" si="796"/>
        <v>1289.4574600000001</v>
      </c>
      <c r="G5107" s="8">
        <f t="shared" si="799"/>
        <v>0</v>
      </c>
      <c r="H5107" s="7">
        <f t="shared" si="791"/>
        <v>0</v>
      </c>
      <c r="I5107" s="7">
        <f t="shared" si="792"/>
        <v>0</v>
      </c>
      <c r="J5107">
        <f t="shared" si="793"/>
        <v>0</v>
      </c>
      <c r="K5107">
        <f t="shared" si="797"/>
        <v>0</v>
      </c>
      <c r="L5107">
        <f t="shared" si="794"/>
        <v>0</v>
      </c>
      <c r="M5107" s="66" t="str">
        <f t="shared" si="800"/>
        <v xml:space="preserve"> </v>
      </c>
    </row>
    <row r="5108" spans="1:13" x14ac:dyDescent="0.25">
      <c r="A5108" s="25">
        <f t="shared" si="798"/>
        <v>5108</v>
      </c>
      <c r="B5108" s="35">
        <f>+INDEX(Исходные_данные!A:Z,A5108+$X$32-1,$X$30)</f>
        <v>0</v>
      </c>
      <c r="C5108" s="25">
        <f>+IFERROR(_xlfn.NUMBERVALUE(INDEX(Исходные_данные!A:Z,A5108+$X$32-1,$X$31),"."),0)</f>
        <v>0</v>
      </c>
      <c r="D5108" s="51"/>
      <c r="E5108" s="3">
        <f t="shared" si="795"/>
        <v>1289.4580000000001</v>
      </c>
      <c r="F5108" s="3">
        <f t="shared" si="796"/>
        <v>1289.4574600000001</v>
      </c>
      <c r="G5108" s="8">
        <f t="shared" si="799"/>
        <v>0</v>
      </c>
      <c r="H5108" s="7">
        <f t="shared" si="791"/>
        <v>0</v>
      </c>
      <c r="I5108" s="7">
        <f t="shared" si="792"/>
        <v>0</v>
      </c>
      <c r="J5108">
        <f t="shared" si="793"/>
        <v>0</v>
      </c>
      <c r="K5108">
        <f t="shared" si="797"/>
        <v>0</v>
      </c>
      <c r="L5108">
        <f t="shared" si="794"/>
        <v>0</v>
      </c>
      <c r="M5108" s="66" t="str">
        <f t="shared" si="800"/>
        <v xml:space="preserve"> </v>
      </c>
    </row>
    <row r="5109" spans="1:13" x14ac:dyDescent="0.25">
      <c r="A5109" s="25">
        <f t="shared" si="798"/>
        <v>5109</v>
      </c>
      <c r="B5109" s="35">
        <f>+INDEX(Исходные_данные!A:Z,A5109+$X$32-1,$X$30)</f>
        <v>0</v>
      </c>
      <c r="C5109" s="25">
        <f>+IFERROR(_xlfn.NUMBERVALUE(INDEX(Исходные_данные!A:Z,A5109+$X$32-1,$X$31),"."),0)</f>
        <v>0</v>
      </c>
      <c r="D5109" s="51"/>
      <c r="E5109" s="3">
        <f t="shared" si="795"/>
        <v>1289.4580000000001</v>
      </c>
      <c r="F5109" s="3">
        <f t="shared" si="796"/>
        <v>1289.4574600000001</v>
      </c>
      <c r="G5109" s="8">
        <f t="shared" si="799"/>
        <v>0</v>
      </c>
      <c r="H5109" s="7">
        <f t="shared" si="791"/>
        <v>0</v>
      </c>
      <c r="I5109" s="7">
        <f t="shared" si="792"/>
        <v>0</v>
      </c>
      <c r="J5109">
        <f t="shared" si="793"/>
        <v>0</v>
      </c>
      <c r="K5109">
        <f t="shared" si="797"/>
        <v>0</v>
      </c>
      <c r="L5109">
        <f t="shared" si="794"/>
        <v>0</v>
      </c>
      <c r="M5109" s="66" t="str">
        <f t="shared" si="800"/>
        <v xml:space="preserve"> </v>
      </c>
    </row>
    <row r="5110" spans="1:13" x14ac:dyDescent="0.25">
      <c r="A5110" s="25">
        <f t="shared" si="798"/>
        <v>5110</v>
      </c>
      <c r="B5110" s="35">
        <f>+INDEX(Исходные_данные!A:Z,A5110+$X$32-1,$X$30)</f>
        <v>0</v>
      </c>
      <c r="C5110" s="25">
        <f>+IFERROR(_xlfn.NUMBERVALUE(INDEX(Исходные_данные!A:Z,A5110+$X$32-1,$X$31),"."),0)</f>
        <v>0</v>
      </c>
      <c r="D5110" s="51"/>
      <c r="E5110" s="3">
        <f t="shared" si="795"/>
        <v>1289.4580000000001</v>
      </c>
      <c r="F5110" s="3">
        <f t="shared" si="796"/>
        <v>1289.4574600000001</v>
      </c>
      <c r="G5110" s="8">
        <f t="shared" si="799"/>
        <v>0</v>
      </c>
      <c r="H5110" s="7">
        <f t="shared" si="791"/>
        <v>0</v>
      </c>
      <c r="I5110" s="7">
        <f t="shared" si="792"/>
        <v>0</v>
      </c>
      <c r="J5110">
        <f t="shared" si="793"/>
        <v>0</v>
      </c>
      <c r="K5110">
        <f t="shared" si="797"/>
        <v>0</v>
      </c>
      <c r="L5110">
        <f t="shared" si="794"/>
        <v>0</v>
      </c>
      <c r="M5110" s="66" t="str">
        <f t="shared" si="800"/>
        <v xml:space="preserve"> </v>
      </c>
    </row>
    <row r="5111" spans="1:13" x14ac:dyDescent="0.25">
      <c r="A5111" s="25">
        <f t="shared" si="798"/>
        <v>5111</v>
      </c>
      <c r="B5111" s="35">
        <f>+INDEX(Исходные_данные!A:Z,A5111+$X$32-1,$X$30)</f>
        <v>0</v>
      </c>
      <c r="C5111" s="25">
        <f>+IFERROR(_xlfn.NUMBERVALUE(INDEX(Исходные_данные!A:Z,A5111+$X$32-1,$X$31),"."),0)</f>
        <v>0</v>
      </c>
      <c r="D5111" s="51"/>
      <c r="E5111" s="3">
        <f t="shared" si="795"/>
        <v>1289.4580000000001</v>
      </c>
      <c r="F5111" s="3">
        <f t="shared" si="796"/>
        <v>1289.4574600000001</v>
      </c>
      <c r="G5111" s="8">
        <f t="shared" si="799"/>
        <v>0</v>
      </c>
      <c r="H5111" s="7">
        <f t="shared" si="791"/>
        <v>0</v>
      </c>
      <c r="I5111" s="7">
        <f t="shared" si="792"/>
        <v>0</v>
      </c>
      <c r="J5111">
        <f t="shared" si="793"/>
        <v>0</v>
      </c>
      <c r="K5111">
        <f t="shared" si="797"/>
        <v>0</v>
      </c>
      <c r="L5111">
        <f t="shared" si="794"/>
        <v>0</v>
      </c>
      <c r="M5111" s="66" t="str">
        <f t="shared" si="800"/>
        <v xml:space="preserve"> </v>
      </c>
    </row>
    <row r="5112" spans="1:13" x14ac:dyDescent="0.25">
      <c r="A5112" s="25">
        <f t="shared" si="798"/>
        <v>5112</v>
      </c>
      <c r="B5112" s="35">
        <f>+INDEX(Исходные_данные!A:Z,A5112+$X$32-1,$X$30)</f>
        <v>0</v>
      </c>
      <c r="C5112" s="25">
        <f>+IFERROR(_xlfn.NUMBERVALUE(INDEX(Исходные_данные!A:Z,A5112+$X$32-1,$X$31),"."),0)</f>
        <v>0</v>
      </c>
      <c r="D5112" s="51"/>
      <c r="E5112" s="3">
        <f t="shared" si="795"/>
        <v>1289.4580000000001</v>
      </c>
      <c r="F5112" s="3">
        <f t="shared" si="796"/>
        <v>1289.4574600000001</v>
      </c>
      <c r="G5112" s="8">
        <f t="shared" si="799"/>
        <v>0</v>
      </c>
      <c r="H5112" s="7">
        <f t="shared" si="791"/>
        <v>0</v>
      </c>
      <c r="I5112" s="7">
        <f t="shared" si="792"/>
        <v>0</v>
      </c>
      <c r="J5112">
        <f t="shared" si="793"/>
        <v>0</v>
      </c>
      <c r="K5112">
        <f t="shared" si="797"/>
        <v>0</v>
      </c>
      <c r="L5112">
        <f t="shared" si="794"/>
        <v>0</v>
      </c>
      <c r="M5112" s="66" t="str">
        <f t="shared" si="800"/>
        <v xml:space="preserve"> </v>
      </c>
    </row>
    <row r="5113" spans="1:13" x14ac:dyDescent="0.25">
      <c r="A5113" s="25">
        <f t="shared" si="798"/>
        <v>5113</v>
      </c>
      <c r="B5113" s="35">
        <f>+INDEX(Исходные_данные!A:Z,A5113+$X$32-1,$X$30)</f>
        <v>0</v>
      </c>
      <c r="C5113" s="25">
        <f>+IFERROR(_xlfn.NUMBERVALUE(INDEX(Исходные_данные!A:Z,A5113+$X$32-1,$X$31),"."),0)</f>
        <v>0</v>
      </c>
      <c r="D5113" s="51"/>
      <c r="E5113" s="3">
        <f t="shared" si="795"/>
        <v>1289.4580000000001</v>
      </c>
      <c r="F5113" s="3">
        <f t="shared" si="796"/>
        <v>1289.4574600000001</v>
      </c>
      <c r="G5113" s="8">
        <f t="shared" si="799"/>
        <v>0</v>
      </c>
      <c r="H5113" s="7">
        <f t="shared" si="791"/>
        <v>0</v>
      </c>
      <c r="I5113" s="7">
        <f t="shared" si="792"/>
        <v>0</v>
      </c>
      <c r="J5113">
        <f t="shared" si="793"/>
        <v>0</v>
      </c>
      <c r="K5113">
        <f t="shared" si="797"/>
        <v>0</v>
      </c>
      <c r="L5113">
        <f t="shared" si="794"/>
        <v>0</v>
      </c>
      <c r="M5113" s="66" t="str">
        <f t="shared" si="800"/>
        <v xml:space="preserve"> </v>
      </c>
    </row>
    <row r="5114" spans="1:13" x14ac:dyDescent="0.25">
      <c r="A5114" s="25">
        <f t="shared" si="798"/>
        <v>5114</v>
      </c>
      <c r="B5114" s="35">
        <f>+INDEX(Исходные_данные!A:Z,A5114+$X$32-1,$X$30)</f>
        <v>0</v>
      </c>
      <c r="C5114" s="25">
        <f>+IFERROR(_xlfn.NUMBERVALUE(INDEX(Исходные_данные!A:Z,A5114+$X$32-1,$X$31),"."),0)</f>
        <v>0</v>
      </c>
      <c r="D5114" s="51"/>
      <c r="E5114" s="3">
        <f t="shared" si="795"/>
        <v>1289.4580000000001</v>
      </c>
      <c r="F5114" s="3">
        <f t="shared" si="796"/>
        <v>1289.4574600000001</v>
      </c>
      <c r="G5114" s="8">
        <f t="shared" si="799"/>
        <v>0</v>
      </c>
      <c r="H5114" s="7">
        <f t="shared" si="791"/>
        <v>0</v>
      </c>
      <c r="I5114" s="7">
        <f t="shared" si="792"/>
        <v>0</v>
      </c>
      <c r="J5114">
        <f t="shared" si="793"/>
        <v>0</v>
      </c>
      <c r="K5114">
        <f t="shared" si="797"/>
        <v>0</v>
      </c>
      <c r="L5114">
        <f t="shared" si="794"/>
        <v>0</v>
      </c>
      <c r="M5114" s="66" t="str">
        <f t="shared" si="800"/>
        <v xml:space="preserve"> </v>
      </c>
    </row>
    <row r="5115" spans="1:13" x14ac:dyDescent="0.25">
      <c r="A5115" s="25">
        <f t="shared" si="798"/>
        <v>5115</v>
      </c>
      <c r="B5115" s="35">
        <f>+INDEX(Исходные_данные!A:Z,A5115+$X$32-1,$X$30)</f>
        <v>0</v>
      </c>
      <c r="C5115" s="25">
        <f>+IFERROR(_xlfn.NUMBERVALUE(INDEX(Исходные_данные!A:Z,A5115+$X$32-1,$X$31),"."),0)</f>
        <v>0</v>
      </c>
      <c r="D5115" s="51"/>
      <c r="E5115" s="3">
        <f t="shared" si="795"/>
        <v>1289.4580000000001</v>
      </c>
      <c r="F5115" s="3">
        <f t="shared" si="796"/>
        <v>1289.4574600000001</v>
      </c>
      <c r="G5115" s="8">
        <f t="shared" si="799"/>
        <v>0</v>
      </c>
      <c r="H5115" s="7">
        <f t="shared" si="791"/>
        <v>0</v>
      </c>
      <c r="I5115" s="7">
        <f t="shared" si="792"/>
        <v>0</v>
      </c>
      <c r="J5115">
        <f t="shared" si="793"/>
        <v>0</v>
      </c>
      <c r="K5115">
        <f t="shared" si="797"/>
        <v>0</v>
      </c>
      <c r="L5115">
        <f t="shared" si="794"/>
        <v>0</v>
      </c>
      <c r="M5115" s="66" t="str">
        <f t="shared" si="800"/>
        <v xml:space="preserve"> </v>
      </c>
    </row>
    <row r="5116" spans="1:13" x14ac:dyDescent="0.25">
      <c r="A5116" s="25">
        <f t="shared" si="798"/>
        <v>5116</v>
      </c>
      <c r="B5116" s="35">
        <f>+INDEX(Исходные_данные!A:Z,A5116+$X$32-1,$X$30)</f>
        <v>0</v>
      </c>
      <c r="C5116" s="25">
        <f>+IFERROR(_xlfn.NUMBERVALUE(INDEX(Исходные_данные!A:Z,A5116+$X$32-1,$X$31),"."),0)</f>
        <v>0</v>
      </c>
      <c r="D5116" s="51"/>
      <c r="E5116" s="3">
        <f t="shared" si="795"/>
        <v>1289.4580000000001</v>
      </c>
      <c r="F5116" s="3">
        <f t="shared" si="796"/>
        <v>1289.4574600000001</v>
      </c>
      <c r="G5116" s="8">
        <f t="shared" si="799"/>
        <v>0</v>
      </c>
      <c r="H5116" s="7">
        <f t="shared" si="791"/>
        <v>0</v>
      </c>
      <c r="I5116" s="7">
        <f t="shared" si="792"/>
        <v>0</v>
      </c>
      <c r="J5116">
        <f t="shared" si="793"/>
        <v>0</v>
      </c>
      <c r="K5116">
        <f t="shared" si="797"/>
        <v>0</v>
      </c>
      <c r="L5116">
        <f t="shared" si="794"/>
        <v>0</v>
      </c>
      <c r="M5116" s="66" t="str">
        <f t="shared" si="800"/>
        <v xml:space="preserve"> </v>
      </c>
    </row>
    <row r="5117" spans="1:13" x14ac:dyDescent="0.25">
      <c r="A5117" s="25">
        <f t="shared" si="798"/>
        <v>5117</v>
      </c>
      <c r="B5117" s="35">
        <f>+INDEX(Исходные_данные!A:Z,A5117+$X$32-1,$X$30)</f>
        <v>0</v>
      </c>
      <c r="C5117" s="25">
        <f>+IFERROR(_xlfn.NUMBERVALUE(INDEX(Исходные_данные!A:Z,A5117+$X$32-1,$X$31),"."),0)</f>
        <v>0</v>
      </c>
      <c r="D5117" s="51"/>
      <c r="E5117" s="3">
        <f t="shared" si="795"/>
        <v>1289.4580000000001</v>
      </c>
      <c r="F5117" s="3">
        <f t="shared" si="796"/>
        <v>1289.4574600000001</v>
      </c>
      <c r="G5117" s="8">
        <f t="shared" si="799"/>
        <v>0</v>
      </c>
      <c r="H5117" s="7">
        <f t="shared" si="791"/>
        <v>0</v>
      </c>
      <c r="I5117" s="7">
        <f t="shared" si="792"/>
        <v>0</v>
      </c>
      <c r="J5117">
        <f t="shared" si="793"/>
        <v>0</v>
      </c>
      <c r="K5117">
        <f t="shared" si="797"/>
        <v>0</v>
      </c>
      <c r="L5117">
        <f t="shared" si="794"/>
        <v>0</v>
      </c>
      <c r="M5117" s="66" t="str">
        <f t="shared" si="800"/>
        <v xml:space="preserve"> </v>
      </c>
    </row>
    <row r="5118" spans="1:13" x14ac:dyDescent="0.25">
      <c r="A5118" s="25">
        <f t="shared" si="798"/>
        <v>5118</v>
      </c>
      <c r="B5118" s="35">
        <f>+INDEX(Исходные_данные!A:Z,A5118+$X$32-1,$X$30)</f>
        <v>0</v>
      </c>
      <c r="C5118" s="25">
        <f>+IFERROR(_xlfn.NUMBERVALUE(INDEX(Исходные_данные!A:Z,A5118+$X$32-1,$X$31),"."),0)</f>
        <v>0</v>
      </c>
      <c r="D5118" s="51"/>
      <c r="E5118" s="3">
        <f t="shared" si="795"/>
        <v>1289.4580000000001</v>
      </c>
      <c r="F5118" s="3">
        <f t="shared" si="796"/>
        <v>1289.4574600000001</v>
      </c>
      <c r="G5118" s="8">
        <f t="shared" si="799"/>
        <v>0</v>
      </c>
      <c r="H5118" s="7">
        <f t="shared" si="791"/>
        <v>0</v>
      </c>
      <c r="I5118" s="7">
        <f t="shared" si="792"/>
        <v>0</v>
      </c>
      <c r="J5118">
        <f t="shared" si="793"/>
        <v>0</v>
      </c>
      <c r="K5118">
        <f t="shared" si="797"/>
        <v>0</v>
      </c>
      <c r="L5118">
        <f t="shared" si="794"/>
        <v>0</v>
      </c>
      <c r="M5118" s="66" t="str">
        <f t="shared" si="800"/>
        <v xml:space="preserve"> </v>
      </c>
    </row>
    <row r="5119" spans="1:13" x14ac:dyDescent="0.25">
      <c r="A5119" s="25">
        <f t="shared" si="798"/>
        <v>5119</v>
      </c>
      <c r="B5119" s="35">
        <f>+INDEX(Исходные_данные!A:Z,A5119+$X$32-1,$X$30)</f>
        <v>0</v>
      </c>
      <c r="C5119" s="25">
        <f>+IFERROR(_xlfn.NUMBERVALUE(INDEX(Исходные_данные!A:Z,A5119+$X$32-1,$X$31),"."),0)</f>
        <v>0</v>
      </c>
      <c r="D5119" s="51"/>
      <c r="E5119" s="3">
        <f t="shared" si="795"/>
        <v>1289.4580000000001</v>
      </c>
      <c r="F5119" s="3">
        <f t="shared" si="796"/>
        <v>1289.4574600000001</v>
      </c>
      <c r="G5119" s="8">
        <f t="shared" si="799"/>
        <v>0</v>
      </c>
      <c r="H5119" s="7">
        <f t="shared" si="791"/>
        <v>0</v>
      </c>
      <c r="I5119" s="7">
        <f t="shared" si="792"/>
        <v>0</v>
      </c>
      <c r="J5119">
        <f t="shared" si="793"/>
        <v>0</v>
      </c>
      <c r="K5119">
        <f t="shared" si="797"/>
        <v>0</v>
      </c>
      <c r="L5119">
        <f t="shared" si="794"/>
        <v>0</v>
      </c>
      <c r="M5119" s="66" t="str">
        <f t="shared" si="800"/>
        <v xml:space="preserve"> </v>
      </c>
    </row>
    <row r="5120" spans="1:13" x14ac:dyDescent="0.25">
      <c r="A5120" s="25">
        <f t="shared" si="798"/>
        <v>5120</v>
      </c>
      <c r="B5120" s="35">
        <f>+INDEX(Исходные_данные!A:Z,A5120+$X$32-1,$X$30)</f>
        <v>0</v>
      </c>
      <c r="C5120" s="25">
        <f>+IFERROR(_xlfn.NUMBERVALUE(INDEX(Исходные_данные!A:Z,A5120+$X$32-1,$X$31),"."),0)</f>
        <v>0</v>
      </c>
      <c r="D5120" s="51"/>
      <c r="E5120" s="3">
        <f t="shared" si="795"/>
        <v>1289.4580000000001</v>
      </c>
      <c r="F5120" s="3">
        <f t="shared" si="796"/>
        <v>1289.4574600000001</v>
      </c>
      <c r="G5120" s="8">
        <f t="shared" si="799"/>
        <v>0</v>
      </c>
      <c r="H5120" s="7">
        <f t="shared" si="791"/>
        <v>0</v>
      </c>
      <c r="I5120" s="7">
        <f t="shared" si="792"/>
        <v>0</v>
      </c>
      <c r="J5120">
        <f t="shared" si="793"/>
        <v>0</v>
      </c>
      <c r="K5120">
        <f t="shared" si="797"/>
        <v>0</v>
      </c>
      <c r="L5120">
        <f t="shared" si="794"/>
        <v>0</v>
      </c>
      <c r="M5120" s="66" t="str">
        <f t="shared" si="800"/>
        <v xml:space="preserve"> </v>
      </c>
    </row>
    <row r="5121" spans="1:13" x14ac:dyDescent="0.25">
      <c r="A5121" s="25">
        <f t="shared" si="798"/>
        <v>5121</v>
      </c>
      <c r="B5121" s="35">
        <f>+INDEX(Исходные_данные!A:Z,A5121+$X$32-1,$X$30)</f>
        <v>0</v>
      </c>
      <c r="C5121" s="25">
        <f>+IFERROR(_xlfn.NUMBERVALUE(INDEX(Исходные_данные!A:Z,A5121+$X$32-1,$X$31),"."),0)</f>
        <v>0</v>
      </c>
      <c r="D5121" s="51"/>
      <c r="E5121" s="3">
        <f t="shared" si="795"/>
        <v>1289.4580000000001</v>
      </c>
      <c r="F5121" s="3">
        <f t="shared" si="796"/>
        <v>1289.4574600000001</v>
      </c>
      <c r="G5121" s="8">
        <f t="shared" si="799"/>
        <v>0</v>
      </c>
      <c r="H5121" s="7">
        <f t="shared" ref="H5121:H5184" si="801">IF(G5121&gt;$X$35,C5121,0)</f>
        <v>0</v>
      </c>
      <c r="I5121" s="7">
        <f t="shared" ref="I5121:I5184" si="802">IF(AND(A5121&gt;$Q$25,A5121&lt;=$Q$25+$T$25),1,0)</f>
        <v>0</v>
      </c>
      <c r="J5121">
        <f t="shared" ref="J5121:J5184" si="803">IF(I5121=1,IF(H5121*$W$47&lt;=$X$48,H5121*$W$47,0),0)</f>
        <v>0</v>
      </c>
      <c r="K5121">
        <f t="shared" si="797"/>
        <v>0</v>
      </c>
      <c r="L5121">
        <f t="shared" ref="L5121:L5184" si="804">+IF(I5121=1,IF(H5121*$W$47&lt;=$X$48,0,$X$48),0)</f>
        <v>0</v>
      </c>
      <c r="M5121" s="66" t="str">
        <f t="shared" si="800"/>
        <v xml:space="preserve"> </v>
      </c>
    </row>
    <row r="5122" spans="1:13" x14ac:dyDescent="0.25">
      <c r="A5122" s="25">
        <f t="shared" si="798"/>
        <v>5122</v>
      </c>
      <c r="B5122" s="35">
        <f>+INDEX(Исходные_данные!A:Z,A5122+$X$32-1,$X$30)</f>
        <v>0</v>
      </c>
      <c r="C5122" s="25">
        <f>+IFERROR(_xlfn.NUMBERVALUE(INDEX(Исходные_данные!A:Z,A5122+$X$32-1,$X$31),"."),0)</f>
        <v>0</v>
      </c>
      <c r="D5122" s="51"/>
      <c r="E5122" s="3">
        <f t="shared" ref="E5122:E5185" si="805">+IFERROR(IF(_xlfn.NUMBERVALUE(B5122,".")&lt;E5121,E5121,_xlfn.NUMBERVALUE(B5122,".")),E5121)</f>
        <v>1289.4580000000001</v>
      </c>
      <c r="F5122" s="3">
        <f t="shared" ref="F5122:F5185" si="806">(E5122-$X$45*$X$44)/IF($X$44&lt;&gt;0,ABS($X$44),1)*$X$39</f>
        <v>1289.4574600000001</v>
      </c>
      <c r="G5122" s="8">
        <f t="shared" si="799"/>
        <v>0</v>
      </c>
      <c r="H5122" s="7">
        <f t="shared" si="801"/>
        <v>0</v>
      </c>
      <c r="I5122" s="7">
        <f t="shared" si="802"/>
        <v>0</v>
      </c>
      <c r="J5122">
        <f t="shared" si="803"/>
        <v>0</v>
      </c>
      <c r="K5122">
        <f t="shared" ref="K5122:K5185" si="807">+J5122/100</f>
        <v>0</v>
      </c>
      <c r="L5122">
        <f t="shared" si="804"/>
        <v>0</v>
      </c>
      <c r="M5122" s="66" t="str">
        <f t="shared" si="800"/>
        <v xml:space="preserve"> </v>
      </c>
    </row>
    <row r="5123" spans="1:13" x14ac:dyDescent="0.25">
      <c r="A5123" s="25">
        <f t="shared" ref="A5123:A5186" si="808">+A5122+1</f>
        <v>5123</v>
      </c>
      <c r="B5123" s="35">
        <f>+INDEX(Исходные_данные!A:Z,A5123+$X$32-1,$X$30)</f>
        <v>0</v>
      </c>
      <c r="C5123" s="25">
        <f>+IFERROR(_xlfn.NUMBERVALUE(INDEX(Исходные_данные!A:Z,A5123+$X$32-1,$X$31),"."),0)</f>
        <v>0</v>
      </c>
      <c r="D5123" s="51"/>
      <c r="E5123" s="3">
        <f t="shared" si="805"/>
        <v>1289.4580000000001</v>
      </c>
      <c r="F5123" s="3">
        <f t="shared" si="806"/>
        <v>1289.4574600000001</v>
      </c>
      <c r="G5123" s="8">
        <f t="shared" ref="G5123:G5186" si="809">+IF(E5123=E5122,0,_xlfn.NUMBERVALUE(C5123,".")/O$56*100)</f>
        <v>0</v>
      </c>
      <c r="H5123" s="7">
        <f t="shared" si="801"/>
        <v>0</v>
      </c>
      <c r="I5123" s="7">
        <f t="shared" si="802"/>
        <v>0</v>
      </c>
      <c r="J5123">
        <f t="shared" si="803"/>
        <v>0</v>
      </c>
      <c r="K5123">
        <f t="shared" si="807"/>
        <v>0</v>
      </c>
      <c r="L5123">
        <f t="shared" si="804"/>
        <v>0</v>
      </c>
      <c r="M5123" s="66" t="str">
        <f t="shared" si="800"/>
        <v xml:space="preserve"> </v>
      </c>
    </row>
    <row r="5124" spans="1:13" x14ac:dyDescent="0.25">
      <c r="A5124" s="25">
        <f t="shared" si="808"/>
        <v>5124</v>
      </c>
      <c r="B5124" s="35">
        <f>+INDEX(Исходные_данные!A:Z,A5124+$X$32-1,$X$30)</f>
        <v>0</v>
      </c>
      <c r="C5124" s="25">
        <f>+IFERROR(_xlfn.NUMBERVALUE(INDEX(Исходные_данные!A:Z,A5124+$X$32-1,$X$31),"."),0)</f>
        <v>0</v>
      </c>
      <c r="D5124" s="51"/>
      <c r="E5124" s="3">
        <f t="shared" si="805"/>
        <v>1289.4580000000001</v>
      </c>
      <c r="F5124" s="3">
        <f t="shared" si="806"/>
        <v>1289.4574600000001</v>
      </c>
      <c r="G5124" s="8">
        <f t="shared" si="809"/>
        <v>0</v>
      </c>
      <c r="H5124" s="7">
        <f t="shared" si="801"/>
        <v>0</v>
      </c>
      <c r="I5124" s="7">
        <f t="shared" si="802"/>
        <v>0</v>
      </c>
      <c r="J5124">
        <f t="shared" si="803"/>
        <v>0</v>
      </c>
      <c r="K5124">
        <f t="shared" si="807"/>
        <v>0</v>
      </c>
      <c r="L5124">
        <f t="shared" si="804"/>
        <v>0</v>
      </c>
      <c r="M5124" s="66" t="str">
        <f t="shared" si="800"/>
        <v xml:space="preserve"> </v>
      </c>
    </row>
    <row r="5125" spans="1:13" x14ac:dyDescent="0.25">
      <c r="A5125" s="25">
        <f t="shared" si="808"/>
        <v>5125</v>
      </c>
      <c r="B5125" s="35">
        <f>+INDEX(Исходные_данные!A:Z,A5125+$X$32-1,$X$30)</f>
        <v>0</v>
      </c>
      <c r="C5125" s="25">
        <f>+IFERROR(_xlfn.NUMBERVALUE(INDEX(Исходные_данные!A:Z,A5125+$X$32-1,$X$31),"."),0)</f>
        <v>0</v>
      </c>
      <c r="D5125" s="51"/>
      <c r="E5125" s="3">
        <f t="shared" si="805"/>
        <v>1289.4580000000001</v>
      </c>
      <c r="F5125" s="3">
        <f t="shared" si="806"/>
        <v>1289.4574600000001</v>
      </c>
      <c r="G5125" s="8">
        <f t="shared" si="809"/>
        <v>0</v>
      </c>
      <c r="H5125" s="7">
        <f t="shared" si="801"/>
        <v>0</v>
      </c>
      <c r="I5125" s="7">
        <f t="shared" si="802"/>
        <v>0</v>
      </c>
      <c r="J5125">
        <f t="shared" si="803"/>
        <v>0</v>
      </c>
      <c r="K5125">
        <f t="shared" si="807"/>
        <v>0</v>
      </c>
      <c r="L5125">
        <f t="shared" si="804"/>
        <v>0</v>
      </c>
      <c r="M5125" s="66" t="str">
        <f t="shared" si="800"/>
        <v xml:space="preserve"> </v>
      </c>
    </row>
    <row r="5126" spans="1:13" x14ac:dyDescent="0.25">
      <c r="A5126" s="25">
        <f t="shared" si="808"/>
        <v>5126</v>
      </c>
      <c r="B5126" s="35">
        <f>+INDEX(Исходные_данные!A:Z,A5126+$X$32-1,$X$30)</f>
        <v>0</v>
      </c>
      <c r="C5126" s="25">
        <f>+IFERROR(_xlfn.NUMBERVALUE(INDEX(Исходные_данные!A:Z,A5126+$X$32-1,$X$31),"."),0)</f>
        <v>0</v>
      </c>
      <c r="D5126" s="51"/>
      <c r="E5126" s="3">
        <f t="shared" si="805"/>
        <v>1289.4580000000001</v>
      </c>
      <c r="F5126" s="3">
        <f t="shared" si="806"/>
        <v>1289.4574600000001</v>
      </c>
      <c r="G5126" s="8">
        <f t="shared" si="809"/>
        <v>0</v>
      </c>
      <c r="H5126" s="7">
        <f t="shared" si="801"/>
        <v>0</v>
      </c>
      <c r="I5126" s="7">
        <f t="shared" si="802"/>
        <v>0</v>
      </c>
      <c r="J5126">
        <f t="shared" si="803"/>
        <v>0</v>
      </c>
      <c r="K5126">
        <f t="shared" si="807"/>
        <v>0</v>
      </c>
      <c r="L5126">
        <f t="shared" si="804"/>
        <v>0</v>
      </c>
      <c r="M5126" s="66" t="str">
        <f t="shared" si="800"/>
        <v xml:space="preserve"> </v>
      </c>
    </row>
    <row r="5127" spans="1:13" x14ac:dyDescent="0.25">
      <c r="A5127" s="25">
        <f t="shared" si="808"/>
        <v>5127</v>
      </c>
      <c r="B5127" s="35">
        <f>+INDEX(Исходные_данные!A:Z,A5127+$X$32-1,$X$30)</f>
        <v>0</v>
      </c>
      <c r="C5127" s="25">
        <f>+IFERROR(_xlfn.NUMBERVALUE(INDEX(Исходные_данные!A:Z,A5127+$X$32-1,$X$31),"."),0)</f>
        <v>0</v>
      </c>
      <c r="D5127" s="51"/>
      <c r="E5127" s="3">
        <f t="shared" si="805"/>
        <v>1289.4580000000001</v>
      </c>
      <c r="F5127" s="3">
        <f t="shared" si="806"/>
        <v>1289.4574600000001</v>
      </c>
      <c r="G5127" s="8">
        <f t="shared" si="809"/>
        <v>0</v>
      </c>
      <c r="H5127" s="7">
        <f t="shared" si="801"/>
        <v>0</v>
      </c>
      <c r="I5127" s="7">
        <f t="shared" si="802"/>
        <v>0</v>
      </c>
      <c r="J5127">
        <f t="shared" si="803"/>
        <v>0</v>
      </c>
      <c r="K5127">
        <f t="shared" si="807"/>
        <v>0</v>
      </c>
      <c r="L5127">
        <f t="shared" si="804"/>
        <v>0</v>
      </c>
      <c r="M5127" s="66" t="str">
        <f t="shared" si="800"/>
        <v xml:space="preserve"> </v>
      </c>
    </row>
    <row r="5128" spans="1:13" x14ac:dyDescent="0.25">
      <c r="A5128" s="25">
        <f t="shared" si="808"/>
        <v>5128</v>
      </c>
      <c r="B5128" s="35">
        <f>+INDEX(Исходные_данные!A:Z,A5128+$X$32-1,$X$30)</f>
        <v>0</v>
      </c>
      <c r="C5128" s="25">
        <f>+IFERROR(_xlfn.NUMBERVALUE(INDEX(Исходные_данные!A:Z,A5128+$X$32-1,$X$31),"."),0)</f>
        <v>0</v>
      </c>
      <c r="D5128" s="51"/>
      <c r="E5128" s="3">
        <f t="shared" si="805"/>
        <v>1289.4580000000001</v>
      </c>
      <c r="F5128" s="3">
        <f t="shared" si="806"/>
        <v>1289.4574600000001</v>
      </c>
      <c r="G5128" s="8">
        <f t="shared" si="809"/>
        <v>0</v>
      </c>
      <c r="H5128" s="7">
        <f t="shared" si="801"/>
        <v>0</v>
      </c>
      <c r="I5128" s="7">
        <f t="shared" si="802"/>
        <v>0</v>
      </c>
      <c r="J5128">
        <f t="shared" si="803"/>
        <v>0</v>
      </c>
      <c r="K5128">
        <f t="shared" si="807"/>
        <v>0</v>
      </c>
      <c r="L5128">
        <f t="shared" si="804"/>
        <v>0</v>
      </c>
      <c r="M5128" s="66" t="str">
        <f t="shared" si="800"/>
        <v xml:space="preserve"> </v>
      </c>
    </row>
    <row r="5129" spans="1:13" x14ac:dyDescent="0.25">
      <c r="A5129" s="25">
        <f t="shared" si="808"/>
        <v>5129</v>
      </c>
      <c r="B5129" s="35">
        <f>+INDEX(Исходные_данные!A:Z,A5129+$X$32-1,$X$30)</f>
        <v>0</v>
      </c>
      <c r="C5129" s="25">
        <f>+IFERROR(_xlfn.NUMBERVALUE(INDEX(Исходные_данные!A:Z,A5129+$X$32-1,$X$31),"."),0)</f>
        <v>0</v>
      </c>
      <c r="D5129" s="51"/>
      <c r="E5129" s="3">
        <f t="shared" si="805"/>
        <v>1289.4580000000001</v>
      </c>
      <c r="F5129" s="3">
        <f t="shared" si="806"/>
        <v>1289.4574600000001</v>
      </c>
      <c r="G5129" s="8">
        <f t="shared" si="809"/>
        <v>0</v>
      </c>
      <c r="H5129" s="7">
        <f t="shared" si="801"/>
        <v>0</v>
      </c>
      <c r="I5129" s="7">
        <f t="shared" si="802"/>
        <v>0</v>
      </c>
      <c r="J5129">
        <f t="shared" si="803"/>
        <v>0</v>
      </c>
      <c r="K5129">
        <f t="shared" si="807"/>
        <v>0</v>
      </c>
      <c r="L5129">
        <f t="shared" si="804"/>
        <v>0</v>
      </c>
      <c r="M5129" s="66" t="str">
        <f t="shared" si="800"/>
        <v xml:space="preserve"> </v>
      </c>
    </row>
    <row r="5130" spans="1:13" x14ac:dyDescent="0.25">
      <c r="A5130" s="25">
        <f t="shared" si="808"/>
        <v>5130</v>
      </c>
      <c r="B5130" s="35">
        <f>+INDEX(Исходные_данные!A:Z,A5130+$X$32-1,$X$30)</f>
        <v>0</v>
      </c>
      <c r="C5130" s="25">
        <f>+IFERROR(_xlfn.NUMBERVALUE(INDEX(Исходные_данные!A:Z,A5130+$X$32-1,$X$31),"."),0)</f>
        <v>0</v>
      </c>
      <c r="D5130" s="51"/>
      <c r="E5130" s="3">
        <f t="shared" si="805"/>
        <v>1289.4580000000001</v>
      </c>
      <c r="F5130" s="3">
        <f t="shared" si="806"/>
        <v>1289.4574600000001</v>
      </c>
      <c r="G5130" s="8">
        <f t="shared" si="809"/>
        <v>0</v>
      </c>
      <c r="H5130" s="7">
        <f t="shared" si="801"/>
        <v>0</v>
      </c>
      <c r="I5130" s="7">
        <f t="shared" si="802"/>
        <v>0</v>
      </c>
      <c r="J5130">
        <f t="shared" si="803"/>
        <v>0</v>
      </c>
      <c r="K5130">
        <f t="shared" si="807"/>
        <v>0</v>
      </c>
      <c r="L5130">
        <f t="shared" si="804"/>
        <v>0</v>
      </c>
      <c r="M5130" s="66" t="str">
        <f t="shared" si="800"/>
        <v xml:space="preserve"> </v>
      </c>
    </row>
    <row r="5131" spans="1:13" x14ac:dyDescent="0.25">
      <c r="A5131" s="25">
        <f t="shared" si="808"/>
        <v>5131</v>
      </c>
      <c r="B5131" s="35">
        <f>+INDEX(Исходные_данные!A:Z,A5131+$X$32-1,$X$30)</f>
        <v>0</v>
      </c>
      <c r="C5131" s="25">
        <f>+IFERROR(_xlfn.NUMBERVALUE(INDEX(Исходные_данные!A:Z,A5131+$X$32-1,$X$31),"."),0)</f>
        <v>0</v>
      </c>
      <c r="D5131" s="51"/>
      <c r="E5131" s="3">
        <f t="shared" si="805"/>
        <v>1289.4580000000001</v>
      </c>
      <c r="F5131" s="3">
        <f t="shared" si="806"/>
        <v>1289.4574600000001</v>
      </c>
      <c r="G5131" s="8">
        <f t="shared" si="809"/>
        <v>0</v>
      </c>
      <c r="H5131" s="7">
        <f t="shared" si="801"/>
        <v>0</v>
      </c>
      <c r="I5131" s="7">
        <f t="shared" si="802"/>
        <v>0</v>
      </c>
      <c r="J5131">
        <f t="shared" si="803"/>
        <v>0</v>
      </c>
      <c r="K5131">
        <f t="shared" si="807"/>
        <v>0</v>
      </c>
      <c r="L5131">
        <f t="shared" si="804"/>
        <v>0</v>
      </c>
      <c r="M5131" s="66" t="str">
        <f t="shared" si="800"/>
        <v xml:space="preserve"> </v>
      </c>
    </row>
    <row r="5132" spans="1:13" x14ac:dyDescent="0.25">
      <c r="A5132" s="25">
        <f t="shared" si="808"/>
        <v>5132</v>
      </c>
      <c r="B5132" s="35">
        <f>+INDEX(Исходные_данные!A:Z,A5132+$X$32-1,$X$30)</f>
        <v>0</v>
      </c>
      <c r="C5132" s="25">
        <f>+IFERROR(_xlfn.NUMBERVALUE(INDEX(Исходные_данные!A:Z,A5132+$X$32-1,$X$31),"."),0)</f>
        <v>0</v>
      </c>
      <c r="D5132" s="51"/>
      <c r="E5132" s="3">
        <f t="shared" si="805"/>
        <v>1289.4580000000001</v>
      </c>
      <c r="F5132" s="3">
        <f t="shared" si="806"/>
        <v>1289.4574600000001</v>
      </c>
      <c r="G5132" s="8">
        <f t="shared" si="809"/>
        <v>0</v>
      </c>
      <c r="H5132" s="7">
        <f t="shared" si="801"/>
        <v>0</v>
      </c>
      <c r="I5132" s="7">
        <f t="shared" si="802"/>
        <v>0</v>
      </c>
      <c r="J5132">
        <f t="shared" si="803"/>
        <v>0</v>
      </c>
      <c r="K5132">
        <f t="shared" si="807"/>
        <v>0</v>
      </c>
      <c r="L5132">
        <f t="shared" si="804"/>
        <v>0</v>
      </c>
      <c r="M5132" s="66" t="str">
        <f t="shared" si="800"/>
        <v xml:space="preserve"> </v>
      </c>
    </row>
    <row r="5133" spans="1:13" x14ac:dyDescent="0.25">
      <c r="A5133" s="25">
        <f t="shared" si="808"/>
        <v>5133</v>
      </c>
      <c r="B5133" s="35">
        <f>+INDEX(Исходные_данные!A:Z,A5133+$X$32-1,$X$30)</f>
        <v>0</v>
      </c>
      <c r="C5133" s="25">
        <f>+IFERROR(_xlfn.NUMBERVALUE(INDEX(Исходные_данные!A:Z,A5133+$X$32-1,$X$31),"."),0)</f>
        <v>0</v>
      </c>
      <c r="D5133" s="51"/>
      <c r="E5133" s="3">
        <f t="shared" si="805"/>
        <v>1289.4580000000001</v>
      </c>
      <c r="F5133" s="3">
        <f t="shared" si="806"/>
        <v>1289.4574600000001</v>
      </c>
      <c r="G5133" s="8">
        <f t="shared" si="809"/>
        <v>0</v>
      </c>
      <c r="H5133" s="7">
        <f t="shared" si="801"/>
        <v>0</v>
      </c>
      <c r="I5133" s="7">
        <f t="shared" si="802"/>
        <v>0</v>
      </c>
      <c r="J5133">
        <f t="shared" si="803"/>
        <v>0</v>
      </c>
      <c r="K5133">
        <f t="shared" si="807"/>
        <v>0</v>
      </c>
      <c r="L5133">
        <f t="shared" si="804"/>
        <v>0</v>
      </c>
      <c r="M5133" s="66" t="str">
        <f t="shared" si="800"/>
        <v xml:space="preserve"> </v>
      </c>
    </row>
    <row r="5134" spans="1:13" x14ac:dyDescent="0.25">
      <c r="A5134" s="25">
        <f t="shared" si="808"/>
        <v>5134</v>
      </c>
      <c r="B5134" s="35">
        <f>+INDEX(Исходные_данные!A:Z,A5134+$X$32-1,$X$30)</f>
        <v>0</v>
      </c>
      <c r="C5134" s="25">
        <f>+IFERROR(_xlfn.NUMBERVALUE(INDEX(Исходные_данные!A:Z,A5134+$X$32-1,$X$31),"."),0)</f>
        <v>0</v>
      </c>
      <c r="D5134" s="51"/>
      <c r="E5134" s="3">
        <f t="shared" si="805"/>
        <v>1289.4580000000001</v>
      </c>
      <c r="F5134" s="3">
        <f t="shared" si="806"/>
        <v>1289.4574600000001</v>
      </c>
      <c r="G5134" s="8">
        <f t="shared" si="809"/>
        <v>0</v>
      </c>
      <c r="H5134" s="7">
        <f t="shared" si="801"/>
        <v>0</v>
      </c>
      <c r="I5134" s="7">
        <f t="shared" si="802"/>
        <v>0</v>
      </c>
      <c r="J5134">
        <f t="shared" si="803"/>
        <v>0</v>
      </c>
      <c r="K5134">
        <f t="shared" si="807"/>
        <v>0</v>
      </c>
      <c r="L5134">
        <f t="shared" si="804"/>
        <v>0</v>
      </c>
      <c r="M5134" s="66" t="str">
        <f t="shared" si="800"/>
        <v xml:space="preserve"> </v>
      </c>
    </row>
    <row r="5135" spans="1:13" x14ac:dyDescent="0.25">
      <c r="A5135" s="25">
        <f t="shared" si="808"/>
        <v>5135</v>
      </c>
      <c r="B5135" s="35">
        <f>+INDEX(Исходные_данные!A:Z,A5135+$X$32-1,$X$30)</f>
        <v>0</v>
      </c>
      <c r="C5135" s="25">
        <f>+IFERROR(_xlfn.NUMBERVALUE(INDEX(Исходные_данные!A:Z,A5135+$X$32-1,$X$31),"."),0)</f>
        <v>0</v>
      </c>
      <c r="D5135" s="51"/>
      <c r="E5135" s="3">
        <f t="shared" si="805"/>
        <v>1289.4580000000001</v>
      </c>
      <c r="F5135" s="3">
        <f t="shared" si="806"/>
        <v>1289.4574600000001</v>
      </c>
      <c r="G5135" s="8">
        <f t="shared" si="809"/>
        <v>0</v>
      </c>
      <c r="H5135" s="7">
        <f t="shared" si="801"/>
        <v>0</v>
      </c>
      <c r="I5135" s="7">
        <f t="shared" si="802"/>
        <v>0</v>
      </c>
      <c r="J5135">
        <f t="shared" si="803"/>
        <v>0</v>
      </c>
      <c r="K5135">
        <f t="shared" si="807"/>
        <v>0</v>
      </c>
      <c r="L5135">
        <f t="shared" si="804"/>
        <v>0</v>
      </c>
      <c r="M5135" s="66" t="str">
        <f t="shared" si="800"/>
        <v xml:space="preserve"> </v>
      </c>
    </row>
    <row r="5136" spans="1:13" x14ac:dyDescent="0.25">
      <c r="A5136" s="25">
        <f t="shared" si="808"/>
        <v>5136</v>
      </c>
      <c r="B5136" s="35">
        <f>+INDEX(Исходные_данные!A:Z,A5136+$X$32-1,$X$30)</f>
        <v>0</v>
      </c>
      <c r="C5136" s="25">
        <f>+IFERROR(_xlfn.NUMBERVALUE(INDEX(Исходные_данные!A:Z,A5136+$X$32-1,$X$31),"."),0)</f>
        <v>0</v>
      </c>
      <c r="D5136" s="51"/>
      <c r="E5136" s="3">
        <f t="shared" si="805"/>
        <v>1289.4580000000001</v>
      </c>
      <c r="F5136" s="3">
        <f t="shared" si="806"/>
        <v>1289.4574600000001</v>
      </c>
      <c r="G5136" s="8">
        <f t="shared" si="809"/>
        <v>0</v>
      </c>
      <c r="H5136" s="7">
        <f t="shared" si="801"/>
        <v>0</v>
      </c>
      <c r="I5136" s="7">
        <f t="shared" si="802"/>
        <v>0</v>
      </c>
      <c r="J5136">
        <f t="shared" si="803"/>
        <v>0</v>
      </c>
      <c r="K5136">
        <f t="shared" si="807"/>
        <v>0</v>
      </c>
      <c r="L5136">
        <f t="shared" si="804"/>
        <v>0</v>
      </c>
      <c r="M5136" s="66" t="str">
        <f t="shared" si="800"/>
        <v xml:space="preserve"> </v>
      </c>
    </row>
    <row r="5137" spans="1:13" x14ac:dyDescent="0.25">
      <c r="A5137" s="25">
        <f t="shared" si="808"/>
        <v>5137</v>
      </c>
      <c r="B5137" s="35">
        <f>+INDEX(Исходные_данные!A:Z,A5137+$X$32-1,$X$30)</f>
        <v>0</v>
      </c>
      <c r="C5137" s="25">
        <f>+IFERROR(_xlfn.NUMBERVALUE(INDEX(Исходные_данные!A:Z,A5137+$X$32-1,$X$31),"."),0)</f>
        <v>0</v>
      </c>
      <c r="D5137" s="51"/>
      <c r="E5137" s="3">
        <f t="shared" si="805"/>
        <v>1289.4580000000001</v>
      </c>
      <c r="F5137" s="3">
        <f t="shared" si="806"/>
        <v>1289.4574600000001</v>
      </c>
      <c r="G5137" s="8">
        <f t="shared" si="809"/>
        <v>0</v>
      </c>
      <c r="H5137" s="7">
        <f t="shared" si="801"/>
        <v>0</v>
      </c>
      <c r="I5137" s="7">
        <f t="shared" si="802"/>
        <v>0</v>
      </c>
      <c r="J5137">
        <f t="shared" si="803"/>
        <v>0</v>
      </c>
      <c r="K5137">
        <f t="shared" si="807"/>
        <v>0</v>
      </c>
      <c r="L5137">
        <f t="shared" si="804"/>
        <v>0</v>
      </c>
      <c r="M5137" s="66" t="str">
        <f t="shared" si="800"/>
        <v xml:space="preserve"> </v>
      </c>
    </row>
    <row r="5138" spans="1:13" x14ac:dyDescent="0.25">
      <c r="A5138" s="25">
        <f t="shared" si="808"/>
        <v>5138</v>
      </c>
      <c r="B5138" s="35">
        <f>+INDEX(Исходные_данные!A:Z,A5138+$X$32-1,$X$30)</f>
        <v>0</v>
      </c>
      <c r="C5138" s="25">
        <f>+IFERROR(_xlfn.NUMBERVALUE(INDEX(Исходные_данные!A:Z,A5138+$X$32-1,$X$31),"."),0)</f>
        <v>0</v>
      </c>
      <c r="D5138" s="51"/>
      <c r="E5138" s="3">
        <f t="shared" si="805"/>
        <v>1289.4580000000001</v>
      </c>
      <c r="F5138" s="3">
        <f t="shared" si="806"/>
        <v>1289.4574600000001</v>
      </c>
      <c r="G5138" s="8">
        <f t="shared" si="809"/>
        <v>0</v>
      </c>
      <c r="H5138" s="7">
        <f t="shared" si="801"/>
        <v>0</v>
      </c>
      <c r="I5138" s="7">
        <f t="shared" si="802"/>
        <v>0</v>
      </c>
      <c r="J5138">
        <f t="shared" si="803"/>
        <v>0</v>
      </c>
      <c r="K5138">
        <f t="shared" si="807"/>
        <v>0</v>
      </c>
      <c r="L5138">
        <f t="shared" si="804"/>
        <v>0</v>
      </c>
      <c r="M5138" s="66" t="str">
        <f t="shared" si="800"/>
        <v xml:space="preserve"> </v>
      </c>
    </row>
    <row r="5139" spans="1:13" x14ac:dyDescent="0.25">
      <c r="A5139" s="25">
        <f t="shared" si="808"/>
        <v>5139</v>
      </c>
      <c r="B5139" s="35">
        <f>+INDEX(Исходные_данные!A:Z,A5139+$X$32-1,$X$30)</f>
        <v>0</v>
      </c>
      <c r="C5139" s="25">
        <f>+IFERROR(_xlfn.NUMBERVALUE(INDEX(Исходные_данные!A:Z,A5139+$X$32-1,$X$31),"."),0)</f>
        <v>0</v>
      </c>
      <c r="D5139" s="51"/>
      <c r="E5139" s="3">
        <f t="shared" si="805"/>
        <v>1289.4580000000001</v>
      </c>
      <c r="F5139" s="3">
        <f t="shared" si="806"/>
        <v>1289.4574600000001</v>
      </c>
      <c r="G5139" s="8">
        <f t="shared" si="809"/>
        <v>0</v>
      </c>
      <c r="H5139" s="7">
        <f t="shared" si="801"/>
        <v>0</v>
      </c>
      <c r="I5139" s="7">
        <f t="shared" si="802"/>
        <v>0</v>
      </c>
      <c r="J5139">
        <f t="shared" si="803"/>
        <v>0</v>
      </c>
      <c r="K5139">
        <f t="shared" si="807"/>
        <v>0</v>
      </c>
      <c r="L5139">
        <f t="shared" si="804"/>
        <v>0</v>
      </c>
      <c r="M5139" s="66" t="str">
        <f t="shared" si="800"/>
        <v xml:space="preserve"> </v>
      </c>
    </row>
    <row r="5140" spans="1:13" x14ac:dyDescent="0.25">
      <c r="A5140" s="25">
        <f t="shared" si="808"/>
        <v>5140</v>
      </c>
      <c r="B5140" s="35">
        <f>+INDEX(Исходные_данные!A:Z,A5140+$X$32-1,$X$30)</f>
        <v>0</v>
      </c>
      <c r="C5140" s="25">
        <f>+IFERROR(_xlfn.NUMBERVALUE(INDEX(Исходные_данные!A:Z,A5140+$X$32-1,$X$31),"."),0)</f>
        <v>0</v>
      </c>
      <c r="D5140" s="51"/>
      <c r="E5140" s="3">
        <f t="shared" si="805"/>
        <v>1289.4580000000001</v>
      </c>
      <c r="F5140" s="3">
        <f t="shared" si="806"/>
        <v>1289.4574600000001</v>
      </c>
      <c r="G5140" s="8">
        <f t="shared" si="809"/>
        <v>0</v>
      </c>
      <c r="H5140" s="7">
        <f t="shared" si="801"/>
        <v>0</v>
      </c>
      <c r="I5140" s="7">
        <f t="shared" si="802"/>
        <v>0</v>
      </c>
      <c r="J5140">
        <f t="shared" si="803"/>
        <v>0</v>
      </c>
      <c r="K5140">
        <f t="shared" si="807"/>
        <v>0</v>
      </c>
      <c r="L5140">
        <f t="shared" si="804"/>
        <v>0</v>
      </c>
      <c r="M5140" s="66" t="str">
        <f t="shared" si="800"/>
        <v xml:space="preserve"> </v>
      </c>
    </row>
    <row r="5141" spans="1:13" x14ac:dyDescent="0.25">
      <c r="A5141" s="25">
        <f t="shared" si="808"/>
        <v>5141</v>
      </c>
      <c r="B5141" s="35">
        <f>+INDEX(Исходные_данные!A:Z,A5141+$X$32-1,$X$30)</f>
        <v>0</v>
      </c>
      <c r="C5141" s="25">
        <f>+IFERROR(_xlfn.NUMBERVALUE(INDEX(Исходные_данные!A:Z,A5141+$X$32-1,$X$31),"."),0)</f>
        <v>0</v>
      </c>
      <c r="D5141" s="51"/>
      <c r="E5141" s="3">
        <f t="shared" si="805"/>
        <v>1289.4580000000001</v>
      </c>
      <c r="F5141" s="3">
        <f t="shared" si="806"/>
        <v>1289.4574600000001</v>
      </c>
      <c r="G5141" s="8">
        <f t="shared" si="809"/>
        <v>0</v>
      </c>
      <c r="H5141" s="7">
        <f t="shared" si="801"/>
        <v>0</v>
      </c>
      <c r="I5141" s="7">
        <f t="shared" si="802"/>
        <v>0</v>
      </c>
      <c r="J5141">
        <f t="shared" si="803"/>
        <v>0</v>
      </c>
      <c r="K5141">
        <f t="shared" si="807"/>
        <v>0</v>
      </c>
      <c r="L5141">
        <f t="shared" si="804"/>
        <v>0</v>
      </c>
      <c r="M5141" s="66" t="str">
        <f t="shared" si="800"/>
        <v xml:space="preserve"> </v>
      </c>
    </row>
    <row r="5142" spans="1:13" x14ac:dyDescent="0.25">
      <c r="A5142" s="25">
        <f t="shared" si="808"/>
        <v>5142</v>
      </c>
      <c r="B5142" s="35">
        <f>+INDEX(Исходные_данные!A:Z,A5142+$X$32-1,$X$30)</f>
        <v>0</v>
      </c>
      <c r="C5142" s="25">
        <f>+IFERROR(_xlfn.NUMBERVALUE(INDEX(Исходные_данные!A:Z,A5142+$X$32-1,$X$31),"."),0)</f>
        <v>0</v>
      </c>
      <c r="D5142" s="51"/>
      <c r="E5142" s="3">
        <f t="shared" si="805"/>
        <v>1289.4580000000001</v>
      </c>
      <c r="F5142" s="3">
        <f t="shared" si="806"/>
        <v>1289.4574600000001</v>
      </c>
      <c r="G5142" s="8">
        <f t="shared" si="809"/>
        <v>0</v>
      </c>
      <c r="H5142" s="7">
        <f t="shared" si="801"/>
        <v>0</v>
      </c>
      <c r="I5142" s="7">
        <f t="shared" si="802"/>
        <v>0</v>
      </c>
      <c r="J5142">
        <f t="shared" si="803"/>
        <v>0</v>
      </c>
      <c r="K5142">
        <f t="shared" si="807"/>
        <v>0</v>
      </c>
      <c r="L5142">
        <f t="shared" si="804"/>
        <v>0</v>
      </c>
      <c r="M5142" s="66" t="str">
        <f t="shared" si="800"/>
        <v xml:space="preserve"> </v>
      </c>
    </row>
    <row r="5143" spans="1:13" x14ac:dyDescent="0.25">
      <c r="A5143" s="25">
        <f t="shared" si="808"/>
        <v>5143</v>
      </c>
      <c r="B5143" s="35">
        <f>+INDEX(Исходные_данные!A:Z,A5143+$X$32-1,$X$30)</f>
        <v>0</v>
      </c>
      <c r="C5143" s="25">
        <f>+IFERROR(_xlfn.NUMBERVALUE(INDEX(Исходные_данные!A:Z,A5143+$X$32-1,$X$31),"."),0)</f>
        <v>0</v>
      </c>
      <c r="D5143" s="51"/>
      <c r="E5143" s="3">
        <f t="shared" si="805"/>
        <v>1289.4580000000001</v>
      </c>
      <c r="F5143" s="3">
        <f t="shared" si="806"/>
        <v>1289.4574600000001</v>
      </c>
      <c r="G5143" s="8">
        <f t="shared" si="809"/>
        <v>0</v>
      </c>
      <c r="H5143" s="7">
        <f t="shared" si="801"/>
        <v>0</v>
      </c>
      <c r="I5143" s="7">
        <f t="shared" si="802"/>
        <v>0</v>
      </c>
      <c r="J5143">
        <f t="shared" si="803"/>
        <v>0</v>
      </c>
      <c r="K5143">
        <f t="shared" si="807"/>
        <v>0</v>
      </c>
      <c r="L5143">
        <f t="shared" si="804"/>
        <v>0</v>
      </c>
      <c r="M5143" s="66" t="str">
        <f t="shared" si="800"/>
        <v xml:space="preserve"> </v>
      </c>
    </row>
    <row r="5144" spans="1:13" x14ac:dyDescent="0.25">
      <c r="A5144" s="25">
        <f t="shared" si="808"/>
        <v>5144</v>
      </c>
      <c r="B5144" s="35">
        <f>+INDEX(Исходные_данные!A:Z,A5144+$X$32-1,$X$30)</f>
        <v>0</v>
      </c>
      <c r="C5144" s="25">
        <f>+IFERROR(_xlfn.NUMBERVALUE(INDEX(Исходные_данные!A:Z,A5144+$X$32-1,$X$31),"."),0)</f>
        <v>0</v>
      </c>
      <c r="D5144" s="51"/>
      <c r="E5144" s="3">
        <f t="shared" si="805"/>
        <v>1289.4580000000001</v>
      </c>
      <c r="F5144" s="3">
        <f t="shared" si="806"/>
        <v>1289.4574600000001</v>
      </c>
      <c r="G5144" s="8">
        <f t="shared" si="809"/>
        <v>0</v>
      </c>
      <c r="H5144" s="7">
        <f t="shared" si="801"/>
        <v>0</v>
      </c>
      <c r="I5144" s="7">
        <f t="shared" si="802"/>
        <v>0</v>
      </c>
      <c r="J5144">
        <f t="shared" si="803"/>
        <v>0</v>
      </c>
      <c r="K5144">
        <f t="shared" si="807"/>
        <v>0</v>
      </c>
      <c r="L5144">
        <f t="shared" si="804"/>
        <v>0</v>
      </c>
      <c r="M5144" s="66" t="str">
        <f t="shared" si="800"/>
        <v xml:space="preserve"> </v>
      </c>
    </row>
    <row r="5145" spans="1:13" x14ac:dyDescent="0.25">
      <c r="A5145" s="25">
        <f t="shared" si="808"/>
        <v>5145</v>
      </c>
      <c r="B5145" s="35">
        <f>+INDEX(Исходные_данные!A:Z,A5145+$X$32-1,$X$30)</f>
        <v>0</v>
      </c>
      <c r="C5145" s="25">
        <f>+IFERROR(_xlfn.NUMBERVALUE(INDEX(Исходные_данные!A:Z,A5145+$X$32-1,$X$31),"."),0)</f>
        <v>0</v>
      </c>
      <c r="D5145" s="51"/>
      <c r="E5145" s="3">
        <f t="shared" si="805"/>
        <v>1289.4580000000001</v>
      </c>
      <c r="F5145" s="3">
        <f t="shared" si="806"/>
        <v>1289.4574600000001</v>
      </c>
      <c r="G5145" s="8">
        <f t="shared" si="809"/>
        <v>0</v>
      </c>
      <c r="H5145" s="7">
        <f t="shared" si="801"/>
        <v>0</v>
      </c>
      <c r="I5145" s="7">
        <f t="shared" si="802"/>
        <v>0</v>
      </c>
      <c r="J5145">
        <f t="shared" si="803"/>
        <v>0</v>
      </c>
      <c r="K5145">
        <f t="shared" si="807"/>
        <v>0</v>
      </c>
      <c r="L5145">
        <f t="shared" si="804"/>
        <v>0</v>
      </c>
      <c r="M5145" s="66" t="str">
        <f t="shared" si="800"/>
        <v xml:space="preserve"> </v>
      </c>
    </row>
    <row r="5146" spans="1:13" x14ac:dyDescent="0.25">
      <c r="A5146" s="25">
        <f t="shared" si="808"/>
        <v>5146</v>
      </c>
      <c r="B5146" s="35">
        <f>+INDEX(Исходные_данные!A:Z,A5146+$X$32-1,$X$30)</f>
        <v>0</v>
      </c>
      <c r="C5146" s="25">
        <f>+IFERROR(_xlfn.NUMBERVALUE(INDEX(Исходные_данные!A:Z,A5146+$X$32-1,$X$31),"."),0)</f>
        <v>0</v>
      </c>
      <c r="D5146" s="51"/>
      <c r="E5146" s="3">
        <f t="shared" si="805"/>
        <v>1289.4580000000001</v>
      </c>
      <c r="F5146" s="3">
        <f t="shared" si="806"/>
        <v>1289.4574600000001</v>
      </c>
      <c r="G5146" s="8">
        <f t="shared" si="809"/>
        <v>0</v>
      </c>
      <c r="H5146" s="7">
        <f t="shared" si="801"/>
        <v>0</v>
      </c>
      <c r="I5146" s="7">
        <f t="shared" si="802"/>
        <v>0</v>
      </c>
      <c r="J5146">
        <f t="shared" si="803"/>
        <v>0</v>
      </c>
      <c r="K5146">
        <f t="shared" si="807"/>
        <v>0</v>
      </c>
      <c r="L5146">
        <f t="shared" si="804"/>
        <v>0</v>
      </c>
      <c r="M5146" s="66" t="str">
        <f t="shared" si="800"/>
        <v xml:space="preserve"> </v>
      </c>
    </row>
    <row r="5147" spans="1:13" x14ac:dyDescent="0.25">
      <c r="A5147" s="25">
        <f t="shared" si="808"/>
        <v>5147</v>
      </c>
      <c r="B5147" s="35">
        <f>+INDEX(Исходные_данные!A:Z,A5147+$X$32-1,$X$30)</f>
        <v>0</v>
      </c>
      <c r="C5147" s="25">
        <f>+IFERROR(_xlfn.NUMBERVALUE(INDEX(Исходные_данные!A:Z,A5147+$X$32-1,$X$31),"."),0)</f>
        <v>0</v>
      </c>
      <c r="D5147" s="51"/>
      <c r="E5147" s="3">
        <f t="shared" si="805"/>
        <v>1289.4580000000001</v>
      </c>
      <c r="F5147" s="3">
        <f t="shared" si="806"/>
        <v>1289.4574600000001</v>
      </c>
      <c r="G5147" s="8">
        <f t="shared" si="809"/>
        <v>0</v>
      </c>
      <c r="H5147" s="7">
        <f t="shared" si="801"/>
        <v>0</v>
      </c>
      <c r="I5147" s="7">
        <f t="shared" si="802"/>
        <v>0</v>
      </c>
      <c r="J5147">
        <f t="shared" si="803"/>
        <v>0</v>
      </c>
      <c r="K5147">
        <f t="shared" si="807"/>
        <v>0</v>
      </c>
      <c r="L5147">
        <f t="shared" si="804"/>
        <v>0</v>
      </c>
      <c r="M5147" s="66" t="str">
        <f t="shared" si="800"/>
        <v xml:space="preserve"> </v>
      </c>
    </row>
    <row r="5148" spans="1:13" x14ac:dyDescent="0.25">
      <c r="A5148" s="25">
        <f t="shared" si="808"/>
        <v>5148</v>
      </c>
      <c r="B5148" s="35">
        <f>+INDEX(Исходные_данные!A:Z,A5148+$X$32-1,$X$30)</f>
        <v>0</v>
      </c>
      <c r="C5148" s="25">
        <f>+IFERROR(_xlfn.NUMBERVALUE(INDEX(Исходные_данные!A:Z,A5148+$X$32-1,$X$31),"."),0)</f>
        <v>0</v>
      </c>
      <c r="D5148" s="51"/>
      <c r="E5148" s="3">
        <f t="shared" si="805"/>
        <v>1289.4580000000001</v>
      </c>
      <c r="F5148" s="3">
        <f t="shared" si="806"/>
        <v>1289.4574600000001</v>
      </c>
      <c r="G5148" s="8">
        <f t="shared" si="809"/>
        <v>0</v>
      </c>
      <c r="H5148" s="7">
        <f t="shared" si="801"/>
        <v>0</v>
      </c>
      <c r="I5148" s="7">
        <f t="shared" si="802"/>
        <v>0</v>
      </c>
      <c r="J5148">
        <f t="shared" si="803"/>
        <v>0</v>
      </c>
      <c r="K5148">
        <f t="shared" si="807"/>
        <v>0</v>
      </c>
      <c r="L5148">
        <f t="shared" si="804"/>
        <v>0</v>
      </c>
      <c r="M5148" s="66" t="str">
        <f t="shared" ref="M5148:M5211" si="810">IF(AC5163=1,"",+CONCATENATE(IF($AC$43=1,CONCATENATE(D5148," "),""),IF($AC$44=1,CONCATENATE(E5148," (",TEXT(G5148,"0,0"),"%)"),"")))</f>
        <v xml:space="preserve"> </v>
      </c>
    </row>
    <row r="5149" spans="1:13" x14ac:dyDescent="0.25">
      <c r="A5149" s="25">
        <f t="shared" si="808"/>
        <v>5149</v>
      </c>
      <c r="B5149" s="35">
        <f>+INDEX(Исходные_данные!A:Z,A5149+$X$32-1,$X$30)</f>
        <v>0</v>
      </c>
      <c r="C5149" s="25">
        <f>+IFERROR(_xlfn.NUMBERVALUE(INDEX(Исходные_данные!A:Z,A5149+$X$32-1,$X$31),"."),0)</f>
        <v>0</v>
      </c>
      <c r="D5149" s="51"/>
      <c r="E5149" s="3">
        <f t="shared" si="805"/>
        <v>1289.4580000000001</v>
      </c>
      <c r="F5149" s="3">
        <f t="shared" si="806"/>
        <v>1289.4574600000001</v>
      </c>
      <c r="G5149" s="8">
        <f t="shared" si="809"/>
        <v>0</v>
      </c>
      <c r="H5149" s="7">
        <f t="shared" si="801"/>
        <v>0</v>
      </c>
      <c r="I5149" s="7">
        <f t="shared" si="802"/>
        <v>0</v>
      </c>
      <c r="J5149">
        <f t="shared" si="803"/>
        <v>0</v>
      </c>
      <c r="K5149">
        <f t="shared" si="807"/>
        <v>0</v>
      </c>
      <c r="L5149">
        <f t="shared" si="804"/>
        <v>0</v>
      </c>
      <c r="M5149" s="66" t="str">
        <f t="shared" si="810"/>
        <v xml:space="preserve"> </v>
      </c>
    </row>
    <row r="5150" spans="1:13" x14ac:dyDescent="0.25">
      <c r="A5150" s="25">
        <f t="shared" si="808"/>
        <v>5150</v>
      </c>
      <c r="B5150" s="35">
        <f>+INDEX(Исходные_данные!A:Z,A5150+$X$32-1,$X$30)</f>
        <v>0</v>
      </c>
      <c r="C5150" s="25">
        <f>+IFERROR(_xlfn.NUMBERVALUE(INDEX(Исходные_данные!A:Z,A5150+$X$32-1,$X$31),"."),0)</f>
        <v>0</v>
      </c>
      <c r="D5150" s="51"/>
      <c r="E5150" s="3">
        <f t="shared" si="805"/>
        <v>1289.4580000000001</v>
      </c>
      <c r="F5150" s="3">
        <f t="shared" si="806"/>
        <v>1289.4574600000001</v>
      </c>
      <c r="G5150" s="8">
        <f t="shared" si="809"/>
        <v>0</v>
      </c>
      <c r="H5150" s="7">
        <f t="shared" si="801"/>
        <v>0</v>
      </c>
      <c r="I5150" s="7">
        <f t="shared" si="802"/>
        <v>0</v>
      </c>
      <c r="J5150">
        <f t="shared" si="803"/>
        <v>0</v>
      </c>
      <c r="K5150">
        <f t="shared" si="807"/>
        <v>0</v>
      </c>
      <c r="L5150">
        <f t="shared" si="804"/>
        <v>0</v>
      </c>
      <c r="M5150" s="66" t="str">
        <f t="shared" si="810"/>
        <v xml:space="preserve"> </v>
      </c>
    </row>
    <row r="5151" spans="1:13" x14ac:dyDescent="0.25">
      <c r="A5151" s="25">
        <f t="shared" si="808"/>
        <v>5151</v>
      </c>
      <c r="B5151" s="35">
        <f>+INDEX(Исходные_данные!A:Z,A5151+$X$32-1,$X$30)</f>
        <v>0</v>
      </c>
      <c r="C5151" s="25">
        <f>+IFERROR(_xlfn.NUMBERVALUE(INDEX(Исходные_данные!A:Z,A5151+$X$32-1,$X$31),"."),0)</f>
        <v>0</v>
      </c>
      <c r="D5151" s="51"/>
      <c r="E5151" s="3">
        <f t="shared" si="805"/>
        <v>1289.4580000000001</v>
      </c>
      <c r="F5151" s="3">
        <f t="shared" si="806"/>
        <v>1289.4574600000001</v>
      </c>
      <c r="G5151" s="8">
        <f t="shared" si="809"/>
        <v>0</v>
      </c>
      <c r="H5151" s="7">
        <f t="shared" si="801"/>
        <v>0</v>
      </c>
      <c r="I5151" s="7">
        <f t="shared" si="802"/>
        <v>0</v>
      </c>
      <c r="J5151">
        <f t="shared" si="803"/>
        <v>0</v>
      </c>
      <c r="K5151">
        <f t="shared" si="807"/>
        <v>0</v>
      </c>
      <c r="L5151">
        <f t="shared" si="804"/>
        <v>0</v>
      </c>
      <c r="M5151" s="66" t="str">
        <f t="shared" si="810"/>
        <v xml:space="preserve"> </v>
      </c>
    </row>
    <row r="5152" spans="1:13" x14ac:dyDescent="0.25">
      <c r="A5152" s="25">
        <f t="shared" si="808"/>
        <v>5152</v>
      </c>
      <c r="B5152" s="35">
        <f>+INDEX(Исходные_данные!A:Z,A5152+$X$32-1,$X$30)</f>
        <v>0</v>
      </c>
      <c r="C5152" s="25">
        <f>+IFERROR(_xlfn.NUMBERVALUE(INDEX(Исходные_данные!A:Z,A5152+$X$32-1,$X$31),"."),0)</f>
        <v>0</v>
      </c>
      <c r="D5152" s="51"/>
      <c r="E5152" s="3">
        <f t="shared" si="805"/>
        <v>1289.4580000000001</v>
      </c>
      <c r="F5152" s="3">
        <f t="shared" si="806"/>
        <v>1289.4574600000001</v>
      </c>
      <c r="G5152" s="8">
        <f t="shared" si="809"/>
        <v>0</v>
      </c>
      <c r="H5152" s="7">
        <f t="shared" si="801"/>
        <v>0</v>
      </c>
      <c r="I5152" s="7">
        <f t="shared" si="802"/>
        <v>0</v>
      </c>
      <c r="J5152">
        <f t="shared" si="803"/>
        <v>0</v>
      </c>
      <c r="K5152">
        <f t="shared" si="807"/>
        <v>0</v>
      </c>
      <c r="L5152">
        <f t="shared" si="804"/>
        <v>0</v>
      </c>
      <c r="M5152" s="66" t="str">
        <f t="shared" si="810"/>
        <v xml:space="preserve"> </v>
      </c>
    </row>
    <row r="5153" spans="1:13" x14ac:dyDescent="0.25">
      <c r="A5153" s="25">
        <f t="shared" si="808"/>
        <v>5153</v>
      </c>
      <c r="B5153" s="35">
        <f>+INDEX(Исходные_данные!A:Z,A5153+$X$32-1,$X$30)</f>
        <v>0</v>
      </c>
      <c r="C5153" s="25">
        <f>+IFERROR(_xlfn.NUMBERVALUE(INDEX(Исходные_данные!A:Z,A5153+$X$32-1,$X$31),"."),0)</f>
        <v>0</v>
      </c>
      <c r="D5153" s="51"/>
      <c r="E5153" s="3">
        <f t="shared" si="805"/>
        <v>1289.4580000000001</v>
      </c>
      <c r="F5153" s="3">
        <f t="shared" si="806"/>
        <v>1289.4574600000001</v>
      </c>
      <c r="G5153" s="8">
        <f t="shared" si="809"/>
        <v>0</v>
      </c>
      <c r="H5153" s="7">
        <f t="shared" si="801"/>
        <v>0</v>
      </c>
      <c r="I5153" s="7">
        <f t="shared" si="802"/>
        <v>0</v>
      </c>
      <c r="J5153">
        <f t="shared" si="803"/>
        <v>0</v>
      </c>
      <c r="K5153">
        <f t="shared" si="807"/>
        <v>0</v>
      </c>
      <c r="L5153">
        <f t="shared" si="804"/>
        <v>0</v>
      </c>
      <c r="M5153" s="66" t="str">
        <f t="shared" si="810"/>
        <v xml:space="preserve"> </v>
      </c>
    </row>
    <row r="5154" spans="1:13" x14ac:dyDescent="0.25">
      <c r="A5154" s="25">
        <f t="shared" si="808"/>
        <v>5154</v>
      </c>
      <c r="B5154" s="35">
        <f>+INDEX(Исходные_данные!A:Z,A5154+$X$32-1,$X$30)</f>
        <v>0</v>
      </c>
      <c r="C5154" s="25">
        <f>+IFERROR(_xlfn.NUMBERVALUE(INDEX(Исходные_данные!A:Z,A5154+$X$32-1,$X$31),"."),0)</f>
        <v>0</v>
      </c>
      <c r="D5154" s="51"/>
      <c r="E5154" s="3">
        <f t="shared" si="805"/>
        <v>1289.4580000000001</v>
      </c>
      <c r="F5154" s="3">
        <f t="shared" si="806"/>
        <v>1289.4574600000001</v>
      </c>
      <c r="G5154" s="8">
        <f t="shared" si="809"/>
        <v>0</v>
      </c>
      <c r="H5154" s="7">
        <f t="shared" si="801"/>
        <v>0</v>
      </c>
      <c r="I5154" s="7">
        <f t="shared" si="802"/>
        <v>0</v>
      </c>
      <c r="J5154">
        <f t="shared" si="803"/>
        <v>0</v>
      </c>
      <c r="K5154">
        <f t="shared" si="807"/>
        <v>0</v>
      </c>
      <c r="L5154">
        <f t="shared" si="804"/>
        <v>0</v>
      </c>
      <c r="M5154" s="66" t="str">
        <f t="shared" si="810"/>
        <v xml:space="preserve"> </v>
      </c>
    </row>
    <row r="5155" spans="1:13" x14ac:dyDescent="0.25">
      <c r="A5155" s="25">
        <f t="shared" si="808"/>
        <v>5155</v>
      </c>
      <c r="B5155" s="35">
        <f>+INDEX(Исходные_данные!A:Z,A5155+$X$32-1,$X$30)</f>
        <v>0</v>
      </c>
      <c r="C5155" s="25">
        <f>+IFERROR(_xlfn.NUMBERVALUE(INDEX(Исходные_данные!A:Z,A5155+$X$32-1,$X$31),"."),0)</f>
        <v>0</v>
      </c>
      <c r="D5155" s="51"/>
      <c r="E5155" s="3">
        <f t="shared" si="805"/>
        <v>1289.4580000000001</v>
      </c>
      <c r="F5155" s="3">
        <f t="shared" si="806"/>
        <v>1289.4574600000001</v>
      </c>
      <c r="G5155" s="8">
        <f t="shared" si="809"/>
        <v>0</v>
      </c>
      <c r="H5155" s="7">
        <f t="shared" si="801"/>
        <v>0</v>
      </c>
      <c r="I5155" s="7">
        <f t="shared" si="802"/>
        <v>0</v>
      </c>
      <c r="J5155">
        <f t="shared" si="803"/>
        <v>0</v>
      </c>
      <c r="K5155">
        <f t="shared" si="807"/>
        <v>0</v>
      </c>
      <c r="L5155">
        <f t="shared" si="804"/>
        <v>0</v>
      </c>
      <c r="M5155" s="66" t="str">
        <f t="shared" si="810"/>
        <v xml:space="preserve"> </v>
      </c>
    </row>
    <row r="5156" spans="1:13" x14ac:dyDescent="0.25">
      <c r="A5156" s="25">
        <f t="shared" si="808"/>
        <v>5156</v>
      </c>
      <c r="B5156" s="35">
        <f>+INDEX(Исходные_данные!A:Z,A5156+$X$32-1,$X$30)</f>
        <v>0</v>
      </c>
      <c r="C5156" s="25">
        <f>+IFERROR(_xlfn.NUMBERVALUE(INDEX(Исходные_данные!A:Z,A5156+$X$32-1,$X$31),"."),0)</f>
        <v>0</v>
      </c>
      <c r="D5156" s="51"/>
      <c r="E5156" s="3">
        <f t="shared" si="805"/>
        <v>1289.4580000000001</v>
      </c>
      <c r="F5156" s="3">
        <f t="shared" si="806"/>
        <v>1289.4574600000001</v>
      </c>
      <c r="G5156" s="8">
        <f t="shared" si="809"/>
        <v>0</v>
      </c>
      <c r="H5156" s="7">
        <f t="shared" si="801"/>
        <v>0</v>
      </c>
      <c r="I5156" s="7">
        <f t="shared" si="802"/>
        <v>0</v>
      </c>
      <c r="J5156">
        <f t="shared" si="803"/>
        <v>0</v>
      </c>
      <c r="K5156">
        <f t="shared" si="807"/>
        <v>0</v>
      </c>
      <c r="L5156">
        <f t="shared" si="804"/>
        <v>0</v>
      </c>
      <c r="M5156" s="66" t="str">
        <f t="shared" si="810"/>
        <v xml:space="preserve"> </v>
      </c>
    </row>
    <row r="5157" spans="1:13" x14ac:dyDescent="0.25">
      <c r="A5157" s="25">
        <f t="shared" si="808"/>
        <v>5157</v>
      </c>
      <c r="B5157" s="35">
        <f>+INDEX(Исходные_данные!A:Z,A5157+$X$32-1,$X$30)</f>
        <v>0</v>
      </c>
      <c r="C5157" s="25">
        <f>+IFERROR(_xlfn.NUMBERVALUE(INDEX(Исходные_данные!A:Z,A5157+$X$32-1,$X$31),"."),0)</f>
        <v>0</v>
      </c>
      <c r="D5157" s="51"/>
      <c r="E5157" s="3">
        <f t="shared" si="805"/>
        <v>1289.4580000000001</v>
      </c>
      <c r="F5157" s="3">
        <f t="shared" si="806"/>
        <v>1289.4574600000001</v>
      </c>
      <c r="G5157" s="8">
        <f t="shared" si="809"/>
        <v>0</v>
      </c>
      <c r="H5157" s="7">
        <f t="shared" si="801"/>
        <v>0</v>
      </c>
      <c r="I5157" s="7">
        <f t="shared" si="802"/>
        <v>0</v>
      </c>
      <c r="J5157">
        <f t="shared" si="803"/>
        <v>0</v>
      </c>
      <c r="K5157">
        <f t="shared" si="807"/>
        <v>0</v>
      </c>
      <c r="L5157">
        <f t="shared" si="804"/>
        <v>0</v>
      </c>
      <c r="M5157" s="66" t="str">
        <f t="shared" si="810"/>
        <v xml:space="preserve"> </v>
      </c>
    </row>
    <row r="5158" spans="1:13" x14ac:dyDescent="0.25">
      <c r="A5158" s="25">
        <f t="shared" si="808"/>
        <v>5158</v>
      </c>
      <c r="B5158" s="35">
        <f>+INDEX(Исходные_данные!A:Z,A5158+$X$32-1,$X$30)</f>
        <v>0</v>
      </c>
      <c r="C5158" s="25">
        <f>+IFERROR(_xlfn.NUMBERVALUE(INDEX(Исходные_данные!A:Z,A5158+$X$32-1,$X$31),"."),0)</f>
        <v>0</v>
      </c>
      <c r="D5158" s="51"/>
      <c r="E5158" s="3">
        <f t="shared" si="805"/>
        <v>1289.4580000000001</v>
      </c>
      <c r="F5158" s="3">
        <f t="shared" si="806"/>
        <v>1289.4574600000001</v>
      </c>
      <c r="G5158" s="8">
        <f t="shared" si="809"/>
        <v>0</v>
      </c>
      <c r="H5158" s="7">
        <f t="shared" si="801"/>
        <v>0</v>
      </c>
      <c r="I5158" s="7">
        <f t="shared" si="802"/>
        <v>0</v>
      </c>
      <c r="J5158">
        <f t="shared" si="803"/>
        <v>0</v>
      </c>
      <c r="K5158">
        <f t="shared" si="807"/>
        <v>0</v>
      </c>
      <c r="L5158">
        <f t="shared" si="804"/>
        <v>0</v>
      </c>
      <c r="M5158" s="66" t="str">
        <f t="shared" si="810"/>
        <v xml:space="preserve"> </v>
      </c>
    </row>
    <row r="5159" spans="1:13" x14ac:dyDescent="0.25">
      <c r="A5159" s="25">
        <f t="shared" si="808"/>
        <v>5159</v>
      </c>
      <c r="B5159" s="35">
        <f>+INDEX(Исходные_данные!A:Z,A5159+$X$32-1,$X$30)</f>
        <v>0</v>
      </c>
      <c r="C5159" s="25">
        <f>+IFERROR(_xlfn.NUMBERVALUE(INDEX(Исходные_данные!A:Z,A5159+$X$32-1,$X$31),"."),0)</f>
        <v>0</v>
      </c>
      <c r="D5159" s="51"/>
      <c r="E5159" s="3">
        <f t="shared" si="805"/>
        <v>1289.4580000000001</v>
      </c>
      <c r="F5159" s="3">
        <f t="shared" si="806"/>
        <v>1289.4574600000001</v>
      </c>
      <c r="G5159" s="8">
        <f t="shared" si="809"/>
        <v>0</v>
      </c>
      <c r="H5159" s="7">
        <f t="shared" si="801"/>
        <v>0</v>
      </c>
      <c r="I5159" s="7">
        <f t="shared" si="802"/>
        <v>0</v>
      </c>
      <c r="J5159">
        <f t="shared" si="803"/>
        <v>0</v>
      </c>
      <c r="K5159">
        <f t="shared" si="807"/>
        <v>0</v>
      </c>
      <c r="L5159">
        <f t="shared" si="804"/>
        <v>0</v>
      </c>
      <c r="M5159" s="66" t="str">
        <f t="shared" si="810"/>
        <v xml:space="preserve"> </v>
      </c>
    </row>
    <row r="5160" spans="1:13" x14ac:dyDescent="0.25">
      <c r="A5160" s="25">
        <f t="shared" si="808"/>
        <v>5160</v>
      </c>
      <c r="B5160" s="35">
        <f>+INDEX(Исходные_данные!A:Z,A5160+$X$32-1,$X$30)</f>
        <v>0</v>
      </c>
      <c r="C5160" s="25">
        <f>+IFERROR(_xlfn.NUMBERVALUE(INDEX(Исходные_данные!A:Z,A5160+$X$32-1,$X$31),"."),0)</f>
        <v>0</v>
      </c>
      <c r="D5160" s="51"/>
      <c r="E5160" s="3">
        <f t="shared" si="805"/>
        <v>1289.4580000000001</v>
      </c>
      <c r="F5160" s="3">
        <f t="shared" si="806"/>
        <v>1289.4574600000001</v>
      </c>
      <c r="G5160" s="8">
        <f t="shared" si="809"/>
        <v>0</v>
      </c>
      <c r="H5160" s="7">
        <f t="shared" si="801"/>
        <v>0</v>
      </c>
      <c r="I5160" s="7">
        <f t="shared" si="802"/>
        <v>0</v>
      </c>
      <c r="J5160">
        <f t="shared" si="803"/>
        <v>0</v>
      </c>
      <c r="K5160">
        <f t="shared" si="807"/>
        <v>0</v>
      </c>
      <c r="L5160">
        <f t="shared" si="804"/>
        <v>0</v>
      </c>
      <c r="M5160" s="66" t="str">
        <f t="shared" si="810"/>
        <v xml:space="preserve"> </v>
      </c>
    </row>
    <row r="5161" spans="1:13" x14ac:dyDescent="0.25">
      <c r="A5161" s="25">
        <f t="shared" si="808"/>
        <v>5161</v>
      </c>
      <c r="B5161" s="35">
        <f>+INDEX(Исходные_данные!A:Z,A5161+$X$32-1,$X$30)</f>
        <v>0</v>
      </c>
      <c r="C5161" s="25">
        <f>+IFERROR(_xlfn.NUMBERVALUE(INDEX(Исходные_данные!A:Z,A5161+$X$32-1,$X$31),"."),0)</f>
        <v>0</v>
      </c>
      <c r="D5161" s="51"/>
      <c r="E5161" s="3">
        <f t="shared" si="805"/>
        <v>1289.4580000000001</v>
      </c>
      <c r="F5161" s="3">
        <f t="shared" si="806"/>
        <v>1289.4574600000001</v>
      </c>
      <c r="G5161" s="8">
        <f t="shared" si="809"/>
        <v>0</v>
      </c>
      <c r="H5161" s="7">
        <f t="shared" si="801"/>
        <v>0</v>
      </c>
      <c r="I5161" s="7">
        <f t="shared" si="802"/>
        <v>0</v>
      </c>
      <c r="J5161">
        <f t="shared" si="803"/>
        <v>0</v>
      </c>
      <c r="K5161">
        <f t="shared" si="807"/>
        <v>0</v>
      </c>
      <c r="L5161">
        <f t="shared" si="804"/>
        <v>0</v>
      </c>
      <c r="M5161" s="66" t="str">
        <f t="shared" si="810"/>
        <v xml:space="preserve"> </v>
      </c>
    </row>
    <row r="5162" spans="1:13" x14ac:dyDescent="0.25">
      <c r="A5162" s="25">
        <f t="shared" si="808"/>
        <v>5162</v>
      </c>
      <c r="B5162" s="35">
        <f>+INDEX(Исходные_данные!A:Z,A5162+$X$32-1,$X$30)</f>
        <v>0</v>
      </c>
      <c r="C5162" s="25">
        <f>+IFERROR(_xlfn.NUMBERVALUE(INDEX(Исходные_данные!A:Z,A5162+$X$32-1,$X$31),"."),0)</f>
        <v>0</v>
      </c>
      <c r="D5162" s="51"/>
      <c r="E5162" s="3">
        <f t="shared" si="805"/>
        <v>1289.4580000000001</v>
      </c>
      <c r="F5162" s="3">
        <f t="shared" si="806"/>
        <v>1289.4574600000001</v>
      </c>
      <c r="G5162" s="8">
        <f t="shared" si="809"/>
        <v>0</v>
      </c>
      <c r="H5162" s="7">
        <f t="shared" si="801"/>
        <v>0</v>
      </c>
      <c r="I5162" s="7">
        <f t="shared" si="802"/>
        <v>0</v>
      </c>
      <c r="J5162">
        <f t="shared" si="803"/>
        <v>0</v>
      </c>
      <c r="K5162">
        <f t="shared" si="807"/>
        <v>0</v>
      </c>
      <c r="L5162">
        <f t="shared" si="804"/>
        <v>0</v>
      </c>
      <c r="M5162" s="66" t="str">
        <f t="shared" si="810"/>
        <v xml:space="preserve"> </v>
      </c>
    </row>
    <row r="5163" spans="1:13" x14ac:dyDescent="0.25">
      <c r="A5163" s="25">
        <f t="shared" si="808"/>
        <v>5163</v>
      </c>
      <c r="B5163" s="35">
        <f>+INDEX(Исходные_данные!A:Z,A5163+$X$32-1,$X$30)</f>
        <v>0</v>
      </c>
      <c r="C5163" s="25">
        <f>+IFERROR(_xlfn.NUMBERVALUE(INDEX(Исходные_данные!A:Z,A5163+$X$32-1,$X$31),"."),0)</f>
        <v>0</v>
      </c>
      <c r="D5163" s="51"/>
      <c r="E5163" s="3">
        <f t="shared" si="805"/>
        <v>1289.4580000000001</v>
      </c>
      <c r="F5163" s="3">
        <f t="shared" si="806"/>
        <v>1289.4574600000001</v>
      </c>
      <c r="G5163" s="8">
        <f t="shared" si="809"/>
        <v>0</v>
      </c>
      <c r="H5163" s="7">
        <f t="shared" si="801"/>
        <v>0</v>
      </c>
      <c r="I5163" s="7">
        <f t="shared" si="802"/>
        <v>0</v>
      </c>
      <c r="J5163">
        <f t="shared" si="803"/>
        <v>0</v>
      </c>
      <c r="K5163">
        <f t="shared" si="807"/>
        <v>0</v>
      </c>
      <c r="L5163">
        <f t="shared" si="804"/>
        <v>0</v>
      </c>
      <c r="M5163" s="66" t="str">
        <f t="shared" si="810"/>
        <v xml:space="preserve"> </v>
      </c>
    </row>
    <row r="5164" spans="1:13" x14ac:dyDescent="0.25">
      <c r="A5164" s="25">
        <f t="shared" si="808"/>
        <v>5164</v>
      </c>
      <c r="B5164" s="35">
        <f>+INDEX(Исходные_данные!A:Z,A5164+$X$32-1,$X$30)</f>
        <v>0</v>
      </c>
      <c r="C5164" s="25">
        <f>+IFERROR(_xlfn.NUMBERVALUE(INDEX(Исходные_данные!A:Z,A5164+$X$32-1,$X$31),"."),0)</f>
        <v>0</v>
      </c>
      <c r="D5164" s="51"/>
      <c r="E5164" s="3">
        <f t="shared" si="805"/>
        <v>1289.4580000000001</v>
      </c>
      <c r="F5164" s="3">
        <f t="shared" si="806"/>
        <v>1289.4574600000001</v>
      </c>
      <c r="G5164" s="8">
        <f t="shared" si="809"/>
        <v>0</v>
      </c>
      <c r="H5164" s="7">
        <f t="shared" si="801"/>
        <v>0</v>
      </c>
      <c r="I5164" s="7">
        <f t="shared" si="802"/>
        <v>0</v>
      </c>
      <c r="J5164">
        <f t="shared" si="803"/>
        <v>0</v>
      </c>
      <c r="K5164">
        <f t="shared" si="807"/>
        <v>0</v>
      </c>
      <c r="L5164">
        <f t="shared" si="804"/>
        <v>0</v>
      </c>
      <c r="M5164" s="66" t="str">
        <f t="shared" si="810"/>
        <v xml:space="preserve"> </v>
      </c>
    </row>
    <row r="5165" spans="1:13" x14ac:dyDescent="0.25">
      <c r="A5165" s="25">
        <f t="shared" si="808"/>
        <v>5165</v>
      </c>
      <c r="B5165" s="35">
        <f>+INDEX(Исходные_данные!A:Z,A5165+$X$32-1,$X$30)</f>
        <v>0</v>
      </c>
      <c r="C5165" s="25">
        <f>+IFERROR(_xlfn.NUMBERVALUE(INDEX(Исходные_данные!A:Z,A5165+$X$32-1,$X$31),"."),0)</f>
        <v>0</v>
      </c>
      <c r="D5165" s="51"/>
      <c r="E5165" s="3">
        <f t="shared" si="805"/>
        <v>1289.4580000000001</v>
      </c>
      <c r="F5165" s="3">
        <f t="shared" si="806"/>
        <v>1289.4574600000001</v>
      </c>
      <c r="G5165" s="8">
        <f t="shared" si="809"/>
        <v>0</v>
      </c>
      <c r="H5165" s="7">
        <f t="shared" si="801"/>
        <v>0</v>
      </c>
      <c r="I5165" s="7">
        <f t="shared" si="802"/>
        <v>0</v>
      </c>
      <c r="J5165">
        <f t="shared" si="803"/>
        <v>0</v>
      </c>
      <c r="K5165">
        <f t="shared" si="807"/>
        <v>0</v>
      </c>
      <c r="L5165">
        <f t="shared" si="804"/>
        <v>0</v>
      </c>
      <c r="M5165" s="66" t="str">
        <f t="shared" si="810"/>
        <v xml:space="preserve"> </v>
      </c>
    </row>
    <row r="5166" spans="1:13" x14ac:dyDescent="0.25">
      <c r="A5166" s="25">
        <f t="shared" si="808"/>
        <v>5166</v>
      </c>
      <c r="B5166" s="35">
        <f>+INDEX(Исходные_данные!A:Z,A5166+$X$32-1,$X$30)</f>
        <v>0</v>
      </c>
      <c r="C5166" s="25">
        <f>+IFERROR(_xlfn.NUMBERVALUE(INDEX(Исходные_данные!A:Z,A5166+$X$32-1,$X$31),"."),0)</f>
        <v>0</v>
      </c>
      <c r="D5166" s="51"/>
      <c r="E5166" s="3">
        <f t="shared" si="805"/>
        <v>1289.4580000000001</v>
      </c>
      <c r="F5166" s="3">
        <f t="shared" si="806"/>
        <v>1289.4574600000001</v>
      </c>
      <c r="G5166" s="8">
        <f t="shared" si="809"/>
        <v>0</v>
      </c>
      <c r="H5166" s="7">
        <f t="shared" si="801"/>
        <v>0</v>
      </c>
      <c r="I5166" s="7">
        <f t="shared" si="802"/>
        <v>0</v>
      </c>
      <c r="J5166">
        <f t="shared" si="803"/>
        <v>0</v>
      </c>
      <c r="K5166">
        <f t="shared" si="807"/>
        <v>0</v>
      </c>
      <c r="L5166">
        <f t="shared" si="804"/>
        <v>0</v>
      </c>
      <c r="M5166" s="66" t="str">
        <f t="shared" si="810"/>
        <v xml:space="preserve"> </v>
      </c>
    </row>
    <row r="5167" spans="1:13" x14ac:dyDescent="0.25">
      <c r="A5167" s="25">
        <f t="shared" si="808"/>
        <v>5167</v>
      </c>
      <c r="B5167" s="35">
        <f>+INDEX(Исходные_данные!A:Z,A5167+$X$32-1,$X$30)</f>
        <v>0</v>
      </c>
      <c r="C5167" s="25">
        <f>+IFERROR(_xlfn.NUMBERVALUE(INDEX(Исходные_данные!A:Z,A5167+$X$32-1,$X$31),"."),0)</f>
        <v>0</v>
      </c>
      <c r="D5167" s="51"/>
      <c r="E5167" s="3">
        <f t="shared" si="805"/>
        <v>1289.4580000000001</v>
      </c>
      <c r="F5167" s="3">
        <f t="shared" si="806"/>
        <v>1289.4574600000001</v>
      </c>
      <c r="G5167" s="8">
        <f t="shared" si="809"/>
        <v>0</v>
      </c>
      <c r="H5167" s="7">
        <f t="shared" si="801"/>
        <v>0</v>
      </c>
      <c r="I5167" s="7">
        <f t="shared" si="802"/>
        <v>0</v>
      </c>
      <c r="J5167">
        <f t="shared" si="803"/>
        <v>0</v>
      </c>
      <c r="K5167">
        <f t="shared" si="807"/>
        <v>0</v>
      </c>
      <c r="L5167">
        <f t="shared" si="804"/>
        <v>0</v>
      </c>
      <c r="M5167" s="66" t="str">
        <f t="shared" si="810"/>
        <v xml:space="preserve"> </v>
      </c>
    </row>
    <row r="5168" spans="1:13" x14ac:dyDescent="0.25">
      <c r="A5168" s="25">
        <f t="shared" si="808"/>
        <v>5168</v>
      </c>
      <c r="B5168" s="35">
        <f>+INDEX(Исходные_данные!A:Z,A5168+$X$32-1,$X$30)</f>
        <v>0</v>
      </c>
      <c r="C5168" s="25">
        <f>+IFERROR(_xlfn.NUMBERVALUE(INDEX(Исходные_данные!A:Z,A5168+$X$32-1,$X$31),"."),0)</f>
        <v>0</v>
      </c>
      <c r="D5168" s="51"/>
      <c r="E5168" s="3">
        <f t="shared" si="805"/>
        <v>1289.4580000000001</v>
      </c>
      <c r="F5168" s="3">
        <f t="shared" si="806"/>
        <v>1289.4574600000001</v>
      </c>
      <c r="G5168" s="8">
        <f t="shared" si="809"/>
        <v>0</v>
      </c>
      <c r="H5168" s="7">
        <f t="shared" si="801"/>
        <v>0</v>
      </c>
      <c r="I5168" s="7">
        <f t="shared" si="802"/>
        <v>0</v>
      </c>
      <c r="J5168">
        <f t="shared" si="803"/>
        <v>0</v>
      </c>
      <c r="K5168">
        <f t="shared" si="807"/>
        <v>0</v>
      </c>
      <c r="L5168">
        <f t="shared" si="804"/>
        <v>0</v>
      </c>
      <c r="M5168" s="66" t="str">
        <f t="shared" si="810"/>
        <v xml:space="preserve"> </v>
      </c>
    </row>
    <row r="5169" spans="1:13" x14ac:dyDescent="0.25">
      <c r="A5169" s="25">
        <f t="shared" si="808"/>
        <v>5169</v>
      </c>
      <c r="B5169" s="35">
        <f>+INDEX(Исходные_данные!A:Z,A5169+$X$32-1,$X$30)</f>
        <v>0</v>
      </c>
      <c r="C5169" s="25">
        <f>+IFERROR(_xlfn.NUMBERVALUE(INDEX(Исходные_данные!A:Z,A5169+$X$32-1,$X$31),"."),0)</f>
        <v>0</v>
      </c>
      <c r="D5169" s="51"/>
      <c r="E5169" s="3">
        <f t="shared" si="805"/>
        <v>1289.4580000000001</v>
      </c>
      <c r="F5169" s="3">
        <f t="shared" si="806"/>
        <v>1289.4574600000001</v>
      </c>
      <c r="G5169" s="8">
        <f t="shared" si="809"/>
        <v>0</v>
      </c>
      <c r="H5169" s="7">
        <f t="shared" si="801"/>
        <v>0</v>
      </c>
      <c r="I5169" s="7">
        <f t="shared" si="802"/>
        <v>0</v>
      </c>
      <c r="J5169">
        <f t="shared" si="803"/>
        <v>0</v>
      </c>
      <c r="K5169">
        <f t="shared" si="807"/>
        <v>0</v>
      </c>
      <c r="L5169">
        <f t="shared" si="804"/>
        <v>0</v>
      </c>
      <c r="M5169" s="66" t="str">
        <f t="shared" si="810"/>
        <v xml:space="preserve"> </v>
      </c>
    </row>
    <row r="5170" spans="1:13" x14ac:dyDescent="0.25">
      <c r="A5170" s="25">
        <f t="shared" si="808"/>
        <v>5170</v>
      </c>
      <c r="B5170" s="35">
        <f>+INDEX(Исходные_данные!A:Z,A5170+$X$32-1,$X$30)</f>
        <v>0</v>
      </c>
      <c r="C5170" s="25">
        <f>+IFERROR(_xlfn.NUMBERVALUE(INDEX(Исходные_данные!A:Z,A5170+$X$32-1,$X$31),"."),0)</f>
        <v>0</v>
      </c>
      <c r="D5170" s="51"/>
      <c r="E5170" s="3">
        <f t="shared" si="805"/>
        <v>1289.4580000000001</v>
      </c>
      <c r="F5170" s="3">
        <f t="shared" si="806"/>
        <v>1289.4574600000001</v>
      </c>
      <c r="G5170" s="8">
        <f t="shared" si="809"/>
        <v>0</v>
      </c>
      <c r="H5170" s="7">
        <f t="shared" si="801"/>
        <v>0</v>
      </c>
      <c r="I5170" s="7">
        <f t="shared" si="802"/>
        <v>0</v>
      </c>
      <c r="J5170">
        <f t="shared" si="803"/>
        <v>0</v>
      </c>
      <c r="K5170">
        <f t="shared" si="807"/>
        <v>0</v>
      </c>
      <c r="L5170">
        <f t="shared" si="804"/>
        <v>0</v>
      </c>
      <c r="M5170" s="66" t="str">
        <f t="shared" si="810"/>
        <v xml:space="preserve"> </v>
      </c>
    </row>
    <row r="5171" spans="1:13" x14ac:dyDescent="0.25">
      <c r="A5171" s="25">
        <f t="shared" si="808"/>
        <v>5171</v>
      </c>
      <c r="B5171" s="35">
        <f>+INDEX(Исходные_данные!A:Z,A5171+$X$32-1,$X$30)</f>
        <v>0</v>
      </c>
      <c r="C5171" s="25">
        <f>+IFERROR(_xlfn.NUMBERVALUE(INDEX(Исходные_данные!A:Z,A5171+$X$32-1,$X$31),"."),0)</f>
        <v>0</v>
      </c>
      <c r="D5171" s="51"/>
      <c r="E5171" s="3">
        <f t="shared" si="805"/>
        <v>1289.4580000000001</v>
      </c>
      <c r="F5171" s="3">
        <f t="shared" si="806"/>
        <v>1289.4574600000001</v>
      </c>
      <c r="G5171" s="8">
        <f t="shared" si="809"/>
        <v>0</v>
      </c>
      <c r="H5171" s="7">
        <f t="shared" si="801"/>
        <v>0</v>
      </c>
      <c r="I5171" s="7">
        <f t="shared" si="802"/>
        <v>0</v>
      </c>
      <c r="J5171">
        <f t="shared" si="803"/>
        <v>0</v>
      </c>
      <c r="K5171">
        <f t="shared" si="807"/>
        <v>0</v>
      </c>
      <c r="L5171">
        <f t="shared" si="804"/>
        <v>0</v>
      </c>
      <c r="M5171" s="66" t="str">
        <f t="shared" si="810"/>
        <v xml:space="preserve"> </v>
      </c>
    </row>
    <row r="5172" spans="1:13" x14ac:dyDescent="0.25">
      <c r="A5172" s="25">
        <f t="shared" si="808"/>
        <v>5172</v>
      </c>
      <c r="B5172" s="35">
        <f>+INDEX(Исходные_данные!A:Z,A5172+$X$32-1,$X$30)</f>
        <v>0</v>
      </c>
      <c r="C5172" s="25">
        <f>+IFERROR(_xlfn.NUMBERVALUE(INDEX(Исходные_данные!A:Z,A5172+$X$32-1,$X$31),"."),0)</f>
        <v>0</v>
      </c>
      <c r="D5172" s="51"/>
      <c r="E5172" s="3">
        <f t="shared" si="805"/>
        <v>1289.4580000000001</v>
      </c>
      <c r="F5172" s="3">
        <f t="shared" si="806"/>
        <v>1289.4574600000001</v>
      </c>
      <c r="G5172" s="8">
        <f t="shared" si="809"/>
        <v>0</v>
      </c>
      <c r="H5172" s="7">
        <f t="shared" si="801"/>
        <v>0</v>
      </c>
      <c r="I5172" s="7">
        <f t="shared" si="802"/>
        <v>0</v>
      </c>
      <c r="J5172">
        <f t="shared" si="803"/>
        <v>0</v>
      </c>
      <c r="K5172">
        <f t="shared" si="807"/>
        <v>0</v>
      </c>
      <c r="L5172">
        <f t="shared" si="804"/>
        <v>0</v>
      </c>
      <c r="M5172" s="66" t="str">
        <f t="shared" si="810"/>
        <v xml:space="preserve"> </v>
      </c>
    </row>
    <row r="5173" spans="1:13" x14ac:dyDescent="0.25">
      <c r="A5173" s="25">
        <f t="shared" si="808"/>
        <v>5173</v>
      </c>
      <c r="B5173" s="35">
        <f>+INDEX(Исходные_данные!A:Z,A5173+$X$32-1,$X$30)</f>
        <v>0</v>
      </c>
      <c r="C5173" s="25">
        <f>+IFERROR(_xlfn.NUMBERVALUE(INDEX(Исходные_данные!A:Z,A5173+$X$32-1,$X$31),"."),0)</f>
        <v>0</v>
      </c>
      <c r="D5173" s="51"/>
      <c r="E5173" s="3">
        <f t="shared" si="805"/>
        <v>1289.4580000000001</v>
      </c>
      <c r="F5173" s="3">
        <f t="shared" si="806"/>
        <v>1289.4574600000001</v>
      </c>
      <c r="G5173" s="8">
        <f t="shared" si="809"/>
        <v>0</v>
      </c>
      <c r="H5173" s="7">
        <f t="shared" si="801"/>
        <v>0</v>
      </c>
      <c r="I5173" s="7">
        <f t="shared" si="802"/>
        <v>0</v>
      </c>
      <c r="J5173">
        <f t="shared" si="803"/>
        <v>0</v>
      </c>
      <c r="K5173">
        <f t="shared" si="807"/>
        <v>0</v>
      </c>
      <c r="L5173">
        <f t="shared" si="804"/>
        <v>0</v>
      </c>
      <c r="M5173" s="66" t="str">
        <f t="shared" si="810"/>
        <v xml:space="preserve"> </v>
      </c>
    </row>
    <row r="5174" spans="1:13" x14ac:dyDescent="0.25">
      <c r="A5174" s="25">
        <f t="shared" si="808"/>
        <v>5174</v>
      </c>
      <c r="B5174" s="35">
        <f>+INDEX(Исходные_данные!A:Z,A5174+$X$32-1,$X$30)</f>
        <v>0</v>
      </c>
      <c r="C5174" s="25">
        <f>+IFERROR(_xlfn.NUMBERVALUE(INDEX(Исходные_данные!A:Z,A5174+$X$32-1,$X$31),"."),0)</f>
        <v>0</v>
      </c>
      <c r="D5174" s="51"/>
      <c r="E5174" s="3">
        <f t="shared" si="805"/>
        <v>1289.4580000000001</v>
      </c>
      <c r="F5174" s="3">
        <f t="shared" si="806"/>
        <v>1289.4574600000001</v>
      </c>
      <c r="G5174" s="8">
        <f t="shared" si="809"/>
        <v>0</v>
      </c>
      <c r="H5174" s="7">
        <f t="shared" si="801"/>
        <v>0</v>
      </c>
      <c r="I5174" s="7">
        <f t="shared" si="802"/>
        <v>0</v>
      </c>
      <c r="J5174">
        <f t="shared" si="803"/>
        <v>0</v>
      </c>
      <c r="K5174">
        <f t="shared" si="807"/>
        <v>0</v>
      </c>
      <c r="L5174">
        <f t="shared" si="804"/>
        <v>0</v>
      </c>
      <c r="M5174" s="66" t="str">
        <f t="shared" si="810"/>
        <v xml:space="preserve"> </v>
      </c>
    </row>
    <row r="5175" spans="1:13" x14ac:dyDescent="0.25">
      <c r="A5175" s="25">
        <f t="shared" si="808"/>
        <v>5175</v>
      </c>
      <c r="B5175" s="35">
        <f>+INDEX(Исходные_данные!A:Z,A5175+$X$32-1,$X$30)</f>
        <v>0</v>
      </c>
      <c r="C5175" s="25">
        <f>+IFERROR(_xlfn.NUMBERVALUE(INDEX(Исходные_данные!A:Z,A5175+$X$32-1,$X$31),"."),0)</f>
        <v>0</v>
      </c>
      <c r="D5175" s="51"/>
      <c r="E5175" s="3">
        <f t="shared" si="805"/>
        <v>1289.4580000000001</v>
      </c>
      <c r="F5175" s="3">
        <f t="shared" si="806"/>
        <v>1289.4574600000001</v>
      </c>
      <c r="G5175" s="8">
        <f t="shared" si="809"/>
        <v>0</v>
      </c>
      <c r="H5175" s="7">
        <f t="shared" si="801"/>
        <v>0</v>
      </c>
      <c r="I5175" s="7">
        <f t="shared" si="802"/>
        <v>0</v>
      </c>
      <c r="J5175">
        <f t="shared" si="803"/>
        <v>0</v>
      </c>
      <c r="K5175">
        <f t="shared" si="807"/>
        <v>0</v>
      </c>
      <c r="L5175">
        <f t="shared" si="804"/>
        <v>0</v>
      </c>
      <c r="M5175" s="66" t="str">
        <f t="shared" si="810"/>
        <v xml:space="preserve"> </v>
      </c>
    </row>
    <row r="5176" spans="1:13" x14ac:dyDescent="0.25">
      <c r="A5176" s="25">
        <f t="shared" si="808"/>
        <v>5176</v>
      </c>
      <c r="B5176" s="35">
        <f>+INDEX(Исходные_данные!A:Z,A5176+$X$32-1,$X$30)</f>
        <v>0</v>
      </c>
      <c r="C5176" s="25">
        <f>+IFERROR(_xlfn.NUMBERVALUE(INDEX(Исходные_данные!A:Z,A5176+$X$32-1,$X$31),"."),0)</f>
        <v>0</v>
      </c>
      <c r="D5176" s="51"/>
      <c r="E5176" s="3">
        <f t="shared" si="805"/>
        <v>1289.4580000000001</v>
      </c>
      <c r="F5176" s="3">
        <f t="shared" si="806"/>
        <v>1289.4574600000001</v>
      </c>
      <c r="G5176" s="8">
        <f t="shared" si="809"/>
        <v>0</v>
      </c>
      <c r="H5176" s="7">
        <f t="shared" si="801"/>
        <v>0</v>
      </c>
      <c r="I5176" s="7">
        <f t="shared" si="802"/>
        <v>0</v>
      </c>
      <c r="J5176">
        <f t="shared" si="803"/>
        <v>0</v>
      </c>
      <c r="K5176">
        <f t="shared" si="807"/>
        <v>0</v>
      </c>
      <c r="L5176">
        <f t="shared" si="804"/>
        <v>0</v>
      </c>
      <c r="M5176" s="66" t="str">
        <f t="shared" si="810"/>
        <v xml:space="preserve"> </v>
      </c>
    </row>
    <row r="5177" spans="1:13" x14ac:dyDescent="0.25">
      <c r="A5177" s="25">
        <f t="shared" si="808"/>
        <v>5177</v>
      </c>
      <c r="B5177" s="35">
        <f>+INDEX(Исходные_данные!A:Z,A5177+$X$32-1,$X$30)</f>
        <v>0</v>
      </c>
      <c r="C5177" s="25">
        <f>+IFERROR(_xlfn.NUMBERVALUE(INDEX(Исходные_данные!A:Z,A5177+$X$32-1,$X$31),"."),0)</f>
        <v>0</v>
      </c>
      <c r="D5177" s="51"/>
      <c r="E5177" s="3">
        <f t="shared" si="805"/>
        <v>1289.4580000000001</v>
      </c>
      <c r="F5177" s="3">
        <f t="shared" si="806"/>
        <v>1289.4574600000001</v>
      </c>
      <c r="G5177" s="8">
        <f t="shared" si="809"/>
        <v>0</v>
      </c>
      <c r="H5177" s="7">
        <f t="shared" si="801"/>
        <v>0</v>
      </c>
      <c r="I5177" s="7">
        <f t="shared" si="802"/>
        <v>0</v>
      </c>
      <c r="J5177">
        <f t="shared" si="803"/>
        <v>0</v>
      </c>
      <c r="K5177">
        <f t="shared" si="807"/>
        <v>0</v>
      </c>
      <c r="L5177">
        <f t="shared" si="804"/>
        <v>0</v>
      </c>
      <c r="M5177" s="66" t="str">
        <f t="shared" si="810"/>
        <v xml:space="preserve"> </v>
      </c>
    </row>
    <row r="5178" spans="1:13" x14ac:dyDescent="0.25">
      <c r="A5178" s="25">
        <f t="shared" si="808"/>
        <v>5178</v>
      </c>
      <c r="B5178" s="35">
        <f>+INDEX(Исходные_данные!A:Z,A5178+$X$32-1,$X$30)</f>
        <v>0</v>
      </c>
      <c r="C5178" s="25">
        <f>+IFERROR(_xlfn.NUMBERVALUE(INDEX(Исходные_данные!A:Z,A5178+$X$32-1,$X$31),"."),0)</f>
        <v>0</v>
      </c>
      <c r="D5178" s="51"/>
      <c r="E5178" s="3">
        <f t="shared" si="805"/>
        <v>1289.4580000000001</v>
      </c>
      <c r="F5178" s="3">
        <f t="shared" si="806"/>
        <v>1289.4574600000001</v>
      </c>
      <c r="G5178" s="8">
        <f t="shared" si="809"/>
        <v>0</v>
      </c>
      <c r="H5178" s="7">
        <f t="shared" si="801"/>
        <v>0</v>
      </c>
      <c r="I5178" s="7">
        <f t="shared" si="802"/>
        <v>0</v>
      </c>
      <c r="J5178">
        <f t="shared" si="803"/>
        <v>0</v>
      </c>
      <c r="K5178">
        <f t="shared" si="807"/>
        <v>0</v>
      </c>
      <c r="L5178">
        <f t="shared" si="804"/>
        <v>0</v>
      </c>
      <c r="M5178" s="66" t="str">
        <f t="shared" si="810"/>
        <v xml:space="preserve"> </v>
      </c>
    </row>
    <row r="5179" spans="1:13" x14ac:dyDescent="0.25">
      <c r="A5179" s="25">
        <f t="shared" si="808"/>
        <v>5179</v>
      </c>
      <c r="B5179" s="35">
        <f>+INDEX(Исходные_данные!A:Z,A5179+$X$32-1,$X$30)</f>
        <v>0</v>
      </c>
      <c r="C5179" s="25">
        <f>+IFERROR(_xlfn.NUMBERVALUE(INDEX(Исходные_данные!A:Z,A5179+$X$32-1,$X$31),"."),0)</f>
        <v>0</v>
      </c>
      <c r="D5179" s="51"/>
      <c r="E5179" s="3">
        <f t="shared" si="805"/>
        <v>1289.4580000000001</v>
      </c>
      <c r="F5179" s="3">
        <f t="shared" si="806"/>
        <v>1289.4574600000001</v>
      </c>
      <c r="G5179" s="8">
        <f t="shared" si="809"/>
        <v>0</v>
      </c>
      <c r="H5179" s="7">
        <f t="shared" si="801"/>
        <v>0</v>
      </c>
      <c r="I5179" s="7">
        <f t="shared" si="802"/>
        <v>0</v>
      </c>
      <c r="J5179">
        <f t="shared" si="803"/>
        <v>0</v>
      </c>
      <c r="K5179">
        <f t="shared" si="807"/>
        <v>0</v>
      </c>
      <c r="L5179">
        <f t="shared" si="804"/>
        <v>0</v>
      </c>
      <c r="M5179" s="66" t="str">
        <f t="shared" si="810"/>
        <v xml:space="preserve"> </v>
      </c>
    </row>
    <row r="5180" spans="1:13" x14ac:dyDescent="0.25">
      <c r="A5180" s="25">
        <f t="shared" si="808"/>
        <v>5180</v>
      </c>
      <c r="B5180" s="35">
        <f>+INDEX(Исходные_данные!A:Z,A5180+$X$32-1,$X$30)</f>
        <v>0</v>
      </c>
      <c r="C5180" s="25">
        <f>+IFERROR(_xlfn.NUMBERVALUE(INDEX(Исходные_данные!A:Z,A5180+$X$32-1,$X$31),"."),0)</f>
        <v>0</v>
      </c>
      <c r="D5180" s="51"/>
      <c r="E5180" s="3">
        <f t="shared" si="805"/>
        <v>1289.4580000000001</v>
      </c>
      <c r="F5180" s="3">
        <f t="shared" si="806"/>
        <v>1289.4574600000001</v>
      </c>
      <c r="G5180" s="8">
        <f t="shared" si="809"/>
        <v>0</v>
      </c>
      <c r="H5180" s="7">
        <f t="shared" si="801"/>
        <v>0</v>
      </c>
      <c r="I5180" s="7">
        <f t="shared" si="802"/>
        <v>0</v>
      </c>
      <c r="J5180">
        <f t="shared" si="803"/>
        <v>0</v>
      </c>
      <c r="K5180">
        <f t="shared" si="807"/>
        <v>0</v>
      </c>
      <c r="L5180">
        <f t="shared" si="804"/>
        <v>0</v>
      </c>
      <c r="M5180" s="66" t="str">
        <f t="shared" si="810"/>
        <v xml:space="preserve"> </v>
      </c>
    </row>
    <row r="5181" spans="1:13" x14ac:dyDescent="0.25">
      <c r="A5181" s="25">
        <f t="shared" si="808"/>
        <v>5181</v>
      </c>
      <c r="B5181" s="35">
        <f>+INDEX(Исходные_данные!A:Z,A5181+$X$32-1,$X$30)</f>
        <v>0</v>
      </c>
      <c r="C5181" s="25">
        <f>+IFERROR(_xlfn.NUMBERVALUE(INDEX(Исходные_данные!A:Z,A5181+$X$32-1,$X$31),"."),0)</f>
        <v>0</v>
      </c>
      <c r="D5181" s="51"/>
      <c r="E5181" s="3">
        <f t="shared" si="805"/>
        <v>1289.4580000000001</v>
      </c>
      <c r="F5181" s="3">
        <f t="shared" si="806"/>
        <v>1289.4574600000001</v>
      </c>
      <c r="G5181" s="8">
        <f t="shared" si="809"/>
        <v>0</v>
      </c>
      <c r="H5181" s="7">
        <f t="shared" si="801"/>
        <v>0</v>
      </c>
      <c r="I5181" s="7">
        <f t="shared" si="802"/>
        <v>0</v>
      </c>
      <c r="J5181">
        <f t="shared" si="803"/>
        <v>0</v>
      </c>
      <c r="K5181">
        <f t="shared" si="807"/>
        <v>0</v>
      </c>
      <c r="L5181">
        <f t="shared" si="804"/>
        <v>0</v>
      </c>
      <c r="M5181" s="66" t="str">
        <f t="shared" si="810"/>
        <v xml:space="preserve"> </v>
      </c>
    </row>
    <row r="5182" spans="1:13" x14ac:dyDescent="0.25">
      <c r="A5182" s="25">
        <f t="shared" si="808"/>
        <v>5182</v>
      </c>
      <c r="B5182" s="35">
        <f>+INDEX(Исходные_данные!A:Z,A5182+$X$32-1,$X$30)</f>
        <v>0</v>
      </c>
      <c r="C5182" s="25">
        <f>+IFERROR(_xlfn.NUMBERVALUE(INDEX(Исходные_данные!A:Z,A5182+$X$32-1,$X$31),"."),0)</f>
        <v>0</v>
      </c>
      <c r="D5182" s="51"/>
      <c r="E5182" s="3">
        <f t="shared" si="805"/>
        <v>1289.4580000000001</v>
      </c>
      <c r="F5182" s="3">
        <f t="shared" si="806"/>
        <v>1289.4574600000001</v>
      </c>
      <c r="G5182" s="8">
        <f t="shared" si="809"/>
        <v>0</v>
      </c>
      <c r="H5182" s="7">
        <f t="shared" si="801"/>
        <v>0</v>
      </c>
      <c r="I5182" s="7">
        <f t="shared" si="802"/>
        <v>0</v>
      </c>
      <c r="J5182">
        <f t="shared" si="803"/>
        <v>0</v>
      </c>
      <c r="K5182">
        <f t="shared" si="807"/>
        <v>0</v>
      </c>
      <c r="L5182">
        <f t="shared" si="804"/>
        <v>0</v>
      </c>
      <c r="M5182" s="66" t="str">
        <f t="shared" si="810"/>
        <v xml:space="preserve"> </v>
      </c>
    </row>
    <row r="5183" spans="1:13" x14ac:dyDescent="0.25">
      <c r="A5183" s="25">
        <f t="shared" si="808"/>
        <v>5183</v>
      </c>
      <c r="B5183" s="35">
        <f>+INDEX(Исходные_данные!A:Z,A5183+$X$32-1,$X$30)</f>
        <v>0</v>
      </c>
      <c r="C5183" s="25">
        <f>+IFERROR(_xlfn.NUMBERVALUE(INDEX(Исходные_данные!A:Z,A5183+$X$32-1,$X$31),"."),0)</f>
        <v>0</v>
      </c>
      <c r="D5183" s="51"/>
      <c r="E5183" s="3">
        <f t="shared" si="805"/>
        <v>1289.4580000000001</v>
      </c>
      <c r="F5183" s="3">
        <f t="shared" si="806"/>
        <v>1289.4574600000001</v>
      </c>
      <c r="G5183" s="8">
        <f t="shared" si="809"/>
        <v>0</v>
      </c>
      <c r="H5183" s="7">
        <f t="shared" si="801"/>
        <v>0</v>
      </c>
      <c r="I5183" s="7">
        <f t="shared" si="802"/>
        <v>0</v>
      </c>
      <c r="J5183">
        <f t="shared" si="803"/>
        <v>0</v>
      </c>
      <c r="K5183">
        <f t="shared" si="807"/>
        <v>0</v>
      </c>
      <c r="L5183">
        <f t="shared" si="804"/>
        <v>0</v>
      </c>
      <c r="M5183" s="66" t="str">
        <f t="shared" si="810"/>
        <v xml:space="preserve"> </v>
      </c>
    </row>
    <row r="5184" spans="1:13" x14ac:dyDescent="0.25">
      <c r="A5184" s="25">
        <f t="shared" si="808"/>
        <v>5184</v>
      </c>
      <c r="B5184" s="35">
        <f>+INDEX(Исходные_данные!A:Z,A5184+$X$32-1,$X$30)</f>
        <v>0</v>
      </c>
      <c r="C5184" s="25">
        <f>+IFERROR(_xlfn.NUMBERVALUE(INDEX(Исходные_данные!A:Z,A5184+$X$32-1,$X$31),"."),0)</f>
        <v>0</v>
      </c>
      <c r="D5184" s="51"/>
      <c r="E5184" s="3">
        <f t="shared" si="805"/>
        <v>1289.4580000000001</v>
      </c>
      <c r="F5184" s="3">
        <f t="shared" si="806"/>
        <v>1289.4574600000001</v>
      </c>
      <c r="G5184" s="8">
        <f t="shared" si="809"/>
        <v>0</v>
      </c>
      <c r="H5184" s="7">
        <f t="shared" si="801"/>
        <v>0</v>
      </c>
      <c r="I5184" s="7">
        <f t="shared" si="802"/>
        <v>0</v>
      </c>
      <c r="J5184">
        <f t="shared" si="803"/>
        <v>0</v>
      </c>
      <c r="K5184">
        <f t="shared" si="807"/>
        <v>0</v>
      </c>
      <c r="L5184">
        <f t="shared" si="804"/>
        <v>0</v>
      </c>
      <c r="M5184" s="66" t="str">
        <f t="shared" si="810"/>
        <v xml:space="preserve"> </v>
      </c>
    </row>
    <row r="5185" spans="1:13" x14ac:dyDescent="0.25">
      <c r="A5185" s="25">
        <f t="shared" si="808"/>
        <v>5185</v>
      </c>
      <c r="B5185" s="35">
        <f>+INDEX(Исходные_данные!A:Z,A5185+$X$32-1,$X$30)</f>
        <v>0</v>
      </c>
      <c r="C5185" s="25">
        <f>+IFERROR(_xlfn.NUMBERVALUE(INDEX(Исходные_данные!A:Z,A5185+$X$32-1,$X$31),"."),0)</f>
        <v>0</v>
      </c>
      <c r="D5185" s="51"/>
      <c r="E5185" s="3">
        <f t="shared" si="805"/>
        <v>1289.4580000000001</v>
      </c>
      <c r="F5185" s="3">
        <f t="shared" si="806"/>
        <v>1289.4574600000001</v>
      </c>
      <c r="G5185" s="8">
        <f t="shared" si="809"/>
        <v>0</v>
      </c>
      <c r="H5185" s="7">
        <f t="shared" ref="H5185:H5248" si="811">IF(G5185&gt;$X$35,C5185,0)</f>
        <v>0</v>
      </c>
      <c r="I5185" s="7">
        <f t="shared" ref="I5185:I5248" si="812">IF(AND(A5185&gt;$Q$25,A5185&lt;=$Q$25+$T$25),1,0)</f>
        <v>0</v>
      </c>
      <c r="J5185">
        <f t="shared" ref="J5185:J5248" si="813">IF(I5185=1,IF(H5185*$W$47&lt;=$X$48,H5185*$W$47,0),0)</f>
        <v>0</v>
      </c>
      <c r="K5185">
        <f t="shared" si="807"/>
        <v>0</v>
      </c>
      <c r="L5185">
        <f t="shared" ref="L5185:L5248" si="814">+IF(I5185=1,IF(H5185*$W$47&lt;=$X$48,0,$X$48),0)</f>
        <v>0</v>
      </c>
      <c r="M5185" s="66" t="str">
        <f t="shared" si="810"/>
        <v xml:space="preserve"> </v>
      </c>
    </row>
    <row r="5186" spans="1:13" x14ac:dyDescent="0.25">
      <c r="A5186" s="25">
        <f t="shared" si="808"/>
        <v>5186</v>
      </c>
      <c r="B5186" s="35">
        <f>+INDEX(Исходные_данные!A:Z,A5186+$X$32-1,$X$30)</f>
        <v>0</v>
      </c>
      <c r="C5186" s="25">
        <f>+IFERROR(_xlfn.NUMBERVALUE(INDEX(Исходные_данные!A:Z,A5186+$X$32-1,$X$31),"."),0)</f>
        <v>0</v>
      </c>
      <c r="D5186" s="51"/>
      <c r="E5186" s="3">
        <f t="shared" ref="E5186:E5249" si="815">+IFERROR(IF(_xlfn.NUMBERVALUE(B5186,".")&lt;E5185,E5185,_xlfn.NUMBERVALUE(B5186,".")),E5185)</f>
        <v>1289.4580000000001</v>
      </c>
      <c r="F5186" s="3">
        <f t="shared" ref="F5186:F5249" si="816">(E5186-$X$45*$X$44)/IF($X$44&lt;&gt;0,ABS($X$44),1)*$X$39</f>
        <v>1289.4574600000001</v>
      </c>
      <c r="G5186" s="8">
        <f t="shared" si="809"/>
        <v>0</v>
      </c>
      <c r="H5186" s="7">
        <f t="shared" si="811"/>
        <v>0</v>
      </c>
      <c r="I5186" s="7">
        <f t="shared" si="812"/>
        <v>0</v>
      </c>
      <c r="J5186">
        <f t="shared" si="813"/>
        <v>0</v>
      </c>
      <c r="K5186">
        <f t="shared" ref="K5186:K5249" si="817">+J5186/100</f>
        <v>0</v>
      </c>
      <c r="L5186">
        <f t="shared" si="814"/>
        <v>0</v>
      </c>
      <c r="M5186" s="66" t="str">
        <f t="shared" si="810"/>
        <v xml:space="preserve"> </v>
      </c>
    </row>
    <row r="5187" spans="1:13" x14ac:dyDescent="0.25">
      <c r="A5187" s="25">
        <f t="shared" ref="A5187:A5250" si="818">+A5186+1</f>
        <v>5187</v>
      </c>
      <c r="B5187" s="35">
        <f>+INDEX(Исходные_данные!A:Z,A5187+$X$32-1,$X$30)</f>
        <v>0</v>
      </c>
      <c r="C5187" s="25">
        <f>+IFERROR(_xlfn.NUMBERVALUE(INDEX(Исходные_данные!A:Z,A5187+$X$32-1,$X$31),"."),0)</f>
        <v>0</v>
      </c>
      <c r="D5187" s="51"/>
      <c r="E5187" s="3">
        <f t="shared" si="815"/>
        <v>1289.4580000000001</v>
      </c>
      <c r="F5187" s="3">
        <f t="shared" si="816"/>
        <v>1289.4574600000001</v>
      </c>
      <c r="G5187" s="8">
        <f t="shared" ref="G5187:G5250" si="819">+IF(E5187=E5186,0,_xlfn.NUMBERVALUE(C5187,".")/O$56*100)</f>
        <v>0</v>
      </c>
      <c r="H5187" s="7">
        <f t="shared" si="811"/>
        <v>0</v>
      </c>
      <c r="I5187" s="7">
        <f t="shared" si="812"/>
        <v>0</v>
      </c>
      <c r="J5187">
        <f t="shared" si="813"/>
        <v>0</v>
      </c>
      <c r="K5187">
        <f t="shared" si="817"/>
        <v>0</v>
      </c>
      <c r="L5187">
        <f t="shared" si="814"/>
        <v>0</v>
      </c>
      <c r="M5187" s="66" t="str">
        <f t="shared" si="810"/>
        <v xml:space="preserve"> </v>
      </c>
    </row>
    <row r="5188" spans="1:13" x14ac:dyDescent="0.25">
      <c r="A5188" s="25">
        <f t="shared" si="818"/>
        <v>5188</v>
      </c>
      <c r="B5188" s="35">
        <f>+INDEX(Исходные_данные!A:Z,A5188+$X$32-1,$X$30)</f>
        <v>0</v>
      </c>
      <c r="C5188" s="25">
        <f>+IFERROR(_xlfn.NUMBERVALUE(INDEX(Исходные_данные!A:Z,A5188+$X$32-1,$X$31),"."),0)</f>
        <v>0</v>
      </c>
      <c r="D5188" s="51"/>
      <c r="E5188" s="3">
        <f t="shared" si="815"/>
        <v>1289.4580000000001</v>
      </c>
      <c r="F5188" s="3">
        <f t="shared" si="816"/>
        <v>1289.4574600000001</v>
      </c>
      <c r="G5188" s="8">
        <f t="shared" si="819"/>
        <v>0</v>
      </c>
      <c r="H5188" s="7">
        <f t="shared" si="811"/>
        <v>0</v>
      </c>
      <c r="I5188" s="7">
        <f t="shared" si="812"/>
        <v>0</v>
      </c>
      <c r="J5188">
        <f t="shared" si="813"/>
        <v>0</v>
      </c>
      <c r="K5188">
        <f t="shared" si="817"/>
        <v>0</v>
      </c>
      <c r="L5188">
        <f t="shared" si="814"/>
        <v>0</v>
      </c>
      <c r="M5188" s="66" t="str">
        <f t="shared" si="810"/>
        <v xml:space="preserve"> </v>
      </c>
    </row>
    <row r="5189" spans="1:13" x14ac:dyDescent="0.25">
      <c r="A5189" s="25">
        <f t="shared" si="818"/>
        <v>5189</v>
      </c>
      <c r="B5189" s="35">
        <f>+INDEX(Исходные_данные!A:Z,A5189+$X$32-1,$X$30)</f>
        <v>0</v>
      </c>
      <c r="C5189" s="25">
        <f>+IFERROR(_xlfn.NUMBERVALUE(INDEX(Исходные_данные!A:Z,A5189+$X$32-1,$X$31),"."),0)</f>
        <v>0</v>
      </c>
      <c r="D5189" s="51"/>
      <c r="E5189" s="3">
        <f t="shared" si="815"/>
        <v>1289.4580000000001</v>
      </c>
      <c r="F5189" s="3">
        <f t="shared" si="816"/>
        <v>1289.4574600000001</v>
      </c>
      <c r="G5189" s="8">
        <f t="shared" si="819"/>
        <v>0</v>
      </c>
      <c r="H5189" s="7">
        <f t="shared" si="811"/>
        <v>0</v>
      </c>
      <c r="I5189" s="7">
        <f t="shared" si="812"/>
        <v>0</v>
      </c>
      <c r="J5189">
        <f t="shared" si="813"/>
        <v>0</v>
      </c>
      <c r="K5189">
        <f t="shared" si="817"/>
        <v>0</v>
      </c>
      <c r="L5189">
        <f t="shared" si="814"/>
        <v>0</v>
      </c>
      <c r="M5189" s="66" t="str">
        <f t="shared" si="810"/>
        <v xml:space="preserve"> </v>
      </c>
    </row>
    <row r="5190" spans="1:13" x14ac:dyDescent="0.25">
      <c r="A5190" s="25">
        <f t="shared" si="818"/>
        <v>5190</v>
      </c>
      <c r="B5190" s="35">
        <f>+INDEX(Исходные_данные!A:Z,A5190+$X$32-1,$X$30)</f>
        <v>0</v>
      </c>
      <c r="C5190" s="25">
        <f>+IFERROR(_xlfn.NUMBERVALUE(INDEX(Исходные_данные!A:Z,A5190+$X$32-1,$X$31),"."),0)</f>
        <v>0</v>
      </c>
      <c r="D5190" s="51"/>
      <c r="E5190" s="3">
        <f t="shared" si="815"/>
        <v>1289.4580000000001</v>
      </c>
      <c r="F5190" s="3">
        <f t="shared" si="816"/>
        <v>1289.4574600000001</v>
      </c>
      <c r="G5190" s="8">
        <f t="shared" si="819"/>
        <v>0</v>
      </c>
      <c r="H5190" s="7">
        <f t="shared" si="811"/>
        <v>0</v>
      </c>
      <c r="I5190" s="7">
        <f t="shared" si="812"/>
        <v>0</v>
      </c>
      <c r="J5190">
        <f t="shared" si="813"/>
        <v>0</v>
      </c>
      <c r="K5190">
        <f t="shared" si="817"/>
        <v>0</v>
      </c>
      <c r="L5190">
        <f t="shared" si="814"/>
        <v>0</v>
      </c>
      <c r="M5190" s="66" t="str">
        <f t="shared" si="810"/>
        <v xml:space="preserve"> </v>
      </c>
    </row>
    <row r="5191" spans="1:13" x14ac:dyDescent="0.25">
      <c r="A5191" s="25">
        <f t="shared" si="818"/>
        <v>5191</v>
      </c>
      <c r="B5191" s="35">
        <f>+INDEX(Исходные_данные!A:Z,A5191+$X$32-1,$X$30)</f>
        <v>0</v>
      </c>
      <c r="C5191" s="25">
        <f>+IFERROR(_xlfn.NUMBERVALUE(INDEX(Исходные_данные!A:Z,A5191+$X$32-1,$X$31),"."),0)</f>
        <v>0</v>
      </c>
      <c r="D5191" s="51"/>
      <c r="E5191" s="3">
        <f t="shared" si="815"/>
        <v>1289.4580000000001</v>
      </c>
      <c r="F5191" s="3">
        <f t="shared" si="816"/>
        <v>1289.4574600000001</v>
      </c>
      <c r="G5191" s="8">
        <f t="shared" si="819"/>
        <v>0</v>
      </c>
      <c r="H5191" s="7">
        <f t="shared" si="811"/>
        <v>0</v>
      </c>
      <c r="I5191" s="7">
        <f t="shared" si="812"/>
        <v>0</v>
      </c>
      <c r="J5191">
        <f t="shared" si="813"/>
        <v>0</v>
      </c>
      <c r="K5191">
        <f t="shared" si="817"/>
        <v>0</v>
      </c>
      <c r="L5191">
        <f t="shared" si="814"/>
        <v>0</v>
      </c>
      <c r="M5191" s="66" t="str">
        <f t="shared" si="810"/>
        <v xml:space="preserve"> </v>
      </c>
    </row>
    <row r="5192" spans="1:13" x14ac:dyDescent="0.25">
      <c r="A5192" s="25">
        <f t="shared" si="818"/>
        <v>5192</v>
      </c>
      <c r="B5192" s="35">
        <f>+INDEX(Исходные_данные!A:Z,A5192+$X$32-1,$X$30)</f>
        <v>0</v>
      </c>
      <c r="C5192" s="25">
        <f>+IFERROR(_xlfn.NUMBERVALUE(INDEX(Исходные_данные!A:Z,A5192+$X$32-1,$X$31),"."),0)</f>
        <v>0</v>
      </c>
      <c r="D5192" s="51"/>
      <c r="E5192" s="3">
        <f t="shared" si="815"/>
        <v>1289.4580000000001</v>
      </c>
      <c r="F5192" s="3">
        <f t="shared" si="816"/>
        <v>1289.4574600000001</v>
      </c>
      <c r="G5192" s="8">
        <f t="shared" si="819"/>
        <v>0</v>
      </c>
      <c r="H5192" s="7">
        <f t="shared" si="811"/>
        <v>0</v>
      </c>
      <c r="I5192" s="7">
        <f t="shared" si="812"/>
        <v>0</v>
      </c>
      <c r="J5192">
        <f t="shared" si="813"/>
        <v>0</v>
      </c>
      <c r="K5192">
        <f t="shared" si="817"/>
        <v>0</v>
      </c>
      <c r="L5192">
        <f t="shared" si="814"/>
        <v>0</v>
      </c>
      <c r="M5192" s="66" t="str">
        <f t="shared" si="810"/>
        <v xml:space="preserve"> </v>
      </c>
    </row>
    <row r="5193" spans="1:13" x14ac:dyDescent="0.25">
      <c r="A5193" s="25">
        <f t="shared" si="818"/>
        <v>5193</v>
      </c>
      <c r="B5193" s="35">
        <f>+INDEX(Исходные_данные!A:Z,A5193+$X$32-1,$X$30)</f>
        <v>0</v>
      </c>
      <c r="C5193" s="25">
        <f>+IFERROR(_xlfn.NUMBERVALUE(INDEX(Исходные_данные!A:Z,A5193+$X$32-1,$X$31),"."),0)</f>
        <v>0</v>
      </c>
      <c r="D5193" s="51"/>
      <c r="E5193" s="3">
        <f t="shared" si="815"/>
        <v>1289.4580000000001</v>
      </c>
      <c r="F5193" s="3">
        <f t="shared" si="816"/>
        <v>1289.4574600000001</v>
      </c>
      <c r="G5193" s="8">
        <f t="shared" si="819"/>
        <v>0</v>
      </c>
      <c r="H5193" s="7">
        <f t="shared" si="811"/>
        <v>0</v>
      </c>
      <c r="I5193" s="7">
        <f t="shared" si="812"/>
        <v>0</v>
      </c>
      <c r="J5193">
        <f t="shared" si="813"/>
        <v>0</v>
      </c>
      <c r="K5193">
        <f t="shared" si="817"/>
        <v>0</v>
      </c>
      <c r="L5193">
        <f t="shared" si="814"/>
        <v>0</v>
      </c>
      <c r="M5193" s="66" t="str">
        <f t="shared" si="810"/>
        <v xml:space="preserve"> </v>
      </c>
    </row>
    <row r="5194" spans="1:13" x14ac:dyDescent="0.25">
      <c r="A5194" s="25">
        <f t="shared" si="818"/>
        <v>5194</v>
      </c>
      <c r="B5194" s="35">
        <f>+INDEX(Исходные_данные!A:Z,A5194+$X$32-1,$X$30)</f>
        <v>0</v>
      </c>
      <c r="C5194" s="25">
        <f>+IFERROR(_xlfn.NUMBERVALUE(INDEX(Исходные_данные!A:Z,A5194+$X$32-1,$X$31),"."),0)</f>
        <v>0</v>
      </c>
      <c r="D5194" s="51"/>
      <c r="E5194" s="3">
        <f t="shared" si="815"/>
        <v>1289.4580000000001</v>
      </c>
      <c r="F5194" s="3">
        <f t="shared" si="816"/>
        <v>1289.4574600000001</v>
      </c>
      <c r="G5194" s="8">
        <f t="shared" si="819"/>
        <v>0</v>
      </c>
      <c r="H5194" s="7">
        <f t="shared" si="811"/>
        <v>0</v>
      </c>
      <c r="I5194" s="7">
        <f t="shared" si="812"/>
        <v>0</v>
      </c>
      <c r="J5194">
        <f t="shared" si="813"/>
        <v>0</v>
      </c>
      <c r="K5194">
        <f t="shared" si="817"/>
        <v>0</v>
      </c>
      <c r="L5194">
        <f t="shared" si="814"/>
        <v>0</v>
      </c>
      <c r="M5194" s="66" t="str">
        <f t="shared" si="810"/>
        <v xml:space="preserve"> </v>
      </c>
    </row>
    <row r="5195" spans="1:13" x14ac:dyDescent="0.25">
      <c r="A5195" s="25">
        <f t="shared" si="818"/>
        <v>5195</v>
      </c>
      <c r="B5195" s="35">
        <f>+INDEX(Исходные_данные!A:Z,A5195+$X$32-1,$X$30)</f>
        <v>0</v>
      </c>
      <c r="C5195" s="25">
        <f>+IFERROR(_xlfn.NUMBERVALUE(INDEX(Исходные_данные!A:Z,A5195+$X$32-1,$X$31),"."),0)</f>
        <v>0</v>
      </c>
      <c r="D5195" s="51"/>
      <c r="E5195" s="3">
        <f t="shared" si="815"/>
        <v>1289.4580000000001</v>
      </c>
      <c r="F5195" s="3">
        <f t="shared" si="816"/>
        <v>1289.4574600000001</v>
      </c>
      <c r="G5195" s="8">
        <f t="shared" si="819"/>
        <v>0</v>
      </c>
      <c r="H5195" s="7">
        <f t="shared" si="811"/>
        <v>0</v>
      </c>
      <c r="I5195" s="7">
        <f t="shared" si="812"/>
        <v>0</v>
      </c>
      <c r="J5195">
        <f t="shared" si="813"/>
        <v>0</v>
      </c>
      <c r="K5195">
        <f t="shared" si="817"/>
        <v>0</v>
      </c>
      <c r="L5195">
        <f t="shared" si="814"/>
        <v>0</v>
      </c>
      <c r="M5195" s="66" t="str">
        <f t="shared" si="810"/>
        <v xml:space="preserve"> </v>
      </c>
    </row>
    <row r="5196" spans="1:13" x14ac:dyDescent="0.25">
      <c r="A5196" s="25">
        <f t="shared" si="818"/>
        <v>5196</v>
      </c>
      <c r="B5196" s="35">
        <f>+INDEX(Исходные_данные!A:Z,A5196+$X$32-1,$X$30)</f>
        <v>0</v>
      </c>
      <c r="C5196" s="25">
        <f>+IFERROR(_xlfn.NUMBERVALUE(INDEX(Исходные_данные!A:Z,A5196+$X$32-1,$X$31),"."),0)</f>
        <v>0</v>
      </c>
      <c r="D5196" s="51"/>
      <c r="E5196" s="3">
        <f t="shared" si="815"/>
        <v>1289.4580000000001</v>
      </c>
      <c r="F5196" s="3">
        <f t="shared" si="816"/>
        <v>1289.4574600000001</v>
      </c>
      <c r="G5196" s="8">
        <f t="shared" si="819"/>
        <v>0</v>
      </c>
      <c r="H5196" s="7">
        <f t="shared" si="811"/>
        <v>0</v>
      </c>
      <c r="I5196" s="7">
        <f t="shared" si="812"/>
        <v>0</v>
      </c>
      <c r="J5196">
        <f t="shared" si="813"/>
        <v>0</v>
      </c>
      <c r="K5196">
        <f t="shared" si="817"/>
        <v>0</v>
      </c>
      <c r="L5196">
        <f t="shared" si="814"/>
        <v>0</v>
      </c>
      <c r="M5196" s="66" t="str">
        <f t="shared" si="810"/>
        <v xml:space="preserve"> </v>
      </c>
    </row>
    <row r="5197" spans="1:13" x14ac:dyDescent="0.25">
      <c r="A5197" s="25">
        <f t="shared" si="818"/>
        <v>5197</v>
      </c>
      <c r="B5197" s="35">
        <f>+INDEX(Исходные_данные!A:Z,A5197+$X$32-1,$X$30)</f>
        <v>0</v>
      </c>
      <c r="C5197" s="25">
        <f>+IFERROR(_xlfn.NUMBERVALUE(INDEX(Исходные_данные!A:Z,A5197+$X$32-1,$X$31),"."),0)</f>
        <v>0</v>
      </c>
      <c r="D5197" s="51"/>
      <c r="E5197" s="3">
        <f t="shared" si="815"/>
        <v>1289.4580000000001</v>
      </c>
      <c r="F5197" s="3">
        <f t="shared" si="816"/>
        <v>1289.4574600000001</v>
      </c>
      <c r="G5197" s="8">
        <f t="shared" si="819"/>
        <v>0</v>
      </c>
      <c r="H5197" s="7">
        <f t="shared" si="811"/>
        <v>0</v>
      </c>
      <c r="I5197" s="7">
        <f t="shared" si="812"/>
        <v>0</v>
      </c>
      <c r="J5197">
        <f t="shared" si="813"/>
        <v>0</v>
      </c>
      <c r="K5197">
        <f t="shared" si="817"/>
        <v>0</v>
      </c>
      <c r="L5197">
        <f t="shared" si="814"/>
        <v>0</v>
      </c>
      <c r="M5197" s="66" t="str">
        <f t="shared" si="810"/>
        <v xml:space="preserve"> </v>
      </c>
    </row>
    <row r="5198" spans="1:13" x14ac:dyDescent="0.25">
      <c r="A5198" s="25">
        <f t="shared" si="818"/>
        <v>5198</v>
      </c>
      <c r="B5198" s="35">
        <f>+INDEX(Исходные_данные!A:Z,A5198+$X$32-1,$X$30)</f>
        <v>0</v>
      </c>
      <c r="C5198" s="25">
        <f>+IFERROR(_xlfn.NUMBERVALUE(INDEX(Исходные_данные!A:Z,A5198+$X$32-1,$X$31),"."),0)</f>
        <v>0</v>
      </c>
      <c r="D5198" s="51"/>
      <c r="E5198" s="3">
        <f t="shared" si="815"/>
        <v>1289.4580000000001</v>
      </c>
      <c r="F5198" s="3">
        <f t="shared" si="816"/>
        <v>1289.4574600000001</v>
      </c>
      <c r="G5198" s="8">
        <f t="shared" si="819"/>
        <v>0</v>
      </c>
      <c r="H5198" s="7">
        <f t="shared" si="811"/>
        <v>0</v>
      </c>
      <c r="I5198" s="7">
        <f t="shared" si="812"/>
        <v>0</v>
      </c>
      <c r="J5198">
        <f t="shared" si="813"/>
        <v>0</v>
      </c>
      <c r="K5198">
        <f t="shared" si="817"/>
        <v>0</v>
      </c>
      <c r="L5198">
        <f t="shared" si="814"/>
        <v>0</v>
      </c>
      <c r="M5198" s="66" t="str">
        <f t="shared" si="810"/>
        <v xml:space="preserve"> </v>
      </c>
    </row>
    <row r="5199" spans="1:13" x14ac:dyDescent="0.25">
      <c r="A5199" s="25">
        <f t="shared" si="818"/>
        <v>5199</v>
      </c>
      <c r="B5199" s="35">
        <f>+INDEX(Исходные_данные!A:Z,A5199+$X$32-1,$X$30)</f>
        <v>0</v>
      </c>
      <c r="C5199" s="25">
        <f>+IFERROR(_xlfn.NUMBERVALUE(INDEX(Исходные_данные!A:Z,A5199+$X$32-1,$X$31),"."),0)</f>
        <v>0</v>
      </c>
      <c r="D5199" s="51"/>
      <c r="E5199" s="3">
        <f t="shared" si="815"/>
        <v>1289.4580000000001</v>
      </c>
      <c r="F5199" s="3">
        <f t="shared" si="816"/>
        <v>1289.4574600000001</v>
      </c>
      <c r="G5199" s="8">
        <f t="shared" si="819"/>
        <v>0</v>
      </c>
      <c r="H5199" s="7">
        <f t="shared" si="811"/>
        <v>0</v>
      </c>
      <c r="I5199" s="7">
        <f t="shared" si="812"/>
        <v>0</v>
      </c>
      <c r="J5199">
        <f t="shared" si="813"/>
        <v>0</v>
      </c>
      <c r="K5199">
        <f t="shared" si="817"/>
        <v>0</v>
      </c>
      <c r="L5199">
        <f t="shared" si="814"/>
        <v>0</v>
      </c>
      <c r="M5199" s="66" t="str">
        <f t="shared" si="810"/>
        <v xml:space="preserve"> </v>
      </c>
    </row>
    <row r="5200" spans="1:13" x14ac:dyDescent="0.25">
      <c r="A5200" s="25">
        <f t="shared" si="818"/>
        <v>5200</v>
      </c>
      <c r="B5200" s="35">
        <f>+INDEX(Исходные_данные!A:Z,A5200+$X$32-1,$X$30)</f>
        <v>0</v>
      </c>
      <c r="C5200" s="25">
        <f>+IFERROR(_xlfn.NUMBERVALUE(INDEX(Исходные_данные!A:Z,A5200+$X$32-1,$X$31),"."),0)</f>
        <v>0</v>
      </c>
      <c r="D5200" s="51"/>
      <c r="E5200" s="3">
        <f t="shared" si="815"/>
        <v>1289.4580000000001</v>
      </c>
      <c r="F5200" s="3">
        <f t="shared" si="816"/>
        <v>1289.4574600000001</v>
      </c>
      <c r="G5200" s="8">
        <f t="shared" si="819"/>
        <v>0</v>
      </c>
      <c r="H5200" s="7">
        <f t="shared" si="811"/>
        <v>0</v>
      </c>
      <c r="I5200" s="7">
        <f t="shared" si="812"/>
        <v>0</v>
      </c>
      <c r="J5200">
        <f t="shared" si="813"/>
        <v>0</v>
      </c>
      <c r="K5200">
        <f t="shared" si="817"/>
        <v>0</v>
      </c>
      <c r="L5200">
        <f t="shared" si="814"/>
        <v>0</v>
      </c>
      <c r="M5200" s="66" t="str">
        <f t="shared" si="810"/>
        <v xml:space="preserve"> </v>
      </c>
    </row>
    <row r="5201" spans="1:13" x14ac:dyDescent="0.25">
      <c r="A5201" s="25">
        <f t="shared" si="818"/>
        <v>5201</v>
      </c>
      <c r="B5201" s="35">
        <f>+INDEX(Исходные_данные!A:Z,A5201+$X$32-1,$X$30)</f>
        <v>0</v>
      </c>
      <c r="C5201" s="25">
        <f>+IFERROR(_xlfn.NUMBERVALUE(INDEX(Исходные_данные!A:Z,A5201+$X$32-1,$X$31),"."),0)</f>
        <v>0</v>
      </c>
      <c r="D5201" s="51"/>
      <c r="E5201" s="3">
        <f t="shared" si="815"/>
        <v>1289.4580000000001</v>
      </c>
      <c r="F5201" s="3">
        <f t="shared" si="816"/>
        <v>1289.4574600000001</v>
      </c>
      <c r="G5201" s="8">
        <f t="shared" si="819"/>
        <v>0</v>
      </c>
      <c r="H5201" s="7">
        <f t="shared" si="811"/>
        <v>0</v>
      </c>
      <c r="I5201" s="7">
        <f t="shared" si="812"/>
        <v>0</v>
      </c>
      <c r="J5201">
        <f t="shared" si="813"/>
        <v>0</v>
      </c>
      <c r="K5201">
        <f t="shared" si="817"/>
        <v>0</v>
      </c>
      <c r="L5201">
        <f t="shared" si="814"/>
        <v>0</v>
      </c>
      <c r="M5201" s="66" t="str">
        <f t="shared" si="810"/>
        <v xml:space="preserve"> </v>
      </c>
    </row>
    <row r="5202" spans="1:13" x14ac:dyDescent="0.25">
      <c r="A5202" s="25">
        <f t="shared" si="818"/>
        <v>5202</v>
      </c>
      <c r="B5202" s="35">
        <f>+INDEX(Исходные_данные!A:Z,A5202+$X$32-1,$X$30)</f>
        <v>0</v>
      </c>
      <c r="C5202" s="25">
        <f>+IFERROR(_xlfn.NUMBERVALUE(INDEX(Исходные_данные!A:Z,A5202+$X$32-1,$X$31),"."),0)</f>
        <v>0</v>
      </c>
      <c r="D5202" s="51"/>
      <c r="E5202" s="3">
        <f t="shared" si="815"/>
        <v>1289.4580000000001</v>
      </c>
      <c r="F5202" s="3">
        <f t="shared" si="816"/>
        <v>1289.4574600000001</v>
      </c>
      <c r="G5202" s="8">
        <f t="shared" si="819"/>
        <v>0</v>
      </c>
      <c r="H5202" s="7">
        <f t="shared" si="811"/>
        <v>0</v>
      </c>
      <c r="I5202" s="7">
        <f t="shared" si="812"/>
        <v>0</v>
      </c>
      <c r="J5202">
        <f t="shared" si="813"/>
        <v>0</v>
      </c>
      <c r="K5202">
        <f t="shared" si="817"/>
        <v>0</v>
      </c>
      <c r="L5202">
        <f t="shared" si="814"/>
        <v>0</v>
      </c>
      <c r="M5202" s="66" t="str">
        <f t="shared" si="810"/>
        <v xml:space="preserve"> </v>
      </c>
    </row>
    <row r="5203" spans="1:13" x14ac:dyDescent="0.25">
      <c r="A5203" s="25">
        <f t="shared" si="818"/>
        <v>5203</v>
      </c>
      <c r="B5203" s="35">
        <f>+INDEX(Исходные_данные!A:Z,A5203+$X$32-1,$X$30)</f>
        <v>0</v>
      </c>
      <c r="C5203" s="25">
        <f>+IFERROR(_xlfn.NUMBERVALUE(INDEX(Исходные_данные!A:Z,A5203+$X$32-1,$X$31),"."),0)</f>
        <v>0</v>
      </c>
      <c r="D5203" s="51"/>
      <c r="E5203" s="3">
        <f t="shared" si="815"/>
        <v>1289.4580000000001</v>
      </c>
      <c r="F5203" s="3">
        <f t="shared" si="816"/>
        <v>1289.4574600000001</v>
      </c>
      <c r="G5203" s="8">
        <f t="shared" si="819"/>
        <v>0</v>
      </c>
      <c r="H5203" s="7">
        <f t="shared" si="811"/>
        <v>0</v>
      </c>
      <c r="I5203" s="7">
        <f t="shared" si="812"/>
        <v>0</v>
      </c>
      <c r="J5203">
        <f t="shared" si="813"/>
        <v>0</v>
      </c>
      <c r="K5203">
        <f t="shared" si="817"/>
        <v>0</v>
      </c>
      <c r="L5203">
        <f t="shared" si="814"/>
        <v>0</v>
      </c>
      <c r="M5203" s="66" t="str">
        <f t="shared" si="810"/>
        <v xml:space="preserve"> </v>
      </c>
    </row>
    <row r="5204" spans="1:13" x14ac:dyDescent="0.25">
      <c r="A5204" s="25">
        <f t="shared" si="818"/>
        <v>5204</v>
      </c>
      <c r="B5204" s="35">
        <f>+INDEX(Исходные_данные!A:Z,A5204+$X$32-1,$X$30)</f>
        <v>0</v>
      </c>
      <c r="C5204" s="25">
        <f>+IFERROR(_xlfn.NUMBERVALUE(INDEX(Исходные_данные!A:Z,A5204+$X$32-1,$X$31),"."),0)</f>
        <v>0</v>
      </c>
      <c r="D5204" s="51"/>
      <c r="E5204" s="3">
        <f t="shared" si="815"/>
        <v>1289.4580000000001</v>
      </c>
      <c r="F5204" s="3">
        <f t="shared" si="816"/>
        <v>1289.4574600000001</v>
      </c>
      <c r="G5204" s="8">
        <f t="shared" si="819"/>
        <v>0</v>
      </c>
      <c r="H5204" s="7">
        <f t="shared" si="811"/>
        <v>0</v>
      </c>
      <c r="I5204" s="7">
        <f t="shared" si="812"/>
        <v>0</v>
      </c>
      <c r="J5204">
        <f t="shared" si="813"/>
        <v>0</v>
      </c>
      <c r="K5204">
        <f t="shared" si="817"/>
        <v>0</v>
      </c>
      <c r="L5204">
        <f t="shared" si="814"/>
        <v>0</v>
      </c>
      <c r="M5204" s="66" t="str">
        <f t="shared" si="810"/>
        <v xml:space="preserve"> </v>
      </c>
    </row>
    <row r="5205" spans="1:13" x14ac:dyDescent="0.25">
      <c r="A5205" s="25">
        <f t="shared" si="818"/>
        <v>5205</v>
      </c>
      <c r="B5205" s="35">
        <f>+INDEX(Исходные_данные!A:Z,A5205+$X$32-1,$X$30)</f>
        <v>0</v>
      </c>
      <c r="C5205" s="25">
        <f>+IFERROR(_xlfn.NUMBERVALUE(INDEX(Исходные_данные!A:Z,A5205+$X$32-1,$X$31),"."),0)</f>
        <v>0</v>
      </c>
      <c r="D5205" s="51"/>
      <c r="E5205" s="3">
        <f t="shared" si="815"/>
        <v>1289.4580000000001</v>
      </c>
      <c r="F5205" s="3">
        <f t="shared" si="816"/>
        <v>1289.4574600000001</v>
      </c>
      <c r="G5205" s="8">
        <f t="shared" si="819"/>
        <v>0</v>
      </c>
      <c r="H5205" s="7">
        <f t="shared" si="811"/>
        <v>0</v>
      </c>
      <c r="I5205" s="7">
        <f t="shared" si="812"/>
        <v>0</v>
      </c>
      <c r="J5205">
        <f t="shared" si="813"/>
        <v>0</v>
      </c>
      <c r="K5205">
        <f t="shared" si="817"/>
        <v>0</v>
      </c>
      <c r="L5205">
        <f t="shared" si="814"/>
        <v>0</v>
      </c>
      <c r="M5205" s="66" t="str">
        <f t="shared" si="810"/>
        <v xml:space="preserve"> </v>
      </c>
    </row>
    <row r="5206" spans="1:13" x14ac:dyDescent="0.25">
      <c r="A5206" s="25">
        <f t="shared" si="818"/>
        <v>5206</v>
      </c>
      <c r="B5206" s="35">
        <f>+INDEX(Исходные_данные!A:Z,A5206+$X$32-1,$X$30)</f>
        <v>0</v>
      </c>
      <c r="C5206" s="25">
        <f>+IFERROR(_xlfn.NUMBERVALUE(INDEX(Исходные_данные!A:Z,A5206+$X$32-1,$X$31),"."),0)</f>
        <v>0</v>
      </c>
      <c r="D5206" s="51"/>
      <c r="E5206" s="3">
        <f t="shared" si="815"/>
        <v>1289.4580000000001</v>
      </c>
      <c r="F5206" s="3">
        <f t="shared" si="816"/>
        <v>1289.4574600000001</v>
      </c>
      <c r="G5206" s="8">
        <f t="shared" si="819"/>
        <v>0</v>
      </c>
      <c r="H5206" s="7">
        <f t="shared" si="811"/>
        <v>0</v>
      </c>
      <c r="I5206" s="7">
        <f t="shared" si="812"/>
        <v>0</v>
      </c>
      <c r="J5206">
        <f t="shared" si="813"/>
        <v>0</v>
      </c>
      <c r="K5206">
        <f t="shared" si="817"/>
        <v>0</v>
      </c>
      <c r="L5206">
        <f t="shared" si="814"/>
        <v>0</v>
      </c>
      <c r="M5206" s="66" t="str">
        <f t="shared" si="810"/>
        <v xml:space="preserve"> </v>
      </c>
    </row>
    <row r="5207" spans="1:13" x14ac:dyDescent="0.25">
      <c r="A5207" s="25">
        <f t="shared" si="818"/>
        <v>5207</v>
      </c>
      <c r="B5207" s="35">
        <f>+INDEX(Исходные_данные!A:Z,A5207+$X$32-1,$X$30)</f>
        <v>0</v>
      </c>
      <c r="C5207" s="25">
        <f>+IFERROR(_xlfn.NUMBERVALUE(INDEX(Исходные_данные!A:Z,A5207+$X$32-1,$X$31),"."),0)</f>
        <v>0</v>
      </c>
      <c r="D5207" s="51"/>
      <c r="E5207" s="3">
        <f t="shared" si="815"/>
        <v>1289.4580000000001</v>
      </c>
      <c r="F5207" s="3">
        <f t="shared" si="816"/>
        <v>1289.4574600000001</v>
      </c>
      <c r="G5207" s="8">
        <f t="shared" si="819"/>
        <v>0</v>
      </c>
      <c r="H5207" s="7">
        <f t="shared" si="811"/>
        <v>0</v>
      </c>
      <c r="I5207" s="7">
        <f t="shared" si="812"/>
        <v>0</v>
      </c>
      <c r="J5207">
        <f t="shared" si="813"/>
        <v>0</v>
      </c>
      <c r="K5207">
        <f t="shared" si="817"/>
        <v>0</v>
      </c>
      <c r="L5207">
        <f t="shared" si="814"/>
        <v>0</v>
      </c>
      <c r="M5207" s="66" t="str">
        <f t="shared" si="810"/>
        <v xml:space="preserve"> </v>
      </c>
    </row>
    <row r="5208" spans="1:13" x14ac:dyDescent="0.25">
      <c r="A5208" s="25">
        <f t="shared" si="818"/>
        <v>5208</v>
      </c>
      <c r="B5208" s="35">
        <f>+INDEX(Исходные_данные!A:Z,A5208+$X$32-1,$X$30)</f>
        <v>0</v>
      </c>
      <c r="C5208" s="25">
        <f>+IFERROR(_xlfn.NUMBERVALUE(INDEX(Исходные_данные!A:Z,A5208+$X$32-1,$X$31),"."),0)</f>
        <v>0</v>
      </c>
      <c r="D5208" s="51"/>
      <c r="E5208" s="3">
        <f t="shared" si="815"/>
        <v>1289.4580000000001</v>
      </c>
      <c r="F5208" s="3">
        <f t="shared" si="816"/>
        <v>1289.4574600000001</v>
      </c>
      <c r="G5208" s="8">
        <f t="shared" si="819"/>
        <v>0</v>
      </c>
      <c r="H5208" s="7">
        <f t="shared" si="811"/>
        <v>0</v>
      </c>
      <c r="I5208" s="7">
        <f t="shared" si="812"/>
        <v>0</v>
      </c>
      <c r="J5208">
        <f t="shared" si="813"/>
        <v>0</v>
      </c>
      <c r="K5208">
        <f t="shared" si="817"/>
        <v>0</v>
      </c>
      <c r="L5208">
        <f t="shared" si="814"/>
        <v>0</v>
      </c>
      <c r="M5208" s="66" t="str">
        <f t="shared" si="810"/>
        <v xml:space="preserve"> </v>
      </c>
    </row>
    <row r="5209" spans="1:13" x14ac:dyDescent="0.25">
      <c r="A5209" s="25">
        <f t="shared" si="818"/>
        <v>5209</v>
      </c>
      <c r="B5209" s="35">
        <f>+INDEX(Исходные_данные!A:Z,A5209+$X$32-1,$X$30)</f>
        <v>0</v>
      </c>
      <c r="C5209" s="25">
        <f>+IFERROR(_xlfn.NUMBERVALUE(INDEX(Исходные_данные!A:Z,A5209+$X$32-1,$X$31),"."),0)</f>
        <v>0</v>
      </c>
      <c r="D5209" s="51"/>
      <c r="E5209" s="3">
        <f t="shared" si="815"/>
        <v>1289.4580000000001</v>
      </c>
      <c r="F5209" s="3">
        <f t="shared" si="816"/>
        <v>1289.4574600000001</v>
      </c>
      <c r="G5209" s="8">
        <f t="shared" si="819"/>
        <v>0</v>
      </c>
      <c r="H5209" s="7">
        <f t="shared" si="811"/>
        <v>0</v>
      </c>
      <c r="I5209" s="7">
        <f t="shared" si="812"/>
        <v>0</v>
      </c>
      <c r="J5209">
        <f t="shared" si="813"/>
        <v>0</v>
      </c>
      <c r="K5209">
        <f t="shared" si="817"/>
        <v>0</v>
      </c>
      <c r="L5209">
        <f t="shared" si="814"/>
        <v>0</v>
      </c>
      <c r="M5209" s="66" t="str">
        <f t="shared" si="810"/>
        <v xml:space="preserve"> </v>
      </c>
    </row>
    <row r="5210" spans="1:13" x14ac:dyDescent="0.25">
      <c r="A5210" s="25">
        <f t="shared" si="818"/>
        <v>5210</v>
      </c>
      <c r="B5210" s="35">
        <f>+INDEX(Исходные_данные!A:Z,A5210+$X$32-1,$X$30)</f>
        <v>0</v>
      </c>
      <c r="C5210" s="25">
        <f>+IFERROR(_xlfn.NUMBERVALUE(INDEX(Исходные_данные!A:Z,A5210+$X$32-1,$X$31),"."),0)</f>
        <v>0</v>
      </c>
      <c r="D5210" s="51"/>
      <c r="E5210" s="3">
        <f t="shared" si="815"/>
        <v>1289.4580000000001</v>
      </c>
      <c r="F5210" s="3">
        <f t="shared" si="816"/>
        <v>1289.4574600000001</v>
      </c>
      <c r="G5210" s="8">
        <f t="shared" si="819"/>
        <v>0</v>
      </c>
      <c r="H5210" s="7">
        <f t="shared" si="811"/>
        <v>0</v>
      </c>
      <c r="I5210" s="7">
        <f t="shared" si="812"/>
        <v>0</v>
      </c>
      <c r="J5210">
        <f t="shared" si="813"/>
        <v>0</v>
      </c>
      <c r="K5210">
        <f t="shared" si="817"/>
        <v>0</v>
      </c>
      <c r="L5210">
        <f t="shared" si="814"/>
        <v>0</v>
      </c>
      <c r="M5210" s="66" t="str">
        <f t="shared" si="810"/>
        <v xml:space="preserve"> </v>
      </c>
    </row>
    <row r="5211" spans="1:13" x14ac:dyDescent="0.25">
      <c r="A5211" s="25">
        <f t="shared" si="818"/>
        <v>5211</v>
      </c>
      <c r="B5211" s="35">
        <f>+INDEX(Исходные_данные!A:Z,A5211+$X$32-1,$X$30)</f>
        <v>0</v>
      </c>
      <c r="C5211" s="25">
        <f>+IFERROR(_xlfn.NUMBERVALUE(INDEX(Исходные_данные!A:Z,A5211+$X$32-1,$X$31),"."),0)</f>
        <v>0</v>
      </c>
      <c r="D5211" s="51"/>
      <c r="E5211" s="3">
        <f t="shared" si="815"/>
        <v>1289.4580000000001</v>
      </c>
      <c r="F5211" s="3">
        <f t="shared" si="816"/>
        <v>1289.4574600000001</v>
      </c>
      <c r="G5211" s="8">
        <f t="shared" si="819"/>
        <v>0</v>
      </c>
      <c r="H5211" s="7">
        <f t="shared" si="811"/>
        <v>0</v>
      </c>
      <c r="I5211" s="7">
        <f t="shared" si="812"/>
        <v>0</v>
      </c>
      <c r="J5211">
        <f t="shared" si="813"/>
        <v>0</v>
      </c>
      <c r="K5211">
        <f t="shared" si="817"/>
        <v>0</v>
      </c>
      <c r="L5211">
        <f t="shared" si="814"/>
        <v>0</v>
      </c>
      <c r="M5211" s="66" t="str">
        <f t="shared" si="810"/>
        <v xml:space="preserve"> </v>
      </c>
    </row>
    <row r="5212" spans="1:13" x14ac:dyDescent="0.25">
      <c r="A5212" s="25">
        <f t="shared" si="818"/>
        <v>5212</v>
      </c>
      <c r="B5212" s="35">
        <f>+INDEX(Исходные_данные!A:Z,A5212+$X$32-1,$X$30)</f>
        <v>0</v>
      </c>
      <c r="C5212" s="25">
        <f>+IFERROR(_xlfn.NUMBERVALUE(INDEX(Исходные_данные!A:Z,A5212+$X$32-1,$X$31),"."),0)</f>
        <v>0</v>
      </c>
      <c r="D5212" s="51"/>
      <c r="E5212" s="3">
        <f t="shared" si="815"/>
        <v>1289.4580000000001</v>
      </c>
      <c r="F5212" s="3">
        <f t="shared" si="816"/>
        <v>1289.4574600000001</v>
      </c>
      <c r="G5212" s="8">
        <f t="shared" si="819"/>
        <v>0</v>
      </c>
      <c r="H5212" s="7">
        <f t="shared" si="811"/>
        <v>0</v>
      </c>
      <c r="I5212" s="7">
        <f t="shared" si="812"/>
        <v>0</v>
      </c>
      <c r="J5212">
        <f t="shared" si="813"/>
        <v>0</v>
      </c>
      <c r="K5212">
        <f t="shared" si="817"/>
        <v>0</v>
      </c>
      <c r="L5212">
        <f t="shared" si="814"/>
        <v>0</v>
      </c>
      <c r="M5212" s="66" t="str">
        <f t="shared" ref="M5212:M5275" si="820">IF(AC5227=1,"",+CONCATENATE(IF($AC$43=1,CONCATENATE(D5212," "),""),IF($AC$44=1,CONCATENATE(E5212," (",TEXT(G5212,"0,0"),"%)"),"")))</f>
        <v xml:space="preserve"> </v>
      </c>
    </row>
    <row r="5213" spans="1:13" x14ac:dyDescent="0.25">
      <c r="A5213" s="25">
        <f t="shared" si="818"/>
        <v>5213</v>
      </c>
      <c r="B5213" s="35">
        <f>+INDEX(Исходные_данные!A:Z,A5213+$X$32-1,$X$30)</f>
        <v>0</v>
      </c>
      <c r="C5213" s="25">
        <f>+IFERROR(_xlfn.NUMBERVALUE(INDEX(Исходные_данные!A:Z,A5213+$X$32-1,$X$31),"."),0)</f>
        <v>0</v>
      </c>
      <c r="D5213" s="51"/>
      <c r="E5213" s="3">
        <f t="shared" si="815"/>
        <v>1289.4580000000001</v>
      </c>
      <c r="F5213" s="3">
        <f t="shared" si="816"/>
        <v>1289.4574600000001</v>
      </c>
      <c r="G5213" s="8">
        <f t="shared" si="819"/>
        <v>0</v>
      </c>
      <c r="H5213" s="7">
        <f t="shared" si="811"/>
        <v>0</v>
      </c>
      <c r="I5213" s="7">
        <f t="shared" si="812"/>
        <v>0</v>
      </c>
      <c r="J5213">
        <f t="shared" si="813"/>
        <v>0</v>
      </c>
      <c r="K5213">
        <f t="shared" si="817"/>
        <v>0</v>
      </c>
      <c r="L5213">
        <f t="shared" si="814"/>
        <v>0</v>
      </c>
      <c r="M5213" s="66" t="str">
        <f t="shared" si="820"/>
        <v xml:space="preserve"> </v>
      </c>
    </row>
    <row r="5214" spans="1:13" x14ac:dyDescent="0.25">
      <c r="A5214" s="25">
        <f t="shared" si="818"/>
        <v>5214</v>
      </c>
      <c r="B5214" s="35">
        <f>+INDEX(Исходные_данные!A:Z,A5214+$X$32-1,$X$30)</f>
        <v>0</v>
      </c>
      <c r="C5214" s="25">
        <f>+IFERROR(_xlfn.NUMBERVALUE(INDEX(Исходные_данные!A:Z,A5214+$X$32-1,$X$31),"."),0)</f>
        <v>0</v>
      </c>
      <c r="D5214" s="51"/>
      <c r="E5214" s="3">
        <f t="shared" si="815"/>
        <v>1289.4580000000001</v>
      </c>
      <c r="F5214" s="3">
        <f t="shared" si="816"/>
        <v>1289.4574600000001</v>
      </c>
      <c r="G5214" s="8">
        <f t="shared" si="819"/>
        <v>0</v>
      </c>
      <c r="H5214" s="7">
        <f t="shared" si="811"/>
        <v>0</v>
      </c>
      <c r="I5214" s="7">
        <f t="shared" si="812"/>
        <v>0</v>
      </c>
      <c r="J5214">
        <f t="shared" si="813"/>
        <v>0</v>
      </c>
      <c r="K5214">
        <f t="shared" si="817"/>
        <v>0</v>
      </c>
      <c r="L5214">
        <f t="shared" si="814"/>
        <v>0</v>
      </c>
      <c r="M5214" s="66" t="str">
        <f t="shared" si="820"/>
        <v xml:space="preserve"> </v>
      </c>
    </row>
    <row r="5215" spans="1:13" x14ac:dyDescent="0.25">
      <c r="A5215" s="25">
        <f t="shared" si="818"/>
        <v>5215</v>
      </c>
      <c r="B5215" s="35">
        <f>+INDEX(Исходные_данные!A:Z,A5215+$X$32-1,$X$30)</f>
        <v>0</v>
      </c>
      <c r="C5215" s="25">
        <f>+IFERROR(_xlfn.NUMBERVALUE(INDEX(Исходные_данные!A:Z,A5215+$X$32-1,$X$31),"."),0)</f>
        <v>0</v>
      </c>
      <c r="D5215" s="51"/>
      <c r="E5215" s="3">
        <f t="shared" si="815"/>
        <v>1289.4580000000001</v>
      </c>
      <c r="F5215" s="3">
        <f t="shared" si="816"/>
        <v>1289.4574600000001</v>
      </c>
      <c r="G5215" s="8">
        <f t="shared" si="819"/>
        <v>0</v>
      </c>
      <c r="H5215" s="7">
        <f t="shared" si="811"/>
        <v>0</v>
      </c>
      <c r="I5215" s="7">
        <f t="shared" si="812"/>
        <v>0</v>
      </c>
      <c r="J5215">
        <f t="shared" si="813"/>
        <v>0</v>
      </c>
      <c r="K5215">
        <f t="shared" si="817"/>
        <v>0</v>
      </c>
      <c r="L5215">
        <f t="shared" si="814"/>
        <v>0</v>
      </c>
      <c r="M5215" s="66" t="str">
        <f t="shared" si="820"/>
        <v xml:space="preserve"> </v>
      </c>
    </row>
    <row r="5216" spans="1:13" x14ac:dyDescent="0.25">
      <c r="A5216" s="25">
        <f t="shared" si="818"/>
        <v>5216</v>
      </c>
      <c r="B5216" s="35">
        <f>+INDEX(Исходные_данные!A:Z,A5216+$X$32-1,$X$30)</f>
        <v>0</v>
      </c>
      <c r="C5216" s="25">
        <f>+IFERROR(_xlfn.NUMBERVALUE(INDEX(Исходные_данные!A:Z,A5216+$X$32-1,$X$31),"."),0)</f>
        <v>0</v>
      </c>
      <c r="D5216" s="51"/>
      <c r="E5216" s="3">
        <f t="shared" si="815"/>
        <v>1289.4580000000001</v>
      </c>
      <c r="F5216" s="3">
        <f t="shared" si="816"/>
        <v>1289.4574600000001</v>
      </c>
      <c r="G5216" s="8">
        <f t="shared" si="819"/>
        <v>0</v>
      </c>
      <c r="H5216" s="7">
        <f t="shared" si="811"/>
        <v>0</v>
      </c>
      <c r="I5216" s="7">
        <f t="shared" si="812"/>
        <v>0</v>
      </c>
      <c r="J5216">
        <f t="shared" si="813"/>
        <v>0</v>
      </c>
      <c r="K5216">
        <f t="shared" si="817"/>
        <v>0</v>
      </c>
      <c r="L5216">
        <f t="shared" si="814"/>
        <v>0</v>
      </c>
      <c r="M5216" s="66" t="str">
        <f t="shared" si="820"/>
        <v xml:space="preserve"> </v>
      </c>
    </row>
    <row r="5217" spans="1:13" x14ac:dyDescent="0.25">
      <c r="A5217" s="25">
        <f t="shared" si="818"/>
        <v>5217</v>
      </c>
      <c r="B5217" s="35">
        <f>+INDEX(Исходные_данные!A:Z,A5217+$X$32-1,$X$30)</f>
        <v>0</v>
      </c>
      <c r="C5217" s="25">
        <f>+IFERROR(_xlfn.NUMBERVALUE(INDEX(Исходные_данные!A:Z,A5217+$X$32-1,$X$31),"."),0)</f>
        <v>0</v>
      </c>
      <c r="D5217" s="51"/>
      <c r="E5217" s="3">
        <f t="shared" si="815"/>
        <v>1289.4580000000001</v>
      </c>
      <c r="F5217" s="3">
        <f t="shared" si="816"/>
        <v>1289.4574600000001</v>
      </c>
      <c r="G5217" s="8">
        <f t="shared" si="819"/>
        <v>0</v>
      </c>
      <c r="H5217" s="7">
        <f t="shared" si="811"/>
        <v>0</v>
      </c>
      <c r="I5217" s="7">
        <f t="shared" si="812"/>
        <v>0</v>
      </c>
      <c r="J5217">
        <f t="shared" si="813"/>
        <v>0</v>
      </c>
      <c r="K5217">
        <f t="shared" si="817"/>
        <v>0</v>
      </c>
      <c r="L5217">
        <f t="shared" si="814"/>
        <v>0</v>
      </c>
      <c r="M5217" s="66" t="str">
        <f t="shared" si="820"/>
        <v xml:space="preserve"> </v>
      </c>
    </row>
    <row r="5218" spans="1:13" x14ac:dyDescent="0.25">
      <c r="A5218" s="25">
        <f t="shared" si="818"/>
        <v>5218</v>
      </c>
      <c r="B5218" s="35">
        <f>+INDEX(Исходные_данные!A:Z,A5218+$X$32-1,$X$30)</f>
        <v>0</v>
      </c>
      <c r="C5218" s="25">
        <f>+IFERROR(_xlfn.NUMBERVALUE(INDEX(Исходные_данные!A:Z,A5218+$X$32-1,$X$31),"."),0)</f>
        <v>0</v>
      </c>
      <c r="D5218" s="51"/>
      <c r="E5218" s="3">
        <f t="shared" si="815"/>
        <v>1289.4580000000001</v>
      </c>
      <c r="F5218" s="3">
        <f t="shared" si="816"/>
        <v>1289.4574600000001</v>
      </c>
      <c r="G5218" s="8">
        <f t="shared" si="819"/>
        <v>0</v>
      </c>
      <c r="H5218" s="7">
        <f t="shared" si="811"/>
        <v>0</v>
      </c>
      <c r="I5218" s="7">
        <f t="shared" si="812"/>
        <v>0</v>
      </c>
      <c r="J5218">
        <f t="shared" si="813"/>
        <v>0</v>
      </c>
      <c r="K5218">
        <f t="shared" si="817"/>
        <v>0</v>
      </c>
      <c r="L5218">
        <f t="shared" si="814"/>
        <v>0</v>
      </c>
      <c r="M5218" s="66" t="str">
        <f t="shared" si="820"/>
        <v xml:space="preserve"> </v>
      </c>
    </row>
    <row r="5219" spans="1:13" x14ac:dyDescent="0.25">
      <c r="A5219" s="25">
        <f t="shared" si="818"/>
        <v>5219</v>
      </c>
      <c r="B5219" s="35">
        <f>+INDEX(Исходные_данные!A:Z,A5219+$X$32-1,$X$30)</f>
        <v>0</v>
      </c>
      <c r="C5219" s="25">
        <f>+IFERROR(_xlfn.NUMBERVALUE(INDEX(Исходные_данные!A:Z,A5219+$X$32-1,$X$31),"."),0)</f>
        <v>0</v>
      </c>
      <c r="D5219" s="51"/>
      <c r="E5219" s="3">
        <f t="shared" si="815"/>
        <v>1289.4580000000001</v>
      </c>
      <c r="F5219" s="3">
        <f t="shared" si="816"/>
        <v>1289.4574600000001</v>
      </c>
      <c r="G5219" s="8">
        <f t="shared" si="819"/>
        <v>0</v>
      </c>
      <c r="H5219" s="7">
        <f t="shared" si="811"/>
        <v>0</v>
      </c>
      <c r="I5219" s="7">
        <f t="shared" si="812"/>
        <v>0</v>
      </c>
      <c r="J5219">
        <f t="shared" si="813"/>
        <v>0</v>
      </c>
      <c r="K5219">
        <f t="shared" si="817"/>
        <v>0</v>
      </c>
      <c r="L5219">
        <f t="shared" si="814"/>
        <v>0</v>
      </c>
      <c r="M5219" s="66" t="str">
        <f t="shared" si="820"/>
        <v xml:space="preserve"> </v>
      </c>
    </row>
    <row r="5220" spans="1:13" x14ac:dyDescent="0.25">
      <c r="A5220" s="25">
        <f t="shared" si="818"/>
        <v>5220</v>
      </c>
      <c r="B5220" s="35">
        <f>+INDEX(Исходные_данные!A:Z,A5220+$X$32-1,$X$30)</f>
        <v>0</v>
      </c>
      <c r="C5220" s="25">
        <f>+IFERROR(_xlfn.NUMBERVALUE(INDEX(Исходные_данные!A:Z,A5220+$X$32-1,$X$31),"."),0)</f>
        <v>0</v>
      </c>
      <c r="D5220" s="51"/>
      <c r="E5220" s="3">
        <f t="shared" si="815"/>
        <v>1289.4580000000001</v>
      </c>
      <c r="F5220" s="3">
        <f t="shared" si="816"/>
        <v>1289.4574600000001</v>
      </c>
      <c r="G5220" s="8">
        <f t="shared" si="819"/>
        <v>0</v>
      </c>
      <c r="H5220" s="7">
        <f t="shared" si="811"/>
        <v>0</v>
      </c>
      <c r="I5220" s="7">
        <f t="shared" si="812"/>
        <v>0</v>
      </c>
      <c r="J5220">
        <f t="shared" si="813"/>
        <v>0</v>
      </c>
      <c r="K5220">
        <f t="shared" si="817"/>
        <v>0</v>
      </c>
      <c r="L5220">
        <f t="shared" si="814"/>
        <v>0</v>
      </c>
      <c r="M5220" s="66" t="str">
        <f t="shared" si="820"/>
        <v xml:space="preserve"> </v>
      </c>
    </row>
    <row r="5221" spans="1:13" x14ac:dyDescent="0.25">
      <c r="A5221" s="25">
        <f t="shared" si="818"/>
        <v>5221</v>
      </c>
      <c r="B5221" s="35">
        <f>+INDEX(Исходные_данные!A:Z,A5221+$X$32-1,$X$30)</f>
        <v>0</v>
      </c>
      <c r="C5221" s="25">
        <f>+IFERROR(_xlfn.NUMBERVALUE(INDEX(Исходные_данные!A:Z,A5221+$X$32-1,$X$31),"."),0)</f>
        <v>0</v>
      </c>
      <c r="D5221" s="51"/>
      <c r="E5221" s="3">
        <f t="shared" si="815"/>
        <v>1289.4580000000001</v>
      </c>
      <c r="F5221" s="3">
        <f t="shared" si="816"/>
        <v>1289.4574600000001</v>
      </c>
      <c r="G5221" s="8">
        <f t="shared" si="819"/>
        <v>0</v>
      </c>
      <c r="H5221" s="7">
        <f t="shared" si="811"/>
        <v>0</v>
      </c>
      <c r="I5221" s="7">
        <f t="shared" si="812"/>
        <v>0</v>
      </c>
      <c r="J5221">
        <f t="shared" si="813"/>
        <v>0</v>
      </c>
      <c r="K5221">
        <f t="shared" si="817"/>
        <v>0</v>
      </c>
      <c r="L5221">
        <f t="shared" si="814"/>
        <v>0</v>
      </c>
      <c r="M5221" s="66" t="str">
        <f t="shared" si="820"/>
        <v xml:space="preserve"> </v>
      </c>
    </row>
    <row r="5222" spans="1:13" x14ac:dyDescent="0.25">
      <c r="A5222" s="25">
        <f t="shared" si="818"/>
        <v>5222</v>
      </c>
      <c r="B5222" s="35">
        <f>+INDEX(Исходные_данные!A:Z,A5222+$X$32-1,$X$30)</f>
        <v>0</v>
      </c>
      <c r="C5222" s="25">
        <f>+IFERROR(_xlfn.NUMBERVALUE(INDEX(Исходные_данные!A:Z,A5222+$X$32-1,$X$31),"."),0)</f>
        <v>0</v>
      </c>
      <c r="D5222" s="51"/>
      <c r="E5222" s="3">
        <f t="shared" si="815"/>
        <v>1289.4580000000001</v>
      </c>
      <c r="F5222" s="3">
        <f t="shared" si="816"/>
        <v>1289.4574600000001</v>
      </c>
      <c r="G5222" s="8">
        <f t="shared" si="819"/>
        <v>0</v>
      </c>
      <c r="H5222" s="7">
        <f t="shared" si="811"/>
        <v>0</v>
      </c>
      <c r="I5222" s="7">
        <f t="shared" si="812"/>
        <v>0</v>
      </c>
      <c r="J5222">
        <f t="shared" si="813"/>
        <v>0</v>
      </c>
      <c r="K5222">
        <f t="shared" si="817"/>
        <v>0</v>
      </c>
      <c r="L5222">
        <f t="shared" si="814"/>
        <v>0</v>
      </c>
      <c r="M5222" s="66" t="str">
        <f t="shared" si="820"/>
        <v xml:space="preserve"> </v>
      </c>
    </row>
    <row r="5223" spans="1:13" x14ac:dyDescent="0.25">
      <c r="A5223" s="25">
        <f t="shared" si="818"/>
        <v>5223</v>
      </c>
      <c r="B5223" s="35">
        <f>+INDEX(Исходные_данные!A:Z,A5223+$X$32-1,$X$30)</f>
        <v>0</v>
      </c>
      <c r="C5223" s="25">
        <f>+IFERROR(_xlfn.NUMBERVALUE(INDEX(Исходные_данные!A:Z,A5223+$X$32-1,$X$31),"."),0)</f>
        <v>0</v>
      </c>
      <c r="D5223" s="51"/>
      <c r="E5223" s="3">
        <f t="shared" si="815"/>
        <v>1289.4580000000001</v>
      </c>
      <c r="F5223" s="3">
        <f t="shared" si="816"/>
        <v>1289.4574600000001</v>
      </c>
      <c r="G5223" s="8">
        <f t="shared" si="819"/>
        <v>0</v>
      </c>
      <c r="H5223" s="7">
        <f t="shared" si="811"/>
        <v>0</v>
      </c>
      <c r="I5223" s="7">
        <f t="shared" si="812"/>
        <v>0</v>
      </c>
      <c r="J5223">
        <f t="shared" si="813"/>
        <v>0</v>
      </c>
      <c r="K5223">
        <f t="shared" si="817"/>
        <v>0</v>
      </c>
      <c r="L5223">
        <f t="shared" si="814"/>
        <v>0</v>
      </c>
      <c r="M5223" s="66" t="str">
        <f t="shared" si="820"/>
        <v xml:space="preserve"> </v>
      </c>
    </row>
    <row r="5224" spans="1:13" x14ac:dyDescent="0.25">
      <c r="A5224" s="25">
        <f t="shared" si="818"/>
        <v>5224</v>
      </c>
      <c r="B5224" s="35">
        <f>+INDEX(Исходные_данные!A:Z,A5224+$X$32-1,$X$30)</f>
        <v>0</v>
      </c>
      <c r="C5224" s="25">
        <f>+IFERROR(_xlfn.NUMBERVALUE(INDEX(Исходные_данные!A:Z,A5224+$X$32-1,$X$31),"."),0)</f>
        <v>0</v>
      </c>
      <c r="D5224" s="51"/>
      <c r="E5224" s="3">
        <f t="shared" si="815"/>
        <v>1289.4580000000001</v>
      </c>
      <c r="F5224" s="3">
        <f t="shared" si="816"/>
        <v>1289.4574600000001</v>
      </c>
      <c r="G5224" s="8">
        <f t="shared" si="819"/>
        <v>0</v>
      </c>
      <c r="H5224" s="7">
        <f t="shared" si="811"/>
        <v>0</v>
      </c>
      <c r="I5224" s="7">
        <f t="shared" si="812"/>
        <v>0</v>
      </c>
      <c r="J5224">
        <f t="shared" si="813"/>
        <v>0</v>
      </c>
      <c r="K5224">
        <f t="shared" si="817"/>
        <v>0</v>
      </c>
      <c r="L5224">
        <f t="shared" si="814"/>
        <v>0</v>
      </c>
      <c r="M5224" s="66" t="str">
        <f t="shared" si="820"/>
        <v xml:space="preserve"> </v>
      </c>
    </row>
    <row r="5225" spans="1:13" x14ac:dyDescent="0.25">
      <c r="A5225" s="25">
        <f t="shared" si="818"/>
        <v>5225</v>
      </c>
      <c r="B5225" s="35">
        <f>+INDEX(Исходные_данные!A:Z,A5225+$X$32-1,$X$30)</f>
        <v>0</v>
      </c>
      <c r="C5225" s="25">
        <f>+IFERROR(_xlfn.NUMBERVALUE(INDEX(Исходные_данные!A:Z,A5225+$X$32-1,$X$31),"."),0)</f>
        <v>0</v>
      </c>
      <c r="D5225" s="51"/>
      <c r="E5225" s="3">
        <f t="shared" si="815"/>
        <v>1289.4580000000001</v>
      </c>
      <c r="F5225" s="3">
        <f t="shared" si="816"/>
        <v>1289.4574600000001</v>
      </c>
      <c r="G5225" s="8">
        <f t="shared" si="819"/>
        <v>0</v>
      </c>
      <c r="H5225" s="7">
        <f t="shared" si="811"/>
        <v>0</v>
      </c>
      <c r="I5225" s="7">
        <f t="shared" si="812"/>
        <v>0</v>
      </c>
      <c r="J5225">
        <f t="shared" si="813"/>
        <v>0</v>
      </c>
      <c r="K5225">
        <f t="shared" si="817"/>
        <v>0</v>
      </c>
      <c r="L5225">
        <f t="shared" si="814"/>
        <v>0</v>
      </c>
      <c r="M5225" s="66" t="str">
        <f t="shared" si="820"/>
        <v xml:space="preserve"> </v>
      </c>
    </row>
    <row r="5226" spans="1:13" x14ac:dyDescent="0.25">
      <c r="A5226" s="25">
        <f t="shared" si="818"/>
        <v>5226</v>
      </c>
      <c r="B5226" s="35">
        <f>+INDEX(Исходные_данные!A:Z,A5226+$X$32-1,$X$30)</f>
        <v>0</v>
      </c>
      <c r="C5226" s="25">
        <f>+IFERROR(_xlfn.NUMBERVALUE(INDEX(Исходные_данные!A:Z,A5226+$X$32-1,$X$31),"."),0)</f>
        <v>0</v>
      </c>
      <c r="D5226" s="51"/>
      <c r="E5226" s="3">
        <f t="shared" si="815"/>
        <v>1289.4580000000001</v>
      </c>
      <c r="F5226" s="3">
        <f t="shared" si="816"/>
        <v>1289.4574600000001</v>
      </c>
      <c r="G5226" s="8">
        <f t="shared" si="819"/>
        <v>0</v>
      </c>
      <c r="H5226" s="7">
        <f t="shared" si="811"/>
        <v>0</v>
      </c>
      <c r="I5226" s="7">
        <f t="shared" si="812"/>
        <v>0</v>
      </c>
      <c r="J5226">
        <f t="shared" si="813"/>
        <v>0</v>
      </c>
      <c r="K5226">
        <f t="shared" si="817"/>
        <v>0</v>
      </c>
      <c r="L5226">
        <f t="shared" si="814"/>
        <v>0</v>
      </c>
      <c r="M5226" s="66" t="str">
        <f t="shared" si="820"/>
        <v xml:space="preserve"> </v>
      </c>
    </row>
    <row r="5227" spans="1:13" x14ac:dyDescent="0.25">
      <c r="A5227" s="25">
        <f t="shared" si="818"/>
        <v>5227</v>
      </c>
      <c r="B5227" s="35">
        <f>+INDEX(Исходные_данные!A:Z,A5227+$X$32-1,$X$30)</f>
        <v>0</v>
      </c>
      <c r="C5227" s="25">
        <f>+IFERROR(_xlfn.NUMBERVALUE(INDEX(Исходные_данные!A:Z,A5227+$X$32-1,$X$31),"."),0)</f>
        <v>0</v>
      </c>
      <c r="D5227" s="51"/>
      <c r="E5227" s="3">
        <f t="shared" si="815"/>
        <v>1289.4580000000001</v>
      </c>
      <c r="F5227" s="3">
        <f t="shared" si="816"/>
        <v>1289.4574600000001</v>
      </c>
      <c r="G5227" s="8">
        <f t="shared" si="819"/>
        <v>0</v>
      </c>
      <c r="H5227" s="7">
        <f t="shared" si="811"/>
        <v>0</v>
      </c>
      <c r="I5227" s="7">
        <f t="shared" si="812"/>
        <v>0</v>
      </c>
      <c r="J5227">
        <f t="shared" si="813"/>
        <v>0</v>
      </c>
      <c r="K5227">
        <f t="shared" si="817"/>
        <v>0</v>
      </c>
      <c r="L5227">
        <f t="shared" si="814"/>
        <v>0</v>
      </c>
      <c r="M5227" s="66" t="str">
        <f t="shared" si="820"/>
        <v xml:space="preserve"> </v>
      </c>
    </row>
    <row r="5228" spans="1:13" x14ac:dyDescent="0.25">
      <c r="A5228" s="25">
        <f t="shared" si="818"/>
        <v>5228</v>
      </c>
      <c r="B5228" s="35">
        <f>+INDEX(Исходные_данные!A:Z,A5228+$X$32-1,$X$30)</f>
        <v>0</v>
      </c>
      <c r="C5228" s="25">
        <f>+IFERROR(_xlfn.NUMBERVALUE(INDEX(Исходные_данные!A:Z,A5228+$X$32-1,$X$31),"."),0)</f>
        <v>0</v>
      </c>
      <c r="D5228" s="51"/>
      <c r="E5228" s="3">
        <f t="shared" si="815"/>
        <v>1289.4580000000001</v>
      </c>
      <c r="F5228" s="3">
        <f t="shared" si="816"/>
        <v>1289.4574600000001</v>
      </c>
      <c r="G5228" s="8">
        <f t="shared" si="819"/>
        <v>0</v>
      </c>
      <c r="H5228" s="7">
        <f t="shared" si="811"/>
        <v>0</v>
      </c>
      <c r="I5228" s="7">
        <f t="shared" si="812"/>
        <v>0</v>
      </c>
      <c r="J5228">
        <f t="shared" si="813"/>
        <v>0</v>
      </c>
      <c r="K5228">
        <f t="shared" si="817"/>
        <v>0</v>
      </c>
      <c r="L5228">
        <f t="shared" si="814"/>
        <v>0</v>
      </c>
      <c r="M5228" s="66" t="str">
        <f t="shared" si="820"/>
        <v xml:space="preserve"> </v>
      </c>
    </row>
    <row r="5229" spans="1:13" x14ac:dyDescent="0.25">
      <c r="A5229" s="25">
        <f t="shared" si="818"/>
        <v>5229</v>
      </c>
      <c r="B5229" s="35">
        <f>+INDEX(Исходные_данные!A:Z,A5229+$X$32-1,$X$30)</f>
        <v>0</v>
      </c>
      <c r="C5229" s="25">
        <f>+IFERROR(_xlfn.NUMBERVALUE(INDEX(Исходные_данные!A:Z,A5229+$X$32-1,$X$31),"."),0)</f>
        <v>0</v>
      </c>
      <c r="D5229" s="51"/>
      <c r="E5229" s="3">
        <f t="shared" si="815"/>
        <v>1289.4580000000001</v>
      </c>
      <c r="F5229" s="3">
        <f t="shared" si="816"/>
        <v>1289.4574600000001</v>
      </c>
      <c r="G5229" s="8">
        <f t="shared" si="819"/>
        <v>0</v>
      </c>
      <c r="H5229" s="7">
        <f t="shared" si="811"/>
        <v>0</v>
      </c>
      <c r="I5229" s="7">
        <f t="shared" si="812"/>
        <v>0</v>
      </c>
      <c r="J5229">
        <f t="shared" si="813"/>
        <v>0</v>
      </c>
      <c r="K5229">
        <f t="shared" si="817"/>
        <v>0</v>
      </c>
      <c r="L5229">
        <f t="shared" si="814"/>
        <v>0</v>
      </c>
      <c r="M5229" s="66" t="str">
        <f t="shared" si="820"/>
        <v xml:space="preserve"> </v>
      </c>
    </row>
    <row r="5230" spans="1:13" x14ac:dyDescent="0.25">
      <c r="A5230" s="25">
        <f t="shared" si="818"/>
        <v>5230</v>
      </c>
      <c r="B5230" s="35">
        <f>+INDEX(Исходные_данные!A:Z,A5230+$X$32-1,$X$30)</f>
        <v>0</v>
      </c>
      <c r="C5230" s="25">
        <f>+IFERROR(_xlfn.NUMBERVALUE(INDEX(Исходные_данные!A:Z,A5230+$X$32-1,$X$31),"."),0)</f>
        <v>0</v>
      </c>
      <c r="D5230" s="51"/>
      <c r="E5230" s="3">
        <f t="shared" si="815"/>
        <v>1289.4580000000001</v>
      </c>
      <c r="F5230" s="3">
        <f t="shared" si="816"/>
        <v>1289.4574600000001</v>
      </c>
      <c r="G5230" s="8">
        <f t="shared" si="819"/>
        <v>0</v>
      </c>
      <c r="H5230" s="7">
        <f t="shared" si="811"/>
        <v>0</v>
      </c>
      <c r="I5230" s="7">
        <f t="shared" si="812"/>
        <v>0</v>
      </c>
      <c r="J5230">
        <f t="shared" si="813"/>
        <v>0</v>
      </c>
      <c r="K5230">
        <f t="shared" si="817"/>
        <v>0</v>
      </c>
      <c r="L5230">
        <f t="shared" si="814"/>
        <v>0</v>
      </c>
      <c r="M5230" s="66" t="str">
        <f t="shared" si="820"/>
        <v xml:space="preserve"> </v>
      </c>
    </row>
    <row r="5231" spans="1:13" x14ac:dyDescent="0.25">
      <c r="A5231" s="25">
        <f t="shared" si="818"/>
        <v>5231</v>
      </c>
      <c r="B5231" s="35">
        <f>+INDEX(Исходные_данные!A:Z,A5231+$X$32-1,$X$30)</f>
        <v>0</v>
      </c>
      <c r="C5231" s="25">
        <f>+IFERROR(_xlfn.NUMBERVALUE(INDEX(Исходные_данные!A:Z,A5231+$X$32-1,$X$31),"."),0)</f>
        <v>0</v>
      </c>
      <c r="D5231" s="51"/>
      <c r="E5231" s="3">
        <f t="shared" si="815"/>
        <v>1289.4580000000001</v>
      </c>
      <c r="F5231" s="3">
        <f t="shared" si="816"/>
        <v>1289.4574600000001</v>
      </c>
      <c r="G5231" s="8">
        <f t="shared" si="819"/>
        <v>0</v>
      </c>
      <c r="H5231" s="7">
        <f t="shared" si="811"/>
        <v>0</v>
      </c>
      <c r="I5231" s="7">
        <f t="shared" si="812"/>
        <v>0</v>
      </c>
      <c r="J5231">
        <f t="shared" si="813"/>
        <v>0</v>
      </c>
      <c r="K5231">
        <f t="shared" si="817"/>
        <v>0</v>
      </c>
      <c r="L5231">
        <f t="shared" si="814"/>
        <v>0</v>
      </c>
      <c r="M5231" s="66" t="str">
        <f t="shared" si="820"/>
        <v xml:space="preserve"> </v>
      </c>
    </row>
    <row r="5232" spans="1:13" x14ac:dyDescent="0.25">
      <c r="A5232" s="25">
        <f t="shared" si="818"/>
        <v>5232</v>
      </c>
      <c r="B5232" s="35">
        <f>+INDEX(Исходные_данные!A:Z,A5232+$X$32-1,$X$30)</f>
        <v>0</v>
      </c>
      <c r="C5232" s="25">
        <f>+IFERROR(_xlfn.NUMBERVALUE(INDEX(Исходные_данные!A:Z,A5232+$X$32-1,$X$31),"."),0)</f>
        <v>0</v>
      </c>
      <c r="D5232" s="51"/>
      <c r="E5232" s="3">
        <f t="shared" si="815"/>
        <v>1289.4580000000001</v>
      </c>
      <c r="F5232" s="3">
        <f t="shared" si="816"/>
        <v>1289.4574600000001</v>
      </c>
      <c r="G5232" s="8">
        <f t="shared" si="819"/>
        <v>0</v>
      </c>
      <c r="H5232" s="7">
        <f t="shared" si="811"/>
        <v>0</v>
      </c>
      <c r="I5232" s="7">
        <f t="shared" si="812"/>
        <v>0</v>
      </c>
      <c r="J5232">
        <f t="shared" si="813"/>
        <v>0</v>
      </c>
      <c r="K5232">
        <f t="shared" si="817"/>
        <v>0</v>
      </c>
      <c r="L5232">
        <f t="shared" si="814"/>
        <v>0</v>
      </c>
      <c r="M5232" s="66" t="str">
        <f t="shared" si="820"/>
        <v xml:space="preserve"> </v>
      </c>
    </row>
    <row r="5233" spans="1:13" x14ac:dyDescent="0.25">
      <c r="A5233" s="25">
        <f t="shared" si="818"/>
        <v>5233</v>
      </c>
      <c r="B5233" s="35">
        <f>+INDEX(Исходные_данные!A:Z,A5233+$X$32-1,$X$30)</f>
        <v>0</v>
      </c>
      <c r="C5233" s="25">
        <f>+IFERROR(_xlfn.NUMBERVALUE(INDEX(Исходные_данные!A:Z,A5233+$X$32-1,$X$31),"."),0)</f>
        <v>0</v>
      </c>
      <c r="D5233" s="51"/>
      <c r="E5233" s="3">
        <f t="shared" si="815"/>
        <v>1289.4580000000001</v>
      </c>
      <c r="F5233" s="3">
        <f t="shared" si="816"/>
        <v>1289.4574600000001</v>
      </c>
      <c r="G5233" s="8">
        <f t="shared" si="819"/>
        <v>0</v>
      </c>
      <c r="H5233" s="7">
        <f t="shared" si="811"/>
        <v>0</v>
      </c>
      <c r="I5233" s="7">
        <f t="shared" si="812"/>
        <v>0</v>
      </c>
      <c r="J5233">
        <f t="shared" si="813"/>
        <v>0</v>
      </c>
      <c r="K5233">
        <f t="shared" si="817"/>
        <v>0</v>
      </c>
      <c r="L5233">
        <f t="shared" si="814"/>
        <v>0</v>
      </c>
      <c r="M5233" s="66" t="str">
        <f t="shared" si="820"/>
        <v xml:space="preserve"> </v>
      </c>
    </row>
    <row r="5234" spans="1:13" x14ac:dyDescent="0.25">
      <c r="A5234" s="25">
        <f t="shared" si="818"/>
        <v>5234</v>
      </c>
      <c r="B5234" s="35">
        <f>+INDEX(Исходные_данные!A:Z,A5234+$X$32-1,$X$30)</f>
        <v>0</v>
      </c>
      <c r="C5234" s="25">
        <f>+IFERROR(_xlfn.NUMBERVALUE(INDEX(Исходные_данные!A:Z,A5234+$X$32-1,$X$31),"."),0)</f>
        <v>0</v>
      </c>
      <c r="D5234" s="51"/>
      <c r="E5234" s="3">
        <f t="shared" si="815"/>
        <v>1289.4580000000001</v>
      </c>
      <c r="F5234" s="3">
        <f t="shared" si="816"/>
        <v>1289.4574600000001</v>
      </c>
      <c r="G5234" s="8">
        <f t="shared" si="819"/>
        <v>0</v>
      </c>
      <c r="H5234" s="7">
        <f t="shared" si="811"/>
        <v>0</v>
      </c>
      <c r="I5234" s="7">
        <f t="shared" si="812"/>
        <v>0</v>
      </c>
      <c r="J5234">
        <f t="shared" si="813"/>
        <v>0</v>
      </c>
      <c r="K5234">
        <f t="shared" si="817"/>
        <v>0</v>
      </c>
      <c r="L5234">
        <f t="shared" si="814"/>
        <v>0</v>
      </c>
      <c r="M5234" s="66" t="str">
        <f t="shared" si="820"/>
        <v xml:space="preserve"> </v>
      </c>
    </row>
    <row r="5235" spans="1:13" x14ac:dyDescent="0.25">
      <c r="A5235" s="25">
        <f t="shared" si="818"/>
        <v>5235</v>
      </c>
      <c r="B5235" s="35">
        <f>+INDEX(Исходные_данные!A:Z,A5235+$X$32-1,$X$30)</f>
        <v>0</v>
      </c>
      <c r="C5235" s="25">
        <f>+IFERROR(_xlfn.NUMBERVALUE(INDEX(Исходные_данные!A:Z,A5235+$X$32-1,$X$31),"."),0)</f>
        <v>0</v>
      </c>
      <c r="D5235" s="51"/>
      <c r="E5235" s="3">
        <f t="shared" si="815"/>
        <v>1289.4580000000001</v>
      </c>
      <c r="F5235" s="3">
        <f t="shared" si="816"/>
        <v>1289.4574600000001</v>
      </c>
      <c r="G5235" s="8">
        <f t="shared" si="819"/>
        <v>0</v>
      </c>
      <c r="H5235" s="7">
        <f t="shared" si="811"/>
        <v>0</v>
      </c>
      <c r="I5235" s="7">
        <f t="shared" si="812"/>
        <v>0</v>
      </c>
      <c r="J5235">
        <f t="shared" si="813"/>
        <v>0</v>
      </c>
      <c r="K5235">
        <f t="shared" si="817"/>
        <v>0</v>
      </c>
      <c r="L5235">
        <f t="shared" si="814"/>
        <v>0</v>
      </c>
      <c r="M5235" s="66" t="str">
        <f t="shared" si="820"/>
        <v xml:space="preserve"> </v>
      </c>
    </row>
    <row r="5236" spans="1:13" x14ac:dyDescent="0.25">
      <c r="A5236" s="25">
        <f t="shared" si="818"/>
        <v>5236</v>
      </c>
      <c r="B5236" s="35">
        <f>+INDEX(Исходные_данные!A:Z,A5236+$X$32-1,$X$30)</f>
        <v>0</v>
      </c>
      <c r="C5236" s="25">
        <f>+IFERROR(_xlfn.NUMBERVALUE(INDEX(Исходные_данные!A:Z,A5236+$X$32-1,$X$31),"."),0)</f>
        <v>0</v>
      </c>
      <c r="D5236" s="51"/>
      <c r="E5236" s="3">
        <f t="shared" si="815"/>
        <v>1289.4580000000001</v>
      </c>
      <c r="F5236" s="3">
        <f t="shared" si="816"/>
        <v>1289.4574600000001</v>
      </c>
      <c r="G5236" s="8">
        <f t="shared" si="819"/>
        <v>0</v>
      </c>
      <c r="H5236" s="7">
        <f t="shared" si="811"/>
        <v>0</v>
      </c>
      <c r="I5236" s="7">
        <f t="shared" si="812"/>
        <v>0</v>
      </c>
      <c r="J5236">
        <f t="shared" si="813"/>
        <v>0</v>
      </c>
      <c r="K5236">
        <f t="shared" si="817"/>
        <v>0</v>
      </c>
      <c r="L5236">
        <f t="shared" si="814"/>
        <v>0</v>
      </c>
      <c r="M5236" s="66" t="str">
        <f t="shared" si="820"/>
        <v xml:space="preserve"> </v>
      </c>
    </row>
    <row r="5237" spans="1:13" x14ac:dyDescent="0.25">
      <c r="A5237" s="25">
        <f t="shared" si="818"/>
        <v>5237</v>
      </c>
      <c r="B5237" s="35">
        <f>+INDEX(Исходные_данные!A:Z,A5237+$X$32-1,$X$30)</f>
        <v>0</v>
      </c>
      <c r="C5237" s="25">
        <f>+IFERROR(_xlfn.NUMBERVALUE(INDEX(Исходные_данные!A:Z,A5237+$X$32-1,$X$31),"."),0)</f>
        <v>0</v>
      </c>
      <c r="D5237" s="51"/>
      <c r="E5237" s="3">
        <f t="shared" si="815"/>
        <v>1289.4580000000001</v>
      </c>
      <c r="F5237" s="3">
        <f t="shared" si="816"/>
        <v>1289.4574600000001</v>
      </c>
      <c r="G5237" s="8">
        <f t="shared" si="819"/>
        <v>0</v>
      </c>
      <c r="H5237" s="7">
        <f t="shared" si="811"/>
        <v>0</v>
      </c>
      <c r="I5237" s="7">
        <f t="shared" si="812"/>
        <v>0</v>
      </c>
      <c r="J5237">
        <f t="shared" si="813"/>
        <v>0</v>
      </c>
      <c r="K5237">
        <f t="shared" si="817"/>
        <v>0</v>
      </c>
      <c r="L5237">
        <f t="shared" si="814"/>
        <v>0</v>
      </c>
      <c r="M5237" s="66" t="str">
        <f t="shared" si="820"/>
        <v xml:space="preserve"> </v>
      </c>
    </row>
    <row r="5238" spans="1:13" x14ac:dyDescent="0.25">
      <c r="A5238" s="25">
        <f t="shared" si="818"/>
        <v>5238</v>
      </c>
      <c r="B5238" s="35">
        <f>+INDEX(Исходные_данные!A:Z,A5238+$X$32-1,$X$30)</f>
        <v>0</v>
      </c>
      <c r="C5238" s="25">
        <f>+IFERROR(_xlfn.NUMBERVALUE(INDEX(Исходные_данные!A:Z,A5238+$X$32-1,$X$31),"."),0)</f>
        <v>0</v>
      </c>
      <c r="D5238" s="51"/>
      <c r="E5238" s="3">
        <f t="shared" si="815"/>
        <v>1289.4580000000001</v>
      </c>
      <c r="F5238" s="3">
        <f t="shared" si="816"/>
        <v>1289.4574600000001</v>
      </c>
      <c r="G5238" s="8">
        <f t="shared" si="819"/>
        <v>0</v>
      </c>
      <c r="H5238" s="7">
        <f t="shared" si="811"/>
        <v>0</v>
      </c>
      <c r="I5238" s="7">
        <f t="shared" si="812"/>
        <v>0</v>
      </c>
      <c r="J5238">
        <f t="shared" si="813"/>
        <v>0</v>
      </c>
      <c r="K5238">
        <f t="shared" si="817"/>
        <v>0</v>
      </c>
      <c r="L5238">
        <f t="shared" si="814"/>
        <v>0</v>
      </c>
      <c r="M5238" s="66" t="str">
        <f t="shared" si="820"/>
        <v xml:space="preserve"> </v>
      </c>
    </row>
    <row r="5239" spans="1:13" x14ac:dyDescent="0.25">
      <c r="A5239" s="25">
        <f t="shared" si="818"/>
        <v>5239</v>
      </c>
      <c r="B5239" s="35">
        <f>+INDEX(Исходные_данные!A:Z,A5239+$X$32-1,$X$30)</f>
        <v>0</v>
      </c>
      <c r="C5239" s="25">
        <f>+IFERROR(_xlfn.NUMBERVALUE(INDEX(Исходные_данные!A:Z,A5239+$X$32-1,$X$31),"."),0)</f>
        <v>0</v>
      </c>
      <c r="D5239" s="51"/>
      <c r="E5239" s="3">
        <f t="shared" si="815"/>
        <v>1289.4580000000001</v>
      </c>
      <c r="F5239" s="3">
        <f t="shared" si="816"/>
        <v>1289.4574600000001</v>
      </c>
      <c r="G5239" s="8">
        <f t="shared" si="819"/>
        <v>0</v>
      </c>
      <c r="H5239" s="7">
        <f t="shared" si="811"/>
        <v>0</v>
      </c>
      <c r="I5239" s="7">
        <f t="shared" si="812"/>
        <v>0</v>
      </c>
      <c r="J5239">
        <f t="shared" si="813"/>
        <v>0</v>
      </c>
      <c r="K5239">
        <f t="shared" si="817"/>
        <v>0</v>
      </c>
      <c r="L5239">
        <f t="shared" si="814"/>
        <v>0</v>
      </c>
      <c r="M5239" s="66" t="str">
        <f t="shared" si="820"/>
        <v xml:space="preserve"> </v>
      </c>
    </row>
    <row r="5240" spans="1:13" x14ac:dyDescent="0.25">
      <c r="A5240" s="25">
        <f t="shared" si="818"/>
        <v>5240</v>
      </c>
      <c r="B5240" s="35">
        <f>+INDEX(Исходные_данные!A:Z,A5240+$X$32-1,$X$30)</f>
        <v>0</v>
      </c>
      <c r="C5240" s="25">
        <f>+IFERROR(_xlfn.NUMBERVALUE(INDEX(Исходные_данные!A:Z,A5240+$X$32-1,$X$31),"."),0)</f>
        <v>0</v>
      </c>
      <c r="D5240" s="51"/>
      <c r="E5240" s="3">
        <f t="shared" si="815"/>
        <v>1289.4580000000001</v>
      </c>
      <c r="F5240" s="3">
        <f t="shared" si="816"/>
        <v>1289.4574600000001</v>
      </c>
      <c r="G5240" s="8">
        <f t="shared" si="819"/>
        <v>0</v>
      </c>
      <c r="H5240" s="7">
        <f t="shared" si="811"/>
        <v>0</v>
      </c>
      <c r="I5240" s="7">
        <f t="shared" si="812"/>
        <v>0</v>
      </c>
      <c r="J5240">
        <f t="shared" si="813"/>
        <v>0</v>
      </c>
      <c r="K5240">
        <f t="shared" si="817"/>
        <v>0</v>
      </c>
      <c r="L5240">
        <f t="shared" si="814"/>
        <v>0</v>
      </c>
      <c r="M5240" s="66" t="str">
        <f t="shared" si="820"/>
        <v xml:space="preserve"> </v>
      </c>
    </row>
    <row r="5241" spans="1:13" x14ac:dyDescent="0.25">
      <c r="A5241" s="25">
        <f t="shared" si="818"/>
        <v>5241</v>
      </c>
      <c r="B5241" s="35">
        <f>+INDEX(Исходные_данные!A:Z,A5241+$X$32-1,$X$30)</f>
        <v>0</v>
      </c>
      <c r="C5241" s="25">
        <f>+IFERROR(_xlfn.NUMBERVALUE(INDEX(Исходные_данные!A:Z,A5241+$X$32-1,$X$31),"."),0)</f>
        <v>0</v>
      </c>
      <c r="D5241" s="51"/>
      <c r="E5241" s="3">
        <f t="shared" si="815"/>
        <v>1289.4580000000001</v>
      </c>
      <c r="F5241" s="3">
        <f t="shared" si="816"/>
        <v>1289.4574600000001</v>
      </c>
      <c r="G5241" s="8">
        <f t="shared" si="819"/>
        <v>0</v>
      </c>
      <c r="H5241" s="7">
        <f t="shared" si="811"/>
        <v>0</v>
      </c>
      <c r="I5241" s="7">
        <f t="shared" si="812"/>
        <v>0</v>
      </c>
      <c r="J5241">
        <f t="shared" si="813"/>
        <v>0</v>
      </c>
      <c r="K5241">
        <f t="shared" si="817"/>
        <v>0</v>
      </c>
      <c r="L5241">
        <f t="shared" si="814"/>
        <v>0</v>
      </c>
      <c r="M5241" s="66" t="str">
        <f t="shared" si="820"/>
        <v xml:space="preserve"> </v>
      </c>
    </row>
    <row r="5242" spans="1:13" x14ac:dyDescent="0.25">
      <c r="A5242" s="25">
        <f t="shared" si="818"/>
        <v>5242</v>
      </c>
      <c r="B5242" s="35">
        <f>+INDEX(Исходные_данные!A:Z,A5242+$X$32-1,$X$30)</f>
        <v>0</v>
      </c>
      <c r="C5242" s="25">
        <f>+IFERROR(_xlfn.NUMBERVALUE(INDEX(Исходные_данные!A:Z,A5242+$X$32-1,$X$31),"."),0)</f>
        <v>0</v>
      </c>
      <c r="D5242" s="51"/>
      <c r="E5242" s="3">
        <f t="shared" si="815"/>
        <v>1289.4580000000001</v>
      </c>
      <c r="F5242" s="3">
        <f t="shared" si="816"/>
        <v>1289.4574600000001</v>
      </c>
      <c r="G5242" s="8">
        <f t="shared" si="819"/>
        <v>0</v>
      </c>
      <c r="H5242" s="7">
        <f t="shared" si="811"/>
        <v>0</v>
      </c>
      <c r="I5242" s="7">
        <f t="shared" si="812"/>
        <v>0</v>
      </c>
      <c r="J5242">
        <f t="shared" si="813"/>
        <v>0</v>
      </c>
      <c r="K5242">
        <f t="shared" si="817"/>
        <v>0</v>
      </c>
      <c r="L5242">
        <f t="shared" si="814"/>
        <v>0</v>
      </c>
      <c r="M5242" s="66" t="str">
        <f t="shared" si="820"/>
        <v xml:space="preserve"> </v>
      </c>
    </row>
    <row r="5243" spans="1:13" x14ac:dyDescent="0.25">
      <c r="A5243" s="25">
        <f t="shared" si="818"/>
        <v>5243</v>
      </c>
      <c r="B5243" s="35">
        <f>+INDEX(Исходные_данные!A:Z,A5243+$X$32-1,$X$30)</f>
        <v>0</v>
      </c>
      <c r="C5243" s="25">
        <f>+IFERROR(_xlfn.NUMBERVALUE(INDEX(Исходные_данные!A:Z,A5243+$X$32-1,$X$31),"."),0)</f>
        <v>0</v>
      </c>
      <c r="D5243" s="51"/>
      <c r="E5243" s="3">
        <f t="shared" si="815"/>
        <v>1289.4580000000001</v>
      </c>
      <c r="F5243" s="3">
        <f t="shared" si="816"/>
        <v>1289.4574600000001</v>
      </c>
      <c r="G5243" s="8">
        <f t="shared" si="819"/>
        <v>0</v>
      </c>
      <c r="H5243" s="7">
        <f t="shared" si="811"/>
        <v>0</v>
      </c>
      <c r="I5243" s="7">
        <f t="shared" si="812"/>
        <v>0</v>
      </c>
      <c r="J5243">
        <f t="shared" si="813"/>
        <v>0</v>
      </c>
      <c r="K5243">
        <f t="shared" si="817"/>
        <v>0</v>
      </c>
      <c r="L5243">
        <f t="shared" si="814"/>
        <v>0</v>
      </c>
      <c r="M5243" s="66" t="str">
        <f t="shared" si="820"/>
        <v xml:space="preserve"> </v>
      </c>
    </row>
    <row r="5244" spans="1:13" x14ac:dyDescent="0.25">
      <c r="A5244" s="25">
        <f t="shared" si="818"/>
        <v>5244</v>
      </c>
      <c r="B5244" s="35">
        <f>+INDEX(Исходные_данные!A:Z,A5244+$X$32-1,$X$30)</f>
        <v>0</v>
      </c>
      <c r="C5244" s="25">
        <f>+IFERROR(_xlfn.NUMBERVALUE(INDEX(Исходные_данные!A:Z,A5244+$X$32-1,$X$31),"."),0)</f>
        <v>0</v>
      </c>
      <c r="D5244" s="51"/>
      <c r="E5244" s="3">
        <f t="shared" si="815"/>
        <v>1289.4580000000001</v>
      </c>
      <c r="F5244" s="3">
        <f t="shared" si="816"/>
        <v>1289.4574600000001</v>
      </c>
      <c r="G5244" s="8">
        <f t="shared" si="819"/>
        <v>0</v>
      </c>
      <c r="H5244" s="7">
        <f t="shared" si="811"/>
        <v>0</v>
      </c>
      <c r="I5244" s="7">
        <f t="shared" si="812"/>
        <v>0</v>
      </c>
      <c r="J5244">
        <f t="shared" si="813"/>
        <v>0</v>
      </c>
      <c r="K5244">
        <f t="shared" si="817"/>
        <v>0</v>
      </c>
      <c r="L5244">
        <f t="shared" si="814"/>
        <v>0</v>
      </c>
      <c r="M5244" s="66" t="str">
        <f t="shared" si="820"/>
        <v xml:space="preserve"> </v>
      </c>
    </row>
    <row r="5245" spans="1:13" x14ac:dyDescent="0.25">
      <c r="A5245" s="25">
        <f t="shared" si="818"/>
        <v>5245</v>
      </c>
      <c r="B5245" s="35">
        <f>+INDEX(Исходные_данные!A:Z,A5245+$X$32-1,$X$30)</f>
        <v>0</v>
      </c>
      <c r="C5245" s="25">
        <f>+IFERROR(_xlfn.NUMBERVALUE(INDEX(Исходные_данные!A:Z,A5245+$X$32-1,$X$31),"."),0)</f>
        <v>0</v>
      </c>
      <c r="D5245" s="51"/>
      <c r="E5245" s="3">
        <f t="shared" si="815"/>
        <v>1289.4580000000001</v>
      </c>
      <c r="F5245" s="3">
        <f t="shared" si="816"/>
        <v>1289.4574600000001</v>
      </c>
      <c r="G5245" s="8">
        <f t="shared" si="819"/>
        <v>0</v>
      </c>
      <c r="H5245" s="7">
        <f t="shared" si="811"/>
        <v>0</v>
      </c>
      <c r="I5245" s="7">
        <f t="shared" si="812"/>
        <v>0</v>
      </c>
      <c r="J5245">
        <f t="shared" si="813"/>
        <v>0</v>
      </c>
      <c r="K5245">
        <f t="shared" si="817"/>
        <v>0</v>
      </c>
      <c r="L5245">
        <f t="shared" si="814"/>
        <v>0</v>
      </c>
      <c r="M5245" s="66" t="str">
        <f t="shared" si="820"/>
        <v xml:space="preserve"> </v>
      </c>
    </row>
    <row r="5246" spans="1:13" x14ac:dyDescent="0.25">
      <c r="A5246" s="25">
        <f t="shared" si="818"/>
        <v>5246</v>
      </c>
      <c r="B5246" s="35">
        <f>+INDEX(Исходные_данные!A:Z,A5246+$X$32-1,$X$30)</f>
        <v>0</v>
      </c>
      <c r="C5246" s="25">
        <f>+IFERROR(_xlfn.NUMBERVALUE(INDEX(Исходные_данные!A:Z,A5246+$X$32-1,$X$31),"."),0)</f>
        <v>0</v>
      </c>
      <c r="D5246" s="51"/>
      <c r="E5246" s="3">
        <f t="shared" si="815"/>
        <v>1289.4580000000001</v>
      </c>
      <c r="F5246" s="3">
        <f t="shared" si="816"/>
        <v>1289.4574600000001</v>
      </c>
      <c r="G5246" s="8">
        <f t="shared" si="819"/>
        <v>0</v>
      </c>
      <c r="H5246" s="7">
        <f t="shared" si="811"/>
        <v>0</v>
      </c>
      <c r="I5246" s="7">
        <f t="shared" si="812"/>
        <v>0</v>
      </c>
      <c r="J5246">
        <f t="shared" si="813"/>
        <v>0</v>
      </c>
      <c r="K5246">
        <f t="shared" si="817"/>
        <v>0</v>
      </c>
      <c r="L5246">
        <f t="shared" si="814"/>
        <v>0</v>
      </c>
      <c r="M5246" s="66" t="str">
        <f t="shared" si="820"/>
        <v xml:space="preserve"> </v>
      </c>
    </row>
    <row r="5247" spans="1:13" x14ac:dyDescent="0.25">
      <c r="A5247" s="25">
        <f t="shared" si="818"/>
        <v>5247</v>
      </c>
      <c r="B5247" s="35">
        <f>+INDEX(Исходные_данные!A:Z,A5247+$X$32-1,$X$30)</f>
        <v>0</v>
      </c>
      <c r="C5247" s="25">
        <f>+IFERROR(_xlfn.NUMBERVALUE(INDEX(Исходные_данные!A:Z,A5247+$X$32-1,$X$31),"."),0)</f>
        <v>0</v>
      </c>
      <c r="D5247" s="51"/>
      <c r="E5247" s="3">
        <f t="shared" si="815"/>
        <v>1289.4580000000001</v>
      </c>
      <c r="F5247" s="3">
        <f t="shared" si="816"/>
        <v>1289.4574600000001</v>
      </c>
      <c r="G5247" s="8">
        <f t="shared" si="819"/>
        <v>0</v>
      </c>
      <c r="H5247" s="7">
        <f t="shared" si="811"/>
        <v>0</v>
      </c>
      <c r="I5247" s="7">
        <f t="shared" si="812"/>
        <v>0</v>
      </c>
      <c r="J5247">
        <f t="shared" si="813"/>
        <v>0</v>
      </c>
      <c r="K5247">
        <f t="shared" si="817"/>
        <v>0</v>
      </c>
      <c r="L5247">
        <f t="shared" si="814"/>
        <v>0</v>
      </c>
      <c r="M5247" s="66" t="str">
        <f t="shared" si="820"/>
        <v xml:space="preserve"> </v>
      </c>
    </row>
    <row r="5248" spans="1:13" x14ac:dyDescent="0.25">
      <c r="A5248" s="25">
        <f t="shared" si="818"/>
        <v>5248</v>
      </c>
      <c r="B5248" s="35">
        <f>+INDEX(Исходные_данные!A:Z,A5248+$X$32-1,$X$30)</f>
        <v>0</v>
      </c>
      <c r="C5248" s="25">
        <f>+IFERROR(_xlfn.NUMBERVALUE(INDEX(Исходные_данные!A:Z,A5248+$X$32-1,$X$31),"."),0)</f>
        <v>0</v>
      </c>
      <c r="D5248" s="51"/>
      <c r="E5248" s="3">
        <f t="shared" si="815"/>
        <v>1289.4580000000001</v>
      </c>
      <c r="F5248" s="3">
        <f t="shared" si="816"/>
        <v>1289.4574600000001</v>
      </c>
      <c r="G5248" s="8">
        <f t="shared" si="819"/>
        <v>0</v>
      </c>
      <c r="H5248" s="7">
        <f t="shared" si="811"/>
        <v>0</v>
      </c>
      <c r="I5248" s="7">
        <f t="shared" si="812"/>
        <v>0</v>
      </c>
      <c r="J5248">
        <f t="shared" si="813"/>
        <v>0</v>
      </c>
      <c r="K5248">
        <f t="shared" si="817"/>
        <v>0</v>
      </c>
      <c r="L5248">
        <f t="shared" si="814"/>
        <v>0</v>
      </c>
      <c r="M5248" s="66" t="str">
        <f t="shared" si="820"/>
        <v xml:space="preserve"> </v>
      </c>
    </row>
    <row r="5249" spans="1:13" x14ac:dyDescent="0.25">
      <c r="A5249" s="25">
        <f t="shared" si="818"/>
        <v>5249</v>
      </c>
      <c r="B5249" s="35">
        <f>+INDEX(Исходные_данные!A:Z,A5249+$X$32-1,$X$30)</f>
        <v>0</v>
      </c>
      <c r="C5249" s="25">
        <f>+IFERROR(_xlfn.NUMBERVALUE(INDEX(Исходные_данные!A:Z,A5249+$X$32-1,$X$31),"."),0)</f>
        <v>0</v>
      </c>
      <c r="D5249" s="51"/>
      <c r="E5249" s="3">
        <f t="shared" si="815"/>
        <v>1289.4580000000001</v>
      </c>
      <c r="F5249" s="3">
        <f t="shared" si="816"/>
        <v>1289.4574600000001</v>
      </c>
      <c r="G5249" s="8">
        <f t="shared" si="819"/>
        <v>0</v>
      </c>
      <c r="H5249" s="7">
        <f t="shared" ref="H5249:H5312" si="821">IF(G5249&gt;$X$35,C5249,0)</f>
        <v>0</v>
      </c>
      <c r="I5249" s="7">
        <f t="shared" ref="I5249:I5312" si="822">IF(AND(A5249&gt;$Q$25,A5249&lt;=$Q$25+$T$25),1,0)</f>
        <v>0</v>
      </c>
      <c r="J5249">
        <f t="shared" ref="J5249:J5312" si="823">IF(I5249=1,IF(H5249*$W$47&lt;=$X$48,H5249*$W$47,0),0)</f>
        <v>0</v>
      </c>
      <c r="K5249">
        <f t="shared" si="817"/>
        <v>0</v>
      </c>
      <c r="L5249">
        <f t="shared" ref="L5249:L5312" si="824">+IF(I5249=1,IF(H5249*$W$47&lt;=$X$48,0,$X$48),0)</f>
        <v>0</v>
      </c>
      <c r="M5249" s="66" t="str">
        <f t="shared" si="820"/>
        <v xml:space="preserve"> </v>
      </c>
    </row>
    <row r="5250" spans="1:13" x14ac:dyDescent="0.25">
      <c r="A5250" s="25">
        <f t="shared" si="818"/>
        <v>5250</v>
      </c>
      <c r="B5250" s="35">
        <f>+INDEX(Исходные_данные!A:Z,A5250+$X$32-1,$X$30)</f>
        <v>0</v>
      </c>
      <c r="C5250" s="25">
        <f>+IFERROR(_xlfn.NUMBERVALUE(INDEX(Исходные_данные!A:Z,A5250+$X$32-1,$X$31),"."),0)</f>
        <v>0</v>
      </c>
      <c r="D5250" s="51"/>
      <c r="E5250" s="3">
        <f t="shared" ref="E5250:E5313" si="825">+IFERROR(IF(_xlfn.NUMBERVALUE(B5250,".")&lt;E5249,E5249,_xlfn.NUMBERVALUE(B5250,".")),E5249)</f>
        <v>1289.4580000000001</v>
      </c>
      <c r="F5250" s="3">
        <f t="shared" ref="F5250:F5313" si="826">(E5250-$X$45*$X$44)/IF($X$44&lt;&gt;0,ABS($X$44),1)*$X$39</f>
        <v>1289.4574600000001</v>
      </c>
      <c r="G5250" s="8">
        <f t="shared" si="819"/>
        <v>0</v>
      </c>
      <c r="H5250" s="7">
        <f t="shared" si="821"/>
        <v>0</v>
      </c>
      <c r="I5250" s="7">
        <f t="shared" si="822"/>
        <v>0</v>
      </c>
      <c r="J5250">
        <f t="shared" si="823"/>
        <v>0</v>
      </c>
      <c r="K5250">
        <f t="shared" ref="K5250:K5313" si="827">+J5250/100</f>
        <v>0</v>
      </c>
      <c r="L5250">
        <f t="shared" si="824"/>
        <v>0</v>
      </c>
      <c r="M5250" s="66" t="str">
        <f t="shared" si="820"/>
        <v xml:space="preserve"> </v>
      </c>
    </row>
    <row r="5251" spans="1:13" x14ac:dyDescent="0.25">
      <c r="A5251" s="25">
        <f t="shared" ref="A5251:A5314" si="828">+A5250+1</f>
        <v>5251</v>
      </c>
      <c r="B5251" s="35">
        <f>+INDEX(Исходные_данные!A:Z,A5251+$X$32-1,$X$30)</f>
        <v>0</v>
      </c>
      <c r="C5251" s="25">
        <f>+IFERROR(_xlfn.NUMBERVALUE(INDEX(Исходные_данные!A:Z,A5251+$X$32-1,$X$31),"."),0)</f>
        <v>0</v>
      </c>
      <c r="D5251" s="51"/>
      <c r="E5251" s="3">
        <f t="shared" si="825"/>
        <v>1289.4580000000001</v>
      </c>
      <c r="F5251" s="3">
        <f t="shared" si="826"/>
        <v>1289.4574600000001</v>
      </c>
      <c r="G5251" s="8">
        <f t="shared" ref="G5251:G5314" si="829">+IF(E5251=E5250,0,_xlfn.NUMBERVALUE(C5251,".")/O$56*100)</f>
        <v>0</v>
      </c>
      <c r="H5251" s="7">
        <f t="shared" si="821"/>
        <v>0</v>
      </c>
      <c r="I5251" s="7">
        <f t="shared" si="822"/>
        <v>0</v>
      </c>
      <c r="J5251">
        <f t="shared" si="823"/>
        <v>0</v>
      </c>
      <c r="K5251">
        <f t="shared" si="827"/>
        <v>0</v>
      </c>
      <c r="L5251">
        <f t="shared" si="824"/>
        <v>0</v>
      </c>
      <c r="M5251" s="66" t="str">
        <f t="shared" si="820"/>
        <v xml:space="preserve"> </v>
      </c>
    </row>
    <row r="5252" spans="1:13" x14ac:dyDescent="0.25">
      <c r="A5252" s="25">
        <f t="shared" si="828"/>
        <v>5252</v>
      </c>
      <c r="B5252" s="35">
        <f>+INDEX(Исходные_данные!A:Z,A5252+$X$32-1,$X$30)</f>
        <v>0</v>
      </c>
      <c r="C5252" s="25">
        <f>+IFERROR(_xlfn.NUMBERVALUE(INDEX(Исходные_данные!A:Z,A5252+$X$32-1,$X$31),"."),0)</f>
        <v>0</v>
      </c>
      <c r="D5252" s="51"/>
      <c r="E5252" s="3">
        <f t="shared" si="825"/>
        <v>1289.4580000000001</v>
      </c>
      <c r="F5252" s="3">
        <f t="shared" si="826"/>
        <v>1289.4574600000001</v>
      </c>
      <c r="G5252" s="8">
        <f t="shared" si="829"/>
        <v>0</v>
      </c>
      <c r="H5252" s="7">
        <f t="shared" si="821"/>
        <v>0</v>
      </c>
      <c r="I5252" s="7">
        <f t="shared" si="822"/>
        <v>0</v>
      </c>
      <c r="J5252">
        <f t="shared" si="823"/>
        <v>0</v>
      </c>
      <c r="K5252">
        <f t="shared" si="827"/>
        <v>0</v>
      </c>
      <c r="L5252">
        <f t="shared" si="824"/>
        <v>0</v>
      </c>
      <c r="M5252" s="66" t="str">
        <f t="shared" si="820"/>
        <v xml:space="preserve"> </v>
      </c>
    </row>
    <row r="5253" spans="1:13" x14ac:dyDescent="0.25">
      <c r="A5253" s="25">
        <f t="shared" si="828"/>
        <v>5253</v>
      </c>
      <c r="B5253" s="35">
        <f>+INDEX(Исходные_данные!A:Z,A5253+$X$32-1,$X$30)</f>
        <v>0</v>
      </c>
      <c r="C5253" s="25">
        <f>+IFERROR(_xlfn.NUMBERVALUE(INDEX(Исходные_данные!A:Z,A5253+$X$32-1,$X$31),"."),0)</f>
        <v>0</v>
      </c>
      <c r="D5253" s="51"/>
      <c r="E5253" s="3">
        <f t="shared" si="825"/>
        <v>1289.4580000000001</v>
      </c>
      <c r="F5253" s="3">
        <f t="shared" si="826"/>
        <v>1289.4574600000001</v>
      </c>
      <c r="G5253" s="8">
        <f t="shared" si="829"/>
        <v>0</v>
      </c>
      <c r="H5253" s="7">
        <f t="shared" si="821"/>
        <v>0</v>
      </c>
      <c r="I5253" s="7">
        <f t="shared" si="822"/>
        <v>0</v>
      </c>
      <c r="J5253">
        <f t="shared" si="823"/>
        <v>0</v>
      </c>
      <c r="K5253">
        <f t="shared" si="827"/>
        <v>0</v>
      </c>
      <c r="L5253">
        <f t="shared" si="824"/>
        <v>0</v>
      </c>
      <c r="M5253" s="66" t="str">
        <f t="shared" si="820"/>
        <v xml:space="preserve"> </v>
      </c>
    </row>
    <row r="5254" spans="1:13" x14ac:dyDescent="0.25">
      <c r="A5254" s="25">
        <f t="shared" si="828"/>
        <v>5254</v>
      </c>
      <c r="B5254" s="35">
        <f>+INDEX(Исходные_данные!A:Z,A5254+$X$32-1,$X$30)</f>
        <v>0</v>
      </c>
      <c r="C5254" s="25">
        <f>+IFERROR(_xlfn.NUMBERVALUE(INDEX(Исходные_данные!A:Z,A5254+$X$32-1,$X$31),"."),0)</f>
        <v>0</v>
      </c>
      <c r="D5254" s="51"/>
      <c r="E5254" s="3">
        <f t="shared" si="825"/>
        <v>1289.4580000000001</v>
      </c>
      <c r="F5254" s="3">
        <f t="shared" si="826"/>
        <v>1289.4574600000001</v>
      </c>
      <c r="G5254" s="8">
        <f t="shared" si="829"/>
        <v>0</v>
      </c>
      <c r="H5254" s="7">
        <f t="shared" si="821"/>
        <v>0</v>
      </c>
      <c r="I5254" s="7">
        <f t="shared" si="822"/>
        <v>0</v>
      </c>
      <c r="J5254">
        <f t="shared" si="823"/>
        <v>0</v>
      </c>
      <c r="K5254">
        <f t="shared" si="827"/>
        <v>0</v>
      </c>
      <c r="L5254">
        <f t="shared" si="824"/>
        <v>0</v>
      </c>
      <c r="M5254" s="66" t="str">
        <f t="shared" si="820"/>
        <v xml:space="preserve"> </v>
      </c>
    </row>
    <row r="5255" spans="1:13" x14ac:dyDescent="0.25">
      <c r="A5255" s="25">
        <f t="shared" si="828"/>
        <v>5255</v>
      </c>
      <c r="B5255" s="35">
        <f>+INDEX(Исходные_данные!A:Z,A5255+$X$32-1,$X$30)</f>
        <v>0</v>
      </c>
      <c r="C5255" s="25">
        <f>+IFERROR(_xlfn.NUMBERVALUE(INDEX(Исходные_данные!A:Z,A5255+$X$32-1,$X$31),"."),0)</f>
        <v>0</v>
      </c>
      <c r="D5255" s="51"/>
      <c r="E5255" s="3">
        <f t="shared" si="825"/>
        <v>1289.4580000000001</v>
      </c>
      <c r="F5255" s="3">
        <f t="shared" si="826"/>
        <v>1289.4574600000001</v>
      </c>
      <c r="G5255" s="8">
        <f t="shared" si="829"/>
        <v>0</v>
      </c>
      <c r="H5255" s="7">
        <f t="shared" si="821"/>
        <v>0</v>
      </c>
      <c r="I5255" s="7">
        <f t="shared" si="822"/>
        <v>0</v>
      </c>
      <c r="J5255">
        <f t="shared" si="823"/>
        <v>0</v>
      </c>
      <c r="K5255">
        <f t="shared" si="827"/>
        <v>0</v>
      </c>
      <c r="L5255">
        <f t="shared" si="824"/>
        <v>0</v>
      </c>
      <c r="M5255" s="66" t="str">
        <f t="shared" si="820"/>
        <v xml:space="preserve"> </v>
      </c>
    </row>
    <row r="5256" spans="1:13" x14ac:dyDescent="0.25">
      <c r="A5256" s="25">
        <f t="shared" si="828"/>
        <v>5256</v>
      </c>
      <c r="B5256" s="35">
        <f>+INDEX(Исходные_данные!A:Z,A5256+$X$32-1,$X$30)</f>
        <v>0</v>
      </c>
      <c r="C5256" s="25">
        <f>+IFERROR(_xlfn.NUMBERVALUE(INDEX(Исходные_данные!A:Z,A5256+$X$32-1,$X$31),"."),0)</f>
        <v>0</v>
      </c>
      <c r="D5256" s="51"/>
      <c r="E5256" s="3">
        <f t="shared" si="825"/>
        <v>1289.4580000000001</v>
      </c>
      <c r="F5256" s="3">
        <f t="shared" si="826"/>
        <v>1289.4574600000001</v>
      </c>
      <c r="G5256" s="8">
        <f t="shared" si="829"/>
        <v>0</v>
      </c>
      <c r="H5256" s="7">
        <f t="shared" si="821"/>
        <v>0</v>
      </c>
      <c r="I5256" s="7">
        <f t="shared" si="822"/>
        <v>0</v>
      </c>
      <c r="J5256">
        <f t="shared" si="823"/>
        <v>0</v>
      </c>
      <c r="K5256">
        <f t="shared" si="827"/>
        <v>0</v>
      </c>
      <c r="L5256">
        <f t="shared" si="824"/>
        <v>0</v>
      </c>
      <c r="M5256" s="66" t="str">
        <f t="shared" si="820"/>
        <v xml:space="preserve"> </v>
      </c>
    </row>
    <row r="5257" spans="1:13" x14ac:dyDescent="0.25">
      <c r="A5257" s="25">
        <f t="shared" si="828"/>
        <v>5257</v>
      </c>
      <c r="B5257" s="35">
        <f>+INDEX(Исходные_данные!A:Z,A5257+$X$32-1,$X$30)</f>
        <v>0</v>
      </c>
      <c r="C5257" s="25">
        <f>+IFERROR(_xlfn.NUMBERVALUE(INDEX(Исходные_данные!A:Z,A5257+$X$32-1,$X$31),"."),0)</f>
        <v>0</v>
      </c>
      <c r="D5257" s="51"/>
      <c r="E5257" s="3">
        <f t="shared" si="825"/>
        <v>1289.4580000000001</v>
      </c>
      <c r="F5257" s="3">
        <f t="shared" si="826"/>
        <v>1289.4574600000001</v>
      </c>
      <c r="G5257" s="8">
        <f t="shared" si="829"/>
        <v>0</v>
      </c>
      <c r="H5257" s="7">
        <f t="shared" si="821"/>
        <v>0</v>
      </c>
      <c r="I5257" s="7">
        <f t="shared" si="822"/>
        <v>0</v>
      </c>
      <c r="J5257">
        <f t="shared" si="823"/>
        <v>0</v>
      </c>
      <c r="K5257">
        <f t="shared" si="827"/>
        <v>0</v>
      </c>
      <c r="L5257">
        <f t="shared" si="824"/>
        <v>0</v>
      </c>
      <c r="M5257" s="66" t="str">
        <f t="shared" si="820"/>
        <v xml:space="preserve"> </v>
      </c>
    </row>
    <row r="5258" spans="1:13" x14ac:dyDescent="0.25">
      <c r="A5258" s="25">
        <f t="shared" si="828"/>
        <v>5258</v>
      </c>
      <c r="B5258" s="35">
        <f>+INDEX(Исходные_данные!A:Z,A5258+$X$32-1,$X$30)</f>
        <v>0</v>
      </c>
      <c r="C5258" s="25">
        <f>+IFERROR(_xlfn.NUMBERVALUE(INDEX(Исходные_данные!A:Z,A5258+$X$32-1,$X$31),"."),0)</f>
        <v>0</v>
      </c>
      <c r="D5258" s="51"/>
      <c r="E5258" s="3">
        <f t="shared" si="825"/>
        <v>1289.4580000000001</v>
      </c>
      <c r="F5258" s="3">
        <f t="shared" si="826"/>
        <v>1289.4574600000001</v>
      </c>
      <c r="G5258" s="8">
        <f t="shared" si="829"/>
        <v>0</v>
      </c>
      <c r="H5258" s="7">
        <f t="shared" si="821"/>
        <v>0</v>
      </c>
      <c r="I5258" s="7">
        <f t="shared" si="822"/>
        <v>0</v>
      </c>
      <c r="J5258">
        <f t="shared" si="823"/>
        <v>0</v>
      </c>
      <c r="K5258">
        <f t="shared" si="827"/>
        <v>0</v>
      </c>
      <c r="L5258">
        <f t="shared" si="824"/>
        <v>0</v>
      </c>
      <c r="M5258" s="66" t="str">
        <f t="shared" si="820"/>
        <v xml:space="preserve"> </v>
      </c>
    </row>
    <row r="5259" spans="1:13" x14ac:dyDescent="0.25">
      <c r="A5259" s="25">
        <f t="shared" si="828"/>
        <v>5259</v>
      </c>
      <c r="B5259" s="35">
        <f>+INDEX(Исходные_данные!A:Z,A5259+$X$32-1,$X$30)</f>
        <v>0</v>
      </c>
      <c r="C5259" s="25">
        <f>+IFERROR(_xlfn.NUMBERVALUE(INDEX(Исходные_данные!A:Z,A5259+$X$32-1,$X$31),"."),0)</f>
        <v>0</v>
      </c>
      <c r="D5259" s="51"/>
      <c r="E5259" s="3">
        <f t="shared" si="825"/>
        <v>1289.4580000000001</v>
      </c>
      <c r="F5259" s="3">
        <f t="shared" si="826"/>
        <v>1289.4574600000001</v>
      </c>
      <c r="G5259" s="8">
        <f t="shared" si="829"/>
        <v>0</v>
      </c>
      <c r="H5259" s="7">
        <f t="shared" si="821"/>
        <v>0</v>
      </c>
      <c r="I5259" s="7">
        <f t="shared" si="822"/>
        <v>0</v>
      </c>
      <c r="J5259">
        <f t="shared" si="823"/>
        <v>0</v>
      </c>
      <c r="K5259">
        <f t="shared" si="827"/>
        <v>0</v>
      </c>
      <c r="L5259">
        <f t="shared" si="824"/>
        <v>0</v>
      </c>
      <c r="M5259" s="66" t="str">
        <f t="shared" si="820"/>
        <v xml:space="preserve"> </v>
      </c>
    </row>
    <row r="5260" spans="1:13" x14ac:dyDescent="0.25">
      <c r="A5260" s="25">
        <f t="shared" si="828"/>
        <v>5260</v>
      </c>
      <c r="B5260" s="35">
        <f>+INDEX(Исходные_данные!A:Z,A5260+$X$32-1,$X$30)</f>
        <v>0</v>
      </c>
      <c r="C5260" s="25">
        <f>+IFERROR(_xlfn.NUMBERVALUE(INDEX(Исходные_данные!A:Z,A5260+$X$32-1,$X$31),"."),0)</f>
        <v>0</v>
      </c>
      <c r="D5260" s="51"/>
      <c r="E5260" s="3">
        <f t="shared" si="825"/>
        <v>1289.4580000000001</v>
      </c>
      <c r="F5260" s="3">
        <f t="shared" si="826"/>
        <v>1289.4574600000001</v>
      </c>
      <c r="G5260" s="8">
        <f t="shared" si="829"/>
        <v>0</v>
      </c>
      <c r="H5260" s="7">
        <f t="shared" si="821"/>
        <v>0</v>
      </c>
      <c r="I5260" s="7">
        <f t="shared" si="822"/>
        <v>0</v>
      </c>
      <c r="J5260">
        <f t="shared" si="823"/>
        <v>0</v>
      </c>
      <c r="K5260">
        <f t="shared" si="827"/>
        <v>0</v>
      </c>
      <c r="L5260">
        <f t="shared" si="824"/>
        <v>0</v>
      </c>
      <c r="M5260" s="66" t="str">
        <f t="shared" si="820"/>
        <v xml:space="preserve"> </v>
      </c>
    </row>
    <row r="5261" spans="1:13" x14ac:dyDescent="0.25">
      <c r="A5261" s="25">
        <f t="shared" si="828"/>
        <v>5261</v>
      </c>
      <c r="B5261" s="35">
        <f>+INDEX(Исходные_данные!A:Z,A5261+$X$32-1,$X$30)</f>
        <v>0</v>
      </c>
      <c r="C5261" s="25">
        <f>+IFERROR(_xlfn.NUMBERVALUE(INDEX(Исходные_данные!A:Z,A5261+$X$32-1,$X$31),"."),0)</f>
        <v>0</v>
      </c>
      <c r="D5261" s="51"/>
      <c r="E5261" s="3">
        <f t="shared" si="825"/>
        <v>1289.4580000000001</v>
      </c>
      <c r="F5261" s="3">
        <f t="shared" si="826"/>
        <v>1289.4574600000001</v>
      </c>
      <c r="G5261" s="8">
        <f t="shared" si="829"/>
        <v>0</v>
      </c>
      <c r="H5261" s="7">
        <f t="shared" si="821"/>
        <v>0</v>
      </c>
      <c r="I5261" s="7">
        <f t="shared" si="822"/>
        <v>0</v>
      </c>
      <c r="J5261">
        <f t="shared" si="823"/>
        <v>0</v>
      </c>
      <c r="K5261">
        <f t="shared" si="827"/>
        <v>0</v>
      </c>
      <c r="L5261">
        <f t="shared" si="824"/>
        <v>0</v>
      </c>
      <c r="M5261" s="66" t="str">
        <f t="shared" si="820"/>
        <v xml:space="preserve"> </v>
      </c>
    </row>
    <row r="5262" spans="1:13" x14ac:dyDescent="0.25">
      <c r="A5262" s="25">
        <f t="shared" si="828"/>
        <v>5262</v>
      </c>
      <c r="B5262" s="35">
        <f>+INDEX(Исходные_данные!A:Z,A5262+$X$32-1,$X$30)</f>
        <v>0</v>
      </c>
      <c r="C5262" s="25">
        <f>+IFERROR(_xlfn.NUMBERVALUE(INDEX(Исходные_данные!A:Z,A5262+$X$32-1,$X$31),"."),0)</f>
        <v>0</v>
      </c>
      <c r="D5262" s="51"/>
      <c r="E5262" s="3">
        <f t="shared" si="825"/>
        <v>1289.4580000000001</v>
      </c>
      <c r="F5262" s="3">
        <f t="shared" si="826"/>
        <v>1289.4574600000001</v>
      </c>
      <c r="G5262" s="8">
        <f t="shared" si="829"/>
        <v>0</v>
      </c>
      <c r="H5262" s="7">
        <f t="shared" si="821"/>
        <v>0</v>
      </c>
      <c r="I5262" s="7">
        <f t="shared" si="822"/>
        <v>0</v>
      </c>
      <c r="J5262">
        <f t="shared" si="823"/>
        <v>0</v>
      </c>
      <c r="K5262">
        <f t="shared" si="827"/>
        <v>0</v>
      </c>
      <c r="L5262">
        <f t="shared" si="824"/>
        <v>0</v>
      </c>
      <c r="M5262" s="66" t="str">
        <f t="shared" si="820"/>
        <v xml:space="preserve"> </v>
      </c>
    </row>
    <row r="5263" spans="1:13" x14ac:dyDescent="0.25">
      <c r="A5263" s="25">
        <f t="shared" si="828"/>
        <v>5263</v>
      </c>
      <c r="B5263" s="35">
        <f>+INDEX(Исходные_данные!A:Z,A5263+$X$32-1,$X$30)</f>
        <v>0</v>
      </c>
      <c r="C5263" s="25">
        <f>+IFERROR(_xlfn.NUMBERVALUE(INDEX(Исходные_данные!A:Z,A5263+$X$32-1,$X$31),"."),0)</f>
        <v>0</v>
      </c>
      <c r="D5263" s="51"/>
      <c r="E5263" s="3">
        <f t="shared" si="825"/>
        <v>1289.4580000000001</v>
      </c>
      <c r="F5263" s="3">
        <f t="shared" si="826"/>
        <v>1289.4574600000001</v>
      </c>
      <c r="G5263" s="8">
        <f t="shared" si="829"/>
        <v>0</v>
      </c>
      <c r="H5263" s="7">
        <f t="shared" si="821"/>
        <v>0</v>
      </c>
      <c r="I5263" s="7">
        <f t="shared" si="822"/>
        <v>0</v>
      </c>
      <c r="J5263">
        <f t="shared" si="823"/>
        <v>0</v>
      </c>
      <c r="K5263">
        <f t="shared" si="827"/>
        <v>0</v>
      </c>
      <c r="L5263">
        <f t="shared" si="824"/>
        <v>0</v>
      </c>
      <c r="M5263" s="66" t="str">
        <f t="shared" si="820"/>
        <v xml:space="preserve"> </v>
      </c>
    </row>
    <row r="5264" spans="1:13" x14ac:dyDescent="0.25">
      <c r="A5264" s="25">
        <f t="shared" si="828"/>
        <v>5264</v>
      </c>
      <c r="B5264" s="35">
        <f>+INDEX(Исходные_данные!A:Z,A5264+$X$32-1,$X$30)</f>
        <v>0</v>
      </c>
      <c r="C5264" s="25">
        <f>+IFERROR(_xlfn.NUMBERVALUE(INDEX(Исходные_данные!A:Z,A5264+$X$32-1,$X$31),"."),0)</f>
        <v>0</v>
      </c>
      <c r="D5264" s="51"/>
      <c r="E5264" s="3">
        <f t="shared" si="825"/>
        <v>1289.4580000000001</v>
      </c>
      <c r="F5264" s="3">
        <f t="shared" si="826"/>
        <v>1289.4574600000001</v>
      </c>
      <c r="G5264" s="8">
        <f t="shared" si="829"/>
        <v>0</v>
      </c>
      <c r="H5264" s="7">
        <f t="shared" si="821"/>
        <v>0</v>
      </c>
      <c r="I5264" s="7">
        <f t="shared" si="822"/>
        <v>0</v>
      </c>
      <c r="J5264">
        <f t="shared" si="823"/>
        <v>0</v>
      </c>
      <c r="K5264">
        <f t="shared" si="827"/>
        <v>0</v>
      </c>
      <c r="L5264">
        <f t="shared" si="824"/>
        <v>0</v>
      </c>
      <c r="M5264" s="66" t="str">
        <f t="shared" si="820"/>
        <v xml:space="preserve"> </v>
      </c>
    </row>
    <row r="5265" spans="1:13" x14ac:dyDescent="0.25">
      <c r="A5265" s="25">
        <f t="shared" si="828"/>
        <v>5265</v>
      </c>
      <c r="B5265" s="35">
        <f>+INDEX(Исходные_данные!A:Z,A5265+$X$32-1,$X$30)</f>
        <v>0</v>
      </c>
      <c r="C5265" s="25">
        <f>+IFERROR(_xlfn.NUMBERVALUE(INDEX(Исходные_данные!A:Z,A5265+$X$32-1,$X$31),"."),0)</f>
        <v>0</v>
      </c>
      <c r="D5265" s="51"/>
      <c r="E5265" s="3">
        <f t="shared" si="825"/>
        <v>1289.4580000000001</v>
      </c>
      <c r="F5265" s="3">
        <f t="shared" si="826"/>
        <v>1289.4574600000001</v>
      </c>
      <c r="G5265" s="8">
        <f t="shared" si="829"/>
        <v>0</v>
      </c>
      <c r="H5265" s="7">
        <f t="shared" si="821"/>
        <v>0</v>
      </c>
      <c r="I5265" s="7">
        <f t="shared" si="822"/>
        <v>0</v>
      </c>
      <c r="J5265">
        <f t="shared" si="823"/>
        <v>0</v>
      </c>
      <c r="K5265">
        <f t="shared" si="827"/>
        <v>0</v>
      </c>
      <c r="L5265">
        <f t="shared" si="824"/>
        <v>0</v>
      </c>
      <c r="M5265" s="66" t="str">
        <f t="shared" si="820"/>
        <v xml:space="preserve"> </v>
      </c>
    </row>
    <row r="5266" spans="1:13" x14ac:dyDescent="0.25">
      <c r="A5266" s="25">
        <f t="shared" si="828"/>
        <v>5266</v>
      </c>
      <c r="B5266" s="35">
        <f>+INDEX(Исходные_данные!A:Z,A5266+$X$32-1,$X$30)</f>
        <v>0</v>
      </c>
      <c r="C5266" s="25">
        <f>+IFERROR(_xlfn.NUMBERVALUE(INDEX(Исходные_данные!A:Z,A5266+$X$32-1,$X$31),"."),0)</f>
        <v>0</v>
      </c>
      <c r="D5266" s="51"/>
      <c r="E5266" s="3">
        <f t="shared" si="825"/>
        <v>1289.4580000000001</v>
      </c>
      <c r="F5266" s="3">
        <f t="shared" si="826"/>
        <v>1289.4574600000001</v>
      </c>
      <c r="G5266" s="8">
        <f t="shared" si="829"/>
        <v>0</v>
      </c>
      <c r="H5266" s="7">
        <f t="shared" si="821"/>
        <v>0</v>
      </c>
      <c r="I5266" s="7">
        <f t="shared" si="822"/>
        <v>0</v>
      </c>
      <c r="J5266">
        <f t="shared" si="823"/>
        <v>0</v>
      </c>
      <c r="K5266">
        <f t="shared" si="827"/>
        <v>0</v>
      </c>
      <c r="L5266">
        <f t="shared" si="824"/>
        <v>0</v>
      </c>
      <c r="M5266" s="66" t="str">
        <f t="shared" si="820"/>
        <v xml:space="preserve"> </v>
      </c>
    </row>
    <row r="5267" spans="1:13" x14ac:dyDescent="0.25">
      <c r="A5267" s="25">
        <f t="shared" si="828"/>
        <v>5267</v>
      </c>
      <c r="B5267" s="35">
        <f>+INDEX(Исходные_данные!A:Z,A5267+$X$32-1,$X$30)</f>
        <v>0</v>
      </c>
      <c r="C5267" s="25">
        <f>+IFERROR(_xlfn.NUMBERVALUE(INDEX(Исходные_данные!A:Z,A5267+$X$32-1,$X$31),"."),0)</f>
        <v>0</v>
      </c>
      <c r="D5267" s="51"/>
      <c r="E5267" s="3">
        <f t="shared" si="825"/>
        <v>1289.4580000000001</v>
      </c>
      <c r="F5267" s="3">
        <f t="shared" si="826"/>
        <v>1289.4574600000001</v>
      </c>
      <c r="G5267" s="8">
        <f t="shared" si="829"/>
        <v>0</v>
      </c>
      <c r="H5267" s="7">
        <f t="shared" si="821"/>
        <v>0</v>
      </c>
      <c r="I5267" s="7">
        <f t="shared" si="822"/>
        <v>0</v>
      </c>
      <c r="J5267">
        <f t="shared" si="823"/>
        <v>0</v>
      </c>
      <c r="K5267">
        <f t="shared" si="827"/>
        <v>0</v>
      </c>
      <c r="L5267">
        <f t="shared" si="824"/>
        <v>0</v>
      </c>
      <c r="M5267" s="66" t="str">
        <f t="shared" si="820"/>
        <v xml:space="preserve"> </v>
      </c>
    </row>
    <row r="5268" spans="1:13" x14ac:dyDescent="0.25">
      <c r="A5268" s="25">
        <f t="shared" si="828"/>
        <v>5268</v>
      </c>
      <c r="B5268" s="35">
        <f>+INDEX(Исходные_данные!A:Z,A5268+$X$32-1,$X$30)</f>
        <v>0</v>
      </c>
      <c r="C5268" s="25">
        <f>+IFERROR(_xlfn.NUMBERVALUE(INDEX(Исходные_данные!A:Z,A5268+$X$32-1,$X$31),"."),0)</f>
        <v>0</v>
      </c>
      <c r="D5268" s="51"/>
      <c r="E5268" s="3">
        <f t="shared" si="825"/>
        <v>1289.4580000000001</v>
      </c>
      <c r="F5268" s="3">
        <f t="shared" si="826"/>
        <v>1289.4574600000001</v>
      </c>
      <c r="G5268" s="8">
        <f t="shared" si="829"/>
        <v>0</v>
      </c>
      <c r="H5268" s="7">
        <f t="shared" si="821"/>
        <v>0</v>
      </c>
      <c r="I5268" s="7">
        <f t="shared" si="822"/>
        <v>0</v>
      </c>
      <c r="J5268">
        <f t="shared" si="823"/>
        <v>0</v>
      </c>
      <c r="K5268">
        <f t="shared" si="827"/>
        <v>0</v>
      </c>
      <c r="L5268">
        <f t="shared" si="824"/>
        <v>0</v>
      </c>
      <c r="M5268" s="66" t="str">
        <f t="shared" si="820"/>
        <v xml:space="preserve"> </v>
      </c>
    </row>
    <row r="5269" spans="1:13" x14ac:dyDescent="0.25">
      <c r="A5269" s="25">
        <f t="shared" si="828"/>
        <v>5269</v>
      </c>
      <c r="B5269" s="35">
        <f>+INDEX(Исходные_данные!A:Z,A5269+$X$32-1,$X$30)</f>
        <v>0</v>
      </c>
      <c r="C5269" s="25">
        <f>+IFERROR(_xlfn.NUMBERVALUE(INDEX(Исходные_данные!A:Z,A5269+$X$32-1,$X$31),"."),0)</f>
        <v>0</v>
      </c>
      <c r="D5269" s="51"/>
      <c r="E5269" s="3">
        <f t="shared" si="825"/>
        <v>1289.4580000000001</v>
      </c>
      <c r="F5269" s="3">
        <f t="shared" si="826"/>
        <v>1289.4574600000001</v>
      </c>
      <c r="G5269" s="8">
        <f t="shared" si="829"/>
        <v>0</v>
      </c>
      <c r="H5269" s="7">
        <f t="shared" si="821"/>
        <v>0</v>
      </c>
      <c r="I5269" s="7">
        <f t="shared" si="822"/>
        <v>0</v>
      </c>
      <c r="J5269">
        <f t="shared" si="823"/>
        <v>0</v>
      </c>
      <c r="K5269">
        <f t="shared" si="827"/>
        <v>0</v>
      </c>
      <c r="L5269">
        <f t="shared" si="824"/>
        <v>0</v>
      </c>
      <c r="M5269" s="66" t="str">
        <f t="shared" si="820"/>
        <v xml:space="preserve"> </v>
      </c>
    </row>
    <row r="5270" spans="1:13" x14ac:dyDescent="0.25">
      <c r="A5270" s="25">
        <f t="shared" si="828"/>
        <v>5270</v>
      </c>
      <c r="B5270" s="35">
        <f>+INDEX(Исходные_данные!A:Z,A5270+$X$32-1,$X$30)</f>
        <v>0</v>
      </c>
      <c r="C5270" s="25">
        <f>+IFERROR(_xlfn.NUMBERVALUE(INDEX(Исходные_данные!A:Z,A5270+$X$32-1,$X$31),"."),0)</f>
        <v>0</v>
      </c>
      <c r="D5270" s="51"/>
      <c r="E5270" s="3">
        <f t="shared" si="825"/>
        <v>1289.4580000000001</v>
      </c>
      <c r="F5270" s="3">
        <f t="shared" si="826"/>
        <v>1289.4574600000001</v>
      </c>
      <c r="G5270" s="8">
        <f t="shared" si="829"/>
        <v>0</v>
      </c>
      <c r="H5270" s="7">
        <f t="shared" si="821"/>
        <v>0</v>
      </c>
      <c r="I5270" s="7">
        <f t="shared" si="822"/>
        <v>0</v>
      </c>
      <c r="J5270">
        <f t="shared" si="823"/>
        <v>0</v>
      </c>
      <c r="K5270">
        <f t="shared" si="827"/>
        <v>0</v>
      </c>
      <c r="L5270">
        <f t="shared" si="824"/>
        <v>0</v>
      </c>
      <c r="M5270" s="66" t="str">
        <f t="shared" si="820"/>
        <v xml:space="preserve"> </v>
      </c>
    </row>
    <row r="5271" spans="1:13" x14ac:dyDescent="0.25">
      <c r="A5271" s="25">
        <f t="shared" si="828"/>
        <v>5271</v>
      </c>
      <c r="B5271" s="35">
        <f>+INDEX(Исходные_данные!A:Z,A5271+$X$32-1,$X$30)</f>
        <v>0</v>
      </c>
      <c r="C5271" s="25">
        <f>+IFERROR(_xlfn.NUMBERVALUE(INDEX(Исходные_данные!A:Z,A5271+$X$32-1,$X$31),"."),0)</f>
        <v>0</v>
      </c>
      <c r="D5271" s="51"/>
      <c r="E5271" s="3">
        <f t="shared" si="825"/>
        <v>1289.4580000000001</v>
      </c>
      <c r="F5271" s="3">
        <f t="shared" si="826"/>
        <v>1289.4574600000001</v>
      </c>
      <c r="G5271" s="8">
        <f t="shared" si="829"/>
        <v>0</v>
      </c>
      <c r="H5271" s="7">
        <f t="shared" si="821"/>
        <v>0</v>
      </c>
      <c r="I5271" s="7">
        <f t="shared" si="822"/>
        <v>0</v>
      </c>
      <c r="J5271">
        <f t="shared" si="823"/>
        <v>0</v>
      </c>
      <c r="K5271">
        <f t="shared" si="827"/>
        <v>0</v>
      </c>
      <c r="L5271">
        <f t="shared" si="824"/>
        <v>0</v>
      </c>
      <c r="M5271" s="66" t="str">
        <f t="shared" si="820"/>
        <v xml:space="preserve"> </v>
      </c>
    </row>
    <row r="5272" spans="1:13" x14ac:dyDescent="0.25">
      <c r="A5272" s="25">
        <f t="shared" si="828"/>
        <v>5272</v>
      </c>
      <c r="B5272" s="35">
        <f>+INDEX(Исходные_данные!A:Z,A5272+$X$32-1,$X$30)</f>
        <v>0</v>
      </c>
      <c r="C5272" s="25">
        <f>+IFERROR(_xlfn.NUMBERVALUE(INDEX(Исходные_данные!A:Z,A5272+$X$32-1,$X$31),"."),0)</f>
        <v>0</v>
      </c>
      <c r="D5272" s="51"/>
      <c r="E5272" s="3">
        <f t="shared" si="825"/>
        <v>1289.4580000000001</v>
      </c>
      <c r="F5272" s="3">
        <f t="shared" si="826"/>
        <v>1289.4574600000001</v>
      </c>
      <c r="G5272" s="8">
        <f t="shared" si="829"/>
        <v>0</v>
      </c>
      <c r="H5272" s="7">
        <f t="shared" si="821"/>
        <v>0</v>
      </c>
      <c r="I5272" s="7">
        <f t="shared" si="822"/>
        <v>0</v>
      </c>
      <c r="J5272">
        <f t="shared" si="823"/>
        <v>0</v>
      </c>
      <c r="K5272">
        <f t="shared" si="827"/>
        <v>0</v>
      </c>
      <c r="L5272">
        <f t="shared" si="824"/>
        <v>0</v>
      </c>
      <c r="M5272" s="66" t="str">
        <f t="shared" si="820"/>
        <v xml:space="preserve"> </v>
      </c>
    </row>
    <row r="5273" spans="1:13" x14ac:dyDescent="0.25">
      <c r="A5273" s="25">
        <f t="shared" si="828"/>
        <v>5273</v>
      </c>
      <c r="B5273" s="35">
        <f>+INDEX(Исходные_данные!A:Z,A5273+$X$32-1,$X$30)</f>
        <v>0</v>
      </c>
      <c r="C5273" s="25">
        <f>+IFERROR(_xlfn.NUMBERVALUE(INDEX(Исходные_данные!A:Z,A5273+$X$32-1,$X$31),"."),0)</f>
        <v>0</v>
      </c>
      <c r="D5273" s="51"/>
      <c r="E5273" s="3">
        <f t="shared" si="825"/>
        <v>1289.4580000000001</v>
      </c>
      <c r="F5273" s="3">
        <f t="shared" si="826"/>
        <v>1289.4574600000001</v>
      </c>
      <c r="G5273" s="8">
        <f t="shared" si="829"/>
        <v>0</v>
      </c>
      <c r="H5273" s="7">
        <f t="shared" si="821"/>
        <v>0</v>
      </c>
      <c r="I5273" s="7">
        <f t="shared" si="822"/>
        <v>0</v>
      </c>
      <c r="J5273">
        <f t="shared" si="823"/>
        <v>0</v>
      </c>
      <c r="K5273">
        <f t="shared" si="827"/>
        <v>0</v>
      </c>
      <c r="L5273">
        <f t="shared" si="824"/>
        <v>0</v>
      </c>
      <c r="M5273" s="66" t="str">
        <f t="shared" si="820"/>
        <v xml:space="preserve"> </v>
      </c>
    </row>
    <row r="5274" spans="1:13" x14ac:dyDescent="0.25">
      <c r="A5274" s="25">
        <f t="shared" si="828"/>
        <v>5274</v>
      </c>
      <c r="B5274" s="35">
        <f>+INDEX(Исходные_данные!A:Z,A5274+$X$32-1,$X$30)</f>
        <v>0</v>
      </c>
      <c r="C5274" s="25">
        <f>+IFERROR(_xlfn.NUMBERVALUE(INDEX(Исходные_данные!A:Z,A5274+$X$32-1,$X$31),"."),0)</f>
        <v>0</v>
      </c>
      <c r="D5274" s="51"/>
      <c r="E5274" s="3">
        <f t="shared" si="825"/>
        <v>1289.4580000000001</v>
      </c>
      <c r="F5274" s="3">
        <f t="shared" si="826"/>
        <v>1289.4574600000001</v>
      </c>
      <c r="G5274" s="8">
        <f t="shared" si="829"/>
        <v>0</v>
      </c>
      <c r="H5274" s="7">
        <f t="shared" si="821"/>
        <v>0</v>
      </c>
      <c r="I5274" s="7">
        <f t="shared" si="822"/>
        <v>0</v>
      </c>
      <c r="J5274">
        <f t="shared" si="823"/>
        <v>0</v>
      </c>
      <c r="K5274">
        <f t="shared" si="827"/>
        <v>0</v>
      </c>
      <c r="L5274">
        <f t="shared" si="824"/>
        <v>0</v>
      </c>
      <c r="M5274" s="66" t="str">
        <f t="shared" si="820"/>
        <v xml:space="preserve"> </v>
      </c>
    </row>
    <row r="5275" spans="1:13" x14ac:dyDescent="0.25">
      <c r="A5275" s="25">
        <f t="shared" si="828"/>
        <v>5275</v>
      </c>
      <c r="B5275" s="35">
        <f>+INDEX(Исходные_данные!A:Z,A5275+$X$32-1,$X$30)</f>
        <v>0</v>
      </c>
      <c r="C5275" s="25">
        <f>+IFERROR(_xlfn.NUMBERVALUE(INDEX(Исходные_данные!A:Z,A5275+$X$32-1,$X$31),"."),0)</f>
        <v>0</v>
      </c>
      <c r="D5275" s="51"/>
      <c r="E5275" s="3">
        <f t="shared" si="825"/>
        <v>1289.4580000000001</v>
      </c>
      <c r="F5275" s="3">
        <f t="shared" si="826"/>
        <v>1289.4574600000001</v>
      </c>
      <c r="G5275" s="8">
        <f t="shared" si="829"/>
        <v>0</v>
      </c>
      <c r="H5275" s="7">
        <f t="shared" si="821"/>
        <v>0</v>
      </c>
      <c r="I5275" s="7">
        <f t="shared" si="822"/>
        <v>0</v>
      </c>
      <c r="J5275">
        <f t="shared" si="823"/>
        <v>0</v>
      </c>
      <c r="K5275">
        <f t="shared" si="827"/>
        <v>0</v>
      </c>
      <c r="L5275">
        <f t="shared" si="824"/>
        <v>0</v>
      </c>
      <c r="M5275" s="66" t="str">
        <f t="shared" si="820"/>
        <v xml:space="preserve"> </v>
      </c>
    </row>
    <row r="5276" spans="1:13" x14ac:dyDescent="0.25">
      <c r="A5276" s="25">
        <f t="shared" si="828"/>
        <v>5276</v>
      </c>
      <c r="B5276" s="35">
        <f>+INDEX(Исходные_данные!A:Z,A5276+$X$32-1,$X$30)</f>
        <v>0</v>
      </c>
      <c r="C5276" s="25">
        <f>+IFERROR(_xlfn.NUMBERVALUE(INDEX(Исходные_данные!A:Z,A5276+$X$32-1,$X$31),"."),0)</f>
        <v>0</v>
      </c>
      <c r="D5276" s="51"/>
      <c r="E5276" s="3">
        <f t="shared" si="825"/>
        <v>1289.4580000000001</v>
      </c>
      <c r="F5276" s="3">
        <f t="shared" si="826"/>
        <v>1289.4574600000001</v>
      </c>
      <c r="G5276" s="8">
        <f t="shared" si="829"/>
        <v>0</v>
      </c>
      <c r="H5276" s="7">
        <f t="shared" si="821"/>
        <v>0</v>
      </c>
      <c r="I5276" s="7">
        <f t="shared" si="822"/>
        <v>0</v>
      </c>
      <c r="J5276">
        <f t="shared" si="823"/>
        <v>0</v>
      </c>
      <c r="K5276">
        <f t="shared" si="827"/>
        <v>0</v>
      </c>
      <c r="L5276">
        <f t="shared" si="824"/>
        <v>0</v>
      </c>
      <c r="M5276" s="66" t="str">
        <f t="shared" ref="M5276:M5339" si="830">IF(AC5291=1,"",+CONCATENATE(IF($AC$43=1,CONCATENATE(D5276," "),""),IF($AC$44=1,CONCATENATE(E5276," (",TEXT(G5276,"0,0"),"%)"),"")))</f>
        <v xml:space="preserve"> </v>
      </c>
    </row>
    <row r="5277" spans="1:13" x14ac:dyDescent="0.25">
      <c r="A5277" s="25">
        <f t="shared" si="828"/>
        <v>5277</v>
      </c>
      <c r="B5277" s="35">
        <f>+INDEX(Исходные_данные!A:Z,A5277+$X$32-1,$X$30)</f>
        <v>0</v>
      </c>
      <c r="C5277" s="25">
        <f>+IFERROR(_xlfn.NUMBERVALUE(INDEX(Исходные_данные!A:Z,A5277+$X$32-1,$X$31),"."),0)</f>
        <v>0</v>
      </c>
      <c r="D5277" s="51"/>
      <c r="E5277" s="3">
        <f t="shared" si="825"/>
        <v>1289.4580000000001</v>
      </c>
      <c r="F5277" s="3">
        <f t="shared" si="826"/>
        <v>1289.4574600000001</v>
      </c>
      <c r="G5277" s="8">
        <f t="shared" si="829"/>
        <v>0</v>
      </c>
      <c r="H5277" s="7">
        <f t="shared" si="821"/>
        <v>0</v>
      </c>
      <c r="I5277" s="7">
        <f t="shared" si="822"/>
        <v>0</v>
      </c>
      <c r="J5277">
        <f t="shared" si="823"/>
        <v>0</v>
      </c>
      <c r="K5277">
        <f t="shared" si="827"/>
        <v>0</v>
      </c>
      <c r="L5277">
        <f t="shared" si="824"/>
        <v>0</v>
      </c>
      <c r="M5277" s="66" t="str">
        <f t="shared" si="830"/>
        <v xml:space="preserve"> </v>
      </c>
    </row>
    <row r="5278" spans="1:13" x14ac:dyDescent="0.25">
      <c r="A5278" s="25">
        <f t="shared" si="828"/>
        <v>5278</v>
      </c>
      <c r="B5278" s="35">
        <f>+INDEX(Исходные_данные!A:Z,A5278+$X$32-1,$X$30)</f>
        <v>0</v>
      </c>
      <c r="C5278" s="25">
        <f>+IFERROR(_xlfn.NUMBERVALUE(INDEX(Исходные_данные!A:Z,A5278+$X$32-1,$X$31),"."),0)</f>
        <v>0</v>
      </c>
      <c r="D5278" s="51"/>
      <c r="E5278" s="3">
        <f t="shared" si="825"/>
        <v>1289.4580000000001</v>
      </c>
      <c r="F5278" s="3">
        <f t="shared" si="826"/>
        <v>1289.4574600000001</v>
      </c>
      <c r="G5278" s="8">
        <f t="shared" si="829"/>
        <v>0</v>
      </c>
      <c r="H5278" s="7">
        <f t="shared" si="821"/>
        <v>0</v>
      </c>
      <c r="I5278" s="7">
        <f t="shared" si="822"/>
        <v>0</v>
      </c>
      <c r="J5278">
        <f t="shared" si="823"/>
        <v>0</v>
      </c>
      <c r="K5278">
        <f t="shared" si="827"/>
        <v>0</v>
      </c>
      <c r="L5278">
        <f t="shared" si="824"/>
        <v>0</v>
      </c>
      <c r="M5278" s="66" t="str">
        <f t="shared" si="830"/>
        <v xml:space="preserve"> </v>
      </c>
    </row>
    <row r="5279" spans="1:13" x14ac:dyDescent="0.25">
      <c r="A5279" s="25">
        <f t="shared" si="828"/>
        <v>5279</v>
      </c>
      <c r="B5279" s="35">
        <f>+INDEX(Исходные_данные!A:Z,A5279+$X$32-1,$X$30)</f>
        <v>0</v>
      </c>
      <c r="C5279" s="25">
        <f>+IFERROR(_xlfn.NUMBERVALUE(INDEX(Исходные_данные!A:Z,A5279+$X$32-1,$X$31),"."),0)</f>
        <v>0</v>
      </c>
      <c r="D5279" s="51"/>
      <c r="E5279" s="3">
        <f t="shared" si="825"/>
        <v>1289.4580000000001</v>
      </c>
      <c r="F5279" s="3">
        <f t="shared" si="826"/>
        <v>1289.4574600000001</v>
      </c>
      <c r="G5279" s="8">
        <f t="shared" si="829"/>
        <v>0</v>
      </c>
      <c r="H5279" s="7">
        <f t="shared" si="821"/>
        <v>0</v>
      </c>
      <c r="I5279" s="7">
        <f t="shared" si="822"/>
        <v>0</v>
      </c>
      <c r="J5279">
        <f t="shared" si="823"/>
        <v>0</v>
      </c>
      <c r="K5279">
        <f t="shared" si="827"/>
        <v>0</v>
      </c>
      <c r="L5279">
        <f t="shared" si="824"/>
        <v>0</v>
      </c>
      <c r="M5279" s="66" t="str">
        <f t="shared" si="830"/>
        <v xml:space="preserve"> </v>
      </c>
    </row>
    <row r="5280" spans="1:13" x14ac:dyDescent="0.25">
      <c r="A5280" s="25">
        <f t="shared" si="828"/>
        <v>5280</v>
      </c>
      <c r="B5280" s="35">
        <f>+INDEX(Исходные_данные!A:Z,A5280+$X$32-1,$X$30)</f>
        <v>0</v>
      </c>
      <c r="C5280" s="25">
        <f>+IFERROR(_xlfn.NUMBERVALUE(INDEX(Исходные_данные!A:Z,A5280+$X$32-1,$X$31),"."),0)</f>
        <v>0</v>
      </c>
      <c r="D5280" s="51"/>
      <c r="E5280" s="3">
        <f t="shared" si="825"/>
        <v>1289.4580000000001</v>
      </c>
      <c r="F5280" s="3">
        <f t="shared" si="826"/>
        <v>1289.4574600000001</v>
      </c>
      <c r="G5280" s="8">
        <f t="shared" si="829"/>
        <v>0</v>
      </c>
      <c r="H5280" s="7">
        <f t="shared" si="821"/>
        <v>0</v>
      </c>
      <c r="I5280" s="7">
        <f t="shared" si="822"/>
        <v>0</v>
      </c>
      <c r="J5280">
        <f t="shared" si="823"/>
        <v>0</v>
      </c>
      <c r="K5280">
        <f t="shared" si="827"/>
        <v>0</v>
      </c>
      <c r="L5280">
        <f t="shared" si="824"/>
        <v>0</v>
      </c>
      <c r="M5280" s="66" t="str">
        <f t="shared" si="830"/>
        <v xml:space="preserve"> </v>
      </c>
    </row>
    <row r="5281" spans="1:13" x14ac:dyDescent="0.25">
      <c r="A5281" s="25">
        <f t="shared" si="828"/>
        <v>5281</v>
      </c>
      <c r="B5281" s="35">
        <f>+INDEX(Исходные_данные!A:Z,A5281+$X$32-1,$X$30)</f>
        <v>0</v>
      </c>
      <c r="C5281" s="25">
        <f>+IFERROR(_xlfn.NUMBERVALUE(INDEX(Исходные_данные!A:Z,A5281+$X$32-1,$X$31),"."),0)</f>
        <v>0</v>
      </c>
      <c r="D5281" s="51"/>
      <c r="E5281" s="3">
        <f t="shared" si="825"/>
        <v>1289.4580000000001</v>
      </c>
      <c r="F5281" s="3">
        <f t="shared" si="826"/>
        <v>1289.4574600000001</v>
      </c>
      <c r="G5281" s="8">
        <f t="shared" si="829"/>
        <v>0</v>
      </c>
      <c r="H5281" s="7">
        <f t="shared" si="821"/>
        <v>0</v>
      </c>
      <c r="I5281" s="7">
        <f t="shared" si="822"/>
        <v>0</v>
      </c>
      <c r="J5281">
        <f t="shared" si="823"/>
        <v>0</v>
      </c>
      <c r="K5281">
        <f t="shared" si="827"/>
        <v>0</v>
      </c>
      <c r="L5281">
        <f t="shared" si="824"/>
        <v>0</v>
      </c>
      <c r="M5281" s="66" t="str">
        <f t="shared" si="830"/>
        <v xml:space="preserve"> </v>
      </c>
    </row>
    <row r="5282" spans="1:13" x14ac:dyDescent="0.25">
      <c r="A5282" s="25">
        <f t="shared" si="828"/>
        <v>5282</v>
      </c>
      <c r="B5282" s="35">
        <f>+INDEX(Исходные_данные!A:Z,A5282+$X$32-1,$X$30)</f>
        <v>0</v>
      </c>
      <c r="C5282" s="25">
        <f>+IFERROR(_xlfn.NUMBERVALUE(INDEX(Исходные_данные!A:Z,A5282+$X$32-1,$X$31),"."),0)</f>
        <v>0</v>
      </c>
      <c r="D5282" s="51"/>
      <c r="E5282" s="3">
        <f t="shared" si="825"/>
        <v>1289.4580000000001</v>
      </c>
      <c r="F5282" s="3">
        <f t="shared" si="826"/>
        <v>1289.4574600000001</v>
      </c>
      <c r="G5282" s="8">
        <f t="shared" si="829"/>
        <v>0</v>
      </c>
      <c r="H5282" s="7">
        <f t="shared" si="821"/>
        <v>0</v>
      </c>
      <c r="I5282" s="7">
        <f t="shared" si="822"/>
        <v>0</v>
      </c>
      <c r="J5282">
        <f t="shared" si="823"/>
        <v>0</v>
      </c>
      <c r="K5282">
        <f t="shared" si="827"/>
        <v>0</v>
      </c>
      <c r="L5282">
        <f t="shared" si="824"/>
        <v>0</v>
      </c>
      <c r="M5282" s="66" t="str">
        <f t="shared" si="830"/>
        <v xml:space="preserve"> </v>
      </c>
    </row>
    <row r="5283" spans="1:13" x14ac:dyDescent="0.25">
      <c r="A5283" s="25">
        <f t="shared" si="828"/>
        <v>5283</v>
      </c>
      <c r="B5283" s="35">
        <f>+INDEX(Исходные_данные!A:Z,A5283+$X$32-1,$X$30)</f>
        <v>0</v>
      </c>
      <c r="C5283" s="25">
        <f>+IFERROR(_xlfn.NUMBERVALUE(INDEX(Исходные_данные!A:Z,A5283+$X$32-1,$X$31),"."),0)</f>
        <v>0</v>
      </c>
      <c r="D5283" s="51"/>
      <c r="E5283" s="3">
        <f t="shared" si="825"/>
        <v>1289.4580000000001</v>
      </c>
      <c r="F5283" s="3">
        <f t="shared" si="826"/>
        <v>1289.4574600000001</v>
      </c>
      <c r="G5283" s="8">
        <f t="shared" si="829"/>
        <v>0</v>
      </c>
      <c r="H5283" s="7">
        <f t="shared" si="821"/>
        <v>0</v>
      </c>
      <c r="I5283" s="7">
        <f t="shared" si="822"/>
        <v>0</v>
      </c>
      <c r="J5283">
        <f t="shared" si="823"/>
        <v>0</v>
      </c>
      <c r="K5283">
        <f t="shared" si="827"/>
        <v>0</v>
      </c>
      <c r="L5283">
        <f t="shared" si="824"/>
        <v>0</v>
      </c>
      <c r="M5283" s="66" t="str">
        <f t="shared" si="830"/>
        <v xml:space="preserve"> </v>
      </c>
    </row>
    <row r="5284" spans="1:13" x14ac:dyDescent="0.25">
      <c r="A5284" s="25">
        <f t="shared" si="828"/>
        <v>5284</v>
      </c>
      <c r="B5284" s="35">
        <f>+INDEX(Исходные_данные!A:Z,A5284+$X$32-1,$X$30)</f>
        <v>0</v>
      </c>
      <c r="C5284" s="25">
        <f>+IFERROR(_xlfn.NUMBERVALUE(INDEX(Исходные_данные!A:Z,A5284+$X$32-1,$X$31),"."),0)</f>
        <v>0</v>
      </c>
      <c r="D5284" s="51"/>
      <c r="E5284" s="3">
        <f t="shared" si="825"/>
        <v>1289.4580000000001</v>
      </c>
      <c r="F5284" s="3">
        <f t="shared" si="826"/>
        <v>1289.4574600000001</v>
      </c>
      <c r="G5284" s="8">
        <f t="shared" si="829"/>
        <v>0</v>
      </c>
      <c r="H5284" s="7">
        <f t="shared" si="821"/>
        <v>0</v>
      </c>
      <c r="I5284" s="7">
        <f t="shared" si="822"/>
        <v>0</v>
      </c>
      <c r="J5284">
        <f t="shared" si="823"/>
        <v>0</v>
      </c>
      <c r="K5284">
        <f t="shared" si="827"/>
        <v>0</v>
      </c>
      <c r="L5284">
        <f t="shared" si="824"/>
        <v>0</v>
      </c>
      <c r="M5284" s="66" t="str">
        <f t="shared" si="830"/>
        <v xml:space="preserve"> </v>
      </c>
    </row>
    <row r="5285" spans="1:13" x14ac:dyDescent="0.25">
      <c r="A5285" s="25">
        <f t="shared" si="828"/>
        <v>5285</v>
      </c>
      <c r="B5285" s="35">
        <f>+INDEX(Исходные_данные!A:Z,A5285+$X$32-1,$X$30)</f>
        <v>0</v>
      </c>
      <c r="C5285" s="25">
        <f>+IFERROR(_xlfn.NUMBERVALUE(INDEX(Исходные_данные!A:Z,A5285+$X$32-1,$X$31),"."),0)</f>
        <v>0</v>
      </c>
      <c r="D5285" s="51"/>
      <c r="E5285" s="3">
        <f t="shared" si="825"/>
        <v>1289.4580000000001</v>
      </c>
      <c r="F5285" s="3">
        <f t="shared" si="826"/>
        <v>1289.4574600000001</v>
      </c>
      <c r="G5285" s="8">
        <f t="shared" si="829"/>
        <v>0</v>
      </c>
      <c r="H5285" s="7">
        <f t="shared" si="821"/>
        <v>0</v>
      </c>
      <c r="I5285" s="7">
        <f t="shared" si="822"/>
        <v>0</v>
      </c>
      <c r="J5285">
        <f t="shared" si="823"/>
        <v>0</v>
      </c>
      <c r="K5285">
        <f t="shared" si="827"/>
        <v>0</v>
      </c>
      <c r="L5285">
        <f t="shared" si="824"/>
        <v>0</v>
      </c>
      <c r="M5285" s="66" t="str">
        <f t="shared" si="830"/>
        <v xml:space="preserve"> </v>
      </c>
    </row>
    <row r="5286" spans="1:13" x14ac:dyDescent="0.25">
      <c r="A5286" s="25">
        <f t="shared" si="828"/>
        <v>5286</v>
      </c>
      <c r="B5286" s="35">
        <f>+INDEX(Исходные_данные!A:Z,A5286+$X$32-1,$X$30)</f>
        <v>0</v>
      </c>
      <c r="C5286" s="25">
        <f>+IFERROR(_xlfn.NUMBERVALUE(INDEX(Исходные_данные!A:Z,A5286+$X$32-1,$X$31),"."),0)</f>
        <v>0</v>
      </c>
      <c r="D5286" s="51"/>
      <c r="E5286" s="3">
        <f t="shared" si="825"/>
        <v>1289.4580000000001</v>
      </c>
      <c r="F5286" s="3">
        <f t="shared" si="826"/>
        <v>1289.4574600000001</v>
      </c>
      <c r="G5286" s="8">
        <f t="shared" si="829"/>
        <v>0</v>
      </c>
      <c r="H5286" s="7">
        <f t="shared" si="821"/>
        <v>0</v>
      </c>
      <c r="I5286" s="7">
        <f t="shared" si="822"/>
        <v>0</v>
      </c>
      <c r="J5286">
        <f t="shared" si="823"/>
        <v>0</v>
      </c>
      <c r="K5286">
        <f t="shared" si="827"/>
        <v>0</v>
      </c>
      <c r="L5286">
        <f t="shared" si="824"/>
        <v>0</v>
      </c>
      <c r="M5286" s="66" t="str">
        <f t="shared" si="830"/>
        <v xml:space="preserve"> </v>
      </c>
    </row>
    <row r="5287" spans="1:13" x14ac:dyDescent="0.25">
      <c r="A5287" s="25">
        <f t="shared" si="828"/>
        <v>5287</v>
      </c>
      <c r="B5287" s="35">
        <f>+INDEX(Исходные_данные!A:Z,A5287+$X$32-1,$X$30)</f>
        <v>0</v>
      </c>
      <c r="C5287" s="25">
        <f>+IFERROR(_xlfn.NUMBERVALUE(INDEX(Исходные_данные!A:Z,A5287+$X$32-1,$X$31),"."),0)</f>
        <v>0</v>
      </c>
      <c r="D5287" s="51"/>
      <c r="E5287" s="3">
        <f t="shared" si="825"/>
        <v>1289.4580000000001</v>
      </c>
      <c r="F5287" s="3">
        <f t="shared" si="826"/>
        <v>1289.4574600000001</v>
      </c>
      <c r="G5287" s="8">
        <f t="shared" si="829"/>
        <v>0</v>
      </c>
      <c r="H5287" s="7">
        <f t="shared" si="821"/>
        <v>0</v>
      </c>
      <c r="I5287" s="7">
        <f t="shared" si="822"/>
        <v>0</v>
      </c>
      <c r="J5287">
        <f t="shared" si="823"/>
        <v>0</v>
      </c>
      <c r="K5287">
        <f t="shared" si="827"/>
        <v>0</v>
      </c>
      <c r="L5287">
        <f t="shared" si="824"/>
        <v>0</v>
      </c>
      <c r="M5287" s="66" t="str">
        <f t="shared" si="830"/>
        <v xml:space="preserve"> </v>
      </c>
    </row>
    <row r="5288" spans="1:13" x14ac:dyDescent="0.25">
      <c r="A5288" s="25">
        <f t="shared" si="828"/>
        <v>5288</v>
      </c>
      <c r="B5288" s="35">
        <f>+INDEX(Исходные_данные!A:Z,A5288+$X$32-1,$X$30)</f>
        <v>0</v>
      </c>
      <c r="C5288" s="25">
        <f>+IFERROR(_xlfn.NUMBERVALUE(INDEX(Исходные_данные!A:Z,A5288+$X$32-1,$X$31),"."),0)</f>
        <v>0</v>
      </c>
      <c r="D5288" s="51"/>
      <c r="E5288" s="3">
        <f t="shared" si="825"/>
        <v>1289.4580000000001</v>
      </c>
      <c r="F5288" s="3">
        <f t="shared" si="826"/>
        <v>1289.4574600000001</v>
      </c>
      <c r="G5288" s="8">
        <f t="shared" si="829"/>
        <v>0</v>
      </c>
      <c r="H5288" s="7">
        <f t="shared" si="821"/>
        <v>0</v>
      </c>
      <c r="I5288" s="7">
        <f t="shared" si="822"/>
        <v>0</v>
      </c>
      <c r="J5288">
        <f t="shared" si="823"/>
        <v>0</v>
      </c>
      <c r="K5288">
        <f t="shared" si="827"/>
        <v>0</v>
      </c>
      <c r="L5288">
        <f t="shared" si="824"/>
        <v>0</v>
      </c>
      <c r="M5288" s="66" t="str">
        <f t="shared" si="830"/>
        <v xml:space="preserve"> </v>
      </c>
    </row>
    <row r="5289" spans="1:13" x14ac:dyDescent="0.25">
      <c r="A5289" s="25">
        <f t="shared" si="828"/>
        <v>5289</v>
      </c>
      <c r="B5289" s="35">
        <f>+INDEX(Исходные_данные!A:Z,A5289+$X$32-1,$X$30)</f>
        <v>0</v>
      </c>
      <c r="C5289" s="25">
        <f>+IFERROR(_xlfn.NUMBERVALUE(INDEX(Исходные_данные!A:Z,A5289+$X$32-1,$X$31),"."),0)</f>
        <v>0</v>
      </c>
      <c r="D5289" s="51"/>
      <c r="E5289" s="3">
        <f t="shared" si="825"/>
        <v>1289.4580000000001</v>
      </c>
      <c r="F5289" s="3">
        <f t="shared" si="826"/>
        <v>1289.4574600000001</v>
      </c>
      <c r="G5289" s="8">
        <f t="shared" si="829"/>
        <v>0</v>
      </c>
      <c r="H5289" s="7">
        <f t="shared" si="821"/>
        <v>0</v>
      </c>
      <c r="I5289" s="7">
        <f t="shared" si="822"/>
        <v>0</v>
      </c>
      <c r="J5289">
        <f t="shared" si="823"/>
        <v>0</v>
      </c>
      <c r="K5289">
        <f t="shared" si="827"/>
        <v>0</v>
      </c>
      <c r="L5289">
        <f t="shared" si="824"/>
        <v>0</v>
      </c>
      <c r="M5289" s="66" t="str">
        <f t="shared" si="830"/>
        <v xml:space="preserve"> </v>
      </c>
    </row>
    <row r="5290" spans="1:13" x14ac:dyDescent="0.25">
      <c r="A5290" s="25">
        <f t="shared" si="828"/>
        <v>5290</v>
      </c>
      <c r="B5290" s="35">
        <f>+INDEX(Исходные_данные!A:Z,A5290+$X$32-1,$X$30)</f>
        <v>0</v>
      </c>
      <c r="C5290" s="25">
        <f>+IFERROR(_xlfn.NUMBERVALUE(INDEX(Исходные_данные!A:Z,A5290+$X$32-1,$X$31),"."),0)</f>
        <v>0</v>
      </c>
      <c r="D5290" s="51"/>
      <c r="E5290" s="3">
        <f t="shared" si="825"/>
        <v>1289.4580000000001</v>
      </c>
      <c r="F5290" s="3">
        <f t="shared" si="826"/>
        <v>1289.4574600000001</v>
      </c>
      <c r="G5290" s="8">
        <f t="shared" si="829"/>
        <v>0</v>
      </c>
      <c r="H5290" s="7">
        <f t="shared" si="821"/>
        <v>0</v>
      </c>
      <c r="I5290" s="7">
        <f t="shared" si="822"/>
        <v>0</v>
      </c>
      <c r="J5290">
        <f t="shared" si="823"/>
        <v>0</v>
      </c>
      <c r="K5290">
        <f t="shared" si="827"/>
        <v>0</v>
      </c>
      <c r="L5290">
        <f t="shared" si="824"/>
        <v>0</v>
      </c>
      <c r="M5290" s="66" t="str">
        <f t="shared" si="830"/>
        <v xml:space="preserve"> </v>
      </c>
    </row>
    <row r="5291" spans="1:13" x14ac:dyDescent="0.25">
      <c r="A5291" s="25">
        <f t="shared" si="828"/>
        <v>5291</v>
      </c>
      <c r="B5291" s="35">
        <f>+INDEX(Исходные_данные!A:Z,A5291+$X$32-1,$X$30)</f>
        <v>0</v>
      </c>
      <c r="C5291" s="25">
        <f>+IFERROR(_xlfn.NUMBERVALUE(INDEX(Исходные_данные!A:Z,A5291+$X$32-1,$X$31),"."),0)</f>
        <v>0</v>
      </c>
      <c r="D5291" s="51"/>
      <c r="E5291" s="3">
        <f t="shared" si="825"/>
        <v>1289.4580000000001</v>
      </c>
      <c r="F5291" s="3">
        <f t="shared" si="826"/>
        <v>1289.4574600000001</v>
      </c>
      <c r="G5291" s="8">
        <f t="shared" si="829"/>
        <v>0</v>
      </c>
      <c r="H5291" s="7">
        <f t="shared" si="821"/>
        <v>0</v>
      </c>
      <c r="I5291" s="7">
        <f t="shared" si="822"/>
        <v>0</v>
      </c>
      <c r="J5291">
        <f t="shared" si="823"/>
        <v>0</v>
      </c>
      <c r="K5291">
        <f t="shared" si="827"/>
        <v>0</v>
      </c>
      <c r="L5291">
        <f t="shared" si="824"/>
        <v>0</v>
      </c>
      <c r="M5291" s="66" t="str">
        <f t="shared" si="830"/>
        <v xml:space="preserve"> </v>
      </c>
    </row>
    <row r="5292" spans="1:13" x14ac:dyDescent="0.25">
      <c r="A5292" s="25">
        <f t="shared" si="828"/>
        <v>5292</v>
      </c>
      <c r="B5292" s="35">
        <f>+INDEX(Исходные_данные!A:Z,A5292+$X$32-1,$X$30)</f>
        <v>0</v>
      </c>
      <c r="C5292" s="25">
        <f>+IFERROR(_xlfn.NUMBERVALUE(INDEX(Исходные_данные!A:Z,A5292+$X$32-1,$X$31),"."),0)</f>
        <v>0</v>
      </c>
      <c r="D5292" s="51"/>
      <c r="E5292" s="3">
        <f t="shared" si="825"/>
        <v>1289.4580000000001</v>
      </c>
      <c r="F5292" s="3">
        <f t="shared" si="826"/>
        <v>1289.4574600000001</v>
      </c>
      <c r="G5292" s="8">
        <f t="shared" si="829"/>
        <v>0</v>
      </c>
      <c r="H5292" s="7">
        <f t="shared" si="821"/>
        <v>0</v>
      </c>
      <c r="I5292" s="7">
        <f t="shared" si="822"/>
        <v>0</v>
      </c>
      <c r="J5292">
        <f t="shared" si="823"/>
        <v>0</v>
      </c>
      <c r="K5292">
        <f t="shared" si="827"/>
        <v>0</v>
      </c>
      <c r="L5292">
        <f t="shared" si="824"/>
        <v>0</v>
      </c>
      <c r="M5292" s="66" t="str">
        <f t="shared" si="830"/>
        <v xml:space="preserve"> </v>
      </c>
    </row>
    <row r="5293" spans="1:13" x14ac:dyDescent="0.25">
      <c r="A5293" s="25">
        <f t="shared" si="828"/>
        <v>5293</v>
      </c>
      <c r="B5293" s="35">
        <f>+INDEX(Исходные_данные!A:Z,A5293+$X$32-1,$X$30)</f>
        <v>0</v>
      </c>
      <c r="C5293" s="25">
        <f>+IFERROR(_xlfn.NUMBERVALUE(INDEX(Исходные_данные!A:Z,A5293+$X$32-1,$X$31),"."),0)</f>
        <v>0</v>
      </c>
      <c r="D5293" s="51"/>
      <c r="E5293" s="3">
        <f t="shared" si="825"/>
        <v>1289.4580000000001</v>
      </c>
      <c r="F5293" s="3">
        <f t="shared" si="826"/>
        <v>1289.4574600000001</v>
      </c>
      <c r="G5293" s="8">
        <f t="shared" si="829"/>
        <v>0</v>
      </c>
      <c r="H5293" s="7">
        <f t="shared" si="821"/>
        <v>0</v>
      </c>
      <c r="I5293" s="7">
        <f t="shared" si="822"/>
        <v>0</v>
      </c>
      <c r="J5293">
        <f t="shared" si="823"/>
        <v>0</v>
      </c>
      <c r="K5293">
        <f t="shared" si="827"/>
        <v>0</v>
      </c>
      <c r="L5293">
        <f t="shared" si="824"/>
        <v>0</v>
      </c>
      <c r="M5293" s="66" t="str">
        <f t="shared" si="830"/>
        <v xml:space="preserve"> </v>
      </c>
    </row>
    <row r="5294" spans="1:13" x14ac:dyDescent="0.25">
      <c r="A5294" s="25">
        <f t="shared" si="828"/>
        <v>5294</v>
      </c>
      <c r="B5294" s="35">
        <f>+INDEX(Исходные_данные!A:Z,A5294+$X$32-1,$X$30)</f>
        <v>0</v>
      </c>
      <c r="C5294" s="25">
        <f>+IFERROR(_xlfn.NUMBERVALUE(INDEX(Исходные_данные!A:Z,A5294+$X$32-1,$X$31),"."),0)</f>
        <v>0</v>
      </c>
      <c r="D5294" s="51"/>
      <c r="E5294" s="3">
        <f t="shared" si="825"/>
        <v>1289.4580000000001</v>
      </c>
      <c r="F5294" s="3">
        <f t="shared" si="826"/>
        <v>1289.4574600000001</v>
      </c>
      <c r="G5294" s="8">
        <f t="shared" si="829"/>
        <v>0</v>
      </c>
      <c r="H5294" s="7">
        <f t="shared" si="821"/>
        <v>0</v>
      </c>
      <c r="I5294" s="7">
        <f t="shared" si="822"/>
        <v>0</v>
      </c>
      <c r="J5294">
        <f t="shared" si="823"/>
        <v>0</v>
      </c>
      <c r="K5294">
        <f t="shared" si="827"/>
        <v>0</v>
      </c>
      <c r="L5294">
        <f t="shared" si="824"/>
        <v>0</v>
      </c>
      <c r="M5294" s="66" t="str">
        <f t="shared" si="830"/>
        <v xml:space="preserve"> </v>
      </c>
    </row>
    <row r="5295" spans="1:13" x14ac:dyDescent="0.25">
      <c r="A5295" s="25">
        <f t="shared" si="828"/>
        <v>5295</v>
      </c>
      <c r="B5295" s="35">
        <f>+INDEX(Исходные_данные!A:Z,A5295+$X$32-1,$X$30)</f>
        <v>0</v>
      </c>
      <c r="C5295" s="25">
        <f>+IFERROR(_xlfn.NUMBERVALUE(INDEX(Исходные_данные!A:Z,A5295+$X$32-1,$X$31),"."),0)</f>
        <v>0</v>
      </c>
      <c r="D5295" s="51"/>
      <c r="E5295" s="3">
        <f t="shared" si="825"/>
        <v>1289.4580000000001</v>
      </c>
      <c r="F5295" s="3">
        <f t="shared" si="826"/>
        <v>1289.4574600000001</v>
      </c>
      <c r="G5295" s="8">
        <f t="shared" si="829"/>
        <v>0</v>
      </c>
      <c r="H5295" s="7">
        <f t="shared" si="821"/>
        <v>0</v>
      </c>
      <c r="I5295" s="7">
        <f t="shared" si="822"/>
        <v>0</v>
      </c>
      <c r="J5295">
        <f t="shared" si="823"/>
        <v>0</v>
      </c>
      <c r="K5295">
        <f t="shared" si="827"/>
        <v>0</v>
      </c>
      <c r="L5295">
        <f t="shared" si="824"/>
        <v>0</v>
      </c>
      <c r="M5295" s="66" t="str">
        <f t="shared" si="830"/>
        <v xml:space="preserve"> </v>
      </c>
    </row>
    <row r="5296" spans="1:13" x14ac:dyDescent="0.25">
      <c r="A5296" s="25">
        <f t="shared" si="828"/>
        <v>5296</v>
      </c>
      <c r="B5296" s="35">
        <f>+INDEX(Исходные_данные!A:Z,A5296+$X$32-1,$X$30)</f>
        <v>0</v>
      </c>
      <c r="C5296" s="25">
        <f>+IFERROR(_xlfn.NUMBERVALUE(INDEX(Исходные_данные!A:Z,A5296+$X$32-1,$X$31),"."),0)</f>
        <v>0</v>
      </c>
      <c r="D5296" s="51"/>
      <c r="E5296" s="3">
        <f t="shared" si="825"/>
        <v>1289.4580000000001</v>
      </c>
      <c r="F5296" s="3">
        <f t="shared" si="826"/>
        <v>1289.4574600000001</v>
      </c>
      <c r="G5296" s="8">
        <f t="shared" si="829"/>
        <v>0</v>
      </c>
      <c r="H5296" s="7">
        <f t="shared" si="821"/>
        <v>0</v>
      </c>
      <c r="I5296" s="7">
        <f t="shared" si="822"/>
        <v>0</v>
      </c>
      <c r="J5296">
        <f t="shared" si="823"/>
        <v>0</v>
      </c>
      <c r="K5296">
        <f t="shared" si="827"/>
        <v>0</v>
      </c>
      <c r="L5296">
        <f t="shared" si="824"/>
        <v>0</v>
      </c>
      <c r="M5296" s="66" t="str">
        <f t="shared" si="830"/>
        <v xml:space="preserve"> </v>
      </c>
    </row>
    <row r="5297" spans="1:13" x14ac:dyDescent="0.25">
      <c r="A5297" s="25">
        <f t="shared" si="828"/>
        <v>5297</v>
      </c>
      <c r="B5297" s="35">
        <f>+INDEX(Исходные_данные!A:Z,A5297+$X$32-1,$X$30)</f>
        <v>0</v>
      </c>
      <c r="C5297" s="25">
        <f>+IFERROR(_xlfn.NUMBERVALUE(INDEX(Исходные_данные!A:Z,A5297+$X$32-1,$X$31),"."),0)</f>
        <v>0</v>
      </c>
      <c r="D5297" s="51"/>
      <c r="E5297" s="3">
        <f t="shared" si="825"/>
        <v>1289.4580000000001</v>
      </c>
      <c r="F5297" s="3">
        <f t="shared" si="826"/>
        <v>1289.4574600000001</v>
      </c>
      <c r="G5297" s="8">
        <f t="shared" si="829"/>
        <v>0</v>
      </c>
      <c r="H5297" s="7">
        <f t="shared" si="821"/>
        <v>0</v>
      </c>
      <c r="I5297" s="7">
        <f t="shared" si="822"/>
        <v>0</v>
      </c>
      <c r="J5297">
        <f t="shared" si="823"/>
        <v>0</v>
      </c>
      <c r="K5297">
        <f t="shared" si="827"/>
        <v>0</v>
      </c>
      <c r="L5297">
        <f t="shared" si="824"/>
        <v>0</v>
      </c>
      <c r="M5297" s="66" t="str">
        <f t="shared" si="830"/>
        <v xml:space="preserve"> </v>
      </c>
    </row>
    <row r="5298" spans="1:13" x14ac:dyDescent="0.25">
      <c r="A5298" s="25">
        <f t="shared" si="828"/>
        <v>5298</v>
      </c>
      <c r="B5298" s="35">
        <f>+INDEX(Исходные_данные!A:Z,A5298+$X$32-1,$X$30)</f>
        <v>0</v>
      </c>
      <c r="C5298" s="25">
        <f>+IFERROR(_xlfn.NUMBERVALUE(INDEX(Исходные_данные!A:Z,A5298+$X$32-1,$X$31),"."),0)</f>
        <v>0</v>
      </c>
      <c r="D5298" s="51"/>
      <c r="E5298" s="3">
        <f t="shared" si="825"/>
        <v>1289.4580000000001</v>
      </c>
      <c r="F5298" s="3">
        <f t="shared" si="826"/>
        <v>1289.4574600000001</v>
      </c>
      <c r="G5298" s="8">
        <f t="shared" si="829"/>
        <v>0</v>
      </c>
      <c r="H5298" s="7">
        <f t="shared" si="821"/>
        <v>0</v>
      </c>
      <c r="I5298" s="7">
        <f t="shared" si="822"/>
        <v>0</v>
      </c>
      <c r="J5298">
        <f t="shared" si="823"/>
        <v>0</v>
      </c>
      <c r="K5298">
        <f t="shared" si="827"/>
        <v>0</v>
      </c>
      <c r="L5298">
        <f t="shared" si="824"/>
        <v>0</v>
      </c>
      <c r="M5298" s="66" t="str">
        <f t="shared" si="830"/>
        <v xml:space="preserve"> </v>
      </c>
    </row>
    <row r="5299" spans="1:13" x14ac:dyDescent="0.25">
      <c r="A5299" s="25">
        <f t="shared" si="828"/>
        <v>5299</v>
      </c>
      <c r="B5299" s="35">
        <f>+INDEX(Исходные_данные!A:Z,A5299+$X$32-1,$X$30)</f>
        <v>0</v>
      </c>
      <c r="C5299" s="25">
        <f>+IFERROR(_xlfn.NUMBERVALUE(INDEX(Исходные_данные!A:Z,A5299+$X$32-1,$X$31),"."),0)</f>
        <v>0</v>
      </c>
      <c r="D5299" s="51"/>
      <c r="E5299" s="3">
        <f t="shared" si="825"/>
        <v>1289.4580000000001</v>
      </c>
      <c r="F5299" s="3">
        <f t="shared" si="826"/>
        <v>1289.4574600000001</v>
      </c>
      <c r="G5299" s="8">
        <f t="shared" si="829"/>
        <v>0</v>
      </c>
      <c r="H5299" s="7">
        <f t="shared" si="821"/>
        <v>0</v>
      </c>
      <c r="I5299" s="7">
        <f t="shared" si="822"/>
        <v>0</v>
      </c>
      <c r="J5299">
        <f t="shared" si="823"/>
        <v>0</v>
      </c>
      <c r="K5299">
        <f t="shared" si="827"/>
        <v>0</v>
      </c>
      <c r="L5299">
        <f t="shared" si="824"/>
        <v>0</v>
      </c>
      <c r="M5299" s="66" t="str">
        <f t="shared" si="830"/>
        <v xml:space="preserve"> </v>
      </c>
    </row>
    <row r="5300" spans="1:13" x14ac:dyDescent="0.25">
      <c r="A5300" s="25">
        <f t="shared" si="828"/>
        <v>5300</v>
      </c>
      <c r="B5300" s="35">
        <f>+INDEX(Исходные_данные!A:Z,A5300+$X$32-1,$X$30)</f>
        <v>0</v>
      </c>
      <c r="C5300" s="25">
        <f>+IFERROR(_xlfn.NUMBERVALUE(INDEX(Исходные_данные!A:Z,A5300+$X$32-1,$X$31),"."),0)</f>
        <v>0</v>
      </c>
      <c r="D5300" s="51"/>
      <c r="E5300" s="3">
        <f t="shared" si="825"/>
        <v>1289.4580000000001</v>
      </c>
      <c r="F5300" s="3">
        <f t="shared" si="826"/>
        <v>1289.4574600000001</v>
      </c>
      <c r="G5300" s="8">
        <f t="shared" si="829"/>
        <v>0</v>
      </c>
      <c r="H5300" s="7">
        <f t="shared" si="821"/>
        <v>0</v>
      </c>
      <c r="I5300" s="7">
        <f t="shared" si="822"/>
        <v>0</v>
      </c>
      <c r="J5300">
        <f t="shared" si="823"/>
        <v>0</v>
      </c>
      <c r="K5300">
        <f t="shared" si="827"/>
        <v>0</v>
      </c>
      <c r="L5300">
        <f t="shared" si="824"/>
        <v>0</v>
      </c>
      <c r="M5300" s="66" t="str">
        <f t="shared" si="830"/>
        <v xml:space="preserve"> </v>
      </c>
    </row>
    <row r="5301" spans="1:13" x14ac:dyDescent="0.25">
      <c r="A5301" s="25">
        <f t="shared" si="828"/>
        <v>5301</v>
      </c>
      <c r="B5301" s="35">
        <f>+INDEX(Исходные_данные!A:Z,A5301+$X$32-1,$X$30)</f>
        <v>0</v>
      </c>
      <c r="C5301" s="25">
        <f>+IFERROR(_xlfn.NUMBERVALUE(INDEX(Исходные_данные!A:Z,A5301+$X$32-1,$X$31),"."),0)</f>
        <v>0</v>
      </c>
      <c r="D5301" s="51"/>
      <c r="E5301" s="3">
        <f t="shared" si="825"/>
        <v>1289.4580000000001</v>
      </c>
      <c r="F5301" s="3">
        <f t="shared" si="826"/>
        <v>1289.4574600000001</v>
      </c>
      <c r="G5301" s="8">
        <f t="shared" si="829"/>
        <v>0</v>
      </c>
      <c r="H5301" s="7">
        <f t="shared" si="821"/>
        <v>0</v>
      </c>
      <c r="I5301" s="7">
        <f t="shared" si="822"/>
        <v>0</v>
      </c>
      <c r="J5301">
        <f t="shared" si="823"/>
        <v>0</v>
      </c>
      <c r="K5301">
        <f t="shared" si="827"/>
        <v>0</v>
      </c>
      <c r="L5301">
        <f t="shared" si="824"/>
        <v>0</v>
      </c>
      <c r="M5301" s="66" t="str">
        <f t="shared" si="830"/>
        <v xml:space="preserve"> </v>
      </c>
    </row>
    <row r="5302" spans="1:13" x14ac:dyDescent="0.25">
      <c r="A5302" s="25">
        <f t="shared" si="828"/>
        <v>5302</v>
      </c>
      <c r="B5302" s="35">
        <f>+INDEX(Исходные_данные!A:Z,A5302+$X$32-1,$X$30)</f>
        <v>0</v>
      </c>
      <c r="C5302" s="25">
        <f>+IFERROR(_xlfn.NUMBERVALUE(INDEX(Исходные_данные!A:Z,A5302+$X$32-1,$X$31),"."),0)</f>
        <v>0</v>
      </c>
      <c r="D5302" s="51"/>
      <c r="E5302" s="3">
        <f t="shared" si="825"/>
        <v>1289.4580000000001</v>
      </c>
      <c r="F5302" s="3">
        <f t="shared" si="826"/>
        <v>1289.4574600000001</v>
      </c>
      <c r="G5302" s="8">
        <f t="shared" si="829"/>
        <v>0</v>
      </c>
      <c r="H5302" s="7">
        <f t="shared" si="821"/>
        <v>0</v>
      </c>
      <c r="I5302" s="7">
        <f t="shared" si="822"/>
        <v>0</v>
      </c>
      <c r="J5302">
        <f t="shared" si="823"/>
        <v>0</v>
      </c>
      <c r="K5302">
        <f t="shared" si="827"/>
        <v>0</v>
      </c>
      <c r="L5302">
        <f t="shared" si="824"/>
        <v>0</v>
      </c>
      <c r="M5302" s="66" t="str">
        <f t="shared" si="830"/>
        <v xml:space="preserve"> </v>
      </c>
    </row>
    <row r="5303" spans="1:13" x14ac:dyDescent="0.25">
      <c r="A5303" s="25">
        <f t="shared" si="828"/>
        <v>5303</v>
      </c>
      <c r="B5303" s="35">
        <f>+INDEX(Исходные_данные!A:Z,A5303+$X$32-1,$X$30)</f>
        <v>0</v>
      </c>
      <c r="C5303" s="25">
        <f>+IFERROR(_xlfn.NUMBERVALUE(INDEX(Исходные_данные!A:Z,A5303+$X$32-1,$X$31),"."),0)</f>
        <v>0</v>
      </c>
      <c r="D5303" s="51"/>
      <c r="E5303" s="3">
        <f t="shared" si="825"/>
        <v>1289.4580000000001</v>
      </c>
      <c r="F5303" s="3">
        <f t="shared" si="826"/>
        <v>1289.4574600000001</v>
      </c>
      <c r="G5303" s="8">
        <f t="shared" si="829"/>
        <v>0</v>
      </c>
      <c r="H5303" s="7">
        <f t="shared" si="821"/>
        <v>0</v>
      </c>
      <c r="I5303" s="7">
        <f t="shared" si="822"/>
        <v>0</v>
      </c>
      <c r="J5303">
        <f t="shared" si="823"/>
        <v>0</v>
      </c>
      <c r="K5303">
        <f t="shared" si="827"/>
        <v>0</v>
      </c>
      <c r="L5303">
        <f t="shared" si="824"/>
        <v>0</v>
      </c>
      <c r="M5303" s="66" t="str">
        <f t="shared" si="830"/>
        <v xml:space="preserve"> </v>
      </c>
    </row>
    <row r="5304" spans="1:13" x14ac:dyDescent="0.25">
      <c r="A5304" s="25">
        <f t="shared" si="828"/>
        <v>5304</v>
      </c>
      <c r="B5304" s="35">
        <f>+INDEX(Исходные_данные!A:Z,A5304+$X$32-1,$X$30)</f>
        <v>0</v>
      </c>
      <c r="C5304" s="25">
        <f>+IFERROR(_xlfn.NUMBERVALUE(INDEX(Исходные_данные!A:Z,A5304+$X$32-1,$X$31),"."),0)</f>
        <v>0</v>
      </c>
      <c r="D5304" s="51"/>
      <c r="E5304" s="3">
        <f t="shared" si="825"/>
        <v>1289.4580000000001</v>
      </c>
      <c r="F5304" s="3">
        <f t="shared" si="826"/>
        <v>1289.4574600000001</v>
      </c>
      <c r="G5304" s="8">
        <f t="shared" si="829"/>
        <v>0</v>
      </c>
      <c r="H5304" s="7">
        <f t="shared" si="821"/>
        <v>0</v>
      </c>
      <c r="I5304" s="7">
        <f t="shared" si="822"/>
        <v>0</v>
      </c>
      <c r="J5304">
        <f t="shared" si="823"/>
        <v>0</v>
      </c>
      <c r="K5304">
        <f t="shared" si="827"/>
        <v>0</v>
      </c>
      <c r="L5304">
        <f t="shared" si="824"/>
        <v>0</v>
      </c>
      <c r="M5304" s="66" t="str">
        <f t="shared" si="830"/>
        <v xml:space="preserve"> </v>
      </c>
    </row>
    <row r="5305" spans="1:13" x14ac:dyDescent="0.25">
      <c r="A5305" s="25">
        <f t="shared" si="828"/>
        <v>5305</v>
      </c>
      <c r="B5305" s="35">
        <f>+INDEX(Исходные_данные!A:Z,A5305+$X$32-1,$X$30)</f>
        <v>0</v>
      </c>
      <c r="C5305" s="25">
        <f>+IFERROR(_xlfn.NUMBERVALUE(INDEX(Исходные_данные!A:Z,A5305+$X$32-1,$X$31),"."),0)</f>
        <v>0</v>
      </c>
      <c r="D5305" s="51"/>
      <c r="E5305" s="3">
        <f t="shared" si="825"/>
        <v>1289.4580000000001</v>
      </c>
      <c r="F5305" s="3">
        <f t="shared" si="826"/>
        <v>1289.4574600000001</v>
      </c>
      <c r="G5305" s="8">
        <f t="shared" si="829"/>
        <v>0</v>
      </c>
      <c r="H5305" s="7">
        <f t="shared" si="821"/>
        <v>0</v>
      </c>
      <c r="I5305" s="7">
        <f t="shared" si="822"/>
        <v>0</v>
      </c>
      <c r="J5305">
        <f t="shared" si="823"/>
        <v>0</v>
      </c>
      <c r="K5305">
        <f t="shared" si="827"/>
        <v>0</v>
      </c>
      <c r="L5305">
        <f t="shared" si="824"/>
        <v>0</v>
      </c>
      <c r="M5305" s="66" t="str">
        <f t="shared" si="830"/>
        <v xml:space="preserve"> </v>
      </c>
    </row>
    <row r="5306" spans="1:13" x14ac:dyDescent="0.25">
      <c r="A5306" s="25">
        <f t="shared" si="828"/>
        <v>5306</v>
      </c>
      <c r="B5306" s="35">
        <f>+INDEX(Исходные_данные!A:Z,A5306+$X$32-1,$X$30)</f>
        <v>0</v>
      </c>
      <c r="C5306" s="25">
        <f>+IFERROR(_xlfn.NUMBERVALUE(INDEX(Исходные_данные!A:Z,A5306+$X$32-1,$X$31),"."),0)</f>
        <v>0</v>
      </c>
      <c r="D5306" s="51"/>
      <c r="E5306" s="3">
        <f t="shared" si="825"/>
        <v>1289.4580000000001</v>
      </c>
      <c r="F5306" s="3">
        <f t="shared" si="826"/>
        <v>1289.4574600000001</v>
      </c>
      <c r="G5306" s="8">
        <f t="shared" si="829"/>
        <v>0</v>
      </c>
      <c r="H5306" s="7">
        <f t="shared" si="821"/>
        <v>0</v>
      </c>
      <c r="I5306" s="7">
        <f t="shared" si="822"/>
        <v>0</v>
      </c>
      <c r="J5306">
        <f t="shared" si="823"/>
        <v>0</v>
      </c>
      <c r="K5306">
        <f t="shared" si="827"/>
        <v>0</v>
      </c>
      <c r="L5306">
        <f t="shared" si="824"/>
        <v>0</v>
      </c>
      <c r="M5306" s="66" t="str">
        <f t="shared" si="830"/>
        <v xml:space="preserve"> </v>
      </c>
    </row>
    <row r="5307" spans="1:13" x14ac:dyDescent="0.25">
      <c r="A5307" s="25">
        <f t="shared" si="828"/>
        <v>5307</v>
      </c>
      <c r="B5307" s="35">
        <f>+INDEX(Исходные_данные!A:Z,A5307+$X$32-1,$X$30)</f>
        <v>0</v>
      </c>
      <c r="C5307" s="25">
        <f>+IFERROR(_xlfn.NUMBERVALUE(INDEX(Исходные_данные!A:Z,A5307+$X$32-1,$X$31),"."),0)</f>
        <v>0</v>
      </c>
      <c r="D5307" s="51"/>
      <c r="E5307" s="3">
        <f t="shared" si="825"/>
        <v>1289.4580000000001</v>
      </c>
      <c r="F5307" s="3">
        <f t="shared" si="826"/>
        <v>1289.4574600000001</v>
      </c>
      <c r="G5307" s="8">
        <f t="shared" si="829"/>
        <v>0</v>
      </c>
      <c r="H5307" s="7">
        <f t="shared" si="821"/>
        <v>0</v>
      </c>
      <c r="I5307" s="7">
        <f t="shared" si="822"/>
        <v>0</v>
      </c>
      <c r="J5307">
        <f t="shared" si="823"/>
        <v>0</v>
      </c>
      <c r="K5307">
        <f t="shared" si="827"/>
        <v>0</v>
      </c>
      <c r="L5307">
        <f t="shared" si="824"/>
        <v>0</v>
      </c>
      <c r="M5307" s="66" t="str">
        <f t="shared" si="830"/>
        <v xml:space="preserve"> </v>
      </c>
    </row>
    <row r="5308" spans="1:13" x14ac:dyDescent="0.25">
      <c r="A5308" s="25">
        <f t="shared" si="828"/>
        <v>5308</v>
      </c>
      <c r="B5308" s="35">
        <f>+INDEX(Исходные_данные!A:Z,A5308+$X$32-1,$X$30)</f>
        <v>0</v>
      </c>
      <c r="C5308" s="25">
        <f>+IFERROR(_xlfn.NUMBERVALUE(INDEX(Исходные_данные!A:Z,A5308+$X$32-1,$X$31),"."),0)</f>
        <v>0</v>
      </c>
      <c r="D5308" s="51"/>
      <c r="E5308" s="3">
        <f t="shared" si="825"/>
        <v>1289.4580000000001</v>
      </c>
      <c r="F5308" s="3">
        <f t="shared" si="826"/>
        <v>1289.4574600000001</v>
      </c>
      <c r="G5308" s="8">
        <f t="shared" si="829"/>
        <v>0</v>
      </c>
      <c r="H5308" s="7">
        <f t="shared" si="821"/>
        <v>0</v>
      </c>
      <c r="I5308" s="7">
        <f t="shared" si="822"/>
        <v>0</v>
      </c>
      <c r="J5308">
        <f t="shared" si="823"/>
        <v>0</v>
      </c>
      <c r="K5308">
        <f t="shared" si="827"/>
        <v>0</v>
      </c>
      <c r="L5308">
        <f t="shared" si="824"/>
        <v>0</v>
      </c>
      <c r="M5308" s="66" t="str">
        <f t="shared" si="830"/>
        <v xml:space="preserve"> </v>
      </c>
    </row>
    <row r="5309" spans="1:13" x14ac:dyDescent="0.25">
      <c r="A5309" s="25">
        <f t="shared" si="828"/>
        <v>5309</v>
      </c>
      <c r="B5309" s="35">
        <f>+INDEX(Исходные_данные!A:Z,A5309+$X$32-1,$X$30)</f>
        <v>0</v>
      </c>
      <c r="C5309" s="25">
        <f>+IFERROR(_xlfn.NUMBERVALUE(INDEX(Исходные_данные!A:Z,A5309+$X$32-1,$X$31),"."),0)</f>
        <v>0</v>
      </c>
      <c r="D5309" s="51"/>
      <c r="E5309" s="3">
        <f t="shared" si="825"/>
        <v>1289.4580000000001</v>
      </c>
      <c r="F5309" s="3">
        <f t="shared" si="826"/>
        <v>1289.4574600000001</v>
      </c>
      <c r="G5309" s="8">
        <f t="shared" si="829"/>
        <v>0</v>
      </c>
      <c r="H5309" s="7">
        <f t="shared" si="821"/>
        <v>0</v>
      </c>
      <c r="I5309" s="7">
        <f t="shared" si="822"/>
        <v>0</v>
      </c>
      <c r="J5309">
        <f t="shared" si="823"/>
        <v>0</v>
      </c>
      <c r="K5309">
        <f t="shared" si="827"/>
        <v>0</v>
      </c>
      <c r="L5309">
        <f t="shared" si="824"/>
        <v>0</v>
      </c>
      <c r="M5309" s="66" t="str">
        <f t="shared" si="830"/>
        <v xml:space="preserve"> </v>
      </c>
    </row>
    <row r="5310" spans="1:13" x14ac:dyDescent="0.25">
      <c r="A5310" s="25">
        <f t="shared" si="828"/>
        <v>5310</v>
      </c>
      <c r="B5310" s="35">
        <f>+INDEX(Исходные_данные!A:Z,A5310+$X$32-1,$X$30)</f>
        <v>0</v>
      </c>
      <c r="C5310" s="25">
        <f>+IFERROR(_xlfn.NUMBERVALUE(INDEX(Исходные_данные!A:Z,A5310+$X$32-1,$X$31),"."),0)</f>
        <v>0</v>
      </c>
      <c r="D5310" s="51"/>
      <c r="E5310" s="3">
        <f t="shared" si="825"/>
        <v>1289.4580000000001</v>
      </c>
      <c r="F5310" s="3">
        <f t="shared" si="826"/>
        <v>1289.4574600000001</v>
      </c>
      <c r="G5310" s="8">
        <f t="shared" si="829"/>
        <v>0</v>
      </c>
      <c r="H5310" s="7">
        <f t="shared" si="821"/>
        <v>0</v>
      </c>
      <c r="I5310" s="7">
        <f t="shared" si="822"/>
        <v>0</v>
      </c>
      <c r="J5310">
        <f t="shared" si="823"/>
        <v>0</v>
      </c>
      <c r="K5310">
        <f t="shared" si="827"/>
        <v>0</v>
      </c>
      <c r="L5310">
        <f t="shared" si="824"/>
        <v>0</v>
      </c>
      <c r="M5310" s="66" t="str">
        <f t="shared" si="830"/>
        <v xml:space="preserve"> </v>
      </c>
    </row>
    <row r="5311" spans="1:13" x14ac:dyDescent="0.25">
      <c r="A5311" s="25">
        <f t="shared" si="828"/>
        <v>5311</v>
      </c>
      <c r="B5311" s="35">
        <f>+INDEX(Исходные_данные!A:Z,A5311+$X$32-1,$X$30)</f>
        <v>0</v>
      </c>
      <c r="C5311" s="25">
        <f>+IFERROR(_xlfn.NUMBERVALUE(INDEX(Исходные_данные!A:Z,A5311+$X$32-1,$X$31),"."),0)</f>
        <v>0</v>
      </c>
      <c r="D5311" s="51"/>
      <c r="E5311" s="3">
        <f t="shared" si="825"/>
        <v>1289.4580000000001</v>
      </c>
      <c r="F5311" s="3">
        <f t="shared" si="826"/>
        <v>1289.4574600000001</v>
      </c>
      <c r="G5311" s="8">
        <f t="shared" si="829"/>
        <v>0</v>
      </c>
      <c r="H5311" s="7">
        <f t="shared" si="821"/>
        <v>0</v>
      </c>
      <c r="I5311" s="7">
        <f t="shared" si="822"/>
        <v>0</v>
      </c>
      <c r="J5311">
        <f t="shared" si="823"/>
        <v>0</v>
      </c>
      <c r="K5311">
        <f t="shared" si="827"/>
        <v>0</v>
      </c>
      <c r="L5311">
        <f t="shared" si="824"/>
        <v>0</v>
      </c>
      <c r="M5311" s="66" t="str">
        <f t="shared" si="830"/>
        <v xml:space="preserve"> </v>
      </c>
    </row>
    <row r="5312" spans="1:13" x14ac:dyDescent="0.25">
      <c r="A5312" s="25">
        <f t="shared" si="828"/>
        <v>5312</v>
      </c>
      <c r="B5312" s="35">
        <f>+INDEX(Исходные_данные!A:Z,A5312+$X$32-1,$X$30)</f>
        <v>0</v>
      </c>
      <c r="C5312" s="25">
        <f>+IFERROR(_xlfn.NUMBERVALUE(INDEX(Исходные_данные!A:Z,A5312+$X$32-1,$X$31),"."),0)</f>
        <v>0</v>
      </c>
      <c r="D5312" s="51"/>
      <c r="E5312" s="3">
        <f t="shared" si="825"/>
        <v>1289.4580000000001</v>
      </c>
      <c r="F5312" s="3">
        <f t="shared" si="826"/>
        <v>1289.4574600000001</v>
      </c>
      <c r="G5312" s="8">
        <f t="shared" si="829"/>
        <v>0</v>
      </c>
      <c r="H5312" s="7">
        <f t="shared" si="821"/>
        <v>0</v>
      </c>
      <c r="I5312" s="7">
        <f t="shared" si="822"/>
        <v>0</v>
      </c>
      <c r="J5312">
        <f t="shared" si="823"/>
        <v>0</v>
      </c>
      <c r="K5312">
        <f t="shared" si="827"/>
        <v>0</v>
      </c>
      <c r="L5312">
        <f t="shared" si="824"/>
        <v>0</v>
      </c>
      <c r="M5312" s="66" t="str">
        <f t="shared" si="830"/>
        <v xml:space="preserve"> </v>
      </c>
    </row>
    <row r="5313" spans="1:13" x14ac:dyDescent="0.25">
      <c r="A5313" s="25">
        <f t="shared" si="828"/>
        <v>5313</v>
      </c>
      <c r="B5313" s="35">
        <f>+INDEX(Исходные_данные!A:Z,A5313+$X$32-1,$X$30)</f>
        <v>0</v>
      </c>
      <c r="C5313" s="25">
        <f>+IFERROR(_xlfn.NUMBERVALUE(INDEX(Исходные_данные!A:Z,A5313+$X$32-1,$X$31),"."),0)</f>
        <v>0</v>
      </c>
      <c r="D5313" s="51"/>
      <c r="E5313" s="3">
        <f t="shared" si="825"/>
        <v>1289.4580000000001</v>
      </c>
      <c r="F5313" s="3">
        <f t="shared" si="826"/>
        <v>1289.4574600000001</v>
      </c>
      <c r="G5313" s="8">
        <f t="shared" si="829"/>
        <v>0</v>
      </c>
      <c r="H5313" s="7">
        <f t="shared" ref="H5313:H5376" si="831">IF(G5313&gt;$X$35,C5313,0)</f>
        <v>0</v>
      </c>
      <c r="I5313" s="7">
        <f t="shared" ref="I5313:I5376" si="832">IF(AND(A5313&gt;$Q$25,A5313&lt;=$Q$25+$T$25),1,0)</f>
        <v>0</v>
      </c>
      <c r="J5313">
        <f t="shared" ref="J5313:J5376" si="833">IF(I5313=1,IF(H5313*$W$47&lt;=$X$48,H5313*$W$47,0),0)</f>
        <v>0</v>
      </c>
      <c r="K5313">
        <f t="shared" si="827"/>
        <v>0</v>
      </c>
      <c r="L5313">
        <f t="shared" ref="L5313:L5376" si="834">+IF(I5313=1,IF(H5313*$W$47&lt;=$X$48,0,$X$48),0)</f>
        <v>0</v>
      </c>
      <c r="M5313" s="66" t="str">
        <f t="shared" si="830"/>
        <v xml:space="preserve"> </v>
      </c>
    </row>
    <row r="5314" spans="1:13" x14ac:dyDescent="0.25">
      <c r="A5314" s="25">
        <f t="shared" si="828"/>
        <v>5314</v>
      </c>
      <c r="B5314" s="35">
        <f>+INDEX(Исходные_данные!A:Z,A5314+$X$32-1,$X$30)</f>
        <v>0</v>
      </c>
      <c r="C5314" s="25">
        <f>+IFERROR(_xlfn.NUMBERVALUE(INDEX(Исходные_данные!A:Z,A5314+$X$32-1,$X$31),"."),0)</f>
        <v>0</v>
      </c>
      <c r="D5314" s="51"/>
      <c r="E5314" s="3">
        <f t="shared" ref="E5314:E5377" si="835">+IFERROR(IF(_xlfn.NUMBERVALUE(B5314,".")&lt;E5313,E5313,_xlfn.NUMBERVALUE(B5314,".")),E5313)</f>
        <v>1289.4580000000001</v>
      </c>
      <c r="F5314" s="3">
        <f t="shared" ref="F5314:F5377" si="836">(E5314-$X$45*$X$44)/IF($X$44&lt;&gt;0,ABS($X$44),1)*$X$39</f>
        <v>1289.4574600000001</v>
      </c>
      <c r="G5314" s="8">
        <f t="shared" si="829"/>
        <v>0</v>
      </c>
      <c r="H5314" s="7">
        <f t="shared" si="831"/>
        <v>0</v>
      </c>
      <c r="I5314" s="7">
        <f t="shared" si="832"/>
        <v>0</v>
      </c>
      <c r="J5314">
        <f t="shared" si="833"/>
        <v>0</v>
      </c>
      <c r="K5314">
        <f t="shared" ref="K5314:K5377" si="837">+J5314/100</f>
        <v>0</v>
      </c>
      <c r="L5314">
        <f t="shared" si="834"/>
        <v>0</v>
      </c>
      <c r="M5314" s="66" t="str">
        <f t="shared" si="830"/>
        <v xml:space="preserve"> </v>
      </c>
    </row>
    <row r="5315" spans="1:13" x14ac:dyDescent="0.25">
      <c r="A5315" s="25">
        <f t="shared" ref="A5315:A5378" si="838">+A5314+1</f>
        <v>5315</v>
      </c>
      <c r="B5315" s="35">
        <f>+INDEX(Исходные_данные!A:Z,A5315+$X$32-1,$X$30)</f>
        <v>0</v>
      </c>
      <c r="C5315" s="25">
        <f>+IFERROR(_xlfn.NUMBERVALUE(INDEX(Исходные_данные!A:Z,A5315+$X$32-1,$X$31),"."),0)</f>
        <v>0</v>
      </c>
      <c r="D5315" s="51"/>
      <c r="E5315" s="3">
        <f t="shared" si="835"/>
        <v>1289.4580000000001</v>
      </c>
      <c r="F5315" s="3">
        <f t="shared" si="836"/>
        <v>1289.4574600000001</v>
      </c>
      <c r="G5315" s="8">
        <f t="shared" ref="G5315:G5378" si="839">+IF(E5315=E5314,0,_xlfn.NUMBERVALUE(C5315,".")/O$56*100)</f>
        <v>0</v>
      </c>
      <c r="H5315" s="7">
        <f t="shared" si="831"/>
        <v>0</v>
      </c>
      <c r="I5315" s="7">
        <f t="shared" si="832"/>
        <v>0</v>
      </c>
      <c r="J5315">
        <f t="shared" si="833"/>
        <v>0</v>
      </c>
      <c r="K5315">
        <f t="shared" si="837"/>
        <v>0</v>
      </c>
      <c r="L5315">
        <f t="shared" si="834"/>
        <v>0</v>
      </c>
      <c r="M5315" s="66" t="str">
        <f t="shared" si="830"/>
        <v xml:space="preserve"> </v>
      </c>
    </row>
    <row r="5316" spans="1:13" x14ac:dyDescent="0.25">
      <c r="A5316" s="25">
        <f t="shared" si="838"/>
        <v>5316</v>
      </c>
      <c r="B5316" s="35">
        <f>+INDEX(Исходные_данные!A:Z,A5316+$X$32-1,$X$30)</f>
        <v>0</v>
      </c>
      <c r="C5316" s="25">
        <f>+IFERROR(_xlfn.NUMBERVALUE(INDEX(Исходные_данные!A:Z,A5316+$X$32-1,$X$31),"."),0)</f>
        <v>0</v>
      </c>
      <c r="D5316" s="51"/>
      <c r="E5316" s="3">
        <f t="shared" si="835"/>
        <v>1289.4580000000001</v>
      </c>
      <c r="F5316" s="3">
        <f t="shared" si="836"/>
        <v>1289.4574600000001</v>
      </c>
      <c r="G5316" s="8">
        <f t="shared" si="839"/>
        <v>0</v>
      </c>
      <c r="H5316" s="7">
        <f t="shared" si="831"/>
        <v>0</v>
      </c>
      <c r="I5316" s="7">
        <f t="shared" si="832"/>
        <v>0</v>
      </c>
      <c r="J5316">
        <f t="shared" si="833"/>
        <v>0</v>
      </c>
      <c r="K5316">
        <f t="shared" si="837"/>
        <v>0</v>
      </c>
      <c r="L5316">
        <f t="shared" si="834"/>
        <v>0</v>
      </c>
      <c r="M5316" s="66" t="str">
        <f t="shared" si="830"/>
        <v xml:space="preserve"> </v>
      </c>
    </row>
    <row r="5317" spans="1:13" x14ac:dyDescent="0.25">
      <c r="A5317" s="25">
        <f t="shared" si="838"/>
        <v>5317</v>
      </c>
      <c r="B5317" s="35">
        <f>+INDEX(Исходные_данные!A:Z,A5317+$X$32-1,$X$30)</f>
        <v>0</v>
      </c>
      <c r="C5317" s="25">
        <f>+IFERROR(_xlfn.NUMBERVALUE(INDEX(Исходные_данные!A:Z,A5317+$X$32-1,$X$31),"."),0)</f>
        <v>0</v>
      </c>
      <c r="D5317" s="51"/>
      <c r="E5317" s="3">
        <f t="shared" si="835"/>
        <v>1289.4580000000001</v>
      </c>
      <c r="F5317" s="3">
        <f t="shared" si="836"/>
        <v>1289.4574600000001</v>
      </c>
      <c r="G5317" s="8">
        <f t="shared" si="839"/>
        <v>0</v>
      </c>
      <c r="H5317" s="7">
        <f t="shared" si="831"/>
        <v>0</v>
      </c>
      <c r="I5317" s="7">
        <f t="shared" si="832"/>
        <v>0</v>
      </c>
      <c r="J5317">
        <f t="shared" si="833"/>
        <v>0</v>
      </c>
      <c r="K5317">
        <f t="shared" si="837"/>
        <v>0</v>
      </c>
      <c r="L5317">
        <f t="shared" si="834"/>
        <v>0</v>
      </c>
      <c r="M5317" s="66" t="str">
        <f t="shared" si="830"/>
        <v xml:space="preserve"> </v>
      </c>
    </row>
    <row r="5318" spans="1:13" x14ac:dyDescent="0.25">
      <c r="A5318" s="25">
        <f t="shared" si="838"/>
        <v>5318</v>
      </c>
      <c r="B5318" s="35">
        <f>+INDEX(Исходные_данные!A:Z,A5318+$X$32-1,$X$30)</f>
        <v>0</v>
      </c>
      <c r="C5318" s="25">
        <f>+IFERROR(_xlfn.NUMBERVALUE(INDEX(Исходные_данные!A:Z,A5318+$X$32-1,$X$31),"."),0)</f>
        <v>0</v>
      </c>
      <c r="D5318" s="51"/>
      <c r="E5318" s="3">
        <f t="shared" si="835"/>
        <v>1289.4580000000001</v>
      </c>
      <c r="F5318" s="3">
        <f t="shared" si="836"/>
        <v>1289.4574600000001</v>
      </c>
      <c r="G5318" s="8">
        <f t="shared" si="839"/>
        <v>0</v>
      </c>
      <c r="H5318" s="7">
        <f t="shared" si="831"/>
        <v>0</v>
      </c>
      <c r="I5318" s="7">
        <f t="shared" si="832"/>
        <v>0</v>
      </c>
      <c r="J5318">
        <f t="shared" si="833"/>
        <v>0</v>
      </c>
      <c r="K5318">
        <f t="shared" si="837"/>
        <v>0</v>
      </c>
      <c r="L5318">
        <f t="shared" si="834"/>
        <v>0</v>
      </c>
      <c r="M5318" s="66" t="str">
        <f t="shared" si="830"/>
        <v xml:space="preserve"> </v>
      </c>
    </row>
    <row r="5319" spans="1:13" x14ac:dyDescent="0.25">
      <c r="A5319" s="25">
        <f t="shared" si="838"/>
        <v>5319</v>
      </c>
      <c r="B5319" s="35">
        <f>+INDEX(Исходные_данные!A:Z,A5319+$X$32-1,$X$30)</f>
        <v>0</v>
      </c>
      <c r="C5319" s="25">
        <f>+IFERROR(_xlfn.NUMBERVALUE(INDEX(Исходные_данные!A:Z,A5319+$X$32-1,$X$31),"."),0)</f>
        <v>0</v>
      </c>
      <c r="D5319" s="51"/>
      <c r="E5319" s="3">
        <f t="shared" si="835"/>
        <v>1289.4580000000001</v>
      </c>
      <c r="F5319" s="3">
        <f t="shared" si="836"/>
        <v>1289.4574600000001</v>
      </c>
      <c r="G5319" s="8">
        <f t="shared" si="839"/>
        <v>0</v>
      </c>
      <c r="H5319" s="7">
        <f t="shared" si="831"/>
        <v>0</v>
      </c>
      <c r="I5319" s="7">
        <f t="shared" si="832"/>
        <v>0</v>
      </c>
      <c r="J5319">
        <f t="shared" si="833"/>
        <v>0</v>
      </c>
      <c r="K5319">
        <f t="shared" si="837"/>
        <v>0</v>
      </c>
      <c r="L5319">
        <f t="shared" si="834"/>
        <v>0</v>
      </c>
      <c r="M5319" s="66" t="str">
        <f t="shared" si="830"/>
        <v xml:space="preserve"> </v>
      </c>
    </row>
    <row r="5320" spans="1:13" x14ac:dyDescent="0.25">
      <c r="A5320" s="25">
        <f t="shared" si="838"/>
        <v>5320</v>
      </c>
      <c r="B5320" s="35">
        <f>+INDEX(Исходные_данные!A:Z,A5320+$X$32-1,$X$30)</f>
        <v>0</v>
      </c>
      <c r="C5320" s="25">
        <f>+IFERROR(_xlfn.NUMBERVALUE(INDEX(Исходные_данные!A:Z,A5320+$X$32-1,$X$31),"."),0)</f>
        <v>0</v>
      </c>
      <c r="D5320" s="51"/>
      <c r="E5320" s="3">
        <f t="shared" si="835"/>
        <v>1289.4580000000001</v>
      </c>
      <c r="F5320" s="3">
        <f t="shared" si="836"/>
        <v>1289.4574600000001</v>
      </c>
      <c r="G5320" s="8">
        <f t="shared" si="839"/>
        <v>0</v>
      </c>
      <c r="H5320" s="7">
        <f t="shared" si="831"/>
        <v>0</v>
      </c>
      <c r="I5320" s="7">
        <f t="shared" si="832"/>
        <v>0</v>
      </c>
      <c r="J5320">
        <f t="shared" si="833"/>
        <v>0</v>
      </c>
      <c r="K5320">
        <f t="shared" si="837"/>
        <v>0</v>
      </c>
      <c r="L5320">
        <f t="shared" si="834"/>
        <v>0</v>
      </c>
      <c r="M5320" s="66" t="str">
        <f t="shared" si="830"/>
        <v xml:space="preserve"> </v>
      </c>
    </row>
    <row r="5321" spans="1:13" x14ac:dyDescent="0.25">
      <c r="A5321" s="25">
        <f t="shared" si="838"/>
        <v>5321</v>
      </c>
      <c r="B5321" s="35">
        <f>+INDEX(Исходные_данные!A:Z,A5321+$X$32-1,$X$30)</f>
        <v>0</v>
      </c>
      <c r="C5321" s="25">
        <f>+IFERROR(_xlfn.NUMBERVALUE(INDEX(Исходные_данные!A:Z,A5321+$X$32-1,$X$31),"."),0)</f>
        <v>0</v>
      </c>
      <c r="D5321" s="51"/>
      <c r="E5321" s="3">
        <f t="shared" si="835"/>
        <v>1289.4580000000001</v>
      </c>
      <c r="F5321" s="3">
        <f t="shared" si="836"/>
        <v>1289.4574600000001</v>
      </c>
      <c r="G5321" s="8">
        <f t="shared" si="839"/>
        <v>0</v>
      </c>
      <c r="H5321" s="7">
        <f t="shared" si="831"/>
        <v>0</v>
      </c>
      <c r="I5321" s="7">
        <f t="shared" si="832"/>
        <v>0</v>
      </c>
      <c r="J5321">
        <f t="shared" si="833"/>
        <v>0</v>
      </c>
      <c r="K5321">
        <f t="shared" si="837"/>
        <v>0</v>
      </c>
      <c r="L5321">
        <f t="shared" si="834"/>
        <v>0</v>
      </c>
      <c r="M5321" s="66" t="str">
        <f t="shared" si="830"/>
        <v xml:space="preserve"> </v>
      </c>
    </row>
    <row r="5322" spans="1:13" x14ac:dyDescent="0.25">
      <c r="A5322" s="25">
        <f t="shared" si="838"/>
        <v>5322</v>
      </c>
      <c r="B5322" s="35">
        <f>+INDEX(Исходные_данные!A:Z,A5322+$X$32-1,$X$30)</f>
        <v>0</v>
      </c>
      <c r="C5322" s="25">
        <f>+IFERROR(_xlfn.NUMBERVALUE(INDEX(Исходные_данные!A:Z,A5322+$X$32-1,$X$31),"."),0)</f>
        <v>0</v>
      </c>
      <c r="D5322" s="51"/>
      <c r="E5322" s="3">
        <f t="shared" si="835"/>
        <v>1289.4580000000001</v>
      </c>
      <c r="F5322" s="3">
        <f t="shared" si="836"/>
        <v>1289.4574600000001</v>
      </c>
      <c r="G5322" s="8">
        <f t="shared" si="839"/>
        <v>0</v>
      </c>
      <c r="H5322" s="7">
        <f t="shared" si="831"/>
        <v>0</v>
      </c>
      <c r="I5322" s="7">
        <f t="shared" si="832"/>
        <v>0</v>
      </c>
      <c r="J5322">
        <f t="shared" si="833"/>
        <v>0</v>
      </c>
      <c r="K5322">
        <f t="shared" si="837"/>
        <v>0</v>
      </c>
      <c r="L5322">
        <f t="shared" si="834"/>
        <v>0</v>
      </c>
      <c r="M5322" s="66" t="str">
        <f t="shared" si="830"/>
        <v xml:space="preserve"> </v>
      </c>
    </row>
    <row r="5323" spans="1:13" x14ac:dyDescent="0.25">
      <c r="A5323" s="25">
        <f t="shared" si="838"/>
        <v>5323</v>
      </c>
      <c r="B5323" s="35">
        <f>+INDEX(Исходные_данные!A:Z,A5323+$X$32-1,$X$30)</f>
        <v>0</v>
      </c>
      <c r="C5323" s="25">
        <f>+IFERROR(_xlfn.NUMBERVALUE(INDEX(Исходные_данные!A:Z,A5323+$X$32-1,$X$31),"."),0)</f>
        <v>0</v>
      </c>
      <c r="D5323" s="51"/>
      <c r="E5323" s="3">
        <f t="shared" si="835"/>
        <v>1289.4580000000001</v>
      </c>
      <c r="F5323" s="3">
        <f t="shared" si="836"/>
        <v>1289.4574600000001</v>
      </c>
      <c r="G5323" s="8">
        <f t="shared" si="839"/>
        <v>0</v>
      </c>
      <c r="H5323" s="7">
        <f t="shared" si="831"/>
        <v>0</v>
      </c>
      <c r="I5323" s="7">
        <f t="shared" si="832"/>
        <v>0</v>
      </c>
      <c r="J5323">
        <f t="shared" si="833"/>
        <v>0</v>
      </c>
      <c r="K5323">
        <f t="shared" si="837"/>
        <v>0</v>
      </c>
      <c r="L5323">
        <f t="shared" si="834"/>
        <v>0</v>
      </c>
      <c r="M5323" s="66" t="str">
        <f t="shared" si="830"/>
        <v xml:space="preserve"> </v>
      </c>
    </row>
    <row r="5324" spans="1:13" x14ac:dyDescent="0.25">
      <c r="A5324" s="25">
        <f t="shared" si="838"/>
        <v>5324</v>
      </c>
      <c r="B5324" s="35">
        <f>+INDEX(Исходные_данные!A:Z,A5324+$X$32-1,$X$30)</f>
        <v>0</v>
      </c>
      <c r="C5324" s="25">
        <f>+IFERROR(_xlfn.NUMBERVALUE(INDEX(Исходные_данные!A:Z,A5324+$X$32-1,$X$31),"."),0)</f>
        <v>0</v>
      </c>
      <c r="D5324" s="51"/>
      <c r="E5324" s="3">
        <f t="shared" si="835"/>
        <v>1289.4580000000001</v>
      </c>
      <c r="F5324" s="3">
        <f t="shared" si="836"/>
        <v>1289.4574600000001</v>
      </c>
      <c r="G5324" s="8">
        <f t="shared" si="839"/>
        <v>0</v>
      </c>
      <c r="H5324" s="7">
        <f t="shared" si="831"/>
        <v>0</v>
      </c>
      <c r="I5324" s="7">
        <f t="shared" si="832"/>
        <v>0</v>
      </c>
      <c r="J5324">
        <f t="shared" si="833"/>
        <v>0</v>
      </c>
      <c r="K5324">
        <f t="shared" si="837"/>
        <v>0</v>
      </c>
      <c r="L5324">
        <f t="shared" si="834"/>
        <v>0</v>
      </c>
      <c r="M5324" s="66" t="str">
        <f t="shared" si="830"/>
        <v xml:space="preserve"> </v>
      </c>
    </row>
    <row r="5325" spans="1:13" x14ac:dyDescent="0.25">
      <c r="A5325" s="25">
        <f t="shared" si="838"/>
        <v>5325</v>
      </c>
      <c r="B5325" s="35">
        <f>+INDEX(Исходные_данные!A:Z,A5325+$X$32-1,$X$30)</f>
        <v>0</v>
      </c>
      <c r="C5325" s="25">
        <f>+IFERROR(_xlfn.NUMBERVALUE(INDEX(Исходные_данные!A:Z,A5325+$X$32-1,$X$31),"."),0)</f>
        <v>0</v>
      </c>
      <c r="D5325" s="51"/>
      <c r="E5325" s="3">
        <f t="shared" si="835"/>
        <v>1289.4580000000001</v>
      </c>
      <c r="F5325" s="3">
        <f t="shared" si="836"/>
        <v>1289.4574600000001</v>
      </c>
      <c r="G5325" s="8">
        <f t="shared" si="839"/>
        <v>0</v>
      </c>
      <c r="H5325" s="7">
        <f t="shared" si="831"/>
        <v>0</v>
      </c>
      <c r="I5325" s="7">
        <f t="shared" si="832"/>
        <v>0</v>
      </c>
      <c r="J5325">
        <f t="shared" si="833"/>
        <v>0</v>
      </c>
      <c r="K5325">
        <f t="shared" si="837"/>
        <v>0</v>
      </c>
      <c r="L5325">
        <f t="shared" si="834"/>
        <v>0</v>
      </c>
      <c r="M5325" s="66" t="str">
        <f t="shared" si="830"/>
        <v xml:space="preserve"> </v>
      </c>
    </row>
    <row r="5326" spans="1:13" x14ac:dyDescent="0.25">
      <c r="A5326" s="25">
        <f t="shared" si="838"/>
        <v>5326</v>
      </c>
      <c r="B5326" s="35">
        <f>+INDEX(Исходные_данные!A:Z,A5326+$X$32-1,$X$30)</f>
        <v>0</v>
      </c>
      <c r="C5326" s="25">
        <f>+IFERROR(_xlfn.NUMBERVALUE(INDEX(Исходные_данные!A:Z,A5326+$X$32-1,$X$31),"."),0)</f>
        <v>0</v>
      </c>
      <c r="D5326" s="51"/>
      <c r="E5326" s="3">
        <f t="shared" si="835"/>
        <v>1289.4580000000001</v>
      </c>
      <c r="F5326" s="3">
        <f t="shared" si="836"/>
        <v>1289.4574600000001</v>
      </c>
      <c r="G5326" s="8">
        <f t="shared" si="839"/>
        <v>0</v>
      </c>
      <c r="H5326" s="7">
        <f t="shared" si="831"/>
        <v>0</v>
      </c>
      <c r="I5326" s="7">
        <f t="shared" si="832"/>
        <v>0</v>
      </c>
      <c r="J5326">
        <f t="shared" si="833"/>
        <v>0</v>
      </c>
      <c r="K5326">
        <f t="shared" si="837"/>
        <v>0</v>
      </c>
      <c r="L5326">
        <f t="shared" si="834"/>
        <v>0</v>
      </c>
      <c r="M5326" s="66" t="str">
        <f t="shared" si="830"/>
        <v xml:space="preserve"> </v>
      </c>
    </row>
    <row r="5327" spans="1:13" x14ac:dyDescent="0.25">
      <c r="A5327" s="25">
        <f t="shared" si="838"/>
        <v>5327</v>
      </c>
      <c r="B5327" s="35">
        <f>+INDEX(Исходные_данные!A:Z,A5327+$X$32-1,$X$30)</f>
        <v>0</v>
      </c>
      <c r="C5327" s="25">
        <f>+IFERROR(_xlfn.NUMBERVALUE(INDEX(Исходные_данные!A:Z,A5327+$X$32-1,$X$31),"."),0)</f>
        <v>0</v>
      </c>
      <c r="D5327" s="51"/>
      <c r="E5327" s="3">
        <f t="shared" si="835"/>
        <v>1289.4580000000001</v>
      </c>
      <c r="F5327" s="3">
        <f t="shared" si="836"/>
        <v>1289.4574600000001</v>
      </c>
      <c r="G5327" s="8">
        <f t="shared" si="839"/>
        <v>0</v>
      </c>
      <c r="H5327" s="7">
        <f t="shared" si="831"/>
        <v>0</v>
      </c>
      <c r="I5327" s="7">
        <f t="shared" si="832"/>
        <v>0</v>
      </c>
      <c r="J5327">
        <f t="shared" si="833"/>
        <v>0</v>
      </c>
      <c r="K5327">
        <f t="shared" si="837"/>
        <v>0</v>
      </c>
      <c r="L5327">
        <f t="shared" si="834"/>
        <v>0</v>
      </c>
      <c r="M5327" s="66" t="str">
        <f t="shared" si="830"/>
        <v xml:space="preserve"> </v>
      </c>
    </row>
    <row r="5328" spans="1:13" x14ac:dyDescent="0.25">
      <c r="A5328" s="25">
        <f t="shared" si="838"/>
        <v>5328</v>
      </c>
      <c r="B5328" s="35">
        <f>+INDEX(Исходные_данные!A:Z,A5328+$X$32-1,$X$30)</f>
        <v>0</v>
      </c>
      <c r="C5328" s="25">
        <f>+IFERROR(_xlfn.NUMBERVALUE(INDEX(Исходные_данные!A:Z,A5328+$X$32-1,$X$31),"."),0)</f>
        <v>0</v>
      </c>
      <c r="D5328" s="51"/>
      <c r="E5328" s="3">
        <f t="shared" si="835"/>
        <v>1289.4580000000001</v>
      </c>
      <c r="F5328" s="3">
        <f t="shared" si="836"/>
        <v>1289.4574600000001</v>
      </c>
      <c r="G5328" s="8">
        <f t="shared" si="839"/>
        <v>0</v>
      </c>
      <c r="H5328" s="7">
        <f t="shared" si="831"/>
        <v>0</v>
      </c>
      <c r="I5328" s="7">
        <f t="shared" si="832"/>
        <v>0</v>
      </c>
      <c r="J5328">
        <f t="shared" si="833"/>
        <v>0</v>
      </c>
      <c r="K5328">
        <f t="shared" si="837"/>
        <v>0</v>
      </c>
      <c r="L5328">
        <f t="shared" si="834"/>
        <v>0</v>
      </c>
      <c r="M5328" s="66" t="str">
        <f t="shared" si="830"/>
        <v xml:space="preserve"> </v>
      </c>
    </row>
    <row r="5329" spans="1:13" x14ac:dyDescent="0.25">
      <c r="A5329" s="25">
        <f t="shared" si="838"/>
        <v>5329</v>
      </c>
      <c r="B5329" s="35">
        <f>+INDEX(Исходные_данные!A:Z,A5329+$X$32-1,$X$30)</f>
        <v>0</v>
      </c>
      <c r="C5329" s="25">
        <f>+IFERROR(_xlfn.NUMBERVALUE(INDEX(Исходные_данные!A:Z,A5329+$X$32-1,$X$31),"."),0)</f>
        <v>0</v>
      </c>
      <c r="D5329" s="51"/>
      <c r="E5329" s="3">
        <f t="shared" si="835"/>
        <v>1289.4580000000001</v>
      </c>
      <c r="F5329" s="3">
        <f t="shared" si="836"/>
        <v>1289.4574600000001</v>
      </c>
      <c r="G5329" s="8">
        <f t="shared" si="839"/>
        <v>0</v>
      </c>
      <c r="H5329" s="7">
        <f t="shared" si="831"/>
        <v>0</v>
      </c>
      <c r="I5329" s="7">
        <f t="shared" si="832"/>
        <v>0</v>
      </c>
      <c r="J5329">
        <f t="shared" si="833"/>
        <v>0</v>
      </c>
      <c r="K5329">
        <f t="shared" si="837"/>
        <v>0</v>
      </c>
      <c r="L5329">
        <f t="shared" si="834"/>
        <v>0</v>
      </c>
      <c r="M5329" s="66" t="str">
        <f t="shared" si="830"/>
        <v xml:space="preserve"> </v>
      </c>
    </row>
    <row r="5330" spans="1:13" x14ac:dyDescent="0.25">
      <c r="A5330" s="25">
        <f t="shared" si="838"/>
        <v>5330</v>
      </c>
      <c r="B5330" s="35">
        <f>+INDEX(Исходные_данные!A:Z,A5330+$X$32-1,$X$30)</f>
        <v>0</v>
      </c>
      <c r="C5330" s="25">
        <f>+IFERROR(_xlfn.NUMBERVALUE(INDEX(Исходные_данные!A:Z,A5330+$X$32-1,$X$31),"."),0)</f>
        <v>0</v>
      </c>
      <c r="D5330" s="51"/>
      <c r="E5330" s="3">
        <f t="shared" si="835"/>
        <v>1289.4580000000001</v>
      </c>
      <c r="F5330" s="3">
        <f t="shared" si="836"/>
        <v>1289.4574600000001</v>
      </c>
      <c r="G5330" s="8">
        <f t="shared" si="839"/>
        <v>0</v>
      </c>
      <c r="H5330" s="7">
        <f t="shared" si="831"/>
        <v>0</v>
      </c>
      <c r="I5330" s="7">
        <f t="shared" si="832"/>
        <v>0</v>
      </c>
      <c r="J5330">
        <f t="shared" si="833"/>
        <v>0</v>
      </c>
      <c r="K5330">
        <f t="shared" si="837"/>
        <v>0</v>
      </c>
      <c r="L5330">
        <f t="shared" si="834"/>
        <v>0</v>
      </c>
      <c r="M5330" s="66" t="str">
        <f t="shared" si="830"/>
        <v xml:space="preserve"> </v>
      </c>
    </row>
    <row r="5331" spans="1:13" x14ac:dyDescent="0.25">
      <c r="A5331" s="25">
        <f t="shared" si="838"/>
        <v>5331</v>
      </c>
      <c r="B5331" s="35">
        <f>+INDEX(Исходные_данные!A:Z,A5331+$X$32-1,$X$30)</f>
        <v>0</v>
      </c>
      <c r="C5331" s="25">
        <f>+IFERROR(_xlfn.NUMBERVALUE(INDEX(Исходные_данные!A:Z,A5331+$X$32-1,$X$31),"."),0)</f>
        <v>0</v>
      </c>
      <c r="D5331" s="51"/>
      <c r="E5331" s="3">
        <f t="shared" si="835"/>
        <v>1289.4580000000001</v>
      </c>
      <c r="F5331" s="3">
        <f t="shared" si="836"/>
        <v>1289.4574600000001</v>
      </c>
      <c r="G5331" s="8">
        <f t="shared" si="839"/>
        <v>0</v>
      </c>
      <c r="H5331" s="7">
        <f t="shared" si="831"/>
        <v>0</v>
      </c>
      <c r="I5331" s="7">
        <f t="shared" si="832"/>
        <v>0</v>
      </c>
      <c r="J5331">
        <f t="shared" si="833"/>
        <v>0</v>
      </c>
      <c r="K5331">
        <f t="shared" si="837"/>
        <v>0</v>
      </c>
      <c r="L5331">
        <f t="shared" si="834"/>
        <v>0</v>
      </c>
      <c r="M5331" s="66" t="str">
        <f t="shared" si="830"/>
        <v xml:space="preserve"> </v>
      </c>
    </row>
    <row r="5332" spans="1:13" x14ac:dyDescent="0.25">
      <c r="A5332" s="25">
        <f t="shared" si="838"/>
        <v>5332</v>
      </c>
      <c r="B5332" s="35">
        <f>+INDEX(Исходные_данные!A:Z,A5332+$X$32-1,$X$30)</f>
        <v>0</v>
      </c>
      <c r="C5332" s="25">
        <f>+IFERROR(_xlfn.NUMBERVALUE(INDEX(Исходные_данные!A:Z,A5332+$X$32-1,$X$31),"."),0)</f>
        <v>0</v>
      </c>
      <c r="D5332" s="51"/>
      <c r="E5332" s="3">
        <f t="shared" si="835"/>
        <v>1289.4580000000001</v>
      </c>
      <c r="F5332" s="3">
        <f t="shared" si="836"/>
        <v>1289.4574600000001</v>
      </c>
      <c r="G5332" s="8">
        <f t="shared" si="839"/>
        <v>0</v>
      </c>
      <c r="H5332" s="7">
        <f t="shared" si="831"/>
        <v>0</v>
      </c>
      <c r="I5332" s="7">
        <f t="shared" si="832"/>
        <v>0</v>
      </c>
      <c r="J5332">
        <f t="shared" si="833"/>
        <v>0</v>
      </c>
      <c r="K5332">
        <f t="shared" si="837"/>
        <v>0</v>
      </c>
      <c r="L5332">
        <f t="shared" si="834"/>
        <v>0</v>
      </c>
      <c r="M5332" s="66" t="str">
        <f t="shared" si="830"/>
        <v xml:space="preserve"> </v>
      </c>
    </row>
    <row r="5333" spans="1:13" x14ac:dyDescent="0.25">
      <c r="A5333" s="25">
        <f t="shared" si="838"/>
        <v>5333</v>
      </c>
      <c r="B5333" s="35">
        <f>+INDEX(Исходные_данные!A:Z,A5333+$X$32-1,$X$30)</f>
        <v>0</v>
      </c>
      <c r="C5333" s="25">
        <f>+IFERROR(_xlfn.NUMBERVALUE(INDEX(Исходные_данные!A:Z,A5333+$X$32-1,$X$31),"."),0)</f>
        <v>0</v>
      </c>
      <c r="D5333" s="51"/>
      <c r="E5333" s="3">
        <f t="shared" si="835"/>
        <v>1289.4580000000001</v>
      </c>
      <c r="F5333" s="3">
        <f t="shared" si="836"/>
        <v>1289.4574600000001</v>
      </c>
      <c r="G5333" s="8">
        <f t="shared" si="839"/>
        <v>0</v>
      </c>
      <c r="H5333" s="7">
        <f t="shared" si="831"/>
        <v>0</v>
      </c>
      <c r="I5333" s="7">
        <f t="shared" si="832"/>
        <v>0</v>
      </c>
      <c r="J5333">
        <f t="shared" si="833"/>
        <v>0</v>
      </c>
      <c r="K5333">
        <f t="shared" si="837"/>
        <v>0</v>
      </c>
      <c r="L5333">
        <f t="shared" si="834"/>
        <v>0</v>
      </c>
      <c r="M5333" s="66" t="str">
        <f t="shared" si="830"/>
        <v xml:space="preserve"> </v>
      </c>
    </row>
    <row r="5334" spans="1:13" x14ac:dyDescent="0.25">
      <c r="A5334" s="25">
        <f t="shared" si="838"/>
        <v>5334</v>
      </c>
      <c r="B5334" s="35">
        <f>+INDEX(Исходные_данные!A:Z,A5334+$X$32-1,$X$30)</f>
        <v>0</v>
      </c>
      <c r="C5334" s="25">
        <f>+IFERROR(_xlfn.NUMBERVALUE(INDEX(Исходные_данные!A:Z,A5334+$X$32-1,$X$31),"."),0)</f>
        <v>0</v>
      </c>
      <c r="D5334" s="51"/>
      <c r="E5334" s="3">
        <f t="shared" si="835"/>
        <v>1289.4580000000001</v>
      </c>
      <c r="F5334" s="3">
        <f t="shared" si="836"/>
        <v>1289.4574600000001</v>
      </c>
      <c r="G5334" s="8">
        <f t="shared" si="839"/>
        <v>0</v>
      </c>
      <c r="H5334" s="7">
        <f t="shared" si="831"/>
        <v>0</v>
      </c>
      <c r="I5334" s="7">
        <f t="shared" si="832"/>
        <v>0</v>
      </c>
      <c r="J5334">
        <f t="shared" si="833"/>
        <v>0</v>
      </c>
      <c r="K5334">
        <f t="shared" si="837"/>
        <v>0</v>
      </c>
      <c r="L5334">
        <f t="shared" si="834"/>
        <v>0</v>
      </c>
      <c r="M5334" s="66" t="str">
        <f t="shared" si="830"/>
        <v xml:space="preserve"> </v>
      </c>
    </row>
    <row r="5335" spans="1:13" x14ac:dyDescent="0.25">
      <c r="A5335" s="25">
        <f t="shared" si="838"/>
        <v>5335</v>
      </c>
      <c r="B5335" s="35">
        <f>+INDEX(Исходные_данные!A:Z,A5335+$X$32-1,$X$30)</f>
        <v>0</v>
      </c>
      <c r="C5335" s="25">
        <f>+IFERROR(_xlfn.NUMBERVALUE(INDEX(Исходные_данные!A:Z,A5335+$X$32-1,$X$31),"."),0)</f>
        <v>0</v>
      </c>
      <c r="D5335" s="51"/>
      <c r="E5335" s="3">
        <f t="shared" si="835"/>
        <v>1289.4580000000001</v>
      </c>
      <c r="F5335" s="3">
        <f t="shared" si="836"/>
        <v>1289.4574600000001</v>
      </c>
      <c r="G5335" s="8">
        <f t="shared" si="839"/>
        <v>0</v>
      </c>
      <c r="H5335" s="7">
        <f t="shared" si="831"/>
        <v>0</v>
      </c>
      <c r="I5335" s="7">
        <f t="shared" si="832"/>
        <v>0</v>
      </c>
      <c r="J5335">
        <f t="shared" si="833"/>
        <v>0</v>
      </c>
      <c r="K5335">
        <f t="shared" si="837"/>
        <v>0</v>
      </c>
      <c r="L5335">
        <f t="shared" si="834"/>
        <v>0</v>
      </c>
      <c r="M5335" s="66" t="str">
        <f t="shared" si="830"/>
        <v xml:space="preserve"> </v>
      </c>
    </row>
    <row r="5336" spans="1:13" x14ac:dyDescent="0.25">
      <c r="A5336" s="25">
        <f t="shared" si="838"/>
        <v>5336</v>
      </c>
      <c r="B5336" s="35">
        <f>+INDEX(Исходные_данные!A:Z,A5336+$X$32-1,$X$30)</f>
        <v>0</v>
      </c>
      <c r="C5336" s="25">
        <f>+IFERROR(_xlfn.NUMBERVALUE(INDEX(Исходные_данные!A:Z,A5336+$X$32-1,$X$31),"."),0)</f>
        <v>0</v>
      </c>
      <c r="D5336" s="51"/>
      <c r="E5336" s="3">
        <f t="shared" si="835"/>
        <v>1289.4580000000001</v>
      </c>
      <c r="F5336" s="3">
        <f t="shared" si="836"/>
        <v>1289.4574600000001</v>
      </c>
      <c r="G5336" s="8">
        <f t="shared" si="839"/>
        <v>0</v>
      </c>
      <c r="H5336" s="7">
        <f t="shared" si="831"/>
        <v>0</v>
      </c>
      <c r="I5336" s="7">
        <f t="shared" si="832"/>
        <v>0</v>
      </c>
      <c r="J5336">
        <f t="shared" si="833"/>
        <v>0</v>
      </c>
      <c r="K5336">
        <f t="shared" si="837"/>
        <v>0</v>
      </c>
      <c r="L5336">
        <f t="shared" si="834"/>
        <v>0</v>
      </c>
      <c r="M5336" s="66" t="str">
        <f t="shared" si="830"/>
        <v xml:space="preserve"> </v>
      </c>
    </row>
    <row r="5337" spans="1:13" x14ac:dyDescent="0.25">
      <c r="A5337" s="25">
        <f t="shared" si="838"/>
        <v>5337</v>
      </c>
      <c r="B5337" s="35">
        <f>+INDEX(Исходные_данные!A:Z,A5337+$X$32-1,$X$30)</f>
        <v>0</v>
      </c>
      <c r="C5337" s="25">
        <f>+IFERROR(_xlfn.NUMBERVALUE(INDEX(Исходные_данные!A:Z,A5337+$X$32-1,$X$31),"."),0)</f>
        <v>0</v>
      </c>
      <c r="D5337" s="51"/>
      <c r="E5337" s="3">
        <f t="shared" si="835"/>
        <v>1289.4580000000001</v>
      </c>
      <c r="F5337" s="3">
        <f t="shared" si="836"/>
        <v>1289.4574600000001</v>
      </c>
      <c r="G5337" s="8">
        <f t="shared" si="839"/>
        <v>0</v>
      </c>
      <c r="H5337" s="7">
        <f t="shared" si="831"/>
        <v>0</v>
      </c>
      <c r="I5337" s="7">
        <f t="shared" si="832"/>
        <v>0</v>
      </c>
      <c r="J5337">
        <f t="shared" si="833"/>
        <v>0</v>
      </c>
      <c r="K5337">
        <f t="shared" si="837"/>
        <v>0</v>
      </c>
      <c r="L5337">
        <f t="shared" si="834"/>
        <v>0</v>
      </c>
      <c r="M5337" s="66" t="str">
        <f t="shared" si="830"/>
        <v xml:space="preserve"> </v>
      </c>
    </row>
    <row r="5338" spans="1:13" x14ac:dyDescent="0.25">
      <c r="A5338" s="25">
        <f t="shared" si="838"/>
        <v>5338</v>
      </c>
      <c r="B5338" s="35">
        <f>+INDEX(Исходные_данные!A:Z,A5338+$X$32-1,$X$30)</f>
        <v>0</v>
      </c>
      <c r="C5338" s="25">
        <f>+IFERROR(_xlfn.NUMBERVALUE(INDEX(Исходные_данные!A:Z,A5338+$X$32-1,$X$31),"."),0)</f>
        <v>0</v>
      </c>
      <c r="D5338" s="51"/>
      <c r="E5338" s="3">
        <f t="shared" si="835"/>
        <v>1289.4580000000001</v>
      </c>
      <c r="F5338" s="3">
        <f t="shared" si="836"/>
        <v>1289.4574600000001</v>
      </c>
      <c r="G5338" s="8">
        <f t="shared" si="839"/>
        <v>0</v>
      </c>
      <c r="H5338" s="7">
        <f t="shared" si="831"/>
        <v>0</v>
      </c>
      <c r="I5338" s="7">
        <f t="shared" si="832"/>
        <v>0</v>
      </c>
      <c r="J5338">
        <f t="shared" si="833"/>
        <v>0</v>
      </c>
      <c r="K5338">
        <f t="shared" si="837"/>
        <v>0</v>
      </c>
      <c r="L5338">
        <f t="shared" si="834"/>
        <v>0</v>
      </c>
      <c r="M5338" s="66" t="str">
        <f t="shared" si="830"/>
        <v xml:space="preserve"> </v>
      </c>
    </row>
    <row r="5339" spans="1:13" x14ac:dyDescent="0.25">
      <c r="A5339" s="25">
        <f t="shared" si="838"/>
        <v>5339</v>
      </c>
      <c r="B5339" s="35">
        <f>+INDEX(Исходные_данные!A:Z,A5339+$X$32-1,$X$30)</f>
        <v>0</v>
      </c>
      <c r="C5339" s="25">
        <f>+IFERROR(_xlfn.NUMBERVALUE(INDEX(Исходные_данные!A:Z,A5339+$X$32-1,$X$31),"."),0)</f>
        <v>0</v>
      </c>
      <c r="D5339" s="51"/>
      <c r="E5339" s="3">
        <f t="shared" si="835"/>
        <v>1289.4580000000001</v>
      </c>
      <c r="F5339" s="3">
        <f t="shared" si="836"/>
        <v>1289.4574600000001</v>
      </c>
      <c r="G5339" s="8">
        <f t="shared" si="839"/>
        <v>0</v>
      </c>
      <c r="H5339" s="7">
        <f t="shared" si="831"/>
        <v>0</v>
      </c>
      <c r="I5339" s="7">
        <f t="shared" si="832"/>
        <v>0</v>
      </c>
      <c r="J5339">
        <f t="shared" si="833"/>
        <v>0</v>
      </c>
      <c r="K5339">
        <f t="shared" si="837"/>
        <v>0</v>
      </c>
      <c r="L5339">
        <f t="shared" si="834"/>
        <v>0</v>
      </c>
      <c r="M5339" s="66" t="str">
        <f t="shared" si="830"/>
        <v xml:space="preserve"> </v>
      </c>
    </row>
    <row r="5340" spans="1:13" x14ac:dyDescent="0.25">
      <c r="A5340" s="25">
        <f t="shared" si="838"/>
        <v>5340</v>
      </c>
      <c r="B5340" s="35">
        <f>+INDEX(Исходные_данные!A:Z,A5340+$X$32-1,$X$30)</f>
        <v>0</v>
      </c>
      <c r="C5340" s="25">
        <f>+IFERROR(_xlfn.NUMBERVALUE(INDEX(Исходные_данные!A:Z,A5340+$X$32-1,$X$31),"."),0)</f>
        <v>0</v>
      </c>
      <c r="D5340" s="51"/>
      <c r="E5340" s="3">
        <f t="shared" si="835"/>
        <v>1289.4580000000001</v>
      </c>
      <c r="F5340" s="3">
        <f t="shared" si="836"/>
        <v>1289.4574600000001</v>
      </c>
      <c r="G5340" s="8">
        <f t="shared" si="839"/>
        <v>0</v>
      </c>
      <c r="H5340" s="7">
        <f t="shared" si="831"/>
        <v>0</v>
      </c>
      <c r="I5340" s="7">
        <f t="shared" si="832"/>
        <v>0</v>
      </c>
      <c r="J5340">
        <f t="shared" si="833"/>
        <v>0</v>
      </c>
      <c r="K5340">
        <f t="shared" si="837"/>
        <v>0</v>
      </c>
      <c r="L5340">
        <f t="shared" si="834"/>
        <v>0</v>
      </c>
      <c r="M5340" s="66" t="str">
        <f t="shared" ref="M5340:M5403" si="840">IF(AC5355=1,"",+CONCATENATE(IF($AC$43=1,CONCATENATE(D5340," "),""),IF($AC$44=1,CONCATENATE(E5340," (",TEXT(G5340,"0,0"),"%)"),"")))</f>
        <v xml:space="preserve"> </v>
      </c>
    </row>
    <row r="5341" spans="1:13" x14ac:dyDescent="0.25">
      <c r="A5341" s="25">
        <f t="shared" si="838"/>
        <v>5341</v>
      </c>
      <c r="B5341" s="35">
        <f>+INDEX(Исходные_данные!A:Z,A5341+$X$32-1,$X$30)</f>
        <v>0</v>
      </c>
      <c r="C5341" s="25">
        <f>+IFERROR(_xlfn.NUMBERVALUE(INDEX(Исходные_данные!A:Z,A5341+$X$32-1,$X$31),"."),0)</f>
        <v>0</v>
      </c>
      <c r="D5341" s="51"/>
      <c r="E5341" s="3">
        <f t="shared" si="835"/>
        <v>1289.4580000000001</v>
      </c>
      <c r="F5341" s="3">
        <f t="shared" si="836"/>
        <v>1289.4574600000001</v>
      </c>
      <c r="G5341" s="8">
        <f t="shared" si="839"/>
        <v>0</v>
      </c>
      <c r="H5341" s="7">
        <f t="shared" si="831"/>
        <v>0</v>
      </c>
      <c r="I5341" s="7">
        <f t="shared" si="832"/>
        <v>0</v>
      </c>
      <c r="J5341">
        <f t="shared" si="833"/>
        <v>0</v>
      </c>
      <c r="K5341">
        <f t="shared" si="837"/>
        <v>0</v>
      </c>
      <c r="L5341">
        <f t="shared" si="834"/>
        <v>0</v>
      </c>
      <c r="M5341" s="66" t="str">
        <f t="shared" si="840"/>
        <v xml:space="preserve"> </v>
      </c>
    </row>
    <row r="5342" spans="1:13" x14ac:dyDescent="0.25">
      <c r="A5342" s="25">
        <f t="shared" si="838"/>
        <v>5342</v>
      </c>
      <c r="B5342" s="35">
        <f>+INDEX(Исходные_данные!A:Z,A5342+$X$32-1,$X$30)</f>
        <v>0</v>
      </c>
      <c r="C5342" s="25">
        <f>+IFERROR(_xlfn.NUMBERVALUE(INDEX(Исходные_данные!A:Z,A5342+$X$32-1,$X$31),"."),0)</f>
        <v>0</v>
      </c>
      <c r="D5342" s="51"/>
      <c r="E5342" s="3">
        <f t="shared" si="835"/>
        <v>1289.4580000000001</v>
      </c>
      <c r="F5342" s="3">
        <f t="shared" si="836"/>
        <v>1289.4574600000001</v>
      </c>
      <c r="G5342" s="8">
        <f t="shared" si="839"/>
        <v>0</v>
      </c>
      <c r="H5342" s="7">
        <f t="shared" si="831"/>
        <v>0</v>
      </c>
      <c r="I5342" s="7">
        <f t="shared" si="832"/>
        <v>0</v>
      </c>
      <c r="J5342">
        <f t="shared" si="833"/>
        <v>0</v>
      </c>
      <c r="K5342">
        <f t="shared" si="837"/>
        <v>0</v>
      </c>
      <c r="L5342">
        <f t="shared" si="834"/>
        <v>0</v>
      </c>
      <c r="M5342" s="66" t="str">
        <f t="shared" si="840"/>
        <v xml:space="preserve"> </v>
      </c>
    </row>
    <row r="5343" spans="1:13" x14ac:dyDescent="0.25">
      <c r="A5343" s="25">
        <f t="shared" si="838"/>
        <v>5343</v>
      </c>
      <c r="B5343" s="35">
        <f>+INDEX(Исходные_данные!A:Z,A5343+$X$32-1,$X$30)</f>
        <v>0</v>
      </c>
      <c r="C5343" s="25">
        <f>+IFERROR(_xlfn.NUMBERVALUE(INDEX(Исходные_данные!A:Z,A5343+$X$32-1,$X$31),"."),0)</f>
        <v>0</v>
      </c>
      <c r="D5343" s="51"/>
      <c r="E5343" s="3">
        <f t="shared" si="835"/>
        <v>1289.4580000000001</v>
      </c>
      <c r="F5343" s="3">
        <f t="shared" si="836"/>
        <v>1289.4574600000001</v>
      </c>
      <c r="G5343" s="8">
        <f t="shared" si="839"/>
        <v>0</v>
      </c>
      <c r="H5343" s="7">
        <f t="shared" si="831"/>
        <v>0</v>
      </c>
      <c r="I5343" s="7">
        <f t="shared" si="832"/>
        <v>0</v>
      </c>
      <c r="J5343">
        <f t="shared" si="833"/>
        <v>0</v>
      </c>
      <c r="K5343">
        <f t="shared" si="837"/>
        <v>0</v>
      </c>
      <c r="L5343">
        <f t="shared" si="834"/>
        <v>0</v>
      </c>
      <c r="M5343" s="66" t="str">
        <f t="shared" si="840"/>
        <v xml:space="preserve"> </v>
      </c>
    </row>
    <row r="5344" spans="1:13" x14ac:dyDescent="0.25">
      <c r="A5344" s="25">
        <f t="shared" si="838"/>
        <v>5344</v>
      </c>
      <c r="B5344" s="35">
        <f>+INDEX(Исходные_данные!A:Z,A5344+$X$32-1,$X$30)</f>
        <v>0</v>
      </c>
      <c r="C5344" s="25">
        <f>+IFERROR(_xlfn.NUMBERVALUE(INDEX(Исходные_данные!A:Z,A5344+$X$32-1,$X$31),"."),0)</f>
        <v>0</v>
      </c>
      <c r="D5344" s="51"/>
      <c r="E5344" s="3">
        <f t="shared" si="835"/>
        <v>1289.4580000000001</v>
      </c>
      <c r="F5344" s="3">
        <f t="shared" si="836"/>
        <v>1289.4574600000001</v>
      </c>
      <c r="G5344" s="8">
        <f t="shared" si="839"/>
        <v>0</v>
      </c>
      <c r="H5344" s="7">
        <f t="shared" si="831"/>
        <v>0</v>
      </c>
      <c r="I5344" s="7">
        <f t="shared" si="832"/>
        <v>0</v>
      </c>
      <c r="J5344">
        <f t="shared" si="833"/>
        <v>0</v>
      </c>
      <c r="K5344">
        <f t="shared" si="837"/>
        <v>0</v>
      </c>
      <c r="L5344">
        <f t="shared" si="834"/>
        <v>0</v>
      </c>
      <c r="M5344" s="66" t="str">
        <f t="shared" si="840"/>
        <v xml:space="preserve"> </v>
      </c>
    </row>
    <row r="5345" spans="1:13" x14ac:dyDescent="0.25">
      <c r="A5345" s="25">
        <f t="shared" si="838"/>
        <v>5345</v>
      </c>
      <c r="B5345" s="35">
        <f>+INDEX(Исходные_данные!A:Z,A5345+$X$32-1,$X$30)</f>
        <v>0</v>
      </c>
      <c r="C5345" s="25">
        <f>+IFERROR(_xlfn.NUMBERVALUE(INDEX(Исходные_данные!A:Z,A5345+$X$32-1,$X$31),"."),0)</f>
        <v>0</v>
      </c>
      <c r="D5345" s="51"/>
      <c r="E5345" s="3">
        <f t="shared" si="835"/>
        <v>1289.4580000000001</v>
      </c>
      <c r="F5345" s="3">
        <f t="shared" si="836"/>
        <v>1289.4574600000001</v>
      </c>
      <c r="G5345" s="8">
        <f t="shared" si="839"/>
        <v>0</v>
      </c>
      <c r="H5345" s="7">
        <f t="shared" si="831"/>
        <v>0</v>
      </c>
      <c r="I5345" s="7">
        <f t="shared" si="832"/>
        <v>0</v>
      </c>
      <c r="J5345">
        <f t="shared" si="833"/>
        <v>0</v>
      </c>
      <c r="K5345">
        <f t="shared" si="837"/>
        <v>0</v>
      </c>
      <c r="L5345">
        <f t="shared" si="834"/>
        <v>0</v>
      </c>
      <c r="M5345" s="66" t="str">
        <f t="shared" si="840"/>
        <v xml:space="preserve"> </v>
      </c>
    </row>
    <row r="5346" spans="1:13" x14ac:dyDescent="0.25">
      <c r="A5346" s="25">
        <f t="shared" si="838"/>
        <v>5346</v>
      </c>
      <c r="B5346" s="35">
        <f>+INDEX(Исходные_данные!A:Z,A5346+$X$32-1,$X$30)</f>
        <v>0</v>
      </c>
      <c r="C5346" s="25">
        <f>+IFERROR(_xlfn.NUMBERVALUE(INDEX(Исходные_данные!A:Z,A5346+$X$32-1,$X$31),"."),0)</f>
        <v>0</v>
      </c>
      <c r="D5346" s="51"/>
      <c r="E5346" s="3">
        <f t="shared" si="835"/>
        <v>1289.4580000000001</v>
      </c>
      <c r="F5346" s="3">
        <f t="shared" si="836"/>
        <v>1289.4574600000001</v>
      </c>
      <c r="G5346" s="8">
        <f t="shared" si="839"/>
        <v>0</v>
      </c>
      <c r="H5346" s="7">
        <f t="shared" si="831"/>
        <v>0</v>
      </c>
      <c r="I5346" s="7">
        <f t="shared" si="832"/>
        <v>0</v>
      </c>
      <c r="J5346">
        <f t="shared" si="833"/>
        <v>0</v>
      </c>
      <c r="K5346">
        <f t="shared" si="837"/>
        <v>0</v>
      </c>
      <c r="L5346">
        <f t="shared" si="834"/>
        <v>0</v>
      </c>
      <c r="M5346" s="66" t="str">
        <f t="shared" si="840"/>
        <v xml:space="preserve"> </v>
      </c>
    </row>
    <row r="5347" spans="1:13" x14ac:dyDescent="0.25">
      <c r="A5347" s="25">
        <f t="shared" si="838"/>
        <v>5347</v>
      </c>
      <c r="B5347" s="35">
        <f>+INDEX(Исходные_данные!A:Z,A5347+$X$32-1,$X$30)</f>
        <v>0</v>
      </c>
      <c r="C5347" s="25">
        <f>+IFERROR(_xlfn.NUMBERVALUE(INDEX(Исходные_данные!A:Z,A5347+$X$32-1,$X$31),"."),0)</f>
        <v>0</v>
      </c>
      <c r="D5347" s="51"/>
      <c r="E5347" s="3">
        <f t="shared" si="835"/>
        <v>1289.4580000000001</v>
      </c>
      <c r="F5347" s="3">
        <f t="shared" si="836"/>
        <v>1289.4574600000001</v>
      </c>
      <c r="G5347" s="8">
        <f t="shared" si="839"/>
        <v>0</v>
      </c>
      <c r="H5347" s="7">
        <f t="shared" si="831"/>
        <v>0</v>
      </c>
      <c r="I5347" s="7">
        <f t="shared" si="832"/>
        <v>0</v>
      </c>
      <c r="J5347">
        <f t="shared" si="833"/>
        <v>0</v>
      </c>
      <c r="K5347">
        <f t="shared" si="837"/>
        <v>0</v>
      </c>
      <c r="L5347">
        <f t="shared" si="834"/>
        <v>0</v>
      </c>
      <c r="M5347" s="66" t="str">
        <f t="shared" si="840"/>
        <v xml:space="preserve"> </v>
      </c>
    </row>
    <row r="5348" spans="1:13" x14ac:dyDescent="0.25">
      <c r="A5348" s="25">
        <f t="shared" si="838"/>
        <v>5348</v>
      </c>
      <c r="B5348" s="35">
        <f>+INDEX(Исходные_данные!A:Z,A5348+$X$32-1,$X$30)</f>
        <v>0</v>
      </c>
      <c r="C5348" s="25">
        <f>+IFERROR(_xlfn.NUMBERVALUE(INDEX(Исходные_данные!A:Z,A5348+$X$32-1,$X$31),"."),0)</f>
        <v>0</v>
      </c>
      <c r="D5348" s="51"/>
      <c r="E5348" s="3">
        <f t="shared" si="835"/>
        <v>1289.4580000000001</v>
      </c>
      <c r="F5348" s="3">
        <f t="shared" si="836"/>
        <v>1289.4574600000001</v>
      </c>
      <c r="G5348" s="8">
        <f t="shared" si="839"/>
        <v>0</v>
      </c>
      <c r="H5348" s="7">
        <f t="shared" si="831"/>
        <v>0</v>
      </c>
      <c r="I5348" s="7">
        <f t="shared" si="832"/>
        <v>0</v>
      </c>
      <c r="J5348">
        <f t="shared" si="833"/>
        <v>0</v>
      </c>
      <c r="K5348">
        <f t="shared" si="837"/>
        <v>0</v>
      </c>
      <c r="L5348">
        <f t="shared" si="834"/>
        <v>0</v>
      </c>
      <c r="M5348" s="66" t="str">
        <f t="shared" si="840"/>
        <v xml:space="preserve"> </v>
      </c>
    </row>
    <row r="5349" spans="1:13" x14ac:dyDescent="0.25">
      <c r="A5349" s="25">
        <f t="shared" si="838"/>
        <v>5349</v>
      </c>
      <c r="B5349" s="35">
        <f>+INDEX(Исходные_данные!A:Z,A5349+$X$32-1,$X$30)</f>
        <v>0</v>
      </c>
      <c r="C5349" s="25">
        <f>+IFERROR(_xlfn.NUMBERVALUE(INDEX(Исходные_данные!A:Z,A5349+$X$32-1,$X$31),"."),0)</f>
        <v>0</v>
      </c>
      <c r="D5349" s="51"/>
      <c r="E5349" s="3">
        <f t="shared" si="835"/>
        <v>1289.4580000000001</v>
      </c>
      <c r="F5349" s="3">
        <f t="shared" si="836"/>
        <v>1289.4574600000001</v>
      </c>
      <c r="G5349" s="8">
        <f t="shared" si="839"/>
        <v>0</v>
      </c>
      <c r="H5349" s="7">
        <f t="shared" si="831"/>
        <v>0</v>
      </c>
      <c r="I5349" s="7">
        <f t="shared" si="832"/>
        <v>0</v>
      </c>
      <c r="J5349">
        <f t="shared" si="833"/>
        <v>0</v>
      </c>
      <c r="K5349">
        <f t="shared" si="837"/>
        <v>0</v>
      </c>
      <c r="L5349">
        <f t="shared" si="834"/>
        <v>0</v>
      </c>
      <c r="M5349" s="66" t="str">
        <f t="shared" si="840"/>
        <v xml:space="preserve"> </v>
      </c>
    </row>
    <row r="5350" spans="1:13" x14ac:dyDescent="0.25">
      <c r="A5350" s="25">
        <f t="shared" si="838"/>
        <v>5350</v>
      </c>
      <c r="B5350" s="35">
        <f>+INDEX(Исходные_данные!A:Z,A5350+$X$32-1,$X$30)</f>
        <v>0</v>
      </c>
      <c r="C5350" s="25">
        <f>+IFERROR(_xlfn.NUMBERVALUE(INDEX(Исходные_данные!A:Z,A5350+$X$32-1,$X$31),"."),0)</f>
        <v>0</v>
      </c>
      <c r="D5350" s="51"/>
      <c r="E5350" s="3">
        <f t="shared" si="835"/>
        <v>1289.4580000000001</v>
      </c>
      <c r="F5350" s="3">
        <f t="shared" si="836"/>
        <v>1289.4574600000001</v>
      </c>
      <c r="G5350" s="8">
        <f t="shared" si="839"/>
        <v>0</v>
      </c>
      <c r="H5350" s="7">
        <f t="shared" si="831"/>
        <v>0</v>
      </c>
      <c r="I5350" s="7">
        <f t="shared" si="832"/>
        <v>0</v>
      </c>
      <c r="J5350">
        <f t="shared" si="833"/>
        <v>0</v>
      </c>
      <c r="K5350">
        <f t="shared" si="837"/>
        <v>0</v>
      </c>
      <c r="L5350">
        <f t="shared" si="834"/>
        <v>0</v>
      </c>
      <c r="M5350" s="66" t="str">
        <f t="shared" si="840"/>
        <v xml:space="preserve"> </v>
      </c>
    </row>
    <row r="5351" spans="1:13" x14ac:dyDescent="0.25">
      <c r="A5351" s="25">
        <f t="shared" si="838"/>
        <v>5351</v>
      </c>
      <c r="B5351" s="35">
        <f>+INDEX(Исходные_данные!A:Z,A5351+$X$32-1,$X$30)</f>
        <v>0</v>
      </c>
      <c r="C5351" s="25">
        <f>+IFERROR(_xlfn.NUMBERVALUE(INDEX(Исходные_данные!A:Z,A5351+$X$32-1,$X$31),"."),0)</f>
        <v>0</v>
      </c>
      <c r="D5351" s="51"/>
      <c r="E5351" s="3">
        <f t="shared" si="835"/>
        <v>1289.4580000000001</v>
      </c>
      <c r="F5351" s="3">
        <f t="shared" si="836"/>
        <v>1289.4574600000001</v>
      </c>
      <c r="G5351" s="8">
        <f t="shared" si="839"/>
        <v>0</v>
      </c>
      <c r="H5351" s="7">
        <f t="shared" si="831"/>
        <v>0</v>
      </c>
      <c r="I5351" s="7">
        <f t="shared" si="832"/>
        <v>0</v>
      </c>
      <c r="J5351">
        <f t="shared" si="833"/>
        <v>0</v>
      </c>
      <c r="K5351">
        <f t="shared" si="837"/>
        <v>0</v>
      </c>
      <c r="L5351">
        <f t="shared" si="834"/>
        <v>0</v>
      </c>
      <c r="M5351" s="66" t="str">
        <f t="shared" si="840"/>
        <v xml:space="preserve"> </v>
      </c>
    </row>
    <row r="5352" spans="1:13" x14ac:dyDescent="0.25">
      <c r="A5352" s="25">
        <f t="shared" si="838"/>
        <v>5352</v>
      </c>
      <c r="B5352" s="35">
        <f>+INDEX(Исходные_данные!A:Z,A5352+$X$32-1,$X$30)</f>
        <v>0</v>
      </c>
      <c r="C5352" s="25">
        <f>+IFERROR(_xlfn.NUMBERVALUE(INDEX(Исходные_данные!A:Z,A5352+$X$32-1,$X$31),"."),0)</f>
        <v>0</v>
      </c>
      <c r="D5352" s="51"/>
      <c r="E5352" s="3">
        <f t="shared" si="835"/>
        <v>1289.4580000000001</v>
      </c>
      <c r="F5352" s="3">
        <f t="shared" si="836"/>
        <v>1289.4574600000001</v>
      </c>
      <c r="G5352" s="8">
        <f t="shared" si="839"/>
        <v>0</v>
      </c>
      <c r="H5352" s="7">
        <f t="shared" si="831"/>
        <v>0</v>
      </c>
      <c r="I5352" s="7">
        <f t="shared" si="832"/>
        <v>0</v>
      </c>
      <c r="J5352">
        <f t="shared" si="833"/>
        <v>0</v>
      </c>
      <c r="K5352">
        <f t="shared" si="837"/>
        <v>0</v>
      </c>
      <c r="L5352">
        <f t="shared" si="834"/>
        <v>0</v>
      </c>
      <c r="M5352" s="66" t="str">
        <f t="shared" si="840"/>
        <v xml:space="preserve"> </v>
      </c>
    </row>
    <row r="5353" spans="1:13" x14ac:dyDescent="0.25">
      <c r="A5353" s="25">
        <f t="shared" si="838"/>
        <v>5353</v>
      </c>
      <c r="B5353" s="35">
        <f>+INDEX(Исходные_данные!A:Z,A5353+$X$32-1,$X$30)</f>
        <v>0</v>
      </c>
      <c r="C5353" s="25">
        <f>+IFERROR(_xlfn.NUMBERVALUE(INDEX(Исходные_данные!A:Z,A5353+$X$32-1,$X$31),"."),0)</f>
        <v>0</v>
      </c>
      <c r="D5353" s="51"/>
      <c r="E5353" s="3">
        <f t="shared" si="835"/>
        <v>1289.4580000000001</v>
      </c>
      <c r="F5353" s="3">
        <f t="shared" si="836"/>
        <v>1289.4574600000001</v>
      </c>
      <c r="G5353" s="8">
        <f t="shared" si="839"/>
        <v>0</v>
      </c>
      <c r="H5353" s="7">
        <f t="shared" si="831"/>
        <v>0</v>
      </c>
      <c r="I5353" s="7">
        <f t="shared" si="832"/>
        <v>0</v>
      </c>
      <c r="J5353">
        <f t="shared" si="833"/>
        <v>0</v>
      </c>
      <c r="K5353">
        <f t="shared" si="837"/>
        <v>0</v>
      </c>
      <c r="L5353">
        <f t="shared" si="834"/>
        <v>0</v>
      </c>
      <c r="M5353" s="66" t="str">
        <f t="shared" si="840"/>
        <v xml:space="preserve"> </v>
      </c>
    </row>
    <row r="5354" spans="1:13" x14ac:dyDescent="0.25">
      <c r="A5354" s="25">
        <f t="shared" si="838"/>
        <v>5354</v>
      </c>
      <c r="B5354" s="35">
        <f>+INDEX(Исходные_данные!A:Z,A5354+$X$32-1,$X$30)</f>
        <v>0</v>
      </c>
      <c r="C5354" s="25">
        <f>+IFERROR(_xlfn.NUMBERVALUE(INDEX(Исходные_данные!A:Z,A5354+$X$32-1,$X$31),"."),0)</f>
        <v>0</v>
      </c>
      <c r="D5354" s="51"/>
      <c r="E5354" s="3">
        <f t="shared" si="835"/>
        <v>1289.4580000000001</v>
      </c>
      <c r="F5354" s="3">
        <f t="shared" si="836"/>
        <v>1289.4574600000001</v>
      </c>
      <c r="G5354" s="8">
        <f t="shared" si="839"/>
        <v>0</v>
      </c>
      <c r="H5354" s="7">
        <f t="shared" si="831"/>
        <v>0</v>
      </c>
      <c r="I5354" s="7">
        <f t="shared" si="832"/>
        <v>0</v>
      </c>
      <c r="J5354">
        <f t="shared" si="833"/>
        <v>0</v>
      </c>
      <c r="K5354">
        <f t="shared" si="837"/>
        <v>0</v>
      </c>
      <c r="L5354">
        <f t="shared" si="834"/>
        <v>0</v>
      </c>
      <c r="M5354" s="66" t="str">
        <f t="shared" si="840"/>
        <v xml:space="preserve"> </v>
      </c>
    </row>
    <row r="5355" spans="1:13" x14ac:dyDescent="0.25">
      <c r="A5355" s="25">
        <f t="shared" si="838"/>
        <v>5355</v>
      </c>
      <c r="B5355" s="35">
        <f>+INDEX(Исходные_данные!A:Z,A5355+$X$32-1,$X$30)</f>
        <v>0</v>
      </c>
      <c r="C5355" s="25">
        <f>+IFERROR(_xlfn.NUMBERVALUE(INDEX(Исходные_данные!A:Z,A5355+$X$32-1,$X$31),"."),0)</f>
        <v>0</v>
      </c>
      <c r="D5355" s="51"/>
      <c r="E5355" s="3">
        <f t="shared" si="835"/>
        <v>1289.4580000000001</v>
      </c>
      <c r="F5355" s="3">
        <f t="shared" si="836"/>
        <v>1289.4574600000001</v>
      </c>
      <c r="G5355" s="8">
        <f t="shared" si="839"/>
        <v>0</v>
      </c>
      <c r="H5355" s="7">
        <f t="shared" si="831"/>
        <v>0</v>
      </c>
      <c r="I5355" s="7">
        <f t="shared" si="832"/>
        <v>0</v>
      </c>
      <c r="J5355">
        <f t="shared" si="833"/>
        <v>0</v>
      </c>
      <c r="K5355">
        <f t="shared" si="837"/>
        <v>0</v>
      </c>
      <c r="L5355">
        <f t="shared" si="834"/>
        <v>0</v>
      </c>
      <c r="M5355" s="66" t="str">
        <f t="shared" si="840"/>
        <v xml:space="preserve"> </v>
      </c>
    </row>
    <row r="5356" spans="1:13" x14ac:dyDescent="0.25">
      <c r="A5356" s="25">
        <f t="shared" si="838"/>
        <v>5356</v>
      </c>
      <c r="B5356" s="35">
        <f>+INDEX(Исходные_данные!A:Z,A5356+$X$32-1,$X$30)</f>
        <v>0</v>
      </c>
      <c r="C5356" s="25">
        <f>+IFERROR(_xlfn.NUMBERVALUE(INDEX(Исходные_данные!A:Z,A5356+$X$32-1,$X$31),"."),0)</f>
        <v>0</v>
      </c>
      <c r="D5356" s="51"/>
      <c r="E5356" s="3">
        <f t="shared" si="835"/>
        <v>1289.4580000000001</v>
      </c>
      <c r="F5356" s="3">
        <f t="shared" si="836"/>
        <v>1289.4574600000001</v>
      </c>
      <c r="G5356" s="8">
        <f t="shared" si="839"/>
        <v>0</v>
      </c>
      <c r="H5356" s="7">
        <f t="shared" si="831"/>
        <v>0</v>
      </c>
      <c r="I5356" s="7">
        <f t="shared" si="832"/>
        <v>0</v>
      </c>
      <c r="J5356">
        <f t="shared" si="833"/>
        <v>0</v>
      </c>
      <c r="K5356">
        <f t="shared" si="837"/>
        <v>0</v>
      </c>
      <c r="L5356">
        <f t="shared" si="834"/>
        <v>0</v>
      </c>
      <c r="M5356" s="66" t="str">
        <f t="shared" si="840"/>
        <v xml:space="preserve"> </v>
      </c>
    </row>
    <row r="5357" spans="1:13" x14ac:dyDescent="0.25">
      <c r="A5357" s="25">
        <f t="shared" si="838"/>
        <v>5357</v>
      </c>
      <c r="B5357" s="35">
        <f>+INDEX(Исходные_данные!A:Z,A5357+$X$32-1,$X$30)</f>
        <v>0</v>
      </c>
      <c r="C5357" s="25">
        <f>+IFERROR(_xlfn.NUMBERVALUE(INDEX(Исходные_данные!A:Z,A5357+$X$32-1,$X$31),"."),0)</f>
        <v>0</v>
      </c>
      <c r="D5357" s="51"/>
      <c r="E5357" s="3">
        <f t="shared" si="835"/>
        <v>1289.4580000000001</v>
      </c>
      <c r="F5357" s="3">
        <f t="shared" si="836"/>
        <v>1289.4574600000001</v>
      </c>
      <c r="G5357" s="8">
        <f t="shared" si="839"/>
        <v>0</v>
      </c>
      <c r="H5357" s="7">
        <f t="shared" si="831"/>
        <v>0</v>
      </c>
      <c r="I5357" s="7">
        <f t="shared" si="832"/>
        <v>0</v>
      </c>
      <c r="J5357">
        <f t="shared" si="833"/>
        <v>0</v>
      </c>
      <c r="K5357">
        <f t="shared" si="837"/>
        <v>0</v>
      </c>
      <c r="L5357">
        <f t="shared" si="834"/>
        <v>0</v>
      </c>
      <c r="M5357" s="66" t="str">
        <f t="shared" si="840"/>
        <v xml:space="preserve"> </v>
      </c>
    </row>
    <row r="5358" spans="1:13" x14ac:dyDescent="0.25">
      <c r="A5358" s="25">
        <f t="shared" si="838"/>
        <v>5358</v>
      </c>
      <c r="B5358" s="35">
        <f>+INDEX(Исходные_данные!A:Z,A5358+$X$32-1,$X$30)</f>
        <v>0</v>
      </c>
      <c r="C5358" s="25">
        <f>+IFERROR(_xlfn.NUMBERVALUE(INDEX(Исходные_данные!A:Z,A5358+$X$32-1,$X$31),"."),0)</f>
        <v>0</v>
      </c>
      <c r="D5358" s="51"/>
      <c r="E5358" s="3">
        <f t="shared" si="835"/>
        <v>1289.4580000000001</v>
      </c>
      <c r="F5358" s="3">
        <f t="shared" si="836"/>
        <v>1289.4574600000001</v>
      </c>
      <c r="G5358" s="8">
        <f t="shared" si="839"/>
        <v>0</v>
      </c>
      <c r="H5358" s="7">
        <f t="shared" si="831"/>
        <v>0</v>
      </c>
      <c r="I5358" s="7">
        <f t="shared" si="832"/>
        <v>0</v>
      </c>
      <c r="J5358">
        <f t="shared" si="833"/>
        <v>0</v>
      </c>
      <c r="K5358">
        <f t="shared" si="837"/>
        <v>0</v>
      </c>
      <c r="L5358">
        <f t="shared" si="834"/>
        <v>0</v>
      </c>
      <c r="M5358" s="66" t="str">
        <f t="shared" si="840"/>
        <v xml:space="preserve"> </v>
      </c>
    </row>
    <row r="5359" spans="1:13" x14ac:dyDescent="0.25">
      <c r="A5359" s="25">
        <f t="shared" si="838"/>
        <v>5359</v>
      </c>
      <c r="B5359" s="35">
        <f>+INDEX(Исходные_данные!A:Z,A5359+$X$32-1,$X$30)</f>
        <v>0</v>
      </c>
      <c r="C5359" s="25">
        <f>+IFERROR(_xlfn.NUMBERVALUE(INDEX(Исходные_данные!A:Z,A5359+$X$32-1,$X$31),"."),0)</f>
        <v>0</v>
      </c>
      <c r="D5359" s="51"/>
      <c r="E5359" s="3">
        <f t="shared" si="835"/>
        <v>1289.4580000000001</v>
      </c>
      <c r="F5359" s="3">
        <f t="shared" si="836"/>
        <v>1289.4574600000001</v>
      </c>
      <c r="G5359" s="8">
        <f t="shared" si="839"/>
        <v>0</v>
      </c>
      <c r="H5359" s="7">
        <f t="shared" si="831"/>
        <v>0</v>
      </c>
      <c r="I5359" s="7">
        <f t="shared" si="832"/>
        <v>0</v>
      </c>
      <c r="J5359">
        <f t="shared" si="833"/>
        <v>0</v>
      </c>
      <c r="K5359">
        <f t="shared" si="837"/>
        <v>0</v>
      </c>
      <c r="L5359">
        <f t="shared" si="834"/>
        <v>0</v>
      </c>
      <c r="M5359" s="66" t="str">
        <f t="shared" si="840"/>
        <v xml:space="preserve"> </v>
      </c>
    </row>
    <row r="5360" spans="1:13" x14ac:dyDescent="0.25">
      <c r="A5360" s="25">
        <f t="shared" si="838"/>
        <v>5360</v>
      </c>
      <c r="B5360" s="35">
        <f>+INDEX(Исходные_данные!A:Z,A5360+$X$32-1,$X$30)</f>
        <v>0</v>
      </c>
      <c r="C5360" s="25">
        <f>+IFERROR(_xlfn.NUMBERVALUE(INDEX(Исходные_данные!A:Z,A5360+$X$32-1,$X$31),"."),0)</f>
        <v>0</v>
      </c>
      <c r="D5360" s="51"/>
      <c r="E5360" s="3">
        <f t="shared" si="835"/>
        <v>1289.4580000000001</v>
      </c>
      <c r="F5360" s="3">
        <f t="shared" si="836"/>
        <v>1289.4574600000001</v>
      </c>
      <c r="G5360" s="8">
        <f t="shared" si="839"/>
        <v>0</v>
      </c>
      <c r="H5360" s="7">
        <f t="shared" si="831"/>
        <v>0</v>
      </c>
      <c r="I5360" s="7">
        <f t="shared" si="832"/>
        <v>0</v>
      </c>
      <c r="J5360">
        <f t="shared" si="833"/>
        <v>0</v>
      </c>
      <c r="K5360">
        <f t="shared" si="837"/>
        <v>0</v>
      </c>
      <c r="L5360">
        <f t="shared" si="834"/>
        <v>0</v>
      </c>
      <c r="M5360" s="66" t="str">
        <f t="shared" si="840"/>
        <v xml:space="preserve"> </v>
      </c>
    </row>
    <row r="5361" spans="1:13" x14ac:dyDescent="0.25">
      <c r="A5361" s="25">
        <f t="shared" si="838"/>
        <v>5361</v>
      </c>
      <c r="B5361" s="35">
        <f>+INDEX(Исходные_данные!A:Z,A5361+$X$32-1,$X$30)</f>
        <v>0</v>
      </c>
      <c r="C5361" s="25">
        <f>+IFERROR(_xlfn.NUMBERVALUE(INDEX(Исходные_данные!A:Z,A5361+$X$32-1,$X$31),"."),0)</f>
        <v>0</v>
      </c>
      <c r="D5361" s="51"/>
      <c r="E5361" s="3">
        <f t="shared" si="835"/>
        <v>1289.4580000000001</v>
      </c>
      <c r="F5361" s="3">
        <f t="shared" si="836"/>
        <v>1289.4574600000001</v>
      </c>
      <c r="G5361" s="8">
        <f t="shared" si="839"/>
        <v>0</v>
      </c>
      <c r="H5361" s="7">
        <f t="shared" si="831"/>
        <v>0</v>
      </c>
      <c r="I5361" s="7">
        <f t="shared" si="832"/>
        <v>0</v>
      </c>
      <c r="J5361">
        <f t="shared" si="833"/>
        <v>0</v>
      </c>
      <c r="K5361">
        <f t="shared" si="837"/>
        <v>0</v>
      </c>
      <c r="L5361">
        <f t="shared" si="834"/>
        <v>0</v>
      </c>
      <c r="M5361" s="66" t="str">
        <f t="shared" si="840"/>
        <v xml:space="preserve"> </v>
      </c>
    </row>
    <row r="5362" spans="1:13" x14ac:dyDescent="0.25">
      <c r="A5362" s="25">
        <f t="shared" si="838"/>
        <v>5362</v>
      </c>
      <c r="B5362" s="35">
        <f>+INDEX(Исходные_данные!A:Z,A5362+$X$32-1,$X$30)</f>
        <v>0</v>
      </c>
      <c r="C5362" s="25">
        <f>+IFERROR(_xlfn.NUMBERVALUE(INDEX(Исходные_данные!A:Z,A5362+$X$32-1,$X$31),"."),0)</f>
        <v>0</v>
      </c>
      <c r="D5362" s="51"/>
      <c r="E5362" s="3">
        <f t="shared" si="835"/>
        <v>1289.4580000000001</v>
      </c>
      <c r="F5362" s="3">
        <f t="shared" si="836"/>
        <v>1289.4574600000001</v>
      </c>
      <c r="G5362" s="8">
        <f t="shared" si="839"/>
        <v>0</v>
      </c>
      <c r="H5362" s="7">
        <f t="shared" si="831"/>
        <v>0</v>
      </c>
      <c r="I5362" s="7">
        <f t="shared" si="832"/>
        <v>0</v>
      </c>
      <c r="J5362">
        <f t="shared" si="833"/>
        <v>0</v>
      </c>
      <c r="K5362">
        <f t="shared" si="837"/>
        <v>0</v>
      </c>
      <c r="L5362">
        <f t="shared" si="834"/>
        <v>0</v>
      </c>
      <c r="M5362" s="66" t="str">
        <f t="shared" si="840"/>
        <v xml:space="preserve"> </v>
      </c>
    </row>
    <row r="5363" spans="1:13" x14ac:dyDescent="0.25">
      <c r="A5363" s="25">
        <f t="shared" si="838"/>
        <v>5363</v>
      </c>
      <c r="B5363" s="35">
        <f>+INDEX(Исходные_данные!A:Z,A5363+$X$32-1,$X$30)</f>
        <v>0</v>
      </c>
      <c r="C5363" s="25">
        <f>+IFERROR(_xlfn.NUMBERVALUE(INDEX(Исходные_данные!A:Z,A5363+$X$32-1,$X$31),"."),0)</f>
        <v>0</v>
      </c>
      <c r="D5363" s="51"/>
      <c r="E5363" s="3">
        <f t="shared" si="835"/>
        <v>1289.4580000000001</v>
      </c>
      <c r="F5363" s="3">
        <f t="shared" si="836"/>
        <v>1289.4574600000001</v>
      </c>
      <c r="G5363" s="8">
        <f t="shared" si="839"/>
        <v>0</v>
      </c>
      <c r="H5363" s="7">
        <f t="shared" si="831"/>
        <v>0</v>
      </c>
      <c r="I5363" s="7">
        <f t="shared" si="832"/>
        <v>0</v>
      </c>
      <c r="J5363">
        <f t="shared" si="833"/>
        <v>0</v>
      </c>
      <c r="K5363">
        <f t="shared" si="837"/>
        <v>0</v>
      </c>
      <c r="L5363">
        <f t="shared" si="834"/>
        <v>0</v>
      </c>
      <c r="M5363" s="66" t="str">
        <f t="shared" si="840"/>
        <v xml:space="preserve"> </v>
      </c>
    </row>
    <row r="5364" spans="1:13" x14ac:dyDescent="0.25">
      <c r="A5364" s="25">
        <f t="shared" si="838"/>
        <v>5364</v>
      </c>
      <c r="B5364" s="35">
        <f>+INDEX(Исходные_данные!A:Z,A5364+$X$32-1,$X$30)</f>
        <v>0</v>
      </c>
      <c r="C5364" s="25">
        <f>+IFERROR(_xlfn.NUMBERVALUE(INDEX(Исходные_данные!A:Z,A5364+$X$32-1,$X$31),"."),0)</f>
        <v>0</v>
      </c>
      <c r="D5364" s="51"/>
      <c r="E5364" s="3">
        <f t="shared" si="835"/>
        <v>1289.4580000000001</v>
      </c>
      <c r="F5364" s="3">
        <f t="shared" si="836"/>
        <v>1289.4574600000001</v>
      </c>
      <c r="G5364" s="8">
        <f t="shared" si="839"/>
        <v>0</v>
      </c>
      <c r="H5364" s="7">
        <f t="shared" si="831"/>
        <v>0</v>
      </c>
      <c r="I5364" s="7">
        <f t="shared" si="832"/>
        <v>0</v>
      </c>
      <c r="J5364">
        <f t="shared" si="833"/>
        <v>0</v>
      </c>
      <c r="K5364">
        <f t="shared" si="837"/>
        <v>0</v>
      </c>
      <c r="L5364">
        <f t="shared" si="834"/>
        <v>0</v>
      </c>
      <c r="M5364" s="66" t="str">
        <f t="shared" si="840"/>
        <v xml:space="preserve"> </v>
      </c>
    </row>
    <row r="5365" spans="1:13" x14ac:dyDescent="0.25">
      <c r="A5365" s="25">
        <f t="shared" si="838"/>
        <v>5365</v>
      </c>
      <c r="B5365" s="35">
        <f>+INDEX(Исходные_данные!A:Z,A5365+$X$32-1,$X$30)</f>
        <v>0</v>
      </c>
      <c r="C5365" s="25">
        <f>+IFERROR(_xlfn.NUMBERVALUE(INDEX(Исходные_данные!A:Z,A5365+$X$32-1,$X$31),"."),0)</f>
        <v>0</v>
      </c>
      <c r="D5365" s="51"/>
      <c r="E5365" s="3">
        <f t="shared" si="835"/>
        <v>1289.4580000000001</v>
      </c>
      <c r="F5365" s="3">
        <f t="shared" si="836"/>
        <v>1289.4574600000001</v>
      </c>
      <c r="G5365" s="8">
        <f t="shared" si="839"/>
        <v>0</v>
      </c>
      <c r="H5365" s="7">
        <f t="shared" si="831"/>
        <v>0</v>
      </c>
      <c r="I5365" s="7">
        <f t="shared" si="832"/>
        <v>0</v>
      </c>
      <c r="J5365">
        <f t="shared" si="833"/>
        <v>0</v>
      </c>
      <c r="K5365">
        <f t="shared" si="837"/>
        <v>0</v>
      </c>
      <c r="L5365">
        <f t="shared" si="834"/>
        <v>0</v>
      </c>
      <c r="M5365" s="66" t="str">
        <f t="shared" si="840"/>
        <v xml:space="preserve"> </v>
      </c>
    </row>
    <row r="5366" spans="1:13" x14ac:dyDescent="0.25">
      <c r="A5366" s="25">
        <f t="shared" si="838"/>
        <v>5366</v>
      </c>
      <c r="B5366" s="35">
        <f>+INDEX(Исходные_данные!A:Z,A5366+$X$32-1,$X$30)</f>
        <v>0</v>
      </c>
      <c r="C5366" s="25">
        <f>+IFERROR(_xlfn.NUMBERVALUE(INDEX(Исходные_данные!A:Z,A5366+$X$32-1,$X$31),"."),0)</f>
        <v>0</v>
      </c>
      <c r="D5366" s="51"/>
      <c r="E5366" s="3">
        <f t="shared" si="835"/>
        <v>1289.4580000000001</v>
      </c>
      <c r="F5366" s="3">
        <f t="shared" si="836"/>
        <v>1289.4574600000001</v>
      </c>
      <c r="G5366" s="8">
        <f t="shared" si="839"/>
        <v>0</v>
      </c>
      <c r="H5366" s="7">
        <f t="shared" si="831"/>
        <v>0</v>
      </c>
      <c r="I5366" s="7">
        <f t="shared" si="832"/>
        <v>0</v>
      </c>
      <c r="J5366">
        <f t="shared" si="833"/>
        <v>0</v>
      </c>
      <c r="K5366">
        <f t="shared" si="837"/>
        <v>0</v>
      </c>
      <c r="L5366">
        <f t="shared" si="834"/>
        <v>0</v>
      </c>
      <c r="M5366" s="66" t="str">
        <f t="shared" si="840"/>
        <v xml:space="preserve"> </v>
      </c>
    </row>
    <row r="5367" spans="1:13" x14ac:dyDescent="0.25">
      <c r="A5367" s="25">
        <f t="shared" si="838"/>
        <v>5367</v>
      </c>
      <c r="B5367" s="35">
        <f>+INDEX(Исходные_данные!A:Z,A5367+$X$32-1,$X$30)</f>
        <v>0</v>
      </c>
      <c r="C5367" s="25">
        <f>+IFERROR(_xlfn.NUMBERVALUE(INDEX(Исходные_данные!A:Z,A5367+$X$32-1,$X$31),"."),0)</f>
        <v>0</v>
      </c>
      <c r="D5367" s="51"/>
      <c r="E5367" s="3">
        <f t="shared" si="835"/>
        <v>1289.4580000000001</v>
      </c>
      <c r="F5367" s="3">
        <f t="shared" si="836"/>
        <v>1289.4574600000001</v>
      </c>
      <c r="G5367" s="8">
        <f t="shared" si="839"/>
        <v>0</v>
      </c>
      <c r="H5367" s="7">
        <f t="shared" si="831"/>
        <v>0</v>
      </c>
      <c r="I5367" s="7">
        <f t="shared" si="832"/>
        <v>0</v>
      </c>
      <c r="J5367">
        <f t="shared" si="833"/>
        <v>0</v>
      </c>
      <c r="K5367">
        <f t="shared" si="837"/>
        <v>0</v>
      </c>
      <c r="L5367">
        <f t="shared" si="834"/>
        <v>0</v>
      </c>
      <c r="M5367" s="66" t="str">
        <f t="shared" si="840"/>
        <v xml:space="preserve"> </v>
      </c>
    </row>
    <row r="5368" spans="1:13" x14ac:dyDescent="0.25">
      <c r="A5368" s="25">
        <f t="shared" si="838"/>
        <v>5368</v>
      </c>
      <c r="B5368" s="35">
        <f>+INDEX(Исходные_данные!A:Z,A5368+$X$32-1,$X$30)</f>
        <v>0</v>
      </c>
      <c r="C5368" s="25">
        <f>+IFERROR(_xlfn.NUMBERVALUE(INDEX(Исходные_данные!A:Z,A5368+$X$32-1,$X$31),"."),0)</f>
        <v>0</v>
      </c>
      <c r="D5368" s="51"/>
      <c r="E5368" s="3">
        <f t="shared" si="835"/>
        <v>1289.4580000000001</v>
      </c>
      <c r="F5368" s="3">
        <f t="shared" si="836"/>
        <v>1289.4574600000001</v>
      </c>
      <c r="G5368" s="8">
        <f t="shared" si="839"/>
        <v>0</v>
      </c>
      <c r="H5368" s="7">
        <f t="shared" si="831"/>
        <v>0</v>
      </c>
      <c r="I5368" s="7">
        <f t="shared" si="832"/>
        <v>0</v>
      </c>
      <c r="J5368">
        <f t="shared" si="833"/>
        <v>0</v>
      </c>
      <c r="K5368">
        <f t="shared" si="837"/>
        <v>0</v>
      </c>
      <c r="L5368">
        <f t="shared" si="834"/>
        <v>0</v>
      </c>
      <c r="M5368" s="66" t="str">
        <f t="shared" si="840"/>
        <v xml:space="preserve"> </v>
      </c>
    </row>
    <row r="5369" spans="1:13" x14ac:dyDescent="0.25">
      <c r="A5369" s="25">
        <f t="shared" si="838"/>
        <v>5369</v>
      </c>
      <c r="B5369" s="35">
        <f>+INDEX(Исходные_данные!A:Z,A5369+$X$32-1,$X$30)</f>
        <v>0</v>
      </c>
      <c r="C5369" s="25">
        <f>+IFERROR(_xlfn.NUMBERVALUE(INDEX(Исходные_данные!A:Z,A5369+$X$32-1,$X$31),"."),0)</f>
        <v>0</v>
      </c>
      <c r="D5369" s="51"/>
      <c r="E5369" s="3">
        <f t="shared" si="835"/>
        <v>1289.4580000000001</v>
      </c>
      <c r="F5369" s="3">
        <f t="shared" si="836"/>
        <v>1289.4574600000001</v>
      </c>
      <c r="G5369" s="8">
        <f t="shared" si="839"/>
        <v>0</v>
      </c>
      <c r="H5369" s="7">
        <f t="shared" si="831"/>
        <v>0</v>
      </c>
      <c r="I5369" s="7">
        <f t="shared" si="832"/>
        <v>0</v>
      </c>
      <c r="J5369">
        <f t="shared" si="833"/>
        <v>0</v>
      </c>
      <c r="K5369">
        <f t="shared" si="837"/>
        <v>0</v>
      </c>
      <c r="L5369">
        <f t="shared" si="834"/>
        <v>0</v>
      </c>
      <c r="M5369" s="66" t="str">
        <f t="shared" si="840"/>
        <v xml:space="preserve"> </v>
      </c>
    </row>
    <row r="5370" spans="1:13" x14ac:dyDescent="0.25">
      <c r="A5370" s="25">
        <f t="shared" si="838"/>
        <v>5370</v>
      </c>
      <c r="B5370" s="35">
        <f>+INDEX(Исходные_данные!A:Z,A5370+$X$32-1,$X$30)</f>
        <v>0</v>
      </c>
      <c r="C5370" s="25">
        <f>+IFERROR(_xlfn.NUMBERVALUE(INDEX(Исходные_данные!A:Z,A5370+$X$32-1,$X$31),"."),0)</f>
        <v>0</v>
      </c>
      <c r="D5370" s="51"/>
      <c r="E5370" s="3">
        <f t="shared" si="835"/>
        <v>1289.4580000000001</v>
      </c>
      <c r="F5370" s="3">
        <f t="shared" si="836"/>
        <v>1289.4574600000001</v>
      </c>
      <c r="G5370" s="8">
        <f t="shared" si="839"/>
        <v>0</v>
      </c>
      <c r="H5370" s="7">
        <f t="shared" si="831"/>
        <v>0</v>
      </c>
      <c r="I5370" s="7">
        <f t="shared" si="832"/>
        <v>0</v>
      </c>
      <c r="J5370">
        <f t="shared" si="833"/>
        <v>0</v>
      </c>
      <c r="K5370">
        <f t="shared" si="837"/>
        <v>0</v>
      </c>
      <c r="L5370">
        <f t="shared" si="834"/>
        <v>0</v>
      </c>
      <c r="M5370" s="66" t="str">
        <f t="shared" si="840"/>
        <v xml:space="preserve"> </v>
      </c>
    </row>
    <row r="5371" spans="1:13" x14ac:dyDescent="0.25">
      <c r="A5371" s="25">
        <f t="shared" si="838"/>
        <v>5371</v>
      </c>
      <c r="B5371" s="35">
        <f>+INDEX(Исходные_данные!A:Z,A5371+$X$32-1,$X$30)</f>
        <v>0</v>
      </c>
      <c r="C5371" s="25">
        <f>+IFERROR(_xlfn.NUMBERVALUE(INDEX(Исходные_данные!A:Z,A5371+$X$32-1,$X$31),"."),0)</f>
        <v>0</v>
      </c>
      <c r="D5371" s="51"/>
      <c r="E5371" s="3">
        <f t="shared" si="835"/>
        <v>1289.4580000000001</v>
      </c>
      <c r="F5371" s="3">
        <f t="shared" si="836"/>
        <v>1289.4574600000001</v>
      </c>
      <c r="G5371" s="8">
        <f t="shared" si="839"/>
        <v>0</v>
      </c>
      <c r="H5371" s="7">
        <f t="shared" si="831"/>
        <v>0</v>
      </c>
      <c r="I5371" s="7">
        <f t="shared" si="832"/>
        <v>0</v>
      </c>
      <c r="J5371">
        <f t="shared" si="833"/>
        <v>0</v>
      </c>
      <c r="K5371">
        <f t="shared" si="837"/>
        <v>0</v>
      </c>
      <c r="L5371">
        <f t="shared" si="834"/>
        <v>0</v>
      </c>
      <c r="M5371" s="66" t="str">
        <f t="shared" si="840"/>
        <v xml:space="preserve"> </v>
      </c>
    </row>
    <row r="5372" spans="1:13" x14ac:dyDescent="0.25">
      <c r="A5372" s="25">
        <f t="shared" si="838"/>
        <v>5372</v>
      </c>
      <c r="B5372" s="35">
        <f>+INDEX(Исходные_данные!A:Z,A5372+$X$32-1,$X$30)</f>
        <v>0</v>
      </c>
      <c r="C5372" s="25">
        <f>+IFERROR(_xlfn.NUMBERVALUE(INDEX(Исходные_данные!A:Z,A5372+$X$32-1,$X$31),"."),0)</f>
        <v>0</v>
      </c>
      <c r="D5372" s="51"/>
      <c r="E5372" s="3">
        <f t="shared" si="835"/>
        <v>1289.4580000000001</v>
      </c>
      <c r="F5372" s="3">
        <f t="shared" si="836"/>
        <v>1289.4574600000001</v>
      </c>
      <c r="G5372" s="8">
        <f t="shared" si="839"/>
        <v>0</v>
      </c>
      <c r="H5372" s="7">
        <f t="shared" si="831"/>
        <v>0</v>
      </c>
      <c r="I5372" s="7">
        <f t="shared" si="832"/>
        <v>0</v>
      </c>
      <c r="J5372">
        <f t="shared" si="833"/>
        <v>0</v>
      </c>
      <c r="K5372">
        <f t="shared" si="837"/>
        <v>0</v>
      </c>
      <c r="L5372">
        <f t="shared" si="834"/>
        <v>0</v>
      </c>
      <c r="M5372" s="66" t="str">
        <f t="shared" si="840"/>
        <v xml:space="preserve"> </v>
      </c>
    </row>
    <row r="5373" spans="1:13" x14ac:dyDescent="0.25">
      <c r="A5373" s="25">
        <f t="shared" si="838"/>
        <v>5373</v>
      </c>
      <c r="B5373" s="35">
        <f>+INDEX(Исходные_данные!A:Z,A5373+$X$32-1,$X$30)</f>
        <v>0</v>
      </c>
      <c r="C5373" s="25">
        <f>+IFERROR(_xlfn.NUMBERVALUE(INDEX(Исходные_данные!A:Z,A5373+$X$32-1,$X$31),"."),0)</f>
        <v>0</v>
      </c>
      <c r="D5373" s="51"/>
      <c r="E5373" s="3">
        <f t="shared" si="835"/>
        <v>1289.4580000000001</v>
      </c>
      <c r="F5373" s="3">
        <f t="shared" si="836"/>
        <v>1289.4574600000001</v>
      </c>
      <c r="G5373" s="8">
        <f t="shared" si="839"/>
        <v>0</v>
      </c>
      <c r="H5373" s="7">
        <f t="shared" si="831"/>
        <v>0</v>
      </c>
      <c r="I5373" s="7">
        <f t="shared" si="832"/>
        <v>0</v>
      </c>
      <c r="J5373">
        <f t="shared" si="833"/>
        <v>0</v>
      </c>
      <c r="K5373">
        <f t="shared" si="837"/>
        <v>0</v>
      </c>
      <c r="L5373">
        <f t="shared" si="834"/>
        <v>0</v>
      </c>
      <c r="M5373" s="66" t="str">
        <f t="shared" si="840"/>
        <v xml:space="preserve"> </v>
      </c>
    </row>
    <row r="5374" spans="1:13" x14ac:dyDescent="0.25">
      <c r="A5374" s="25">
        <f t="shared" si="838"/>
        <v>5374</v>
      </c>
      <c r="B5374" s="35">
        <f>+INDEX(Исходные_данные!A:Z,A5374+$X$32-1,$X$30)</f>
        <v>0</v>
      </c>
      <c r="C5374" s="25">
        <f>+IFERROR(_xlfn.NUMBERVALUE(INDEX(Исходные_данные!A:Z,A5374+$X$32-1,$X$31),"."),0)</f>
        <v>0</v>
      </c>
      <c r="D5374" s="51"/>
      <c r="E5374" s="3">
        <f t="shared" si="835"/>
        <v>1289.4580000000001</v>
      </c>
      <c r="F5374" s="3">
        <f t="shared" si="836"/>
        <v>1289.4574600000001</v>
      </c>
      <c r="G5374" s="8">
        <f t="shared" si="839"/>
        <v>0</v>
      </c>
      <c r="H5374" s="7">
        <f t="shared" si="831"/>
        <v>0</v>
      </c>
      <c r="I5374" s="7">
        <f t="shared" si="832"/>
        <v>0</v>
      </c>
      <c r="J5374">
        <f t="shared" si="833"/>
        <v>0</v>
      </c>
      <c r="K5374">
        <f t="shared" si="837"/>
        <v>0</v>
      </c>
      <c r="L5374">
        <f t="shared" si="834"/>
        <v>0</v>
      </c>
      <c r="M5374" s="66" t="str">
        <f t="shared" si="840"/>
        <v xml:space="preserve"> </v>
      </c>
    </row>
    <row r="5375" spans="1:13" x14ac:dyDescent="0.25">
      <c r="A5375" s="25">
        <f t="shared" si="838"/>
        <v>5375</v>
      </c>
      <c r="B5375" s="35">
        <f>+INDEX(Исходные_данные!A:Z,A5375+$X$32-1,$X$30)</f>
        <v>0</v>
      </c>
      <c r="C5375" s="25">
        <f>+IFERROR(_xlfn.NUMBERVALUE(INDEX(Исходные_данные!A:Z,A5375+$X$32-1,$X$31),"."),0)</f>
        <v>0</v>
      </c>
      <c r="D5375" s="51"/>
      <c r="E5375" s="3">
        <f t="shared" si="835"/>
        <v>1289.4580000000001</v>
      </c>
      <c r="F5375" s="3">
        <f t="shared" si="836"/>
        <v>1289.4574600000001</v>
      </c>
      <c r="G5375" s="8">
        <f t="shared" si="839"/>
        <v>0</v>
      </c>
      <c r="H5375" s="7">
        <f t="shared" si="831"/>
        <v>0</v>
      </c>
      <c r="I5375" s="7">
        <f t="shared" si="832"/>
        <v>0</v>
      </c>
      <c r="J5375">
        <f t="shared" si="833"/>
        <v>0</v>
      </c>
      <c r="K5375">
        <f t="shared" si="837"/>
        <v>0</v>
      </c>
      <c r="L5375">
        <f t="shared" si="834"/>
        <v>0</v>
      </c>
      <c r="M5375" s="66" t="str">
        <f t="shared" si="840"/>
        <v xml:space="preserve"> </v>
      </c>
    </row>
    <row r="5376" spans="1:13" x14ac:dyDescent="0.25">
      <c r="A5376" s="25">
        <f t="shared" si="838"/>
        <v>5376</v>
      </c>
      <c r="B5376" s="35">
        <f>+INDEX(Исходные_данные!A:Z,A5376+$X$32-1,$X$30)</f>
        <v>0</v>
      </c>
      <c r="C5376" s="25">
        <f>+IFERROR(_xlfn.NUMBERVALUE(INDEX(Исходные_данные!A:Z,A5376+$X$32-1,$X$31),"."),0)</f>
        <v>0</v>
      </c>
      <c r="D5376" s="51"/>
      <c r="E5376" s="3">
        <f t="shared" si="835"/>
        <v>1289.4580000000001</v>
      </c>
      <c r="F5376" s="3">
        <f t="shared" si="836"/>
        <v>1289.4574600000001</v>
      </c>
      <c r="G5376" s="8">
        <f t="shared" si="839"/>
        <v>0</v>
      </c>
      <c r="H5376" s="7">
        <f t="shared" si="831"/>
        <v>0</v>
      </c>
      <c r="I5376" s="7">
        <f t="shared" si="832"/>
        <v>0</v>
      </c>
      <c r="J5376">
        <f t="shared" si="833"/>
        <v>0</v>
      </c>
      <c r="K5376">
        <f t="shared" si="837"/>
        <v>0</v>
      </c>
      <c r="L5376">
        <f t="shared" si="834"/>
        <v>0</v>
      </c>
      <c r="M5376" s="66" t="str">
        <f t="shared" si="840"/>
        <v xml:space="preserve"> </v>
      </c>
    </row>
    <row r="5377" spans="1:13" x14ac:dyDescent="0.25">
      <c r="A5377" s="25">
        <f t="shared" si="838"/>
        <v>5377</v>
      </c>
      <c r="B5377" s="35">
        <f>+INDEX(Исходные_данные!A:Z,A5377+$X$32-1,$X$30)</f>
        <v>0</v>
      </c>
      <c r="C5377" s="25">
        <f>+IFERROR(_xlfn.NUMBERVALUE(INDEX(Исходные_данные!A:Z,A5377+$X$32-1,$X$31),"."),0)</f>
        <v>0</v>
      </c>
      <c r="D5377" s="51"/>
      <c r="E5377" s="3">
        <f t="shared" si="835"/>
        <v>1289.4580000000001</v>
      </c>
      <c r="F5377" s="3">
        <f t="shared" si="836"/>
        <v>1289.4574600000001</v>
      </c>
      <c r="G5377" s="8">
        <f t="shared" si="839"/>
        <v>0</v>
      </c>
      <c r="H5377" s="7">
        <f t="shared" ref="H5377:H5440" si="841">IF(G5377&gt;$X$35,C5377,0)</f>
        <v>0</v>
      </c>
      <c r="I5377" s="7">
        <f t="shared" ref="I5377:I5440" si="842">IF(AND(A5377&gt;$Q$25,A5377&lt;=$Q$25+$T$25),1,0)</f>
        <v>0</v>
      </c>
      <c r="J5377">
        <f t="shared" ref="J5377:J5440" si="843">IF(I5377=1,IF(H5377*$W$47&lt;=$X$48,H5377*$W$47,0),0)</f>
        <v>0</v>
      </c>
      <c r="K5377">
        <f t="shared" si="837"/>
        <v>0</v>
      </c>
      <c r="L5377">
        <f t="shared" ref="L5377:L5440" si="844">+IF(I5377=1,IF(H5377*$W$47&lt;=$X$48,0,$X$48),0)</f>
        <v>0</v>
      </c>
      <c r="M5377" s="66" t="str">
        <f t="shared" si="840"/>
        <v xml:space="preserve"> </v>
      </c>
    </row>
    <row r="5378" spans="1:13" x14ac:dyDescent="0.25">
      <c r="A5378" s="25">
        <f t="shared" si="838"/>
        <v>5378</v>
      </c>
      <c r="B5378" s="35">
        <f>+INDEX(Исходные_данные!A:Z,A5378+$X$32-1,$X$30)</f>
        <v>0</v>
      </c>
      <c r="C5378" s="25">
        <f>+IFERROR(_xlfn.NUMBERVALUE(INDEX(Исходные_данные!A:Z,A5378+$X$32-1,$X$31),"."),0)</f>
        <v>0</v>
      </c>
      <c r="D5378" s="51"/>
      <c r="E5378" s="3">
        <f t="shared" ref="E5378:E5441" si="845">+IFERROR(IF(_xlfn.NUMBERVALUE(B5378,".")&lt;E5377,E5377,_xlfn.NUMBERVALUE(B5378,".")),E5377)</f>
        <v>1289.4580000000001</v>
      </c>
      <c r="F5378" s="3">
        <f t="shared" ref="F5378:F5441" si="846">(E5378-$X$45*$X$44)/IF($X$44&lt;&gt;0,ABS($X$44),1)*$X$39</f>
        <v>1289.4574600000001</v>
      </c>
      <c r="G5378" s="8">
        <f t="shared" si="839"/>
        <v>0</v>
      </c>
      <c r="H5378" s="7">
        <f t="shared" si="841"/>
        <v>0</v>
      </c>
      <c r="I5378" s="7">
        <f t="shared" si="842"/>
        <v>0</v>
      </c>
      <c r="J5378">
        <f t="shared" si="843"/>
        <v>0</v>
      </c>
      <c r="K5378">
        <f t="shared" ref="K5378:K5441" si="847">+J5378/100</f>
        <v>0</v>
      </c>
      <c r="L5378">
        <f t="shared" si="844"/>
        <v>0</v>
      </c>
      <c r="M5378" s="66" t="str">
        <f t="shared" si="840"/>
        <v xml:space="preserve"> </v>
      </c>
    </row>
    <row r="5379" spans="1:13" x14ac:dyDescent="0.25">
      <c r="A5379" s="25">
        <f t="shared" ref="A5379:A5442" si="848">+A5378+1</f>
        <v>5379</v>
      </c>
      <c r="B5379" s="35">
        <f>+INDEX(Исходные_данные!A:Z,A5379+$X$32-1,$X$30)</f>
        <v>0</v>
      </c>
      <c r="C5379" s="25">
        <f>+IFERROR(_xlfn.NUMBERVALUE(INDEX(Исходные_данные!A:Z,A5379+$X$32-1,$X$31),"."),0)</f>
        <v>0</v>
      </c>
      <c r="D5379" s="51"/>
      <c r="E5379" s="3">
        <f t="shared" si="845"/>
        <v>1289.4580000000001</v>
      </c>
      <c r="F5379" s="3">
        <f t="shared" si="846"/>
        <v>1289.4574600000001</v>
      </c>
      <c r="G5379" s="8">
        <f t="shared" ref="G5379:G5442" si="849">+IF(E5379=E5378,0,_xlfn.NUMBERVALUE(C5379,".")/O$56*100)</f>
        <v>0</v>
      </c>
      <c r="H5379" s="7">
        <f t="shared" si="841"/>
        <v>0</v>
      </c>
      <c r="I5379" s="7">
        <f t="shared" si="842"/>
        <v>0</v>
      </c>
      <c r="J5379">
        <f t="shared" si="843"/>
        <v>0</v>
      </c>
      <c r="K5379">
        <f t="shared" si="847"/>
        <v>0</v>
      </c>
      <c r="L5379">
        <f t="shared" si="844"/>
        <v>0</v>
      </c>
      <c r="M5379" s="66" t="str">
        <f t="shared" si="840"/>
        <v xml:space="preserve"> </v>
      </c>
    </row>
    <row r="5380" spans="1:13" x14ac:dyDescent="0.25">
      <c r="A5380" s="25">
        <f t="shared" si="848"/>
        <v>5380</v>
      </c>
      <c r="B5380" s="35">
        <f>+INDEX(Исходные_данные!A:Z,A5380+$X$32-1,$X$30)</f>
        <v>0</v>
      </c>
      <c r="C5380" s="25">
        <f>+IFERROR(_xlfn.NUMBERVALUE(INDEX(Исходные_данные!A:Z,A5380+$X$32-1,$X$31),"."),0)</f>
        <v>0</v>
      </c>
      <c r="D5380" s="51"/>
      <c r="E5380" s="3">
        <f t="shared" si="845"/>
        <v>1289.4580000000001</v>
      </c>
      <c r="F5380" s="3">
        <f t="shared" si="846"/>
        <v>1289.4574600000001</v>
      </c>
      <c r="G5380" s="8">
        <f t="shared" si="849"/>
        <v>0</v>
      </c>
      <c r="H5380" s="7">
        <f t="shared" si="841"/>
        <v>0</v>
      </c>
      <c r="I5380" s="7">
        <f t="shared" si="842"/>
        <v>0</v>
      </c>
      <c r="J5380">
        <f t="shared" si="843"/>
        <v>0</v>
      </c>
      <c r="K5380">
        <f t="shared" si="847"/>
        <v>0</v>
      </c>
      <c r="L5380">
        <f t="shared" si="844"/>
        <v>0</v>
      </c>
      <c r="M5380" s="66" t="str">
        <f t="shared" si="840"/>
        <v xml:space="preserve"> </v>
      </c>
    </row>
    <row r="5381" spans="1:13" x14ac:dyDescent="0.25">
      <c r="A5381" s="25">
        <f t="shared" si="848"/>
        <v>5381</v>
      </c>
      <c r="B5381" s="35">
        <f>+INDEX(Исходные_данные!A:Z,A5381+$X$32-1,$X$30)</f>
        <v>0</v>
      </c>
      <c r="C5381" s="25">
        <f>+IFERROR(_xlfn.NUMBERVALUE(INDEX(Исходные_данные!A:Z,A5381+$X$32-1,$X$31),"."),0)</f>
        <v>0</v>
      </c>
      <c r="D5381" s="51"/>
      <c r="E5381" s="3">
        <f t="shared" si="845"/>
        <v>1289.4580000000001</v>
      </c>
      <c r="F5381" s="3">
        <f t="shared" si="846"/>
        <v>1289.4574600000001</v>
      </c>
      <c r="G5381" s="8">
        <f t="shared" si="849"/>
        <v>0</v>
      </c>
      <c r="H5381" s="7">
        <f t="shared" si="841"/>
        <v>0</v>
      </c>
      <c r="I5381" s="7">
        <f t="shared" si="842"/>
        <v>0</v>
      </c>
      <c r="J5381">
        <f t="shared" si="843"/>
        <v>0</v>
      </c>
      <c r="K5381">
        <f t="shared" si="847"/>
        <v>0</v>
      </c>
      <c r="L5381">
        <f t="shared" si="844"/>
        <v>0</v>
      </c>
      <c r="M5381" s="66" t="str">
        <f t="shared" si="840"/>
        <v xml:space="preserve"> </v>
      </c>
    </row>
    <row r="5382" spans="1:13" x14ac:dyDescent="0.25">
      <c r="A5382" s="25">
        <f t="shared" si="848"/>
        <v>5382</v>
      </c>
      <c r="B5382" s="35">
        <f>+INDEX(Исходные_данные!A:Z,A5382+$X$32-1,$X$30)</f>
        <v>0</v>
      </c>
      <c r="C5382" s="25">
        <f>+IFERROR(_xlfn.NUMBERVALUE(INDEX(Исходные_данные!A:Z,A5382+$X$32-1,$X$31),"."),0)</f>
        <v>0</v>
      </c>
      <c r="D5382" s="51"/>
      <c r="E5382" s="3">
        <f t="shared" si="845"/>
        <v>1289.4580000000001</v>
      </c>
      <c r="F5382" s="3">
        <f t="shared" si="846"/>
        <v>1289.4574600000001</v>
      </c>
      <c r="G5382" s="8">
        <f t="shared" si="849"/>
        <v>0</v>
      </c>
      <c r="H5382" s="7">
        <f t="shared" si="841"/>
        <v>0</v>
      </c>
      <c r="I5382" s="7">
        <f t="shared" si="842"/>
        <v>0</v>
      </c>
      <c r="J5382">
        <f t="shared" si="843"/>
        <v>0</v>
      </c>
      <c r="K5382">
        <f t="shared" si="847"/>
        <v>0</v>
      </c>
      <c r="L5382">
        <f t="shared" si="844"/>
        <v>0</v>
      </c>
      <c r="M5382" s="66" t="str">
        <f t="shared" si="840"/>
        <v xml:space="preserve"> </v>
      </c>
    </row>
    <row r="5383" spans="1:13" x14ac:dyDescent="0.25">
      <c r="A5383" s="25">
        <f t="shared" si="848"/>
        <v>5383</v>
      </c>
      <c r="B5383" s="35">
        <f>+INDEX(Исходные_данные!A:Z,A5383+$X$32-1,$X$30)</f>
        <v>0</v>
      </c>
      <c r="C5383" s="25">
        <f>+IFERROR(_xlfn.NUMBERVALUE(INDEX(Исходные_данные!A:Z,A5383+$X$32-1,$X$31),"."),0)</f>
        <v>0</v>
      </c>
      <c r="D5383" s="51"/>
      <c r="E5383" s="3">
        <f t="shared" si="845"/>
        <v>1289.4580000000001</v>
      </c>
      <c r="F5383" s="3">
        <f t="shared" si="846"/>
        <v>1289.4574600000001</v>
      </c>
      <c r="G5383" s="8">
        <f t="shared" si="849"/>
        <v>0</v>
      </c>
      <c r="H5383" s="7">
        <f t="shared" si="841"/>
        <v>0</v>
      </c>
      <c r="I5383" s="7">
        <f t="shared" si="842"/>
        <v>0</v>
      </c>
      <c r="J5383">
        <f t="shared" si="843"/>
        <v>0</v>
      </c>
      <c r="K5383">
        <f t="shared" si="847"/>
        <v>0</v>
      </c>
      <c r="L5383">
        <f t="shared" si="844"/>
        <v>0</v>
      </c>
      <c r="M5383" s="66" t="str">
        <f t="shared" si="840"/>
        <v xml:space="preserve"> </v>
      </c>
    </row>
    <row r="5384" spans="1:13" x14ac:dyDescent="0.25">
      <c r="A5384" s="25">
        <f t="shared" si="848"/>
        <v>5384</v>
      </c>
      <c r="B5384" s="35">
        <f>+INDEX(Исходные_данные!A:Z,A5384+$X$32-1,$X$30)</f>
        <v>0</v>
      </c>
      <c r="C5384" s="25">
        <f>+IFERROR(_xlfn.NUMBERVALUE(INDEX(Исходные_данные!A:Z,A5384+$X$32-1,$X$31),"."),0)</f>
        <v>0</v>
      </c>
      <c r="D5384" s="51"/>
      <c r="E5384" s="3">
        <f t="shared" si="845"/>
        <v>1289.4580000000001</v>
      </c>
      <c r="F5384" s="3">
        <f t="shared" si="846"/>
        <v>1289.4574600000001</v>
      </c>
      <c r="G5384" s="8">
        <f t="shared" si="849"/>
        <v>0</v>
      </c>
      <c r="H5384" s="7">
        <f t="shared" si="841"/>
        <v>0</v>
      </c>
      <c r="I5384" s="7">
        <f t="shared" si="842"/>
        <v>0</v>
      </c>
      <c r="J5384">
        <f t="shared" si="843"/>
        <v>0</v>
      </c>
      <c r="K5384">
        <f t="shared" si="847"/>
        <v>0</v>
      </c>
      <c r="L5384">
        <f t="shared" si="844"/>
        <v>0</v>
      </c>
      <c r="M5384" s="66" t="str">
        <f t="shared" si="840"/>
        <v xml:space="preserve"> </v>
      </c>
    </row>
    <row r="5385" spans="1:13" x14ac:dyDescent="0.25">
      <c r="A5385" s="25">
        <f t="shared" si="848"/>
        <v>5385</v>
      </c>
      <c r="B5385" s="35">
        <f>+INDEX(Исходные_данные!A:Z,A5385+$X$32-1,$X$30)</f>
        <v>0</v>
      </c>
      <c r="C5385" s="25">
        <f>+IFERROR(_xlfn.NUMBERVALUE(INDEX(Исходные_данные!A:Z,A5385+$X$32-1,$X$31),"."),0)</f>
        <v>0</v>
      </c>
      <c r="D5385" s="51"/>
      <c r="E5385" s="3">
        <f t="shared" si="845"/>
        <v>1289.4580000000001</v>
      </c>
      <c r="F5385" s="3">
        <f t="shared" si="846"/>
        <v>1289.4574600000001</v>
      </c>
      <c r="G5385" s="8">
        <f t="shared" si="849"/>
        <v>0</v>
      </c>
      <c r="H5385" s="7">
        <f t="shared" si="841"/>
        <v>0</v>
      </c>
      <c r="I5385" s="7">
        <f t="shared" si="842"/>
        <v>0</v>
      </c>
      <c r="J5385">
        <f t="shared" si="843"/>
        <v>0</v>
      </c>
      <c r="K5385">
        <f t="shared" si="847"/>
        <v>0</v>
      </c>
      <c r="L5385">
        <f t="shared" si="844"/>
        <v>0</v>
      </c>
      <c r="M5385" s="66" t="str">
        <f t="shared" si="840"/>
        <v xml:space="preserve"> </v>
      </c>
    </row>
    <row r="5386" spans="1:13" x14ac:dyDescent="0.25">
      <c r="A5386" s="25">
        <f t="shared" si="848"/>
        <v>5386</v>
      </c>
      <c r="B5386" s="35">
        <f>+INDEX(Исходные_данные!A:Z,A5386+$X$32-1,$X$30)</f>
        <v>0</v>
      </c>
      <c r="C5386" s="25">
        <f>+IFERROR(_xlfn.NUMBERVALUE(INDEX(Исходные_данные!A:Z,A5386+$X$32-1,$X$31),"."),0)</f>
        <v>0</v>
      </c>
      <c r="D5386" s="51"/>
      <c r="E5386" s="3">
        <f t="shared" si="845"/>
        <v>1289.4580000000001</v>
      </c>
      <c r="F5386" s="3">
        <f t="shared" si="846"/>
        <v>1289.4574600000001</v>
      </c>
      <c r="G5386" s="8">
        <f t="shared" si="849"/>
        <v>0</v>
      </c>
      <c r="H5386" s="7">
        <f t="shared" si="841"/>
        <v>0</v>
      </c>
      <c r="I5386" s="7">
        <f t="shared" si="842"/>
        <v>0</v>
      </c>
      <c r="J5386">
        <f t="shared" si="843"/>
        <v>0</v>
      </c>
      <c r="K5386">
        <f t="shared" si="847"/>
        <v>0</v>
      </c>
      <c r="L5386">
        <f t="shared" si="844"/>
        <v>0</v>
      </c>
      <c r="M5386" s="66" t="str">
        <f t="shared" si="840"/>
        <v xml:space="preserve"> </v>
      </c>
    </row>
    <row r="5387" spans="1:13" x14ac:dyDescent="0.25">
      <c r="A5387" s="25">
        <f t="shared" si="848"/>
        <v>5387</v>
      </c>
      <c r="B5387" s="35">
        <f>+INDEX(Исходные_данные!A:Z,A5387+$X$32-1,$X$30)</f>
        <v>0</v>
      </c>
      <c r="C5387" s="25">
        <f>+IFERROR(_xlfn.NUMBERVALUE(INDEX(Исходные_данные!A:Z,A5387+$X$32-1,$X$31),"."),0)</f>
        <v>0</v>
      </c>
      <c r="D5387" s="51"/>
      <c r="E5387" s="3">
        <f t="shared" si="845"/>
        <v>1289.4580000000001</v>
      </c>
      <c r="F5387" s="3">
        <f t="shared" si="846"/>
        <v>1289.4574600000001</v>
      </c>
      <c r="G5387" s="8">
        <f t="shared" si="849"/>
        <v>0</v>
      </c>
      <c r="H5387" s="7">
        <f t="shared" si="841"/>
        <v>0</v>
      </c>
      <c r="I5387" s="7">
        <f t="shared" si="842"/>
        <v>0</v>
      </c>
      <c r="J5387">
        <f t="shared" si="843"/>
        <v>0</v>
      </c>
      <c r="K5387">
        <f t="shared" si="847"/>
        <v>0</v>
      </c>
      <c r="L5387">
        <f t="shared" si="844"/>
        <v>0</v>
      </c>
      <c r="M5387" s="66" t="str">
        <f t="shared" si="840"/>
        <v xml:space="preserve"> </v>
      </c>
    </row>
    <row r="5388" spans="1:13" x14ac:dyDescent="0.25">
      <c r="A5388" s="25">
        <f t="shared" si="848"/>
        <v>5388</v>
      </c>
      <c r="B5388" s="35">
        <f>+INDEX(Исходные_данные!A:Z,A5388+$X$32-1,$X$30)</f>
        <v>0</v>
      </c>
      <c r="C5388" s="25">
        <f>+IFERROR(_xlfn.NUMBERVALUE(INDEX(Исходные_данные!A:Z,A5388+$X$32-1,$X$31),"."),0)</f>
        <v>0</v>
      </c>
      <c r="D5388" s="51"/>
      <c r="E5388" s="3">
        <f t="shared" si="845"/>
        <v>1289.4580000000001</v>
      </c>
      <c r="F5388" s="3">
        <f t="shared" si="846"/>
        <v>1289.4574600000001</v>
      </c>
      <c r="G5388" s="8">
        <f t="shared" si="849"/>
        <v>0</v>
      </c>
      <c r="H5388" s="7">
        <f t="shared" si="841"/>
        <v>0</v>
      </c>
      <c r="I5388" s="7">
        <f t="shared" si="842"/>
        <v>0</v>
      </c>
      <c r="J5388">
        <f t="shared" si="843"/>
        <v>0</v>
      </c>
      <c r="K5388">
        <f t="shared" si="847"/>
        <v>0</v>
      </c>
      <c r="L5388">
        <f t="shared" si="844"/>
        <v>0</v>
      </c>
      <c r="M5388" s="66" t="str">
        <f t="shared" si="840"/>
        <v xml:space="preserve"> </v>
      </c>
    </row>
    <row r="5389" spans="1:13" x14ac:dyDescent="0.25">
      <c r="A5389" s="25">
        <f t="shared" si="848"/>
        <v>5389</v>
      </c>
      <c r="B5389" s="35">
        <f>+INDEX(Исходные_данные!A:Z,A5389+$X$32-1,$X$30)</f>
        <v>0</v>
      </c>
      <c r="C5389" s="25">
        <f>+IFERROR(_xlfn.NUMBERVALUE(INDEX(Исходные_данные!A:Z,A5389+$X$32-1,$X$31),"."),0)</f>
        <v>0</v>
      </c>
      <c r="D5389" s="51"/>
      <c r="E5389" s="3">
        <f t="shared" si="845"/>
        <v>1289.4580000000001</v>
      </c>
      <c r="F5389" s="3">
        <f t="shared" si="846"/>
        <v>1289.4574600000001</v>
      </c>
      <c r="G5389" s="8">
        <f t="shared" si="849"/>
        <v>0</v>
      </c>
      <c r="H5389" s="7">
        <f t="shared" si="841"/>
        <v>0</v>
      </c>
      <c r="I5389" s="7">
        <f t="shared" si="842"/>
        <v>0</v>
      </c>
      <c r="J5389">
        <f t="shared" si="843"/>
        <v>0</v>
      </c>
      <c r="K5389">
        <f t="shared" si="847"/>
        <v>0</v>
      </c>
      <c r="L5389">
        <f t="shared" si="844"/>
        <v>0</v>
      </c>
      <c r="M5389" s="66" t="str">
        <f t="shared" si="840"/>
        <v xml:space="preserve"> </v>
      </c>
    </row>
    <row r="5390" spans="1:13" x14ac:dyDescent="0.25">
      <c r="A5390" s="25">
        <f t="shared" si="848"/>
        <v>5390</v>
      </c>
      <c r="B5390" s="35">
        <f>+INDEX(Исходные_данные!A:Z,A5390+$X$32-1,$X$30)</f>
        <v>0</v>
      </c>
      <c r="C5390" s="25">
        <f>+IFERROR(_xlfn.NUMBERVALUE(INDEX(Исходные_данные!A:Z,A5390+$X$32-1,$X$31),"."),0)</f>
        <v>0</v>
      </c>
      <c r="D5390" s="51"/>
      <c r="E5390" s="3">
        <f t="shared" si="845"/>
        <v>1289.4580000000001</v>
      </c>
      <c r="F5390" s="3">
        <f t="shared" si="846"/>
        <v>1289.4574600000001</v>
      </c>
      <c r="G5390" s="8">
        <f t="shared" si="849"/>
        <v>0</v>
      </c>
      <c r="H5390" s="7">
        <f t="shared" si="841"/>
        <v>0</v>
      </c>
      <c r="I5390" s="7">
        <f t="shared" si="842"/>
        <v>0</v>
      </c>
      <c r="J5390">
        <f t="shared" si="843"/>
        <v>0</v>
      </c>
      <c r="K5390">
        <f t="shared" si="847"/>
        <v>0</v>
      </c>
      <c r="L5390">
        <f t="shared" si="844"/>
        <v>0</v>
      </c>
      <c r="M5390" s="66" t="str">
        <f t="shared" si="840"/>
        <v xml:space="preserve"> </v>
      </c>
    </row>
    <row r="5391" spans="1:13" x14ac:dyDescent="0.25">
      <c r="A5391" s="25">
        <f t="shared" si="848"/>
        <v>5391</v>
      </c>
      <c r="B5391" s="35">
        <f>+INDEX(Исходные_данные!A:Z,A5391+$X$32-1,$X$30)</f>
        <v>0</v>
      </c>
      <c r="C5391" s="25">
        <f>+IFERROR(_xlfn.NUMBERVALUE(INDEX(Исходные_данные!A:Z,A5391+$X$32-1,$X$31),"."),0)</f>
        <v>0</v>
      </c>
      <c r="D5391" s="51"/>
      <c r="E5391" s="3">
        <f t="shared" si="845"/>
        <v>1289.4580000000001</v>
      </c>
      <c r="F5391" s="3">
        <f t="shared" si="846"/>
        <v>1289.4574600000001</v>
      </c>
      <c r="G5391" s="8">
        <f t="shared" si="849"/>
        <v>0</v>
      </c>
      <c r="H5391" s="7">
        <f t="shared" si="841"/>
        <v>0</v>
      </c>
      <c r="I5391" s="7">
        <f t="shared" si="842"/>
        <v>0</v>
      </c>
      <c r="J5391">
        <f t="shared" si="843"/>
        <v>0</v>
      </c>
      <c r="K5391">
        <f t="shared" si="847"/>
        <v>0</v>
      </c>
      <c r="L5391">
        <f t="shared" si="844"/>
        <v>0</v>
      </c>
      <c r="M5391" s="66" t="str">
        <f t="shared" si="840"/>
        <v xml:space="preserve"> </v>
      </c>
    </row>
    <row r="5392" spans="1:13" x14ac:dyDescent="0.25">
      <c r="A5392" s="25">
        <f t="shared" si="848"/>
        <v>5392</v>
      </c>
      <c r="B5392" s="35">
        <f>+INDEX(Исходные_данные!A:Z,A5392+$X$32-1,$X$30)</f>
        <v>0</v>
      </c>
      <c r="C5392" s="25">
        <f>+IFERROR(_xlfn.NUMBERVALUE(INDEX(Исходные_данные!A:Z,A5392+$X$32-1,$X$31),"."),0)</f>
        <v>0</v>
      </c>
      <c r="D5392" s="51"/>
      <c r="E5392" s="3">
        <f t="shared" si="845"/>
        <v>1289.4580000000001</v>
      </c>
      <c r="F5392" s="3">
        <f t="shared" si="846"/>
        <v>1289.4574600000001</v>
      </c>
      <c r="G5392" s="8">
        <f t="shared" si="849"/>
        <v>0</v>
      </c>
      <c r="H5392" s="7">
        <f t="shared" si="841"/>
        <v>0</v>
      </c>
      <c r="I5392" s="7">
        <f t="shared" si="842"/>
        <v>0</v>
      </c>
      <c r="J5392">
        <f t="shared" si="843"/>
        <v>0</v>
      </c>
      <c r="K5392">
        <f t="shared" si="847"/>
        <v>0</v>
      </c>
      <c r="L5392">
        <f t="shared" si="844"/>
        <v>0</v>
      </c>
      <c r="M5392" s="66" t="str">
        <f t="shared" si="840"/>
        <v xml:space="preserve"> </v>
      </c>
    </row>
    <row r="5393" spans="1:13" x14ac:dyDescent="0.25">
      <c r="A5393" s="25">
        <f t="shared" si="848"/>
        <v>5393</v>
      </c>
      <c r="B5393" s="35">
        <f>+INDEX(Исходные_данные!A:Z,A5393+$X$32-1,$X$30)</f>
        <v>0</v>
      </c>
      <c r="C5393" s="25">
        <f>+IFERROR(_xlfn.NUMBERVALUE(INDEX(Исходные_данные!A:Z,A5393+$X$32-1,$X$31),"."),0)</f>
        <v>0</v>
      </c>
      <c r="D5393" s="51"/>
      <c r="E5393" s="3">
        <f t="shared" si="845"/>
        <v>1289.4580000000001</v>
      </c>
      <c r="F5393" s="3">
        <f t="shared" si="846"/>
        <v>1289.4574600000001</v>
      </c>
      <c r="G5393" s="8">
        <f t="shared" si="849"/>
        <v>0</v>
      </c>
      <c r="H5393" s="7">
        <f t="shared" si="841"/>
        <v>0</v>
      </c>
      <c r="I5393" s="7">
        <f t="shared" si="842"/>
        <v>0</v>
      </c>
      <c r="J5393">
        <f t="shared" si="843"/>
        <v>0</v>
      </c>
      <c r="K5393">
        <f t="shared" si="847"/>
        <v>0</v>
      </c>
      <c r="L5393">
        <f t="shared" si="844"/>
        <v>0</v>
      </c>
      <c r="M5393" s="66" t="str">
        <f t="shared" si="840"/>
        <v xml:space="preserve"> </v>
      </c>
    </row>
    <row r="5394" spans="1:13" x14ac:dyDescent="0.25">
      <c r="A5394" s="25">
        <f t="shared" si="848"/>
        <v>5394</v>
      </c>
      <c r="B5394" s="35">
        <f>+INDEX(Исходные_данные!A:Z,A5394+$X$32-1,$X$30)</f>
        <v>0</v>
      </c>
      <c r="C5394" s="25">
        <f>+IFERROR(_xlfn.NUMBERVALUE(INDEX(Исходные_данные!A:Z,A5394+$X$32-1,$X$31),"."),0)</f>
        <v>0</v>
      </c>
      <c r="D5394" s="51"/>
      <c r="E5394" s="3">
        <f t="shared" si="845"/>
        <v>1289.4580000000001</v>
      </c>
      <c r="F5394" s="3">
        <f t="shared" si="846"/>
        <v>1289.4574600000001</v>
      </c>
      <c r="G5394" s="8">
        <f t="shared" si="849"/>
        <v>0</v>
      </c>
      <c r="H5394" s="7">
        <f t="shared" si="841"/>
        <v>0</v>
      </c>
      <c r="I5394" s="7">
        <f t="shared" si="842"/>
        <v>0</v>
      </c>
      <c r="J5394">
        <f t="shared" si="843"/>
        <v>0</v>
      </c>
      <c r="K5394">
        <f t="shared" si="847"/>
        <v>0</v>
      </c>
      <c r="L5394">
        <f t="shared" si="844"/>
        <v>0</v>
      </c>
      <c r="M5394" s="66" t="str">
        <f t="shared" si="840"/>
        <v xml:space="preserve"> </v>
      </c>
    </row>
    <row r="5395" spans="1:13" x14ac:dyDescent="0.25">
      <c r="A5395" s="25">
        <f t="shared" si="848"/>
        <v>5395</v>
      </c>
      <c r="B5395" s="35">
        <f>+INDEX(Исходные_данные!A:Z,A5395+$X$32-1,$X$30)</f>
        <v>0</v>
      </c>
      <c r="C5395" s="25">
        <f>+IFERROR(_xlfn.NUMBERVALUE(INDEX(Исходные_данные!A:Z,A5395+$X$32-1,$X$31),"."),0)</f>
        <v>0</v>
      </c>
      <c r="D5395" s="51"/>
      <c r="E5395" s="3">
        <f t="shared" si="845"/>
        <v>1289.4580000000001</v>
      </c>
      <c r="F5395" s="3">
        <f t="shared" si="846"/>
        <v>1289.4574600000001</v>
      </c>
      <c r="G5395" s="8">
        <f t="shared" si="849"/>
        <v>0</v>
      </c>
      <c r="H5395" s="7">
        <f t="shared" si="841"/>
        <v>0</v>
      </c>
      <c r="I5395" s="7">
        <f t="shared" si="842"/>
        <v>0</v>
      </c>
      <c r="J5395">
        <f t="shared" si="843"/>
        <v>0</v>
      </c>
      <c r="K5395">
        <f t="shared" si="847"/>
        <v>0</v>
      </c>
      <c r="L5395">
        <f t="shared" si="844"/>
        <v>0</v>
      </c>
      <c r="M5395" s="66" t="str">
        <f t="shared" si="840"/>
        <v xml:space="preserve"> </v>
      </c>
    </row>
    <row r="5396" spans="1:13" x14ac:dyDescent="0.25">
      <c r="A5396" s="25">
        <f t="shared" si="848"/>
        <v>5396</v>
      </c>
      <c r="B5396" s="35">
        <f>+INDEX(Исходные_данные!A:Z,A5396+$X$32-1,$X$30)</f>
        <v>0</v>
      </c>
      <c r="C5396" s="25">
        <f>+IFERROR(_xlfn.NUMBERVALUE(INDEX(Исходные_данные!A:Z,A5396+$X$32-1,$X$31),"."),0)</f>
        <v>0</v>
      </c>
      <c r="D5396" s="51"/>
      <c r="E5396" s="3">
        <f t="shared" si="845"/>
        <v>1289.4580000000001</v>
      </c>
      <c r="F5396" s="3">
        <f t="shared" si="846"/>
        <v>1289.4574600000001</v>
      </c>
      <c r="G5396" s="8">
        <f t="shared" si="849"/>
        <v>0</v>
      </c>
      <c r="H5396" s="7">
        <f t="shared" si="841"/>
        <v>0</v>
      </c>
      <c r="I5396" s="7">
        <f t="shared" si="842"/>
        <v>0</v>
      </c>
      <c r="J5396">
        <f t="shared" si="843"/>
        <v>0</v>
      </c>
      <c r="K5396">
        <f t="shared" si="847"/>
        <v>0</v>
      </c>
      <c r="L5396">
        <f t="shared" si="844"/>
        <v>0</v>
      </c>
      <c r="M5396" s="66" t="str">
        <f t="shared" si="840"/>
        <v xml:space="preserve"> </v>
      </c>
    </row>
    <row r="5397" spans="1:13" x14ac:dyDescent="0.25">
      <c r="A5397" s="25">
        <f t="shared" si="848"/>
        <v>5397</v>
      </c>
      <c r="B5397" s="35">
        <f>+INDEX(Исходные_данные!A:Z,A5397+$X$32-1,$X$30)</f>
        <v>0</v>
      </c>
      <c r="C5397" s="25">
        <f>+IFERROR(_xlfn.NUMBERVALUE(INDEX(Исходные_данные!A:Z,A5397+$X$32-1,$X$31),"."),0)</f>
        <v>0</v>
      </c>
      <c r="D5397" s="51"/>
      <c r="E5397" s="3">
        <f t="shared" si="845"/>
        <v>1289.4580000000001</v>
      </c>
      <c r="F5397" s="3">
        <f t="shared" si="846"/>
        <v>1289.4574600000001</v>
      </c>
      <c r="G5397" s="8">
        <f t="shared" si="849"/>
        <v>0</v>
      </c>
      <c r="H5397" s="7">
        <f t="shared" si="841"/>
        <v>0</v>
      </c>
      <c r="I5397" s="7">
        <f t="shared" si="842"/>
        <v>0</v>
      </c>
      <c r="J5397">
        <f t="shared" si="843"/>
        <v>0</v>
      </c>
      <c r="K5397">
        <f t="shared" si="847"/>
        <v>0</v>
      </c>
      <c r="L5397">
        <f t="shared" si="844"/>
        <v>0</v>
      </c>
      <c r="M5397" s="66" t="str">
        <f t="shared" si="840"/>
        <v xml:space="preserve"> </v>
      </c>
    </row>
    <row r="5398" spans="1:13" x14ac:dyDescent="0.25">
      <c r="A5398" s="25">
        <f t="shared" si="848"/>
        <v>5398</v>
      </c>
      <c r="B5398" s="35">
        <f>+INDEX(Исходные_данные!A:Z,A5398+$X$32-1,$X$30)</f>
        <v>0</v>
      </c>
      <c r="C5398" s="25">
        <f>+IFERROR(_xlfn.NUMBERVALUE(INDEX(Исходные_данные!A:Z,A5398+$X$32-1,$X$31),"."),0)</f>
        <v>0</v>
      </c>
      <c r="D5398" s="51"/>
      <c r="E5398" s="3">
        <f t="shared" si="845"/>
        <v>1289.4580000000001</v>
      </c>
      <c r="F5398" s="3">
        <f t="shared" si="846"/>
        <v>1289.4574600000001</v>
      </c>
      <c r="G5398" s="8">
        <f t="shared" si="849"/>
        <v>0</v>
      </c>
      <c r="H5398" s="7">
        <f t="shared" si="841"/>
        <v>0</v>
      </c>
      <c r="I5398" s="7">
        <f t="shared" si="842"/>
        <v>0</v>
      </c>
      <c r="J5398">
        <f t="shared" si="843"/>
        <v>0</v>
      </c>
      <c r="K5398">
        <f t="shared" si="847"/>
        <v>0</v>
      </c>
      <c r="L5398">
        <f t="shared" si="844"/>
        <v>0</v>
      </c>
      <c r="M5398" s="66" t="str">
        <f t="shared" si="840"/>
        <v xml:space="preserve"> </v>
      </c>
    </row>
    <row r="5399" spans="1:13" x14ac:dyDescent="0.25">
      <c r="A5399" s="25">
        <f t="shared" si="848"/>
        <v>5399</v>
      </c>
      <c r="B5399" s="35">
        <f>+INDEX(Исходные_данные!A:Z,A5399+$X$32-1,$X$30)</f>
        <v>0</v>
      </c>
      <c r="C5399" s="25">
        <f>+IFERROR(_xlfn.NUMBERVALUE(INDEX(Исходные_данные!A:Z,A5399+$X$32-1,$X$31),"."),0)</f>
        <v>0</v>
      </c>
      <c r="D5399" s="51"/>
      <c r="E5399" s="3">
        <f t="shared" si="845"/>
        <v>1289.4580000000001</v>
      </c>
      <c r="F5399" s="3">
        <f t="shared" si="846"/>
        <v>1289.4574600000001</v>
      </c>
      <c r="G5399" s="8">
        <f t="shared" si="849"/>
        <v>0</v>
      </c>
      <c r="H5399" s="7">
        <f t="shared" si="841"/>
        <v>0</v>
      </c>
      <c r="I5399" s="7">
        <f t="shared" si="842"/>
        <v>0</v>
      </c>
      <c r="J5399">
        <f t="shared" si="843"/>
        <v>0</v>
      </c>
      <c r="K5399">
        <f t="shared" si="847"/>
        <v>0</v>
      </c>
      <c r="L5399">
        <f t="shared" si="844"/>
        <v>0</v>
      </c>
      <c r="M5399" s="66" t="str">
        <f t="shared" si="840"/>
        <v xml:space="preserve"> </v>
      </c>
    </row>
    <row r="5400" spans="1:13" x14ac:dyDescent="0.25">
      <c r="A5400" s="25">
        <f t="shared" si="848"/>
        <v>5400</v>
      </c>
      <c r="B5400" s="35">
        <f>+INDEX(Исходные_данные!A:Z,A5400+$X$32-1,$X$30)</f>
        <v>0</v>
      </c>
      <c r="C5400" s="25">
        <f>+IFERROR(_xlfn.NUMBERVALUE(INDEX(Исходные_данные!A:Z,A5400+$X$32-1,$X$31),"."),0)</f>
        <v>0</v>
      </c>
      <c r="D5400" s="51"/>
      <c r="E5400" s="3">
        <f t="shared" si="845"/>
        <v>1289.4580000000001</v>
      </c>
      <c r="F5400" s="3">
        <f t="shared" si="846"/>
        <v>1289.4574600000001</v>
      </c>
      <c r="G5400" s="8">
        <f t="shared" si="849"/>
        <v>0</v>
      </c>
      <c r="H5400" s="7">
        <f t="shared" si="841"/>
        <v>0</v>
      </c>
      <c r="I5400" s="7">
        <f t="shared" si="842"/>
        <v>0</v>
      </c>
      <c r="J5400">
        <f t="shared" si="843"/>
        <v>0</v>
      </c>
      <c r="K5400">
        <f t="shared" si="847"/>
        <v>0</v>
      </c>
      <c r="L5400">
        <f t="shared" si="844"/>
        <v>0</v>
      </c>
      <c r="M5400" s="66" t="str">
        <f t="shared" si="840"/>
        <v xml:space="preserve"> </v>
      </c>
    </row>
    <row r="5401" spans="1:13" x14ac:dyDescent="0.25">
      <c r="A5401" s="25">
        <f t="shared" si="848"/>
        <v>5401</v>
      </c>
      <c r="B5401" s="35">
        <f>+INDEX(Исходные_данные!A:Z,A5401+$X$32-1,$X$30)</f>
        <v>0</v>
      </c>
      <c r="C5401" s="25">
        <f>+IFERROR(_xlfn.NUMBERVALUE(INDEX(Исходные_данные!A:Z,A5401+$X$32-1,$X$31),"."),0)</f>
        <v>0</v>
      </c>
      <c r="D5401" s="51"/>
      <c r="E5401" s="3">
        <f t="shared" si="845"/>
        <v>1289.4580000000001</v>
      </c>
      <c r="F5401" s="3">
        <f t="shared" si="846"/>
        <v>1289.4574600000001</v>
      </c>
      <c r="G5401" s="8">
        <f t="shared" si="849"/>
        <v>0</v>
      </c>
      <c r="H5401" s="7">
        <f t="shared" si="841"/>
        <v>0</v>
      </c>
      <c r="I5401" s="7">
        <f t="shared" si="842"/>
        <v>0</v>
      </c>
      <c r="J5401">
        <f t="shared" si="843"/>
        <v>0</v>
      </c>
      <c r="K5401">
        <f t="shared" si="847"/>
        <v>0</v>
      </c>
      <c r="L5401">
        <f t="shared" si="844"/>
        <v>0</v>
      </c>
      <c r="M5401" s="66" t="str">
        <f t="shared" si="840"/>
        <v xml:space="preserve"> </v>
      </c>
    </row>
    <row r="5402" spans="1:13" x14ac:dyDescent="0.25">
      <c r="A5402" s="25">
        <f t="shared" si="848"/>
        <v>5402</v>
      </c>
      <c r="B5402" s="35">
        <f>+INDEX(Исходные_данные!A:Z,A5402+$X$32-1,$X$30)</f>
        <v>0</v>
      </c>
      <c r="C5402" s="25">
        <f>+IFERROR(_xlfn.NUMBERVALUE(INDEX(Исходные_данные!A:Z,A5402+$X$32-1,$X$31),"."),0)</f>
        <v>0</v>
      </c>
      <c r="D5402" s="51"/>
      <c r="E5402" s="3">
        <f t="shared" si="845"/>
        <v>1289.4580000000001</v>
      </c>
      <c r="F5402" s="3">
        <f t="shared" si="846"/>
        <v>1289.4574600000001</v>
      </c>
      <c r="G5402" s="8">
        <f t="shared" si="849"/>
        <v>0</v>
      </c>
      <c r="H5402" s="7">
        <f t="shared" si="841"/>
        <v>0</v>
      </c>
      <c r="I5402" s="7">
        <f t="shared" si="842"/>
        <v>0</v>
      </c>
      <c r="J5402">
        <f t="shared" si="843"/>
        <v>0</v>
      </c>
      <c r="K5402">
        <f t="shared" si="847"/>
        <v>0</v>
      </c>
      <c r="L5402">
        <f t="shared" si="844"/>
        <v>0</v>
      </c>
      <c r="M5402" s="66" t="str">
        <f t="shared" si="840"/>
        <v xml:space="preserve"> </v>
      </c>
    </row>
    <row r="5403" spans="1:13" x14ac:dyDescent="0.25">
      <c r="A5403" s="25">
        <f t="shared" si="848"/>
        <v>5403</v>
      </c>
      <c r="B5403" s="35">
        <f>+INDEX(Исходные_данные!A:Z,A5403+$X$32-1,$X$30)</f>
        <v>0</v>
      </c>
      <c r="C5403" s="25">
        <f>+IFERROR(_xlfn.NUMBERVALUE(INDEX(Исходные_данные!A:Z,A5403+$X$32-1,$X$31),"."),0)</f>
        <v>0</v>
      </c>
      <c r="D5403" s="51"/>
      <c r="E5403" s="3">
        <f t="shared" si="845"/>
        <v>1289.4580000000001</v>
      </c>
      <c r="F5403" s="3">
        <f t="shared" si="846"/>
        <v>1289.4574600000001</v>
      </c>
      <c r="G5403" s="8">
        <f t="shared" si="849"/>
        <v>0</v>
      </c>
      <c r="H5403" s="7">
        <f t="shared" si="841"/>
        <v>0</v>
      </c>
      <c r="I5403" s="7">
        <f t="shared" si="842"/>
        <v>0</v>
      </c>
      <c r="J5403">
        <f t="shared" si="843"/>
        <v>0</v>
      </c>
      <c r="K5403">
        <f t="shared" si="847"/>
        <v>0</v>
      </c>
      <c r="L5403">
        <f t="shared" si="844"/>
        <v>0</v>
      </c>
      <c r="M5403" s="66" t="str">
        <f t="shared" si="840"/>
        <v xml:space="preserve"> </v>
      </c>
    </row>
    <row r="5404" spans="1:13" x14ac:dyDescent="0.25">
      <c r="A5404" s="25">
        <f t="shared" si="848"/>
        <v>5404</v>
      </c>
      <c r="B5404" s="35">
        <f>+INDEX(Исходные_данные!A:Z,A5404+$X$32-1,$X$30)</f>
        <v>0</v>
      </c>
      <c r="C5404" s="25">
        <f>+IFERROR(_xlfn.NUMBERVALUE(INDEX(Исходные_данные!A:Z,A5404+$X$32-1,$X$31),"."),0)</f>
        <v>0</v>
      </c>
      <c r="D5404" s="51"/>
      <c r="E5404" s="3">
        <f t="shared" si="845"/>
        <v>1289.4580000000001</v>
      </c>
      <c r="F5404" s="3">
        <f t="shared" si="846"/>
        <v>1289.4574600000001</v>
      </c>
      <c r="G5404" s="8">
        <f t="shared" si="849"/>
        <v>0</v>
      </c>
      <c r="H5404" s="7">
        <f t="shared" si="841"/>
        <v>0</v>
      </c>
      <c r="I5404" s="7">
        <f t="shared" si="842"/>
        <v>0</v>
      </c>
      <c r="J5404">
        <f t="shared" si="843"/>
        <v>0</v>
      </c>
      <c r="K5404">
        <f t="shared" si="847"/>
        <v>0</v>
      </c>
      <c r="L5404">
        <f t="shared" si="844"/>
        <v>0</v>
      </c>
      <c r="M5404" s="66" t="str">
        <f t="shared" ref="M5404:M5467" si="850">IF(AC5419=1,"",+CONCATENATE(IF($AC$43=1,CONCATENATE(D5404," "),""),IF($AC$44=1,CONCATENATE(E5404," (",TEXT(G5404,"0,0"),"%)"),"")))</f>
        <v xml:space="preserve"> </v>
      </c>
    </row>
    <row r="5405" spans="1:13" x14ac:dyDescent="0.25">
      <c r="A5405" s="25">
        <f t="shared" si="848"/>
        <v>5405</v>
      </c>
      <c r="B5405" s="35">
        <f>+INDEX(Исходные_данные!A:Z,A5405+$X$32-1,$X$30)</f>
        <v>0</v>
      </c>
      <c r="C5405" s="25">
        <f>+IFERROR(_xlfn.NUMBERVALUE(INDEX(Исходные_данные!A:Z,A5405+$X$32-1,$X$31),"."),0)</f>
        <v>0</v>
      </c>
      <c r="D5405" s="51"/>
      <c r="E5405" s="3">
        <f t="shared" si="845"/>
        <v>1289.4580000000001</v>
      </c>
      <c r="F5405" s="3">
        <f t="shared" si="846"/>
        <v>1289.4574600000001</v>
      </c>
      <c r="G5405" s="8">
        <f t="shared" si="849"/>
        <v>0</v>
      </c>
      <c r="H5405" s="7">
        <f t="shared" si="841"/>
        <v>0</v>
      </c>
      <c r="I5405" s="7">
        <f t="shared" si="842"/>
        <v>0</v>
      </c>
      <c r="J5405">
        <f t="shared" si="843"/>
        <v>0</v>
      </c>
      <c r="K5405">
        <f t="shared" si="847"/>
        <v>0</v>
      </c>
      <c r="L5405">
        <f t="shared" si="844"/>
        <v>0</v>
      </c>
      <c r="M5405" s="66" t="str">
        <f t="shared" si="850"/>
        <v xml:space="preserve"> </v>
      </c>
    </row>
    <row r="5406" spans="1:13" x14ac:dyDescent="0.25">
      <c r="A5406" s="25">
        <f t="shared" si="848"/>
        <v>5406</v>
      </c>
      <c r="B5406" s="35">
        <f>+INDEX(Исходные_данные!A:Z,A5406+$X$32-1,$X$30)</f>
        <v>0</v>
      </c>
      <c r="C5406" s="25">
        <f>+IFERROR(_xlfn.NUMBERVALUE(INDEX(Исходные_данные!A:Z,A5406+$X$32-1,$X$31),"."),0)</f>
        <v>0</v>
      </c>
      <c r="D5406" s="51"/>
      <c r="E5406" s="3">
        <f t="shared" si="845"/>
        <v>1289.4580000000001</v>
      </c>
      <c r="F5406" s="3">
        <f t="shared" si="846"/>
        <v>1289.4574600000001</v>
      </c>
      <c r="G5406" s="8">
        <f t="shared" si="849"/>
        <v>0</v>
      </c>
      <c r="H5406" s="7">
        <f t="shared" si="841"/>
        <v>0</v>
      </c>
      <c r="I5406" s="7">
        <f t="shared" si="842"/>
        <v>0</v>
      </c>
      <c r="J5406">
        <f t="shared" si="843"/>
        <v>0</v>
      </c>
      <c r="K5406">
        <f t="shared" si="847"/>
        <v>0</v>
      </c>
      <c r="L5406">
        <f t="shared" si="844"/>
        <v>0</v>
      </c>
      <c r="M5406" s="66" t="str">
        <f t="shared" si="850"/>
        <v xml:space="preserve"> </v>
      </c>
    </row>
    <row r="5407" spans="1:13" x14ac:dyDescent="0.25">
      <c r="A5407" s="25">
        <f t="shared" si="848"/>
        <v>5407</v>
      </c>
      <c r="B5407" s="35">
        <f>+INDEX(Исходные_данные!A:Z,A5407+$X$32-1,$X$30)</f>
        <v>0</v>
      </c>
      <c r="C5407" s="25">
        <f>+IFERROR(_xlfn.NUMBERVALUE(INDEX(Исходные_данные!A:Z,A5407+$X$32-1,$X$31),"."),0)</f>
        <v>0</v>
      </c>
      <c r="D5407" s="51"/>
      <c r="E5407" s="3">
        <f t="shared" si="845"/>
        <v>1289.4580000000001</v>
      </c>
      <c r="F5407" s="3">
        <f t="shared" si="846"/>
        <v>1289.4574600000001</v>
      </c>
      <c r="G5407" s="8">
        <f t="shared" si="849"/>
        <v>0</v>
      </c>
      <c r="H5407" s="7">
        <f t="shared" si="841"/>
        <v>0</v>
      </c>
      <c r="I5407" s="7">
        <f t="shared" si="842"/>
        <v>0</v>
      </c>
      <c r="J5407">
        <f t="shared" si="843"/>
        <v>0</v>
      </c>
      <c r="K5407">
        <f t="shared" si="847"/>
        <v>0</v>
      </c>
      <c r="L5407">
        <f t="shared" si="844"/>
        <v>0</v>
      </c>
      <c r="M5407" s="66" t="str">
        <f t="shared" si="850"/>
        <v xml:space="preserve"> </v>
      </c>
    </row>
    <row r="5408" spans="1:13" x14ac:dyDescent="0.25">
      <c r="A5408" s="25">
        <f t="shared" si="848"/>
        <v>5408</v>
      </c>
      <c r="B5408" s="35">
        <f>+INDEX(Исходные_данные!A:Z,A5408+$X$32-1,$X$30)</f>
        <v>0</v>
      </c>
      <c r="C5408" s="25">
        <f>+IFERROR(_xlfn.NUMBERVALUE(INDEX(Исходные_данные!A:Z,A5408+$X$32-1,$X$31),"."),0)</f>
        <v>0</v>
      </c>
      <c r="D5408" s="51"/>
      <c r="E5408" s="3">
        <f t="shared" si="845"/>
        <v>1289.4580000000001</v>
      </c>
      <c r="F5408" s="3">
        <f t="shared" si="846"/>
        <v>1289.4574600000001</v>
      </c>
      <c r="G5408" s="8">
        <f t="shared" si="849"/>
        <v>0</v>
      </c>
      <c r="H5408" s="7">
        <f t="shared" si="841"/>
        <v>0</v>
      </c>
      <c r="I5408" s="7">
        <f t="shared" si="842"/>
        <v>0</v>
      </c>
      <c r="J5408">
        <f t="shared" si="843"/>
        <v>0</v>
      </c>
      <c r="K5408">
        <f t="shared" si="847"/>
        <v>0</v>
      </c>
      <c r="L5408">
        <f t="shared" si="844"/>
        <v>0</v>
      </c>
      <c r="M5408" s="66" t="str">
        <f t="shared" si="850"/>
        <v xml:space="preserve"> </v>
      </c>
    </row>
    <row r="5409" spans="1:13" x14ac:dyDescent="0.25">
      <c r="A5409" s="25">
        <f t="shared" si="848"/>
        <v>5409</v>
      </c>
      <c r="B5409" s="35">
        <f>+INDEX(Исходные_данные!A:Z,A5409+$X$32-1,$X$30)</f>
        <v>0</v>
      </c>
      <c r="C5409" s="25">
        <f>+IFERROR(_xlfn.NUMBERVALUE(INDEX(Исходные_данные!A:Z,A5409+$X$32-1,$X$31),"."),0)</f>
        <v>0</v>
      </c>
      <c r="D5409" s="51"/>
      <c r="E5409" s="3">
        <f t="shared" si="845"/>
        <v>1289.4580000000001</v>
      </c>
      <c r="F5409" s="3">
        <f t="shared" si="846"/>
        <v>1289.4574600000001</v>
      </c>
      <c r="G5409" s="8">
        <f t="shared" si="849"/>
        <v>0</v>
      </c>
      <c r="H5409" s="7">
        <f t="shared" si="841"/>
        <v>0</v>
      </c>
      <c r="I5409" s="7">
        <f t="shared" si="842"/>
        <v>0</v>
      </c>
      <c r="J5409">
        <f t="shared" si="843"/>
        <v>0</v>
      </c>
      <c r="K5409">
        <f t="shared" si="847"/>
        <v>0</v>
      </c>
      <c r="L5409">
        <f t="shared" si="844"/>
        <v>0</v>
      </c>
      <c r="M5409" s="66" t="str">
        <f t="shared" si="850"/>
        <v xml:space="preserve"> </v>
      </c>
    </row>
    <row r="5410" spans="1:13" x14ac:dyDescent="0.25">
      <c r="A5410" s="25">
        <f t="shared" si="848"/>
        <v>5410</v>
      </c>
      <c r="B5410" s="35">
        <f>+INDEX(Исходные_данные!A:Z,A5410+$X$32-1,$X$30)</f>
        <v>0</v>
      </c>
      <c r="C5410" s="25">
        <f>+IFERROR(_xlfn.NUMBERVALUE(INDEX(Исходные_данные!A:Z,A5410+$X$32-1,$X$31),"."),0)</f>
        <v>0</v>
      </c>
      <c r="D5410" s="51"/>
      <c r="E5410" s="3">
        <f t="shared" si="845"/>
        <v>1289.4580000000001</v>
      </c>
      <c r="F5410" s="3">
        <f t="shared" si="846"/>
        <v>1289.4574600000001</v>
      </c>
      <c r="G5410" s="8">
        <f t="shared" si="849"/>
        <v>0</v>
      </c>
      <c r="H5410" s="7">
        <f t="shared" si="841"/>
        <v>0</v>
      </c>
      <c r="I5410" s="7">
        <f t="shared" si="842"/>
        <v>0</v>
      </c>
      <c r="J5410">
        <f t="shared" si="843"/>
        <v>0</v>
      </c>
      <c r="K5410">
        <f t="shared" si="847"/>
        <v>0</v>
      </c>
      <c r="L5410">
        <f t="shared" si="844"/>
        <v>0</v>
      </c>
      <c r="M5410" s="66" t="str">
        <f t="shared" si="850"/>
        <v xml:space="preserve"> </v>
      </c>
    </row>
    <row r="5411" spans="1:13" x14ac:dyDescent="0.25">
      <c r="A5411" s="25">
        <f t="shared" si="848"/>
        <v>5411</v>
      </c>
      <c r="B5411" s="35">
        <f>+INDEX(Исходные_данные!A:Z,A5411+$X$32-1,$X$30)</f>
        <v>0</v>
      </c>
      <c r="C5411" s="25">
        <f>+IFERROR(_xlfn.NUMBERVALUE(INDEX(Исходные_данные!A:Z,A5411+$X$32-1,$X$31),"."),0)</f>
        <v>0</v>
      </c>
      <c r="D5411" s="51"/>
      <c r="E5411" s="3">
        <f t="shared" si="845"/>
        <v>1289.4580000000001</v>
      </c>
      <c r="F5411" s="3">
        <f t="shared" si="846"/>
        <v>1289.4574600000001</v>
      </c>
      <c r="G5411" s="8">
        <f t="shared" si="849"/>
        <v>0</v>
      </c>
      <c r="H5411" s="7">
        <f t="shared" si="841"/>
        <v>0</v>
      </c>
      <c r="I5411" s="7">
        <f t="shared" si="842"/>
        <v>0</v>
      </c>
      <c r="J5411">
        <f t="shared" si="843"/>
        <v>0</v>
      </c>
      <c r="K5411">
        <f t="shared" si="847"/>
        <v>0</v>
      </c>
      <c r="L5411">
        <f t="shared" si="844"/>
        <v>0</v>
      </c>
      <c r="M5411" s="66" t="str">
        <f t="shared" si="850"/>
        <v xml:space="preserve"> </v>
      </c>
    </row>
    <row r="5412" spans="1:13" x14ac:dyDescent="0.25">
      <c r="A5412" s="25">
        <f t="shared" si="848"/>
        <v>5412</v>
      </c>
      <c r="B5412" s="35">
        <f>+INDEX(Исходные_данные!A:Z,A5412+$X$32-1,$X$30)</f>
        <v>0</v>
      </c>
      <c r="C5412" s="25">
        <f>+IFERROR(_xlfn.NUMBERVALUE(INDEX(Исходные_данные!A:Z,A5412+$X$32-1,$X$31),"."),0)</f>
        <v>0</v>
      </c>
      <c r="D5412" s="51"/>
      <c r="E5412" s="3">
        <f t="shared" si="845"/>
        <v>1289.4580000000001</v>
      </c>
      <c r="F5412" s="3">
        <f t="shared" si="846"/>
        <v>1289.4574600000001</v>
      </c>
      <c r="G5412" s="8">
        <f t="shared" si="849"/>
        <v>0</v>
      </c>
      <c r="H5412" s="7">
        <f t="shared" si="841"/>
        <v>0</v>
      </c>
      <c r="I5412" s="7">
        <f t="shared" si="842"/>
        <v>0</v>
      </c>
      <c r="J5412">
        <f t="shared" si="843"/>
        <v>0</v>
      </c>
      <c r="K5412">
        <f t="shared" si="847"/>
        <v>0</v>
      </c>
      <c r="L5412">
        <f t="shared" si="844"/>
        <v>0</v>
      </c>
      <c r="M5412" s="66" t="str">
        <f t="shared" si="850"/>
        <v xml:space="preserve"> </v>
      </c>
    </row>
    <row r="5413" spans="1:13" x14ac:dyDescent="0.25">
      <c r="A5413" s="25">
        <f t="shared" si="848"/>
        <v>5413</v>
      </c>
      <c r="B5413" s="35">
        <f>+INDEX(Исходные_данные!A:Z,A5413+$X$32-1,$X$30)</f>
        <v>0</v>
      </c>
      <c r="C5413" s="25">
        <f>+IFERROR(_xlfn.NUMBERVALUE(INDEX(Исходные_данные!A:Z,A5413+$X$32-1,$X$31),"."),0)</f>
        <v>0</v>
      </c>
      <c r="D5413" s="51"/>
      <c r="E5413" s="3">
        <f t="shared" si="845"/>
        <v>1289.4580000000001</v>
      </c>
      <c r="F5413" s="3">
        <f t="shared" si="846"/>
        <v>1289.4574600000001</v>
      </c>
      <c r="G5413" s="8">
        <f t="shared" si="849"/>
        <v>0</v>
      </c>
      <c r="H5413" s="7">
        <f t="shared" si="841"/>
        <v>0</v>
      </c>
      <c r="I5413" s="7">
        <f t="shared" si="842"/>
        <v>0</v>
      </c>
      <c r="J5413">
        <f t="shared" si="843"/>
        <v>0</v>
      </c>
      <c r="K5413">
        <f t="shared" si="847"/>
        <v>0</v>
      </c>
      <c r="L5413">
        <f t="shared" si="844"/>
        <v>0</v>
      </c>
      <c r="M5413" s="66" t="str">
        <f t="shared" si="850"/>
        <v xml:space="preserve"> </v>
      </c>
    </row>
    <row r="5414" spans="1:13" x14ac:dyDescent="0.25">
      <c r="A5414" s="25">
        <f t="shared" si="848"/>
        <v>5414</v>
      </c>
      <c r="B5414" s="35">
        <f>+INDEX(Исходные_данные!A:Z,A5414+$X$32-1,$X$30)</f>
        <v>0</v>
      </c>
      <c r="C5414" s="25">
        <f>+IFERROR(_xlfn.NUMBERVALUE(INDEX(Исходные_данные!A:Z,A5414+$X$32-1,$X$31),"."),0)</f>
        <v>0</v>
      </c>
      <c r="D5414" s="51"/>
      <c r="E5414" s="3">
        <f t="shared" si="845"/>
        <v>1289.4580000000001</v>
      </c>
      <c r="F5414" s="3">
        <f t="shared" si="846"/>
        <v>1289.4574600000001</v>
      </c>
      <c r="G5414" s="8">
        <f t="shared" si="849"/>
        <v>0</v>
      </c>
      <c r="H5414" s="7">
        <f t="shared" si="841"/>
        <v>0</v>
      </c>
      <c r="I5414" s="7">
        <f t="shared" si="842"/>
        <v>0</v>
      </c>
      <c r="J5414">
        <f t="shared" si="843"/>
        <v>0</v>
      </c>
      <c r="K5414">
        <f t="shared" si="847"/>
        <v>0</v>
      </c>
      <c r="L5414">
        <f t="shared" si="844"/>
        <v>0</v>
      </c>
      <c r="M5414" s="66" t="str">
        <f t="shared" si="850"/>
        <v xml:space="preserve"> </v>
      </c>
    </row>
    <row r="5415" spans="1:13" x14ac:dyDescent="0.25">
      <c r="A5415" s="25">
        <f t="shared" si="848"/>
        <v>5415</v>
      </c>
      <c r="B5415" s="35">
        <f>+INDEX(Исходные_данные!A:Z,A5415+$X$32-1,$X$30)</f>
        <v>0</v>
      </c>
      <c r="C5415" s="25">
        <f>+IFERROR(_xlfn.NUMBERVALUE(INDEX(Исходные_данные!A:Z,A5415+$X$32-1,$X$31),"."),0)</f>
        <v>0</v>
      </c>
      <c r="D5415" s="51"/>
      <c r="E5415" s="3">
        <f t="shared" si="845"/>
        <v>1289.4580000000001</v>
      </c>
      <c r="F5415" s="3">
        <f t="shared" si="846"/>
        <v>1289.4574600000001</v>
      </c>
      <c r="G5415" s="8">
        <f t="shared" si="849"/>
        <v>0</v>
      </c>
      <c r="H5415" s="7">
        <f t="shared" si="841"/>
        <v>0</v>
      </c>
      <c r="I5415" s="7">
        <f t="shared" si="842"/>
        <v>0</v>
      </c>
      <c r="J5415">
        <f t="shared" si="843"/>
        <v>0</v>
      </c>
      <c r="K5415">
        <f t="shared" si="847"/>
        <v>0</v>
      </c>
      <c r="L5415">
        <f t="shared" si="844"/>
        <v>0</v>
      </c>
      <c r="M5415" s="66" t="str">
        <f t="shared" si="850"/>
        <v xml:space="preserve"> </v>
      </c>
    </row>
    <row r="5416" spans="1:13" x14ac:dyDescent="0.25">
      <c r="A5416" s="25">
        <f t="shared" si="848"/>
        <v>5416</v>
      </c>
      <c r="B5416" s="35">
        <f>+INDEX(Исходные_данные!A:Z,A5416+$X$32-1,$X$30)</f>
        <v>0</v>
      </c>
      <c r="C5416" s="25">
        <f>+IFERROR(_xlfn.NUMBERVALUE(INDEX(Исходные_данные!A:Z,A5416+$X$32-1,$X$31),"."),0)</f>
        <v>0</v>
      </c>
      <c r="D5416" s="51"/>
      <c r="E5416" s="3">
        <f t="shared" si="845"/>
        <v>1289.4580000000001</v>
      </c>
      <c r="F5416" s="3">
        <f t="shared" si="846"/>
        <v>1289.4574600000001</v>
      </c>
      <c r="G5416" s="8">
        <f t="shared" si="849"/>
        <v>0</v>
      </c>
      <c r="H5416" s="7">
        <f t="shared" si="841"/>
        <v>0</v>
      </c>
      <c r="I5416" s="7">
        <f t="shared" si="842"/>
        <v>0</v>
      </c>
      <c r="J5416">
        <f t="shared" si="843"/>
        <v>0</v>
      </c>
      <c r="K5416">
        <f t="shared" si="847"/>
        <v>0</v>
      </c>
      <c r="L5416">
        <f t="shared" si="844"/>
        <v>0</v>
      </c>
      <c r="M5416" s="66" t="str">
        <f t="shared" si="850"/>
        <v xml:space="preserve"> </v>
      </c>
    </row>
    <row r="5417" spans="1:13" x14ac:dyDescent="0.25">
      <c r="A5417" s="25">
        <f t="shared" si="848"/>
        <v>5417</v>
      </c>
      <c r="B5417" s="35">
        <f>+INDEX(Исходные_данные!A:Z,A5417+$X$32-1,$X$30)</f>
        <v>0</v>
      </c>
      <c r="C5417" s="25">
        <f>+IFERROR(_xlfn.NUMBERVALUE(INDEX(Исходные_данные!A:Z,A5417+$X$32-1,$X$31),"."),0)</f>
        <v>0</v>
      </c>
      <c r="D5417" s="51"/>
      <c r="E5417" s="3">
        <f t="shared" si="845"/>
        <v>1289.4580000000001</v>
      </c>
      <c r="F5417" s="3">
        <f t="shared" si="846"/>
        <v>1289.4574600000001</v>
      </c>
      <c r="G5417" s="8">
        <f t="shared" si="849"/>
        <v>0</v>
      </c>
      <c r="H5417" s="7">
        <f t="shared" si="841"/>
        <v>0</v>
      </c>
      <c r="I5417" s="7">
        <f t="shared" si="842"/>
        <v>0</v>
      </c>
      <c r="J5417">
        <f t="shared" si="843"/>
        <v>0</v>
      </c>
      <c r="K5417">
        <f t="shared" si="847"/>
        <v>0</v>
      </c>
      <c r="L5417">
        <f t="shared" si="844"/>
        <v>0</v>
      </c>
      <c r="M5417" s="66" t="str">
        <f t="shared" si="850"/>
        <v xml:space="preserve"> </v>
      </c>
    </row>
    <row r="5418" spans="1:13" x14ac:dyDescent="0.25">
      <c r="A5418" s="25">
        <f t="shared" si="848"/>
        <v>5418</v>
      </c>
      <c r="B5418" s="35">
        <f>+INDEX(Исходные_данные!A:Z,A5418+$X$32-1,$X$30)</f>
        <v>0</v>
      </c>
      <c r="C5418" s="25">
        <f>+IFERROR(_xlfn.NUMBERVALUE(INDEX(Исходные_данные!A:Z,A5418+$X$32-1,$X$31),"."),0)</f>
        <v>0</v>
      </c>
      <c r="D5418" s="51"/>
      <c r="E5418" s="3">
        <f t="shared" si="845"/>
        <v>1289.4580000000001</v>
      </c>
      <c r="F5418" s="3">
        <f t="shared" si="846"/>
        <v>1289.4574600000001</v>
      </c>
      <c r="G5418" s="8">
        <f t="shared" si="849"/>
        <v>0</v>
      </c>
      <c r="H5418" s="7">
        <f t="shared" si="841"/>
        <v>0</v>
      </c>
      <c r="I5418" s="7">
        <f t="shared" si="842"/>
        <v>0</v>
      </c>
      <c r="J5418">
        <f t="shared" si="843"/>
        <v>0</v>
      </c>
      <c r="K5418">
        <f t="shared" si="847"/>
        <v>0</v>
      </c>
      <c r="L5418">
        <f t="shared" si="844"/>
        <v>0</v>
      </c>
      <c r="M5418" s="66" t="str">
        <f t="shared" si="850"/>
        <v xml:space="preserve"> </v>
      </c>
    </row>
    <row r="5419" spans="1:13" x14ac:dyDescent="0.25">
      <c r="A5419" s="25">
        <f t="shared" si="848"/>
        <v>5419</v>
      </c>
      <c r="B5419" s="35">
        <f>+INDEX(Исходные_данные!A:Z,A5419+$X$32-1,$X$30)</f>
        <v>0</v>
      </c>
      <c r="C5419" s="25">
        <f>+IFERROR(_xlfn.NUMBERVALUE(INDEX(Исходные_данные!A:Z,A5419+$X$32-1,$X$31),"."),0)</f>
        <v>0</v>
      </c>
      <c r="D5419" s="51"/>
      <c r="E5419" s="3">
        <f t="shared" si="845"/>
        <v>1289.4580000000001</v>
      </c>
      <c r="F5419" s="3">
        <f t="shared" si="846"/>
        <v>1289.4574600000001</v>
      </c>
      <c r="G5419" s="8">
        <f t="shared" si="849"/>
        <v>0</v>
      </c>
      <c r="H5419" s="7">
        <f t="shared" si="841"/>
        <v>0</v>
      </c>
      <c r="I5419" s="7">
        <f t="shared" si="842"/>
        <v>0</v>
      </c>
      <c r="J5419">
        <f t="shared" si="843"/>
        <v>0</v>
      </c>
      <c r="K5419">
        <f t="shared" si="847"/>
        <v>0</v>
      </c>
      <c r="L5419">
        <f t="shared" si="844"/>
        <v>0</v>
      </c>
      <c r="M5419" s="66" t="str">
        <f t="shared" si="850"/>
        <v xml:space="preserve"> </v>
      </c>
    </row>
    <row r="5420" spans="1:13" x14ac:dyDescent="0.25">
      <c r="A5420" s="25">
        <f t="shared" si="848"/>
        <v>5420</v>
      </c>
      <c r="B5420" s="35">
        <f>+INDEX(Исходные_данные!A:Z,A5420+$X$32-1,$X$30)</f>
        <v>0</v>
      </c>
      <c r="C5420" s="25">
        <f>+IFERROR(_xlfn.NUMBERVALUE(INDEX(Исходные_данные!A:Z,A5420+$X$32-1,$X$31),"."),0)</f>
        <v>0</v>
      </c>
      <c r="D5420" s="51"/>
      <c r="E5420" s="3">
        <f t="shared" si="845"/>
        <v>1289.4580000000001</v>
      </c>
      <c r="F5420" s="3">
        <f t="shared" si="846"/>
        <v>1289.4574600000001</v>
      </c>
      <c r="G5420" s="8">
        <f t="shared" si="849"/>
        <v>0</v>
      </c>
      <c r="H5420" s="7">
        <f t="shared" si="841"/>
        <v>0</v>
      </c>
      <c r="I5420" s="7">
        <f t="shared" si="842"/>
        <v>0</v>
      </c>
      <c r="J5420">
        <f t="shared" si="843"/>
        <v>0</v>
      </c>
      <c r="K5420">
        <f t="shared" si="847"/>
        <v>0</v>
      </c>
      <c r="L5420">
        <f t="shared" si="844"/>
        <v>0</v>
      </c>
      <c r="M5420" s="66" t="str">
        <f t="shared" si="850"/>
        <v xml:space="preserve"> </v>
      </c>
    </row>
    <row r="5421" spans="1:13" x14ac:dyDescent="0.25">
      <c r="A5421" s="25">
        <f t="shared" si="848"/>
        <v>5421</v>
      </c>
      <c r="B5421" s="35">
        <f>+INDEX(Исходные_данные!A:Z,A5421+$X$32-1,$X$30)</f>
        <v>0</v>
      </c>
      <c r="C5421" s="25">
        <f>+IFERROR(_xlfn.NUMBERVALUE(INDEX(Исходные_данные!A:Z,A5421+$X$32-1,$X$31),"."),0)</f>
        <v>0</v>
      </c>
      <c r="D5421" s="51"/>
      <c r="E5421" s="3">
        <f t="shared" si="845"/>
        <v>1289.4580000000001</v>
      </c>
      <c r="F5421" s="3">
        <f t="shared" si="846"/>
        <v>1289.4574600000001</v>
      </c>
      <c r="G5421" s="8">
        <f t="shared" si="849"/>
        <v>0</v>
      </c>
      <c r="H5421" s="7">
        <f t="shared" si="841"/>
        <v>0</v>
      </c>
      <c r="I5421" s="7">
        <f t="shared" si="842"/>
        <v>0</v>
      </c>
      <c r="J5421">
        <f t="shared" si="843"/>
        <v>0</v>
      </c>
      <c r="K5421">
        <f t="shared" si="847"/>
        <v>0</v>
      </c>
      <c r="L5421">
        <f t="shared" si="844"/>
        <v>0</v>
      </c>
      <c r="M5421" s="66" t="str">
        <f t="shared" si="850"/>
        <v xml:space="preserve"> </v>
      </c>
    </row>
    <row r="5422" spans="1:13" x14ac:dyDescent="0.25">
      <c r="A5422" s="25">
        <f t="shared" si="848"/>
        <v>5422</v>
      </c>
      <c r="B5422" s="35">
        <f>+INDEX(Исходные_данные!A:Z,A5422+$X$32-1,$X$30)</f>
        <v>0</v>
      </c>
      <c r="C5422" s="25">
        <f>+IFERROR(_xlfn.NUMBERVALUE(INDEX(Исходные_данные!A:Z,A5422+$X$32-1,$X$31),"."),0)</f>
        <v>0</v>
      </c>
      <c r="D5422" s="51"/>
      <c r="E5422" s="3">
        <f t="shared" si="845"/>
        <v>1289.4580000000001</v>
      </c>
      <c r="F5422" s="3">
        <f t="shared" si="846"/>
        <v>1289.4574600000001</v>
      </c>
      <c r="G5422" s="8">
        <f t="shared" si="849"/>
        <v>0</v>
      </c>
      <c r="H5422" s="7">
        <f t="shared" si="841"/>
        <v>0</v>
      </c>
      <c r="I5422" s="7">
        <f t="shared" si="842"/>
        <v>0</v>
      </c>
      <c r="J5422">
        <f t="shared" si="843"/>
        <v>0</v>
      </c>
      <c r="K5422">
        <f t="shared" si="847"/>
        <v>0</v>
      </c>
      <c r="L5422">
        <f t="shared" si="844"/>
        <v>0</v>
      </c>
      <c r="M5422" s="66" t="str">
        <f t="shared" si="850"/>
        <v xml:space="preserve"> </v>
      </c>
    </row>
    <row r="5423" spans="1:13" x14ac:dyDescent="0.25">
      <c r="A5423" s="25">
        <f t="shared" si="848"/>
        <v>5423</v>
      </c>
      <c r="B5423" s="35">
        <f>+INDEX(Исходные_данные!A:Z,A5423+$X$32-1,$X$30)</f>
        <v>0</v>
      </c>
      <c r="C5423" s="25">
        <f>+IFERROR(_xlfn.NUMBERVALUE(INDEX(Исходные_данные!A:Z,A5423+$X$32-1,$X$31),"."),0)</f>
        <v>0</v>
      </c>
      <c r="D5423" s="51"/>
      <c r="E5423" s="3">
        <f t="shared" si="845"/>
        <v>1289.4580000000001</v>
      </c>
      <c r="F5423" s="3">
        <f t="shared" si="846"/>
        <v>1289.4574600000001</v>
      </c>
      <c r="G5423" s="8">
        <f t="shared" si="849"/>
        <v>0</v>
      </c>
      <c r="H5423" s="7">
        <f t="shared" si="841"/>
        <v>0</v>
      </c>
      <c r="I5423" s="7">
        <f t="shared" si="842"/>
        <v>0</v>
      </c>
      <c r="J5423">
        <f t="shared" si="843"/>
        <v>0</v>
      </c>
      <c r="K5423">
        <f t="shared" si="847"/>
        <v>0</v>
      </c>
      <c r="L5423">
        <f t="shared" si="844"/>
        <v>0</v>
      </c>
      <c r="M5423" s="66" t="str">
        <f t="shared" si="850"/>
        <v xml:space="preserve"> </v>
      </c>
    </row>
    <row r="5424" spans="1:13" x14ac:dyDescent="0.25">
      <c r="A5424" s="25">
        <f t="shared" si="848"/>
        <v>5424</v>
      </c>
      <c r="B5424" s="35">
        <f>+INDEX(Исходные_данные!A:Z,A5424+$X$32-1,$X$30)</f>
        <v>0</v>
      </c>
      <c r="C5424" s="25">
        <f>+IFERROR(_xlfn.NUMBERVALUE(INDEX(Исходные_данные!A:Z,A5424+$X$32-1,$X$31),"."),0)</f>
        <v>0</v>
      </c>
      <c r="D5424" s="51"/>
      <c r="E5424" s="3">
        <f t="shared" si="845"/>
        <v>1289.4580000000001</v>
      </c>
      <c r="F5424" s="3">
        <f t="shared" si="846"/>
        <v>1289.4574600000001</v>
      </c>
      <c r="G5424" s="8">
        <f t="shared" si="849"/>
        <v>0</v>
      </c>
      <c r="H5424" s="7">
        <f t="shared" si="841"/>
        <v>0</v>
      </c>
      <c r="I5424" s="7">
        <f t="shared" si="842"/>
        <v>0</v>
      </c>
      <c r="J5424">
        <f t="shared" si="843"/>
        <v>0</v>
      </c>
      <c r="K5424">
        <f t="shared" si="847"/>
        <v>0</v>
      </c>
      <c r="L5424">
        <f t="shared" si="844"/>
        <v>0</v>
      </c>
      <c r="M5424" s="66" t="str">
        <f t="shared" si="850"/>
        <v xml:space="preserve"> </v>
      </c>
    </row>
    <row r="5425" spans="1:13" x14ac:dyDescent="0.25">
      <c r="A5425" s="25">
        <f t="shared" si="848"/>
        <v>5425</v>
      </c>
      <c r="B5425" s="35">
        <f>+INDEX(Исходные_данные!A:Z,A5425+$X$32-1,$X$30)</f>
        <v>0</v>
      </c>
      <c r="C5425" s="25">
        <f>+IFERROR(_xlfn.NUMBERVALUE(INDEX(Исходные_данные!A:Z,A5425+$X$32-1,$X$31),"."),0)</f>
        <v>0</v>
      </c>
      <c r="D5425" s="51"/>
      <c r="E5425" s="3">
        <f t="shared" si="845"/>
        <v>1289.4580000000001</v>
      </c>
      <c r="F5425" s="3">
        <f t="shared" si="846"/>
        <v>1289.4574600000001</v>
      </c>
      <c r="G5425" s="8">
        <f t="shared" si="849"/>
        <v>0</v>
      </c>
      <c r="H5425" s="7">
        <f t="shared" si="841"/>
        <v>0</v>
      </c>
      <c r="I5425" s="7">
        <f t="shared" si="842"/>
        <v>0</v>
      </c>
      <c r="J5425">
        <f t="shared" si="843"/>
        <v>0</v>
      </c>
      <c r="K5425">
        <f t="shared" si="847"/>
        <v>0</v>
      </c>
      <c r="L5425">
        <f t="shared" si="844"/>
        <v>0</v>
      </c>
      <c r="M5425" s="66" t="str">
        <f t="shared" si="850"/>
        <v xml:space="preserve"> </v>
      </c>
    </row>
    <row r="5426" spans="1:13" x14ac:dyDescent="0.25">
      <c r="A5426" s="25">
        <f t="shared" si="848"/>
        <v>5426</v>
      </c>
      <c r="B5426" s="35">
        <f>+INDEX(Исходные_данные!A:Z,A5426+$X$32-1,$X$30)</f>
        <v>0</v>
      </c>
      <c r="C5426" s="25">
        <f>+IFERROR(_xlfn.NUMBERVALUE(INDEX(Исходные_данные!A:Z,A5426+$X$32-1,$X$31),"."),0)</f>
        <v>0</v>
      </c>
      <c r="D5426" s="51"/>
      <c r="E5426" s="3">
        <f t="shared" si="845"/>
        <v>1289.4580000000001</v>
      </c>
      <c r="F5426" s="3">
        <f t="shared" si="846"/>
        <v>1289.4574600000001</v>
      </c>
      <c r="G5426" s="8">
        <f t="shared" si="849"/>
        <v>0</v>
      </c>
      <c r="H5426" s="7">
        <f t="shared" si="841"/>
        <v>0</v>
      </c>
      <c r="I5426" s="7">
        <f t="shared" si="842"/>
        <v>0</v>
      </c>
      <c r="J5426">
        <f t="shared" si="843"/>
        <v>0</v>
      </c>
      <c r="K5426">
        <f t="shared" si="847"/>
        <v>0</v>
      </c>
      <c r="L5426">
        <f t="shared" si="844"/>
        <v>0</v>
      </c>
      <c r="M5426" s="66" t="str">
        <f t="shared" si="850"/>
        <v xml:space="preserve"> </v>
      </c>
    </row>
    <row r="5427" spans="1:13" x14ac:dyDescent="0.25">
      <c r="A5427" s="25">
        <f t="shared" si="848"/>
        <v>5427</v>
      </c>
      <c r="B5427" s="35">
        <f>+INDEX(Исходные_данные!A:Z,A5427+$X$32-1,$X$30)</f>
        <v>0</v>
      </c>
      <c r="C5427" s="25">
        <f>+IFERROR(_xlfn.NUMBERVALUE(INDEX(Исходные_данные!A:Z,A5427+$X$32-1,$X$31),"."),0)</f>
        <v>0</v>
      </c>
      <c r="D5427" s="51"/>
      <c r="E5427" s="3">
        <f t="shared" si="845"/>
        <v>1289.4580000000001</v>
      </c>
      <c r="F5427" s="3">
        <f t="shared" si="846"/>
        <v>1289.4574600000001</v>
      </c>
      <c r="G5427" s="8">
        <f t="shared" si="849"/>
        <v>0</v>
      </c>
      <c r="H5427" s="7">
        <f t="shared" si="841"/>
        <v>0</v>
      </c>
      <c r="I5427" s="7">
        <f t="shared" si="842"/>
        <v>0</v>
      </c>
      <c r="J5427">
        <f t="shared" si="843"/>
        <v>0</v>
      </c>
      <c r="K5427">
        <f t="shared" si="847"/>
        <v>0</v>
      </c>
      <c r="L5427">
        <f t="shared" si="844"/>
        <v>0</v>
      </c>
      <c r="M5427" s="66" t="str">
        <f t="shared" si="850"/>
        <v xml:space="preserve"> </v>
      </c>
    </row>
    <row r="5428" spans="1:13" x14ac:dyDescent="0.25">
      <c r="A5428" s="25">
        <f t="shared" si="848"/>
        <v>5428</v>
      </c>
      <c r="B5428" s="35">
        <f>+INDEX(Исходные_данные!A:Z,A5428+$X$32-1,$X$30)</f>
        <v>0</v>
      </c>
      <c r="C5428" s="25">
        <f>+IFERROR(_xlfn.NUMBERVALUE(INDEX(Исходные_данные!A:Z,A5428+$X$32-1,$X$31),"."),0)</f>
        <v>0</v>
      </c>
      <c r="D5428" s="51"/>
      <c r="E5428" s="3">
        <f t="shared" si="845"/>
        <v>1289.4580000000001</v>
      </c>
      <c r="F5428" s="3">
        <f t="shared" si="846"/>
        <v>1289.4574600000001</v>
      </c>
      <c r="G5428" s="8">
        <f t="shared" si="849"/>
        <v>0</v>
      </c>
      <c r="H5428" s="7">
        <f t="shared" si="841"/>
        <v>0</v>
      </c>
      <c r="I5428" s="7">
        <f t="shared" si="842"/>
        <v>0</v>
      </c>
      <c r="J5428">
        <f t="shared" si="843"/>
        <v>0</v>
      </c>
      <c r="K5428">
        <f t="shared" si="847"/>
        <v>0</v>
      </c>
      <c r="L5428">
        <f t="shared" si="844"/>
        <v>0</v>
      </c>
      <c r="M5428" s="66" t="str">
        <f t="shared" si="850"/>
        <v xml:space="preserve"> </v>
      </c>
    </row>
    <row r="5429" spans="1:13" x14ac:dyDescent="0.25">
      <c r="A5429" s="25">
        <f t="shared" si="848"/>
        <v>5429</v>
      </c>
      <c r="B5429" s="35">
        <f>+INDEX(Исходные_данные!A:Z,A5429+$X$32-1,$X$30)</f>
        <v>0</v>
      </c>
      <c r="C5429" s="25">
        <f>+IFERROR(_xlfn.NUMBERVALUE(INDEX(Исходные_данные!A:Z,A5429+$X$32-1,$X$31),"."),0)</f>
        <v>0</v>
      </c>
      <c r="D5429" s="51"/>
      <c r="E5429" s="3">
        <f t="shared" si="845"/>
        <v>1289.4580000000001</v>
      </c>
      <c r="F5429" s="3">
        <f t="shared" si="846"/>
        <v>1289.4574600000001</v>
      </c>
      <c r="G5429" s="8">
        <f t="shared" si="849"/>
        <v>0</v>
      </c>
      <c r="H5429" s="7">
        <f t="shared" si="841"/>
        <v>0</v>
      </c>
      <c r="I5429" s="7">
        <f t="shared" si="842"/>
        <v>0</v>
      </c>
      <c r="J5429">
        <f t="shared" si="843"/>
        <v>0</v>
      </c>
      <c r="K5429">
        <f t="shared" si="847"/>
        <v>0</v>
      </c>
      <c r="L5429">
        <f t="shared" si="844"/>
        <v>0</v>
      </c>
      <c r="M5429" s="66" t="str">
        <f t="shared" si="850"/>
        <v xml:space="preserve"> </v>
      </c>
    </row>
    <row r="5430" spans="1:13" x14ac:dyDescent="0.25">
      <c r="A5430" s="25">
        <f t="shared" si="848"/>
        <v>5430</v>
      </c>
      <c r="B5430" s="35">
        <f>+INDEX(Исходные_данные!A:Z,A5430+$X$32-1,$X$30)</f>
        <v>0</v>
      </c>
      <c r="C5430" s="25">
        <f>+IFERROR(_xlfn.NUMBERVALUE(INDEX(Исходные_данные!A:Z,A5430+$X$32-1,$X$31),"."),0)</f>
        <v>0</v>
      </c>
      <c r="D5430" s="51"/>
      <c r="E5430" s="3">
        <f t="shared" si="845"/>
        <v>1289.4580000000001</v>
      </c>
      <c r="F5430" s="3">
        <f t="shared" si="846"/>
        <v>1289.4574600000001</v>
      </c>
      <c r="G5430" s="8">
        <f t="shared" si="849"/>
        <v>0</v>
      </c>
      <c r="H5430" s="7">
        <f t="shared" si="841"/>
        <v>0</v>
      </c>
      <c r="I5430" s="7">
        <f t="shared" si="842"/>
        <v>0</v>
      </c>
      <c r="J5430">
        <f t="shared" si="843"/>
        <v>0</v>
      </c>
      <c r="K5430">
        <f t="shared" si="847"/>
        <v>0</v>
      </c>
      <c r="L5430">
        <f t="shared" si="844"/>
        <v>0</v>
      </c>
      <c r="M5430" s="66" t="str">
        <f t="shared" si="850"/>
        <v xml:space="preserve"> </v>
      </c>
    </row>
    <row r="5431" spans="1:13" x14ac:dyDescent="0.25">
      <c r="A5431" s="25">
        <f t="shared" si="848"/>
        <v>5431</v>
      </c>
      <c r="B5431" s="35">
        <f>+INDEX(Исходные_данные!A:Z,A5431+$X$32-1,$X$30)</f>
        <v>0</v>
      </c>
      <c r="C5431" s="25">
        <f>+IFERROR(_xlfn.NUMBERVALUE(INDEX(Исходные_данные!A:Z,A5431+$X$32-1,$X$31),"."),0)</f>
        <v>0</v>
      </c>
      <c r="D5431" s="51"/>
      <c r="E5431" s="3">
        <f t="shared" si="845"/>
        <v>1289.4580000000001</v>
      </c>
      <c r="F5431" s="3">
        <f t="shared" si="846"/>
        <v>1289.4574600000001</v>
      </c>
      <c r="G5431" s="8">
        <f t="shared" si="849"/>
        <v>0</v>
      </c>
      <c r="H5431" s="7">
        <f t="shared" si="841"/>
        <v>0</v>
      </c>
      <c r="I5431" s="7">
        <f t="shared" si="842"/>
        <v>0</v>
      </c>
      <c r="J5431">
        <f t="shared" si="843"/>
        <v>0</v>
      </c>
      <c r="K5431">
        <f t="shared" si="847"/>
        <v>0</v>
      </c>
      <c r="L5431">
        <f t="shared" si="844"/>
        <v>0</v>
      </c>
      <c r="M5431" s="66" t="str">
        <f t="shared" si="850"/>
        <v xml:space="preserve"> </v>
      </c>
    </row>
    <row r="5432" spans="1:13" x14ac:dyDescent="0.25">
      <c r="A5432" s="25">
        <f t="shared" si="848"/>
        <v>5432</v>
      </c>
      <c r="B5432" s="35">
        <f>+INDEX(Исходные_данные!A:Z,A5432+$X$32-1,$X$30)</f>
        <v>0</v>
      </c>
      <c r="C5432" s="25">
        <f>+IFERROR(_xlfn.NUMBERVALUE(INDEX(Исходные_данные!A:Z,A5432+$X$32-1,$X$31),"."),0)</f>
        <v>0</v>
      </c>
      <c r="D5432" s="51"/>
      <c r="E5432" s="3">
        <f t="shared" si="845"/>
        <v>1289.4580000000001</v>
      </c>
      <c r="F5432" s="3">
        <f t="shared" si="846"/>
        <v>1289.4574600000001</v>
      </c>
      <c r="G5432" s="8">
        <f t="shared" si="849"/>
        <v>0</v>
      </c>
      <c r="H5432" s="7">
        <f t="shared" si="841"/>
        <v>0</v>
      </c>
      <c r="I5432" s="7">
        <f t="shared" si="842"/>
        <v>0</v>
      </c>
      <c r="J5432">
        <f t="shared" si="843"/>
        <v>0</v>
      </c>
      <c r="K5432">
        <f t="shared" si="847"/>
        <v>0</v>
      </c>
      <c r="L5432">
        <f t="shared" si="844"/>
        <v>0</v>
      </c>
      <c r="M5432" s="66" t="str">
        <f t="shared" si="850"/>
        <v xml:space="preserve"> </v>
      </c>
    </row>
    <row r="5433" spans="1:13" x14ac:dyDescent="0.25">
      <c r="A5433" s="25">
        <f t="shared" si="848"/>
        <v>5433</v>
      </c>
      <c r="B5433" s="35">
        <f>+INDEX(Исходные_данные!A:Z,A5433+$X$32-1,$X$30)</f>
        <v>0</v>
      </c>
      <c r="C5433" s="25">
        <f>+IFERROR(_xlfn.NUMBERVALUE(INDEX(Исходные_данные!A:Z,A5433+$X$32-1,$X$31),"."),0)</f>
        <v>0</v>
      </c>
      <c r="D5433" s="51"/>
      <c r="E5433" s="3">
        <f t="shared" si="845"/>
        <v>1289.4580000000001</v>
      </c>
      <c r="F5433" s="3">
        <f t="shared" si="846"/>
        <v>1289.4574600000001</v>
      </c>
      <c r="G5433" s="8">
        <f t="shared" si="849"/>
        <v>0</v>
      </c>
      <c r="H5433" s="7">
        <f t="shared" si="841"/>
        <v>0</v>
      </c>
      <c r="I5433" s="7">
        <f t="shared" si="842"/>
        <v>0</v>
      </c>
      <c r="J5433">
        <f t="shared" si="843"/>
        <v>0</v>
      </c>
      <c r="K5433">
        <f t="shared" si="847"/>
        <v>0</v>
      </c>
      <c r="L5433">
        <f t="shared" si="844"/>
        <v>0</v>
      </c>
      <c r="M5433" s="66" t="str">
        <f t="shared" si="850"/>
        <v xml:space="preserve"> </v>
      </c>
    </row>
    <row r="5434" spans="1:13" x14ac:dyDescent="0.25">
      <c r="A5434" s="25">
        <f t="shared" si="848"/>
        <v>5434</v>
      </c>
      <c r="B5434" s="35">
        <f>+INDEX(Исходные_данные!A:Z,A5434+$X$32-1,$X$30)</f>
        <v>0</v>
      </c>
      <c r="C5434" s="25">
        <f>+IFERROR(_xlfn.NUMBERVALUE(INDEX(Исходные_данные!A:Z,A5434+$X$32-1,$X$31),"."),0)</f>
        <v>0</v>
      </c>
      <c r="D5434" s="51"/>
      <c r="E5434" s="3">
        <f t="shared" si="845"/>
        <v>1289.4580000000001</v>
      </c>
      <c r="F5434" s="3">
        <f t="shared" si="846"/>
        <v>1289.4574600000001</v>
      </c>
      <c r="G5434" s="8">
        <f t="shared" si="849"/>
        <v>0</v>
      </c>
      <c r="H5434" s="7">
        <f t="shared" si="841"/>
        <v>0</v>
      </c>
      <c r="I5434" s="7">
        <f t="shared" si="842"/>
        <v>0</v>
      </c>
      <c r="J5434">
        <f t="shared" si="843"/>
        <v>0</v>
      </c>
      <c r="K5434">
        <f t="shared" si="847"/>
        <v>0</v>
      </c>
      <c r="L5434">
        <f t="shared" si="844"/>
        <v>0</v>
      </c>
      <c r="M5434" s="66" t="str">
        <f t="shared" si="850"/>
        <v xml:space="preserve"> </v>
      </c>
    </row>
    <row r="5435" spans="1:13" x14ac:dyDescent="0.25">
      <c r="A5435" s="25">
        <f t="shared" si="848"/>
        <v>5435</v>
      </c>
      <c r="B5435" s="35">
        <f>+INDEX(Исходные_данные!A:Z,A5435+$X$32-1,$X$30)</f>
        <v>0</v>
      </c>
      <c r="C5435" s="25">
        <f>+IFERROR(_xlfn.NUMBERVALUE(INDEX(Исходные_данные!A:Z,A5435+$X$32-1,$X$31),"."),0)</f>
        <v>0</v>
      </c>
      <c r="D5435" s="51"/>
      <c r="E5435" s="3">
        <f t="shared" si="845"/>
        <v>1289.4580000000001</v>
      </c>
      <c r="F5435" s="3">
        <f t="shared" si="846"/>
        <v>1289.4574600000001</v>
      </c>
      <c r="G5435" s="8">
        <f t="shared" si="849"/>
        <v>0</v>
      </c>
      <c r="H5435" s="7">
        <f t="shared" si="841"/>
        <v>0</v>
      </c>
      <c r="I5435" s="7">
        <f t="shared" si="842"/>
        <v>0</v>
      </c>
      <c r="J5435">
        <f t="shared" si="843"/>
        <v>0</v>
      </c>
      <c r="K5435">
        <f t="shared" si="847"/>
        <v>0</v>
      </c>
      <c r="L5435">
        <f t="shared" si="844"/>
        <v>0</v>
      </c>
      <c r="M5435" s="66" t="str">
        <f t="shared" si="850"/>
        <v xml:space="preserve"> </v>
      </c>
    </row>
    <row r="5436" spans="1:13" x14ac:dyDescent="0.25">
      <c r="A5436" s="25">
        <f t="shared" si="848"/>
        <v>5436</v>
      </c>
      <c r="B5436" s="35">
        <f>+INDEX(Исходные_данные!A:Z,A5436+$X$32-1,$X$30)</f>
        <v>0</v>
      </c>
      <c r="C5436" s="25">
        <f>+IFERROR(_xlfn.NUMBERVALUE(INDEX(Исходные_данные!A:Z,A5436+$X$32-1,$X$31),"."),0)</f>
        <v>0</v>
      </c>
      <c r="D5436" s="51"/>
      <c r="E5436" s="3">
        <f t="shared" si="845"/>
        <v>1289.4580000000001</v>
      </c>
      <c r="F5436" s="3">
        <f t="shared" si="846"/>
        <v>1289.4574600000001</v>
      </c>
      <c r="G5436" s="8">
        <f t="shared" si="849"/>
        <v>0</v>
      </c>
      <c r="H5436" s="7">
        <f t="shared" si="841"/>
        <v>0</v>
      </c>
      <c r="I5436" s="7">
        <f t="shared" si="842"/>
        <v>0</v>
      </c>
      <c r="J5436">
        <f t="shared" si="843"/>
        <v>0</v>
      </c>
      <c r="K5436">
        <f t="shared" si="847"/>
        <v>0</v>
      </c>
      <c r="L5436">
        <f t="shared" si="844"/>
        <v>0</v>
      </c>
      <c r="M5436" s="66" t="str">
        <f t="shared" si="850"/>
        <v xml:space="preserve"> </v>
      </c>
    </row>
    <row r="5437" spans="1:13" x14ac:dyDescent="0.25">
      <c r="A5437" s="25">
        <f t="shared" si="848"/>
        <v>5437</v>
      </c>
      <c r="B5437" s="35">
        <f>+INDEX(Исходные_данные!A:Z,A5437+$X$32-1,$X$30)</f>
        <v>0</v>
      </c>
      <c r="C5437" s="25">
        <f>+IFERROR(_xlfn.NUMBERVALUE(INDEX(Исходные_данные!A:Z,A5437+$X$32-1,$X$31),"."),0)</f>
        <v>0</v>
      </c>
      <c r="D5437" s="51"/>
      <c r="E5437" s="3">
        <f t="shared" si="845"/>
        <v>1289.4580000000001</v>
      </c>
      <c r="F5437" s="3">
        <f t="shared" si="846"/>
        <v>1289.4574600000001</v>
      </c>
      <c r="G5437" s="8">
        <f t="shared" si="849"/>
        <v>0</v>
      </c>
      <c r="H5437" s="7">
        <f t="shared" si="841"/>
        <v>0</v>
      </c>
      <c r="I5437" s="7">
        <f t="shared" si="842"/>
        <v>0</v>
      </c>
      <c r="J5437">
        <f t="shared" si="843"/>
        <v>0</v>
      </c>
      <c r="K5437">
        <f t="shared" si="847"/>
        <v>0</v>
      </c>
      <c r="L5437">
        <f t="shared" si="844"/>
        <v>0</v>
      </c>
      <c r="M5437" s="66" t="str">
        <f t="shared" si="850"/>
        <v xml:space="preserve"> </v>
      </c>
    </row>
    <row r="5438" spans="1:13" x14ac:dyDescent="0.25">
      <c r="A5438" s="25">
        <f t="shared" si="848"/>
        <v>5438</v>
      </c>
      <c r="B5438" s="35">
        <f>+INDEX(Исходные_данные!A:Z,A5438+$X$32-1,$X$30)</f>
        <v>0</v>
      </c>
      <c r="C5438" s="25">
        <f>+IFERROR(_xlfn.NUMBERVALUE(INDEX(Исходные_данные!A:Z,A5438+$X$32-1,$X$31),"."),0)</f>
        <v>0</v>
      </c>
      <c r="D5438" s="51"/>
      <c r="E5438" s="3">
        <f t="shared" si="845"/>
        <v>1289.4580000000001</v>
      </c>
      <c r="F5438" s="3">
        <f t="shared" si="846"/>
        <v>1289.4574600000001</v>
      </c>
      <c r="G5438" s="8">
        <f t="shared" si="849"/>
        <v>0</v>
      </c>
      <c r="H5438" s="7">
        <f t="shared" si="841"/>
        <v>0</v>
      </c>
      <c r="I5438" s="7">
        <f t="shared" si="842"/>
        <v>0</v>
      </c>
      <c r="J5438">
        <f t="shared" si="843"/>
        <v>0</v>
      </c>
      <c r="K5438">
        <f t="shared" si="847"/>
        <v>0</v>
      </c>
      <c r="L5438">
        <f t="shared" si="844"/>
        <v>0</v>
      </c>
      <c r="M5438" s="66" t="str">
        <f t="shared" si="850"/>
        <v xml:space="preserve"> </v>
      </c>
    </row>
    <row r="5439" spans="1:13" x14ac:dyDescent="0.25">
      <c r="A5439" s="25">
        <f t="shared" si="848"/>
        <v>5439</v>
      </c>
      <c r="B5439" s="35">
        <f>+INDEX(Исходные_данные!A:Z,A5439+$X$32-1,$X$30)</f>
        <v>0</v>
      </c>
      <c r="C5439" s="25">
        <f>+IFERROR(_xlfn.NUMBERVALUE(INDEX(Исходные_данные!A:Z,A5439+$X$32-1,$X$31),"."),0)</f>
        <v>0</v>
      </c>
      <c r="D5439" s="51"/>
      <c r="E5439" s="3">
        <f t="shared" si="845"/>
        <v>1289.4580000000001</v>
      </c>
      <c r="F5439" s="3">
        <f t="shared" si="846"/>
        <v>1289.4574600000001</v>
      </c>
      <c r="G5439" s="8">
        <f t="shared" si="849"/>
        <v>0</v>
      </c>
      <c r="H5439" s="7">
        <f t="shared" si="841"/>
        <v>0</v>
      </c>
      <c r="I5439" s="7">
        <f t="shared" si="842"/>
        <v>0</v>
      </c>
      <c r="J5439">
        <f t="shared" si="843"/>
        <v>0</v>
      </c>
      <c r="K5439">
        <f t="shared" si="847"/>
        <v>0</v>
      </c>
      <c r="L5439">
        <f t="shared" si="844"/>
        <v>0</v>
      </c>
      <c r="M5439" s="66" t="str">
        <f t="shared" si="850"/>
        <v xml:space="preserve"> </v>
      </c>
    </row>
    <row r="5440" spans="1:13" x14ac:dyDescent="0.25">
      <c r="A5440" s="25">
        <f t="shared" si="848"/>
        <v>5440</v>
      </c>
      <c r="B5440" s="35">
        <f>+INDEX(Исходные_данные!A:Z,A5440+$X$32-1,$X$30)</f>
        <v>0</v>
      </c>
      <c r="C5440" s="25">
        <f>+IFERROR(_xlfn.NUMBERVALUE(INDEX(Исходные_данные!A:Z,A5440+$X$32-1,$X$31),"."),0)</f>
        <v>0</v>
      </c>
      <c r="D5440" s="51"/>
      <c r="E5440" s="3">
        <f t="shared" si="845"/>
        <v>1289.4580000000001</v>
      </c>
      <c r="F5440" s="3">
        <f t="shared" si="846"/>
        <v>1289.4574600000001</v>
      </c>
      <c r="G5440" s="8">
        <f t="shared" si="849"/>
        <v>0</v>
      </c>
      <c r="H5440" s="7">
        <f t="shared" si="841"/>
        <v>0</v>
      </c>
      <c r="I5440" s="7">
        <f t="shared" si="842"/>
        <v>0</v>
      </c>
      <c r="J5440">
        <f t="shared" si="843"/>
        <v>0</v>
      </c>
      <c r="K5440">
        <f t="shared" si="847"/>
        <v>0</v>
      </c>
      <c r="L5440">
        <f t="shared" si="844"/>
        <v>0</v>
      </c>
      <c r="M5440" s="66" t="str">
        <f t="shared" si="850"/>
        <v xml:space="preserve"> </v>
      </c>
    </row>
    <row r="5441" spans="1:13" x14ac:dyDescent="0.25">
      <c r="A5441" s="25">
        <f t="shared" si="848"/>
        <v>5441</v>
      </c>
      <c r="B5441" s="35">
        <f>+INDEX(Исходные_данные!A:Z,A5441+$X$32-1,$X$30)</f>
        <v>0</v>
      </c>
      <c r="C5441" s="25">
        <f>+IFERROR(_xlfn.NUMBERVALUE(INDEX(Исходные_данные!A:Z,A5441+$X$32-1,$X$31),"."),0)</f>
        <v>0</v>
      </c>
      <c r="D5441" s="51"/>
      <c r="E5441" s="3">
        <f t="shared" si="845"/>
        <v>1289.4580000000001</v>
      </c>
      <c r="F5441" s="3">
        <f t="shared" si="846"/>
        <v>1289.4574600000001</v>
      </c>
      <c r="G5441" s="8">
        <f t="shared" si="849"/>
        <v>0</v>
      </c>
      <c r="H5441" s="7">
        <f t="shared" ref="H5441:H5504" si="851">IF(G5441&gt;$X$35,C5441,0)</f>
        <v>0</v>
      </c>
      <c r="I5441" s="7">
        <f t="shared" ref="I5441:I5504" si="852">IF(AND(A5441&gt;$Q$25,A5441&lt;=$Q$25+$T$25),1,0)</f>
        <v>0</v>
      </c>
      <c r="J5441">
        <f t="shared" ref="J5441:J5504" si="853">IF(I5441=1,IF(H5441*$W$47&lt;=$X$48,H5441*$W$47,0),0)</f>
        <v>0</v>
      </c>
      <c r="K5441">
        <f t="shared" si="847"/>
        <v>0</v>
      </c>
      <c r="L5441">
        <f t="shared" ref="L5441:L5504" si="854">+IF(I5441=1,IF(H5441*$W$47&lt;=$X$48,0,$X$48),0)</f>
        <v>0</v>
      </c>
      <c r="M5441" s="66" t="str">
        <f t="shared" si="850"/>
        <v xml:space="preserve"> </v>
      </c>
    </row>
    <row r="5442" spans="1:13" x14ac:dyDescent="0.25">
      <c r="A5442" s="25">
        <f t="shared" si="848"/>
        <v>5442</v>
      </c>
      <c r="B5442" s="35">
        <f>+INDEX(Исходные_данные!A:Z,A5442+$X$32-1,$X$30)</f>
        <v>0</v>
      </c>
      <c r="C5442" s="25">
        <f>+IFERROR(_xlfn.NUMBERVALUE(INDEX(Исходные_данные!A:Z,A5442+$X$32-1,$X$31),"."),0)</f>
        <v>0</v>
      </c>
      <c r="D5442" s="51"/>
      <c r="E5442" s="3">
        <f t="shared" ref="E5442:E5505" si="855">+IFERROR(IF(_xlfn.NUMBERVALUE(B5442,".")&lt;E5441,E5441,_xlfn.NUMBERVALUE(B5442,".")),E5441)</f>
        <v>1289.4580000000001</v>
      </c>
      <c r="F5442" s="3">
        <f t="shared" ref="F5442:F5505" si="856">(E5442-$X$45*$X$44)/IF($X$44&lt;&gt;0,ABS($X$44),1)*$X$39</f>
        <v>1289.4574600000001</v>
      </c>
      <c r="G5442" s="8">
        <f t="shared" si="849"/>
        <v>0</v>
      </c>
      <c r="H5442" s="7">
        <f t="shared" si="851"/>
        <v>0</v>
      </c>
      <c r="I5442" s="7">
        <f t="shared" si="852"/>
        <v>0</v>
      </c>
      <c r="J5442">
        <f t="shared" si="853"/>
        <v>0</v>
      </c>
      <c r="K5442">
        <f t="shared" ref="K5442:K5505" si="857">+J5442/100</f>
        <v>0</v>
      </c>
      <c r="L5442">
        <f t="shared" si="854"/>
        <v>0</v>
      </c>
      <c r="M5442" s="66" t="str">
        <f t="shared" si="850"/>
        <v xml:space="preserve"> </v>
      </c>
    </row>
    <row r="5443" spans="1:13" x14ac:dyDescent="0.25">
      <c r="A5443" s="25">
        <f t="shared" ref="A5443:A5506" si="858">+A5442+1</f>
        <v>5443</v>
      </c>
      <c r="B5443" s="35">
        <f>+INDEX(Исходные_данные!A:Z,A5443+$X$32-1,$X$30)</f>
        <v>0</v>
      </c>
      <c r="C5443" s="25">
        <f>+IFERROR(_xlfn.NUMBERVALUE(INDEX(Исходные_данные!A:Z,A5443+$X$32-1,$X$31),"."),0)</f>
        <v>0</v>
      </c>
      <c r="D5443" s="51"/>
      <c r="E5443" s="3">
        <f t="shared" si="855"/>
        <v>1289.4580000000001</v>
      </c>
      <c r="F5443" s="3">
        <f t="shared" si="856"/>
        <v>1289.4574600000001</v>
      </c>
      <c r="G5443" s="8">
        <f t="shared" ref="G5443:G5506" si="859">+IF(E5443=E5442,0,_xlfn.NUMBERVALUE(C5443,".")/O$56*100)</f>
        <v>0</v>
      </c>
      <c r="H5443" s="7">
        <f t="shared" si="851"/>
        <v>0</v>
      </c>
      <c r="I5443" s="7">
        <f t="shared" si="852"/>
        <v>0</v>
      </c>
      <c r="J5443">
        <f t="shared" si="853"/>
        <v>0</v>
      </c>
      <c r="K5443">
        <f t="shared" si="857"/>
        <v>0</v>
      </c>
      <c r="L5443">
        <f t="shared" si="854"/>
        <v>0</v>
      </c>
      <c r="M5443" s="66" t="str">
        <f t="shared" si="850"/>
        <v xml:space="preserve"> </v>
      </c>
    </row>
    <row r="5444" spans="1:13" x14ac:dyDescent="0.25">
      <c r="A5444" s="25">
        <f t="shared" si="858"/>
        <v>5444</v>
      </c>
      <c r="B5444" s="35">
        <f>+INDEX(Исходные_данные!A:Z,A5444+$X$32-1,$X$30)</f>
        <v>0</v>
      </c>
      <c r="C5444" s="25">
        <f>+IFERROR(_xlfn.NUMBERVALUE(INDEX(Исходные_данные!A:Z,A5444+$X$32-1,$X$31),"."),0)</f>
        <v>0</v>
      </c>
      <c r="D5444" s="51"/>
      <c r="E5444" s="3">
        <f t="shared" si="855"/>
        <v>1289.4580000000001</v>
      </c>
      <c r="F5444" s="3">
        <f t="shared" si="856"/>
        <v>1289.4574600000001</v>
      </c>
      <c r="G5444" s="8">
        <f t="shared" si="859"/>
        <v>0</v>
      </c>
      <c r="H5444" s="7">
        <f t="shared" si="851"/>
        <v>0</v>
      </c>
      <c r="I5444" s="7">
        <f t="shared" si="852"/>
        <v>0</v>
      </c>
      <c r="J5444">
        <f t="shared" si="853"/>
        <v>0</v>
      </c>
      <c r="K5444">
        <f t="shared" si="857"/>
        <v>0</v>
      </c>
      <c r="L5444">
        <f t="shared" si="854"/>
        <v>0</v>
      </c>
      <c r="M5444" s="66" t="str">
        <f t="shared" si="850"/>
        <v xml:space="preserve"> </v>
      </c>
    </row>
    <row r="5445" spans="1:13" x14ac:dyDescent="0.25">
      <c r="A5445" s="25">
        <f t="shared" si="858"/>
        <v>5445</v>
      </c>
      <c r="B5445" s="35">
        <f>+INDEX(Исходные_данные!A:Z,A5445+$X$32-1,$X$30)</f>
        <v>0</v>
      </c>
      <c r="C5445" s="25">
        <f>+IFERROR(_xlfn.NUMBERVALUE(INDEX(Исходные_данные!A:Z,A5445+$X$32-1,$X$31),"."),0)</f>
        <v>0</v>
      </c>
      <c r="D5445" s="51"/>
      <c r="E5445" s="3">
        <f t="shared" si="855"/>
        <v>1289.4580000000001</v>
      </c>
      <c r="F5445" s="3">
        <f t="shared" si="856"/>
        <v>1289.4574600000001</v>
      </c>
      <c r="G5445" s="8">
        <f t="shared" si="859"/>
        <v>0</v>
      </c>
      <c r="H5445" s="7">
        <f t="shared" si="851"/>
        <v>0</v>
      </c>
      <c r="I5445" s="7">
        <f t="shared" si="852"/>
        <v>0</v>
      </c>
      <c r="J5445">
        <f t="shared" si="853"/>
        <v>0</v>
      </c>
      <c r="K5445">
        <f t="shared" si="857"/>
        <v>0</v>
      </c>
      <c r="L5445">
        <f t="shared" si="854"/>
        <v>0</v>
      </c>
      <c r="M5445" s="66" t="str">
        <f t="shared" si="850"/>
        <v xml:space="preserve"> </v>
      </c>
    </row>
    <row r="5446" spans="1:13" x14ac:dyDescent="0.25">
      <c r="A5446" s="25">
        <f t="shared" si="858"/>
        <v>5446</v>
      </c>
      <c r="B5446" s="35">
        <f>+INDEX(Исходные_данные!A:Z,A5446+$X$32-1,$X$30)</f>
        <v>0</v>
      </c>
      <c r="C5446" s="25">
        <f>+IFERROR(_xlfn.NUMBERVALUE(INDEX(Исходные_данные!A:Z,A5446+$X$32-1,$X$31),"."),0)</f>
        <v>0</v>
      </c>
      <c r="D5446" s="51"/>
      <c r="E5446" s="3">
        <f t="shared" si="855"/>
        <v>1289.4580000000001</v>
      </c>
      <c r="F5446" s="3">
        <f t="shared" si="856"/>
        <v>1289.4574600000001</v>
      </c>
      <c r="G5446" s="8">
        <f t="shared" si="859"/>
        <v>0</v>
      </c>
      <c r="H5446" s="7">
        <f t="shared" si="851"/>
        <v>0</v>
      </c>
      <c r="I5446" s="7">
        <f t="shared" si="852"/>
        <v>0</v>
      </c>
      <c r="J5446">
        <f t="shared" si="853"/>
        <v>0</v>
      </c>
      <c r="K5446">
        <f t="shared" si="857"/>
        <v>0</v>
      </c>
      <c r="L5446">
        <f t="shared" si="854"/>
        <v>0</v>
      </c>
      <c r="M5446" s="66" t="str">
        <f t="shared" si="850"/>
        <v xml:space="preserve"> </v>
      </c>
    </row>
    <row r="5447" spans="1:13" x14ac:dyDescent="0.25">
      <c r="A5447" s="25">
        <f t="shared" si="858"/>
        <v>5447</v>
      </c>
      <c r="B5447" s="35">
        <f>+INDEX(Исходные_данные!A:Z,A5447+$X$32-1,$X$30)</f>
        <v>0</v>
      </c>
      <c r="C5447" s="25">
        <f>+IFERROR(_xlfn.NUMBERVALUE(INDEX(Исходные_данные!A:Z,A5447+$X$32-1,$X$31),"."),0)</f>
        <v>0</v>
      </c>
      <c r="D5447" s="51"/>
      <c r="E5447" s="3">
        <f t="shared" si="855"/>
        <v>1289.4580000000001</v>
      </c>
      <c r="F5447" s="3">
        <f t="shared" si="856"/>
        <v>1289.4574600000001</v>
      </c>
      <c r="G5447" s="8">
        <f t="shared" si="859"/>
        <v>0</v>
      </c>
      <c r="H5447" s="7">
        <f t="shared" si="851"/>
        <v>0</v>
      </c>
      <c r="I5447" s="7">
        <f t="shared" si="852"/>
        <v>0</v>
      </c>
      <c r="J5447">
        <f t="shared" si="853"/>
        <v>0</v>
      </c>
      <c r="K5447">
        <f t="shared" si="857"/>
        <v>0</v>
      </c>
      <c r="L5447">
        <f t="shared" si="854"/>
        <v>0</v>
      </c>
      <c r="M5447" s="66" t="str">
        <f t="shared" si="850"/>
        <v xml:space="preserve"> </v>
      </c>
    </row>
    <row r="5448" spans="1:13" x14ac:dyDescent="0.25">
      <c r="A5448" s="25">
        <f t="shared" si="858"/>
        <v>5448</v>
      </c>
      <c r="B5448" s="35">
        <f>+INDEX(Исходные_данные!A:Z,A5448+$X$32-1,$X$30)</f>
        <v>0</v>
      </c>
      <c r="C5448" s="25">
        <f>+IFERROR(_xlfn.NUMBERVALUE(INDEX(Исходные_данные!A:Z,A5448+$X$32-1,$X$31),"."),0)</f>
        <v>0</v>
      </c>
      <c r="D5448" s="51"/>
      <c r="E5448" s="3">
        <f t="shared" si="855"/>
        <v>1289.4580000000001</v>
      </c>
      <c r="F5448" s="3">
        <f t="shared" si="856"/>
        <v>1289.4574600000001</v>
      </c>
      <c r="G5448" s="8">
        <f t="shared" si="859"/>
        <v>0</v>
      </c>
      <c r="H5448" s="7">
        <f t="shared" si="851"/>
        <v>0</v>
      </c>
      <c r="I5448" s="7">
        <f t="shared" si="852"/>
        <v>0</v>
      </c>
      <c r="J5448">
        <f t="shared" si="853"/>
        <v>0</v>
      </c>
      <c r="K5448">
        <f t="shared" si="857"/>
        <v>0</v>
      </c>
      <c r="L5448">
        <f t="shared" si="854"/>
        <v>0</v>
      </c>
      <c r="M5448" s="66" t="str">
        <f t="shared" si="850"/>
        <v xml:space="preserve"> </v>
      </c>
    </row>
    <row r="5449" spans="1:13" x14ac:dyDescent="0.25">
      <c r="A5449" s="25">
        <f t="shared" si="858"/>
        <v>5449</v>
      </c>
      <c r="B5449" s="35">
        <f>+INDEX(Исходные_данные!A:Z,A5449+$X$32-1,$X$30)</f>
        <v>0</v>
      </c>
      <c r="C5449" s="25">
        <f>+IFERROR(_xlfn.NUMBERVALUE(INDEX(Исходные_данные!A:Z,A5449+$X$32-1,$X$31),"."),0)</f>
        <v>0</v>
      </c>
      <c r="D5449" s="51"/>
      <c r="E5449" s="3">
        <f t="shared" si="855"/>
        <v>1289.4580000000001</v>
      </c>
      <c r="F5449" s="3">
        <f t="shared" si="856"/>
        <v>1289.4574600000001</v>
      </c>
      <c r="G5449" s="8">
        <f t="shared" si="859"/>
        <v>0</v>
      </c>
      <c r="H5449" s="7">
        <f t="shared" si="851"/>
        <v>0</v>
      </c>
      <c r="I5449" s="7">
        <f t="shared" si="852"/>
        <v>0</v>
      </c>
      <c r="J5449">
        <f t="shared" si="853"/>
        <v>0</v>
      </c>
      <c r="K5449">
        <f t="shared" si="857"/>
        <v>0</v>
      </c>
      <c r="L5449">
        <f t="shared" si="854"/>
        <v>0</v>
      </c>
      <c r="M5449" s="66" t="str">
        <f t="shared" si="850"/>
        <v xml:space="preserve"> </v>
      </c>
    </row>
    <row r="5450" spans="1:13" x14ac:dyDescent="0.25">
      <c r="A5450" s="25">
        <f t="shared" si="858"/>
        <v>5450</v>
      </c>
      <c r="B5450" s="35">
        <f>+INDEX(Исходные_данные!A:Z,A5450+$X$32-1,$X$30)</f>
        <v>0</v>
      </c>
      <c r="C5450" s="25">
        <f>+IFERROR(_xlfn.NUMBERVALUE(INDEX(Исходные_данные!A:Z,A5450+$X$32-1,$X$31),"."),0)</f>
        <v>0</v>
      </c>
      <c r="D5450" s="51"/>
      <c r="E5450" s="3">
        <f t="shared" si="855"/>
        <v>1289.4580000000001</v>
      </c>
      <c r="F5450" s="3">
        <f t="shared" si="856"/>
        <v>1289.4574600000001</v>
      </c>
      <c r="G5450" s="8">
        <f t="shared" si="859"/>
        <v>0</v>
      </c>
      <c r="H5450" s="7">
        <f t="shared" si="851"/>
        <v>0</v>
      </c>
      <c r="I5450" s="7">
        <f t="shared" si="852"/>
        <v>0</v>
      </c>
      <c r="J5450">
        <f t="shared" si="853"/>
        <v>0</v>
      </c>
      <c r="K5450">
        <f t="shared" si="857"/>
        <v>0</v>
      </c>
      <c r="L5450">
        <f t="shared" si="854"/>
        <v>0</v>
      </c>
      <c r="M5450" s="66" t="str">
        <f t="shared" si="850"/>
        <v xml:space="preserve"> </v>
      </c>
    </row>
    <row r="5451" spans="1:13" x14ac:dyDescent="0.25">
      <c r="A5451" s="25">
        <f t="shared" si="858"/>
        <v>5451</v>
      </c>
      <c r="B5451" s="35">
        <f>+INDEX(Исходные_данные!A:Z,A5451+$X$32-1,$X$30)</f>
        <v>0</v>
      </c>
      <c r="C5451" s="25">
        <f>+IFERROR(_xlfn.NUMBERVALUE(INDEX(Исходные_данные!A:Z,A5451+$X$32-1,$X$31),"."),0)</f>
        <v>0</v>
      </c>
      <c r="D5451" s="51"/>
      <c r="E5451" s="3">
        <f t="shared" si="855"/>
        <v>1289.4580000000001</v>
      </c>
      <c r="F5451" s="3">
        <f t="shared" si="856"/>
        <v>1289.4574600000001</v>
      </c>
      <c r="G5451" s="8">
        <f t="shared" si="859"/>
        <v>0</v>
      </c>
      <c r="H5451" s="7">
        <f t="shared" si="851"/>
        <v>0</v>
      </c>
      <c r="I5451" s="7">
        <f t="shared" si="852"/>
        <v>0</v>
      </c>
      <c r="J5451">
        <f t="shared" si="853"/>
        <v>0</v>
      </c>
      <c r="K5451">
        <f t="shared" si="857"/>
        <v>0</v>
      </c>
      <c r="L5451">
        <f t="shared" si="854"/>
        <v>0</v>
      </c>
      <c r="M5451" s="66" t="str">
        <f t="shared" si="850"/>
        <v xml:space="preserve"> </v>
      </c>
    </row>
    <row r="5452" spans="1:13" x14ac:dyDescent="0.25">
      <c r="A5452" s="25">
        <f t="shared" si="858"/>
        <v>5452</v>
      </c>
      <c r="B5452" s="35">
        <f>+INDEX(Исходные_данные!A:Z,A5452+$X$32-1,$X$30)</f>
        <v>0</v>
      </c>
      <c r="C5452" s="25">
        <f>+IFERROR(_xlfn.NUMBERVALUE(INDEX(Исходные_данные!A:Z,A5452+$X$32-1,$X$31),"."),0)</f>
        <v>0</v>
      </c>
      <c r="D5452" s="51"/>
      <c r="E5452" s="3">
        <f t="shared" si="855"/>
        <v>1289.4580000000001</v>
      </c>
      <c r="F5452" s="3">
        <f t="shared" si="856"/>
        <v>1289.4574600000001</v>
      </c>
      <c r="G5452" s="8">
        <f t="shared" si="859"/>
        <v>0</v>
      </c>
      <c r="H5452" s="7">
        <f t="shared" si="851"/>
        <v>0</v>
      </c>
      <c r="I5452" s="7">
        <f t="shared" si="852"/>
        <v>0</v>
      </c>
      <c r="J5452">
        <f t="shared" si="853"/>
        <v>0</v>
      </c>
      <c r="K5452">
        <f t="shared" si="857"/>
        <v>0</v>
      </c>
      <c r="L5452">
        <f t="shared" si="854"/>
        <v>0</v>
      </c>
      <c r="M5452" s="66" t="str">
        <f t="shared" si="850"/>
        <v xml:space="preserve"> </v>
      </c>
    </row>
    <row r="5453" spans="1:13" x14ac:dyDescent="0.25">
      <c r="A5453" s="25">
        <f t="shared" si="858"/>
        <v>5453</v>
      </c>
      <c r="B5453" s="35">
        <f>+INDEX(Исходные_данные!A:Z,A5453+$X$32-1,$X$30)</f>
        <v>0</v>
      </c>
      <c r="C5453" s="25">
        <f>+IFERROR(_xlfn.NUMBERVALUE(INDEX(Исходные_данные!A:Z,A5453+$X$32-1,$X$31),"."),0)</f>
        <v>0</v>
      </c>
      <c r="D5453" s="51"/>
      <c r="E5453" s="3">
        <f t="shared" si="855"/>
        <v>1289.4580000000001</v>
      </c>
      <c r="F5453" s="3">
        <f t="shared" si="856"/>
        <v>1289.4574600000001</v>
      </c>
      <c r="G5453" s="8">
        <f t="shared" si="859"/>
        <v>0</v>
      </c>
      <c r="H5453" s="7">
        <f t="shared" si="851"/>
        <v>0</v>
      </c>
      <c r="I5453" s="7">
        <f t="shared" si="852"/>
        <v>0</v>
      </c>
      <c r="J5453">
        <f t="shared" si="853"/>
        <v>0</v>
      </c>
      <c r="K5453">
        <f t="shared" si="857"/>
        <v>0</v>
      </c>
      <c r="L5453">
        <f t="shared" si="854"/>
        <v>0</v>
      </c>
      <c r="M5453" s="66" t="str">
        <f t="shared" si="850"/>
        <v xml:space="preserve"> </v>
      </c>
    </row>
    <row r="5454" spans="1:13" x14ac:dyDescent="0.25">
      <c r="A5454" s="25">
        <f t="shared" si="858"/>
        <v>5454</v>
      </c>
      <c r="B5454" s="35">
        <f>+INDEX(Исходные_данные!A:Z,A5454+$X$32-1,$X$30)</f>
        <v>0</v>
      </c>
      <c r="C5454" s="25">
        <f>+IFERROR(_xlfn.NUMBERVALUE(INDEX(Исходные_данные!A:Z,A5454+$X$32-1,$X$31),"."),0)</f>
        <v>0</v>
      </c>
      <c r="D5454" s="51"/>
      <c r="E5454" s="3">
        <f t="shared" si="855"/>
        <v>1289.4580000000001</v>
      </c>
      <c r="F5454" s="3">
        <f t="shared" si="856"/>
        <v>1289.4574600000001</v>
      </c>
      <c r="G5454" s="8">
        <f t="shared" si="859"/>
        <v>0</v>
      </c>
      <c r="H5454" s="7">
        <f t="shared" si="851"/>
        <v>0</v>
      </c>
      <c r="I5454" s="7">
        <f t="shared" si="852"/>
        <v>0</v>
      </c>
      <c r="J5454">
        <f t="shared" si="853"/>
        <v>0</v>
      </c>
      <c r="K5454">
        <f t="shared" si="857"/>
        <v>0</v>
      </c>
      <c r="L5454">
        <f t="shared" si="854"/>
        <v>0</v>
      </c>
      <c r="M5454" s="66" t="str">
        <f t="shared" si="850"/>
        <v xml:space="preserve"> </v>
      </c>
    </row>
    <row r="5455" spans="1:13" x14ac:dyDescent="0.25">
      <c r="A5455" s="25">
        <f t="shared" si="858"/>
        <v>5455</v>
      </c>
      <c r="B5455" s="35">
        <f>+INDEX(Исходные_данные!A:Z,A5455+$X$32-1,$X$30)</f>
        <v>0</v>
      </c>
      <c r="C5455" s="25">
        <f>+IFERROR(_xlfn.NUMBERVALUE(INDEX(Исходные_данные!A:Z,A5455+$X$32-1,$X$31),"."),0)</f>
        <v>0</v>
      </c>
      <c r="D5455" s="51"/>
      <c r="E5455" s="3">
        <f t="shared" si="855"/>
        <v>1289.4580000000001</v>
      </c>
      <c r="F5455" s="3">
        <f t="shared" si="856"/>
        <v>1289.4574600000001</v>
      </c>
      <c r="G5455" s="8">
        <f t="shared" si="859"/>
        <v>0</v>
      </c>
      <c r="H5455" s="7">
        <f t="shared" si="851"/>
        <v>0</v>
      </c>
      <c r="I5455" s="7">
        <f t="shared" si="852"/>
        <v>0</v>
      </c>
      <c r="J5455">
        <f t="shared" si="853"/>
        <v>0</v>
      </c>
      <c r="K5455">
        <f t="shared" si="857"/>
        <v>0</v>
      </c>
      <c r="L5455">
        <f t="shared" si="854"/>
        <v>0</v>
      </c>
      <c r="M5455" s="66" t="str">
        <f t="shared" si="850"/>
        <v xml:space="preserve"> </v>
      </c>
    </row>
    <row r="5456" spans="1:13" x14ac:dyDescent="0.25">
      <c r="A5456" s="25">
        <f t="shared" si="858"/>
        <v>5456</v>
      </c>
      <c r="B5456" s="35">
        <f>+INDEX(Исходные_данные!A:Z,A5456+$X$32-1,$X$30)</f>
        <v>0</v>
      </c>
      <c r="C5456" s="25">
        <f>+IFERROR(_xlfn.NUMBERVALUE(INDEX(Исходные_данные!A:Z,A5456+$X$32-1,$X$31),"."),0)</f>
        <v>0</v>
      </c>
      <c r="D5456" s="51"/>
      <c r="E5456" s="3">
        <f t="shared" si="855"/>
        <v>1289.4580000000001</v>
      </c>
      <c r="F5456" s="3">
        <f t="shared" si="856"/>
        <v>1289.4574600000001</v>
      </c>
      <c r="G5456" s="8">
        <f t="shared" si="859"/>
        <v>0</v>
      </c>
      <c r="H5456" s="7">
        <f t="shared" si="851"/>
        <v>0</v>
      </c>
      <c r="I5456" s="7">
        <f t="shared" si="852"/>
        <v>0</v>
      </c>
      <c r="J5456">
        <f t="shared" si="853"/>
        <v>0</v>
      </c>
      <c r="K5456">
        <f t="shared" si="857"/>
        <v>0</v>
      </c>
      <c r="L5456">
        <f t="shared" si="854"/>
        <v>0</v>
      </c>
      <c r="M5456" s="66" t="str">
        <f t="shared" si="850"/>
        <v xml:space="preserve"> </v>
      </c>
    </row>
    <row r="5457" spans="1:13" x14ac:dyDescent="0.25">
      <c r="A5457" s="25">
        <f t="shared" si="858"/>
        <v>5457</v>
      </c>
      <c r="B5457" s="35">
        <f>+INDEX(Исходные_данные!A:Z,A5457+$X$32-1,$X$30)</f>
        <v>0</v>
      </c>
      <c r="C5457" s="25">
        <f>+IFERROR(_xlfn.NUMBERVALUE(INDEX(Исходные_данные!A:Z,A5457+$X$32-1,$X$31),"."),0)</f>
        <v>0</v>
      </c>
      <c r="D5457" s="51"/>
      <c r="E5457" s="3">
        <f t="shared" si="855"/>
        <v>1289.4580000000001</v>
      </c>
      <c r="F5457" s="3">
        <f t="shared" si="856"/>
        <v>1289.4574600000001</v>
      </c>
      <c r="G5457" s="8">
        <f t="shared" si="859"/>
        <v>0</v>
      </c>
      <c r="H5457" s="7">
        <f t="shared" si="851"/>
        <v>0</v>
      </c>
      <c r="I5457" s="7">
        <f t="shared" si="852"/>
        <v>0</v>
      </c>
      <c r="J5457">
        <f t="shared" si="853"/>
        <v>0</v>
      </c>
      <c r="K5457">
        <f t="shared" si="857"/>
        <v>0</v>
      </c>
      <c r="L5457">
        <f t="shared" si="854"/>
        <v>0</v>
      </c>
      <c r="M5457" s="66" t="str">
        <f t="shared" si="850"/>
        <v xml:space="preserve"> </v>
      </c>
    </row>
    <row r="5458" spans="1:13" x14ac:dyDescent="0.25">
      <c r="A5458" s="25">
        <f t="shared" si="858"/>
        <v>5458</v>
      </c>
      <c r="B5458" s="35">
        <f>+INDEX(Исходные_данные!A:Z,A5458+$X$32-1,$X$30)</f>
        <v>0</v>
      </c>
      <c r="C5458" s="25">
        <f>+IFERROR(_xlfn.NUMBERVALUE(INDEX(Исходные_данные!A:Z,A5458+$X$32-1,$X$31),"."),0)</f>
        <v>0</v>
      </c>
      <c r="D5458" s="51"/>
      <c r="E5458" s="3">
        <f t="shared" si="855"/>
        <v>1289.4580000000001</v>
      </c>
      <c r="F5458" s="3">
        <f t="shared" si="856"/>
        <v>1289.4574600000001</v>
      </c>
      <c r="G5458" s="8">
        <f t="shared" si="859"/>
        <v>0</v>
      </c>
      <c r="H5458" s="7">
        <f t="shared" si="851"/>
        <v>0</v>
      </c>
      <c r="I5458" s="7">
        <f t="shared" si="852"/>
        <v>0</v>
      </c>
      <c r="J5458">
        <f t="shared" si="853"/>
        <v>0</v>
      </c>
      <c r="K5458">
        <f t="shared" si="857"/>
        <v>0</v>
      </c>
      <c r="L5458">
        <f t="shared" si="854"/>
        <v>0</v>
      </c>
      <c r="M5458" s="66" t="str">
        <f t="shared" si="850"/>
        <v xml:space="preserve"> </v>
      </c>
    </row>
    <row r="5459" spans="1:13" x14ac:dyDescent="0.25">
      <c r="A5459" s="25">
        <f t="shared" si="858"/>
        <v>5459</v>
      </c>
      <c r="B5459" s="35">
        <f>+INDEX(Исходные_данные!A:Z,A5459+$X$32-1,$X$30)</f>
        <v>0</v>
      </c>
      <c r="C5459" s="25">
        <f>+IFERROR(_xlfn.NUMBERVALUE(INDEX(Исходные_данные!A:Z,A5459+$X$32-1,$X$31),"."),0)</f>
        <v>0</v>
      </c>
      <c r="D5459" s="51"/>
      <c r="E5459" s="3">
        <f t="shared" si="855"/>
        <v>1289.4580000000001</v>
      </c>
      <c r="F5459" s="3">
        <f t="shared" si="856"/>
        <v>1289.4574600000001</v>
      </c>
      <c r="G5459" s="8">
        <f t="shared" si="859"/>
        <v>0</v>
      </c>
      <c r="H5459" s="7">
        <f t="shared" si="851"/>
        <v>0</v>
      </c>
      <c r="I5459" s="7">
        <f t="shared" si="852"/>
        <v>0</v>
      </c>
      <c r="J5459">
        <f t="shared" si="853"/>
        <v>0</v>
      </c>
      <c r="K5459">
        <f t="shared" si="857"/>
        <v>0</v>
      </c>
      <c r="L5459">
        <f t="shared" si="854"/>
        <v>0</v>
      </c>
      <c r="M5459" s="66" t="str">
        <f t="shared" si="850"/>
        <v xml:space="preserve"> </v>
      </c>
    </row>
    <row r="5460" spans="1:13" x14ac:dyDescent="0.25">
      <c r="A5460" s="25">
        <f t="shared" si="858"/>
        <v>5460</v>
      </c>
      <c r="B5460" s="35">
        <f>+INDEX(Исходные_данные!A:Z,A5460+$X$32-1,$X$30)</f>
        <v>0</v>
      </c>
      <c r="C5460" s="25">
        <f>+IFERROR(_xlfn.NUMBERVALUE(INDEX(Исходные_данные!A:Z,A5460+$X$32-1,$X$31),"."),0)</f>
        <v>0</v>
      </c>
      <c r="D5460" s="51"/>
      <c r="E5460" s="3">
        <f t="shared" si="855"/>
        <v>1289.4580000000001</v>
      </c>
      <c r="F5460" s="3">
        <f t="shared" si="856"/>
        <v>1289.4574600000001</v>
      </c>
      <c r="G5460" s="8">
        <f t="shared" si="859"/>
        <v>0</v>
      </c>
      <c r="H5460" s="7">
        <f t="shared" si="851"/>
        <v>0</v>
      </c>
      <c r="I5460" s="7">
        <f t="shared" si="852"/>
        <v>0</v>
      </c>
      <c r="J5460">
        <f t="shared" si="853"/>
        <v>0</v>
      </c>
      <c r="K5460">
        <f t="shared" si="857"/>
        <v>0</v>
      </c>
      <c r="L5460">
        <f t="shared" si="854"/>
        <v>0</v>
      </c>
      <c r="M5460" s="66" t="str">
        <f t="shared" si="850"/>
        <v xml:space="preserve"> </v>
      </c>
    </row>
    <row r="5461" spans="1:13" x14ac:dyDescent="0.25">
      <c r="A5461" s="25">
        <f t="shared" si="858"/>
        <v>5461</v>
      </c>
      <c r="B5461" s="35">
        <f>+INDEX(Исходные_данные!A:Z,A5461+$X$32-1,$X$30)</f>
        <v>0</v>
      </c>
      <c r="C5461" s="25">
        <f>+IFERROR(_xlfn.NUMBERVALUE(INDEX(Исходные_данные!A:Z,A5461+$X$32-1,$X$31),"."),0)</f>
        <v>0</v>
      </c>
      <c r="D5461" s="51"/>
      <c r="E5461" s="3">
        <f t="shared" si="855"/>
        <v>1289.4580000000001</v>
      </c>
      <c r="F5461" s="3">
        <f t="shared" si="856"/>
        <v>1289.4574600000001</v>
      </c>
      <c r="G5461" s="8">
        <f t="shared" si="859"/>
        <v>0</v>
      </c>
      <c r="H5461" s="7">
        <f t="shared" si="851"/>
        <v>0</v>
      </c>
      <c r="I5461" s="7">
        <f t="shared" si="852"/>
        <v>0</v>
      </c>
      <c r="J5461">
        <f t="shared" si="853"/>
        <v>0</v>
      </c>
      <c r="K5461">
        <f t="shared" si="857"/>
        <v>0</v>
      </c>
      <c r="L5461">
        <f t="shared" si="854"/>
        <v>0</v>
      </c>
      <c r="M5461" s="66" t="str">
        <f t="shared" si="850"/>
        <v xml:space="preserve"> </v>
      </c>
    </row>
    <row r="5462" spans="1:13" x14ac:dyDescent="0.25">
      <c r="A5462" s="25">
        <f t="shared" si="858"/>
        <v>5462</v>
      </c>
      <c r="B5462" s="35">
        <f>+INDEX(Исходные_данные!A:Z,A5462+$X$32-1,$X$30)</f>
        <v>0</v>
      </c>
      <c r="C5462" s="25">
        <f>+IFERROR(_xlfn.NUMBERVALUE(INDEX(Исходные_данные!A:Z,A5462+$X$32-1,$X$31),"."),0)</f>
        <v>0</v>
      </c>
      <c r="D5462" s="51"/>
      <c r="E5462" s="3">
        <f t="shared" si="855"/>
        <v>1289.4580000000001</v>
      </c>
      <c r="F5462" s="3">
        <f t="shared" si="856"/>
        <v>1289.4574600000001</v>
      </c>
      <c r="G5462" s="8">
        <f t="shared" si="859"/>
        <v>0</v>
      </c>
      <c r="H5462" s="7">
        <f t="shared" si="851"/>
        <v>0</v>
      </c>
      <c r="I5462" s="7">
        <f t="shared" si="852"/>
        <v>0</v>
      </c>
      <c r="J5462">
        <f t="shared" si="853"/>
        <v>0</v>
      </c>
      <c r="K5462">
        <f t="shared" si="857"/>
        <v>0</v>
      </c>
      <c r="L5462">
        <f t="shared" si="854"/>
        <v>0</v>
      </c>
      <c r="M5462" s="66" t="str">
        <f t="shared" si="850"/>
        <v xml:space="preserve"> </v>
      </c>
    </row>
    <row r="5463" spans="1:13" x14ac:dyDescent="0.25">
      <c r="A5463" s="25">
        <f t="shared" si="858"/>
        <v>5463</v>
      </c>
      <c r="B5463" s="35">
        <f>+INDEX(Исходные_данные!A:Z,A5463+$X$32-1,$X$30)</f>
        <v>0</v>
      </c>
      <c r="C5463" s="25">
        <f>+IFERROR(_xlfn.NUMBERVALUE(INDEX(Исходные_данные!A:Z,A5463+$X$32-1,$X$31),"."),0)</f>
        <v>0</v>
      </c>
      <c r="D5463" s="51"/>
      <c r="E5463" s="3">
        <f t="shared" si="855"/>
        <v>1289.4580000000001</v>
      </c>
      <c r="F5463" s="3">
        <f t="shared" si="856"/>
        <v>1289.4574600000001</v>
      </c>
      <c r="G5463" s="8">
        <f t="shared" si="859"/>
        <v>0</v>
      </c>
      <c r="H5463" s="7">
        <f t="shared" si="851"/>
        <v>0</v>
      </c>
      <c r="I5463" s="7">
        <f t="shared" si="852"/>
        <v>0</v>
      </c>
      <c r="J5463">
        <f t="shared" si="853"/>
        <v>0</v>
      </c>
      <c r="K5463">
        <f t="shared" si="857"/>
        <v>0</v>
      </c>
      <c r="L5463">
        <f t="shared" si="854"/>
        <v>0</v>
      </c>
      <c r="M5463" s="66" t="str">
        <f t="shared" si="850"/>
        <v xml:space="preserve"> </v>
      </c>
    </row>
    <row r="5464" spans="1:13" x14ac:dyDescent="0.25">
      <c r="A5464" s="25">
        <f t="shared" si="858"/>
        <v>5464</v>
      </c>
      <c r="B5464" s="35">
        <f>+INDEX(Исходные_данные!A:Z,A5464+$X$32-1,$X$30)</f>
        <v>0</v>
      </c>
      <c r="C5464" s="25">
        <f>+IFERROR(_xlfn.NUMBERVALUE(INDEX(Исходные_данные!A:Z,A5464+$X$32-1,$X$31),"."),0)</f>
        <v>0</v>
      </c>
      <c r="D5464" s="51"/>
      <c r="E5464" s="3">
        <f t="shared" si="855"/>
        <v>1289.4580000000001</v>
      </c>
      <c r="F5464" s="3">
        <f t="shared" si="856"/>
        <v>1289.4574600000001</v>
      </c>
      <c r="G5464" s="8">
        <f t="shared" si="859"/>
        <v>0</v>
      </c>
      <c r="H5464" s="7">
        <f t="shared" si="851"/>
        <v>0</v>
      </c>
      <c r="I5464" s="7">
        <f t="shared" si="852"/>
        <v>0</v>
      </c>
      <c r="J5464">
        <f t="shared" si="853"/>
        <v>0</v>
      </c>
      <c r="K5464">
        <f t="shared" si="857"/>
        <v>0</v>
      </c>
      <c r="L5464">
        <f t="shared" si="854"/>
        <v>0</v>
      </c>
      <c r="M5464" s="66" t="str">
        <f t="shared" si="850"/>
        <v xml:space="preserve"> </v>
      </c>
    </row>
    <row r="5465" spans="1:13" x14ac:dyDescent="0.25">
      <c r="A5465" s="25">
        <f t="shared" si="858"/>
        <v>5465</v>
      </c>
      <c r="B5465" s="35">
        <f>+INDEX(Исходные_данные!A:Z,A5465+$X$32-1,$X$30)</f>
        <v>0</v>
      </c>
      <c r="C5465" s="25">
        <f>+IFERROR(_xlfn.NUMBERVALUE(INDEX(Исходные_данные!A:Z,A5465+$X$32-1,$X$31),"."),0)</f>
        <v>0</v>
      </c>
      <c r="D5465" s="51"/>
      <c r="E5465" s="3">
        <f t="shared" si="855"/>
        <v>1289.4580000000001</v>
      </c>
      <c r="F5465" s="3">
        <f t="shared" si="856"/>
        <v>1289.4574600000001</v>
      </c>
      <c r="G5465" s="8">
        <f t="shared" si="859"/>
        <v>0</v>
      </c>
      <c r="H5465" s="7">
        <f t="shared" si="851"/>
        <v>0</v>
      </c>
      <c r="I5465" s="7">
        <f t="shared" si="852"/>
        <v>0</v>
      </c>
      <c r="J5465">
        <f t="shared" si="853"/>
        <v>0</v>
      </c>
      <c r="K5465">
        <f t="shared" si="857"/>
        <v>0</v>
      </c>
      <c r="L5465">
        <f t="shared" si="854"/>
        <v>0</v>
      </c>
      <c r="M5465" s="66" t="str">
        <f t="shared" si="850"/>
        <v xml:space="preserve"> </v>
      </c>
    </row>
    <row r="5466" spans="1:13" x14ac:dyDescent="0.25">
      <c r="A5466" s="25">
        <f t="shared" si="858"/>
        <v>5466</v>
      </c>
      <c r="B5466" s="35">
        <f>+INDEX(Исходные_данные!A:Z,A5466+$X$32-1,$X$30)</f>
        <v>0</v>
      </c>
      <c r="C5466" s="25">
        <f>+IFERROR(_xlfn.NUMBERVALUE(INDEX(Исходные_данные!A:Z,A5466+$X$32-1,$X$31),"."),0)</f>
        <v>0</v>
      </c>
      <c r="D5466" s="51"/>
      <c r="E5466" s="3">
        <f t="shared" si="855"/>
        <v>1289.4580000000001</v>
      </c>
      <c r="F5466" s="3">
        <f t="shared" si="856"/>
        <v>1289.4574600000001</v>
      </c>
      <c r="G5466" s="8">
        <f t="shared" si="859"/>
        <v>0</v>
      </c>
      <c r="H5466" s="7">
        <f t="shared" si="851"/>
        <v>0</v>
      </c>
      <c r="I5466" s="7">
        <f t="shared" si="852"/>
        <v>0</v>
      </c>
      <c r="J5466">
        <f t="shared" si="853"/>
        <v>0</v>
      </c>
      <c r="K5466">
        <f t="shared" si="857"/>
        <v>0</v>
      </c>
      <c r="L5466">
        <f t="shared" si="854"/>
        <v>0</v>
      </c>
      <c r="M5466" s="66" t="str">
        <f t="shared" si="850"/>
        <v xml:space="preserve"> </v>
      </c>
    </row>
    <row r="5467" spans="1:13" x14ac:dyDescent="0.25">
      <c r="A5467" s="25">
        <f t="shared" si="858"/>
        <v>5467</v>
      </c>
      <c r="B5467" s="35">
        <f>+INDEX(Исходные_данные!A:Z,A5467+$X$32-1,$X$30)</f>
        <v>0</v>
      </c>
      <c r="C5467" s="25">
        <f>+IFERROR(_xlfn.NUMBERVALUE(INDEX(Исходные_данные!A:Z,A5467+$X$32-1,$X$31),"."),0)</f>
        <v>0</v>
      </c>
      <c r="D5467" s="51"/>
      <c r="E5467" s="3">
        <f t="shared" si="855"/>
        <v>1289.4580000000001</v>
      </c>
      <c r="F5467" s="3">
        <f t="shared" si="856"/>
        <v>1289.4574600000001</v>
      </c>
      <c r="G5467" s="8">
        <f t="shared" si="859"/>
        <v>0</v>
      </c>
      <c r="H5467" s="7">
        <f t="shared" si="851"/>
        <v>0</v>
      </c>
      <c r="I5467" s="7">
        <f t="shared" si="852"/>
        <v>0</v>
      </c>
      <c r="J5467">
        <f t="shared" si="853"/>
        <v>0</v>
      </c>
      <c r="K5467">
        <f t="shared" si="857"/>
        <v>0</v>
      </c>
      <c r="L5467">
        <f t="shared" si="854"/>
        <v>0</v>
      </c>
      <c r="M5467" s="66" t="str">
        <f t="shared" si="850"/>
        <v xml:space="preserve"> </v>
      </c>
    </row>
    <row r="5468" spans="1:13" x14ac:dyDescent="0.25">
      <c r="A5468" s="25">
        <f t="shared" si="858"/>
        <v>5468</v>
      </c>
      <c r="B5468" s="35">
        <f>+INDEX(Исходные_данные!A:Z,A5468+$X$32-1,$X$30)</f>
        <v>0</v>
      </c>
      <c r="C5468" s="25">
        <f>+IFERROR(_xlfn.NUMBERVALUE(INDEX(Исходные_данные!A:Z,A5468+$X$32-1,$X$31),"."),0)</f>
        <v>0</v>
      </c>
      <c r="D5468" s="51"/>
      <c r="E5468" s="3">
        <f t="shared" si="855"/>
        <v>1289.4580000000001</v>
      </c>
      <c r="F5468" s="3">
        <f t="shared" si="856"/>
        <v>1289.4574600000001</v>
      </c>
      <c r="G5468" s="8">
        <f t="shared" si="859"/>
        <v>0</v>
      </c>
      <c r="H5468" s="7">
        <f t="shared" si="851"/>
        <v>0</v>
      </c>
      <c r="I5468" s="7">
        <f t="shared" si="852"/>
        <v>0</v>
      </c>
      <c r="J5468">
        <f t="shared" si="853"/>
        <v>0</v>
      </c>
      <c r="K5468">
        <f t="shared" si="857"/>
        <v>0</v>
      </c>
      <c r="L5468">
        <f t="shared" si="854"/>
        <v>0</v>
      </c>
      <c r="M5468" s="66" t="str">
        <f t="shared" ref="M5468:M5531" si="860">IF(AC5483=1,"",+CONCATENATE(IF($AC$43=1,CONCATENATE(D5468," "),""),IF($AC$44=1,CONCATENATE(E5468," (",TEXT(G5468,"0,0"),"%)"),"")))</f>
        <v xml:space="preserve"> </v>
      </c>
    </row>
    <row r="5469" spans="1:13" x14ac:dyDescent="0.25">
      <c r="A5469" s="25">
        <f t="shared" si="858"/>
        <v>5469</v>
      </c>
      <c r="B5469" s="35">
        <f>+INDEX(Исходные_данные!A:Z,A5469+$X$32-1,$X$30)</f>
        <v>0</v>
      </c>
      <c r="C5469" s="25">
        <f>+IFERROR(_xlfn.NUMBERVALUE(INDEX(Исходные_данные!A:Z,A5469+$X$32-1,$X$31),"."),0)</f>
        <v>0</v>
      </c>
      <c r="D5469" s="51"/>
      <c r="E5469" s="3">
        <f t="shared" si="855"/>
        <v>1289.4580000000001</v>
      </c>
      <c r="F5469" s="3">
        <f t="shared" si="856"/>
        <v>1289.4574600000001</v>
      </c>
      <c r="G5469" s="8">
        <f t="shared" si="859"/>
        <v>0</v>
      </c>
      <c r="H5469" s="7">
        <f t="shared" si="851"/>
        <v>0</v>
      </c>
      <c r="I5469" s="7">
        <f t="shared" si="852"/>
        <v>0</v>
      </c>
      <c r="J5469">
        <f t="shared" si="853"/>
        <v>0</v>
      </c>
      <c r="K5469">
        <f t="shared" si="857"/>
        <v>0</v>
      </c>
      <c r="L5469">
        <f t="shared" si="854"/>
        <v>0</v>
      </c>
      <c r="M5469" s="66" t="str">
        <f t="shared" si="860"/>
        <v xml:space="preserve"> </v>
      </c>
    </row>
    <row r="5470" spans="1:13" x14ac:dyDescent="0.25">
      <c r="A5470" s="25">
        <f t="shared" si="858"/>
        <v>5470</v>
      </c>
      <c r="B5470" s="35">
        <f>+INDEX(Исходные_данные!A:Z,A5470+$X$32-1,$X$30)</f>
        <v>0</v>
      </c>
      <c r="C5470" s="25">
        <f>+IFERROR(_xlfn.NUMBERVALUE(INDEX(Исходные_данные!A:Z,A5470+$X$32-1,$X$31),"."),0)</f>
        <v>0</v>
      </c>
      <c r="D5470" s="51"/>
      <c r="E5470" s="3">
        <f t="shared" si="855"/>
        <v>1289.4580000000001</v>
      </c>
      <c r="F5470" s="3">
        <f t="shared" si="856"/>
        <v>1289.4574600000001</v>
      </c>
      <c r="G5470" s="8">
        <f t="shared" si="859"/>
        <v>0</v>
      </c>
      <c r="H5470" s="7">
        <f t="shared" si="851"/>
        <v>0</v>
      </c>
      <c r="I5470" s="7">
        <f t="shared" si="852"/>
        <v>0</v>
      </c>
      <c r="J5470">
        <f t="shared" si="853"/>
        <v>0</v>
      </c>
      <c r="K5470">
        <f t="shared" si="857"/>
        <v>0</v>
      </c>
      <c r="L5470">
        <f t="shared" si="854"/>
        <v>0</v>
      </c>
      <c r="M5470" s="66" t="str">
        <f t="shared" si="860"/>
        <v xml:space="preserve"> </v>
      </c>
    </row>
    <row r="5471" spans="1:13" x14ac:dyDescent="0.25">
      <c r="A5471" s="25">
        <f t="shared" si="858"/>
        <v>5471</v>
      </c>
      <c r="B5471" s="35">
        <f>+INDEX(Исходные_данные!A:Z,A5471+$X$32-1,$X$30)</f>
        <v>0</v>
      </c>
      <c r="C5471" s="25">
        <f>+IFERROR(_xlfn.NUMBERVALUE(INDEX(Исходные_данные!A:Z,A5471+$X$32-1,$X$31),"."),0)</f>
        <v>0</v>
      </c>
      <c r="D5471" s="51"/>
      <c r="E5471" s="3">
        <f t="shared" si="855"/>
        <v>1289.4580000000001</v>
      </c>
      <c r="F5471" s="3">
        <f t="shared" si="856"/>
        <v>1289.4574600000001</v>
      </c>
      <c r="G5471" s="8">
        <f t="shared" si="859"/>
        <v>0</v>
      </c>
      <c r="H5471" s="7">
        <f t="shared" si="851"/>
        <v>0</v>
      </c>
      <c r="I5471" s="7">
        <f t="shared" si="852"/>
        <v>0</v>
      </c>
      <c r="J5471">
        <f t="shared" si="853"/>
        <v>0</v>
      </c>
      <c r="K5471">
        <f t="shared" si="857"/>
        <v>0</v>
      </c>
      <c r="L5471">
        <f t="shared" si="854"/>
        <v>0</v>
      </c>
      <c r="M5471" s="66" t="str">
        <f t="shared" si="860"/>
        <v xml:space="preserve"> </v>
      </c>
    </row>
    <row r="5472" spans="1:13" x14ac:dyDescent="0.25">
      <c r="A5472" s="25">
        <f t="shared" si="858"/>
        <v>5472</v>
      </c>
      <c r="B5472" s="35">
        <f>+INDEX(Исходные_данные!A:Z,A5472+$X$32-1,$X$30)</f>
        <v>0</v>
      </c>
      <c r="C5472" s="25">
        <f>+IFERROR(_xlfn.NUMBERVALUE(INDEX(Исходные_данные!A:Z,A5472+$X$32-1,$X$31),"."),0)</f>
        <v>0</v>
      </c>
      <c r="D5472" s="51"/>
      <c r="E5472" s="3">
        <f t="shared" si="855"/>
        <v>1289.4580000000001</v>
      </c>
      <c r="F5472" s="3">
        <f t="shared" si="856"/>
        <v>1289.4574600000001</v>
      </c>
      <c r="G5472" s="8">
        <f t="shared" si="859"/>
        <v>0</v>
      </c>
      <c r="H5472" s="7">
        <f t="shared" si="851"/>
        <v>0</v>
      </c>
      <c r="I5472" s="7">
        <f t="shared" si="852"/>
        <v>0</v>
      </c>
      <c r="J5472">
        <f t="shared" si="853"/>
        <v>0</v>
      </c>
      <c r="K5472">
        <f t="shared" si="857"/>
        <v>0</v>
      </c>
      <c r="L5472">
        <f t="shared" si="854"/>
        <v>0</v>
      </c>
      <c r="M5472" s="66" t="str">
        <f t="shared" si="860"/>
        <v xml:space="preserve"> </v>
      </c>
    </row>
    <row r="5473" spans="1:13" x14ac:dyDescent="0.25">
      <c r="A5473" s="25">
        <f t="shared" si="858"/>
        <v>5473</v>
      </c>
      <c r="B5473" s="35">
        <f>+INDEX(Исходные_данные!A:Z,A5473+$X$32-1,$X$30)</f>
        <v>0</v>
      </c>
      <c r="C5473" s="25">
        <f>+IFERROR(_xlfn.NUMBERVALUE(INDEX(Исходные_данные!A:Z,A5473+$X$32-1,$X$31),"."),0)</f>
        <v>0</v>
      </c>
      <c r="D5473" s="51"/>
      <c r="E5473" s="3">
        <f t="shared" si="855"/>
        <v>1289.4580000000001</v>
      </c>
      <c r="F5473" s="3">
        <f t="shared" si="856"/>
        <v>1289.4574600000001</v>
      </c>
      <c r="G5473" s="8">
        <f t="shared" si="859"/>
        <v>0</v>
      </c>
      <c r="H5473" s="7">
        <f t="shared" si="851"/>
        <v>0</v>
      </c>
      <c r="I5473" s="7">
        <f t="shared" si="852"/>
        <v>0</v>
      </c>
      <c r="J5473">
        <f t="shared" si="853"/>
        <v>0</v>
      </c>
      <c r="K5473">
        <f t="shared" si="857"/>
        <v>0</v>
      </c>
      <c r="L5473">
        <f t="shared" si="854"/>
        <v>0</v>
      </c>
      <c r="M5473" s="66" t="str">
        <f t="shared" si="860"/>
        <v xml:space="preserve"> </v>
      </c>
    </row>
    <row r="5474" spans="1:13" x14ac:dyDescent="0.25">
      <c r="A5474" s="25">
        <f t="shared" si="858"/>
        <v>5474</v>
      </c>
      <c r="B5474" s="35">
        <f>+INDEX(Исходные_данные!A:Z,A5474+$X$32-1,$X$30)</f>
        <v>0</v>
      </c>
      <c r="C5474" s="25">
        <f>+IFERROR(_xlfn.NUMBERVALUE(INDEX(Исходные_данные!A:Z,A5474+$X$32-1,$X$31),"."),0)</f>
        <v>0</v>
      </c>
      <c r="D5474" s="51"/>
      <c r="E5474" s="3">
        <f t="shared" si="855"/>
        <v>1289.4580000000001</v>
      </c>
      <c r="F5474" s="3">
        <f t="shared" si="856"/>
        <v>1289.4574600000001</v>
      </c>
      <c r="G5474" s="8">
        <f t="shared" si="859"/>
        <v>0</v>
      </c>
      <c r="H5474" s="7">
        <f t="shared" si="851"/>
        <v>0</v>
      </c>
      <c r="I5474" s="7">
        <f t="shared" si="852"/>
        <v>0</v>
      </c>
      <c r="J5474">
        <f t="shared" si="853"/>
        <v>0</v>
      </c>
      <c r="K5474">
        <f t="shared" si="857"/>
        <v>0</v>
      </c>
      <c r="L5474">
        <f t="shared" si="854"/>
        <v>0</v>
      </c>
      <c r="M5474" s="66" t="str">
        <f t="shared" si="860"/>
        <v xml:space="preserve"> </v>
      </c>
    </row>
    <row r="5475" spans="1:13" x14ac:dyDescent="0.25">
      <c r="A5475" s="25">
        <f t="shared" si="858"/>
        <v>5475</v>
      </c>
      <c r="B5475" s="35">
        <f>+INDEX(Исходные_данные!A:Z,A5475+$X$32-1,$X$30)</f>
        <v>0</v>
      </c>
      <c r="C5475" s="25">
        <f>+IFERROR(_xlfn.NUMBERVALUE(INDEX(Исходные_данные!A:Z,A5475+$X$32-1,$X$31),"."),0)</f>
        <v>0</v>
      </c>
      <c r="D5475" s="51"/>
      <c r="E5475" s="3">
        <f t="shared" si="855"/>
        <v>1289.4580000000001</v>
      </c>
      <c r="F5475" s="3">
        <f t="shared" si="856"/>
        <v>1289.4574600000001</v>
      </c>
      <c r="G5475" s="8">
        <f t="shared" si="859"/>
        <v>0</v>
      </c>
      <c r="H5475" s="7">
        <f t="shared" si="851"/>
        <v>0</v>
      </c>
      <c r="I5475" s="7">
        <f t="shared" si="852"/>
        <v>0</v>
      </c>
      <c r="J5475">
        <f t="shared" si="853"/>
        <v>0</v>
      </c>
      <c r="K5475">
        <f t="shared" si="857"/>
        <v>0</v>
      </c>
      <c r="L5475">
        <f t="shared" si="854"/>
        <v>0</v>
      </c>
      <c r="M5475" s="66" t="str">
        <f t="shared" si="860"/>
        <v xml:space="preserve"> </v>
      </c>
    </row>
    <row r="5476" spans="1:13" x14ac:dyDescent="0.25">
      <c r="A5476" s="25">
        <f t="shared" si="858"/>
        <v>5476</v>
      </c>
      <c r="B5476" s="35">
        <f>+INDEX(Исходные_данные!A:Z,A5476+$X$32-1,$X$30)</f>
        <v>0</v>
      </c>
      <c r="C5476" s="25">
        <f>+IFERROR(_xlfn.NUMBERVALUE(INDEX(Исходные_данные!A:Z,A5476+$X$32-1,$X$31),"."),0)</f>
        <v>0</v>
      </c>
      <c r="D5476" s="51"/>
      <c r="E5476" s="3">
        <f t="shared" si="855"/>
        <v>1289.4580000000001</v>
      </c>
      <c r="F5476" s="3">
        <f t="shared" si="856"/>
        <v>1289.4574600000001</v>
      </c>
      <c r="G5476" s="8">
        <f t="shared" si="859"/>
        <v>0</v>
      </c>
      <c r="H5476" s="7">
        <f t="shared" si="851"/>
        <v>0</v>
      </c>
      <c r="I5476" s="7">
        <f t="shared" si="852"/>
        <v>0</v>
      </c>
      <c r="J5476">
        <f t="shared" si="853"/>
        <v>0</v>
      </c>
      <c r="K5476">
        <f t="shared" si="857"/>
        <v>0</v>
      </c>
      <c r="L5476">
        <f t="shared" si="854"/>
        <v>0</v>
      </c>
      <c r="M5476" s="66" t="str">
        <f t="shared" si="860"/>
        <v xml:space="preserve"> </v>
      </c>
    </row>
    <row r="5477" spans="1:13" x14ac:dyDescent="0.25">
      <c r="A5477" s="25">
        <f t="shared" si="858"/>
        <v>5477</v>
      </c>
      <c r="B5477" s="35">
        <f>+INDEX(Исходные_данные!A:Z,A5477+$X$32-1,$X$30)</f>
        <v>0</v>
      </c>
      <c r="C5477" s="25">
        <f>+IFERROR(_xlfn.NUMBERVALUE(INDEX(Исходные_данные!A:Z,A5477+$X$32-1,$X$31),"."),0)</f>
        <v>0</v>
      </c>
      <c r="D5477" s="51"/>
      <c r="E5477" s="3">
        <f t="shared" si="855"/>
        <v>1289.4580000000001</v>
      </c>
      <c r="F5477" s="3">
        <f t="shared" si="856"/>
        <v>1289.4574600000001</v>
      </c>
      <c r="G5477" s="8">
        <f t="shared" si="859"/>
        <v>0</v>
      </c>
      <c r="H5477" s="7">
        <f t="shared" si="851"/>
        <v>0</v>
      </c>
      <c r="I5477" s="7">
        <f t="shared" si="852"/>
        <v>0</v>
      </c>
      <c r="J5477">
        <f t="shared" si="853"/>
        <v>0</v>
      </c>
      <c r="K5477">
        <f t="shared" si="857"/>
        <v>0</v>
      </c>
      <c r="L5477">
        <f t="shared" si="854"/>
        <v>0</v>
      </c>
      <c r="M5477" s="66" t="str">
        <f t="shared" si="860"/>
        <v xml:space="preserve"> </v>
      </c>
    </row>
    <row r="5478" spans="1:13" x14ac:dyDescent="0.25">
      <c r="A5478" s="25">
        <f t="shared" si="858"/>
        <v>5478</v>
      </c>
      <c r="B5478" s="35">
        <f>+INDEX(Исходные_данные!A:Z,A5478+$X$32-1,$X$30)</f>
        <v>0</v>
      </c>
      <c r="C5478" s="25">
        <f>+IFERROR(_xlfn.NUMBERVALUE(INDEX(Исходные_данные!A:Z,A5478+$X$32-1,$X$31),"."),0)</f>
        <v>0</v>
      </c>
      <c r="D5478" s="51"/>
      <c r="E5478" s="3">
        <f t="shared" si="855"/>
        <v>1289.4580000000001</v>
      </c>
      <c r="F5478" s="3">
        <f t="shared" si="856"/>
        <v>1289.4574600000001</v>
      </c>
      <c r="G5478" s="8">
        <f t="shared" si="859"/>
        <v>0</v>
      </c>
      <c r="H5478" s="7">
        <f t="shared" si="851"/>
        <v>0</v>
      </c>
      <c r="I5478" s="7">
        <f t="shared" si="852"/>
        <v>0</v>
      </c>
      <c r="J5478">
        <f t="shared" si="853"/>
        <v>0</v>
      </c>
      <c r="K5478">
        <f t="shared" si="857"/>
        <v>0</v>
      </c>
      <c r="L5478">
        <f t="shared" si="854"/>
        <v>0</v>
      </c>
      <c r="M5478" s="66" t="str">
        <f t="shared" si="860"/>
        <v xml:space="preserve"> </v>
      </c>
    </row>
    <row r="5479" spans="1:13" x14ac:dyDescent="0.25">
      <c r="A5479" s="25">
        <f t="shared" si="858"/>
        <v>5479</v>
      </c>
      <c r="B5479" s="35">
        <f>+INDEX(Исходные_данные!A:Z,A5479+$X$32-1,$X$30)</f>
        <v>0</v>
      </c>
      <c r="C5479" s="25">
        <f>+IFERROR(_xlfn.NUMBERVALUE(INDEX(Исходные_данные!A:Z,A5479+$X$32-1,$X$31),"."),0)</f>
        <v>0</v>
      </c>
      <c r="D5479" s="51"/>
      <c r="E5479" s="3">
        <f t="shared" si="855"/>
        <v>1289.4580000000001</v>
      </c>
      <c r="F5479" s="3">
        <f t="shared" si="856"/>
        <v>1289.4574600000001</v>
      </c>
      <c r="G5479" s="8">
        <f t="shared" si="859"/>
        <v>0</v>
      </c>
      <c r="H5479" s="7">
        <f t="shared" si="851"/>
        <v>0</v>
      </c>
      <c r="I5479" s="7">
        <f t="shared" si="852"/>
        <v>0</v>
      </c>
      <c r="J5479">
        <f t="shared" si="853"/>
        <v>0</v>
      </c>
      <c r="K5479">
        <f t="shared" si="857"/>
        <v>0</v>
      </c>
      <c r="L5479">
        <f t="shared" si="854"/>
        <v>0</v>
      </c>
      <c r="M5479" s="66" t="str">
        <f t="shared" si="860"/>
        <v xml:space="preserve"> </v>
      </c>
    </row>
    <row r="5480" spans="1:13" x14ac:dyDescent="0.25">
      <c r="A5480" s="25">
        <f t="shared" si="858"/>
        <v>5480</v>
      </c>
      <c r="B5480" s="35">
        <f>+INDEX(Исходные_данные!A:Z,A5480+$X$32-1,$X$30)</f>
        <v>0</v>
      </c>
      <c r="C5480" s="25">
        <f>+IFERROR(_xlfn.NUMBERVALUE(INDEX(Исходные_данные!A:Z,A5480+$X$32-1,$X$31),"."),0)</f>
        <v>0</v>
      </c>
      <c r="D5480" s="51"/>
      <c r="E5480" s="3">
        <f t="shared" si="855"/>
        <v>1289.4580000000001</v>
      </c>
      <c r="F5480" s="3">
        <f t="shared" si="856"/>
        <v>1289.4574600000001</v>
      </c>
      <c r="G5480" s="8">
        <f t="shared" si="859"/>
        <v>0</v>
      </c>
      <c r="H5480" s="7">
        <f t="shared" si="851"/>
        <v>0</v>
      </c>
      <c r="I5480" s="7">
        <f t="shared" si="852"/>
        <v>0</v>
      </c>
      <c r="J5480">
        <f t="shared" si="853"/>
        <v>0</v>
      </c>
      <c r="K5480">
        <f t="shared" si="857"/>
        <v>0</v>
      </c>
      <c r="L5480">
        <f t="shared" si="854"/>
        <v>0</v>
      </c>
      <c r="M5480" s="66" t="str">
        <f t="shared" si="860"/>
        <v xml:space="preserve"> </v>
      </c>
    </row>
    <row r="5481" spans="1:13" x14ac:dyDescent="0.25">
      <c r="A5481" s="25">
        <f t="shared" si="858"/>
        <v>5481</v>
      </c>
      <c r="B5481" s="35">
        <f>+INDEX(Исходные_данные!A:Z,A5481+$X$32-1,$X$30)</f>
        <v>0</v>
      </c>
      <c r="C5481" s="25">
        <f>+IFERROR(_xlfn.NUMBERVALUE(INDEX(Исходные_данные!A:Z,A5481+$X$32-1,$X$31),"."),0)</f>
        <v>0</v>
      </c>
      <c r="D5481" s="51"/>
      <c r="E5481" s="3">
        <f t="shared" si="855"/>
        <v>1289.4580000000001</v>
      </c>
      <c r="F5481" s="3">
        <f t="shared" si="856"/>
        <v>1289.4574600000001</v>
      </c>
      <c r="G5481" s="8">
        <f t="shared" si="859"/>
        <v>0</v>
      </c>
      <c r="H5481" s="7">
        <f t="shared" si="851"/>
        <v>0</v>
      </c>
      <c r="I5481" s="7">
        <f t="shared" si="852"/>
        <v>0</v>
      </c>
      <c r="J5481">
        <f t="shared" si="853"/>
        <v>0</v>
      </c>
      <c r="K5481">
        <f t="shared" si="857"/>
        <v>0</v>
      </c>
      <c r="L5481">
        <f t="shared" si="854"/>
        <v>0</v>
      </c>
      <c r="M5481" s="66" t="str">
        <f t="shared" si="860"/>
        <v xml:space="preserve"> </v>
      </c>
    </row>
    <row r="5482" spans="1:13" x14ac:dyDescent="0.25">
      <c r="A5482" s="25">
        <f t="shared" si="858"/>
        <v>5482</v>
      </c>
      <c r="B5482" s="35">
        <f>+INDEX(Исходные_данные!A:Z,A5482+$X$32-1,$X$30)</f>
        <v>0</v>
      </c>
      <c r="C5482" s="25">
        <f>+IFERROR(_xlfn.NUMBERVALUE(INDEX(Исходные_данные!A:Z,A5482+$X$32-1,$X$31),"."),0)</f>
        <v>0</v>
      </c>
      <c r="D5482" s="51"/>
      <c r="E5482" s="3">
        <f t="shared" si="855"/>
        <v>1289.4580000000001</v>
      </c>
      <c r="F5482" s="3">
        <f t="shared" si="856"/>
        <v>1289.4574600000001</v>
      </c>
      <c r="G5482" s="8">
        <f t="shared" si="859"/>
        <v>0</v>
      </c>
      <c r="H5482" s="7">
        <f t="shared" si="851"/>
        <v>0</v>
      </c>
      <c r="I5482" s="7">
        <f t="shared" si="852"/>
        <v>0</v>
      </c>
      <c r="J5482">
        <f t="shared" si="853"/>
        <v>0</v>
      </c>
      <c r="K5482">
        <f t="shared" si="857"/>
        <v>0</v>
      </c>
      <c r="L5482">
        <f t="shared" si="854"/>
        <v>0</v>
      </c>
      <c r="M5482" s="66" t="str">
        <f t="shared" si="860"/>
        <v xml:space="preserve"> </v>
      </c>
    </row>
    <row r="5483" spans="1:13" x14ac:dyDescent="0.25">
      <c r="A5483" s="25">
        <f t="shared" si="858"/>
        <v>5483</v>
      </c>
      <c r="B5483" s="35">
        <f>+INDEX(Исходные_данные!A:Z,A5483+$X$32-1,$X$30)</f>
        <v>0</v>
      </c>
      <c r="C5483" s="25">
        <f>+IFERROR(_xlfn.NUMBERVALUE(INDEX(Исходные_данные!A:Z,A5483+$X$32-1,$X$31),"."),0)</f>
        <v>0</v>
      </c>
      <c r="D5483" s="51"/>
      <c r="E5483" s="3">
        <f t="shared" si="855"/>
        <v>1289.4580000000001</v>
      </c>
      <c r="F5483" s="3">
        <f t="shared" si="856"/>
        <v>1289.4574600000001</v>
      </c>
      <c r="G5483" s="8">
        <f t="shared" si="859"/>
        <v>0</v>
      </c>
      <c r="H5483" s="7">
        <f t="shared" si="851"/>
        <v>0</v>
      </c>
      <c r="I5483" s="7">
        <f t="shared" si="852"/>
        <v>0</v>
      </c>
      <c r="J5483">
        <f t="shared" si="853"/>
        <v>0</v>
      </c>
      <c r="K5483">
        <f t="shared" si="857"/>
        <v>0</v>
      </c>
      <c r="L5483">
        <f t="shared" si="854"/>
        <v>0</v>
      </c>
      <c r="M5483" s="66" t="str">
        <f t="shared" si="860"/>
        <v xml:space="preserve"> </v>
      </c>
    </row>
    <row r="5484" spans="1:13" x14ac:dyDescent="0.25">
      <c r="A5484" s="25">
        <f t="shared" si="858"/>
        <v>5484</v>
      </c>
      <c r="B5484" s="35">
        <f>+INDEX(Исходные_данные!A:Z,A5484+$X$32-1,$X$30)</f>
        <v>0</v>
      </c>
      <c r="C5484" s="25">
        <f>+IFERROR(_xlfn.NUMBERVALUE(INDEX(Исходные_данные!A:Z,A5484+$X$32-1,$X$31),"."),0)</f>
        <v>0</v>
      </c>
      <c r="D5484" s="51"/>
      <c r="E5484" s="3">
        <f t="shared" si="855"/>
        <v>1289.4580000000001</v>
      </c>
      <c r="F5484" s="3">
        <f t="shared" si="856"/>
        <v>1289.4574600000001</v>
      </c>
      <c r="G5484" s="8">
        <f t="shared" si="859"/>
        <v>0</v>
      </c>
      <c r="H5484" s="7">
        <f t="shared" si="851"/>
        <v>0</v>
      </c>
      <c r="I5484" s="7">
        <f t="shared" si="852"/>
        <v>0</v>
      </c>
      <c r="J5484">
        <f t="shared" si="853"/>
        <v>0</v>
      </c>
      <c r="K5484">
        <f t="shared" si="857"/>
        <v>0</v>
      </c>
      <c r="L5484">
        <f t="shared" si="854"/>
        <v>0</v>
      </c>
      <c r="M5484" s="66" t="str">
        <f t="shared" si="860"/>
        <v xml:space="preserve"> </v>
      </c>
    </row>
    <row r="5485" spans="1:13" x14ac:dyDescent="0.25">
      <c r="A5485" s="25">
        <f t="shared" si="858"/>
        <v>5485</v>
      </c>
      <c r="B5485" s="35">
        <f>+INDEX(Исходные_данные!A:Z,A5485+$X$32-1,$X$30)</f>
        <v>0</v>
      </c>
      <c r="C5485" s="25">
        <f>+IFERROR(_xlfn.NUMBERVALUE(INDEX(Исходные_данные!A:Z,A5485+$X$32-1,$X$31),"."),0)</f>
        <v>0</v>
      </c>
      <c r="D5485" s="51"/>
      <c r="E5485" s="3">
        <f t="shared" si="855"/>
        <v>1289.4580000000001</v>
      </c>
      <c r="F5485" s="3">
        <f t="shared" si="856"/>
        <v>1289.4574600000001</v>
      </c>
      <c r="G5485" s="8">
        <f t="shared" si="859"/>
        <v>0</v>
      </c>
      <c r="H5485" s="7">
        <f t="shared" si="851"/>
        <v>0</v>
      </c>
      <c r="I5485" s="7">
        <f t="shared" si="852"/>
        <v>0</v>
      </c>
      <c r="J5485">
        <f t="shared" si="853"/>
        <v>0</v>
      </c>
      <c r="K5485">
        <f t="shared" si="857"/>
        <v>0</v>
      </c>
      <c r="L5485">
        <f t="shared" si="854"/>
        <v>0</v>
      </c>
      <c r="M5485" s="66" t="str">
        <f t="shared" si="860"/>
        <v xml:space="preserve"> </v>
      </c>
    </row>
    <row r="5486" spans="1:13" x14ac:dyDescent="0.25">
      <c r="A5486" s="25">
        <f t="shared" si="858"/>
        <v>5486</v>
      </c>
      <c r="B5486" s="35">
        <f>+INDEX(Исходные_данные!A:Z,A5486+$X$32-1,$X$30)</f>
        <v>0</v>
      </c>
      <c r="C5486" s="25">
        <f>+IFERROR(_xlfn.NUMBERVALUE(INDEX(Исходные_данные!A:Z,A5486+$X$32-1,$X$31),"."),0)</f>
        <v>0</v>
      </c>
      <c r="D5486" s="51"/>
      <c r="E5486" s="3">
        <f t="shared" si="855"/>
        <v>1289.4580000000001</v>
      </c>
      <c r="F5486" s="3">
        <f t="shared" si="856"/>
        <v>1289.4574600000001</v>
      </c>
      <c r="G5486" s="8">
        <f t="shared" si="859"/>
        <v>0</v>
      </c>
      <c r="H5486" s="7">
        <f t="shared" si="851"/>
        <v>0</v>
      </c>
      <c r="I5486" s="7">
        <f t="shared" si="852"/>
        <v>0</v>
      </c>
      <c r="J5486">
        <f t="shared" si="853"/>
        <v>0</v>
      </c>
      <c r="K5486">
        <f t="shared" si="857"/>
        <v>0</v>
      </c>
      <c r="L5486">
        <f t="shared" si="854"/>
        <v>0</v>
      </c>
      <c r="M5486" s="66" t="str">
        <f t="shared" si="860"/>
        <v xml:space="preserve"> </v>
      </c>
    </row>
    <row r="5487" spans="1:13" x14ac:dyDescent="0.25">
      <c r="A5487" s="25">
        <f t="shared" si="858"/>
        <v>5487</v>
      </c>
      <c r="B5487" s="35">
        <f>+INDEX(Исходные_данные!A:Z,A5487+$X$32-1,$X$30)</f>
        <v>0</v>
      </c>
      <c r="C5487" s="25">
        <f>+IFERROR(_xlfn.NUMBERVALUE(INDEX(Исходные_данные!A:Z,A5487+$X$32-1,$X$31),"."),0)</f>
        <v>0</v>
      </c>
      <c r="D5487" s="51"/>
      <c r="E5487" s="3">
        <f t="shared" si="855"/>
        <v>1289.4580000000001</v>
      </c>
      <c r="F5487" s="3">
        <f t="shared" si="856"/>
        <v>1289.4574600000001</v>
      </c>
      <c r="G5487" s="8">
        <f t="shared" si="859"/>
        <v>0</v>
      </c>
      <c r="H5487" s="7">
        <f t="shared" si="851"/>
        <v>0</v>
      </c>
      <c r="I5487" s="7">
        <f t="shared" si="852"/>
        <v>0</v>
      </c>
      <c r="J5487">
        <f t="shared" si="853"/>
        <v>0</v>
      </c>
      <c r="K5487">
        <f t="shared" si="857"/>
        <v>0</v>
      </c>
      <c r="L5487">
        <f t="shared" si="854"/>
        <v>0</v>
      </c>
      <c r="M5487" s="66" t="str">
        <f t="shared" si="860"/>
        <v xml:space="preserve"> </v>
      </c>
    </row>
    <row r="5488" spans="1:13" x14ac:dyDescent="0.25">
      <c r="A5488" s="25">
        <f t="shared" si="858"/>
        <v>5488</v>
      </c>
      <c r="B5488" s="35">
        <f>+INDEX(Исходные_данные!A:Z,A5488+$X$32-1,$X$30)</f>
        <v>0</v>
      </c>
      <c r="C5488" s="25">
        <f>+IFERROR(_xlfn.NUMBERVALUE(INDEX(Исходные_данные!A:Z,A5488+$X$32-1,$X$31),"."),0)</f>
        <v>0</v>
      </c>
      <c r="D5488" s="51"/>
      <c r="E5488" s="3">
        <f t="shared" si="855"/>
        <v>1289.4580000000001</v>
      </c>
      <c r="F5488" s="3">
        <f t="shared" si="856"/>
        <v>1289.4574600000001</v>
      </c>
      <c r="G5488" s="8">
        <f t="shared" si="859"/>
        <v>0</v>
      </c>
      <c r="H5488" s="7">
        <f t="shared" si="851"/>
        <v>0</v>
      </c>
      <c r="I5488" s="7">
        <f t="shared" si="852"/>
        <v>0</v>
      </c>
      <c r="J5488">
        <f t="shared" si="853"/>
        <v>0</v>
      </c>
      <c r="K5488">
        <f t="shared" si="857"/>
        <v>0</v>
      </c>
      <c r="L5488">
        <f t="shared" si="854"/>
        <v>0</v>
      </c>
      <c r="M5488" s="66" t="str">
        <f t="shared" si="860"/>
        <v xml:space="preserve"> </v>
      </c>
    </row>
    <row r="5489" spans="1:13" x14ac:dyDescent="0.25">
      <c r="A5489" s="25">
        <f t="shared" si="858"/>
        <v>5489</v>
      </c>
      <c r="B5489" s="35">
        <f>+INDEX(Исходные_данные!A:Z,A5489+$X$32-1,$X$30)</f>
        <v>0</v>
      </c>
      <c r="C5489" s="25">
        <f>+IFERROR(_xlfn.NUMBERVALUE(INDEX(Исходные_данные!A:Z,A5489+$X$32-1,$X$31),"."),0)</f>
        <v>0</v>
      </c>
      <c r="D5489" s="51"/>
      <c r="E5489" s="3">
        <f t="shared" si="855"/>
        <v>1289.4580000000001</v>
      </c>
      <c r="F5489" s="3">
        <f t="shared" si="856"/>
        <v>1289.4574600000001</v>
      </c>
      <c r="G5489" s="8">
        <f t="shared" si="859"/>
        <v>0</v>
      </c>
      <c r="H5489" s="7">
        <f t="shared" si="851"/>
        <v>0</v>
      </c>
      <c r="I5489" s="7">
        <f t="shared" si="852"/>
        <v>0</v>
      </c>
      <c r="J5489">
        <f t="shared" si="853"/>
        <v>0</v>
      </c>
      <c r="K5489">
        <f t="shared" si="857"/>
        <v>0</v>
      </c>
      <c r="L5489">
        <f t="shared" si="854"/>
        <v>0</v>
      </c>
      <c r="M5489" s="66" t="str">
        <f t="shared" si="860"/>
        <v xml:space="preserve"> </v>
      </c>
    </row>
    <row r="5490" spans="1:13" x14ac:dyDescent="0.25">
      <c r="A5490" s="25">
        <f t="shared" si="858"/>
        <v>5490</v>
      </c>
      <c r="B5490" s="35">
        <f>+INDEX(Исходные_данные!A:Z,A5490+$X$32-1,$X$30)</f>
        <v>0</v>
      </c>
      <c r="C5490" s="25">
        <f>+IFERROR(_xlfn.NUMBERVALUE(INDEX(Исходные_данные!A:Z,A5490+$X$32-1,$X$31),"."),0)</f>
        <v>0</v>
      </c>
      <c r="D5490" s="51"/>
      <c r="E5490" s="3">
        <f t="shared" si="855"/>
        <v>1289.4580000000001</v>
      </c>
      <c r="F5490" s="3">
        <f t="shared" si="856"/>
        <v>1289.4574600000001</v>
      </c>
      <c r="G5490" s="8">
        <f t="shared" si="859"/>
        <v>0</v>
      </c>
      <c r="H5490" s="7">
        <f t="shared" si="851"/>
        <v>0</v>
      </c>
      <c r="I5490" s="7">
        <f t="shared" si="852"/>
        <v>0</v>
      </c>
      <c r="J5490">
        <f t="shared" si="853"/>
        <v>0</v>
      </c>
      <c r="K5490">
        <f t="shared" si="857"/>
        <v>0</v>
      </c>
      <c r="L5490">
        <f t="shared" si="854"/>
        <v>0</v>
      </c>
      <c r="M5490" s="66" t="str">
        <f t="shared" si="860"/>
        <v xml:space="preserve"> </v>
      </c>
    </row>
    <row r="5491" spans="1:13" x14ac:dyDescent="0.25">
      <c r="A5491" s="25">
        <f t="shared" si="858"/>
        <v>5491</v>
      </c>
      <c r="B5491" s="35">
        <f>+INDEX(Исходные_данные!A:Z,A5491+$X$32-1,$X$30)</f>
        <v>0</v>
      </c>
      <c r="C5491" s="25">
        <f>+IFERROR(_xlfn.NUMBERVALUE(INDEX(Исходные_данные!A:Z,A5491+$X$32-1,$X$31),"."),0)</f>
        <v>0</v>
      </c>
      <c r="D5491" s="51"/>
      <c r="E5491" s="3">
        <f t="shared" si="855"/>
        <v>1289.4580000000001</v>
      </c>
      <c r="F5491" s="3">
        <f t="shared" si="856"/>
        <v>1289.4574600000001</v>
      </c>
      <c r="G5491" s="8">
        <f t="shared" si="859"/>
        <v>0</v>
      </c>
      <c r="H5491" s="7">
        <f t="shared" si="851"/>
        <v>0</v>
      </c>
      <c r="I5491" s="7">
        <f t="shared" si="852"/>
        <v>0</v>
      </c>
      <c r="J5491">
        <f t="shared" si="853"/>
        <v>0</v>
      </c>
      <c r="K5491">
        <f t="shared" si="857"/>
        <v>0</v>
      </c>
      <c r="L5491">
        <f t="shared" si="854"/>
        <v>0</v>
      </c>
      <c r="M5491" s="66" t="str">
        <f t="shared" si="860"/>
        <v xml:space="preserve"> </v>
      </c>
    </row>
    <row r="5492" spans="1:13" x14ac:dyDescent="0.25">
      <c r="A5492" s="25">
        <f t="shared" si="858"/>
        <v>5492</v>
      </c>
      <c r="B5492" s="35">
        <f>+INDEX(Исходные_данные!A:Z,A5492+$X$32-1,$X$30)</f>
        <v>0</v>
      </c>
      <c r="C5492" s="25">
        <f>+IFERROR(_xlfn.NUMBERVALUE(INDEX(Исходные_данные!A:Z,A5492+$X$32-1,$X$31),"."),0)</f>
        <v>0</v>
      </c>
      <c r="D5492" s="51"/>
      <c r="E5492" s="3">
        <f t="shared" si="855"/>
        <v>1289.4580000000001</v>
      </c>
      <c r="F5492" s="3">
        <f t="shared" si="856"/>
        <v>1289.4574600000001</v>
      </c>
      <c r="G5492" s="8">
        <f t="shared" si="859"/>
        <v>0</v>
      </c>
      <c r="H5492" s="7">
        <f t="shared" si="851"/>
        <v>0</v>
      </c>
      <c r="I5492" s="7">
        <f t="shared" si="852"/>
        <v>0</v>
      </c>
      <c r="J5492">
        <f t="shared" si="853"/>
        <v>0</v>
      </c>
      <c r="K5492">
        <f t="shared" si="857"/>
        <v>0</v>
      </c>
      <c r="L5492">
        <f t="shared" si="854"/>
        <v>0</v>
      </c>
      <c r="M5492" s="66" t="str">
        <f t="shared" si="860"/>
        <v xml:space="preserve"> </v>
      </c>
    </row>
    <row r="5493" spans="1:13" x14ac:dyDescent="0.25">
      <c r="A5493" s="25">
        <f t="shared" si="858"/>
        <v>5493</v>
      </c>
      <c r="B5493" s="35">
        <f>+INDEX(Исходные_данные!A:Z,A5493+$X$32-1,$X$30)</f>
        <v>0</v>
      </c>
      <c r="C5493" s="25">
        <f>+IFERROR(_xlfn.NUMBERVALUE(INDEX(Исходные_данные!A:Z,A5493+$X$32-1,$X$31),"."),0)</f>
        <v>0</v>
      </c>
      <c r="D5493" s="51"/>
      <c r="E5493" s="3">
        <f t="shared" si="855"/>
        <v>1289.4580000000001</v>
      </c>
      <c r="F5493" s="3">
        <f t="shared" si="856"/>
        <v>1289.4574600000001</v>
      </c>
      <c r="G5493" s="8">
        <f t="shared" si="859"/>
        <v>0</v>
      </c>
      <c r="H5493" s="7">
        <f t="shared" si="851"/>
        <v>0</v>
      </c>
      <c r="I5493" s="7">
        <f t="shared" si="852"/>
        <v>0</v>
      </c>
      <c r="J5493">
        <f t="shared" si="853"/>
        <v>0</v>
      </c>
      <c r="K5493">
        <f t="shared" si="857"/>
        <v>0</v>
      </c>
      <c r="L5493">
        <f t="shared" si="854"/>
        <v>0</v>
      </c>
      <c r="M5493" s="66" t="str">
        <f t="shared" si="860"/>
        <v xml:space="preserve"> </v>
      </c>
    </row>
    <row r="5494" spans="1:13" x14ac:dyDescent="0.25">
      <c r="A5494" s="25">
        <f t="shared" si="858"/>
        <v>5494</v>
      </c>
      <c r="B5494" s="35">
        <f>+INDEX(Исходные_данные!A:Z,A5494+$X$32-1,$X$30)</f>
        <v>0</v>
      </c>
      <c r="C5494" s="25">
        <f>+IFERROR(_xlfn.NUMBERVALUE(INDEX(Исходные_данные!A:Z,A5494+$X$32-1,$X$31),"."),0)</f>
        <v>0</v>
      </c>
      <c r="D5494" s="51"/>
      <c r="E5494" s="3">
        <f t="shared" si="855"/>
        <v>1289.4580000000001</v>
      </c>
      <c r="F5494" s="3">
        <f t="shared" si="856"/>
        <v>1289.4574600000001</v>
      </c>
      <c r="G5494" s="8">
        <f t="shared" si="859"/>
        <v>0</v>
      </c>
      <c r="H5494" s="7">
        <f t="shared" si="851"/>
        <v>0</v>
      </c>
      <c r="I5494" s="7">
        <f t="shared" si="852"/>
        <v>0</v>
      </c>
      <c r="J5494">
        <f t="shared" si="853"/>
        <v>0</v>
      </c>
      <c r="K5494">
        <f t="shared" si="857"/>
        <v>0</v>
      </c>
      <c r="L5494">
        <f t="shared" si="854"/>
        <v>0</v>
      </c>
      <c r="M5494" s="66" t="str">
        <f t="shared" si="860"/>
        <v xml:space="preserve"> </v>
      </c>
    </row>
    <row r="5495" spans="1:13" x14ac:dyDescent="0.25">
      <c r="A5495" s="25">
        <f t="shared" si="858"/>
        <v>5495</v>
      </c>
      <c r="B5495" s="35">
        <f>+INDEX(Исходные_данные!A:Z,A5495+$X$32-1,$X$30)</f>
        <v>0</v>
      </c>
      <c r="C5495" s="25">
        <f>+IFERROR(_xlfn.NUMBERVALUE(INDEX(Исходные_данные!A:Z,A5495+$X$32-1,$X$31),"."),0)</f>
        <v>0</v>
      </c>
      <c r="D5495" s="51"/>
      <c r="E5495" s="3">
        <f t="shared" si="855"/>
        <v>1289.4580000000001</v>
      </c>
      <c r="F5495" s="3">
        <f t="shared" si="856"/>
        <v>1289.4574600000001</v>
      </c>
      <c r="G5495" s="8">
        <f t="shared" si="859"/>
        <v>0</v>
      </c>
      <c r="H5495" s="7">
        <f t="shared" si="851"/>
        <v>0</v>
      </c>
      <c r="I5495" s="7">
        <f t="shared" si="852"/>
        <v>0</v>
      </c>
      <c r="J5495">
        <f t="shared" si="853"/>
        <v>0</v>
      </c>
      <c r="K5495">
        <f t="shared" si="857"/>
        <v>0</v>
      </c>
      <c r="L5495">
        <f t="shared" si="854"/>
        <v>0</v>
      </c>
      <c r="M5495" s="66" t="str">
        <f t="shared" si="860"/>
        <v xml:space="preserve"> </v>
      </c>
    </row>
    <row r="5496" spans="1:13" x14ac:dyDescent="0.25">
      <c r="A5496" s="25">
        <f t="shared" si="858"/>
        <v>5496</v>
      </c>
      <c r="B5496" s="35">
        <f>+INDEX(Исходные_данные!A:Z,A5496+$X$32-1,$X$30)</f>
        <v>0</v>
      </c>
      <c r="C5496" s="25">
        <f>+IFERROR(_xlfn.NUMBERVALUE(INDEX(Исходные_данные!A:Z,A5496+$X$32-1,$X$31),"."),0)</f>
        <v>0</v>
      </c>
      <c r="D5496" s="51"/>
      <c r="E5496" s="3">
        <f t="shared" si="855"/>
        <v>1289.4580000000001</v>
      </c>
      <c r="F5496" s="3">
        <f t="shared" si="856"/>
        <v>1289.4574600000001</v>
      </c>
      <c r="G5496" s="8">
        <f t="shared" si="859"/>
        <v>0</v>
      </c>
      <c r="H5496" s="7">
        <f t="shared" si="851"/>
        <v>0</v>
      </c>
      <c r="I5496" s="7">
        <f t="shared" si="852"/>
        <v>0</v>
      </c>
      <c r="J5496">
        <f t="shared" si="853"/>
        <v>0</v>
      </c>
      <c r="K5496">
        <f t="shared" si="857"/>
        <v>0</v>
      </c>
      <c r="L5496">
        <f t="shared" si="854"/>
        <v>0</v>
      </c>
      <c r="M5496" s="66" t="str">
        <f t="shared" si="860"/>
        <v xml:space="preserve"> </v>
      </c>
    </row>
    <row r="5497" spans="1:13" x14ac:dyDescent="0.25">
      <c r="A5497" s="25">
        <f t="shared" si="858"/>
        <v>5497</v>
      </c>
      <c r="B5497" s="35">
        <f>+INDEX(Исходные_данные!A:Z,A5497+$X$32-1,$X$30)</f>
        <v>0</v>
      </c>
      <c r="C5497" s="25">
        <f>+IFERROR(_xlfn.NUMBERVALUE(INDEX(Исходные_данные!A:Z,A5497+$X$32-1,$X$31),"."),0)</f>
        <v>0</v>
      </c>
      <c r="D5497" s="51"/>
      <c r="E5497" s="3">
        <f t="shared" si="855"/>
        <v>1289.4580000000001</v>
      </c>
      <c r="F5497" s="3">
        <f t="shared" si="856"/>
        <v>1289.4574600000001</v>
      </c>
      <c r="G5497" s="8">
        <f t="shared" si="859"/>
        <v>0</v>
      </c>
      <c r="H5497" s="7">
        <f t="shared" si="851"/>
        <v>0</v>
      </c>
      <c r="I5497" s="7">
        <f t="shared" si="852"/>
        <v>0</v>
      </c>
      <c r="J5497">
        <f t="shared" si="853"/>
        <v>0</v>
      </c>
      <c r="K5497">
        <f t="shared" si="857"/>
        <v>0</v>
      </c>
      <c r="L5497">
        <f t="shared" si="854"/>
        <v>0</v>
      </c>
      <c r="M5497" s="66" t="str">
        <f t="shared" si="860"/>
        <v xml:space="preserve"> </v>
      </c>
    </row>
    <row r="5498" spans="1:13" x14ac:dyDescent="0.25">
      <c r="A5498" s="25">
        <f t="shared" si="858"/>
        <v>5498</v>
      </c>
      <c r="B5498" s="35">
        <f>+INDEX(Исходные_данные!A:Z,A5498+$X$32-1,$X$30)</f>
        <v>0</v>
      </c>
      <c r="C5498" s="25">
        <f>+IFERROR(_xlfn.NUMBERVALUE(INDEX(Исходные_данные!A:Z,A5498+$X$32-1,$X$31),"."),0)</f>
        <v>0</v>
      </c>
      <c r="D5498" s="51"/>
      <c r="E5498" s="3">
        <f t="shared" si="855"/>
        <v>1289.4580000000001</v>
      </c>
      <c r="F5498" s="3">
        <f t="shared" si="856"/>
        <v>1289.4574600000001</v>
      </c>
      <c r="G5498" s="8">
        <f t="shared" si="859"/>
        <v>0</v>
      </c>
      <c r="H5498" s="7">
        <f t="shared" si="851"/>
        <v>0</v>
      </c>
      <c r="I5498" s="7">
        <f t="shared" si="852"/>
        <v>0</v>
      </c>
      <c r="J5498">
        <f t="shared" si="853"/>
        <v>0</v>
      </c>
      <c r="K5498">
        <f t="shared" si="857"/>
        <v>0</v>
      </c>
      <c r="L5498">
        <f t="shared" si="854"/>
        <v>0</v>
      </c>
      <c r="M5498" s="66" t="str">
        <f t="shared" si="860"/>
        <v xml:space="preserve"> </v>
      </c>
    </row>
    <row r="5499" spans="1:13" x14ac:dyDescent="0.25">
      <c r="A5499" s="25">
        <f t="shared" si="858"/>
        <v>5499</v>
      </c>
      <c r="B5499" s="35">
        <f>+INDEX(Исходные_данные!A:Z,A5499+$X$32-1,$X$30)</f>
        <v>0</v>
      </c>
      <c r="C5499" s="25">
        <f>+IFERROR(_xlfn.NUMBERVALUE(INDEX(Исходные_данные!A:Z,A5499+$X$32-1,$X$31),"."),0)</f>
        <v>0</v>
      </c>
      <c r="D5499" s="51"/>
      <c r="E5499" s="3">
        <f t="shared" si="855"/>
        <v>1289.4580000000001</v>
      </c>
      <c r="F5499" s="3">
        <f t="shared" si="856"/>
        <v>1289.4574600000001</v>
      </c>
      <c r="G5499" s="8">
        <f t="shared" si="859"/>
        <v>0</v>
      </c>
      <c r="H5499" s="7">
        <f t="shared" si="851"/>
        <v>0</v>
      </c>
      <c r="I5499" s="7">
        <f t="shared" si="852"/>
        <v>0</v>
      </c>
      <c r="J5499">
        <f t="shared" si="853"/>
        <v>0</v>
      </c>
      <c r="K5499">
        <f t="shared" si="857"/>
        <v>0</v>
      </c>
      <c r="L5499">
        <f t="shared" si="854"/>
        <v>0</v>
      </c>
      <c r="M5499" s="66" t="str">
        <f t="shared" si="860"/>
        <v xml:space="preserve"> </v>
      </c>
    </row>
    <row r="5500" spans="1:13" x14ac:dyDescent="0.25">
      <c r="A5500" s="25">
        <f t="shared" si="858"/>
        <v>5500</v>
      </c>
      <c r="B5500" s="35">
        <f>+INDEX(Исходные_данные!A:Z,A5500+$X$32-1,$X$30)</f>
        <v>0</v>
      </c>
      <c r="C5500" s="25">
        <f>+IFERROR(_xlfn.NUMBERVALUE(INDEX(Исходные_данные!A:Z,A5500+$X$32-1,$X$31),"."),0)</f>
        <v>0</v>
      </c>
      <c r="D5500" s="51"/>
      <c r="E5500" s="3">
        <f t="shared" si="855"/>
        <v>1289.4580000000001</v>
      </c>
      <c r="F5500" s="3">
        <f t="shared" si="856"/>
        <v>1289.4574600000001</v>
      </c>
      <c r="G5500" s="8">
        <f t="shared" si="859"/>
        <v>0</v>
      </c>
      <c r="H5500" s="7">
        <f t="shared" si="851"/>
        <v>0</v>
      </c>
      <c r="I5500" s="7">
        <f t="shared" si="852"/>
        <v>0</v>
      </c>
      <c r="J5500">
        <f t="shared" si="853"/>
        <v>0</v>
      </c>
      <c r="K5500">
        <f t="shared" si="857"/>
        <v>0</v>
      </c>
      <c r="L5500">
        <f t="shared" si="854"/>
        <v>0</v>
      </c>
      <c r="M5500" s="66" t="str">
        <f t="shared" si="860"/>
        <v xml:space="preserve"> </v>
      </c>
    </row>
    <row r="5501" spans="1:13" x14ac:dyDescent="0.25">
      <c r="A5501" s="25">
        <f t="shared" si="858"/>
        <v>5501</v>
      </c>
      <c r="B5501" s="35">
        <f>+INDEX(Исходные_данные!A:Z,A5501+$X$32-1,$X$30)</f>
        <v>0</v>
      </c>
      <c r="C5501" s="25">
        <f>+IFERROR(_xlfn.NUMBERVALUE(INDEX(Исходные_данные!A:Z,A5501+$X$32-1,$X$31),"."),0)</f>
        <v>0</v>
      </c>
      <c r="D5501" s="51"/>
      <c r="E5501" s="3">
        <f t="shared" si="855"/>
        <v>1289.4580000000001</v>
      </c>
      <c r="F5501" s="3">
        <f t="shared" si="856"/>
        <v>1289.4574600000001</v>
      </c>
      <c r="G5501" s="8">
        <f t="shared" si="859"/>
        <v>0</v>
      </c>
      <c r="H5501" s="7">
        <f t="shared" si="851"/>
        <v>0</v>
      </c>
      <c r="I5501" s="7">
        <f t="shared" si="852"/>
        <v>0</v>
      </c>
      <c r="J5501">
        <f t="shared" si="853"/>
        <v>0</v>
      </c>
      <c r="K5501">
        <f t="shared" si="857"/>
        <v>0</v>
      </c>
      <c r="L5501">
        <f t="shared" si="854"/>
        <v>0</v>
      </c>
      <c r="M5501" s="66" t="str">
        <f t="shared" si="860"/>
        <v xml:space="preserve"> </v>
      </c>
    </row>
    <row r="5502" spans="1:13" x14ac:dyDescent="0.25">
      <c r="A5502" s="25">
        <f t="shared" si="858"/>
        <v>5502</v>
      </c>
      <c r="B5502" s="35">
        <f>+INDEX(Исходные_данные!A:Z,A5502+$X$32-1,$X$30)</f>
        <v>0</v>
      </c>
      <c r="C5502" s="25">
        <f>+IFERROR(_xlfn.NUMBERVALUE(INDEX(Исходные_данные!A:Z,A5502+$X$32-1,$X$31),"."),0)</f>
        <v>0</v>
      </c>
      <c r="D5502" s="51"/>
      <c r="E5502" s="3">
        <f t="shared" si="855"/>
        <v>1289.4580000000001</v>
      </c>
      <c r="F5502" s="3">
        <f t="shared" si="856"/>
        <v>1289.4574600000001</v>
      </c>
      <c r="G5502" s="8">
        <f t="shared" si="859"/>
        <v>0</v>
      </c>
      <c r="H5502" s="7">
        <f t="shared" si="851"/>
        <v>0</v>
      </c>
      <c r="I5502" s="7">
        <f t="shared" si="852"/>
        <v>0</v>
      </c>
      <c r="J5502">
        <f t="shared" si="853"/>
        <v>0</v>
      </c>
      <c r="K5502">
        <f t="shared" si="857"/>
        <v>0</v>
      </c>
      <c r="L5502">
        <f t="shared" si="854"/>
        <v>0</v>
      </c>
      <c r="M5502" s="66" t="str">
        <f t="shared" si="860"/>
        <v xml:space="preserve"> </v>
      </c>
    </row>
    <row r="5503" spans="1:13" x14ac:dyDescent="0.25">
      <c r="A5503" s="25">
        <f t="shared" si="858"/>
        <v>5503</v>
      </c>
      <c r="B5503" s="35">
        <f>+INDEX(Исходные_данные!A:Z,A5503+$X$32-1,$X$30)</f>
        <v>0</v>
      </c>
      <c r="C5503" s="25">
        <f>+IFERROR(_xlfn.NUMBERVALUE(INDEX(Исходные_данные!A:Z,A5503+$X$32-1,$X$31),"."),0)</f>
        <v>0</v>
      </c>
      <c r="D5503" s="51"/>
      <c r="E5503" s="3">
        <f t="shared" si="855"/>
        <v>1289.4580000000001</v>
      </c>
      <c r="F5503" s="3">
        <f t="shared" si="856"/>
        <v>1289.4574600000001</v>
      </c>
      <c r="G5503" s="8">
        <f t="shared" si="859"/>
        <v>0</v>
      </c>
      <c r="H5503" s="7">
        <f t="shared" si="851"/>
        <v>0</v>
      </c>
      <c r="I5503" s="7">
        <f t="shared" si="852"/>
        <v>0</v>
      </c>
      <c r="J5503">
        <f t="shared" si="853"/>
        <v>0</v>
      </c>
      <c r="K5503">
        <f t="shared" si="857"/>
        <v>0</v>
      </c>
      <c r="L5503">
        <f t="shared" si="854"/>
        <v>0</v>
      </c>
      <c r="M5503" s="66" t="str">
        <f t="shared" si="860"/>
        <v xml:space="preserve"> </v>
      </c>
    </row>
    <row r="5504" spans="1:13" x14ac:dyDescent="0.25">
      <c r="A5504" s="25">
        <f t="shared" si="858"/>
        <v>5504</v>
      </c>
      <c r="B5504" s="35">
        <f>+INDEX(Исходные_данные!A:Z,A5504+$X$32-1,$X$30)</f>
        <v>0</v>
      </c>
      <c r="C5504" s="25">
        <f>+IFERROR(_xlfn.NUMBERVALUE(INDEX(Исходные_данные!A:Z,A5504+$X$32-1,$X$31),"."),0)</f>
        <v>0</v>
      </c>
      <c r="D5504" s="51"/>
      <c r="E5504" s="3">
        <f t="shared" si="855"/>
        <v>1289.4580000000001</v>
      </c>
      <c r="F5504" s="3">
        <f t="shared" si="856"/>
        <v>1289.4574600000001</v>
      </c>
      <c r="G5504" s="8">
        <f t="shared" si="859"/>
        <v>0</v>
      </c>
      <c r="H5504" s="7">
        <f t="shared" si="851"/>
        <v>0</v>
      </c>
      <c r="I5504" s="7">
        <f t="shared" si="852"/>
        <v>0</v>
      </c>
      <c r="J5504">
        <f t="shared" si="853"/>
        <v>0</v>
      </c>
      <c r="K5504">
        <f t="shared" si="857"/>
        <v>0</v>
      </c>
      <c r="L5504">
        <f t="shared" si="854"/>
        <v>0</v>
      </c>
      <c r="M5504" s="66" t="str">
        <f t="shared" si="860"/>
        <v xml:space="preserve"> </v>
      </c>
    </row>
    <row r="5505" spans="1:13" x14ac:dyDescent="0.25">
      <c r="A5505" s="25">
        <f t="shared" si="858"/>
        <v>5505</v>
      </c>
      <c r="B5505" s="35">
        <f>+INDEX(Исходные_данные!A:Z,A5505+$X$32-1,$X$30)</f>
        <v>0</v>
      </c>
      <c r="C5505" s="25">
        <f>+IFERROR(_xlfn.NUMBERVALUE(INDEX(Исходные_данные!A:Z,A5505+$X$32-1,$X$31),"."),0)</f>
        <v>0</v>
      </c>
      <c r="D5505" s="51"/>
      <c r="E5505" s="3">
        <f t="shared" si="855"/>
        <v>1289.4580000000001</v>
      </c>
      <c r="F5505" s="3">
        <f t="shared" si="856"/>
        <v>1289.4574600000001</v>
      </c>
      <c r="G5505" s="8">
        <f t="shared" si="859"/>
        <v>0</v>
      </c>
      <c r="H5505" s="7">
        <f t="shared" ref="H5505:H5568" si="861">IF(G5505&gt;$X$35,C5505,0)</f>
        <v>0</v>
      </c>
      <c r="I5505" s="7">
        <f t="shared" ref="I5505:I5568" si="862">IF(AND(A5505&gt;$Q$25,A5505&lt;=$Q$25+$T$25),1,0)</f>
        <v>0</v>
      </c>
      <c r="J5505">
        <f t="shared" ref="J5505:J5568" si="863">IF(I5505=1,IF(H5505*$W$47&lt;=$X$48,H5505*$W$47,0),0)</f>
        <v>0</v>
      </c>
      <c r="K5505">
        <f t="shared" si="857"/>
        <v>0</v>
      </c>
      <c r="L5505">
        <f t="shared" ref="L5505:L5568" si="864">+IF(I5505=1,IF(H5505*$W$47&lt;=$X$48,0,$X$48),0)</f>
        <v>0</v>
      </c>
      <c r="M5505" s="66" t="str">
        <f t="shared" si="860"/>
        <v xml:space="preserve"> </v>
      </c>
    </row>
    <row r="5506" spans="1:13" x14ac:dyDescent="0.25">
      <c r="A5506" s="25">
        <f t="shared" si="858"/>
        <v>5506</v>
      </c>
      <c r="B5506" s="35">
        <f>+INDEX(Исходные_данные!A:Z,A5506+$X$32-1,$X$30)</f>
        <v>0</v>
      </c>
      <c r="C5506" s="25">
        <f>+IFERROR(_xlfn.NUMBERVALUE(INDEX(Исходные_данные!A:Z,A5506+$X$32-1,$X$31),"."),0)</f>
        <v>0</v>
      </c>
      <c r="D5506" s="51"/>
      <c r="E5506" s="3">
        <f t="shared" ref="E5506:E5569" si="865">+IFERROR(IF(_xlfn.NUMBERVALUE(B5506,".")&lt;E5505,E5505,_xlfn.NUMBERVALUE(B5506,".")),E5505)</f>
        <v>1289.4580000000001</v>
      </c>
      <c r="F5506" s="3">
        <f t="shared" ref="F5506:F5569" si="866">(E5506-$X$45*$X$44)/IF($X$44&lt;&gt;0,ABS($X$44),1)*$X$39</f>
        <v>1289.4574600000001</v>
      </c>
      <c r="G5506" s="8">
        <f t="shared" si="859"/>
        <v>0</v>
      </c>
      <c r="H5506" s="7">
        <f t="shared" si="861"/>
        <v>0</v>
      </c>
      <c r="I5506" s="7">
        <f t="shared" si="862"/>
        <v>0</v>
      </c>
      <c r="J5506">
        <f t="shared" si="863"/>
        <v>0</v>
      </c>
      <c r="K5506">
        <f t="shared" ref="K5506:K5569" si="867">+J5506/100</f>
        <v>0</v>
      </c>
      <c r="L5506">
        <f t="shared" si="864"/>
        <v>0</v>
      </c>
      <c r="M5506" s="66" t="str">
        <f t="shared" si="860"/>
        <v xml:space="preserve"> </v>
      </c>
    </row>
    <row r="5507" spans="1:13" x14ac:dyDescent="0.25">
      <c r="A5507" s="25">
        <f t="shared" ref="A5507:A5570" si="868">+A5506+1</f>
        <v>5507</v>
      </c>
      <c r="B5507" s="35">
        <f>+INDEX(Исходные_данные!A:Z,A5507+$X$32-1,$X$30)</f>
        <v>0</v>
      </c>
      <c r="C5507" s="25">
        <f>+IFERROR(_xlfn.NUMBERVALUE(INDEX(Исходные_данные!A:Z,A5507+$X$32-1,$X$31),"."),0)</f>
        <v>0</v>
      </c>
      <c r="D5507" s="51"/>
      <c r="E5507" s="3">
        <f t="shared" si="865"/>
        <v>1289.4580000000001</v>
      </c>
      <c r="F5507" s="3">
        <f t="shared" si="866"/>
        <v>1289.4574600000001</v>
      </c>
      <c r="G5507" s="8">
        <f t="shared" ref="G5507:G5570" si="869">+IF(E5507=E5506,0,_xlfn.NUMBERVALUE(C5507,".")/O$56*100)</f>
        <v>0</v>
      </c>
      <c r="H5507" s="7">
        <f t="shared" si="861"/>
        <v>0</v>
      </c>
      <c r="I5507" s="7">
        <f t="shared" si="862"/>
        <v>0</v>
      </c>
      <c r="J5507">
        <f t="shared" si="863"/>
        <v>0</v>
      </c>
      <c r="K5507">
        <f t="shared" si="867"/>
        <v>0</v>
      </c>
      <c r="L5507">
        <f t="shared" si="864"/>
        <v>0</v>
      </c>
      <c r="M5507" s="66" t="str">
        <f t="shared" si="860"/>
        <v xml:space="preserve"> </v>
      </c>
    </row>
    <row r="5508" spans="1:13" x14ac:dyDescent="0.25">
      <c r="A5508" s="25">
        <f t="shared" si="868"/>
        <v>5508</v>
      </c>
      <c r="B5508" s="35">
        <f>+INDEX(Исходные_данные!A:Z,A5508+$X$32-1,$X$30)</f>
        <v>0</v>
      </c>
      <c r="C5508" s="25">
        <f>+IFERROR(_xlfn.NUMBERVALUE(INDEX(Исходные_данные!A:Z,A5508+$X$32-1,$X$31),"."),0)</f>
        <v>0</v>
      </c>
      <c r="D5508" s="51"/>
      <c r="E5508" s="3">
        <f t="shared" si="865"/>
        <v>1289.4580000000001</v>
      </c>
      <c r="F5508" s="3">
        <f t="shared" si="866"/>
        <v>1289.4574600000001</v>
      </c>
      <c r="G5508" s="8">
        <f t="shared" si="869"/>
        <v>0</v>
      </c>
      <c r="H5508" s="7">
        <f t="shared" si="861"/>
        <v>0</v>
      </c>
      <c r="I5508" s="7">
        <f t="shared" si="862"/>
        <v>0</v>
      </c>
      <c r="J5508">
        <f t="shared" si="863"/>
        <v>0</v>
      </c>
      <c r="K5508">
        <f t="shared" si="867"/>
        <v>0</v>
      </c>
      <c r="L5508">
        <f t="shared" si="864"/>
        <v>0</v>
      </c>
      <c r="M5508" s="66" t="str">
        <f t="shared" si="860"/>
        <v xml:space="preserve"> </v>
      </c>
    </row>
    <row r="5509" spans="1:13" x14ac:dyDescent="0.25">
      <c r="A5509" s="25">
        <f t="shared" si="868"/>
        <v>5509</v>
      </c>
      <c r="B5509" s="35">
        <f>+INDEX(Исходные_данные!A:Z,A5509+$X$32-1,$X$30)</f>
        <v>0</v>
      </c>
      <c r="C5509" s="25">
        <f>+IFERROR(_xlfn.NUMBERVALUE(INDEX(Исходные_данные!A:Z,A5509+$X$32-1,$X$31),"."),0)</f>
        <v>0</v>
      </c>
      <c r="D5509" s="51"/>
      <c r="E5509" s="3">
        <f t="shared" si="865"/>
        <v>1289.4580000000001</v>
      </c>
      <c r="F5509" s="3">
        <f t="shared" si="866"/>
        <v>1289.4574600000001</v>
      </c>
      <c r="G5509" s="8">
        <f t="shared" si="869"/>
        <v>0</v>
      </c>
      <c r="H5509" s="7">
        <f t="shared" si="861"/>
        <v>0</v>
      </c>
      <c r="I5509" s="7">
        <f t="shared" si="862"/>
        <v>0</v>
      </c>
      <c r="J5509">
        <f t="shared" si="863"/>
        <v>0</v>
      </c>
      <c r="K5509">
        <f t="shared" si="867"/>
        <v>0</v>
      </c>
      <c r="L5509">
        <f t="shared" si="864"/>
        <v>0</v>
      </c>
      <c r="M5509" s="66" t="str">
        <f t="shared" si="860"/>
        <v xml:space="preserve"> </v>
      </c>
    </row>
    <row r="5510" spans="1:13" x14ac:dyDescent="0.25">
      <c r="A5510" s="25">
        <f t="shared" si="868"/>
        <v>5510</v>
      </c>
      <c r="B5510" s="35">
        <f>+INDEX(Исходные_данные!A:Z,A5510+$X$32-1,$X$30)</f>
        <v>0</v>
      </c>
      <c r="C5510" s="25">
        <f>+IFERROR(_xlfn.NUMBERVALUE(INDEX(Исходные_данные!A:Z,A5510+$X$32-1,$X$31),"."),0)</f>
        <v>0</v>
      </c>
      <c r="D5510" s="51"/>
      <c r="E5510" s="3">
        <f t="shared" si="865"/>
        <v>1289.4580000000001</v>
      </c>
      <c r="F5510" s="3">
        <f t="shared" si="866"/>
        <v>1289.4574600000001</v>
      </c>
      <c r="G5510" s="8">
        <f t="shared" si="869"/>
        <v>0</v>
      </c>
      <c r="H5510" s="7">
        <f t="shared" si="861"/>
        <v>0</v>
      </c>
      <c r="I5510" s="7">
        <f t="shared" si="862"/>
        <v>0</v>
      </c>
      <c r="J5510">
        <f t="shared" si="863"/>
        <v>0</v>
      </c>
      <c r="K5510">
        <f t="shared" si="867"/>
        <v>0</v>
      </c>
      <c r="L5510">
        <f t="shared" si="864"/>
        <v>0</v>
      </c>
      <c r="M5510" s="66" t="str">
        <f t="shared" si="860"/>
        <v xml:space="preserve"> </v>
      </c>
    </row>
    <row r="5511" spans="1:13" x14ac:dyDescent="0.25">
      <c r="A5511" s="25">
        <f t="shared" si="868"/>
        <v>5511</v>
      </c>
      <c r="B5511" s="35">
        <f>+INDEX(Исходные_данные!A:Z,A5511+$X$32-1,$X$30)</f>
        <v>0</v>
      </c>
      <c r="C5511" s="25">
        <f>+IFERROR(_xlfn.NUMBERVALUE(INDEX(Исходные_данные!A:Z,A5511+$X$32-1,$X$31),"."),0)</f>
        <v>0</v>
      </c>
      <c r="D5511" s="51"/>
      <c r="E5511" s="3">
        <f t="shared" si="865"/>
        <v>1289.4580000000001</v>
      </c>
      <c r="F5511" s="3">
        <f t="shared" si="866"/>
        <v>1289.4574600000001</v>
      </c>
      <c r="G5511" s="8">
        <f t="shared" si="869"/>
        <v>0</v>
      </c>
      <c r="H5511" s="7">
        <f t="shared" si="861"/>
        <v>0</v>
      </c>
      <c r="I5511" s="7">
        <f t="shared" si="862"/>
        <v>0</v>
      </c>
      <c r="J5511">
        <f t="shared" si="863"/>
        <v>0</v>
      </c>
      <c r="K5511">
        <f t="shared" si="867"/>
        <v>0</v>
      </c>
      <c r="L5511">
        <f t="shared" si="864"/>
        <v>0</v>
      </c>
      <c r="M5511" s="66" t="str">
        <f t="shared" si="860"/>
        <v xml:space="preserve"> </v>
      </c>
    </row>
    <row r="5512" spans="1:13" x14ac:dyDescent="0.25">
      <c r="A5512" s="25">
        <f t="shared" si="868"/>
        <v>5512</v>
      </c>
      <c r="B5512" s="35">
        <f>+INDEX(Исходные_данные!A:Z,A5512+$X$32-1,$X$30)</f>
        <v>0</v>
      </c>
      <c r="C5512" s="25">
        <f>+IFERROR(_xlfn.NUMBERVALUE(INDEX(Исходные_данные!A:Z,A5512+$X$32-1,$X$31),"."),0)</f>
        <v>0</v>
      </c>
      <c r="D5512" s="51"/>
      <c r="E5512" s="3">
        <f t="shared" si="865"/>
        <v>1289.4580000000001</v>
      </c>
      <c r="F5512" s="3">
        <f t="shared" si="866"/>
        <v>1289.4574600000001</v>
      </c>
      <c r="G5512" s="8">
        <f t="shared" si="869"/>
        <v>0</v>
      </c>
      <c r="H5512" s="7">
        <f t="shared" si="861"/>
        <v>0</v>
      </c>
      <c r="I5512" s="7">
        <f t="shared" si="862"/>
        <v>0</v>
      </c>
      <c r="J5512">
        <f t="shared" si="863"/>
        <v>0</v>
      </c>
      <c r="K5512">
        <f t="shared" si="867"/>
        <v>0</v>
      </c>
      <c r="L5512">
        <f t="shared" si="864"/>
        <v>0</v>
      </c>
      <c r="M5512" s="66" t="str">
        <f t="shared" si="860"/>
        <v xml:space="preserve"> </v>
      </c>
    </row>
    <row r="5513" spans="1:13" x14ac:dyDescent="0.25">
      <c r="A5513" s="25">
        <f t="shared" si="868"/>
        <v>5513</v>
      </c>
      <c r="B5513" s="35">
        <f>+INDEX(Исходные_данные!A:Z,A5513+$X$32-1,$X$30)</f>
        <v>0</v>
      </c>
      <c r="C5513" s="25">
        <f>+IFERROR(_xlfn.NUMBERVALUE(INDEX(Исходные_данные!A:Z,A5513+$X$32-1,$X$31),"."),0)</f>
        <v>0</v>
      </c>
      <c r="D5513" s="51"/>
      <c r="E5513" s="3">
        <f t="shared" si="865"/>
        <v>1289.4580000000001</v>
      </c>
      <c r="F5513" s="3">
        <f t="shared" si="866"/>
        <v>1289.4574600000001</v>
      </c>
      <c r="G5513" s="8">
        <f t="shared" si="869"/>
        <v>0</v>
      </c>
      <c r="H5513" s="7">
        <f t="shared" si="861"/>
        <v>0</v>
      </c>
      <c r="I5513" s="7">
        <f t="shared" si="862"/>
        <v>0</v>
      </c>
      <c r="J5513">
        <f t="shared" si="863"/>
        <v>0</v>
      </c>
      <c r="K5513">
        <f t="shared" si="867"/>
        <v>0</v>
      </c>
      <c r="L5513">
        <f t="shared" si="864"/>
        <v>0</v>
      </c>
      <c r="M5513" s="66" t="str">
        <f t="shared" si="860"/>
        <v xml:space="preserve"> </v>
      </c>
    </row>
    <row r="5514" spans="1:13" x14ac:dyDescent="0.25">
      <c r="A5514" s="25">
        <f t="shared" si="868"/>
        <v>5514</v>
      </c>
      <c r="B5514" s="35">
        <f>+INDEX(Исходные_данные!A:Z,A5514+$X$32-1,$X$30)</f>
        <v>0</v>
      </c>
      <c r="C5514" s="25">
        <f>+IFERROR(_xlfn.NUMBERVALUE(INDEX(Исходные_данные!A:Z,A5514+$X$32-1,$X$31),"."),0)</f>
        <v>0</v>
      </c>
      <c r="D5514" s="51"/>
      <c r="E5514" s="3">
        <f t="shared" si="865"/>
        <v>1289.4580000000001</v>
      </c>
      <c r="F5514" s="3">
        <f t="shared" si="866"/>
        <v>1289.4574600000001</v>
      </c>
      <c r="G5514" s="8">
        <f t="shared" si="869"/>
        <v>0</v>
      </c>
      <c r="H5514" s="7">
        <f t="shared" si="861"/>
        <v>0</v>
      </c>
      <c r="I5514" s="7">
        <f t="shared" si="862"/>
        <v>0</v>
      </c>
      <c r="J5514">
        <f t="shared" si="863"/>
        <v>0</v>
      </c>
      <c r="K5514">
        <f t="shared" si="867"/>
        <v>0</v>
      </c>
      <c r="L5514">
        <f t="shared" si="864"/>
        <v>0</v>
      </c>
      <c r="M5514" s="66" t="str">
        <f t="shared" si="860"/>
        <v xml:space="preserve"> </v>
      </c>
    </row>
    <row r="5515" spans="1:13" x14ac:dyDescent="0.25">
      <c r="A5515" s="25">
        <f t="shared" si="868"/>
        <v>5515</v>
      </c>
      <c r="B5515" s="35">
        <f>+INDEX(Исходные_данные!A:Z,A5515+$X$32-1,$X$30)</f>
        <v>0</v>
      </c>
      <c r="C5515" s="25">
        <f>+IFERROR(_xlfn.NUMBERVALUE(INDEX(Исходные_данные!A:Z,A5515+$X$32-1,$X$31),"."),0)</f>
        <v>0</v>
      </c>
      <c r="D5515" s="51"/>
      <c r="E5515" s="3">
        <f t="shared" si="865"/>
        <v>1289.4580000000001</v>
      </c>
      <c r="F5515" s="3">
        <f t="shared" si="866"/>
        <v>1289.4574600000001</v>
      </c>
      <c r="G5515" s="8">
        <f t="shared" si="869"/>
        <v>0</v>
      </c>
      <c r="H5515" s="7">
        <f t="shared" si="861"/>
        <v>0</v>
      </c>
      <c r="I5515" s="7">
        <f t="shared" si="862"/>
        <v>0</v>
      </c>
      <c r="J5515">
        <f t="shared" si="863"/>
        <v>0</v>
      </c>
      <c r="K5515">
        <f t="shared" si="867"/>
        <v>0</v>
      </c>
      <c r="L5515">
        <f t="shared" si="864"/>
        <v>0</v>
      </c>
      <c r="M5515" s="66" t="str">
        <f t="shared" si="860"/>
        <v xml:space="preserve"> </v>
      </c>
    </row>
    <row r="5516" spans="1:13" x14ac:dyDescent="0.25">
      <c r="A5516" s="25">
        <f t="shared" si="868"/>
        <v>5516</v>
      </c>
      <c r="B5516" s="35">
        <f>+INDEX(Исходные_данные!A:Z,A5516+$X$32-1,$X$30)</f>
        <v>0</v>
      </c>
      <c r="C5516" s="25">
        <f>+IFERROR(_xlfn.NUMBERVALUE(INDEX(Исходные_данные!A:Z,A5516+$X$32-1,$X$31),"."),0)</f>
        <v>0</v>
      </c>
      <c r="D5516" s="51"/>
      <c r="E5516" s="3">
        <f t="shared" si="865"/>
        <v>1289.4580000000001</v>
      </c>
      <c r="F5516" s="3">
        <f t="shared" si="866"/>
        <v>1289.4574600000001</v>
      </c>
      <c r="G5516" s="8">
        <f t="shared" si="869"/>
        <v>0</v>
      </c>
      <c r="H5516" s="7">
        <f t="shared" si="861"/>
        <v>0</v>
      </c>
      <c r="I5516" s="7">
        <f t="shared" si="862"/>
        <v>0</v>
      </c>
      <c r="J5516">
        <f t="shared" si="863"/>
        <v>0</v>
      </c>
      <c r="K5516">
        <f t="shared" si="867"/>
        <v>0</v>
      </c>
      <c r="L5516">
        <f t="shared" si="864"/>
        <v>0</v>
      </c>
      <c r="M5516" s="66" t="str">
        <f t="shared" si="860"/>
        <v xml:space="preserve"> </v>
      </c>
    </row>
    <row r="5517" spans="1:13" x14ac:dyDescent="0.25">
      <c r="A5517" s="25">
        <f t="shared" si="868"/>
        <v>5517</v>
      </c>
      <c r="B5517" s="35">
        <f>+INDEX(Исходные_данные!A:Z,A5517+$X$32-1,$X$30)</f>
        <v>0</v>
      </c>
      <c r="C5517" s="25">
        <f>+IFERROR(_xlfn.NUMBERVALUE(INDEX(Исходные_данные!A:Z,A5517+$X$32-1,$X$31),"."),0)</f>
        <v>0</v>
      </c>
      <c r="D5517" s="51"/>
      <c r="E5517" s="3">
        <f t="shared" si="865"/>
        <v>1289.4580000000001</v>
      </c>
      <c r="F5517" s="3">
        <f t="shared" si="866"/>
        <v>1289.4574600000001</v>
      </c>
      <c r="G5517" s="8">
        <f t="shared" si="869"/>
        <v>0</v>
      </c>
      <c r="H5517" s="7">
        <f t="shared" si="861"/>
        <v>0</v>
      </c>
      <c r="I5517" s="7">
        <f t="shared" si="862"/>
        <v>0</v>
      </c>
      <c r="J5517">
        <f t="shared" si="863"/>
        <v>0</v>
      </c>
      <c r="K5517">
        <f t="shared" si="867"/>
        <v>0</v>
      </c>
      <c r="L5517">
        <f t="shared" si="864"/>
        <v>0</v>
      </c>
      <c r="M5517" s="66" t="str">
        <f t="shared" si="860"/>
        <v xml:space="preserve"> </v>
      </c>
    </row>
    <row r="5518" spans="1:13" x14ac:dyDescent="0.25">
      <c r="A5518" s="25">
        <f t="shared" si="868"/>
        <v>5518</v>
      </c>
      <c r="B5518" s="35">
        <f>+INDEX(Исходные_данные!A:Z,A5518+$X$32-1,$X$30)</f>
        <v>0</v>
      </c>
      <c r="C5518" s="25">
        <f>+IFERROR(_xlfn.NUMBERVALUE(INDEX(Исходные_данные!A:Z,A5518+$X$32-1,$X$31),"."),0)</f>
        <v>0</v>
      </c>
      <c r="D5518" s="51"/>
      <c r="E5518" s="3">
        <f t="shared" si="865"/>
        <v>1289.4580000000001</v>
      </c>
      <c r="F5518" s="3">
        <f t="shared" si="866"/>
        <v>1289.4574600000001</v>
      </c>
      <c r="G5518" s="8">
        <f t="shared" si="869"/>
        <v>0</v>
      </c>
      <c r="H5518" s="7">
        <f t="shared" si="861"/>
        <v>0</v>
      </c>
      <c r="I5518" s="7">
        <f t="shared" si="862"/>
        <v>0</v>
      </c>
      <c r="J5518">
        <f t="shared" si="863"/>
        <v>0</v>
      </c>
      <c r="K5518">
        <f t="shared" si="867"/>
        <v>0</v>
      </c>
      <c r="L5518">
        <f t="shared" si="864"/>
        <v>0</v>
      </c>
      <c r="M5518" s="66" t="str">
        <f t="shared" si="860"/>
        <v xml:space="preserve"> </v>
      </c>
    </row>
    <row r="5519" spans="1:13" x14ac:dyDescent="0.25">
      <c r="A5519" s="25">
        <f t="shared" si="868"/>
        <v>5519</v>
      </c>
      <c r="B5519" s="35">
        <f>+INDEX(Исходные_данные!A:Z,A5519+$X$32-1,$X$30)</f>
        <v>0</v>
      </c>
      <c r="C5519" s="25">
        <f>+IFERROR(_xlfn.NUMBERVALUE(INDEX(Исходные_данные!A:Z,A5519+$X$32-1,$X$31),"."),0)</f>
        <v>0</v>
      </c>
      <c r="D5519" s="51"/>
      <c r="E5519" s="3">
        <f t="shared" si="865"/>
        <v>1289.4580000000001</v>
      </c>
      <c r="F5519" s="3">
        <f t="shared" si="866"/>
        <v>1289.4574600000001</v>
      </c>
      <c r="G5519" s="8">
        <f t="shared" si="869"/>
        <v>0</v>
      </c>
      <c r="H5519" s="7">
        <f t="shared" si="861"/>
        <v>0</v>
      </c>
      <c r="I5519" s="7">
        <f t="shared" si="862"/>
        <v>0</v>
      </c>
      <c r="J5519">
        <f t="shared" si="863"/>
        <v>0</v>
      </c>
      <c r="K5519">
        <f t="shared" si="867"/>
        <v>0</v>
      </c>
      <c r="L5519">
        <f t="shared" si="864"/>
        <v>0</v>
      </c>
      <c r="M5519" s="66" t="str">
        <f t="shared" si="860"/>
        <v xml:space="preserve"> </v>
      </c>
    </row>
    <row r="5520" spans="1:13" x14ac:dyDescent="0.25">
      <c r="A5520" s="25">
        <f t="shared" si="868"/>
        <v>5520</v>
      </c>
      <c r="B5520" s="35">
        <f>+INDEX(Исходные_данные!A:Z,A5520+$X$32-1,$X$30)</f>
        <v>0</v>
      </c>
      <c r="C5520" s="25">
        <f>+IFERROR(_xlfn.NUMBERVALUE(INDEX(Исходные_данные!A:Z,A5520+$X$32-1,$X$31),"."),0)</f>
        <v>0</v>
      </c>
      <c r="D5520" s="51"/>
      <c r="E5520" s="3">
        <f t="shared" si="865"/>
        <v>1289.4580000000001</v>
      </c>
      <c r="F5520" s="3">
        <f t="shared" si="866"/>
        <v>1289.4574600000001</v>
      </c>
      <c r="G5520" s="8">
        <f t="shared" si="869"/>
        <v>0</v>
      </c>
      <c r="H5520" s="7">
        <f t="shared" si="861"/>
        <v>0</v>
      </c>
      <c r="I5520" s="7">
        <f t="shared" si="862"/>
        <v>0</v>
      </c>
      <c r="J5520">
        <f t="shared" si="863"/>
        <v>0</v>
      </c>
      <c r="K5520">
        <f t="shared" si="867"/>
        <v>0</v>
      </c>
      <c r="L5520">
        <f t="shared" si="864"/>
        <v>0</v>
      </c>
      <c r="M5520" s="66" t="str">
        <f t="shared" si="860"/>
        <v xml:space="preserve"> </v>
      </c>
    </row>
    <row r="5521" spans="1:13" x14ac:dyDescent="0.25">
      <c r="A5521" s="25">
        <f t="shared" si="868"/>
        <v>5521</v>
      </c>
      <c r="B5521" s="35">
        <f>+INDEX(Исходные_данные!A:Z,A5521+$X$32-1,$X$30)</f>
        <v>0</v>
      </c>
      <c r="C5521" s="25">
        <f>+IFERROR(_xlfn.NUMBERVALUE(INDEX(Исходные_данные!A:Z,A5521+$X$32-1,$X$31),"."),0)</f>
        <v>0</v>
      </c>
      <c r="D5521" s="51"/>
      <c r="E5521" s="3">
        <f t="shared" si="865"/>
        <v>1289.4580000000001</v>
      </c>
      <c r="F5521" s="3">
        <f t="shared" si="866"/>
        <v>1289.4574600000001</v>
      </c>
      <c r="G5521" s="8">
        <f t="shared" si="869"/>
        <v>0</v>
      </c>
      <c r="H5521" s="7">
        <f t="shared" si="861"/>
        <v>0</v>
      </c>
      <c r="I5521" s="7">
        <f t="shared" si="862"/>
        <v>0</v>
      </c>
      <c r="J5521">
        <f t="shared" si="863"/>
        <v>0</v>
      </c>
      <c r="K5521">
        <f t="shared" si="867"/>
        <v>0</v>
      </c>
      <c r="L5521">
        <f t="shared" si="864"/>
        <v>0</v>
      </c>
      <c r="M5521" s="66" t="str">
        <f t="shared" si="860"/>
        <v xml:space="preserve"> </v>
      </c>
    </row>
    <row r="5522" spans="1:13" x14ac:dyDescent="0.25">
      <c r="A5522" s="25">
        <f t="shared" si="868"/>
        <v>5522</v>
      </c>
      <c r="B5522" s="35">
        <f>+INDEX(Исходные_данные!A:Z,A5522+$X$32-1,$X$30)</f>
        <v>0</v>
      </c>
      <c r="C5522" s="25">
        <f>+IFERROR(_xlfn.NUMBERVALUE(INDEX(Исходные_данные!A:Z,A5522+$X$32-1,$X$31),"."),0)</f>
        <v>0</v>
      </c>
      <c r="D5522" s="51"/>
      <c r="E5522" s="3">
        <f t="shared" si="865"/>
        <v>1289.4580000000001</v>
      </c>
      <c r="F5522" s="3">
        <f t="shared" si="866"/>
        <v>1289.4574600000001</v>
      </c>
      <c r="G5522" s="8">
        <f t="shared" si="869"/>
        <v>0</v>
      </c>
      <c r="H5522" s="7">
        <f t="shared" si="861"/>
        <v>0</v>
      </c>
      <c r="I5522" s="7">
        <f t="shared" si="862"/>
        <v>0</v>
      </c>
      <c r="J5522">
        <f t="shared" si="863"/>
        <v>0</v>
      </c>
      <c r="K5522">
        <f t="shared" si="867"/>
        <v>0</v>
      </c>
      <c r="L5522">
        <f t="shared" si="864"/>
        <v>0</v>
      </c>
      <c r="M5522" s="66" t="str">
        <f t="shared" si="860"/>
        <v xml:space="preserve"> </v>
      </c>
    </row>
    <row r="5523" spans="1:13" x14ac:dyDescent="0.25">
      <c r="A5523" s="25">
        <f t="shared" si="868"/>
        <v>5523</v>
      </c>
      <c r="B5523" s="35">
        <f>+INDEX(Исходные_данные!A:Z,A5523+$X$32-1,$X$30)</f>
        <v>0</v>
      </c>
      <c r="C5523" s="25">
        <f>+IFERROR(_xlfn.NUMBERVALUE(INDEX(Исходные_данные!A:Z,A5523+$X$32-1,$X$31),"."),0)</f>
        <v>0</v>
      </c>
      <c r="D5523" s="51"/>
      <c r="E5523" s="3">
        <f t="shared" si="865"/>
        <v>1289.4580000000001</v>
      </c>
      <c r="F5523" s="3">
        <f t="shared" si="866"/>
        <v>1289.4574600000001</v>
      </c>
      <c r="G5523" s="8">
        <f t="shared" si="869"/>
        <v>0</v>
      </c>
      <c r="H5523" s="7">
        <f t="shared" si="861"/>
        <v>0</v>
      </c>
      <c r="I5523" s="7">
        <f t="shared" si="862"/>
        <v>0</v>
      </c>
      <c r="J5523">
        <f t="shared" si="863"/>
        <v>0</v>
      </c>
      <c r="K5523">
        <f t="shared" si="867"/>
        <v>0</v>
      </c>
      <c r="L5523">
        <f t="shared" si="864"/>
        <v>0</v>
      </c>
      <c r="M5523" s="66" t="str">
        <f t="shared" si="860"/>
        <v xml:space="preserve"> </v>
      </c>
    </row>
    <row r="5524" spans="1:13" x14ac:dyDescent="0.25">
      <c r="A5524" s="25">
        <f t="shared" si="868"/>
        <v>5524</v>
      </c>
      <c r="B5524" s="35">
        <f>+INDEX(Исходные_данные!A:Z,A5524+$X$32-1,$X$30)</f>
        <v>0</v>
      </c>
      <c r="C5524" s="25">
        <f>+IFERROR(_xlfn.NUMBERVALUE(INDEX(Исходные_данные!A:Z,A5524+$X$32-1,$X$31),"."),0)</f>
        <v>0</v>
      </c>
      <c r="D5524" s="51"/>
      <c r="E5524" s="3">
        <f t="shared" si="865"/>
        <v>1289.4580000000001</v>
      </c>
      <c r="F5524" s="3">
        <f t="shared" si="866"/>
        <v>1289.4574600000001</v>
      </c>
      <c r="G5524" s="8">
        <f t="shared" si="869"/>
        <v>0</v>
      </c>
      <c r="H5524" s="7">
        <f t="shared" si="861"/>
        <v>0</v>
      </c>
      <c r="I5524" s="7">
        <f t="shared" si="862"/>
        <v>0</v>
      </c>
      <c r="J5524">
        <f t="shared" si="863"/>
        <v>0</v>
      </c>
      <c r="K5524">
        <f t="shared" si="867"/>
        <v>0</v>
      </c>
      <c r="L5524">
        <f t="shared" si="864"/>
        <v>0</v>
      </c>
      <c r="M5524" s="66" t="str">
        <f t="shared" si="860"/>
        <v xml:space="preserve"> </v>
      </c>
    </row>
    <row r="5525" spans="1:13" x14ac:dyDescent="0.25">
      <c r="A5525" s="25">
        <f t="shared" si="868"/>
        <v>5525</v>
      </c>
      <c r="B5525" s="35">
        <f>+INDEX(Исходные_данные!A:Z,A5525+$X$32-1,$X$30)</f>
        <v>0</v>
      </c>
      <c r="C5525" s="25">
        <f>+IFERROR(_xlfn.NUMBERVALUE(INDEX(Исходные_данные!A:Z,A5525+$X$32-1,$X$31),"."),0)</f>
        <v>0</v>
      </c>
      <c r="D5525" s="51"/>
      <c r="E5525" s="3">
        <f t="shared" si="865"/>
        <v>1289.4580000000001</v>
      </c>
      <c r="F5525" s="3">
        <f t="shared" si="866"/>
        <v>1289.4574600000001</v>
      </c>
      <c r="G5525" s="8">
        <f t="shared" si="869"/>
        <v>0</v>
      </c>
      <c r="H5525" s="7">
        <f t="shared" si="861"/>
        <v>0</v>
      </c>
      <c r="I5525" s="7">
        <f t="shared" si="862"/>
        <v>0</v>
      </c>
      <c r="J5525">
        <f t="shared" si="863"/>
        <v>0</v>
      </c>
      <c r="K5525">
        <f t="shared" si="867"/>
        <v>0</v>
      </c>
      <c r="L5525">
        <f t="shared" si="864"/>
        <v>0</v>
      </c>
      <c r="M5525" s="66" t="str">
        <f t="shared" si="860"/>
        <v xml:space="preserve"> </v>
      </c>
    </row>
    <row r="5526" spans="1:13" x14ac:dyDescent="0.25">
      <c r="A5526" s="25">
        <f t="shared" si="868"/>
        <v>5526</v>
      </c>
      <c r="B5526" s="35">
        <f>+INDEX(Исходные_данные!A:Z,A5526+$X$32-1,$X$30)</f>
        <v>0</v>
      </c>
      <c r="C5526" s="25">
        <f>+IFERROR(_xlfn.NUMBERVALUE(INDEX(Исходные_данные!A:Z,A5526+$X$32-1,$X$31),"."),0)</f>
        <v>0</v>
      </c>
      <c r="D5526" s="51"/>
      <c r="E5526" s="3">
        <f t="shared" si="865"/>
        <v>1289.4580000000001</v>
      </c>
      <c r="F5526" s="3">
        <f t="shared" si="866"/>
        <v>1289.4574600000001</v>
      </c>
      <c r="G5526" s="8">
        <f t="shared" si="869"/>
        <v>0</v>
      </c>
      <c r="H5526" s="7">
        <f t="shared" si="861"/>
        <v>0</v>
      </c>
      <c r="I5526" s="7">
        <f t="shared" si="862"/>
        <v>0</v>
      </c>
      <c r="J5526">
        <f t="shared" si="863"/>
        <v>0</v>
      </c>
      <c r="K5526">
        <f t="shared" si="867"/>
        <v>0</v>
      </c>
      <c r="L5526">
        <f t="shared" si="864"/>
        <v>0</v>
      </c>
      <c r="M5526" s="66" t="str">
        <f t="shared" si="860"/>
        <v xml:space="preserve"> </v>
      </c>
    </row>
    <row r="5527" spans="1:13" x14ac:dyDescent="0.25">
      <c r="A5527" s="25">
        <f t="shared" si="868"/>
        <v>5527</v>
      </c>
      <c r="B5527" s="35">
        <f>+INDEX(Исходные_данные!A:Z,A5527+$X$32-1,$X$30)</f>
        <v>0</v>
      </c>
      <c r="C5527" s="25">
        <f>+IFERROR(_xlfn.NUMBERVALUE(INDEX(Исходные_данные!A:Z,A5527+$X$32-1,$X$31),"."),0)</f>
        <v>0</v>
      </c>
      <c r="D5527" s="51"/>
      <c r="E5527" s="3">
        <f t="shared" si="865"/>
        <v>1289.4580000000001</v>
      </c>
      <c r="F5527" s="3">
        <f t="shared" si="866"/>
        <v>1289.4574600000001</v>
      </c>
      <c r="G5527" s="8">
        <f t="shared" si="869"/>
        <v>0</v>
      </c>
      <c r="H5527" s="7">
        <f t="shared" si="861"/>
        <v>0</v>
      </c>
      <c r="I5527" s="7">
        <f t="shared" si="862"/>
        <v>0</v>
      </c>
      <c r="J5527">
        <f t="shared" si="863"/>
        <v>0</v>
      </c>
      <c r="K5527">
        <f t="shared" si="867"/>
        <v>0</v>
      </c>
      <c r="L5527">
        <f t="shared" si="864"/>
        <v>0</v>
      </c>
      <c r="M5527" s="66" t="str">
        <f t="shared" si="860"/>
        <v xml:space="preserve"> </v>
      </c>
    </row>
    <row r="5528" spans="1:13" x14ac:dyDescent="0.25">
      <c r="A5528" s="25">
        <f t="shared" si="868"/>
        <v>5528</v>
      </c>
      <c r="B5528" s="35">
        <f>+INDEX(Исходные_данные!A:Z,A5528+$X$32-1,$X$30)</f>
        <v>0</v>
      </c>
      <c r="C5528" s="25">
        <f>+IFERROR(_xlfn.NUMBERVALUE(INDEX(Исходные_данные!A:Z,A5528+$X$32-1,$X$31),"."),0)</f>
        <v>0</v>
      </c>
      <c r="D5528" s="51"/>
      <c r="E5528" s="3">
        <f t="shared" si="865"/>
        <v>1289.4580000000001</v>
      </c>
      <c r="F5528" s="3">
        <f t="shared" si="866"/>
        <v>1289.4574600000001</v>
      </c>
      <c r="G5528" s="8">
        <f t="shared" si="869"/>
        <v>0</v>
      </c>
      <c r="H5528" s="7">
        <f t="shared" si="861"/>
        <v>0</v>
      </c>
      <c r="I5528" s="7">
        <f t="shared" si="862"/>
        <v>0</v>
      </c>
      <c r="J5528">
        <f t="shared" si="863"/>
        <v>0</v>
      </c>
      <c r="K5528">
        <f t="shared" si="867"/>
        <v>0</v>
      </c>
      <c r="L5528">
        <f t="shared" si="864"/>
        <v>0</v>
      </c>
      <c r="M5528" s="66" t="str">
        <f t="shared" si="860"/>
        <v xml:space="preserve"> </v>
      </c>
    </row>
    <row r="5529" spans="1:13" x14ac:dyDescent="0.25">
      <c r="A5529" s="25">
        <f t="shared" si="868"/>
        <v>5529</v>
      </c>
      <c r="B5529" s="35">
        <f>+INDEX(Исходные_данные!A:Z,A5529+$X$32-1,$X$30)</f>
        <v>0</v>
      </c>
      <c r="C5529" s="25">
        <f>+IFERROR(_xlfn.NUMBERVALUE(INDEX(Исходные_данные!A:Z,A5529+$X$32-1,$X$31),"."),0)</f>
        <v>0</v>
      </c>
      <c r="D5529" s="51"/>
      <c r="E5529" s="3">
        <f t="shared" si="865"/>
        <v>1289.4580000000001</v>
      </c>
      <c r="F5529" s="3">
        <f t="shared" si="866"/>
        <v>1289.4574600000001</v>
      </c>
      <c r="G5529" s="8">
        <f t="shared" si="869"/>
        <v>0</v>
      </c>
      <c r="H5529" s="7">
        <f t="shared" si="861"/>
        <v>0</v>
      </c>
      <c r="I5529" s="7">
        <f t="shared" si="862"/>
        <v>0</v>
      </c>
      <c r="J5529">
        <f t="shared" si="863"/>
        <v>0</v>
      </c>
      <c r="K5529">
        <f t="shared" si="867"/>
        <v>0</v>
      </c>
      <c r="L5529">
        <f t="shared" si="864"/>
        <v>0</v>
      </c>
      <c r="M5529" s="66" t="str">
        <f t="shared" si="860"/>
        <v xml:space="preserve"> </v>
      </c>
    </row>
    <row r="5530" spans="1:13" x14ac:dyDescent="0.25">
      <c r="A5530" s="25">
        <f t="shared" si="868"/>
        <v>5530</v>
      </c>
      <c r="B5530" s="35">
        <f>+INDEX(Исходные_данные!A:Z,A5530+$X$32-1,$X$30)</f>
        <v>0</v>
      </c>
      <c r="C5530" s="25">
        <f>+IFERROR(_xlfn.NUMBERVALUE(INDEX(Исходные_данные!A:Z,A5530+$X$32-1,$X$31),"."),0)</f>
        <v>0</v>
      </c>
      <c r="D5530" s="51"/>
      <c r="E5530" s="3">
        <f t="shared" si="865"/>
        <v>1289.4580000000001</v>
      </c>
      <c r="F5530" s="3">
        <f t="shared" si="866"/>
        <v>1289.4574600000001</v>
      </c>
      <c r="G5530" s="8">
        <f t="shared" si="869"/>
        <v>0</v>
      </c>
      <c r="H5530" s="7">
        <f t="shared" si="861"/>
        <v>0</v>
      </c>
      <c r="I5530" s="7">
        <f t="shared" si="862"/>
        <v>0</v>
      </c>
      <c r="J5530">
        <f t="shared" si="863"/>
        <v>0</v>
      </c>
      <c r="K5530">
        <f t="shared" si="867"/>
        <v>0</v>
      </c>
      <c r="L5530">
        <f t="shared" si="864"/>
        <v>0</v>
      </c>
      <c r="M5530" s="66" t="str">
        <f t="shared" si="860"/>
        <v xml:space="preserve"> </v>
      </c>
    </row>
    <row r="5531" spans="1:13" x14ac:dyDescent="0.25">
      <c r="A5531" s="25">
        <f t="shared" si="868"/>
        <v>5531</v>
      </c>
      <c r="B5531" s="35">
        <f>+INDEX(Исходные_данные!A:Z,A5531+$X$32-1,$X$30)</f>
        <v>0</v>
      </c>
      <c r="C5531" s="25">
        <f>+IFERROR(_xlfn.NUMBERVALUE(INDEX(Исходные_данные!A:Z,A5531+$X$32-1,$X$31),"."),0)</f>
        <v>0</v>
      </c>
      <c r="D5531" s="51"/>
      <c r="E5531" s="3">
        <f t="shared" si="865"/>
        <v>1289.4580000000001</v>
      </c>
      <c r="F5531" s="3">
        <f t="shared" si="866"/>
        <v>1289.4574600000001</v>
      </c>
      <c r="G5531" s="8">
        <f t="shared" si="869"/>
        <v>0</v>
      </c>
      <c r="H5531" s="7">
        <f t="shared" si="861"/>
        <v>0</v>
      </c>
      <c r="I5531" s="7">
        <f t="shared" si="862"/>
        <v>0</v>
      </c>
      <c r="J5531">
        <f t="shared" si="863"/>
        <v>0</v>
      </c>
      <c r="K5531">
        <f t="shared" si="867"/>
        <v>0</v>
      </c>
      <c r="L5531">
        <f t="shared" si="864"/>
        <v>0</v>
      </c>
      <c r="M5531" s="66" t="str">
        <f t="shared" si="860"/>
        <v xml:space="preserve"> </v>
      </c>
    </row>
    <row r="5532" spans="1:13" x14ac:dyDescent="0.25">
      <c r="A5532" s="25">
        <f t="shared" si="868"/>
        <v>5532</v>
      </c>
      <c r="B5532" s="35">
        <f>+INDEX(Исходные_данные!A:Z,A5532+$X$32-1,$X$30)</f>
        <v>0</v>
      </c>
      <c r="C5532" s="25">
        <f>+IFERROR(_xlfn.NUMBERVALUE(INDEX(Исходные_данные!A:Z,A5532+$X$32-1,$X$31),"."),0)</f>
        <v>0</v>
      </c>
      <c r="D5532" s="51"/>
      <c r="E5532" s="3">
        <f t="shared" si="865"/>
        <v>1289.4580000000001</v>
      </c>
      <c r="F5532" s="3">
        <f t="shared" si="866"/>
        <v>1289.4574600000001</v>
      </c>
      <c r="G5532" s="8">
        <f t="shared" si="869"/>
        <v>0</v>
      </c>
      <c r="H5532" s="7">
        <f t="shared" si="861"/>
        <v>0</v>
      </c>
      <c r="I5532" s="7">
        <f t="shared" si="862"/>
        <v>0</v>
      </c>
      <c r="J5532">
        <f t="shared" si="863"/>
        <v>0</v>
      </c>
      <c r="K5532">
        <f t="shared" si="867"/>
        <v>0</v>
      </c>
      <c r="L5532">
        <f t="shared" si="864"/>
        <v>0</v>
      </c>
      <c r="M5532" s="66" t="str">
        <f t="shared" ref="M5532:M5595" si="870">IF(AC5547=1,"",+CONCATENATE(IF($AC$43=1,CONCATENATE(D5532," "),""),IF($AC$44=1,CONCATENATE(E5532," (",TEXT(G5532,"0,0"),"%)"),"")))</f>
        <v xml:space="preserve"> </v>
      </c>
    </row>
    <row r="5533" spans="1:13" x14ac:dyDescent="0.25">
      <c r="A5533" s="25">
        <f t="shared" si="868"/>
        <v>5533</v>
      </c>
      <c r="B5533" s="35">
        <f>+INDEX(Исходные_данные!A:Z,A5533+$X$32-1,$X$30)</f>
        <v>0</v>
      </c>
      <c r="C5533" s="25">
        <f>+IFERROR(_xlfn.NUMBERVALUE(INDEX(Исходные_данные!A:Z,A5533+$X$32-1,$X$31),"."),0)</f>
        <v>0</v>
      </c>
      <c r="D5533" s="51"/>
      <c r="E5533" s="3">
        <f t="shared" si="865"/>
        <v>1289.4580000000001</v>
      </c>
      <c r="F5533" s="3">
        <f t="shared" si="866"/>
        <v>1289.4574600000001</v>
      </c>
      <c r="G5533" s="8">
        <f t="shared" si="869"/>
        <v>0</v>
      </c>
      <c r="H5533" s="7">
        <f t="shared" si="861"/>
        <v>0</v>
      </c>
      <c r="I5533" s="7">
        <f t="shared" si="862"/>
        <v>0</v>
      </c>
      <c r="J5533">
        <f t="shared" si="863"/>
        <v>0</v>
      </c>
      <c r="K5533">
        <f t="shared" si="867"/>
        <v>0</v>
      </c>
      <c r="L5533">
        <f t="shared" si="864"/>
        <v>0</v>
      </c>
      <c r="M5533" s="66" t="str">
        <f t="shared" si="870"/>
        <v xml:space="preserve"> </v>
      </c>
    </row>
    <row r="5534" spans="1:13" x14ac:dyDescent="0.25">
      <c r="A5534" s="25">
        <f t="shared" si="868"/>
        <v>5534</v>
      </c>
      <c r="B5534" s="35">
        <f>+INDEX(Исходные_данные!A:Z,A5534+$X$32-1,$X$30)</f>
        <v>0</v>
      </c>
      <c r="C5534" s="25">
        <f>+IFERROR(_xlfn.NUMBERVALUE(INDEX(Исходные_данные!A:Z,A5534+$X$32-1,$X$31),"."),0)</f>
        <v>0</v>
      </c>
      <c r="D5534" s="51"/>
      <c r="E5534" s="3">
        <f t="shared" si="865"/>
        <v>1289.4580000000001</v>
      </c>
      <c r="F5534" s="3">
        <f t="shared" si="866"/>
        <v>1289.4574600000001</v>
      </c>
      <c r="G5534" s="8">
        <f t="shared" si="869"/>
        <v>0</v>
      </c>
      <c r="H5534" s="7">
        <f t="shared" si="861"/>
        <v>0</v>
      </c>
      <c r="I5534" s="7">
        <f t="shared" si="862"/>
        <v>0</v>
      </c>
      <c r="J5534">
        <f t="shared" si="863"/>
        <v>0</v>
      </c>
      <c r="K5534">
        <f t="shared" si="867"/>
        <v>0</v>
      </c>
      <c r="L5534">
        <f t="shared" si="864"/>
        <v>0</v>
      </c>
      <c r="M5534" s="66" t="str">
        <f t="shared" si="870"/>
        <v xml:space="preserve"> </v>
      </c>
    </row>
    <row r="5535" spans="1:13" x14ac:dyDescent="0.25">
      <c r="A5535" s="25">
        <f t="shared" si="868"/>
        <v>5535</v>
      </c>
      <c r="B5535" s="35">
        <f>+INDEX(Исходные_данные!A:Z,A5535+$X$32-1,$X$30)</f>
        <v>0</v>
      </c>
      <c r="C5535" s="25">
        <f>+IFERROR(_xlfn.NUMBERVALUE(INDEX(Исходные_данные!A:Z,A5535+$X$32-1,$X$31),"."),0)</f>
        <v>0</v>
      </c>
      <c r="D5535" s="51"/>
      <c r="E5535" s="3">
        <f t="shared" si="865"/>
        <v>1289.4580000000001</v>
      </c>
      <c r="F5535" s="3">
        <f t="shared" si="866"/>
        <v>1289.4574600000001</v>
      </c>
      <c r="G5535" s="8">
        <f t="shared" si="869"/>
        <v>0</v>
      </c>
      <c r="H5535" s="7">
        <f t="shared" si="861"/>
        <v>0</v>
      </c>
      <c r="I5535" s="7">
        <f t="shared" si="862"/>
        <v>0</v>
      </c>
      <c r="J5535">
        <f t="shared" si="863"/>
        <v>0</v>
      </c>
      <c r="K5535">
        <f t="shared" si="867"/>
        <v>0</v>
      </c>
      <c r="L5535">
        <f t="shared" si="864"/>
        <v>0</v>
      </c>
      <c r="M5535" s="66" t="str">
        <f t="shared" si="870"/>
        <v xml:space="preserve"> </v>
      </c>
    </row>
    <row r="5536" spans="1:13" x14ac:dyDescent="0.25">
      <c r="A5536" s="25">
        <f t="shared" si="868"/>
        <v>5536</v>
      </c>
      <c r="B5536" s="35">
        <f>+INDEX(Исходные_данные!A:Z,A5536+$X$32-1,$X$30)</f>
        <v>0</v>
      </c>
      <c r="C5536" s="25">
        <f>+IFERROR(_xlfn.NUMBERVALUE(INDEX(Исходные_данные!A:Z,A5536+$X$32-1,$X$31),"."),0)</f>
        <v>0</v>
      </c>
      <c r="D5536" s="51"/>
      <c r="E5536" s="3">
        <f t="shared" si="865"/>
        <v>1289.4580000000001</v>
      </c>
      <c r="F5536" s="3">
        <f t="shared" si="866"/>
        <v>1289.4574600000001</v>
      </c>
      <c r="G5536" s="8">
        <f t="shared" si="869"/>
        <v>0</v>
      </c>
      <c r="H5536" s="7">
        <f t="shared" si="861"/>
        <v>0</v>
      </c>
      <c r="I5536" s="7">
        <f t="shared" si="862"/>
        <v>0</v>
      </c>
      <c r="J5536">
        <f t="shared" si="863"/>
        <v>0</v>
      </c>
      <c r="K5536">
        <f t="shared" si="867"/>
        <v>0</v>
      </c>
      <c r="L5536">
        <f t="shared" si="864"/>
        <v>0</v>
      </c>
      <c r="M5536" s="66" t="str">
        <f t="shared" si="870"/>
        <v xml:space="preserve"> </v>
      </c>
    </row>
    <row r="5537" spans="1:13" x14ac:dyDescent="0.25">
      <c r="A5537" s="25">
        <f t="shared" si="868"/>
        <v>5537</v>
      </c>
      <c r="B5537" s="35">
        <f>+INDEX(Исходные_данные!A:Z,A5537+$X$32-1,$X$30)</f>
        <v>0</v>
      </c>
      <c r="C5537" s="25">
        <f>+IFERROR(_xlfn.NUMBERVALUE(INDEX(Исходные_данные!A:Z,A5537+$X$32-1,$X$31),"."),0)</f>
        <v>0</v>
      </c>
      <c r="D5537" s="51"/>
      <c r="E5537" s="3">
        <f t="shared" si="865"/>
        <v>1289.4580000000001</v>
      </c>
      <c r="F5537" s="3">
        <f t="shared" si="866"/>
        <v>1289.4574600000001</v>
      </c>
      <c r="G5537" s="8">
        <f t="shared" si="869"/>
        <v>0</v>
      </c>
      <c r="H5537" s="7">
        <f t="shared" si="861"/>
        <v>0</v>
      </c>
      <c r="I5537" s="7">
        <f t="shared" si="862"/>
        <v>0</v>
      </c>
      <c r="J5537">
        <f t="shared" si="863"/>
        <v>0</v>
      </c>
      <c r="K5537">
        <f t="shared" si="867"/>
        <v>0</v>
      </c>
      <c r="L5537">
        <f t="shared" si="864"/>
        <v>0</v>
      </c>
      <c r="M5537" s="66" t="str">
        <f t="shared" si="870"/>
        <v xml:space="preserve"> </v>
      </c>
    </row>
    <row r="5538" spans="1:13" x14ac:dyDescent="0.25">
      <c r="A5538" s="25">
        <f t="shared" si="868"/>
        <v>5538</v>
      </c>
      <c r="B5538" s="35">
        <f>+INDEX(Исходные_данные!A:Z,A5538+$X$32-1,$X$30)</f>
        <v>0</v>
      </c>
      <c r="C5538" s="25">
        <f>+IFERROR(_xlfn.NUMBERVALUE(INDEX(Исходные_данные!A:Z,A5538+$X$32-1,$X$31),"."),0)</f>
        <v>0</v>
      </c>
      <c r="D5538" s="51"/>
      <c r="E5538" s="3">
        <f t="shared" si="865"/>
        <v>1289.4580000000001</v>
      </c>
      <c r="F5538" s="3">
        <f t="shared" si="866"/>
        <v>1289.4574600000001</v>
      </c>
      <c r="G5538" s="8">
        <f t="shared" si="869"/>
        <v>0</v>
      </c>
      <c r="H5538" s="7">
        <f t="shared" si="861"/>
        <v>0</v>
      </c>
      <c r="I5538" s="7">
        <f t="shared" si="862"/>
        <v>0</v>
      </c>
      <c r="J5538">
        <f t="shared" si="863"/>
        <v>0</v>
      </c>
      <c r="K5538">
        <f t="shared" si="867"/>
        <v>0</v>
      </c>
      <c r="L5538">
        <f t="shared" si="864"/>
        <v>0</v>
      </c>
      <c r="M5538" s="66" t="str">
        <f t="shared" si="870"/>
        <v xml:space="preserve"> </v>
      </c>
    </row>
    <row r="5539" spans="1:13" x14ac:dyDescent="0.25">
      <c r="A5539" s="25">
        <f t="shared" si="868"/>
        <v>5539</v>
      </c>
      <c r="B5539" s="35">
        <f>+INDEX(Исходные_данные!A:Z,A5539+$X$32-1,$X$30)</f>
        <v>0</v>
      </c>
      <c r="C5539" s="25">
        <f>+IFERROR(_xlfn.NUMBERVALUE(INDEX(Исходные_данные!A:Z,A5539+$X$32-1,$X$31),"."),0)</f>
        <v>0</v>
      </c>
      <c r="D5539" s="51"/>
      <c r="E5539" s="3">
        <f t="shared" si="865"/>
        <v>1289.4580000000001</v>
      </c>
      <c r="F5539" s="3">
        <f t="shared" si="866"/>
        <v>1289.4574600000001</v>
      </c>
      <c r="G5539" s="8">
        <f t="shared" si="869"/>
        <v>0</v>
      </c>
      <c r="H5539" s="7">
        <f t="shared" si="861"/>
        <v>0</v>
      </c>
      <c r="I5539" s="7">
        <f t="shared" si="862"/>
        <v>0</v>
      </c>
      <c r="J5539">
        <f t="shared" si="863"/>
        <v>0</v>
      </c>
      <c r="K5539">
        <f t="shared" si="867"/>
        <v>0</v>
      </c>
      <c r="L5539">
        <f t="shared" si="864"/>
        <v>0</v>
      </c>
      <c r="M5539" s="66" t="str">
        <f t="shared" si="870"/>
        <v xml:space="preserve"> </v>
      </c>
    </row>
    <row r="5540" spans="1:13" x14ac:dyDescent="0.25">
      <c r="A5540" s="25">
        <f t="shared" si="868"/>
        <v>5540</v>
      </c>
      <c r="B5540" s="35">
        <f>+INDEX(Исходные_данные!A:Z,A5540+$X$32-1,$X$30)</f>
        <v>0</v>
      </c>
      <c r="C5540" s="25">
        <f>+IFERROR(_xlfn.NUMBERVALUE(INDEX(Исходные_данные!A:Z,A5540+$X$32-1,$X$31),"."),0)</f>
        <v>0</v>
      </c>
      <c r="D5540" s="51"/>
      <c r="E5540" s="3">
        <f t="shared" si="865"/>
        <v>1289.4580000000001</v>
      </c>
      <c r="F5540" s="3">
        <f t="shared" si="866"/>
        <v>1289.4574600000001</v>
      </c>
      <c r="G5540" s="8">
        <f t="shared" si="869"/>
        <v>0</v>
      </c>
      <c r="H5540" s="7">
        <f t="shared" si="861"/>
        <v>0</v>
      </c>
      <c r="I5540" s="7">
        <f t="shared" si="862"/>
        <v>0</v>
      </c>
      <c r="J5540">
        <f t="shared" si="863"/>
        <v>0</v>
      </c>
      <c r="K5540">
        <f t="shared" si="867"/>
        <v>0</v>
      </c>
      <c r="L5540">
        <f t="shared" si="864"/>
        <v>0</v>
      </c>
      <c r="M5540" s="66" t="str">
        <f t="shared" si="870"/>
        <v xml:space="preserve"> </v>
      </c>
    </row>
    <row r="5541" spans="1:13" x14ac:dyDescent="0.25">
      <c r="A5541" s="25">
        <f t="shared" si="868"/>
        <v>5541</v>
      </c>
      <c r="B5541" s="35">
        <f>+INDEX(Исходные_данные!A:Z,A5541+$X$32-1,$X$30)</f>
        <v>0</v>
      </c>
      <c r="C5541" s="25">
        <f>+IFERROR(_xlfn.NUMBERVALUE(INDEX(Исходные_данные!A:Z,A5541+$X$32-1,$X$31),"."),0)</f>
        <v>0</v>
      </c>
      <c r="D5541" s="51"/>
      <c r="E5541" s="3">
        <f t="shared" si="865"/>
        <v>1289.4580000000001</v>
      </c>
      <c r="F5541" s="3">
        <f t="shared" si="866"/>
        <v>1289.4574600000001</v>
      </c>
      <c r="G5541" s="8">
        <f t="shared" si="869"/>
        <v>0</v>
      </c>
      <c r="H5541" s="7">
        <f t="shared" si="861"/>
        <v>0</v>
      </c>
      <c r="I5541" s="7">
        <f t="shared" si="862"/>
        <v>0</v>
      </c>
      <c r="J5541">
        <f t="shared" si="863"/>
        <v>0</v>
      </c>
      <c r="K5541">
        <f t="shared" si="867"/>
        <v>0</v>
      </c>
      <c r="L5541">
        <f t="shared" si="864"/>
        <v>0</v>
      </c>
      <c r="M5541" s="66" t="str">
        <f t="shared" si="870"/>
        <v xml:space="preserve"> </v>
      </c>
    </row>
    <row r="5542" spans="1:13" x14ac:dyDescent="0.25">
      <c r="A5542" s="25">
        <f t="shared" si="868"/>
        <v>5542</v>
      </c>
      <c r="B5542" s="35">
        <f>+INDEX(Исходные_данные!A:Z,A5542+$X$32-1,$X$30)</f>
        <v>0</v>
      </c>
      <c r="C5542" s="25">
        <f>+IFERROR(_xlfn.NUMBERVALUE(INDEX(Исходные_данные!A:Z,A5542+$X$32-1,$X$31),"."),0)</f>
        <v>0</v>
      </c>
      <c r="D5542" s="51"/>
      <c r="E5542" s="3">
        <f t="shared" si="865"/>
        <v>1289.4580000000001</v>
      </c>
      <c r="F5542" s="3">
        <f t="shared" si="866"/>
        <v>1289.4574600000001</v>
      </c>
      <c r="G5542" s="8">
        <f t="shared" si="869"/>
        <v>0</v>
      </c>
      <c r="H5542" s="7">
        <f t="shared" si="861"/>
        <v>0</v>
      </c>
      <c r="I5542" s="7">
        <f t="shared" si="862"/>
        <v>0</v>
      </c>
      <c r="J5542">
        <f t="shared" si="863"/>
        <v>0</v>
      </c>
      <c r="K5542">
        <f t="shared" si="867"/>
        <v>0</v>
      </c>
      <c r="L5542">
        <f t="shared" si="864"/>
        <v>0</v>
      </c>
      <c r="M5542" s="66" t="str">
        <f t="shared" si="870"/>
        <v xml:space="preserve"> </v>
      </c>
    </row>
    <row r="5543" spans="1:13" x14ac:dyDescent="0.25">
      <c r="A5543" s="25">
        <f t="shared" si="868"/>
        <v>5543</v>
      </c>
      <c r="B5543" s="35">
        <f>+INDEX(Исходные_данные!A:Z,A5543+$X$32-1,$X$30)</f>
        <v>0</v>
      </c>
      <c r="C5543" s="25">
        <f>+IFERROR(_xlfn.NUMBERVALUE(INDEX(Исходные_данные!A:Z,A5543+$X$32-1,$X$31),"."),0)</f>
        <v>0</v>
      </c>
      <c r="D5543" s="51"/>
      <c r="E5543" s="3">
        <f t="shared" si="865"/>
        <v>1289.4580000000001</v>
      </c>
      <c r="F5543" s="3">
        <f t="shared" si="866"/>
        <v>1289.4574600000001</v>
      </c>
      <c r="G5543" s="8">
        <f t="shared" si="869"/>
        <v>0</v>
      </c>
      <c r="H5543" s="7">
        <f t="shared" si="861"/>
        <v>0</v>
      </c>
      <c r="I5543" s="7">
        <f t="shared" si="862"/>
        <v>0</v>
      </c>
      <c r="J5543">
        <f t="shared" si="863"/>
        <v>0</v>
      </c>
      <c r="K5543">
        <f t="shared" si="867"/>
        <v>0</v>
      </c>
      <c r="L5543">
        <f t="shared" si="864"/>
        <v>0</v>
      </c>
      <c r="M5543" s="66" t="str">
        <f t="shared" si="870"/>
        <v xml:space="preserve"> </v>
      </c>
    </row>
    <row r="5544" spans="1:13" x14ac:dyDescent="0.25">
      <c r="A5544" s="25">
        <f t="shared" si="868"/>
        <v>5544</v>
      </c>
      <c r="B5544" s="35">
        <f>+INDEX(Исходные_данные!A:Z,A5544+$X$32-1,$X$30)</f>
        <v>0</v>
      </c>
      <c r="C5544" s="25">
        <f>+IFERROR(_xlfn.NUMBERVALUE(INDEX(Исходные_данные!A:Z,A5544+$X$32-1,$X$31),"."),0)</f>
        <v>0</v>
      </c>
      <c r="D5544" s="51"/>
      <c r="E5544" s="3">
        <f t="shared" si="865"/>
        <v>1289.4580000000001</v>
      </c>
      <c r="F5544" s="3">
        <f t="shared" si="866"/>
        <v>1289.4574600000001</v>
      </c>
      <c r="G5544" s="8">
        <f t="shared" si="869"/>
        <v>0</v>
      </c>
      <c r="H5544" s="7">
        <f t="shared" si="861"/>
        <v>0</v>
      </c>
      <c r="I5544" s="7">
        <f t="shared" si="862"/>
        <v>0</v>
      </c>
      <c r="J5544">
        <f t="shared" si="863"/>
        <v>0</v>
      </c>
      <c r="K5544">
        <f t="shared" si="867"/>
        <v>0</v>
      </c>
      <c r="L5544">
        <f t="shared" si="864"/>
        <v>0</v>
      </c>
      <c r="M5544" s="66" t="str">
        <f t="shared" si="870"/>
        <v xml:space="preserve"> </v>
      </c>
    </row>
    <row r="5545" spans="1:13" x14ac:dyDescent="0.25">
      <c r="A5545" s="25">
        <f t="shared" si="868"/>
        <v>5545</v>
      </c>
      <c r="B5545" s="35">
        <f>+INDEX(Исходные_данные!A:Z,A5545+$X$32-1,$X$30)</f>
        <v>0</v>
      </c>
      <c r="C5545" s="25">
        <f>+IFERROR(_xlfn.NUMBERVALUE(INDEX(Исходные_данные!A:Z,A5545+$X$32-1,$X$31),"."),0)</f>
        <v>0</v>
      </c>
      <c r="D5545" s="51"/>
      <c r="E5545" s="3">
        <f t="shared" si="865"/>
        <v>1289.4580000000001</v>
      </c>
      <c r="F5545" s="3">
        <f t="shared" si="866"/>
        <v>1289.4574600000001</v>
      </c>
      <c r="G5545" s="8">
        <f t="shared" si="869"/>
        <v>0</v>
      </c>
      <c r="H5545" s="7">
        <f t="shared" si="861"/>
        <v>0</v>
      </c>
      <c r="I5545" s="7">
        <f t="shared" si="862"/>
        <v>0</v>
      </c>
      <c r="J5545">
        <f t="shared" si="863"/>
        <v>0</v>
      </c>
      <c r="K5545">
        <f t="shared" si="867"/>
        <v>0</v>
      </c>
      <c r="L5545">
        <f t="shared" si="864"/>
        <v>0</v>
      </c>
      <c r="M5545" s="66" t="str">
        <f t="shared" si="870"/>
        <v xml:space="preserve"> </v>
      </c>
    </row>
    <row r="5546" spans="1:13" x14ac:dyDescent="0.25">
      <c r="A5546" s="25">
        <f t="shared" si="868"/>
        <v>5546</v>
      </c>
      <c r="B5546" s="35">
        <f>+INDEX(Исходные_данные!A:Z,A5546+$X$32-1,$X$30)</f>
        <v>0</v>
      </c>
      <c r="C5546" s="25">
        <f>+IFERROR(_xlfn.NUMBERVALUE(INDEX(Исходные_данные!A:Z,A5546+$X$32-1,$X$31),"."),0)</f>
        <v>0</v>
      </c>
      <c r="D5546" s="51"/>
      <c r="E5546" s="3">
        <f t="shared" si="865"/>
        <v>1289.4580000000001</v>
      </c>
      <c r="F5546" s="3">
        <f t="shared" si="866"/>
        <v>1289.4574600000001</v>
      </c>
      <c r="G5546" s="8">
        <f t="shared" si="869"/>
        <v>0</v>
      </c>
      <c r="H5546" s="7">
        <f t="shared" si="861"/>
        <v>0</v>
      </c>
      <c r="I5546" s="7">
        <f t="shared" si="862"/>
        <v>0</v>
      </c>
      <c r="J5546">
        <f t="shared" si="863"/>
        <v>0</v>
      </c>
      <c r="K5546">
        <f t="shared" si="867"/>
        <v>0</v>
      </c>
      <c r="L5546">
        <f t="shared" si="864"/>
        <v>0</v>
      </c>
      <c r="M5546" s="66" t="str">
        <f t="shared" si="870"/>
        <v xml:space="preserve"> </v>
      </c>
    </row>
    <row r="5547" spans="1:13" x14ac:dyDescent="0.25">
      <c r="A5547" s="25">
        <f t="shared" si="868"/>
        <v>5547</v>
      </c>
      <c r="B5547" s="35">
        <f>+INDEX(Исходные_данные!A:Z,A5547+$X$32-1,$X$30)</f>
        <v>0</v>
      </c>
      <c r="C5547" s="25">
        <f>+IFERROR(_xlfn.NUMBERVALUE(INDEX(Исходные_данные!A:Z,A5547+$X$32-1,$X$31),"."),0)</f>
        <v>0</v>
      </c>
      <c r="D5547" s="51"/>
      <c r="E5547" s="3">
        <f t="shared" si="865"/>
        <v>1289.4580000000001</v>
      </c>
      <c r="F5547" s="3">
        <f t="shared" si="866"/>
        <v>1289.4574600000001</v>
      </c>
      <c r="G5547" s="8">
        <f t="shared" si="869"/>
        <v>0</v>
      </c>
      <c r="H5547" s="7">
        <f t="shared" si="861"/>
        <v>0</v>
      </c>
      <c r="I5547" s="7">
        <f t="shared" si="862"/>
        <v>0</v>
      </c>
      <c r="J5547">
        <f t="shared" si="863"/>
        <v>0</v>
      </c>
      <c r="K5547">
        <f t="shared" si="867"/>
        <v>0</v>
      </c>
      <c r="L5547">
        <f t="shared" si="864"/>
        <v>0</v>
      </c>
      <c r="M5547" s="66" t="str">
        <f t="shared" si="870"/>
        <v xml:space="preserve"> </v>
      </c>
    </row>
    <row r="5548" spans="1:13" x14ac:dyDescent="0.25">
      <c r="A5548" s="25">
        <f t="shared" si="868"/>
        <v>5548</v>
      </c>
      <c r="B5548" s="35">
        <f>+INDEX(Исходные_данные!A:Z,A5548+$X$32-1,$X$30)</f>
        <v>0</v>
      </c>
      <c r="C5548" s="25">
        <f>+IFERROR(_xlfn.NUMBERVALUE(INDEX(Исходные_данные!A:Z,A5548+$X$32-1,$X$31),"."),0)</f>
        <v>0</v>
      </c>
      <c r="D5548" s="51"/>
      <c r="E5548" s="3">
        <f t="shared" si="865"/>
        <v>1289.4580000000001</v>
      </c>
      <c r="F5548" s="3">
        <f t="shared" si="866"/>
        <v>1289.4574600000001</v>
      </c>
      <c r="G5548" s="8">
        <f t="shared" si="869"/>
        <v>0</v>
      </c>
      <c r="H5548" s="7">
        <f t="shared" si="861"/>
        <v>0</v>
      </c>
      <c r="I5548" s="7">
        <f t="shared" si="862"/>
        <v>0</v>
      </c>
      <c r="J5548">
        <f t="shared" si="863"/>
        <v>0</v>
      </c>
      <c r="K5548">
        <f t="shared" si="867"/>
        <v>0</v>
      </c>
      <c r="L5548">
        <f t="shared" si="864"/>
        <v>0</v>
      </c>
      <c r="M5548" s="66" t="str">
        <f t="shared" si="870"/>
        <v xml:space="preserve"> </v>
      </c>
    </row>
    <row r="5549" spans="1:13" x14ac:dyDescent="0.25">
      <c r="A5549" s="25">
        <f t="shared" si="868"/>
        <v>5549</v>
      </c>
      <c r="B5549" s="35">
        <f>+INDEX(Исходные_данные!A:Z,A5549+$X$32-1,$X$30)</f>
        <v>0</v>
      </c>
      <c r="C5549" s="25">
        <f>+IFERROR(_xlfn.NUMBERVALUE(INDEX(Исходные_данные!A:Z,A5549+$X$32-1,$X$31),"."),0)</f>
        <v>0</v>
      </c>
      <c r="D5549" s="51"/>
      <c r="E5549" s="3">
        <f t="shared" si="865"/>
        <v>1289.4580000000001</v>
      </c>
      <c r="F5549" s="3">
        <f t="shared" si="866"/>
        <v>1289.4574600000001</v>
      </c>
      <c r="G5549" s="8">
        <f t="shared" si="869"/>
        <v>0</v>
      </c>
      <c r="H5549" s="7">
        <f t="shared" si="861"/>
        <v>0</v>
      </c>
      <c r="I5549" s="7">
        <f t="shared" si="862"/>
        <v>0</v>
      </c>
      <c r="J5549">
        <f t="shared" si="863"/>
        <v>0</v>
      </c>
      <c r="K5549">
        <f t="shared" si="867"/>
        <v>0</v>
      </c>
      <c r="L5549">
        <f t="shared" si="864"/>
        <v>0</v>
      </c>
      <c r="M5549" s="66" t="str">
        <f t="shared" si="870"/>
        <v xml:space="preserve"> </v>
      </c>
    </row>
    <row r="5550" spans="1:13" x14ac:dyDescent="0.25">
      <c r="A5550" s="25">
        <f t="shared" si="868"/>
        <v>5550</v>
      </c>
      <c r="B5550" s="35">
        <f>+INDEX(Исходные_данные!A:Z,A5550+$X$32-1,$X$30)</f>
        <v>0</v>
      </c>
      <c r="C5550" s="25">
        <f>+IFERROR(_xlfn.NUMBERVALUE(INDEX(Исходные_данные!A:Z,A5550+$X$32-1,$X$31),"."),0)</f>
        <v>0</v>
      </c>
      <c r="D5550" s="51"/>
      <c r="E5550" s="3">
        <f t="shared" si="865"/>
        <v>1289.4580000000001</v>
      </c>
      <c r="F5550" s="3">
        <f t="shared" si="866"/>
        <v>1289.4574600000001</v>
      </c>
      <c r="G5550" s="8">
        <f t="shared" si="869"/>
        <v>0</v>
      </c>
      <c r="H5550" s="7">
        <f t="shared" si="861"/>
        <v>0</v>
      </c>
      <c r="I5550" s="7">
        <f t="shared" si="862"/>
        <v>0</v>
      </c>
      <c r="J5550">
        <f t="shared" si="863"/>
        <v>0</v>
      </c>
      <c r="K5550">
        <f t="shared" si="867"/>
        <v>0</v>
      </c>
      <c r="L5550">
        <f t="shared" si="864"/>
        <v>0</v>
      </c>
      <c r="M5550" s="66" t="str">
        <f t="shared" si="870"/>
        <v xml:space="preserve"> </v>
      </c>
    </row>
    <row r="5551" spans="1:13" x14ac:dyDescent="0.25">
      <c r="A5551" s="25">
        <f t="shared" si="868"/>
        <v>5551</v>
      </c>
      <c r="B5551" s="35">
        <f>+INDEX(Исходные_данные!A:Z,A5551+$X$32-1,$X$30)</f>
        <v>0</v>
      </c>
      <c r="C5551" s="25">
        <f>+IFERROR(_xlfn.NUMBERVALUE(INDEX(Исходные_данные!A:Z,A5551+$X$32-1,$X$31),"."),0)</f>
        <v>0</v>
      </c>
      <c r="D5551" s="51"/>
      <c r="E5551" s="3">
        <f t="shared" si="865"/>
        <v>1289.4580000000001</v>
      </c>
      <c r="F5551" s="3">
        <f t="shared" si="866"/>
        <v>1289.4574600000001</v>
      </c>
      <c r="G5551" s="8">
        <f t="shared" si="869"/>
        <v>0</v>
      </c>
      <c r="H5551" s="7">
        <f t="shared" si="861"/>
        <v>0</v>
      </c>
      <c r="I5551" s="7">
        <f t="shared" si="862"/>
        <v>0</v>
      </c>
      <c r="J5551">
        <f t="shared" si="863"/>
        <v>0</v>
      </c>
      <c r="K5551">
        <f t="shared" si="867"/>
        <v>0</v>
      </c>
      <c r="L5551">
        <f t="shared" si="864"/>
        <v>0</v>
      </c>
      <c r="M5551" s="66" t="str">
        <f t="shared" si="870"/>
        <v xml:space="preserve"> </v>
      </c>
    </row>
    <row r="5552" spans="1:13" x14ac:dyDescent="0.25">
      <c r="A5552" s="25">
        <f t="shared" si="868"/>
        <v>5552</v>
      </c>
      <c r="B5552" s="35">
        <f>+INDEX(Исходные_данные!A:Z,A5552+$X$32-1,$X$30)</f>
        <v>0</v>
      </c>
      <c r="C5552" s="25">
        <f>+IFERROR(_xlfn.NUMBERVALUE(INDEX(Исходные_данные!A:Z,A5552+$X$32-1,$X$31),"."),0)</f>
        <v>0</v>
      </c>
      <c r="D5552" s="51"/>
      <c r="E5552" s="3">
        <f t="shared" si="865"/>
        <v>1289.4580000000001</v>
      </c>
      <c r="F5552" s="3">
        <f t="shared" si="866"/>
        <v>1289.4574600000001</v>
      </c>
      <c r="G5552" s="8">
        <f t="shared" si="869"/>
        <v>0</v>
      </c>
      <c r="H5552" s="7">
        <f t="shared" si="861"/>
        <v>0</v>
      </c>
      <c r="I5552" s="7">
        <f t="shared" si="862"/>
        <v>0</v>
      </c>
      <c r="J5552">
        <f t="shared" si="863"/>
        <v>0</v>
      </c>
      <c r="K5552">
        <f t="shared" si="867"/>
        <v>0</v>
      </c>
      <c r="L5552">
        <f t="shared" si="864"/>
        <v>0</v>
      </c>
      <c r="M5552" s="66" t="str">
        <f t="shared" si="870"/>
        <v xml:space="preserve"> </v>
      </c>
    </row>
    <row r="5553" spans="1:13" x14ac:dyDescent="0.25">
      <c r="A5553" s="25">
        <f t="shared" si="868"/>
        <v>5553</v>
      </c>
      <c r="B5553" s="35">
        <f>+INDEX(Исходные_данные!A:Z,A5553+$X$32-1,$X$30)</f>
        <v>0</v>
      </c>
      <c r="C5553" s="25">
        <f>+IFERROR(_xlfn.NUMBERVALUE(INDEX(Исходные_данные!A:Z,A5553+$X$32-1,$X$31),"."),0)</f>
        <v>0</v>
      </c>
      <c r="D5553" s="51"/>
      <c r="E5553" s="3">
        <f t="shared" si="865"/>
        <v>1289.4580000000001</v>
      </c>
      <c r="F5553" s="3">
        <f t="shared" si="866"/>
        <v>1289.4574600000001</v>
      </c>
      <c r="G5553" s="8">
        <f t="shared" si="869"/>
        <v>0</v>
      </c>
      <c r="H5553" s="7">
        <f t="shared" si="861"/>
        <v>0</v>
      </c>
      <c r="I5553" s="7">
        <f t="shared" si="862"/>
        <v>0</v>
      </c>
      <c r="J5553">
        <f t="shared" si="863"/>
        <v>0</v>
      </c>
      <c r="K5553">
        <f t="shared" si="867"/>
        <v>0</v>
      </c>
      <c r="L5553">
        <f t="shared" si="864"/>
        <v>0</v>
      </c>
      <c r="M5553" s="66" t="str">
        <f t="shared" si="870"/>
        <v xml:space="preserve"> </v>
      </c>
    </row>
    <row r="5554" spans="1:13" x14ac:dyDescent="0.25">
      <c r="A5554" s="25">
        <f t="shared" si="868"/>
        <v>5554</v>
      </c>
      <c r="B5554" s="35">
        <f>+INDEX(Исходные_данные!A:Z,A5554+$X$32-1,$X$30)</f>
        <v>0</v>
      </c>
      <c r="C5554" s="25">
        <f>+IFERROR(_xlfn.NUMBERVALUE(INDEX(Исходные_данные!A:Z,A5554+$X$32-1,$X$31),"."),0)</f>
        <v>0</v>
      </c>
      <c r="D5554" s="51"/>
      <c r="E5554" s="3">
        <f t="shared" si="865"/>
        <v>1289.4580000000001</v>
      </c>
      <c r="F5554" s="3">
        <f t="shared" si="866"/>
        <v>1289.4574600000001</v>
      </c>
      <c r="G5554" s="8">
        <f t="shared" si="869"/>
        <v>0</v>
      </c>
      <c r="H5554" s="7">
        <f t="shared" si="861"/>
        <v>0</v>
      </c>
      <c r="I5554" s="7">
        <f t="shared" si="862"/>
        <v>0</v>
      </c>
      <c r="J5554">
        <f t="shared" si="863"/>
        <v>0</v>
      </c>
      <c r="K5554">
        <f t="shared" si="867"/>
        <v>0</v>
      </c>
      <c r="L5554">
        <f t="shared" si="864"/>
        <v>0</v>
      </c>
      <c r="M5554" s="66" t="str">
        <f t="shared" si="870"/>
        <v xml:space="preserve"> </v>
      </c>
    </row>
    <row r="5555" spans="1:13" x14ac:dyDescent="0.25">
      <c r="A5555" s="25">
        <f t="shared" si="868"/>
        <v>5555</v>
      </c>
      <c r="B5555" s="35">
        <f>+INDEX(Исходные_данные!A:Z,A5555+$X$32-1,$X$30)</f>
        <v>0</v>
      </c>
      <c r="C5555" s="25">
        <f>+IFERROR(_xlfn.NUMBERVALUE(INDEX(Исходные_данные!A:Z,A5555+$X$32-1,$X$31),"."),0)</f>
        <v>0</v>
      </c>
      <c r="D5555" s="51"/>
      <c r="E5555" s="3">
        <f t="shared" si="865"/>
        <v>1289.4580000000001</v>
      </c>
      <c r="F5555" s="3">
        <f t="shared" si="866"/>
        <v>1289.4574600000001</v>
      </c>
      <c r="G5555" s="8">
        <f t="shared" si="869"/>
        <v>0</v>
      </c>
      <c r="H5555" s="7">
        <f t="shared" si="861"/>
        <v>0</v>
      </c>
      <c r="I5555" s="7">
        <f t="shared" si="862"/>
        <v>0</v>
      </c>
      <c r="J5555">
        <f t="shared" si="863"/>
        <v>0</v>
      </c>
      <c r="K5555">
        <f t="shared" si="867"/>
        <v>0</v>
      </c>
      <c r="L5555">
        <f t="shared" si="864"/>
        <v>0</v>
      </c>
      <c r="M5555" s="66" t="str">
        <f t="shared" si="870"/>
        <v xml:space="preserve"> </v>
      </c>
    </row>
    <row r="5556" spans="1:13" x14ac:dyDescent="0.25">
      <c r="A5556" s="25">
        <f t="shared" si="868"/>
        <v>5556</v>
      </c>
      <c r="B5556" s="35">
        <f>+INDEX(Исходные_данные!A:Z,A5556+$X$32-1,$X$30)</f>
        <v>0</v>
      </c>
      <c r="C5556" s="25">
        <f>+IFERROR(_xlfn.NUMBERVALUE(INDEX(Исходные_данные!A:Z,A5556+$X$32-1,$X$31),"."),0)</f>
        <v>0</v>
      </c>
      <c r="D5556" s="51"/>
      <c r="E5556" s="3">
        <f t="shared" si="865"/>
        <v>1289.4580000000001</v>
      </c>
      <c r="F5556" s="3">
        <f t="shared" si="866"/>
        <v>1289.4574600000001</v>
      </c>
      <c r="G5556" s="8">
        <f t="shared" si="869"/>
        <v>0</v>
      </c>
      <c r="H5556" s="7">
        <f t="shared" si="861"/>
        <v>0</v>
      </c>
      <c r="I5556" s="7">
        <f t="shared" si="862"/>
        <v>0</v>
      </c>
      <c r="J5556">
        <f t="shared" si="863"/>
        <v>0</v>
      </c>
      <c r="K5556">
        <f t="shared" si="867"/>
        <v>0</v>
      </c>
      <c r="L5556">
        <f t="shared" si="864"/>
        <v>0</v>
      </c>
      <c r="M5556" s="66" t="str">
        <f t="shared" si="870"/>
        <v xml:space="preserve"> </v>
      </c>
    </row>
    <row r="5557" spans="1:13" x14ac:dyDescent="0.25">
      <c r="A5557" s="25">
        <f t="shared" si="868"/>
        <v>5557</v>
      </c>
      <c r="B5557" s="35">
        <f>+INDEX(Исходные_данные!A:Z,A5557+$X$32-1,$X$30)</f>
        <v>0</v>
      </c>
      <c r="C5557" s="25">
        <f>+IFERROR(_xlfn.NUMBERVALUE(INDEX(Исходные_данные!A:Z,A5557+$X$32-1,$X$31),"."),0)</f>
        <v>0</v>
      </c>
      <c r="D5557" s="51"/>
      <c r="E5557" s="3">
        <f t="shared" si="865"/>
        <v>1289.4580000000001</v>
      </c>
      <c r="F5557" s="3">
        <f t="shared" si="866"/>
        <v>1289.4574600000001</v>
      </c>
      <c r="G5557" s="8">
        <f t="shared" si="869"/>
        <v>0</v>
      </c>
      <c r="H5557" s="7">
        <f t="shared" si="861"/>
        <v>0</v>
      </c>
      <c r="I5557" s="7">
        <f t="shared" si="862"/>
        <v>0</v>
      </c>
      <c r="J5557">
        <f t="shared" si="863"/>
        <v>0</v>
      </c>
      <c r="K5557">
        <f t="shared" si="867"/>
        <v>0</v>
      </c>
      <c r="L5557">
        <f t="shared" si="864"/>
        <v>0</v>
      </c>
      <c r="M5557" s="66" t="str">
        <f t="shared" si="870"/>
        <v xml:space="preserve"> </v>
      </c>
    </row>
    <row r="5558" spans="1:13" x14ac:dyDescent="0.25">
      <c r="A5558" s="25">
        <f t="shared" si="868"/>
        <v>5558</v>
      </c>
      <c r="B5558" s="35">
        <f>+INDEX(Исходные_данные!A:Z,A5558+$X$32-1,$X$30)</f>
        <v>0</v>
      </c>
      <c r="C5558" s="25">
        <f>+IFERROR(_xlfn.NUMBERVALUE(INDEX(Исходные_данные!A:Z,A5558+$X$32-1,$X$31),"."),0)</f>
        <v>0</v>
      </c>
      <c r="D5558" s="51"/>
      <c r="E5558" s="3">
        <f t="shared" si="865"/>
        <v>1289.4580000000001</v>
      </c>
      <c r="F5558" s="3">
        <f t="shared" si="866"/>
        <v>1289.4574600000001</v>
      </c>
      <c r="G5558" s="8">
        <f t="shared" si="869"/>
        <v>0</v>
      </c>
      <c r="H5558" s="7">
        <f t="shared" si="861"/>
        <v>0</v>
      </c>
      <c r="I5558" s="7">
        <f t="shared" si="862"/>
        <v>0</v>
      </c>
      <c r="J5558">
        <f t="shared" si="863"/>
        <v>0</v>
      </c>
      <c r="K5558">
        <f t="shared" si="867"/>
        <v>0</v>
      </c>
      <c r="L5558">
        <f t="shared" si="864"/>
        <v>0</v>
      </c>
      <c r="M5558" s="66" t="str">
        <f t="shared" si="870"/>
        <v xml:space="preserve"> </v>
      </c>
    </row>
    <row r="5559" spans="1:13" x14ac:dyDescent="0.25">
      <c r="A5559" s="25">
        <f t="shared" si="868"/>
        <v>5559</v>
      </c>
      <c r="B5559" s="35">
        <f>+INDEX(Исходные_данные!A:Z,A5559+$X$32-1,$X$30)</f>
        <v>0</v>
      </c>
      <c r="C5559" s="25">
        <f>+IFERROR(_xlfn.NUMBERVALUE(INDEX(Исходные_данные!A:Z,A5559+$X$32-1,$X$31),"."),0)</f>
        <v>0</v>
      </c>
      <c r="D5559" s="51"/>
      <c r="E5559" s="3">
        <f t="shared" si="865"/>
        <v>1289.4580000000001</v>
      </c>
      <c r="F5559" s="3">
        <f t="shared" si="866"/>
        <v>1289.4574600000001</v>
      </c>
      <c r="G5559" s="8">
        <f t="shared" si="869"/>
        <v>0</v>
      </c>
      <c r="H5559" s="7">
        <f t="shared" si="861"/>
        <v>0</v>
      </c>
      <c r="I5559" s="7">
        <f t="shared" si="862"/>
        <v>0</v>
      </c>
      <c r="J5559">
        <f t="shared" si="863"/>
        <v>0</v>
      </c>
      <c r="K5559">
        <f t="shared" si="867"/>
        <v>0</v>
      </c>
      <c r="L5559">
        <f t="shared" si="864"/>
        <v>0</v>
      </c>
      <c r="M5559" s="66" t="str">
        <f t="shared" si="870"/>
        <v xml:space="preserve"> </v>
      </c>
    </row>
    <row r="5560" spans="1:13" x14ac:dyDescent="0.25">
      <c r="A5560" s="25">
        <f t="shared" si="868"/>
        <v>5560</v>
      </c>
      <c r="B5560" s="35">
        <f>+INDEX(Исходные_данные!A:Z,A5560+$X$32-1,$X$30)</f>
        <v>0</v>
      </c>
      <c r="C5560" s="25">
        <f>+IFERROR(_xlfn.NUMBERVALUE(INDEX(Исходные_данные!A:Z,A5560+$X$32-1,$X$31),"."),0)</f>
        <v>0</v>
      </c>
      <c r="D5560" s="51"/>
      <c r="E5560" s="3">
        <f t="shared" si="865"/>
        <v>1289.4580000000001</v>
      </c>
      <c r="F5560" s="3">
        <f t="shared" si="866"/>
        <v>1289.4574600000001</v>
      </c>
      <c r="G5560" s="8">
        <f t="shared" si="869"/>
        <v>0</v>
      </c>
      <c r="H5560" s="7">
        <f t="shared" si="861"/>
        <v>0</v>
      </c>
      <c r="I5560" s="7">
        <f t="shared" si="862"/>
        <v>0</v>
      </c>
      <c r="J5560">
        <f t="shared" si="863"/>
        <v>0</v>
      </c>
      <c r="K5560">
        <f t="shared" si="867"/>
        <v>0</v>
      </c>
      <c r="L5560">
        <f t="shared" si="864"/>
        <v>0</v>
      </c>
      <c r="M5560" s="66" t="str">
        <f t="shared" si="870"/>
        <v xml:space="preserve"> </v>
      </c>
    </row>
    <row r="5561" spans="1:13" x14ac:dyDescent="0.25">
      <c r="A5561" s="25">
        <f t="shared" si="868"/>
        <v>5561</v>
      </c>
      <c r="B5561" s="35">
        <f>+INDEX(Исходные_данные!A:Z,A5561+$X$32-1,$X$30)</f>
        <v>0</v>
      </c>
      <c r="C5561" s="25">
        <f>+IFERROR(_xlfn.NUMBERVALUE(INDEX(Исходные_данные!A:Z,A5561+$X$32-1,$X$31),"."),0)</f>
        <v>0</v>
      </c>
      <c r="D5561" s="51"/>
      <c r="E5561" s="3">
        <f t="shared" si="865"/>
        <v>1289.4580000000001</v>
      </c>
      <c r="F5561" s="3">
        <f t="shared" si="866"/>
        <v>1289.4574600000001</v>
      </c>
      <c r="G5561" s="8">
        <f t="shared" si="869"/>
        <v>0</v>
      </c>
      <c r="H5561" s="7">
        <f t="shared" si="861"/>
        <v>0</v>
      </c>
      <c r="I5561" s="7">
        <f t="shared" si="862"/>
        <v>0</v>
      </c>
      <c r="J5561">
        <f t="shared" si="863"/>
        <v>0</v>
      </c>
      <c r="K5561">
        <f t="shared" si="867"/>
        <v>0</v>
      </c>
      <c r="L5561">
        <f t="shared" si="864"/>
        <v>0</v>
      </c>
      <c r="M5561" s="66" t="str">
        <f t="shared" si="870"/>
        <v xml:space="preserve"> </v>
      </c>
    </row>
    <row r="5562" spans="1:13" x14ac:dyDescent="0.25">
      <c r="A5562" s="25">
        <f t="shared" si="868"/>
        <v>5562</v>
      </c>
      <c r="B5562" s="35">
        <f>+INDEX(Исходные_данные!A:Z,A5562+$X$32-1,$X$30)</f>
        <v>0</v>
      </c>
      <c r="C5562" s="25">
        <f>+IFERROR(_xlfn.NUMBERVALUE(INDEX(Исходные_данные!A:Z,A5562+$X$32-1,$X$31),"."),0)</f>
        <v>0</v>
      </c>
      <c r="D5562" s="51"/>
      <c r="E5562" s="3">
        <f t="shared" si="865"/>
        <v>1289.4580000000001</v>
      </c>
      <c r="F5562" s="3">
        <f t="shared" si="866"/>
        <v>1289.4574600000001</v>
      </c>
      <c r="G5562" s="8">
        <f t="shared" si="869"/>
        <v>0</v>
      </c>
      <c r="H5562" s="7">
        <f t="shared" si="861"/>
        <v>0</v>
      </c>
      <c r="I5562" s="7">
        <f t="shared" si="862"/>
        <v>0</v>
      </c>
      <c r="J5562">
        <f t="shared" si="863"/>
        <v>0</v>
      </c>
      <c r="K5562">
        <f t="shared" si="867"/>
        <v>0</v>
      </c>
      <c r="L5562">
        <f t="shared" si="864"/>
        <v>0</v>
      </c>
      <c r="M5562" s="66" t="str">
        <f t="shared" si="870"/>
        <v xml:space="preserve"> </v>
      </c>
    </row>
    <row r="5563" spans="1:13" x14ac:dyDescent="0.25">
      <c r="A5563" s="25">
        <f t="shared" si="868"/>
        <v>5563</v>
      </c>
      <c r="B5563" s="35">
        <f>+INDEX(Исходные_данные!A:Z,A5563+$X$32-1,$X$30)</f>
        <v>0</v>
      </c>
      <c r="C5563" s="25">
        <f>+IFERROR(_xlfn.NUMBERVALUE(INDEX(Исходные_данные!A:Z,A5563+$X$32-1,$X$31),"."),0)</f>
        <v>0</v>
      </c>
      <c r="D5563" s="51"/>
      <c r="E5563" s="3">
        <f t="shared" si="865"/>
        <v>1289.4580000000001</v>
      </c>
      <c r="F5563" s="3">
        <f t="shared" si="866"/>
        <v>1289.4574600000001</v>
      </c>
      <c r="G5563" s="8">
        <f t="shared" si="869"/>
        <v>0</v>
      </c>
      <c r="H5563" s="7">
        <f t="shared" si="861"/>
        <v>0</v>
      </c>
      <c r="I5563" s="7">
        <f t="shared" si="862"/>
        <v>0</v>
      </c>
      <c r="J5563">
        <f t="shared" si="863"/>
        <v>0</v>
      </c>
      <c r="K5563">
        <f t="shared" si="867"/>
        <v>0</v>
      </c>
      <c r="L5563">
        <f t="shared" si="864"/>
        <v>0</v>
      </c>
      <c r="M5563" s="66" t="str">
        <f t="shared" si="870"/>
        <v xml:space="preserve"> </v>
      </c>
    </row>
    <row r="5564" spans="1:13" x14ac:dyDescent="0.25">
      <c r="A5564" s="25">
        <f t="shared" si="868"/>
        <v>5564</v>
      </c>
      <c r="B5564" s="35">
        <f>+INDEX(Исходные_данные!A:Z,A5564+$X$32-1,$X$30)</f>
        <v>0</v>
      </c>
      <c r="C5564" s="25">
        <f>+IFERROR(_xlfn.NUMBERVALUE(INDEX(Исходные_данные!A:Z,A5564+$X$32-1,$X$31),"."),0)</f>
        <v>0</v>
      </c>
      <c r="D5564" s="51"/>
      <c r="E5564" s="3">
        <f t="shared" si="865"/>
        <v>1289.4580000000001</v>
      </c>
      <c r="F5564" s="3">
        <f t="shared" si="866"/>
        <v>1289.4574600000001</v>
      </c>
      <c r="G5564" s="8">
        <f t="shared" si="869"/>
        <v>0</v>
      </c>
      <c r="H5564" s="7">
        <f t="shared" si="861"/>
        <v>0</v>
      </c>
      <c r="I5564" s="7">
        <f t="shared" si="862"/>
        <v>0</v>
      </c>
      <c r="J5564">
        <f t="shared" si="863"/>
        <v>0</v>
      </c>
      <c r="K5564">
        <f t="shared" si="867"/>
        <v>0</v>
      </c>
      <c r="L5564">
        <f t="shared" si="864"/>
        <v>0</v>
      </c>
      <c r="M5564" s="66" t="str">
        <f t="shared" si="870"/>
        <v xml:space="preserve"> </v>
      </c>
    </row>
    <row r="5565" spans="1:13" x14ac:dyDescent="0.25">
      <c r="A5565" s="25">
        <f t="shared" si="868"/>
        <v>5565</v>
      </c>
      <c r="B5565" s="35">
        <f>+INDEX(Исходные_данные!A:Z,A5565+$X$32-1,$X$30)</f>
        <v>0</v>
      </c>
      <c r="C5565" s="25">
        <f>+IFERROR(_xlfn.NUMBERVALUE(INDEX(Исходные_данные!A:Z,A5565+$X$32-1,$X$31),"."),0)</f>
        <v>0</v>
      </c>
      <c r="D5565" s="51"/>
      <c r="E5565" s="3">
        <f t="shared" si="865"/>
        <v>1289.4580000000001</v>
      </c>
      <c r="F5565" s="3">
        <f t="shared" si="866"/>
        <v>1289.4574600000001</v>
      </c>
      <c r="G5565" s="8">
        <f t="shared" si="869"/>
        <v>0</v>
      </c>
      <c r="H5565" s="7">
        <f t="shared" si="861"/>
        <v>0</v>
      </c>
      <c r="I5565" s="7">
        <f t="shared" si="862"/>
        <v>0</v>
      </c>
      <c r="J5565">
        <f t="shared" si="863"/>
        <v>0</v>
      </c>
      <c r="K5565">
        <f t="shared" si="867"/>
        <v>0</v>
      </c>
      <c r="L5565">
        <f t="shared" si="864"/>
        <v>0</v>
      </c>
      <c r="M5565" s="66" t="str">
        <f t="shared" si="870"/>
        <v xml:space="preserve"> </v>
      </c>
    </row>
    <row r="5566" spans="1:13" x14ac:dyDescent="0.25">
      <c r="A5566" s="25">
        <f t="shared" si="868"/>
        <v>5566</v>
      </c>
      <c r="B5566" s="35">
        <f>+INDEX(Исходные_данные!A:Z,A5566+$X$32-1,$X$30)</f>
        <v>0</v>
      </c>
      <c r="C5566" s="25">
        <f>+IFERROR(_xlfn.NUMBERVALUE(INDEX(Исходные_данные!A:Z,A5566+$X$32-1,$X$31),"."),0)</f>
        <v>0</v>
      </c>
      <c r="D5566" s="51"/>
      <c r="E5566" s="3">
        <f t="shared" si="865"/>
        <v>1289.4580000000001</v>
      </c>
      <c r="F5566" s="3">
        <f t="shared" si="866"/>
        <v>1289.4574600000001</v>
      </c>
      <c r="G5566" s="8">
        <f t="shared" si="869"/>
        <v>0</v>
      </c>
      <c r="H5566" s="7">
        <f t="shared" si="861"/>
        <v>0</v>
      </c>
      <c r="I5566" s="7">
        <f t="shared" si="862"/>
        <v>0</v>
      </c>
      <c r="J5566">
        <f t="shared" si="863"/>
        <v>0</v>
      </c>
      <c r="K5566">
        <f t="shared" si="867"/>
        <v>0</v>
      </c>
      <c r="L5566">
        <f t="shared" si="864"/>
        <v>0</v>
      </c>
      <c r="M5566" s="66" t="str">
        <f t="shared" si="870"/>
        <v xml:space="preserve"> </v>
      </c>
    </row>
    <row r="5567" spans="1:13" x14ac:dyDescent="0.25">
      <c r="A5567" s="25">
        <f t="shared" si="868"/>
        <v>5567</v>
      </c>
      <c r="B5567" s="35">
        <f>+INDEX(Исходные_данные!A:Z,A5567+$X$32-1,$X$30)</f>
        <v>0</v>
      </c>
      <c r="C5567" s="25">
        <f>+IFERROR(_xlfn.NUMBERVALUE(INDEX(Исходные_данные!A:Z,A5567+$X$32-1,$X$31),"."),0)</f>
        <v>0</v>
      </c>
      <c r="D5567" s="51"/>
      <c r="E5567" s="3">
        <f t="shared" si="865"/>
        <v>1289.4580000000001</v>
      </c>
      <c r="F5567" s="3">
        <f t="shared" si="866"/>
        <v>1289.4574600000001</v>
      </c>
      <c r="G5567" s="8">
        <f t="shared" si="869"/>
        <v>0</v>
      </c>
      <c r="H5567" s="7">
        <f t="shared" si="861"/>
        <v>0</v>
      </c>
      <c r="I5567" s="7">
        <f t="shared" si="862"/>
        <v>0</v>
      </c>
      <c r="J5567">
        <f t="shared" si="863"/>
        <v>0</v>
      </c>
      <c r="K5567">
        <f t="shared" si="867"/>
        <v>0</v>
      </c>
      <c r="L5567">
        <f t="shared" si="864"/>
        <v>0</v>
      </c>
      <c r="M5567" s="66" t="str">
        <f t="shared" si="870"/>
        <v xml:space="preserve"> </v>
      </c>
    </row>
    <row r="5568" spans="1:13" x14ac:dyDescent="0.25">
      <c r="A5568" s="25">
        <f t="shared" si="868"/>
        <v>5568</v>
      </c>
      <c r="B5568" s="35">
        <f>+INDEX(Исходные_данные!A:Z,A5568+$X$32-1,$X$30)</f>
        <v>0</v>
      </c>
      <c r="C5568" s="25">
        <f>+IFERROR(_xlfn.NUMBERVALUE(INDEX(Исходные_данные!A:Z,A5568+$X$32-1,$X$31),"."),0)</f>
        <v>0</v>
      </c>
      <c r="D5568" s="51"/>
      <c r="E5568" s="3">
        <f t="shared" si="865"/>
        <v>1289.4580000000001</v>
      </c>
      <c r="F5568" s="3">
        <f t="shared" si="866"/>
        <v>1289.4574600000001</v>
      </c>
      <c r="G5568" s="8">
        <f t="shared" si="869"/>
        <v>0</v>
      </c>
      <c r="H5568" s="7">
        <f t="shared" si="861"/>
        <v>0</v>
      </c>
      <c r="I5568" s="7">
        <f t="shared" si="862"/>
        <v>0</v>
      </c>
      <c r="J5568">
        <f t="shared" si="863"/>
        <v>0</v>
      </c>
      <c r="K5568">
        <f t="shared" si="867"/>
        <v>0</v>
      </c>
      <c r="L5568">
        <f t="shared" si="864"/>
        <v>0</v>
      </c>
      <c r="M5568" s="66" t="str">
        <f t="shared" si="870"/>
        <v xml:space="preserve"> </v>
      </c>
    </row>
    <row r="5569" spans="1:13" x14ac:dyDescent="0.25">
      <c r="A5569" s="25">
        <f t="shared" si="868"/>
        <v>5569</v>
      </c>
      <c r="B5569" s="35">
        <f>+INDEX(Исходные_данные!A:Z,A5569+$X$32-1,$X$30)</f>
        <v>0</v>
      </c>
      <c r="C5569" s="25">
        <f>+IFERROR(_xlfn.NUMBERVALUE(INDEX(Исходные_данные!A:Z,A5569+$X$32-1,$X$31),"."),0)</f>
        <v>0</v>
      </c>
      <c r="D5569" s="51"/>
      <c r="E5569" s="3">
        <f t="shared" si="865"/>
        <v>1289.4580000000001</v>
      </c>
      <c r="F5569" s="3">
        <f t="shared" si="866"/>
        <v>1289.4574600000001</v>
      </c>
      <c r="G5569" s="8">
        <f t="shared" si="869"/>
        <v>0</v>
      </c>
      <c r="H5569" s="7">
        <f t="shared" ref="H5569:H5632" si="871">IF(G5569&gt;$X$35,C5569,0)</f>
        <v>0</v>
      </c>
      <c r="I5569" s="7">
        <f t="shared" ref="I5569:I5632" si="872">IF(AND(A5569&gt;$Q$25,A5569&lt;=$Q$25+$T$25),1,0)</f>
        <v>0</v>
      </c>
      <c r="J5569">
        <f t="shared" ref="J5569:J5632" si="873">IF(I5569=1,IF(H5569*$W$47&lt;=$X$48,H5569*$W$47,0),0)</f>
        <v>0</v>
      </c>
      <c r="K5569">
        <f t="shared" si="867"/>
        <v>0</v>
      </c>
      <c r="L5569">
        <f t="shared" ref="L5569:L5632" si="874">+IF(I5569=1,IF(H5569*$W$47&lt;=$X$48,0,$X$48),0)</f>
        <v>0</v>
      </c>
      <c r="M5569" s="66" t="str">
        <f t="shared" si="870"/>
        <v xml:space="preserve"> </v>
      </c>
    </row>
    <row r="5570" spans="1:13" x14ac:dyDescent="0.25">
      <c r="A5570" s="25">
        <f t="shared" si="868"/>
        <v>5570</v>
      </c>
      <c r="B5570" s="35">
        <f>+INDEX(Исходные_данные!A:Z,A5570+$X$32-1,$X$30)</f>
        <v>0</v>
      </c>
      <c r="C5570" s="25">
        <f>+IFERROR(_xlfn.NUMBERVALUE(INDEX(Исходные_данные!A:Z,A5570+$X$32-1,$X$31),"."),0)</f>
        <v>0</v>
      </c>
      <c r="D5570" s="51"/>
      <c r="E5570" s="3">
        <f t="shared" ref="E5570:E5633" si="875">+IFERROR(IF(_xlfn.NUMBERVALUE(B5570,".")&lt;E5569,E5569,_xlfn.NUMBERVALUE(B5570,".")),E5569)</f>
        <v>1289.4580000000001</v>
      </c>
      <c r="F5570" s="3">
        <f t="shared" ref="F5570:F5633" si="876">(E5570-$X$45*$X$44)/IF($X$44&lt;&gt;0,ABS($X$44),1)*$X$39</f>
        <v>1289.4574600000001</v>
      </c>
      <c r="G5570" s="8">
        <f t="shared" si="869"/>
        <v>0</v>
      </c>
      <c r="H5570" s="7">
        <f t="shared" si="871"/>
        <v>0</v>
      </c>
      <c r="I5570" s="7">
        <f t="shared" si="872"/>
        <v>0</v>
      </c>
      <c r="J5570">
        <f t="shared" si="873"/>
        <v>0</v>
      </c>
      <c r="K5570">
        <f t="shared" ref="K5570:K5633" si="877">+J5570/100</f>
        <v>0</v>
      </c>
      <c r="L5570">
        <f t="shared" si="874"/>
        <v>0</v>
      </c>
      <c r="M5570" s="66" t="str">
        <f t="shared" si="870"/>
        <v xml:space="preserve"> </v>
      </c>
    </row>
    <row r="5571" spans="1:13" x14ac:dyDescent="0.25">
      <c r="A5571" s="25">
        <f t="shared" ref="A5571:A5634" si="878">+A5570+1</f>
        <v>5571</v>
      </c>
      <c r="B5571" s="35">
        <f>+INDEX(Исходные_данные!A:Z,A5571+$X$32-1,$X$30)</f>
        <v>0</v>
      </c>
      <c r="C5571" s="25">
        <f>+IFERROR(_xlfn.NUMBERVALUE(INDEX(Исходные_данные!A:Z,A5571+$X$32-1,$X$31),"."),0)</f>
        <v>0</v>
      </c>
      <c r="D5571" s="51"/>
      <c r="E5571" s="3">
        <f t="shared" si="875"/>
        <v>1289.4580000000001</v>
      </c>
      <c r="F5571" s="3">
        <f t="shared" si="876"/>
        <v>1289.4574600000001</v>
      </c>
      <c r="G5571" s="8">
        <f t="shared" ref="G5571:G5634" si="879">+IF(E5571=E5570,0,_xlfn.NUMBERVALUE(C5571,".")/O$56*100)</f>
        <v>0</v>
      </c>
      <c r="H5571" s="7">
        <f t="shared" si="871"/>
        <v>0</v>
      </c>
      <c r="I5571" s="7">
        <f t="shared" si="872"/>
        <v>0</v>
      </c>
      <c r="J5571">
        <f t="shared" si="873"/>
        <v>0</v>
      </c>
      <c r="K5571">
        <f t="shared" si="877"/>
        <v>0</v>
      </c>
      <c r="L5571">
        <f t="shared" si="874"/>
        <v>0</v>
      </c>
      <c r="M5571" s="66" t="str">
        <f t="shared" si="870"/>
        <v xml:space="preserve"> </v>
      </c>
    </row>
    <row r="5572" spans="1:13" x14ac:dyDescent="0.25">
      <c r="A5572" s="25">
        <f t="shared" si="878"/>
        <v>5572</v>
      </c>
      <c r="B5572" s="35">
        <f>+INDEX(Исходные_данные!A:Z,A5572+$X$32-1,$X$30)</f>
        <v>0</v>
      </c>
      <c r="C5572" s="25">
        <f>+IFERROR(_xlfn.NUMBERVALUE(INDEX(Исходные_данные!A:Z,A5572+$X$32-1,$X$31),"."),0)</f>
        <v>0</v>
      </c>
      <c r="D5572" s="51"/>
      <c r="E5572" s="3">
        <f t="shared" si="875"/>
        <v>1289.4580000000001</v>
      </c>
      <c r="F5572" s="3">
        <f t="shared" si="876"/>
        <v>1289.4574600000001</v>
      </c>
      <c r="G5572" s="8">
        <f t="shared" si="879"/>
        <v>0</v>
      </c>
      <c r="H5572" s="7">
        <f t="shared" si="871"/>
        <v>0</v>
      </c>
      <c r="I5572" s="7">
        <f t="shared" si="872"/>
        <v>0</v>
      </c>
      <c r="J5572">
        <f t="shared" si="873"/>
        <v>0</v>
      </c>
      <c r="K5572">
        <f t="shared" si="877"/>
        <v>0</v>
      </c>
      <c r="L5572">
        <f t="shared" si="874"/>
        <v>0</v>
      </c>
      <c r="M5572" s="66" t="str">
        <f t="shared" si="870"/>
        <v xml:space="preserve"> </v>
      </c>
    </row>
    <row r="5573" spans="1:13" x14ac:dyDescent="0.25">
      <c r="A5573" s="25">
        <f t="shared" si="878"/>
        <v>5573</v>
      </c>
      <c r="B5573" s="35">
        <f>+INDEX(Исходные_данные!A:Z,A5573+$X$32-1,$X$30)</f>
        <v>0</v>
      </c>
      <c r="C5573" s="25">
        <f>+IFERROR(_xlfn.NUMBERVALUE(INDEX(Исходные_данные!A:Z,A5573+$X$32-1,$X$31),"."),0)</f>
        <v>0</v>
      </c>
      <c r="D5573" s="51"/>
      <c r="E5573" s="3">
        <f t="shared" si="875"/>
        <v>1289.4580000000001</v>
      </c>
      <c r="F5573" s="3">
        <f t="shared" si="876"/>
        <v>1289.4574600000001</v>
      </c>
      <c r="G5573" s="8">
        <f t="shared" si="879"/>
        <v>0</v>
      </c>
      <c r="H5573" s="7">
        <f t="shared" si="871"/>
        <v>0</v>
      </c>
      <c r="I5573" s="7">
        <f t="shared" si="872"/>
        <v>0</v>
      </c>
      <c r="J5573">
        <f t="shared" si="873"/>
        <v>0</v>
      </c>
      <c r="K5573">
        <f t="shared" si="877"/>
        <v>0</v>
      </c>
      <c r="L5573">
        <f t="shared" si="874"/>
        <v>0</v>
      </c>
      <c r="M5573" s="66" t="str">
        <f t="shared" si="870"/>
        <v xml:space="preserve"> </v>
      </c>
    </row>
    <row r="5574" spans="1:13" x14ac:dyDescent="0.25">
      <c r="A5574" s="25">
        <f t="shared" si="878"/>
        <v>5574</v>
      </c>
      <c r="B5574" s="35">
        <f>+INDEX(Исходные_данные!A:Z,A5574+$X$32-1,$X$30)</f>
        <v>0</v>
      </c>
      <c r="C5574" s="25">
        <f>+IFERROR(_xlfn.NUMBERVALUE(INDEX(Исходные_данные!A:Z,A5574+$X$32-1,$X$31),"."),0)</f>
        <v>0</v>
      </c>
      <c r="D5574" s="51"/>
      <c r="E5574" s="3">
        <f t="shared" si="875"/>
        <v>1289.4580000000001</v>
      </c>
      <c r="F5574" s="3">
        <f t="shared" si="876"/>
        <v>1289.4574600000001</v>
      </c>
      <c r="G5574" s="8">
        <f t="shared" si="879"/>
        <v>0</v>
      </c>
      <c r="H5574" s="7">
        <f t="shared" si="871"/>
        <v>0</v>
      </c>
      <c r="I5574" s="7">
        <f t="shared" si="872"/>
        <v>0</v>
      </c>
      <c r="J5574">
        <f t="shared" si="873"/>
        <v>0</v>
      </c>
      <c r="K5574">
        <f t="shared" si="877"/>
        <v>0</v>
      </c>
      <c r="L5574">
        <f t="shared" si="874"/>
        <v>0</v>
      </c>
      <c r="M5574" s="66" t="str">
        <f t="shared" si="870"/>
        <v xml:space="preserve"> </v>
      </c>
    </row>
    <row r="5575" spans="1:13" x14ac:dyDescent="0.25">
      <c r="A5575" s="25">
        <f t="shared" si="878"/>
        <v>5575</v>
      </c>
      <c r="B5575" s="35">
        <f>+INDEX(Исходные_данные!A:Z,A5575+$X$32-1,$X$30)</f>
        <v>0</v>
      </c>
      <c r="C5575" s="25">
        <f>+IFERROR(_xlfn.NUMBERVALUE(INDEX(Исходные_данные!A:Z,A5575+$X$32-1,$X$31),"."),0)</f>
        <v>0</v>
      </c>
      <c r="D5575" s="51"/>
      <c r="E5575" s="3">
        <f t="shared" si="875"/>
        <v>1289.4580000000001</v>
      </c>
      <c r="F5575" s="3">
        <f t="shared" si="876"/>
        <v>1289.4574600000001</v>
      </c>
      <c r="G5575" s="8">
        <f t="shared" si="879"/>
        <v>0</v>
      </c>
      <c r="H5575" s="7">
        <f t="shared" si="871"/>
        <v>0</v>
      </c>
      <c r="I5575" s="7">
        <f t="shared" si="872"/>
        <v>0</v>
      </c>
      <c r="J5575">
        <f t="shared" si="873"/>
        <v>0</v>
      </c>
      <c r="K5575">
        <f t="shared" si="877"/>
        <v>0</v>
      </c>
      <c r="L5575">
        <f t="shared" si="874"/>
        <v>0</v>
      </c>
      <c r="M5575" s="66" t="str">
        <f t="shared" si="870"/>
        <v xml:space="preserve"> </v>
      </c>
    </row>
    <row r="5576" spans="1:13" x14ac:dyDescent="0.25">
      <c r="A5576" s="25">
        <f t="shared" si="878"/>
        <v>5576</v>
      </c>
      <c r="B5576" s="35">
        <f>+INDEX(Исходные_данные!A:Z,A5576+$X$32-1,$X$30)</f>
        <v>0</v>
      </c>
      <c r="C5576" s="25">
        <f>+IFERROR(_xlfn.NUMBERVALUE(INDEX(Исходные_данные!A:Z,A5576+$X$32-1,$X$31),"."),0)</f>
        <v>0</v>
      </c>
      <c r="D5576" s="51"/>
      <c r="E5576" s="3">
        <f t="shared" si="875"/>
        <v>1289.4580000000001</v>
      </c>
      <c r="F5576" s="3">
        <f t="shared" si="876"/>
        <v>1289.4574600000001</v>
      </c>
      <c r="G5576" s="8">
        <f t="shared" si="879"/>
        <v>0</v>
      </c>
      <c r="H5576" s="7">
        <f t="shared" si="871"/>
        <v>0</v>
      </c>
      <c r="I5576" s="7">
        <f t="shared" si="872"/>
        <v>0</v>
      </c>
      <c r="J5576">
        <f t="shared" si="873"/>
        <v>0</v>
      </c>
      <c r="K5576">
        <f t="shared" si="877"/>
        <v>0</v>
      </c>
      <c r="L5576">
        <f t="shared" si="874"/>
        <v>0</v>
      </c>
      <c r="M5576" s="66" t="str">
        <f t="shared" si="870"/>
        <v xml:space="preserve"> </v>
      </c>
    </row>
    <row r="5577" spans="1:13" x14ac:dyDescent="0.25">
      <c r="A5577" s="25">
        <f t="shared" si="878"/>
        <v>5577</v>
      </c>
      <c r="B5577" s="35">
        <f>+INDEX(Исходные_данные!A:Z,A5577+$X$32-1,$X$30)</f>
        <v>0</v>
      </c>
      <c r="C5577" s="25">
        <f>+IFERROR(_xlfn.NUMBERVALUE(INDEX(Исходные_данные!A:Z,A5577+$X$32-1,$X$31),"."),0)</f>
        <v>0</v>
      </c>
      <c r="D5577" s="51"/>
      <c r="E5577" s="3">
        <f t="shared" si="875"/>
        <v>1289.4580000000001</v>
      </c>
      <c r="F5577" s="3">
        <f t="shared" si="876"/>
        <v>1289.4574600000001</v>
      </c>
      <c r="G5577" s="8">
        <f t="shared" si="879"/>
        <v>0</v>
      </c>
      <c r="H5577" s="7">
        <f t="shared" si="871"/>
        <v>0</v>
      </c>
      <c r="I5577" s="7">
        <f t="shared" si="872"/>
        <v>0</v>
      </c>
      <c r="J5577">
        <f t="shared" si="873"/>
        <v>0</v>
      </c>
      <c r="K5577">
        <f t="shared" si="877"/>
        <v>0</v>
      </c>
      <c r="L5577">
        <f t="shared" si="874"/>
        <v>0</v>
      </c>
      <c r="M5577" s="66" t="str">
        <f t="shared" si="870"/>
        <v xml:space="preserve"> </v>
      </c>
    </row>
    <row r="5578" spans="1:13" x14ac:dyDescent="0.25">
      <c r="A5578" s="25">
        <f t="shared" si="878"/>
        <v>5578</v>
      </c>
      <c r="B5578" s="35">
        <f>+INDEX(Исходные_данные!A:Z,A5578+$X$32-1,$X$30)</f>
        <v>0</v>
      </c>
      <c r="C5578" s="25">
        <f>+IFERROR(_xlfn.NUMBERVALUE(INDEX(Исходные_данные!A:Z,A5578+$X$32-1,$X$31),"."),0)</f>
        <v>0</v>
      </c>
      <c r="D5578" s="51"/>
      <c r="E5578" s="3">
        <f t="shared" si="875"/>
        <v>1289.4580000000001</v>
      </c>
      <c r="F5578" s="3">
        <f t="shared" si="876"/>
        <v>1289.4574600000001</v>
      </c>
      <c r="G5578" s="8">
        <f t="shared" si="879"/>
        <v>0</v>
      </c>
      <c r="H5578" s="7">
        <f t="shared" si="871"/>
        <v>0</v>
      </c>
      <c r="I5578" s="7">
        <f t="shared" si="872"/>
        <v>0</v>
      </c>
      <c r="J5578">
        <f t="shared" si="873"/>
        <v>0</v>
      </c>
      <c r="K5578">
        <f t="shared" si="877"/>
        <v>0</v>
      </c>
      <c r="L5578">
        <f t="shared" si="874"/>
        <v>0</v>
      </c>
      <c r="M5578" s="66" t="str">
        <f t="shared" si="870"/>
        <v xml:space="preserve"> </v>
      </c>
    </row>
    <row r="5579" spans="1:13" x14ac:dyDescent="0.25">
      <c r="A5579" s="25">
        <f t="shared" si="878"/>
        <v>5579</v>
      </c>
      <c r="B5579" s="35">
        <f>+INDEX(Исходные_данные!A:Z,A5579+$X$32-1,$X$30)</f>
        <v>0</v>
      </c>
      <c r="C5579" s="25">
        <f>+IFERROR(_xlfn.NUMBERVALUE(INDEX(Исходные_данные!A:Z,A5579+$X$32-1,$X$31),"."),0)</f>
        <v>0</v>
      </c>
      <c r="D5579" s="51"/>
      <c r="E5579" s="3">
        <f t="shared" si="875"/>
        <v>1289.4580000000001</v>
      </c>
      <c r="F5579" s="3">
        <f t="shared" si="876"/>
        <v>1289.4574600000001</v>
      </c>
      <c r="G5579" s="8">
        <f t="shared" si="879"/>
        <v>0</v>
      </c>
      <c r="H5579" s="7">
        <f t="shared" si="871"/>
        <v>0</v>
      </c>
      <c r="I5579" s="7">
        <f t="shared" si="872"/>
        <v>0</v>
      </c>
      <c r="J5579">
        <f t="shared" si="873"/>
        <v>0</v>
      </c>
      <c r="K5579">
        <f t="shared" si="877"/>
        <v>0</v>
      </c>
      <c r="L5579">
        <f t="shared" si="874"/>
        <v>0</v>
      </c>
      <c r="M5579" s="66" t="str">
        <f t="shared" si="870"/>
        <v xml:space="preserve"> </v>
      </c>
    </row>
    <row r="5580" spans="1:13" x14ac:dyDescent="0.25">
      <c r="A5580" s="25">
        <f t="shared" si="878"/>
        <v>5580</v>
      </c>
      <c r="B5580" s="35">
        <f>+INDEX(Исходные_данные!A:Z,A5580+$X$32-1,$X$30)</f>
        <v>0</v>
      </c>
      <c r="C5580" s="25">
        <f>+IFERROR(_xlfn.NUMBERVALUE(INDEX(Исходные_данные!A:Z,A5580+$X$32-1,$X$31),"."),0)</f>
        <v>0</v>
      </c>
      <c r="D5580" s="51"/>
      <c r="E5580" s="3">
        <f t="shared" si="875"/>
        <v>1289.4580000000001</v>
      </c>
      <c r="F5580" s="3">
        <f t="shared" si="876"/>
        <v>1289.4574600000001</v>
      </c>
      <c r="G5580" s="8">
        <f t="shared" si="879"/>
        <v>0</v>
      </c>
      <c r="H5580" s="7">
        <f t="shared" si="871"/>
        <v>0</v>
      </c>
      <c r="I5580" s="7">
        <f t="shared" si="872"/>
        <v>0</v>
      </c>
      <c r="J5580">
        <f t="shared" si="873"/>
        <v>0</v>
      </c>
      <c r="K5580">
        <f t="shared" si="877"/>
        <v>0</v>
      </c>
      <c r="L5580">
        <f t="shared" si="874"/>
        <v>0</v>
      </c>
      <c r="M5580" s="66" t="str">
        <f t="shared" si="870"/>
        <v xml:space="preserve"> </v>
      </c>
    </row>
    <row r="5581" spans="1:13" x14ac:dyDescent="0.25">
      <c r="A5581" s="25">
        <f t="shared" si="878"/>
        <v>5581</v>
      </c>
      <c r="B5581" s="35">
        <f>+INDEX(Исходные_данные!A:Z,A5581+$X$32-1,$X$30)</f>
        <v>0</v>
      </c>
      <c r="C5581" s="25">
        <f>+IFERROR(_xlfn.NUMBERVALUE(INDEX(Исходные_данные!A:Z,A5581+$X$32-1,$X$31),"."),0)</f>
        <v>0</v>
      </c>
      <c r="D5581" s="51"/>
      <c r="E5581" s="3">
        <f t="shared" si="875"/>
        <v>1289.4580000000001</v>
      </c>
      <c r="F5581" s="3">
        <f t="shared" si="876"/>
        <v>1289.4574600000001</v>
      </c>
      <c r="G5581" s="8">
        <f t="shared" si="879"/>
        <v>0</v>
      </c>
      <c r="H5581" s="7">
        <f t="shared" si="871"/>
        <v>0</v>
      </c>
      <c r="I5581" s="7">
        <f t="shared" si="872"/>
        <v>0</v>
      </c>
      <c r="J5581">
        <f t="shared" si="873"/>
        <v>0</v>
      </c>
      <c r="K5581">
        <f t="shared" si="877"/>
        <v>0</v>
      </c>
      <c r="L5581">
        <f t="shared" si="874"/>
        <v>0</v>
      </c>
      <c r="M5581" s="66" t="str">
        <f t="shared" si="870"/>
        <v xml:space="preserve"> </v>
      </c>
    </row>
    <row r="5582" spans="1:13" x14ac:dyDescent="0.25">
      <c r="A5582" s="25">
        <f t="shared" si="878"/>
        <v>5582</v>
      </c>
      <c r="B5582" s="35">
        <f>+INDEX(Исходные_данные!A:Z,A5582+$X$32-1,$X$30)</f>
        <v>0</v>
      </c>
      <c r="C5582" s="25">
        <f>+IFERROR(_xlfn.NUMBERVALUE(INDEX(Исходные_данные!A:Z,A5582+$X$32-1,$X$31),"."),0)</f>
        <v>0</v>
      </c>
      <c r="D5582" s="51"/>
      <c r="E5582" s="3">
        <f t="shared" si="875"/>
        <v>1289.4580000000001</v>
      </c>
      <c r="F5582" s="3">
        <f t="shared" si="876"/>
        <v>1289.4574600000001</v>
      </c>
      <c r="G5582" s="8">
        <f t="shared" si="879"/>
        <v>0</v>
      </c>
      <c r="H5582" s="7">
        <f t="shared" si="871"/>
        <v>0</v>
      </c>
      <c r="I5582" s="7">
        <f t="shared" si="872"/>
        <v>0</v>
      </c>
      <c r="J5582">
        <f t="shared" si="873"/>
        <v>0</v>
      </c>
      <c r="K5582">
        <f t="shared" si="877"/>
        <v>0</v>
      </c>
      <c r="L5582">
        <f t="shared" si="874"/>
        <v>0</v>
      </c>
      <c r="M5582" s="66" t="str">
        <f t="shared" si="870"/>
        <v xml:space="preserve"> </v>
      </c>
    </row>
    <row r="5583" spans="1:13" x14ac:dyDescent="0.25">
      <c r="A5583" s="25">
        <f t="shared" si="878"/>
        <v>5583</v>
      </c>
      <c r="B5583" s="35">
        <f>+INDEX(Исходные_данные!A:Z,A5583+$X$32-1,$X$30)</f>
        <v>0</v>
      </c>
      <c r="C5583" s="25">
        <f>+IFERROR(_xlfn.NUMBERVALUE(INDEX(Исходные_данные!A:Z,A5583+$X$32-1,$X$31),"."),0)</f>
        <v>0</v>
      </c>
      <c r="D5583" s="51"/>
      <c r="E5583" s="3">
        <f t="shared" si="875"/>
        <v>1289.4580000000001</v>
      </c>
      <c r="F5583" s="3">
        <f t="shared" si="876"/>
        <v>1289.4574600000001</v>
      </c>
      <c r="G5583" s="8">
        <f t="shared" si="879"/>
        <v>0</v>
      </c>
      <c r="H5583" s="7">
        <f t="shared" si="871"/>
        <v>0</v>
      </c>
      <c r="I5583" s="7">
        <f t="shared" si="872"/>
        <v>0</v>
      </c>
      <c r="J5583">
        <f t="shared" si="873"/>
        <v>0</v>
      </c>
      <c r="K5583">
        <f t="shared" si="877"/>
        <v>0</v>
      </c>
      <c r="L5583">
        <f t="shared" si="874"/>
        <v>0</v>
      </c>
      <c r="M5583" s="66" t="str">
        <f t="shared" si="870"/>
        <v xml:space="preserve"> </v>
      </c>
    </row>
    <row r="5584" spans="1:13" x14ac:dyDescent="0.25">
      <c r="A5584" s="25">
        <f t="shared" si="878"/>
        <v>5584</v>
      </c>
      <c r="B5584" s="35">
        <f>+INDEX(Исходные_данные!A:Z,A5584+$X$32-1,$X$30)</f>
        <v>0</v>
      </c>
      <c r="C5584" s="25">
        <f>+IFERROR(_xlfn.NUMBERVALUE(INDEX(Исходные_данные!A:Z,A5584+$X$32-1,$X$31),"."),0)</f>
        <v>0</v>
      </c>
      <c r="D5584" s="51"/>
      <c r="E5584" s="3">
        <f t="shared" si="875"/>
        <v>1289.4580000000001</v>
      </c>
      <c r="F5584" s="3">
        <f t="shared" si="876"/>
        <v>1289.4574600000001</v>
      </c>
      <c r="G5584" s="8">
        <f t="shared" si="879"/>
        <v>0</v>
      </c>
      <c r="H5584" s="7">
        <f t="shared" si="871"/>
        <v>0</v>
      </c>
      <c r="I5584" s="7">
        <f t="shared" si="872"/>
        <v>0</v>
      </c>
      <c r="J5584">
        <f t="shared" si="873"/>
        <v>0</v>
      </c>
      <c r="K5584">
        <f t="shared" si="877"/>
        <v>0</v>
      </c>
      <c r="L5584">
        <f t="shared" si="874"/>
        <v>0</v>
      </c>
      <c r="M5584" s="66" t="str">
        <f t="shared" si="870"/>
        <v xml:space="preserve"> </v>
      </c>
    </row>
    <row r="5585" spans="1:13" x14ac:dyDescent="0.25">
      <c r="A5585" s="25">
        <f t="shared" si="878"/>
        <v>5585</v>
      </c>
      <c r="B5585" s="35">
        <f>+INDEX(Исходные_данные!A:Z,A5585+$X$32-1,$X$30)</f>
        <v>0</v>
      </c>
      <c r="C5585" s="25">
        <f>+IFERROR(_xlfn.NUMBERVALUE(INDEX(Исходные_данные!A:Z,A5585+$X$32-1,$X$31),"."),0)</f>
        <v>0</v>
      </c>
      <c r="D5585" s="51"/>
      <c r="E5585" s="3">
        <f t="shared" si="875"/>
        <v>1289.4580000000001</v>
      </c>
      <c r="F5585" s="3">
        <f t="shared" si="876"/>
        <v>1289.4574600000001</v>
      </c>
      <c r="G5585" s="8">
        <f t="shared" si="879"/>
        <v>0</v>
      </c>
      <c r="H5585" s="7">
        <f t="shared" si="871"/>
        <v>0</v>
      </c>
      <c r="I5585" s="7">
        <f t="shared" si="872"/>
        <v>0</v>
      </c>
      <c r="J5585">
        <f t="shared" si="873"/>
        <v>0</v>
      </c>
      <c r="K5585">
        <f t="shared" si="877"/>
        <v>0</v>
      </c>
      <c r="L5585">
        <f t="shared" si="874"/>
        <v>0</v>
      </c>
      <c r="M5585" s="66" t="str">
        <f t="shared" si="870"/>
        <v xml:space="preserve"> </v>
      </c>
    </row>
    <row r="5586" spans="1:13" x14ac:dyDescent="0.25">
      <c r="A5586" s="25">
        <f t="shared" si="878"/>
        <v>5586</v>
      </c>
      <c r="B5586" s="35">
        <f>+INDEX(Исходные_данные!A:Z,A5586+$X$32-1,$X$30)</f>
        <v>0</v>
      </c>
      <c r="C5586" s="25">
        <f>+IFERROR(_xlfn.NUMBERVALUE(INDEX(Исходные_данные!A:Z,A5586+$X$32-1,$X$31),"."),0)</f>
        <v>0</v>
      </c>
      <c r="D5586" s="51"/>
      <c r="E5586" s="3">
        <f t="shared" si="875"/>
        <v>1289.4580000000001</v>
      </c>
      <c r="F5586" s="3">
        <f t="shared" si="876"/>
        <v>1289.4574600000001</v>
      </c>
      <c r="G5586" s="8">
        <f t="shared" si="879"/>
        <v>0</v>
      </c>
      <c r="H5586" s="7">
        <f t="shared" si="871"/>
        <v>0</v>
      </c>
      <c r="I5586" s="7">
        <f t="shared" si="872"/>
        <v>0</v>
      </c>
      <c r="J5586">
        <f t="shared" si="873"/>
        <v>0</v>
      </c>
      <c r="K5586">
        <f t="shared" si="877"/>
        <v>0</v>
      </c>
      <c r="L5586">
        <f t="shared" si="874"/>
        <v>0</v>
      </c>
      <c r="M5586" s="66" t="str">
        <f t="shared" si="870"/>
        <v xml:space="preserve"> </v>
      </c>
    </row>
    <row r="5587" spans="1:13" x14ac:dyDescent="0.25">
      <c r="A5587" s="25">
        <f t="shared" si="878"/>
        <v>5587</v>
      </c>
      <c r="B5587" s="35">
        <f>+INDEX(Исходные_данные!A:Z,A5587+$X$32-1,$X$30)</f>
        <v>0</v>
      </c>
      <c r="C5587" s="25">
        <f>+IFERROR(_xlfn.NUMBERVALUE(INDEX(Исходные_данные!A:Z,A5587+$X$32-1,$X$31),"."),0)</f>
        <v>0</v>
      </c>
      <c r="D5587" s="51"/>
      <c r="E5587" s="3">
        <f t="shared" si="875"/>
        <v>1289.4580000000001</v>
      </c>
      <c r="F5587" s="3">
        <f t="shared" si="876"/>
        <v>1289.4574600000001</v>
      </c>
      <c r="G5587" s="8">
        <f t="shared" si="879"/>
        <v>0</v>
      </c>
      <c r="H5587" s="7">
        <f t="shared" si="871"/>
        <v>0</v>
      </c>
      <c r="I5587" s="7">
        <f t="shared" si="872"/>
        <v>0</v>
      </c>
      <c r="J5587">
        <f t="shared" si="873"/>
        <v>0</v>
      </c>
      <c r="K5587">
        <f t="shared" si="877"/>
        <v>0</v>
      </c>
      <c r="L5587">
        <f t="shared" si="874"/>
        <v>0</v>
      </c>
      <c r="M5587" s="66" t="str">
        <f t="shared" si="870"/>
        <v xml:space="preserve"> </v>
      </c>
    </row>
    <row r="5588" spans="1:13" x14ac:dyDescent="0.25">
      <c r="A5588" s="25">
        <f t="shared" si="878"/>
        <v>5588</v>
      </c>
      <c r="B5588" s="35">
        <f>+INDEX(Исходные_данные!A:Z,A5588+$X$32-1,$X$30)</f>
        <v>0</v>
      </c>
      <c r="C5588" s="25">
        <f>+IFERROR(_xlfn.NUMBERVALUE(INDEX(Исходные_данные!A:Z,A5588+$X$32-1,$X$31),"."),0)</f>
        <v>0</v>
      </c>
      <c r="D5588" s="51"/>
      <c r="E5588" s="3">
        <f t="shared" si="875"/>
        <v>1289.4580000000001</v>
      </c>
      <c r="F5588" s="3">
        <f t="shared" si="876"/>
        <v>1289.4574600000001</v>
      </c>
      <c r="G5588" s="8">
        <f t="shared" si="879"/>
        <v>0</v>
      </c>
      <c r="H5588" s="7">
        <f t="shared" si="871"/>
        <v>0</v>
      </c>
      <c r="I5588" s="7">
        <f t="shared" si="872"/>
        <v>0</v>
      </c>
      <c r="J5588">
        <f t="shared" si="873"/>
        <v>0</v>
      </c>
      <c r="K5588">
        <f t="shared" si="877"/>
        <v>0</v>
      </c>
      <c r="L5588">
        <f t="shared" si="874"/>
        <v>0</v>
      </c>
      <c r="M5588" s="66" t="str">
        <f t="shared" si="870"/>
        <v xml:space="preserve"> </v>
      </c>
    </row>
    <row r="5589" spans="1:13" x14ac:dyDescent="0.25">
      <c r="A5589" s="25">
        <f t="shared" si="878"/>
        <v>5589</v>
      </c>
      <c r="B5589" s="35">
        <f>+INDEX(Исходные_данные!A:Z,A5589+$X$32-1,$X$30)</f>
        <v>0</v>
      </c>
      <c r="C5589" s="25">
        <f>+IFERROR(_xlfn.NUMBERVALUE(INDEX(Исходные_данные!A:Z,A5589+$X$32-1,$X$31),"."),0)</f>
        <v>0</v>
      </c>
      <c r="D5589" s="51"/>
      <c r="E5589" s="3">
        <f t="shared" si="875"/>
        <v>1289.4580000000001</v>
      </c>
      <c r="F5589" s="3">
        <f t="shared" si="876"/>
        <v>1289.4574600000001</v>
      </c>
      <c r="G5589" s="8">
        <f t="shared" si="879"/>
        <v>0</v>
      </c>
      <c r="H5589" s="7">
        <f t="shared" si="871"/>
        <v>0</v>
      </c>
      <c r="I5589" s="7">
        <f t="shared" si="872"/>
        <v>0</v>
      </c>
      <c r="J5589">
        <f t="shared" si="873"/>
        <v>0</v>
      </c>
      <c r="K5589">
        <f t="shared" si="877"/>
        <v>0</v>
      </c>
      <c r="L5589">
        <f t="shared" si="874"/>
        <v>0</v>
      </c>
      <c r="M5589" s="66" t="str">
        <f t="shared" si="870"/>
        <v xml:space="preserve"> </v>
      </c>
    </row>
    <row r="5590" spans="1:13" x14ac:dyDescent="0.25">
      <c r="A5590" s="25">
        <f t="shared" si="878"/>
        <v>5590</v>
      </c>
      <c r="B5590" s="35">
        <f>+INDEX(Исходные_данные!A:Z,A5590+$X$32-1,$X$30)</f>
        <v>0</v>
      </c>
      <c r="C5590" s="25">
        <f>+IFERROR(_xlfn.NUMBERVALUE(INDEX(Исходные_данные!A:Z,A5590+$X$32-1,$X$31),"."),0)</f>
        <v>0</v>
      </c>
      <c r="D5590" s="51"/>
      <c r="E5590" s="3">
        <f t="shared" si="875"/>
        <v>1289.4580000000001</v>
      </c>
      <c r="F5590" s="3">
        <f t="shared" si="876"/>
        <v>1289.4574600000001</v>
      </c>
      <c r="G5590" s="8">
        <f t="shared" si="879"/>
        <v>0</v>
      </c>
      <c r="H5590" s="7">
        <f t="shared" si="871"/>
        <v>0</v>
      </c>
      <c r="I5590" s="7">
        <f t="shared" si="872"/>
        <v>0</v>
      </c>
      <c r="J5590">
        <f t="shared" si="873"/>
        <v>0</v>
      </c>
      <c r="K5590">
        <f t="shared" si="877"/>
        <v>0</v>
      </c>
      <c r="L5590">
        <f t="shared" si="874"/>
        <v>0</v>
      </c>
      <c r="M5590" s="66" t="str">
        <f t="shared" si="870"/>
        <v xml:space="preserve"> </v>
      </c>
    </row>
    <row r="5591" spans="1:13" x14ac:dyDescent="0.25">
      <c r="A5591" s="25">
        <f t="shared" si="878"/>
        <v>5591</v>
      </c>
      <c r="B5591" s="35">
        <f>+INDEX(Исходные_данные!A:Z,A5591+$X$32-1,$X$30)</f>
        <v>0</v>
      </c>
      <c r="C5591" s="25">
        <f>+IFERROR(_xlfn.NUMBERVALUE(INDEX(Исходные_данные!A:Z,A5591+$X$32-1,$X$31),"."),0)</f>
        <v>0</v>
      </c>
      <c r="D5591" s="51"/>
      <c r="E5591" s="3">
        <f t="shared" si="875"/>
        <v>1289.4580000000001</v>
      </c>
      <c r="F5591" s="3">
        <f t="shared" si="876"/>
        <v>1289.4574600000001</v>
      </c>
      <c r="G5591" s="8">
        <f t="shared" si="879"/>
        <v>0</v>
      </c>
      <c r="H5591" s="7">
        <f t="shared" si="871"/>
        <v>0</v>
      </c>
      <c r="I5591" s="7">
        <f t="shared" si="872"/>
        <v>0</v>
      </c>
      <c r="J5591">
        <f t="shared" si="873"/>
        <v>0</v>
      </c>
      <c r="K5591">
        <f t="shared" si="877"/>
        <v>0</v>
      </c>
      <c r="L5591">
        <f t="shared" si="874"/>
        <v>0</v>
      </c>
      <c r="M5591" s="66" t="str">
        <f t="shared" si="870"/>
        <v xml:space="preserve"> </v>
      </c>
    </row>
    <row r="5592" spans="1:13" x14ac:dyDescent="0.25">
      <c r="A5592" s="25">
        <f t="shared" si="878"/>
        <v>5592</v>
      </c>
      <c r="B5592" s="35">
        <f>+INDEX(Исходные_данные!A:Z,A5592+$X$32-1,$X$30)</f>
        <v>0</v>
      </c>
      <c r="C5592" s="25">
        <f>+IFERROR(_xlfn.NUMBERVALUE(INDEX(Исходные_данные!A:Z,A5592+$X$32-1,$X$31),"."),0)</f>
        <v>0</v>
      </c>
      <c r="D5592" s="51"/>
      <c r="E5592" s="3">
        <f t="shared" si="875"/>
        <v>1289.4580000000001</v>
      </c>
      <c r="F5592" s="3">
        <f t="shared" si="876"/>
        <v>1289.4574600000001</v>
      </c>
      <c r="G5592" s="8">
        <f t="shared" si="879"/>
        <v>0</v>
      </c>
      <c r="H5592" s="7">
        <f t="shared" si="871"/>
        <v>0</v>
      </c>
      <c r="I5592" s="7">
        <f t="shared" si="872"/>
        <v>0</v>
      </c>
      <c r="J5592">
        <f t="shared" si="873"/>
        <v>0</v>
      </c>
      <c r="K5592">
        <f t="shared" si="877"/>
        <v>0</v>
      </c>
      <c r="L5592">
        <f t="shared" si="874"/>
        <v>0</v>
      </c>
      <c r="M5592" s="66" t="str">
        <f t="shared" si="870"/>
        <v xml:space="preserve"> </v>
      </c>
    </row>
    <row r="5593" spans="1:13" x14ac:dyDescent="0.25">
      <c r="A5593" s="25">
        <f t="shared" si="878"/>
        <v>5593</v>
      </c>
      <c r="B5593" s="35">
        <f>+INDEX(Исходные_данные!A:Z,A5593+$X$32-1,$X$30)</f>
        <v>0</v>
      </c>
      <c r="C5593" s="25">
        <f>+IFERROR(_xlfn.NUMBERVALUE(INDEX(Исходные_данные!A:Z,A5593+$X$32-1,$X$31),"."),0)</f>
        <v>0</v>
      </c>
      <c r="D5593" s="51"/>
      <c r="E5593" s="3">
        <f t="shared" si="875"/>
        <v>1289.4580000000001</v>
      </c>
      <c r="F5593" s="3">
        <f t="shared" si="876"/>
        <v>1289.4574600000001</v>
      </c>
      <c r="G5593" s="8">
        <f t="shared" si="879"/>
        <v>0</v>
      </c>
      <c r="H5593" s="7">
        <f t="shared" si="871"/>
        <v>0</v>
      </c>
      <c r="I5593" s="7">
        <f t="shared" si="872"/>
        <v>0</v>
      </c>
      <c r="J5593">
        <f t="shared" si="873"/>
        <v>0</v>
      </c>
      <c r="K5593">
        <f t="shared" si="877"/>
        <v>0</v>
      </c>
      <c r="L5593">
        <f t="shared" si="874"/>
        <v>0</v>
      </c>
      <c r="M5593" s="66" t="str">
        <f t="shared" si="870"/>
        <v xml:space="preserve"> </v>
      </c>
    </row>
    <row r="5594" spans="1:13" x14ac:dyDescent="0.25">
      <c r="A5594" s="25">
        <f t="shared" si="878"/>
        <v>5594</v>
      </c>
      <c r="B5594" s="35">
        <f>+INDEX(Исходные_данные!A:Z,A5594+$X$32-1,$X$30)</f>
        <v>0</v>
      </c>
      <c r="C5594" s="25">
        <f>+IFERROR(_xlfn.NUMBERVALUE(INDEX(Исходные_данные!A:Z,A5594+$X$32-1,$X$31),"."),0)</f>
        <v>0</v>
      </c>
      <c r="D5594" s="51"/>
      <c r="E5594" s="3">
        <f t="shared" si="875"/>
        <v>1289.4580000000001</v>
      </c>
      <c r="F5594" s="3">
        <f t="shared" si="876"/>
        <v>1289.4574600000001</v>
      </c>
      <c r="G5594" s="8">
        <f t="shared" si="879"/>
        <v>0</v>
      </c>
      <c r="H5594" s="7">
        <f t="shared" si="871"/>
        <v>0</v>
      </c>
      <c r="I5594" s="7">
        <f t="shared" si="872"/>
        <v>0</v>
      </c>
      <c r="J5594">
        <f t="shared" si="873"/>
        <v>0</v>
      </c>
      <c r="K5594">
        <f t="shared" si="877"/>
        <v>0</v>
      </c>
      <c r="L5594">
        <f t="shared" si="874"/>
        <v>0</v>
      </c>
      <c r="M5594" s="66" t="str">
        <f t="shared" si="870"/>
        <v xml:space="preserve"> </v>
      </c>
    </row>
    <row r="5595" spans="1:13" x14ac:dyDescent="0.25">
      <c r="A5595" s="25">
        <f t="shared" si="878"/>
        <v>5595</v>
      </c>
      <c r="B5595" s="35">
        <f>+INDEX(Исходные_данные!A:Z,A5595+$X$32-1,$X$30)</f>
        <v>0</v>
      </c>
      <c r="C5595" s="25">
        <f>+IFERROR(_xlfn.NUMBERVALUE(INDEX(Исходные_данные!A:Z,A5595+$X$32-1,$X$31),"."),0)</f>
        <v>0</v>
      </c>
      <c r="D5595" s="51"/>
      <c r="E5595" s="3">
        <f t="shared" si="875"/>
        <v>1289.4580000000001</v>
      </c>
      <c r="F5595" s="3">
        <f t="shared" si="876"/>
        <v>1289.4574600000001</v>
      </c>
      <c r="G5595" s="8">
        <f t="shared" si="879"/>
        <v>0</v>
      </c>
      <c r="H5595" s="7">
        <f t="shared" si="871"/>
        <v>0</v>
      </c>
      <c r="I5595" s="7">
        <f t="shared" si="872"/>
        <v>0</v>
      </c>
      <c r="J5595">
        <f t="shared" si="873"/>
        <v>0</v>
      </c>
      <c r="K5595">
        <f t="shared" si="877"/>
        <v>0</v>
      </c>
      <c r="L5595">
        <f t="shared" si="874"/>
        <v>0</v>
      </c>
      <c r="M5595" s="66" t="str">
        <f t="shared" si="870"/>
        <v xml:space="preserve"> </v>
      </c>
    </row>
    <row r="5596" spans="1:13" x14ac:dyDescent="0.25">
      <c r="A5596" s="25">
        <f t="shared" si="878"/>
        <v>5596</v>
      </c>
      <c r="B5596" s="35">
        <f>+INDEX(Исходные_данные!A:Z,A5596+$X$32-1,$X$30)</f>
        <v>0</v>
      </c>
      <c r="C5596" s="25">
        <f>+IFERROR(_xlfn.NUMBERVALUE(INDEX(Исходные_данные!A:Z,A5596+$X$32-1,$X$31),"."),0)</f>
        <v>0</v>
      </c>
      <c r="D5596" s="51"/>
      <c r="E5596" s="3">
        <f t="shared" si="875"/>
        <v>1289.4580000000001</v>
      </c>
      <c r="F5596" s="3">
        <f t="shared" si="876"/>
        <v>1289.4574600000001</v>
      </c>
      <c r="G5596" s="8">
        <f t="shared" si="879"/>
        <v>0</v>
      </c>
      <c r="H5596" s="7">
        <f t="shared" si="871"/>
        <v>0</v>
      </c>
      <c r="I5596" s="7">
        <f t="shared" si="872"/>
        <v>0</v>
      </c>
      <c r="J5596">
        <f t="shared" si="873"/>
        <v>0</v>
      </c>
      <c r="K5596">
        <f t="shared" si="877"/>
        <v>0</v>
      </c>
      <c r="L5596">
        <f t="shared" si="874"/>
        <v>0</v>
      </c>
      <c r="M5596" s="66" t="str">
        <f t="shared" ref="M5596:M5659" si="880">IF(AC5611=1,"",+CONCATENATE(IF($AC$43=1,CONCATENATE(D5596," "),""),IF($AC$44=1,CONCATENATE(E5596," (",TEXT(G5596,"0,0"),"%)"),"")))</f>
        <v xml:space="preserve"> </v>
      </c>
    </row>
    <row r="5597" spans="1:13" x14ac:dyDescent="0.25">
      <c r="A5597" s="25">
        <f t="shared" si="878"/>
        <v>5597</v>
      </c>
      <c r="B5597" s="35">
        <f>+INDEX(Исходные_данные!A:Z,A5597+$X$32-1,$X$30)</f>
        <v>0</v>
      </c>
      <c r="C5597" s="25">
        <f>+IFERROR(_xlfn.NUMBERVALUE(INDEX(Исходные_данные!A:Z,A5597+$X$32-1,$X$31),"."),0)</f>
        <v>0</v>
      </c>
      <c r="D5597" s="51"/>
      <c r="E5597" s="3">
        <f t="shared" si="875"/>
        <v>1289.4580000000001</v>
      </c>
      <c r="F5597" s="3">
        <f t="shared" si="876"/>
        <v>1289.4574600000001</v>
      </c>
      <c r="G5597" s="8">
        <f t="shared" si="879"/>
        <v>0</v>
      </c>
      <c r="H5597" s="7">
        <f t="shared" si="871"/>
        <v>0</v>
      </c>
      <c r="I5597" s="7">
        <f t="shared" si="872"/>
        <v>0</v>
      </c>
      <c r="J5597">
        <f t="shared" si="873"/>
        <v>0</v>
      </c>
      <c r="K5597">
        <f t="shared" si="877"/>
        <v>0</v>
      </c>
      <c r="L5597">
        <f t="shared" si="874"/>
        <v>0</v>
      </c>
      <c r="M5597" s="66" t="str">
        <f t="shared" si="880"/>
        <v xml:space="preserve"> </v>
      </c>
    </row>
    <row r="5598" spans="1:13" x14ac:dyDescent="0.25">
      <c r="A5598" s="25">
        <f t="shared" si="878"/>
        <v>5598</v>
      </c>
      <c r="B5598" s="35">
        <f>+INDEX(Исходные_данные!A:Z,A5598+$X$32-1,$X$30)</f>
        <v>0</v>
      </c>
      <c r="C5598" s="25">
        <f>+IFERROR(_xlfn.NUMBERVALUE(INDEX(Исходные_данные!A:Z,A5598+$X$32-1,$X$31),"."),0)</f>
        <v>0</v>
      </c>
      <c r="D5598" s="51"/>
      <c r="E5598" s="3">
        <f t="shared" si="875"/>
        <v>1289.4580000000001</v>
      </c>
      <c r="F5598" s="3">
        <f t="shared" si="876"/>
        <v>1289.4574600000001</v>
      </c>
      <c r="G5598" s="8">
        <f t="shared" si="879"/>
        <v>0</v>
      </c>
      <c r="H5598" s="7">
        <f t="shared" si="871"/>
        <v>0</v>
      </c>
      <c r="I5598" s="7">
        <f t="shared" si="872"/>
        <v>0</v>
      </c>
      <c r="J5598">
        <f t="shared" si="873"/>
        <v>0</v>
      </c>
      <c r="K5598">
        <f t="shared" si="877"/>
        <v>0</v>
      </c>
      <c r="L5598">
        <f t="shared" si="874"/>
        <v>0</v>
      </c>
      <c r="M5598" s="66" t="str">
        <f t="shared" si="880"/>
        <v xml:space="preserve"> </v>
      </c>
    </row>
    <row r="5599" spans="1:13" x14ac:dyDescent="0.25">
      <c r="A5599" s="25">
        <f t="shared" si="878"/>
        <v>5599</v>
      </c>
      <c r="B5599" s="35">
        <f>+INDEX(Исходные_данные!A:Z,A5599+$X$32-1,$X$30)</f>
        <v>0</v>
      </c>
      <c r="C5599" s="25">
        <f>+IFERROR(_xlfn.NUMBERVALUE(INDEX(Исходные_данные!A:Z,A5599+$X$32-1,$X$31),"."),0)</f>
        <v>0</v>
      </c>
      <c r="D5599" s="51"/>
      <c r="E5599" s="3">
        <f t="shared" si="875"/>
        <v>1289.4580000000001</v>
      </c>
      <c r="F5599" s="3">
        <f t="shared" si="876"/>
        <v>1289.4574600000001</v>
      </c>
      <c r="G5599" s="8">
        <f t="shared" si="879"/>
        <v>0</v>
      </c>
      <c r="H5599" s="7">
        <f t="shared" si="871"/>
        <v>0</v>
      </c>
      <c r="I5599" s="7">
        <f t="shared" si="872"/>
        <v>0</v>
      </c>
      <c r="J5599">
        <f t="shared" si="873"/>
        <v>0</v>
      </c>
      <c r="K5599">
        <f t="shared" si="877"/>
        <v>0</v>
      </c>
      <c r="L5599">
        <f t="shared" si="874"/>
        <v>0</v>
      </c>
      <c r="M5599" s="66" t="str">
        <f t="shared" si="880"/>
        <v xml:space="preserve"> </v>
      </c>
    </row>
    <row r="5600" spans="1:13" x14ac:dyDescent="0.25">
      <c r="A5600" s="25">
        <f t="shared" si="878"/>
        <v>5600</v>
      </c>
      <c r="B5600" s="35">
        <f>+INDEX(Исходные_данные!A:Z,A5600+$X$32-1,$X$30)</f>
        <v>0</v>
      </c>
      <c r="C5600" s="25">
        <f>+IFERROR(_xlfn.NUMBERVALUE(INDEX(Исходные_данные!A:Z,A5600+$X$32-1,$X$31),"."),0)</f>
        <v>0</v>
      </c>
      <c r="D5600" s="51"/>
      <c r="E5600" s="3">
        <f t="shared" si="875"/>
        <v>1289.4580000000001</v>
      </c>
      <c r="F5600" s="3">
        <f t="shared" si="876"/>
        <v>1289.4574600000001</v>
      </c>
      <c r="G5600" s="8">
        <f t="shared" si="879"/>
        <v>0</v>
      </c>
      <c r="H5600" s="7">
        <f t="shared" si="871"/>
        <v>0</v>
      </c>
      <c r="I5600" s="7">
        <f t="shared" si="872"/>
        <v>0</v>
      </c>
      <c r="J5600">
        <f t="shared" si="873"/>
        <v>0</v>
      </c>
      <c r="K5600">
        <f t="shared" si="877"/>
        <v>0</v>
      </c>
      <c r="L5600">
        <f t="shared" si="874"/>
        <v>0</v>
      </c>
      <c r="M5600" s="66" t="str">
        <f t="shared" si="880"/>
        <v xml:space="preserve"> </v>
      </c>
    </row>
    <row r="5601" spans="1:13" x14ac:dyDescent="0.25">
      <c r="A5601" s="25">
        <f t="shared" si="878"/>
        <v>5601</v>
      </c>
      <c r="B5601" s="35">
        <f>+INDEX(Исходные_данные!A:Z,A5601+$X$32-1,$X$30)</f>
        <v>0</v>
      </c>
      <c r="C5601" s="25">
        <f>+IFERROR(_xlfn.NUMBERVALUE(INDEX(Исходные_данные!A:Z,A5601+$X$32-1,$X$31),"."),0)</f>
        <v>0</v>
      </c>
      <c r="D5601" s="51"/>
      <c r="E5601" s="3">
        <f t="shared" si="875"/>
        <v>1289.4580000000001</v>
      </c>
      <c r="F5601" s="3">
        <f t="shared" si="876"/>
        <v>1289.4574600000001</v>
      </c>
      <c r="G5601" s="8">
        <f t="shared" si="879"/>
        <v>0</v>
      </c>
      <c r="H5601" s="7">
        <f t="shared" si="871"/>
        <v>0</v>
      </c>
      <c r="I5601" s="7">
        <f t="shared" si="872"/>
        <v>0</v>
      </c>
      <c r="J5601">
        <f t="shared" si="873"/>
        <v>0</v>
      </c>
      <c r="K5601">
        <f t="shared" si="877"/>
        <v>0</v>
      </c>
      <c r="L5601">
        <f t="shared" si="874"/>
        <v>0</v>
      </c>
      <c r="M5601" s="66" t="str">
        <f t="shared" si="880"/>
        <v xml:space="preserve"> </v>
      </c>
    </row>
    <row r="5602" spans="1:13" x14ac:dyDescent="0.25">
      <c r="A5602" s="25">
        <f t="shared" si="878"/>
        <v>5602</v>
      </c>
      <c r="B5602" s="35">
        <f>+INDEX(Исходные_данные!A:Z,A5602+$X$32-1,$X$30)</f>
        <v>0</v>
      </c>
      <c r="C5602" s="25">
        <f>+IFERROR(_xlfn.NUMBERVALUE(INDEX(Исходные_данные!A:Z,A5602+$X$32-1,$X$31),"."),0)</f>
        <v>0</v>
      </c>
      <c r="D5602" s="51"/>
      <c r="E5602" s="3">
        <f t="shared" si="875"/>
        <v>1289.4580000000001</v>
      </c>
      <c r="F5602" s="3">
        <f t="shared" si="876"/>
        <v>1289.4574600000001</v>
      </c>
      <c r="G5602" s="8">
        <f t="shared" si="879"/>
        <v>0</v>
      </c>
      <c r="H5602" s="7">
        <f t="shared" si="871"/>
        <v>0</v>
      </c>
      <c r="I5602" s="7">
        <f t="shared" si="872"/>
        <v>0</v>
      </c>
      <c r="J5602">
        <f t="shared" si="873"/>
        <v>0</v>
      </c>
      <c r="K5602">
        <f t="shared" si="877"/>
        <v>0</v>
      </c>
      <c r="L5602">
        <f t="shared" si="874"/>
        <v>0</v>
      </c>
      <c r="M5602" s="66" t="str">
        <f t="shared" si="880"/>
        <v xml:space="preserve"> </v>
      </c>
    </row>
    <row r="5603" spans="1:13" x14ac:dyDescent="0.25">
      <c r="A5603" s="25">
        <f t="shared" si="878"/>
        <v>5603</v>
      </c>
      <c r="B5603" s="35">
        <f>+INDEX(Исходные_данные!A:Z,A5603+$X$32-1,$X$30)</f>
        <v>0</v>
      </c>
      <c r="C5603" s="25">
        <f>+IFERROR(_xlfn.NUMBERVALUE(INDEX(Исходные_данные!A:Z,A5603+$X$32-1,$X$31),"."),0)</f>
        <v>0</v>
      </c>
      <c r="D5603" s="51"/>
      <c r="E5603" s="3">
        <f t="shared" si="875"/>
        <v>1289.4580000000001</v>
      </c>
      <c r="F5603" s="3">
        <f t="shared" si="876"/>
        <v>1289.4574600000001</v>
      </c>
      <c r="G5603" s="8">
        <f t="shared" si="879"/>
        <v>0</v>
      </c>
      <c r="H5603" s="7">
        <f t="shared" si="871"/>
        <v>0</v>
      </c>
      <c r="I5603" s="7">
        <f t="shared" si="872"/>
        <v>0</v>
      </c>
      <c r="J5603">
        <f t="shared" si="873"/>
        <v>0</v>
      </c>
      <c r="K5603">
        <f t="shared" si="877"/>
        <v>0</v>
      </c>
      <c r="L5603">
        <f t="shared" si="874"/>
        <v>0</v>
      </c>
      <c r="M5603" s="66" t="str">
        <f t="shared" si="880"/>
        <v xml:space="preserve"> </v>
      </c>
    </row>
    <row r="5604" spans="1:13" x14ac:dyDescent="0.25">
      <c r="A5604" s="25">
        <f t="shared" si="878"/>
        <v>5604</v>
      </c>
      <c r="B5604" s="35">
        <f>+INDEX(Исходные_данные!A:Z,A5604+$X$32-1,$X$30)</f>
        <v>0</v>
      </c>
      <c r="C5604" s="25">
        <f>+IFERROR(_xlfn.NUMBERVALUE(INDEX(Исходные_данные!A:Z,A5604+$X$32-1,$X$31),"."),0)</f>
        <v>0</v>
      </c>
      <c r="D5604" s="51"/>
      <c r="E5604" s="3">
        <f t="shared" si="875"/>
        <v>1289.4580000000001</v>
      </c>
      <c r="F5604" s="3">
        <f t="shared" si="876"/>
        <v>1289.4574600000001</v>
      </c>
      <c r="G5604" s="8">
        <f t="shared" si="879"/>
        <v>0</v>
      </c>
      <c r="H5604" s="7">
        <f t="shared" si="871"/>
        <v>0</v>
      </c>
      <c r="I5604" s="7">
        <f t="shared" si="872"/>
        <v>0</v>
      </c>
      <c r="J5604">
        <f t="shared" si="873"/>
        <v>0</v>
      </c>
      <c r="K5604">
        <f t="shared" si="877"/>
        <v>0</v>
      </c>
      <c r="L5604">
        <f t="shared" si="874"/>
        <v>0</v>
      </c>
      <c r="M5604" s="66" t="str">
        <f t="shared" si="880"/>
        <v xml:space="preserve"> </v>
      </c>
    </row>
    <row r="5605" spans="1:13" x14ac:dyDescent="0.25">
      <c r="A5605" s="25">
        <f t="shared" si="878"/>
        <v>5605</v>
      </c>
      <c r="B5605" s="35">
        <f>+INDEX(Исходные_данные!A:Z,A5605+$X$32-1,$X$30)</f>
        <v>0</v>
      </c>
      <c r="C5605" s="25">
        <f>+IFERROR(_xlfn.NUMBERVALUE(INDEX(Исходные_данные!A:Z,A5605+$X$32-1,$X$31),"."),0)</f>
        <v>0</v>
      </c>
      <c r="D5605" s="51"/>
      <c r="E5605" s="3">
        <f t="shared" si="875"/>
        <v>1289.4580000000001</v>
      </c>
      <c r="F5605" s="3">
        <f t="shared" si="876"/>
        <v>1289.4574600000001</v>
      </c>
      <c r="G5605" s="8">
        <f t="shared" si="879"/>
        <v>0</v>
      </c>
      <c r="H5605" s="7">
        <f t="shared" si="871"/>
        <v>0</v>
      </c>
      <c r="I5605" s="7">
        <f t="shared" si="872"/>
        <v>0</v>
      </c>
      <c r="J5605">
        <f t="shared" si="873"/>
        <v>0</v>
      </c>
      <c r="K5605">
        <f t="shared" si="877"/>
        <v>0</v>
      </c>
      <c r="L5605">
        <f t="shared" si="874"/>
        <v>0</v>
      </c>
      <c r="M5605" s="66" t="str">
        <f t="shared" si="880"/>
        <v xml:space="preserve"> </v>
      </c>
    </row>
    <row r="5606" spans="1:13" x14ac:dyDescent="0.25">
      <c r="A5606" s="25">
        <f t="shared" si="878"/>
        <v>5606</v>
      </c>
      <c r="B5606" s="35">
        <f>+INDEX(Исходные_данные!A:Z,A5606+$X$32-1,$X$30)</f>
        <v>0</v>
      </c>
      <c r="C5606" s="25">
        <f>+IFERROR(_xlfn.NUMBERVALUE(INDEX(Исходные_данные!A:Z,A5606+$X$32-1,$X$31),"."),0)</f>
        <v>0</v>
      </c>
      <c r="D5606" s="51"/>
      <c r="E5606" s="3">
        <f t="shared" si="875"/>
        <v>1289.4580000000001</v>
      </c>
      <c r="F5606" s="3">
        <f t="shared" si="876"/>
        <v>1289.4574600000001</v>
      </c>
      <c r="G5606" s="8">
        <f t="shared" si="879"/>
        <v>0</v>
      </c>
      <c r="H5606" s="7">
        <f t="shared" si="871"/>
        <v>0</v>
      </c>
      <c r="I5606" s="7">
        <f t="shared" si="872"/>
        <v>0</v>
      </c>
      <c r="J5606">
        <f t="shared" si="873"/>
        <v>0</v>
      </c>
      <c r="K5606">
        <f t="shared" si="877"/>
        <v>0</v>
      </c>
      <c r="L5606">
        <f t="shared" si="874"/>
        <v>0</v>
      </c>
      <c r="M5606" s="66" t="str">
        <f t="shared" si="880"/>
        <v xml:space="preserve"> </v>
      </c>
    </row>
    <row r="5607" spans="1:13" x14ac:dyDescent="0.25">
      <c r="A5607" s="25">
        <f t="shared" si="878"/>
        <v>5607</v>
      </c>
      <c r="B5607" s="35">
        <f>+INDEX(Исходные_данные!A:Z,A5607+$X$32-1,$X$30)</f>
        <v>0</v>
      </c>
      <c r="C5607" s="25">
        <f>+IFERROR(_xlfn.NUMBERVALUE(INDEX(Исходные_данные!A:Z,A5607+$X$32-1,$X$31),"."),0)</f>
        <v>0</v>
      </c>
      <c r="D5607" s="51"/>
      <c r="E5607" s="3">
        <f t="shared" si="875"/>
        <v>1289.4580000000001</v>
      </c>
      <c r="F5607" s="3">
        <f t="shared" si="876"/>
        <v>1289.4574600000001</v>
      </c>
      <c r="G5607" s="8">
        <f t="shared" si="879"/>
        <v>0</v>
      </c>
      <c r="H5607" s="7">
        <f t="shared" si="871"/>
        <v>0</v>
      </c>
      <c r="I5607" s="7">
        <f t="shared" si="872"/>
        <v>0</v>
      </c>
      <c r="J5607">
        <f t="shared" si="873"/>
        <v>0</v>
      </c>
      <c r="K5607">
        <f t="shared" si="877"/>
        <v>0</v>
      </c>
      <c r="L5607">
        <f t="shared" si="874"/>
        <v>0</v>
      </c>
      <c r="M5607" s="66" t="str">
        <f t="shared" si="880"/>
        <v xml:space="preserve"> </v>
      </c>
    </row>
    <row r="5608" spans="1:13" x14ac:dyDescent="0.25">
      <c r="A5608" s="25">
        <f t="shared" si="878"/>
        <v>5608</v>
      </c>
      <c r="B5608" s="35">
        <f>+INDEX(Исходные_данные!A:Z,A5608+$X$32-1,$X$30)</f>
        <v>0</v>
      </c>
      <c r="C5608" s="25">
        <f>+IFERROR(_xlfn.NUMBERVALUE(INDEX(Исходные_данные!A:Z,A5608+$X$32-1,$X$31),"."),0)</f>
        <v>0</v>
      </c>
      <c r="D5608" s="51"/>
      <c r="E5608" s="3">
        <f t="shared" si="875"/>
        <v>1289.4580000000001</v>
      </c>
      <c r="F5608" s="3">
        <f t="shared" si="876"/>
        <v>1289.4574600000001</v>
      </c>
      <c r="G5608" s="8">
        <f t="shared" si="879"/>
        <v>0</v>
      </c>
      <c r="H5608" s="7">
        <f t="shared" si="871"/>
        <v>0</v>
      </c>
      <c r="I5608" s="7">
        <f t="shared" si="872"/>
        <v>0</v>
      </c>
      <c r="J5608">
        <f t="shared" si="873"/>
        <v>0</v>
      </c>
      <c r="K5608">
        <f t="shared" si="877"/>
        <v>0</v>
      </c>
      <c r="L5608">
        <f t="shared" si="874"/>
        <v>0</v>
      </c>
      <c r="M5608" s="66" t="str">
        <f t="shared" si="880"/>
        <v xml:space="preserve"> </v>
      </c>
    </row>
    <row r="5609" spans="1:13" x14ac:dyDescent="0.25">
      <c r="A5609" s="25">
        <f t="shared" si="878"/>
        <v>5609</v>
      </c>
      <c r="B5609" s="35">
        <f>+INDEX(Исходные_данные!A:Z,A5609+$X$32-1,$X$30)</f>
        <v>0</v>
      </c>
      <c r="C5609" s="25">
        <f>+IFERROR(_xlfn.NUMBERVALUE(INDEX(Исходные_данные!A:Z,A5609+$X$32-1,$X$31),"."),0)</f>
        <v>0</v>
      </c>
      <c r="D5609" s="51"/>
      <c r="E5609" s="3">
        <f t="shared" si="875"/>
        <v>1289.4580000000001</v>
      </c>
      <c r="F5609" s="3">
        <f t="shared" si="876"/>
        <v>1289.4574600000001</v>
      </c>
      <c r="G5609" s="8">
        <f t="shared" si="879"/>
        <v>0</v>
      </c>
      <c r="H5609" s="7">
        <f t="shared" si="871"/>
        <v>0</v>
      </c>
      <c r="I5609" s="7">
        <f t="shared" si="872"/>
        <v>0</v>
      </c>
      <c r="J5609">
        <f t="shared" si="873"/>
        <v>0</v>
      </c>
      <c r="K5609">
        <f t="shared" si="877"/>
        <v>0</v>
      </c>
      <c r="L5609">
        <f t="shared" si="874"/>
        <v>0</v>
      </c>
      <c r="M5609" s="66" t="str">
        <f t="shared" si="880"/>
        <v xml:space="preserve"> </v>
      </c>
    </row>
    <row r="5610" spans="1:13" x14ac:dyDescent="0.25">
      <c r="A5610" s="25">
        <f t="shared" si="878"/>
        <v>5610</v>
      </c>
      <c r="B5610" s="35">
        <f>+INDEX(Исходные_данные!A:Z,A5610+$X$32-1,$X$30)</f>
        <v>0</v>
      </c>
      <c r="C5610" s="25">
        <f>+IFERROR(_xlfn.NUMBERVALUE(INDEX(Исходные_данные!A:Z,A5610+$X$32-1,$X$31),"."),0)</f>
        <v>0</v>
      </c>
      <c r="D5610" s="51"/>
      <c r="E5610" s="3">
        <f t="shared" si="875"/>
        <v>1289.4580000000001</v>
      </c>
      <c r="F5610" s="3">
        <f t="shared" si="876"/>
        <v>1289.4574600000001</v>
      </c>
      <c r="G5610" s="8">
        <f t="shared" si="879"/>
        <v>0</v>
      </c>
      <c r="H5610" s="7">
        <f t="shared" si="871"/>
        <v>0</v>
      </c>
      <c r="I5610" s="7">
        <f t="shared" si="872"/>
        <v>0</v>
      </c>
      <c r="J5610">
        <f t="shared" si="873"/>
        <v>0</v>
      </c>
      <c r="K5610">
        <f t="shared" si="877"/>
        <v>0</v>
      </c>
      <c r="L5610">
        <f t="shared" si="874"/>
        <v>0</v>
      </c>
      <c r="M5610" s="66" t="str">
        <f t="shared" si="880"/>
        <v xml:space="preserve"> </v>
      </c>
    </row>
    <row r="5611" spans="1:13" x14ac:dyDescent="0.25">
      <c r="A5611" s="25">
        <f t="shared" si="878"/>
        <v>5611</v>
      </c>
      <c r="B5611" s="35">
        <f>+INDEX(Исходные_данные!A:Z,A5611+$X$32-1,$X$30)</f>
        <v>0</v>
      </c>
      <c r="C5611" s="25">
        <f>+IFERROR(_xlfn.NUMBERVALUE(INDEX(Исходные_данные!A:Z,A5611+$X$32-1,$X$31),"."),0)</f>
        <v>0</v>
      </c>
      <c r="D5611" s="51"/>
      <c r="E5611" s="3">
        <f t="shared" si="875"/>
        <v>1289.4580000000001</v>
      </c>
      <c r="F5611" s="3">
        <f t="shared" si="876"/>
        <v>1289.4574600000001</v>
      </c>
      <c r="G5611" s="8">
        <f t="shared" si="879"/>
        <v>0</v>
      </c>
      <c r="H5611" s="7">
        <f t="shared" si="871"/>
        <v>0</v>
      </c>
      <c r="I5611" s="7">
        <f t="shared" si="872"/>
        <v>0</v>
      </c>
      <c r="J5611">
        <f t="shared" si="873"/>
        <v>0</v>
      </c>
      <c r="K5611">
        <f t="shared" si="877"/>
        <v>0</v>
      </c>
      <c r="L5611">
        <f t="shared" si="874"/>
        <v>0</v>
      </c>
      <c r="M5611" s="66" t="str">
        <f t="shared" si="880"/>
        <v xml:space="preserve"> </v>
      </c>
    </row>
    <row r="5612" spans="1:13" x14ac:dyDescent="0.25">
      <c r="A5612" s="25">
        <f t="shared" si="878"/>
        <v>5612</v>
      </c>
      <c r="B5612" s="35">
        <f>+INDEX(Исходные_данные!A:Z,A5612+$X$32-1,$X$30)</f>
        <v>0</v>
      </c>
      <c r="C5612" s="25">
        <f>+IFERROR(_xlfn.NUMBERVALUE(INDEX(Исходные_данные!A:Z,A5612+$X$32-1,$X$31),"."),0)</f>
        <v>0</v>
      </c>
      <c r="D5612" s="51"/>
      <c r="E5612" s="3">
        <f t="shared" si="875"/>
        <v>1289.4580000000001</v>
      </c>
      <c r="F5612" s="3">
        <f t="shared" si="876"/>
        <v>1289.4574600000001</v>
      </c>
      <c r="G5612" s="8">
        <f t="shared" si="879"/>
        <v>0</v>
      </c>
      <c r="H5612" s="7">
        <f t="shared" si="871"/>
        <v>0</v>
      </c>
      <c r="I5612" s="7">
        <f t="shared" si="872"/>
        <v>0</v>
      </c>
      <c r="J5612">
        <f t="shared" si="873"/>
        <v>0</v>
      </c>
      <c r="K5612">
        <f t="shared" si="877"/>
        <v>0</v>
      </c>
      <c r="L5612">
        <f t="shared" si="874"/>
        <v>0</v>
      </c>
      <c r="M5612" s="66" t="str">
        <f t="shared" si="880"/>
        <v xml:space="preserve"> </v>
      </c>
    </row>
    <row r="5613" spans="1:13" x14ac:dyDescent="0.25">
      <c r="A5613" s="25">
        <f t="shared" si="878"/>
        <v>5613</v>
      </c>
      <c r="B5613" s="35">
        <f>+INDEX(Исходные_данные!A:Z,A5613+$X$32-1,$X$30)</f>
        <v>0</v>
      </c>
      <c r="C5613" s="25">
        <f>+IFERROR(_xlfn.NUMBERVALUE(INDEX(Исходные_данные!A:Z,A5613+$X$32-1,$X$31),"."),0)</f>
        <v>0</v>
      </c>
      <c r="D5613" s="51"/>
      <c r="E5613" s="3">
        <f t="shared" si="875"/>
        <v>1289.4580000000001</v>
      </c>
      <c r="F5613" s="3">
        <f t="shared" si="876"/>
        <v>1289.4574600000001</v>
      </c>
      <c r="G5613" s="8">
        <f t="shared" si="879"/>
        <v>0</v>
      </c>
      <c r="H5613" s="7">
        <f t="shared" si="871"/>
        <v>0</v>
      </c>
      <c r="I5613" s="7">
        <f t="shared" si="872"/>
        <v>0</v>
      </c>
      <c r="J5613">
        <f t="shared" si="873"/>
        <v>0</v>
      </c>
      <c r="K5613">
        <f t="shared" si="877"/>
        <v>0</v>
      </c>
      <c r="L5613">
        <f t="shared" si="874"/>
        <v>0</v>
      </c>
      <c r="M5613" s="66" t="str">
        <f t="shared" si="880"/>
        <v xml:space="preserve"> </v>
      </c>
    </row>
    <row r="5614" spans="1:13" x14ac:dyDescent="0.25">
      <c r="A5614" s="25">
        <f t="shared" si="878"/>
        <v>5614</v>
      </c>
      <c r="B5614" s="35">
        <f>+INDEX(Исходные_данные!A:Z,A5614+$X$32-1,$X$30)</f>
        <v>0</v>
      </c>
      <c r="C5614" s="25">
        <f>+IFERROR(_xlfn.NUMBERVALUE(INDEX(Исходные_данные!A:Z,A5614+$X$32-1,$X$31),"."),0)</f>
        <v>0</v>
      </c>
      <c r="D5614" s="51"/>
      <c r="E5614" s="3">
        <f t="shared" si="875"/>
        <v>1289.4580000000001</v>
      </c>
      <c r="F5614" s="3">
        <f t="shared" si="876"/>
        <v>1289.4574600000001</v>
      </c>
      <c r="G5614" s="8">
        <f t="shared" si="879"/>
        <v>0</v>
      </c>
      <c r="H5614" s="7">
        <f t="shared" si="871"/>
        <v>0</v>
      </c>
      <c r="I5614" s="7">
        <f t="shared" si="872"/>
        <v>0</v>
      </c>
      <c r="J5614">
        <f t="shared" si="873"/>
        <v>0</v>
      </c>
      <c r="K5614">
        <f t="shared" si="877"/>
        <v>0</v>
      </c>
      <c r="L5614">
        <f t="shared" si="874"/>
        <v>0</v>
      </c>
      <c r="M5614" s="66" t="str">
        <f t="shared" si="880"/>
        <v xml:space="preserve"> </v>
      </c>
    </row>
    <row r="5615" spans="1:13" x14ac:dyDescent="0.25">
      <c r="A5615" s="25">
        <f t="shared" si="878"/>
        <v>5615</v>
      </c>
      <c r="B5615" s="35">
        <f>+INDEX(Исходные_данные!A:Z,A5615+$X$32-1,$X$30)</f>
        <v>0</v>
      </c>
      <c r="C5615" s="25">
        <f>+IFERROR(_xlfn.NUMBERVALUE(INDEX(Исходные_данные!A:Z,A5615+$X$32-1,$X$31),"."),0)</f>
        <v>0</v>
      </c>
      <c r="D5615" s="51"/>
      <c r="E5615" s="3">
        <f t="shared" si="875"/>
        <v>1289.4580000000001</v>
      </c>
      <c r="F5615" s="3">
        <f t="shared" si="876"/>
        <v>1289.4574600000001</v>
      </c>
      <c r="G5615" s="8">
        <f t="shared" si="879"/>
        <v>0</v>
      </c>
      <c r="H5615" s="7">
        <f t="shared" si="871"/>
        <v>0</v>
      </c>
      <c r="I5615" s="7">
        <f t="shared" si="872"/>
        <v>0</v>
      </c>
      <c r="J5615">
        <f t="shared" si="873"/>
        <v>0</v>
      </c>
      <c r="K5615">
        <f t="shared" si="877"/>
        <v>0</v>
      </c>
      <c r="L5615">
        <f t="shared" si="874"/>
        <v>0</v>
      </c>
      <c r="M5615" s="66" t="str">
        <f t="shared" si="880"/>
        <v xml:space="preserve"> </v>
      </c>
    </row>
    <row r="5616" spans="1:13" x14ac:dyDescent="0.25">
      <c r="A5616" s="25">
        <f t="shared" si="878"/>
        <v>5616</v>
      </c>
      <c r="B5616" s="35">
        <f>+INDEX(Исходные_данные!A:Z,A5616+$X$32-1,$X$30)</f>
        <v>0</v>
      </c>
      <c r="C5616" s="25">
        <f>+IFERROR(_xlfn.NUMBERVALUE(INDEX(Исходные_данные!A:Z,A5616+$X$32-1,$X$31),"."),0)</f>
        <v>0</v>
      </c>
      <c r="D5616" s="51"/>
      <c r="E5616" s="3">
        <f t="shared" si="875"/>
        <v>1289.4580000000001</v>
      </c>
      <c r="F5616" s="3">
        <f t="shared" si="876"/>
        <v>1289.4574600000001</v>
      </c>
      <c r="G5616" s="8">
        <f t="shared" si="879"/>
        <v>0</v>
      </c>
      <c r="H5616" s="7">
        <f t="shared" si="871"/>
        <v>0</v>
      </c>
      <c r="I5616" s="7">
        <f t="shared" si="872"/>
        <v>0</v>
      </c>
      <c r="J5616">
        <f t="shared" si="873"/>
        <v>0</v>
      </c>
      <c r="K5616">
        <f t="shared" si="877"/>
        <v>0</v>
      </c>
      <c r="L5616">
        <f t="shared" si="874"/>
        <v>0</v>
      </c>
      <c r="M5616" s="66" t="str">
        <f t="shared" si="880"/>
        <v xml:space="preserve"> </v>
      </c>
    </row>
    <row r="5617" spans="1:13" x14ac:dyDescent="0.25">
      <c r="A5617" s="25">
        <f t="shared" si="878"/>
        <v>5617</v>
      </c>
      <c r="B5617" s="35">
        <f>+INDEX(Исходные_данные!A:Z,A5617+$X$32-1,$X$30)</f>
        <v>0</v>
      </c>
      <c r="C5617" s="25">
        <f>+IFERROR(_xlfn.NUMBERVALUE(INDEX(Исходные_данные!A:Z,A5617+$X$32-1,$X$31),"."),0)</f>
        <v>0</v>
      </c>
      <c r="D5617" s="51"/>
      <c r="E5617" s="3">
        <f t="shared" si="875"/>
        <v>1289.4580000000001</v>
      </c>
      <c r="F5617" s="3">
        <f t="shared" si="876"/>
        <v>1289.4574600000001</v>
      </c>
      <c r="G5617" s="8">
        <f t="shared" si="879"/>
        <v>0</v>
      </c>
      <c r="H5617" s="7">
        <f t="shared" si="871"/>
        <v>0</v>
      </c>
      <c r="I5617" s="7">
        <f t="shared" si="872"/>
        <v>0</v>
      </c>
      <c r="J5617">
        <f t="shared" si="873"/>
        <v>0</v>
      </c>
      <c r="K5617">
        <f t="shared" si="877"/>
        <v>0</v>
      </c>
      <c r="L5617">
        <f t="shared" si="874"/>
        <v>0</v>
      </c>
      <c r="M5617" s="66" t="str">
        <f t="shared" si="880"/>
        <v xml:space="preserve"> </v>
      </c>
    </row>
    <row r="5618" spans="1:13" x14ac:dyDescent="0.25">
      <c r="A5618" s="25">
        <f t="shared" si="878"/>
        <v>5618</v>
      </c>
      <c r="B5618" s="35">
        <f>+INDEX(Исходные_данные!A:Z,A5618+$X$32-1,$X$30)</f>
        <v>0</v>
      </c>
      <c r="C5618" s="25">
        <f>+IFERROR(_xlfn.NUMBERVALUE(INDEX(Исходные_данные!A:Z,A5618+$X$32-1,$X$31),"."),0)</f>
        <v>0</v>
      </c>
      <c r="D5618" s="51"/>
      <c r="E5618" s="3">
        <f t="shared" si="875"/>
        <v>1289.4580000000001</v>
      </c>
      <c r="F5618" s="3">
        <f t="shared" si="876"/>
        <v>1289.4574600000001</v>
      </c>
      <c r="G5618" s="8">
        <f t="shared" si="879"/>
        <v>0</v>
      </c>
      <c r="H5618" s="7">
        <f t="shared" si="871"/>
        <v>0</v>
      </c>
      <c r="I5618" s="7">
        <f t="shared" si="872"/>
        <v>0</v>
      </c>
      <c r="J5618">
        <f t="shared" si="873"/>
        <v>0</v>
      </c>
      <c r="K5618">
        <f t="shared" si="877"/>
        <v>0</v>
      </c>
      <c r="L5618">
        <f t="shared" si="874"/>
        <v>0</v>
      </c>
      <c r="M5618" s="66" t="str">
        <f t="shared" si="880"/>
        <v xml:space="preserve"> </v>
      </c>
    </row>
    <row r="5619" spans="1:13" x14ac:dyDescent="0.25">
      <c r="A5619" s="25">
        <f t="shared" si="878"/>
        <v>5619</v>
      </c>
      <c r="B5619" s="35">
        <f>+INDEX(Исходные_данные!A:Z,A5619+$X$32-1,$X$30)</f>
        <v>0</v>
      </c>
      <c r="C5619" s="25">
        <f>+IFERROR(_xlfn.NUMBERVALUE(INDEX(Исходные_данные!A:Z,A5619+$X$32-1,$X$31),"."),0)</f>
        <v>0</v>
      </c>
      <c r="D5619" s="51"/>
      <c r="E5619" s="3">
        <f t="shared" si="875"/>
        <v>1289.4580000000001</v>
      </c>
      <c r="F5619" s="3">
        <f t="shared" si="876"/>
        <v>1289.4574600000001</v>
      </c>
      <c r="G5619" s="8">
        <f t="shared" si="879"/>
        <v>0</v>
      </c>
      <c r="H5619" s="7">
        <f t="shared" si="871"/>
        <v>0</v>
      </c>
      <c r="I5619" s="7">
        <f t="shared" si="872"/>
        <v>0</v>
      </c>
      <c r="J5619">
        <f t="shared" si="873"/>
        <v>0</v>
      </c>
      <c r="K5619">
        <f t="shared" si="877"/>
        <v>0</v>
      </c>
      <c r="L5619">
        <f t="shared" si="874"/>
        <v>0</v>
      </c>
      <c r="M5619" s="66" t="str">
        <f t="shared" si="880"/>
        <v xml:space="preserve"> </v>
      </c>
    </row>
    <row r="5620" spans="1:13" x14ac:dyDescent="0.25">
      <c r="A5620" s="25">
        <f t="shared" si="878"/>
        <v>5620</v>
      </c>
      <c r="B5620" s="35">
        <f>+INDEX(Исходные_данные!A:Z,A5620+$X$32-1,$X$30)</f>
        <v>0</v>
      </c>
      <c r="C5620" s="25">
        <f>+IFERROR(_xlfn.NUMBERVALUE(INDEX(Исходные_данные!A:Z,A5620+$X$32-1,$X$31),"."),0)</f>
        <v>0</v>
      </c>
      <c r="D5620" s="51"/>
      <c r="E5620" s="3">
        <f t="shared" si="875"/>
        <v>1289.4580000000001</v>
      </c>
      <c r="F5620" s="3">
        <f t="shared" si="876"/>
        <v>1289.4574600000001</v>
      </c>
      <c r="G5620" s="8">
        <f t="shared" si="879"/>
        <v>0</v>
      </c>
      <c r="H5620" s="7">
        <f t="shared" si="871"/>
        <v>0</v>
      </c>
      <c r="I5620" s="7">
        <f t="shared" si="872"/>
        <v>0</v>
      </c>
      <c r="J5620">
        <f t="shared" si="873"/>
        <v>0</v>
      </c>
      <c r="K5620">
        <f t="shared" si="877"/>
        <v>0</v>
      </c>
      <c r="L5620">
        <f t="shared" si="874"/>
        <v>0</v>
      </c>
      <c r="M5620" s="66" t="str">
        <f t="shared" si="880"/>
        <v xml:space="preserve"> </v>
      </c>
    </row>
    <row r="5621" spans="1:13" x14ac:dyDescent="0.25">
      <c r="A5621" s="25">
        <f t="shared" si="878"/>
        <v>5621</v>
      </c>
      <c r="B5621" s="35">
        <f>+INDEX(Исходные_данные!A:Z,A5621+$X$32-1,$X$30)</f>
        <v>0</v>
      </c>
      <c r="C5621" s="25">
        <f>+IFERROR(_xlfn.NUMBERVALUE(INDEX(Исходные_данные!A:Z,A5621+$X$32-1,$X$31),"."),0)</f>
        <v>0</v>
      </c>
      <c r="D5621" s="51"/>
      <c r="E5621" s="3">
        <f t="shared" si="875"/>
        <v>1289.4580000000001</v>
      </c>
      <c r="F5621" s="3">
        <f t="shared" si="876"/>
        <v>1289.4574600000001</v>
      </c>
      <c r="G5621" s="8">
        <f t="shared" si="879"/>
        <v>0</v>
      </c>
      <c r="H5621" s="7">
        <f t="shared" si="871"/>
        <v>0</v>
      </c>
      <c r="I5621" s="7">
        <f t="shared" si="872"/>
        <v>0</v>
      </c>
      <c r="J5621">
        <f t="shared" si="873"/>
        <v>0</v>
      </c>
      <c r="K5621">
        <f t="shared" si="877"/>
        <v>0</v>
      </c>
      <c r="L5621">
        <f t="shared" si="874"/>
        <v>0</v>
      </c>
      <c r="M5621" s="66" t="str">
        <f t="shared" si="880"/>
        <v xml:space="preserve"> </v>
      </c>
    </row>
    <row r="5622" spans="1:13" x14ac:dyDescent="0.25">
      <c r="A5622" s="25">
        <f t="shared" si="878"/>
        <v>5622</v>
      </c>
      <c r="B5622" s="35">
        <f>+INDEX(Исходные_данные!A:Z,A5622+$X$32-1,$X$30)</f>
        <v>0</v>
      </c>
      <c r="C5622" s="25">
        <f>+IFERROR(_xlfn.NUMBERVALUE(INDEX(Исходные_данные!A:Z,A5622+$X$32-1,$X$31),"."),0)</f>
        <v>0</v>
      </c>
      <c r="D5622" s="51"/>
      <c r="E5622" s="3">
        <f t="shared" si="875"/>
        <v>1289.4580000000001</v>
      </c>
      <c r="F5622" s="3">
        <f t="shared" si="876"/>
        <v>1289.4574600000001</v>
      </c>
      <c r="G5622" s="8">
        <f t="shared" si="879"/>
        <v>0</v>
      </c>
      <c r="H5622" s="7">
        <f t="shared" si="871"/>
        <v>0</v>
      </c>
      <c r="I5622" s="7">
        <f t="shared" si="872"/>
        <v>0</v>
      </c>
      <c r="J5622">
        <f t="shared" si="873"/>
        <v>0</v>
      </c>
      <c r="K5622">
        <f t="shared" si="877"/>
        <v>0</v>
      </c>
      <c r="L5622">
        <f t="shared" si="874"/>
        <v>0</v>
      </c>
      <c r="M5622" s="66" t="str">
        <f t="shared" si="880"/>
        <v xml:space="preserve"> </v>
      </c>
    </row>
    <row r="5623" spans="1:13" x14ac:dyDescent="0.25">
      <c r="A5623" s="25">
        <f t="shared" si="878"/>
        <v>5623</v>
      </c>
      <c r="B5623" s="35">
        <f>+INDEX(Исходные_данные!A:Z,A5623+$X$32-1,$X$30)</f>
        <v>0</v>
      </c>
      <c r="C5623" s="25">
        <f>+IFERROR(_xlfn.NUMBERVALUE(INDEX(Исходные_данные!A:Z,A5623+$X$32-1,$X$31),"."),0)</f>
        <v>0</v>
      </c>
      <c r="D5623" s="51"/>
      <c r="E5623" s="3">
        <f t="shared" si="875"/>
        <v>1289.4580000000001</v>
      </c>
      <c r="F5623" s="3">
        <f t="shared" si="876"/>
        <v>1289.4574600000001</v>
      </c>
      <c r="G5623" s="8">
        <f t="shared" si="879"/>
        <v>0</v>
      </c>
      <c r="H5623" s="7">
        <f t="shared" si="871"/>
        <v>0</v>
      </c>
      <c r="I5623" s="7">
        <f t="shared" si="872"/>
        <v>0</v>
      </c>
      <c r="J5623">
        <f t="shared" si="873"/>
        <v>0</v>
      </c>
      <c r="K5623">
        <f t="shared" si="877"/>
        <v>0</v>
      </c>
      <c r="L5623">
        <f t="shared" si="874"/>
        <v>0</v>
      </c>
      <c r="M5623" s="66" t="str">
        <f t="shared" si="880"/>
        <v xml:space="preserve"> </v>
      </c>
    </row>
    <row r="5624" spans="1:13" x14ac:dyDescent="0.25">
      <c r="A5624" s="25">
        <f t="shared" si="878"/>
        <v>5624</v>
      </c>
      <c r="B5624" s="35">
        <f>+INDEX(Исходные_данные!A:Z,A5624+$X$32-1,$X$30)</f>
        <v>0</v>
      </c>
      <c r="C5624" s="25">
        <f>+IFERROR(_xlfn.NUMBERVALUE(INDEX(Исходные_данные!A:Z,A5624+$X$32-1,$X$31),"."),0)</f>
        <v>0</v>
      </c>
      <c r="D5624" s="51"/>
      <c r="E5624" s="3">
        <f t="shared" si="875"/>
        <v>1289.4580000000001</v>
      </c>
      <c r="F5624" s="3">
        <f t="shared" si="876"/>
        <v>1289.4574600000001</v>
      </c>
      <c r="G5624" s="8">
        <f t="shared" si="879"/>
        <v>0</v>
      </c>
      <c r="H5624" s="7">
        <f t="shared" si="871"/>
        <v>0</v>
      </c>
      <c r="I5624" s="7">
        <f t="shared" si="872"/>
        <v>0</v>
      </c>
      <c r="J5624">
        <f t="shared" si="873"/>
        <v>0</v>
      </c>
      <c r="K5624">
        <f t="shared" si="877"/>
        <v>0</v>
      </c>
      <c r="L5624">
        <f t="shared" si="874"/>
        <v>0</v>
      </c>
      <c r="M5624" s="66" t="str">
        <f t="shared" si="880"/>
        <v xml:space="preserve"> </v>
      </c>
    </row>
    <row r="5625" spans="1:13" x14ac:dyDescent="0.25">
      <c r="A5625" s="25">
        <f t="shared" si="878"/>
        <v>5625</v>
      </c>
      <c r="B5625" s="35">
        <f>+INDEX(Исходные_данные!A:Z,A5625+$X$32-1,$X$30)</f>
        <v>0</v>
      </c>
      <c r="C5625" s="25">
        <f>+IFERROR(_xlfn.NUMBERVALUE(INDEX(Исходные_данные!A:Z,A5625+$X$32-1,$X$31),"."),0)</f>
        <v>0</v>
      </c>
      <c r="D5625" s="51"/>
      <c r="E5625" s="3">
        <f t="shared" si="875"/>
        <v>1289.4580000000001</v>
      </c>
      <c r="F5625" s="3">
        <f t="shared" si="876"/>
        <v>1289.4574600000001</v>
      </c>
      <c r="G5625" s="8">
        <f t="shared" si="879"/>
        <v>0</v>
      </c>
      <c r="H5625" s="7">
        <f t="shared" si="871"/>
        <v>0</v>
      </c>
      <c r="I5625" s="7">
        <f t="shared" si="872"/>
        <v>0</v>
      </c>
      <c r="J5625">
        <f t="shared" si="873"/>
        <v>0</v>
      </c>
      <c r="K5625">
        <f t="shared" si="877"/>
        <v>0</v>
      </c>
      <c r="L5625">
        <f t="shared" si="874"/>
        <v>0</v>
      </c>
      <c r="M5625" s="66" t="str">
        <f t="shared" si="880"/>
        <v xml:space="preserve"> </v>
      </c>
    </row>
    <row r="5626" spans="1:13" x14ac:dyDescent="0.25">
      <c r="A5626" s="25">
        <f t="shared" si="878"/>
        <v>5626</v>
      </c>
      <c r="B5626" s="35">
        <f>+INDEX(Исходные_данные!A:Z,A5626+$X$32-1,$X$30)</f>
        <v>0</v>
      </c>
      <c r="C5626" s="25">
        <f>+IFERROR(_xlfn.NUMBERVALUE(INDEX(Исходные_данные!A:Z,A5626+$X$32-1,$X$31),"."),0)</f>
        <v>0</v>
      </c>
      <c r="D5626" s="51"/>
      <c r="E5626" s="3">
        <f t="shared" si="875"/>
        <v>1289.4580000000001</v>
      </c>
      <c r="F5626" s="3">
        <f t="shared" si="876"/>
        <v>1289.4574600000001</v>
      </c>
      <c r="G5626" s="8">
        <f t="shared" si="879"/>
        <v>0</v>
      </c>
      <c r="H5626" s="7">
        <f t="shared" si="871"/>
        <v>0</v>
      </c>
      <c r="I5626" s="7">
        <f t="shared" si="872"/>
        <v>0</v>
      </c>
      <c r="J5626">
        <f t="shared" si="873"/>
        <v>0</v>
      </c>
      <c r="K5626">
        <f t="shared" si="877"/>
        <v>0</v>
      </c>
      <c r="L5626">
        <f t="shared" si="874"/>
        <v>0</v>
      </c>
      <c r="M5626" s="66" t="str">
        <f t="shared" si="880"/>
        <v xml:space="preserve"> </v>
      </c>
    </row>
    <row r="5627" spans="1:13" x14ac:dyDescent="0.25">
      <c r="A5627" s="25">
        <f t="shared" si="878"/>
        <v>5627</v>
      </c>
      <c r="B5627" s="35">
        <f>+INDEX(Исходные_данные!A:Z,A5627+$X$32-1,$X$30)</f>
        <v>0</v>
      </c>
      <c r="C5627" s="25">
        <f>+IFERROR(_xlfn.NUMBERVALUE(INDEX(Исходные_данные!A:Z,A5627+$X$32-1,$X$31),"."),0)</f>
        <v>0</v>
      </c>
      <c r="D5627" s="51"/>
      <c r="E5627" s="3">
        <f t="shared" si="875"/>
        <v>1289.4580000000001</v>
      </c>
      <c r="F5627" s="3">
        <f t="shared" si="876"/>
        <v>1289.4574600000001</v>
      </c>
      <c r="G5627" s="8">
        <f t="shared" si="879"/>
        <v>0</v>
      </c>
      <c r="H5627" s="7">
        <f t="shared" si="871"/>
        <v>0</v>
      </c>
      <c r="I5627" s="7">
        <f t="shared" si="872"/>
        <v>0</v>
      </c>
      <c r="J5627">
        <f t="shared" si="873"/>
        <v>0</v>
      </c>
      <c r="K5627">
        <f t="shared" si="877"/>
        <v>0</v>
      </c>
      <c r="L5627">
        <f t="shared" si="874"/>
        <v>0</v>
      </c>
      <c r="M5627" s="66" t="str">
        <f t="shared" si="880"/>
        <v xml:space="preserve"> </v>
      </c>
    </row>
    <row r="5628" spans="1:13" x14ac:dyDescent="0.25">
      <c r="A5628" s="25">
        <f t="shared" si="878"/>
        <v>5628</v>
      </c>
      <c r="B5628" s="35">
        <f>+INDEX(Исходные_данные!A:Z,A5628+$X$32-1,$X$30)</f>
        <v>0</v>
      </c>
      <c r="C5628" s="25">
        <f>+IFERROR(_xlfn.NUMBERVALUE(INDEX(Исходные_данные!A:Z,A5628+$X$32-1,$X$31),"."),0)</f>
        <v>0</v>
      </c>
      <c r="D5628" s="51"/>
      <c r="E5628" s="3">
        <f t="shared" si="875"/>
        <v>1289.4580000000001</v>
      </c>
      <c r="F5628" s="3">
        <f t="shared" si="876"/>
        <v>1289.4574600000001</v>
      </c>
      <c r="G5628" s="8">
        <f t="shared" si="879"/>
        <v>0</v>
      </c>
      <c r="H5628" s="7">
        <f t="shared" si="871"/>
        <v>0</v>
      </c>
      <c r="I5628" s="7">
        <f t="shared" si="872"/>
        <v>0</v>
      </c>
      <c r="J5628">
        <f t="shared" si="873"/>
        <v>0</v>
      </c>
      <c r="K5628">
        <f t="shared" si="877"/>
        <v>0</v>
      </c>
      <c r="L5628">
        <f t="shared" si="874"/>
        <v>0</v>
      </c>
      <c r="M5628" s="66" t="str">
        <f t="shared" si="880"/>
        <v xml:space="preserve"> </v>
      </c>
    </row>
    <row r="5629" spans="1:13" x14ac:dyDescent="0.25">
      <c r="A5629" s="25">
        <f t="shared" si="878"/>
        <v>5629</v>
      </c>
      <c r="B5629" s="35">
        <f>+INDEX(Исходные_данные!A:Z,A5629+$X$32-1,$X$30)</f>
        <v>0</v>
      </c>
      <c r="C5629" s="25">
        <f>+IFERROR(_xlfn.NUMBERVALUE(INDEX(Исходные_данные!A:Z,A5629+$X$32-1,$X$31),"."),0)</f>
        <v>0</v>
      </c>
      <c r="D5629" s="51"/>
      <c r="E5629" s="3">
        <f t="shared" si="875"/>
        <v>1289.4580000000001</v>
      </c>
      <c r="F5629" s="3">
        <f t="shared" si="876"/>
        <v>1289.4574600000001</v>
      </c>
      <c r="G5629" s="8">
        <f t="shared" si="879"/>
        <v>0</v>
      </c>
      <c r="H5629" s="7">
        <f t="shared" si="871"/>
        <v>0</v>
      </c>
      <c r="I5629" s="7">
        <f t="shared" si="872"/>
        <v>0</v>
      </c>
      <c r="J5629">
        <f t="shared" si="873"/>
        <v>0</v>
      </c>
      <c r="K5629">
        <f t="shared" si="877"/>
        <v>0</v>
      </c>
      <c r="L5629">
        <f t="shared" si="874"/>
        <v>0</v>
      </c>
      <c r="M5629" s="66" t="str">
        <f t="shared" si="880"/>
        <v xml:space="preserve"> </v>
      </c>
    </row>
    <row r="5630" spans="1:13" x14ac:dyDescent="0.25">
      <c r="A5630" s="25">
        <f t="shared" si="878"/>
        <v>5630</v>
      </c>
      <c r="B5630" s="35">
        <f>+INDEX(Исходные_данные!A:Z,A5630+$X$32-1,$X$30)</f>
        <v>0</v>
      </c>
      <c r="C5630" s="25">
        <f>+IFERROR(_xlfn.NUMBERVALUE(INDEX(Исходные_данные!A:Z,A5630+$X$32-1,$X$31),"."),0)</f>
        <v>0</v>
      </c>
      <c r="D5630" s="51"/>
      <c r="E5630" s="3">
        <f t="shared" si="875"/>
        <v>1289.4580000000001</v>
      </c>
      <c r="F5630" s="3">
        <f t="shared" si="876"/>
        <v>1289.4574600000001</v>
      </c>
      <c r="G5630" s="8">
        <f t="shared" si="879"/>
        <v>0</v>
      </c>
      <c r="H5630" s="7">
        <f t="shared" si="871"/>
        <v>0</v>
      </c>
      <c r="I5630" s="7">
        <f t="shared" si="872"/>
        <v>0</v>
      </c>
      <c r="J5630">
        <f t="shared" si="873"/>
        <v>0</v>
      </c>
      <c r="K5630">
        <f t="shared" si="877"/>
        <v>0</v>
      </c>
      <c r="L5630">
        <f t="shared" si="874"/>
        <v>0</v>
      </c>
      <c r="M5630" s="66" t="str">
        <f t="shared" si="880"/>
        <v xml:space="preserve"> </v>
      </c>
    </row>
    <row r="5631" spans="1:13" x14ac:dyDescent="0.25">
      <c r="A5631" s="25">
        <f t="shared" si="878"/>
        <v>5631</v>
      </c>
      <c r="B5631" s="35">
        <f>+INDEX(Исходные_данные!A:Z,A5631+$X$32-1,$X$30)</f>
        <v>0</v>
      </c>
      <c r="C5631" s="25">
        <f>+IFERROR(_xlfn.NUMBERVALUE(INDEX(Исходные_данные!A:Z,A5631+$X$32-1,$X$31),"."),0)</f>
        <v>0</v>
      </c>
      <c r="D5631" s="51"/>
      <c r="E5631" s="3">
        <f t="shared" si="875"/>
        <v>1289.4580000000001</v>
      </c>
      <c r="F5631" s="3">
        <f t="shared" si="876"/>
        <v>1289.4574600000001</v>
      </c>
      <c r="G5631" s="8">
        <f t="shared" si="879"/>
        <v>0</v>
      </c>
      <c r="H5631" s="7">
        <f t="shared" si="871"/>
        <v>0</v>
      </c>
      <c r="I5631" s="7">
        <f t="shared" si="872"/>
        <v>0</v>
      </c>
      <c r="J5631">
        <f t="shared" si="873"/>
        <v>0</v>
      </c>
      <c r="K5631">
        <f t="shared" si="877"/>
        <v>0</v>
      </c>
      <c r="L5631">
        <f t="shared" si="874"/>
        <v>0</v>
      </c>
      <c r="M5631" s="66" t="str">
        <f t="shared" si="880"/>
        <v xml:space="preserve"> </v>
      </c>
    </row>
    <row r="5632" spans="1:13" x14ac:dyDescent="0.25">
      <c r="A5632" s="25">
        <f t="shared" si="878"/>
        <v>5632</v>
      </c>
      <c r="B5632" s="35">
        <f>+INDEX(Исходные_данные!A:Z,A5632+$X$32-1,$X$30)</f>
        <v>0</v>
      </c>
      <c r="C5632" s="25">
        <f>+IFERROR(_xlfn.NUMBERVALUE(INDEX(Исходные_данные!A:Z,A5632+$X$32-1,$X$31),"."),0)</f>
        <v>0</v>
      </c>
      <c r="D5632" s="51"/>
      <c r="E5632" s="3">
        <f t="shared" si="875"/>
        <v>1289.4580000000001</v>
      </c>
      <c r="F5632" s="3">
        <f t="shared" si="876"/>
        <v>1289.4574600000001</v>
      </c>
      <c r="G5632" s="8">
        <f t="shared" si="879"/>
        <v>0</v>
      </c>
      <c r="H5632" s="7">
        <f t="shared" si="871"/>
        <v>0</v>
      </c>
      <c r="I5632" s="7">
        <f t="shared" si="872"/>
        <v>0</v>
      </c>
      <c r="J5632">
        <f t="shared" si="873"/>
        <v>0</v>
      </c>
      <c r="K5632">
        <f t="shared" si="877"/>
        <v>0</v>
      </c>
      <c r="L5632">
        <f t="shared" si="874"/>
        <v>0</v>
      </c>
      <c r="M5632" s="66" t="str">
        <f t="shared" si="880"/>
        <v xml:space="preserve"> </v>
      </c>
    </row>
    <row r="5633" spans="1:13" x14ac:dyDescent="0.25">
      <c r="A5633" s="25">
        <f t="shared" si="878"/>
        <v>5633</v>
      </c>
      <c r="B5633" s="35">
        <f>+INDEX(Исходные_данные!A:Z,A5633+$X$32-1,$X$30)</f>
        <v>0</v>
      </c>
      <c r="C5633" s="25">
        <f>+IFERROR(_xlfn.NUMBERVALUE(INDEX(Исходные_данные!A:Z,A5633+$X$32-1,$X$31),"."),0)</f>
        <v>0</v>
      </c>
      <c r="D5633" s="51"/>
      <c r="E5633" s="3">
        <f t="shared" si="875"/>
        <v>1289.4580000000001</v>
      </c>
      <c r="F5633" s="3">
        <f t="shared" si="876"/>
        <v>1289.4574600000001</v>
      </c>
      <c r="G5633" s="8">
        <f t="shared" si="879"/>
        <v>0</v>
      </c>
      <c r="H5633" s="7">
        <f t="shared" ref="H5633:H5696" si="881">IF(G5633&gt;$X$35,C5633,0)</f>
        <v>0</v>
      </c>
      <c r="I5633" s="7">
        <f t="shared" ref="I5633:I5696" si="882">IF(AND(A5633&gt;$Q$25,A5633&lt;=$Q$25+$T$25),1,0)</f>
        <v>0</v>
      </c>
      <c r="J5633">
        <f t="shared" ref="J5633:J5696" si="883">IF(I5633=1,IF(H5633*$W$47&lt;=$X$48,H5633*$W$47,0),0)</f>
        <v>0</v>
      </c>
      <c r="K5633">
        <f t="shared" si="877"/>
        <v>0</v>
      </c>
      <c r="L5633">
        <f t="shared" ref="L5633:L5696" si="884">+IF(I5633=1,IF(H5633*$W$47&lt;=$X$48,0,$X$48),0)</f>
        <v>0</v>
      </c>
      <c r="M5633" s="66" t="str">
        <f t="shared" si="880"/>
        <v xml:space="preserve"> </v>
      </c>
    </row>
    <row r="5634" spans="1:13" x14ac:dyDescent="0.25">
      <c r="A5634" s="25">
        <f t="shared" si="878"/>
        <v>5634</v>
      </c>
      <c r="B5634" s="35">
        <f>+INDEX(Исходные_данные!A:Z,A5634+$X$32-1,$X$30)</f>
        <v>0</v>
      </c>
      <c r="C5634" s="25">
        <f>+IFERROR(_xlfn.NUMBERVALUE(INDEX(Исходные_данные!A:Z,A5634+$X$32-1,$X$31),"."),0)</f>
        <v>0</v>
      </c>
      <c r="D5634" s="51"/>
      <c r="E5634" s="3">
        <f t="shared" ref="E5634:E5697" si="885">+IFERROR(IF(_xlfn.NUMBERVALUE(B5634,".")&lt;E5633,E5633,_xlfn.NUMBERVALUE(B5634,".")),E5633)</f>
        <v>1289.4580000000001</v>
      </c>
      <c r="F5634" s="3">
        <f t="shared" ref="F5634:F5697" si="886">(E5634-$X$45*$X$44)/IF($X$44&lt;&gt;0,ABS($X$44),1)*$X$39</f>
        <v>1289.4574600000001</v>
      </c>
      <c r="G5634" s="8">
        <f t="shared" si="879"/>
        <v>0</v>
      </c>
      <c r="H5634" s="7">
        <f t="shared" si="881"/>
        <v>0</v>
      </c>
      <c r="I5634" s="7">
        <f t="shared" si="882"/>
        <v>0</v>
      </c>
      <c r="J5634">
        <f t="shared" si="883"/>
        <v>0</v>
      </c>
      <c r="K5634">
        <f t="shared" ref="K5634:K5697" si="887">+J5634/100</f>
        <v>0</v>
      </c>
      <c r="L5634">
        <f t="shared" si="884"/>
        <v>0</v>
      </c>
      <c r="M5634" s="66" t="str">
        <f t="shared" si="880"/>
        <v xml:space="preserve"> </v>
      </c>
    </row>
    <row r="5635" spans="1:13" x14ac:dyDescent="0.25">
      <c r="A5635" s="25">
        <f t="shared" ref="A5635:A5698" si="888">+A5634+1</f>
        <v>5635</v>
      </c>
      <c r="B5635" s="35">
        <f>+INDEX(Исходные_данные!A:Z,A5635+$X$32-1,$X$30)</f>
        <v>0</v>
      </c>
      <c r="C5635" s="25">
        <f>+IFERROR(_xlfn.NUMBERVALUE(INDEX(Исходные_данные!A:Z,A5635+$X$32-1,$X$31),"."),0)</f>
        <v>0</v>
      </c>
      <c r="D5635" s="51"/>
      <c r="E5635" s="3">
        <f t="shared" si="885"/>
        <v>1289.4580000000001</v>
      </c>
      <c r="F5635" s="3">
        <f t="shared" si="886"/>
        <v>1289.4574600000001</v>
      </c>
      <c r="G5635" s="8">
        <f t="shared" ref="G5635:G5698" si="889">+IF(E5635=E5634,0,_xlfn.NUMBERVALUE(C5635,".")/O$56*100)</f>
        <v>0</v>
      </c>
      <c r="H5635" s="7">
        <f t="shared" si="881"/>
        <v>0</v>
      </c>
      <c r="I5635" s="7">
        <f t="shared" si="882"/>
        <v>0</v>
      </c>
      <c r="J5635">
        <f t="shared" si="883"/>
        <v>0</v>
      </c>
      <c r="K5635">
        <f t="shared" si="887"/>
        <v>0</v>
      </c>
      <c r="L5635">
        <f t="shared" si="884"/>
        <v>0</v>
      </c>
      <c r="M5635" s="66" t="str">
        <f t="shared" si="880"/>
        <v xml:space="preserve"> </v>
      </c>
    </row>
    <row r="5636" spans="1:13" x14ac:dyDescent="0.25">
      <c r="A5636" s="25">
        <f t="shared" si="888"/>
        <v>5636</v>
      </c>
      <c r="B5636" s="35">
        <f>+INDEX(Исходные_данные!A:Z,A5636+$X$32-1,$X$30)</f>
        <v>0</v>
      </c>
      <c r="C5636" s="25">
        <f>+IFERROR(_xlfn.NUMBERVALUE(INDEX(Исходные_данные!A:Z,A5636+$X$32-1,$X$31),"."),0)</f>
        <v>0</v>
      </c>
      <c r="D5636" s="51"/>
      <c r="E5636" s="3">
        <f t="shared" si="885"/>
        <v>1289.4580000000001</v>
      </c>
      <c r="F5636" s="3">
        <f t="shared" si="886"/>
        <v>1289.4574600000001</v>
      </c>
      <c r="G5636" s="8">
        <f t="shared" si="889"/>
        <v>0</v>
      </c>
      <c r="H5636" s="7">
        <f t="shared" si="881"/>
        <v>0</v>
      </c>
      <c r="I5636" s="7">
        <f t="shared" si="882"/>
        <v>0</v>
      </c>
      <c r="J5636">
        <f t="shared" si="883"/>
        <v>0</v>
      </c>
      <c r="K5636">
        <f t="shared" si="887"/>
        <v>0</v>
      </c>
      <c r="L5636">
        <f t="shared" si="884"/>
        <v>0</v>
      </c>
      <c r="M5636" s="66" t="str">
        <f t="shared" si="880"/>
        <v xml:space="preserve"> </v>
      </c>
    </row>
    <row r="5637" spans="1:13" x14ac:dyDescent="0.25">
      <c r="A5637" s="25">
        <f t="shared" si="888"/>
        <v>5637</v>
      </c>
      <c r="B5637" s="35">
        <f>+INDEX(Исходные_данные!A:Z,A5637+$X$32-1,$X$30)</f>
        <v>0</v>
      </c>
      <c r="C5637" s="25">
        <f>+IFERROR(_xlfn.NUMBERVALUE(INDEX(Исходные_данные!A:Z,A5637+$X$32-1,$X$31),"."),0)</f>
        <v>0</v>
      </c>
      <c r="D5637" s="51"/>
      <c r="E5637" s="3">
        <f t="shared" si="885"/>
        <v>1289.4580000000001</v>
      </c>
      <c r="F5637" s="3">
        <f t="shared" si="886"/>
        <v>1289.4574600000001</v>
      </c>
      <c r="G5637" s="8">
        <f t="shared" si="889"/>
        <v>0</v>
      </c>
      <c r="H5637" s="7">
        <f t="shared" si="881"/>
        <v>0</v>
      </c>
      <c r="I5637" s="7">
        <f t="shared" si="882"/>
        <v>0</v>
      </c>
      <c r="J5637">
        <f t="shared" si="883"/>
        <v>0</v>
      </c>
      <c r="K5637">
        <f t="shared" si="887"/>
        <v>0</v>
      </c>
      <c r="L5637">
        <f t="shared" si="884"/>
        <v>0</v>
      </c>
      <c r="M5637" s="66" t="str">
        <f t="shared" si="880"/>
        <v xml:space="preserve"> </v>
      </c>
    </row>
    <row r="5638" spans="1:13" x14ac:dyDescent="0.25">
      <c r="A5638" s="25">
        <f t="shared" si="888"/>
        <v>5638</v>
      </c>
      <c r="B5638" s="35">
        <f>+INDEX(Исходные_данные!A:Z,A5638+$X$32-1,$X$30)</f>
        <v>0</v>
      </c>
      <c r="C5638" s="25">
        <f>+IFERROR(_xlfn.NUMBERVALUE(INDEX(Исходные_данные!A:Z,A5638+$X$32-1,$X$31),"."),0)</f>
        <v>0</v>
      </c>
      <c r="D5638" s="51"/>
      <c r="E5638" s="3">
        <f t="shared" si="885"/>
        <v>1289.4580000000001</v>
      </c>
      <c r="F5638" s="3">
        <f t="shared" si="886"/>
        <v>1289.4574600000001</v>
      </c>
      <c r="G5638" s="8">
        <f t="shared" si="889"/>
        <v>0</v>
      </c>
      <c r="H5638" s="7">
        <f t="shared" si="881"/>
        <v>0</v>
      </c>
      <c r="I5638" s="7">
        <f t="shared" si="882"/>
        <v>0</v>
      </c>
      <c r="J5638">
        <f t="shared" si="883"/>
        <v>0</v>
      </c>
      <c r="K5638">
        <f t="shared" si="887"/>
        <v>0</v>
      </c>
      <c r="L5638">
        <f t="shared" si="884"/>
        <v>0</v>
      </c>
      <c r="M5638" s="66" t="str">
        <f t="shared" si="880"/>
        <v xml:space="preserve"> </v>
      </c>
    </row>
    <row r="5639" spans="1:13" x14ac:dyDescent="0.25">
      <c r="A5639" s="25">
        <f t="shared" si="888"/>
        <v>5639</v>
      </c>
      <c r="B5639" s="35">
        <f>+INDEX(Исходные_данные!A:Z,A5639+$X$32-1,$X$30)</f>
        <v>0</v>
      </c>
      <c r="C5639" s="25">
        <f>+IFERROR(_xlfn.NUMBERVALUE(INDEX(Исходные_данные!A:Z,A5639+$X$32-1,$X$31),"."),0)</f>
        <v>0</v>
      </c>
      <c r="D5639" s="51"/>
      <c r="E5639" s="3">
        <f t="shared" si="885"/>
        <v>1289.4580000000001</v>
      </c>
      <c r="F5639" s="3">
        <f t="shared" si="886"/>
        <v>1289.4574600000001</v>
      </c>
      <c r="G5639" s="8">
        <f t="shared" si="889"/>
        <v>0</v>
      </c>
      <c r="H5639" s="7">
        <f t="shared" si="881"/>
        <v>0</v>
      </c>
      <c r="I5639" s="7">
        <f t="shared" si="882"/>
        <v>0</v>
      </c>
      <c r="J5639">
        <f t="shared" si="883"/>
        <v>0</v>
      </c>
      <c r="K5639">
        <f t="shared" si="887"/>
        <v>0</v>
      </c>
      <c r="L5639">
        <f t="shared" si="884"/>
        <v>0</v>
      </c>
      <c r="M5639" s="66" t="str">
        <f t="shared" si="880"/>
        <v xml:space="preserve"> </v>
      </c>
    </row>
    <row r="5640" spans="1:13" x14ac:dyDescent="0.25">
      <c r="A5640" s="25">
        <f t="shared" si="888"/>
        <v>5640</v>
      </c>
      <c r="B5640" s="35">
        <f>+INDEX(Исходные_данные!A:Z,A5640+$X$32-1,$X$30)</f>
        <v>0</v>
      </c>
      <c r="C5640" s="25">
        <f>+IFERROR(_xlfn.NUMBERVALUE(INDEX(Исходные_данные!A:Z,A5640+$X$32-1,$X$31),"."),0)</f>
        <v>0</v>
      </c>
      <c r="D5640" s="51"/>
      <c r="E5640" s="3">
        <f t="shared" si="885"/>
        <v>1289.4580000000001</v>
      </c>
      <c r="F5640" s="3">
        <f t="shared" si="886"/>
        <v>1289.4574600000001</v>
      </c>
      <c r="G5640" s="8">
        <f t="shared" si="889"/>
        <v>0</v>
      </c>
      <c r="H5640" s="7">
        <f t="shared" si="881"/>
        <v>0</v>
      </c>
      <c r="I5640" s="7">
        <f t="shared" si="882"/>
        <v>0</v>
      </c>
      <c r="J5640">
        <f t="shared" si="883"/>
        <v>0</v>
      </c>
      <c r="K5640">
        <f t="shared" si="887"/>
        <v>0</v>
      </c>
      <c r="L5640">
        <f t="shared" si="884"/>
        <v>0</v>
      </c>
      <c r="M5640" s="66" t="str">
        <f t="shared" si="880"/>
        <v xml:space="preserve"> </v>
      </c>
    </row>
    <row r="5641" spans="1:13" x14ac:dyDescent="0.25">
      <c r="A5641" s="25">
        <f t="shared" si="888"/>
        <v>5641</v>
      </c>
      <c r="B5641" s="35">
        <f>+INDEX(Исходные_данные!A:Z,A5641+$X$32-1,$X$30)</f>
        <v>0</v>
      </c>
      <c r="C5641" s="25">
        <f>+IFERROR(_xlfn.NUMBERVALUE(INDEX(Исходные_данные!A:Z,A5641+$X$32-1,$X$31),"."),0)</f>
        <v>0</v>
      </c>
      <c r="D5641" s="51"/>
      <c r="E5641" s="3">
        <f t="shared" si="885"/>
        <v>1289.4580000000001</v>
      </c>
      <c r="F5641" s="3">
        <f t="shared" si="886"/>
        <v>1289.4574600000001</v>
      </c>
      <c r="G5641" s="8">
        <f t="shared" si="889"/>
        <v>0</v>
      </c>
      <c r="H5641" s="7">
        <f t="shared" si="881"/>
        <v>0</v>
      </c>
      <c r="I5641" s="7">
        <f t="shared" si="882"/>
        <v>0</v>
      </c>
      <c r="J5641">
        <f t="shared" si="883"/>
        <v>0</v>
      </c>
      <c r="K5641">
        <f t="shared" si="887"/>
        <v>0</v>
      </c>
      <c r="L5641">
        <f t="shared" si="884"/>
        <v>0</v>
      </c>
      <c r="M5641" s="66" t="str">
        <f t="shared" si="880"/>
        <v xml:space="preserve"> </v>
      </c>
    </row>
    <row r="5642" spans="1:13" x14ac:dyDescent="0.25">
      <c r="A5642" s="25">
        <f t="shared" si="888"/>
        <v>5642</v>
      </c>
      <c r="B5642" s="35">
        <f>+INDEX(Исходные_данные!A:Z,A5642+$X$32-1,$X$30)</f>
        <v>0</v>
      </c>
      <c r="C5642" s="25">
        <f>+IFERROR(_xlfn.NUMBERVALUE(INDEX(Исходные_данные!A:Z,A5642+$X$32-1,$X$31),"."),0)</f>
        <v>0</v>
      </c>
      <c r="D5642" s="51"/>
      <c r="E5642" s="3">
        <f t="shared" si="885"/>
        <v>1289.4580000000001</v>
      </c>
      <c r="F5642" s="3">
        <f t="shared" si="886"/>
        <v>1289.4574600000001</v>
      </c>
      <c r="G5642" s="8">
        <f t="shared" si="889"/>
        <v>0</v>
      </c>
      <c r="H5642" s="7">
        <f t="shared" si="881"/>
        <v>0</v>
      </c>
      <c r="I5642" s="7">
        <f t="shared" si="882"/>
        <v>0</v>
      </c>
      <c r="J5642">
        <f t="shared" si="883"/>
        <v>0</v>
      </c>
      <c r="K5642">
        <f t="shared" si="887"/>
        <v>0</v>
      </c>
      <c r="L5642">
        <f t="shared" si="884"/>
        <v>0</v>
      </c>
      <c r="M5642" s="66" t="str">
        <f t="shared" si="880"/>
        <v xml:space="preserve"> </v>
      </c>
    </row>
    <row r="5643" spans="1:13" x14ac:dyDescent="0.25">
      <c r="A5643" s="25">
        <f t="shared" si="888"/>
        <v>5643</v>
      </c>
      <c r="B5643" s="35">
        <f>+INDEX(Исходные_данные!A:Z,A5643+$X$32-1,$X$30)</f>
        <v>0</v>
      </c>
      <c r="C5643" s="25">
        <f>+IFERROR(_xlfn.NUMBERVALUE(INDEX(Исходные_данные!A:Z,A5643+$X$32-1,$X$31),"."),0)</f>
        <v>0</v>
      </c>
      <c r="D5643" s="51"/>
      <c r="E5643" s="3">
        <f t="shared" si="885"/>
        <v>1289.4580000000001</v>
      </c>
      <c r="F5643" s="3">
        <f t="shared" si="886"/>
        <v>1289.4574600000001</v>
      </c>
      <c r="G5643" s="8">
        <f t="shared" si="889"/>
        <v>0</v>
      </c>
      <c r="H5643" s="7">
        <f t="shared" si="881"/>
        <v>0</v>
      </c>
      <c r="I5643" s="7">
        <f t="shared" si="882"/>
        <v>0</v>
      </c>
      <c r="J5643">
        <f t="shared" si="883"/>
        <v>0</v>
      </c>
      <c r="K5643">
        <f t="shared" si="887"/>
        <v>0</v>
      </c>
      <c r="L5643">
        <f t="shared" si="884"/>
        <v>0</v>
      </c>
      <c r="M5643" s="66" t="str">
        <f t="shared" si="880"/>
        <v xml:space="preserve"> </v>
      </c>
    </row>
    <row r="5644" spans="1:13" x14ac:dyDescent="0.25">
      <c r="A5644" s="25">
        <f t="shared" si="888"/>
        <v>5644</v>
      </c>
      <c r="B5644" s="35">
        <f>+INDEX(Исходные_данные!A:Z,A5644+$X$32-1,$X$30)</f>
        <v>0</v>
      </c>
      <c r="C5644" s="25">
        <f>+IFERROR(_xlfn.NUMBERVALUE(INDEX(Исходные_данные!A:Z,A5644+$X$32-1,$X$31),"."),0)</f>
        <v>0</v>
      </c>
      <c r="D5644" s="51"/>
      <c r="E5644" s="3">
        <f t="shared" si="885"/>
        <v>1289.4580000000001</v>
      </c>
      <c r="F5644" s="3">
        <f t="shared" si="886"/>
        <v>1289.4574600000001</v>
      </c>
      <c r="G5644" s="8">
        <f t="shared" si="889"/>
        <v>0</v>
      </c>
      <c r="H5644" s="7">
        <f t="shared" si="881"/>
        <v>0</v>
      </c>
      <c r="I5644" s="7">
        <f t="shared" si="882"/>
        <v>0</v>
      </c>
      <c r="J5644">
        <f t="shared" si="883"/>
        <v>0</v>
      </c>
      <c r="K5644">
        <f t="shared" si="887"/>
        <v>0</v>
      </c>
      <c r="L5644">
        <f t="shared" si="884"/>
        <v>0</v>
      </c>
      <c r="M5644" s="66" t="str">
        <f t="shared" si="880"/>
        <v xml:space="preserve"> </v>
      </c>
    </row>
    <row r="5645" spans="1:13" x14ac:dyDescent="0.25">
      <c r="A5645" s="25">
        <f t="shared" si="888"/>
        <v>5645</v>
      </c>
      <c r="B5645" s="35">
        <f>+INDEX(Исходные_данные!A:Z,A5645+$X$32-1,$X$30)</f>
        <v>0</v>
      </c>
      <c r="C5645" s="25">
        <f>+IFERROR(_xlfn.NUMBERVALUE(INDEX(Исходные_данные!A:Z,A5645+$X$32-1,$X$31),"."),0)</f>
        <v>0</v>
      </c>
      <c r="D5645" s="51"/>
      <c r="E5645" s="3">
        <f t="shared" si="885"/>
        <v>1289.4580000000001</v>
      </c>
      <c r="F5645" s="3">
        <f t="shared" si="886"/>
        <v>1289.4574600000001</v>
      </c>
      <c r="G5645" s="8">
        <f t="shared" si="889"/>
        <v>0</v>
      </c>
      <c r="H5645" s="7">
        <f t="shared" si="881"/>
        <v>0</v>
      </c>
      <c r="I5645" s="7">
        <f t="shared" si="882"/>
        <v>0</v>
      </c>
      <c r="J5645">
        <f t="shared" si="883"/>
        <v>0</v>
      </c>
      <c r="K5645">
        <f t="shared" si="887"/>
        <v>0</v>
      </c>
      <c r="L5645">
        <f t="shared" si="884"/>
        <v>0</v>
      </c>
      <c r="M5645" s="66" t="str">
        <f t="shared" si="880"/>
        <v xml:space="preserve"> </v>
      </c>
    </row>
    <row r="5646" spans="1:13" x14ac:dyDescent="0.25">
      <c r="A5646" s="25">
        <f t="shared" si="888"/>
        <v>5646</v>
      </c>
      <c r="B5646" s="35">
        <f>+INDEX(Исходные_данные!A:Z,A5646+$X$32-1,$X$30)</f>
        <v>0</v>
      </c>
      <c r="C5646" s="25">
        <f>+IFERROR(_xlfn.NUMBERVALUE(INDEX(Исходные_данные!A:Z,A5646+$X$32-1,$X$31),"."),0)</f>
        <v>0</v>
      </c>
      <c r="D5646" s="51"/>
      <c r="E5646" s="3">
        <f t="shared" si="885"/>
        <v>1289.4580000000001</v>
      </c>
      <c r="F5646" s="3">
        <f t="shared" si="886"/>
        <v>1289.4574600000001</v>
      </c>
      <c r="G5646" s="8">
        <f t="shared" si="889"/>
        <v>0</v>
      </c>
      <c r="H5646" s="7">
        <f t="shared" si="881"/>
        <v>0</v>
      </c>
      <c r="I5646" s="7">
        <f t="shared" si="882"/>
        <v>0</v>
      </c>
      <c r="J5646">
        <f t="shared" si="883"/>
        <v>0</v>
      </c>
      <c r="K5646">
        <f t="shared" si="887"/>
        <v>0</v>
      </c>
      <c r="L5646">
        <f t="shared" si="884"/>
        <v>0</v>
      </c>
      <c r="M5646" s="66" t="str">
        <f t="shared" si="880"/>
        <v xml:space="preserve"> </v>
      </c>
    </row>
    <row r="5647" spans="1:13" x14ac:dyDescent="0.25">
      <c r="A5647" s="25">
        <f t="shared" si="888"/>
        <v>5647</v>
      </c>
      <c r="B5647" s="35">
        <f>+INDEX(Исходные_данные!A:Z,A5647+$X$32-1,$X$30)</f>
        <v>0</v>
      </c>
      <c r="C5647" s="25">
        <f>+IFERROR(_xlfn.NUMBERVALUE(INDEX(Исходные_данные!A:Z,A5647+$X$32-1,$X$31),"."),0)</f>
        <v>0</v>
      </c>
      <c r="D5647" s="51"/>
      <c r="E5647" s="3">
        <f t="shared" si="885"/>
        <v>1289.4580000000001</v>
      </c>
      <c r="F5647" s="3">
        <f t="shared" si="886"/>
        <v>1289.4574600000001</v>
      </c>
      <c r="G5647" s="8">
        <f t="shared" si="889"/>
        <v>0</v>
      </c>
      <c r="H5647" s="7">
        <f t="shared" si="881"/>
        <v>0</v>
      </c>
      <c r="I5647" s="7">
        <f t="shared" si="882"/>
        <v>0</v>
      </c>
      <c r="J5647">
        <f t="shared" si="883"/>
        <v>0</v>
      </c>
      <c r="K5647">
        <f t="shared" si="887"/>
        <v>0</v>
      </c>
      <c r="L5647">
        <f t="shared" si="884"/>
        <v>0</v>
      </c>
      <c r="M5647" s="66" t="str">
        <f t="shared" si="880"/>
        <v xml:space="preserve"> </v>
      </c>
    </row>
    <row r="5648" spans="1:13" x14ac:dyDescent="0.25">
      <c r="A5648" s="25">
        <f t="shared" si="888"/>
        <v>5648</v>
      </c>
      <c r="B5648" s="35">
        <f>+INDEX(Исходные_данные!A:Z,A5648+$X$32-1,$X$30)</f>
        <v>0</v>
      </c>
      <c r="C5648" s="25">
        <f>+IFERROR(_xlfn.NUMBERVALUE(INDEX(Исходные_данные!A:Z,A5648+$X$32-1,$X$31),"."),0)</f>
        <v>0</v>
      </c>
      <c r="D5648" s="51"/>
      <c r="E5648" s="3">
        <f t="shared" si="885"/>
        <v>1289.4580000000001</v>
      </c>
      <c r="F5648" s="3">
        <f t="shared" si="886"/>
        <v>1289.4574600000001</v>
      </c>
      <c r="G5648" s="8">
        <f t="shared" si="889"/>
        <v>0</v>
      </c>
      <c r="H5648" s="7">
        <f t="shared" si="881"/>
        <v>0</v>
      </c>
      <c r="I5648" s="7">
        <f t="shared" si="882"/>
        <v>0</v>
      </c>
      <c r="J5648">
        <f t="shared" si="883"/>
        <v>0</v>
      </c>
      <c r="K5648">
        <f t="shared" si="887"/>
        <v>0</v>
      </c>
      <c r="L5648">
        <f t="shared" si="884"/>
        <v>0</v>
      </c>
      <c r="M5648" s="66" t="str">
        <f t="shared" si="880"/>
        <v xml:space="preserve"> </v>
      </c>
    </row>
    <row r="5649" spans="1:13" x14ac:dyDescent="0.25">
      <c r="A5649" s="25">
        <f t="shared" si="888"/>
        <v>5649</v>
      </c>
      <c r="B5649" s="35">
        <f>+INDEX(Исходные_данные!A:Z,A5649+$X$32-1,$X$30)</f>
        <v>0</v>
      </c>
      <c r="C5649" s="25">
        <f>+IFERROR(_xlfn.NUMBERVALUE(INDEX(Исходные_данные!A:Z,A5649+$X$32-1,$X$31),"."),0)</f>
        <v>0</v>
      </c>
      <c r="D5649" s="51"/>
      <c r="E5649" s="3">
        <f t="shared" si="885"/>
        <v>1289.4580000000001</v>
      </c>
      <c r="F5649" s="3">
        <f t="shared" si="886"/>
        <v>1289.4574600000001</v>
      </c>
      <c r="G5649" s="8">
        <f t="shared" si="889"/>
        <v>0</v>
      </c>
      <c r="H5649" s="7">
        <f t="shared" si="881"/>
        <v>0</v>
      </c>
      <c r="I5649" s="7">
        <f t="shared" si="882"/>
        <v>0</v>
      </c>
      <c r="J5649">
        <f t="shared" si="883"/>
        <v>0</v>
      </c>
      <c r="K5649">
        <f t="shared" si="887"/>
        <v>0</v>
      </c>
      <c r="L5649">
        <f t="shared" si="884"/>
        <v>0</v>
      </c>
      <c r="M5649" s="66" t="str">
        <f t="shared" si="880"/>
        <v xml:space="preserve"> </v>
      </c>
    </row>
    <row r="5650" spans="1:13" x14ac:dyDescent="0.25">
      <c r="A5650" s="25">
        <f t="shared" si="888"/>
        <v>5650</v>
      </c>
      <c r="B5650" s="35">
        <f>+INDEX(Исходные_данные!A:Z,A5650+$X$32-1,$X$30)</f>
        <v>0</v>
      </c>
      <c r="C5650" s="25">
        <f>+IFERROR(_xlfn.NUMBERVALUE(INDEX(Исходные_данные!A:Z,A5650+$X$32-1,$X$31),"."),0)</f>
        <v>0</v>
      </c>
      <c r="D5650" s="51"/>
      <c r="E5650" s="3">
        <f t="shared" si="885"/>
        <v>1289.4580000000001</v>
      </c>
      <c r="F5650" s="3">
        <f t="shared" si="886"/>
        <v>1289.4574600000001</v>
      </c>
      <c r="G5650" s="8">
        <f t="shared" si="889"/>
        <v>0</v>
      </c>
      <c r="H5650" s="7">
        <f t="shared" si="881"/>
        <v>0</v>
      </c>
      <c r="I5650" s="7">
        <f t="shared" si="882"/>
        <v>0</v>
      </c>
      <c r="J5650">
        <f t="shared" si="883"/>
        <v>0</v>
      </c>
      <c r="K5650">
        <f t="shared" si="887"/>
        <v>0</v>
      </c>
      <c r="L5650">
        <f t="shared" si="884"/>
        <v>0</v>
      </c>
      <c r="M5650" s="66" t="str">
        <f t="shared" si="880"/>
        <v xml:space="preserve"> </v>
      </c>
    </row>
    <row r="5651" spans="1:13" x14ac:dyDescent="0.25">
      <c r="A5651" s="25">
        <f t="shared" si="888"/>
        <v>5651</v>
      </c>
      <c r="B5651" s="35">
        <f>+INDEX(Исходные_данные!A:Z,A5651+$X$32-1,$X$30)</f>
        <v>0</v>
      </c>
      <c r="C5651" s="25">
        <f>+IFERROR(_xlfn.NUMBERVALUE(INDEX(Исходные_данные!A:Z,A5651+$X$32-1,$X$31),"."),0)</f>
        <v>0</v>
      </c>
      <c r="D5651" s="51"/>
      <c r="E5651" s="3">
        <f t="shared" si="885"/>
        <v>1289.4580000000001</v>
      </c>
      <c r="F5651" s="3">
        <f t="shared" si="886"/>
        <v>1289.4574600000001</v>
      </c>
      <c r="G5651" s="8">
        <f t="shared" si="889"/>
        <v>0</v>
      </c>
      <c r="H5651" s="7">
        <f t="shared" si="881"/>
        <v>0</v>
      </c>
      <c r="I5651" s="7">
        <f t="shared" si="882"/>
        <v>0</v>
      </c>
      <c r="J5651">
        <f t="shared" si="883"/>
        <v>0</v>
      </c>
      <c r="K5651">
        <f t="shared" si="887"/>
        <v>0</v>
      </c>
      <c r="L5651">
        <f t="shared" si="884"/>
        <v>0</v>
      </c>
      <c r="M5651" s="66" t="str">
        <f t="shared" si="880"/>
        <v xml:space="preserve"> </v>
      </c>
    </row>
    <row r="5652" spans="1:13" x14ac:dyDescent="0.25">
      <c r="A5652" s="25">
        <f t="shared" si="888"/>
        <v>5652</v>
      </c>
      <c r="B5652" s="35">
        <f>+INDEX(Исходные_данные!A:Z,A5652+$X$32-1,$X$30)</f>
        <v>0</v>
      </c>
      <c r="C5652" s="25">
        <f>+IFERROR(_xlfn.NUMBERVALUE(INDEX(Исходные_данные!A:Z,A5652+$X$32-1,$X$31),"."),0)</f>
        <v>0</v>
      </c>
      <c r="D5652" s="51"/>
      <c r="E5652" s="3">
        <f t="shared" si="885"/>
        <v>1289.4580000000001</v>
      </c>
      <c r="F5652" s="3">
        <f t="shared" si="886"/>
        <v>1289.4574600000001</v>
      </c>
      <c r="G5652" s="8">
        <f t="shared" si="889"/>
        <v>0</v>
      </c>
      <c r="H5652" s="7">
        <f t="shared" si="881"/>
        <v>0</v>
      </c>
      <c r="I5652" s="7">
        <f t="shared" si="882"/>
        <v>0</v>
      </c>
      <c r="J5652">
        <f t="shared" si="883"/>
        <v>0</v>
      </c>
      <c r="K5652">
        <f t="shared" si="887"/>
        <v>0</v>
      </c>
      <c r="L5652">
        <f t="shared" si="884"/>
        <v>0</v>
      </c>
      <c r="M5652" s="66" t="str">
        <f t="shared" si="880"/>
        <v xml:space="preserve"> </v>
      </c>
    </row>
    <row r="5653" spans="1:13" x14ac:dyDescent="0.25">
      <c r="A5653" s="25">
        <f t="shared" si="888"/>
        <v>5653</v>
      </c>
      <c r="B5653" s="35">
        <f>+INDEX(Исходные_данные!A:Z,A5653+$X$32-1,$X$30)</f>
        <v>0</v>
      </c>
      <c r="C5653" s="25">
        <f>+IFERROR(_xlfn.NUMBERVALUE(INDEX(Исходные_данные!A:Z,A5653+$X$32-1,$X$31),"."),0)</f>
        <v>0</v>
      </c>
      <c r="D5653" s="51"/>
      <c r="E5653" s="3">
        <f t="shared" si="885"/>
        <v>1289.4580000000001</v>
      </c>
      <c r="F5653" s="3">
        <f t="shared" si="886"/>
        <v>1289.4574600000001</v>
      </c>
      <c r="G5653" s="8">
        <f t="shared" si="889"/>
        <v>0</v>
      </c>
      <c r="H5653" s="7">
        <f t="shared" si="881"/>
        <v>0</v>
      </c>
      <c r="I5653" s="7">
        <f t="shared" si="882"/>
        <v>0</v>
      </c>
      <c r="J5653">
        <f t="shared" si="883"/>
        <v>0</v>
      </c>
      <c r="K5653">
        <f t="shared" si="887"/>
        <v>0</v>
      </c>
      <c r="L5653">
        <f t="shared" si="884"/>
        <v>0</v>
      </c>
      <c r="M5653" s="66" t="str">
        <f t="shared" si="880"/>
        <v xml:space="preserve"> </v>
      </c>
    </row>
    <row r="5654" spans="1:13" x14ac:dyDescent="0.25">
      <c r="A5654" s="25">
        <f t="shared" si="888"/>
        <v>5654</v>
      </c>
      <c r="B5654" s="35">
        <f>+INDEX(Исходные_данные!A:Z,A5654+$X$32-1,$X$30)</f>
        <v>0</v>
      </c>
      <c r="C5654" s="25">
        <f>+IFERROR(_xlfn.NUMBERVALUE(INDEX(Исходные_данные!A:Z,A5654+$X$32-1,$X$31),"."),0)</f>
        <v>0</v>
      </c>
      <c r="D5654" s="51"/>
      <c r="E5654" s="3">
        <f t="shared" si="885"/>
        <v>1289.4580000000001</v>
      </c>
      <c r="F5654" s="3">
        <f t="shared" si="886"/>
        <v>1289.4574600000001</v>
      </c>
      <c r="G5654" s="8">
        <f t="shared" si="889"/>
        <v>0</v>
      </c>
      <c r="H5654" s="7">
        <f t="shared" si="881"/>
        <v>0</v>
      </c>
      <c r="I5654" s="7">
        <f t="shared" si="882"/>
        <v>0</v>
      </c>
      <c r="J5654">
        <f t="shared" si="883"/>
        <v>0</v>
      </c>
      <c r="K5654">
        <f t="shared" si="887"/>
        <v>0</v>
      </c>
      <c r="L5654">
        <f t="shared" si="884"/>
        <v>0</v>
      </c>
      <c r="M5654" s="66" t="str">
        <f t="shared" si="880"/>
        <v xml:space="preserve"> </v>
      </c>
    </row>
    <row r="5655" spans="1:13" x14ac:dyDescent="0.25">
      <c r="A5655" s="25">
        <f t="shared" si="888"/>
        <v>5655</v>
      </c>
      <c r="B5655" s="35">
        <f>+INDEX(Исходные_данные!A:Z,A5655+$X$32-1,$X$30)</f>
        <v>0</v>
      </c>
      <c r="C5655" s="25">
        <f>+IFERROR(_xlfn.NUMBERVALUE(INDEX(Исходные_данные!A:Z,A5655+$X$32-1,$X$31),"."),0)</f>
        <v>0</v>
      </c>
      <c r="D5655" s="51"/>
      <c r="E5655" s="3">
        <f t="shared" si="885"/>
        <v>1289.4580000000001</v>
      </c>
      <c r="F5655" s="3">
        <f t="shared" si="886"/>
        <v>1289.4574600000001</v>
      </c>
      <c r="G5655" s="8">
        <f t="shared" si="889"/>
        <v>0</v>
      </c>
      <c r="H5655" s="7">
        <f t="shared" si="881"/>
        <v>0</v>
      </c>
      <c r="I5655" s="7">
        <f t="shared" si="882"/>
        <v>0</v>
      </c>
      <c r="J5655">
        <f t="shared" si="883"/>
        <v>0</v>
      </c>
      <c r="K5655">
        <f t="shared" si="887"/>
        <v>0</v>
      </c>
      <c r="L5655">
        <f t="shared" si="884"/>
        <v>0</v>
      </c>
      <c r="M5655" s="66" t="str">
        <f t="shared" si="880"/>
        <v xml:space="preserve"> </v>
      </c>
    </row>
    <row r="5656" spans="1:13" x14ac:dyDescent="0.25">
      <c r="A5656" s="25">
        <f t="shared" si="888"/>
        <v>5656</v>
      </c>
      <c r="B5656" s="35">
        <f>+INDEX(Исходные_данные!A:Z,A5656+$X$32-1,$X$30)</f>
        <v>0</v>
      </c>
      <c r="C5656" s="25">
        <f>+IFERROR(_xlfn.NUMBERVALUE(INDEX(Исходные_данные!A:Z,A5656+$X$32-1,$X$31),"."),0)</f>
        <v>0</v>
      </c>
      <c r="D5656" s="51"/>
      <c r="E5656" s="3">
        <f t="shared" si="885"/>
        <v>1289.4580000000001</v>
      </c>
      <c r="F5656" s="3">
        <f t="shared" si="886"/>
        <v>1289.4574600000001</v>
      </c>
      <c r="G5656" s="8">
        <f t="shared" si="889"/>
        <v>0</v>
      </c>
      <c r="H5656" s="7">
        <f t="shared" si="881"/>
        <v>0</v>
      </c>
      <c r="I5656" s="7">
        <f t="shared" si="882"/>
        <v>0</v>
      </c>
      <c r="J5656">
        <f t="shared" si="883"/>
        <v>0</v>
      </c>
      <c r="K5656">
        <f t="shared" si="887"/>
        <v>0</v>
      </c>
      <c r="L5656">
        <f t="shared" si="884"/>
        <v>0</v>
      </c>
      <c r="M5656" s="66" t="str">
        <f t="shared" si="880"/>
        <v xml:space="preserve"> </v>
      </c>
    </row>
    <row r="5657" spans="1:13" x14ac:dyDescent="0.25">
      <c r="A5657" s="25">
        <f t="shared" si="888"/>
        <v>5657</v>
      </c>
      <c r="B5657" s="35">
        <f>+INDEX(Исходные_данные!A:Z,A5657+$X$32-1,$X$30)</f>
        <v>0</v>
      </c>
      <c r="C5657" s="25">
        <f>+IFERROR(_xlfn.NUMBERVALUE(INDEX(Исходные_данные!A:Z,A5657+$X$32-1,$X$31),"."),0)</f>
        <v>0</v>
      </c>
      <c r="D5657" s="51"/>
      <c r="E5657" s="3">
        <f t="shared" si="885"/>
        <v>1289.4580000000001</v>
      </c>
      <c r="F5657" s="3">
        <f t="shared" si="886"/>
        <v>1289.4574600000001</v>
      </c>
      <c r="G5657" s="8">
        <f t="shared" si="889"/>
        <v>0</v>
      </c>
      <c r="H5657" s="7">
        <f t="shared" si="881"/>
        <v>0</v>
      </c>
      <c r="I5657" s="7">
        <f t="shared" si="882"/>
        <v>0</v>
      </c>
      <c r="J5657">
        <f t="shared" si="883"/>
        <v>0</v>
      </c>
      <c r="K5657">
        <f t="shared" si="887"/>
        <v>0</v>
      </c>
      <c r="L5657">
        <f t="shared" si="884"/>
        <v>0</v>
      </c>
      <c r="M5657" s="66" t="str">
        <f t="shared" si="880"/>
        <v xml:space="preserve"> </v>
      </c>
    </row>
    <row r="5658" spans="1:13" x14ac:dyDescent="0.25">
      <c r="A5658" s="25">
        <f t="shared" si="888"/>
        <v>5658</v>
      </c>
      <c r="B5658" s="35">
        <f>+INDEX(Исходные_данные!A:Z,A5658+$X$32-1,$X$30)</f>
        <v>0</v>
      </c>
      <c r="C5658" s="25">
        <f>+IFERROR(_xlfn.NUMBERVALUE(INDEX(Исходные_данные!A:Z,A5658+$X$32-1,$X$31),"."),0)</f>
        <v>0</v>
      </c>
      <c r="D5658" s="51"/>
      <c r="E5658" s="3">
        <f t="shared" si="885"/>
        <v>1289.4580000000001</v>
      </c>
      <c r="F5658" s="3">
        <f t="shared" si="886"/>
        <v>1289.4574600000001</v>
      </c>
      <c r="G5658" s="8">
        <f t="shared" si="889"/>
        <v>0</v>
      </c>
      <c r="H5658" s="7">
        <f t="shared" si="881"/>
        <v>0</v>
      </c>
      <c r="I5658" s="7">
        <f t="shared" si="882"/>
        <v>0</v>
      </c>
      <c r="J5658">
        <f t="shared" si="883"/>
        <v>0</v>
      </c>
      <c r="K5658">
        <f t="shared" si="887"/>
        <v>0</v>
      </c>
      <c r="L5658">
        <f t="shared" si="884"/>
        <v>0</v>
      </c>
      <c r="M5658" s="66" t="str">
        <f t="shared" si="880"/>
        <v xml:space="preserve"> </v>
      </c>
    </row>
    <row r="5659" spans="1:13" x14ac:dyDescent="0.25">
      <c r="A5659" s="25">
        <f t="shared" si="888"/>
        <v>5659</v>
      </c>
      <c r="B5659" s="35">
        <f>+INDEX(Исходные_данные!A:Z,A5659+$X$32-1,$X$30)</f>
        <v>0</v>
      </c>
      <c r="C5659" s="25">
        <f>+IFERROR(_xlfn.NUMBERVALUE(INDEX(Исходные_данные!A:Z,A5659+$X$32-1,$X$31),"."),0)</f>
        <v>0</v>
      </c>
      <c r="D5659" s="51"/>
      <c r="E5659" s="3">
        <f t="shared" si="885"/>
        <v>1289.4580000000001</v>
      </c>
      <c r="F5659" s="3">
        <f t="shared" si="886"/>
        <v>1289.4574600000001</v>
      </c>
      <c r="G5659" s="8">
        <f t="shared" si="889"/>
        <v>0</v>
      </c>
      <c r="H5659" s="7">
        <f t="shared" si="881"/>
        <v>0</v>
      </c>
      <c r="I5659" s="7">
        <f t="shared" si="882"/>
        <v>0</v>
      </c>
      <c r="J5659">
        <f t="shared" si="883"/>
        <v>0</v>
      </c>
      <c r="K5659">
        <f t="shared" si="887"/>
        <v>0</v>
      </c>
      <c r="L5659">
        <f t="shared" si="884"/>
        <v>0</v>
      </c>
      <c r="M5659" s="66" t="str">
        <f t="shared" si="880"/>
        <v xml:space="preserve"> </v>
      </c>
    </row>
    <row r="5660" spans="1:13" x14ac:dyDescent="0.25">
      <c r="A5660" s="25">
        <f t="shared" si="888"/>
        <v>5660</v>
      </c>
      <c r="B5660" s="35">
        <f>+INDEX(Исходные_данные!A:Z,A5660+$X$32-1,$X$30)</f>
        <v>0</v>
      </c>
      <c r="C5660" s="25">
        <f>+IFERROR(_xlfn.NUMBERVALUE(INDEX(Исходные_данные!A:Z,A5660+$X$32-1,$X$31),"."),0)</f>
        <v>0</v>
      </c>
      <c r="D5660" s="51"/>
      <c r="E5660" s="3">
        <f t="shared" si="885"/>
        <v>1289.4580000000001</v>
      </c>
      <c r="F5660" s="3">
        <f t="shared" si="886"/>
        <v>1289.4574600000001</v>
      </c>
      <c r="G5660" s="8">
        <f t="shared" si="889"/>
        <v>0</v>
      </c>
      <c r="H5660" s="7">
        <f t="shared" si="881"/>
        <v>0</v>
      </c>
      <c r="I5660" s="7">
        <f t="shared" si="882"/>
        <v>0</v>
      </c>
      <c r="J5660">
        <f t="shared" si="883"/>
        <v>0</v>
      </c>
      <c r="K5660">
        <f t="shared" si="887"/>
        <v>0</v>
      </c>
      <c r="L5660">
        <f t="shared" si="884"/>
        <v>0</v>
      </c>
      <c r="M5660" s="66" t="str">
        <f t="shared" ref="M5660:M5723" si="890">IF(AC5675=1,"",+CONCATENATE(IF($AC$43=1,CONCATENATE(D5660," "),""),IF($AC$44=1,CONCATENATE(E5660," (",TEXT(G5660,"0,0"),"%)"),"")))</f>
        <v xml:space="preserve"> </v>
      </c>
    </row>
    <row r="5661" spans="1:13" x14ac:dyDescent="0.25">
      <c r="A5661" s="25">
        <f t="shared" si="888"/>
        <v>5661</v>
      </c>
      <c r="B5661" s="35">
        <f>+INDEX(Исходные_данные!A:Z,A5661+$X$32-1,$X$30)</f>
        <v>0</v>
      </c>
      <c r="C5661" s="25">
        <f>+IFERROR(_xlfn.NUMBERVALUE(INDEX(Исходные_данные!A:Z,A5661+$X$32-1,$X$31),"."),0)</f>
        <v>0</v>
      </c>
      <c r="D5661" s="51"/>
      <c r="E5661" s="3">
        <f t="shared" si="885"/>
        <v>1289.4580000000001</v>
      </c>
      <c r="F5661" s="3">
        <f t="shared" si="886"/>
        <v>1289.4574600000001</v>
      </c>
      <c r="G5661" s="8">
        <f t="shared" si="889"/>
        <v>0</v>
      </c>
      <c r="H5661" s="7">
        <f t="shared" si="881"/>
        <v>0</v>
      </c>
      <c r="I5661" s="7">
        <f t="shared" si="882"/>
        <v>0</v>
      </c>
      <c r="J5661">
        <f t="shared" si="883"/>
        <v>0</v>
      </c>
      <c r="K5661">
        <f t="shared" si="887"/>
        <v>0</v>
      </c>
      <c r="L5661">
        <f t="shared" si="884"/>
        <v>0</v>
      </c>
      <c r="M5661" s="66" t="str">
        <f t="shared" si="890"/>
        <v xml:space="preserve"> </v>
      </c>
    </row>
    <row r="5662" spans="1:13" x14ac:dyDescent="0.25">
      <c r="A5662" s="25">
        <f t="shared" si="888"/>
        <v>5662</v>
      </c>
      <c r="B5662" s="35">
        <f>+INDEX(Исходные_данные!A:Z,A5662+$X$32-1,$X$30)</f>
        <v>0</v>
      </c>
      <c r="C5662" s="25">
        <f>+IFERROR(_xlfn.NUMBERVALUE(INDEX(Исходные_данные!A:Z,A5662+$X$32-1,$X$31),"."),0)</f>
        <v>0</v>
      </c>
      <c r="D5662" s="51"/>
      <c r="E5662" s="3">
        <f t="shared" si="885"/>
        <v>1289.4580000000001</v>
      </c>
      <c r="F5662" s="3">
        <f t="shared" si="886"/>
        <v>1289.4574600000001</v>
      </c>
      <c r="G5662" s="8">
        <f t="shared" si="889"/>
        <v>0</v>
      </c>
      <c r="H5662" s="7">
        <f t="shared" si="881"/>
        <v>0</v>
      </c>
      <c r="I5662" s="7">
        <f t="shared" si="882"/>
        <v>0</v>
      </c>
      <c r="J5662">
        <f t="shared" si="883"/>
        <v>0</v>
      </c>
      <c r="K5662">
        <f t="shared" si="887"/>
        <v>0</v>
      </c>
      <c r="L5662">
        <f t="shared" si="884"/>
        <v>0</v>
      </c>
      <c r="M5662" s="66" t="str">
        <f t="shared" si="890"/>
        <v xml:space="preserve"> </v>
      </c>
    </row>
    <row r="5663" spans="1:13" x14ac:dyDescent="0.25">
      <c r="A5663" s="25">
        <f t="shared" si="888"/>
        <v>5663</v>
      </c>
      <c r="B5663" s="35">
        <f>+INDEX(Исходные_данные!A:Z,A5663+$X$32-1,$X$30)</f>
        <v>0</v>
      </c>
      <c r="C5663" s="25">
        <f>+IFERROR(_xlfn.NUMBERVALUE(INDEX(Исходные_данные!A:Z,A5663+$X$32-1,$X$31),"."),0)</f>
        <v>0</v>
      </c>
      <c r="D5663" s="51"/>
      <c r="E5663" s="3">
        <f t="shared" si="885"/>
        <v>1289.4580000000001</v>
      </c>
      <c r="F5663" s="3">
        <f t="shared" si="886"/>
        <v>1289.4574600000001</v>
      </c>
      <c r="G5663" s="8">
        <f t="shared" si="889"/>
        <v>0</v>
      </c>
      <c r="H5663" s="7">
        <f t="shared" si="881"/>
        <v>0</v>
      </c>
      <c r="I5663" s="7">
        <f t="shared" si="882"/>
        <v>0</v>
      </c>
      <c r="J5663">
        <f t="shared" si="883"/>
        <v>0</v>
      </c>
      <c r="K5663">
        <f t="shared" si="887"/>
        <v>0</v>
      </c>
      <c r="L5663">
        <f t="shared" si="884"/>
        <v>0</v>
      </c>
      <c r="M5663" s="66" t="str">
        <f t="shared" si="890"/>
        <v xml:space="preserve"> </v>
      </c>
    </row>
    <row r="5664" spans="1:13" x14ac:dyDescent="0.25">
      <c r="A5664" s="25">
        <f t="shared" si="888"/>
        <v>5664</v>
      </c>
      <c r="B5664" s="35">
        <f>+INDEX(Исходные_данные!A:Z,A5664+$X$32-1,$X$30)</f>
        <v>0</v>
      </c>
      <c r="C5664" s="25">
        <f>+IFERROR(_xlfn.NUMBERVALUE(INDEX(Исходные_данные!A:Z,A5664+$X$32-1,$X$31),"."),0)</f>
        <v>0</v>
      </c>
      <c r="D5664" s="51"/>
      <c r="E5664" s="3">
        <f t="shared" si="885"/>
        <v>1289.4580000000001</v>
      </c>
      <c r="F5664" s="3">
        <f t="shared" si="886"/>
        <v>1289.4574600000001</v>
      </c>
      <c r="G5664" s="8">
        <f t="shared" si="889"/>
        <v>0</v>
      </c>
      <c r="H5664" s="7">
        <f t="shared" si="881"/>
        <v>0</v>
      </c>
      <c r="I5664" s="7">
        <f t="shared" si="882"/>
        <v>0</v>
      </c>
      <c r="J5664">
        <f t="shared" si="883"/>
        <v>0</v>
      </c>
      <c r="K5664">
        <f t="shared" si="887"/>
        <v>0</v>
      </c>
      <c r="L5664">
        <f t="shared" si="884"/>
        <v>0</v>
      </c>
      <c r="M5664" s="66" t="str">
        <f t="shared" si="890"/>
        <v xml:space="preserve"> </v>
      </c>
    </row>
    <row r="5665" spans="1:13" x14ac:dyDescent="0.25">
      <c r="A5665" s="25">
        <f t="shared" si="888"/>
        <v>5665</v>
      </c>
      <c r="B5665" s="35">
        <f>+INDEX(Исходные_данные!A:Z,A5665+$X$32-1,$X$30)</f>
        <v>0</v>
      </c>
      <c r="C5665" s="25">
        <f>+IFERROR(_xlfn.NUMBERVALUE(INDEX(Исходные_данные!A:Z,A5665+$X$32-1,$X$31),"."),0)</f>
        <v>0</v>
      </c>
      <c r="D5665" s="51"/>
      <c r="E5665" s="3">
        <f t="shared" si="885"/>
        <v>1289.4580000000001</v>
      </c>
      <c r="F5665" s="3">
        <f t="shared" si="886"/>
        <v>1289.4574600000001</v>
      </c>
      <c r="G5665" s="8">
        <f t="shared" si="889"/>
        <v>0</v>
      </c>
      <c r="H5665" s="7">
        <f t="shared" si="881"/>
        <v>0</v>
      </c>
      <c r="I5665" s="7">
        <f t="shared" si="882"/>
        <v>0</v>
      </c>
      <c r="J5665">
        <f t="shared" si="883"/>
        <v>0</v>
      </c>
      <c r="K5665">
        <f t="shared" si="887"/>
        <v>0</v>
      </c>
      <c r="L5665">
        <f t="shared" si="884"/>
        <v>0</v>
      </c>
      <c r="M5665" s="66" t="str">
        <f t="shared" si="890"/>
        <v xml:space="preserve"> </v>
      </c>
    </row>
    <row r="5666" spans="1:13" x14ac:dyDescent="0.25">
      <c r="A5666" s="25">
        <f t="shared" si="888"/>
        <v>5666</v>
      </c>
      <c r="B5666" s="35">
        <f>+INDEX(Исходные_данные!A:Z,A5666+$X$32-1,$X$30)</f>
        <v>0</v>
      </c>
      <c r="C5666" s="25">
        <f>+IFERROR(_xlfn.NUMBERVALUE(INDEX(Исходные_данные!A:Z,A5666+$X$32-1,$X$31),"."),0)</f>
        <v>0</v>
      </c>
      <c r="D5666" s="51"/>
      <c r="E5666" s="3">
        <f t="shared" si="885"/>
        <v>1289.4580000000001</v>
      </c>
      <c r="F5666" s="3">
        <f t="shared" si="886"/>
        <v>1289.4574600000001</v>
      </c>
      <c r="G5666" s="8">
        <f t="shared" si="889"/>
        <v>0</v>
      </c>
      <c r="H5666" s="7">
        <f t="shared" si="881"/>
        <v>0</v>
      </c>
      <c r="I5666" s="7">
        <f t="shared" si="882"/>
        <v>0</v>
      </c>
      <c r="J5666">
        <f t="shared" si="883"/>
        <v>0</v>
      </c>
      <c r="K5666">
        <f t="shared" si="887"/>
        <v>0</v>
      </c>
      <c r="L5666">
        <f t="shared" si="884"/>
        <v>0</v>
      </c>
      <c r="M5666" s="66" t="str">
        <f t="shared" si="890"/>
        <v xml:space="preserve"> </v>
      </c>
    </row>
    <row r="5667" spans="1:13" x14ac:dyDescent="0.25">
      <c r="A5667" s="25">
        <f t="shared" si="888"/>
        <v>5667</v>
      </c>
      <c r="B5667" s="35">
        <f>+INDEX(Исходные_данные!A:Z,A5667+$X$32-1,$X$30)</f>
        <v>0</v>
      </c>
      <c r="C5667" s="25">
        <f>+IFERROR(_xlfn.NUMBERVALUE(INDEX(Исходные_данные!A:Z,A5667+$X$32-1,$X$31),"."),0)</f>
        <v>0</v>
      </c>
      <c r="D5667" s="51"/>
      <c r="E5667" s="3">
        <f t="shared" si="885"/>
        <v>1289.4580000000001</v>
      </c>
      <c r="F5667" s="3">
        <f t="shared" si="886"/>
        <v>1289.4574600000001</v>
      </c>
      <c r="G5667" s="8">
        <f t="shared" si="889"/>
        <v>0</v>
      </c>
      <c r="H5667" s="7">
        <f t="shared" si="881"/>
        <v>0</v>
      </c>
      <c r="I5667" s="7">
        <f t="shared" si="882"/>
        <v>0</v>
      </c>
      <c r="J5667">
        <f t="shared" si="883"/>
        <v>0</v>
      </c>
      <c r="K5667">
        <f t="shared" si="887"/>
        <v>0</v>
      </c>
      <c r="L5667">
        <f t="shared" si="884"/>
        <v>0</v>
      </c>
      <c r="M5667" s="66" t="str">
        <f t="shared" si="890"/>
        <v xml:space="preserve"> </v>
      </c>
    </row>
    <row r="5668" spans="1:13" x14ac:dyDescent="0.25">
      <c r="A5668" s="25">
        <f t="shared" si="888"/>
        <v>5668</v>
      </c>
      <c r="B5668" s="35">
        <f>+INDEX(Исходные_данные!A:Z,A5668+$X$32-1,$X$30)</f>
        <v>0</v>
      </c>
      <c r="C5668" s="25">
        <f>+IFERROR(_xlfn.NUMBERVALUE(INDEX(Исходные_данные!A:Z,A5668+$X$32-1,$X$31),"."),0)</f>
        <v>0</v>
      </c>
      <c r="D5668" s="51"/>
      <c r="E5668" s="3">
        <f t="shared" si="885"/>
        <v>1289.4580000000001</v>
      </c>
      <c r="F5668" s="3">
        <f t="shared" si="886"/>
        <v>1289.4574600000001</v>
      </c>
      <c r="G5668" s="8">
        <f t="shared" si="889"/>
        <v>0</v>
      </c>
      <c r="H5668" s="7">
        <f t="shared" si="881"/>
        <v>0</v>
      </c>
      <c r="I5668" s="7">
        <f t="shared" si="882"/>
        <v>0</v>
      </c>
      <c r="J5668">
        <f t="shared" si="883"/>
        <v>0</v>
      </c>
      <c r="K5668">
        <f t="shared" si="887"/>
        <v>0</v>
      </c>
      <c r="L5668">
        <f t="shared" si="884"/>
        <v>0</v>
      </c>
      <c r="M5668" s="66" t="str">
        <f t="shared" si="890"/>
        <v xml:space="preserve"> </v>
      </c>
    </row>
    <row r="5669" spans="1:13" x14ac:dyDescent="0.25">
      <c r="A5669" s="25">
        <f t="shared" si="888"/>
        <v>5669</v>
      </c>
      <c r="B5669" s="35">
        <f>+INDEX(Исходные_данные!A:Z,A5669+$X$32-1,$X$30)</f>
        <v>0</v>
      </c>
      <c r="C5669" s="25">
        <f>+IFERROR(_xlfn.NUMBERVALUE(INDEX(Исходные_данные!A:Z,A5669+$X$32-1,$X$31),"."),0)</f>
        <v>0</v>
      </c>
      <c r="D5669" s="51"/>
      <c r="E5669" s="3">
        <f t="shared" si="885"/>
        <v>1289.4580000000001</v>
      </c>
      <c r="F5669" s="3">
        <f t="shared" si="886"/>
        <v>1289.4574600000001</v>
      </c>
      <c r="G5669" s="8">
        <f t="shared" si="889"/>
        <v>0</v>
      </c>
      <c r="H5669" s="7">
        <f t="shared" si="881"/>
        <v>0</v>
      </c>
      <c r="I5669" s="7">
        <f t="shared" si="882"/>
        <v>0</v>
      </c>
      <c r="J5669">
        <f t="shared" si="883"/>
        <v>0</v>
      </c>
      <c r="K5669">
        <f t="shared" si="887"/>
        <v>0</v>
      </c>
      <c r="L5669">
        <f t="shared" si="884"/>
        <v>0</v>
      </c>
      <c r="M5669" s="66" t="str">
        <f t="shared" si="890"/>
        <v xml:space="preserve"> </v>
      </c>
    </row>
    <row r="5670" spans="1:13" x14ac:dyDescent="0.25">
      <c r="A5670" s="25">
        <f t="shared" si="888"/>
        <v>5670</v>
      </c>
      <c r="B5670" s="35">
        <f>+INDEX(Исходные_данные!A:Z,A5670+$X$32-1,$X$30)</f>
        <v>0</v>
      </c>
      <c r="C5670" s="25">
        <f>+IFERROR(_xlfn.NUMBERVALUE(INDEX(Исходные_данные!A:Z,A5670+$X$32-1,$X$31),"."),0)</f>
        <v>0</v>
      </c>
      <c r="D5670" s="51"/>
      <c r="E5670" s="3">
        <f t="shared" si="885"/>
        <v>1289.4580000000001</v>
      </c>
      <c r="F5670" s="3">
        <f t="shared" si="886"/>
        <v>1289.4574600000001</v>
      </c>
      <c r="G5670" s="8">
        <f t="shared" si="889"/>
        <v>0</v>
      </c>
      <c r="H5670" s="7">
        <f t="shared" si="881"/>
        <v>0</v>
      </c>
      <c r="I5670" s="7">
        <f t="shared" si="882"/>
        <v>0</v>
      </c>
      <c r="J5670">
        <f t="shared" si="883"/>
        <v>0</v>
      </c>
      <c r="K5670">
        <f t="shared" si="887"/>
        <v>0</v>
      </c>
      <c r="L5670">
        <f t="shared" si="884"/>
        <v>0</v>
      </c>
      <c r="M5670" s="66" t="str">
        <f t="shared" si="890"/>
        <v xml:space="preserve"> </v>
      </c>
    </row>
    <row r="5671" spans="1:13" x14ac:dyDescent="0.25">
      <c r="A5671" s="25">
        <f t="shared" si="888"/>
        <v>5671</v>
      </c>
      <c r="B5671" s="35">
        <f>+INDEX(Исходные_данные!A:Z,A5671+$X$32-1,$X$30)</f>
        <v>0</v>
      </c>
      <c r="C5671" s="25">
        <f>+IFERROR(_xlfn.NUMBERVALUE(INDEX(Исходные_данные!A:Z,A5671+$X$32-1,$X$31),"."),0)</f>
        <v>0</v>
      </c>
      <c r="D5671" s="51"/>
      <c r="E5671" s="3">
        <f t="shared" si="885"/>
        <v>1289.4580000000001</v>
      </c>
      <c r="F5671" s="3">
        <f t="shared" si="886"/>
        <v>1289.4574600000001</v>
      </c>
      <c r="G5671" s="8">
        <f t="shared" si="889"/>
        <v>0</v>
      </c>
      <c r="H5671" s="7">
        <f t="shared" si="881"/>
        <v>0</v>
      </c>
      <c r="I5671" s="7">
        <f t="shared" si="882"/>
        <v>0</v>
      </c>
      <c r="J5671">
        <f t="shared" si="883"/>
        <v>0</v>
      </c>
      <c r="K5671">
        <f t="shared" si="887"/>
        <v>0</v>
      </c>
      <c r="L5671">
        <f t="shared" si="884"/>
        <v>0</v>
      </c>
      <c r="M5671" s="66" t="str">
        <f t="shared" si="890"/>
        <v xml:space="preserve"> </v>
      </c>
    </row>
    <row r="5672" spans="1:13" x14ac:dyDescent="0.25">
      <c r="A5672" s="25">
        <f t="shared" si="888"/>
        <v>5672</v>
      </c>
      <c r="B5672" s="35">
        <f>+INDEX(Исходные_данные!A:Z,A5672+$X$32-1,$X$30)</f>
        <v>0</v>
      </c>
      <c r="C5672" s="25">
        <f>+IFERROR(_xlfn.NUMBERVALUE(INDEX(Исходные_данные!A:Z,A5672+$X$32-1,$X$31),"."),0)</f>
        <v>0</v>
      </c>
      <c r="D5672" s="51"/>
      <c r="E5672" s="3">
        <f t="shared" si="885"/>
        <v>1289.4580000000001</v>
      </c>
      <c r="F5672" s="3">
        <f t="shared" si="886"/>
        <v>1289.4574600000001</v>
      </c>
      <c r="G5672" s="8">
        <f t="shared" si="889"/>
        <v>0</v>
      </c>
      <c r="H5672" s="7">
        <f t="shared" si="881"/>
        <v>0</v>
      </c>
      <c r="I5672" s="7">
        <f t="shared" si="882"/>
        <v>0</v>
      </c>
      <c r="J5672">
        <f t="shared" si="883"/>
        <v>0</v>
      </c>
      <c r="K5672">
        <f t="shared" si="887"/>
        <v>0</v>
      </c>
      <c r="L5672">
        <f t="shared" si="884"/>
        <v>0</v>
      </c>
      <c r="M5672" s="66" t="str">
        <f t="shared" si="890"/>
        <v xml:space="preserve"> </v>
      </c>
    </row>
    <row r="5673" spans="1:13" x14ac:dyDescent="0.25">
      <c r="A5673" s="25">
        <f t="shared" si="888"/>
        <v>5673</v>
      </c>
      <c r="B5673" s="35">
        <f>+INDEX(Исходные_данные!A:Z,A5673+$X$32-1,$X$30)</f>
        <v>0</v>
      </c>
      <c r="C5673" s="25">
        <f>+IFERROR(_xlfn.NUMBERVALUE(INDEX(Исходные_данные!A:Z,A5673+$X$32-1,$X$31),"."),0)</f>
        <v>0</v>
      </c>
      <c r="D5673" s="51"/>
      <c r="E5673" s="3">
        <f t="shared" si="885"/>
        <v>1289.4580000000001</v>
      </c>
      <c r="F5673" s="3">
        <f t="shared" si="886"/>
        <v>1289.4574600000001</v>
      </c>
      <c r="G5673" s="8">
        <f t="shared" si="889"/>
        <v>0</v>
      </c>
      <c r="H5673" s="7">
        <f t="shared" si="881"/>
        <v>0</v>
      </c>
      <c r="I5673" s="7">
        <f t="shared" si="882"/>
        <v>0</v>
      </c>
      <c r="J5673">
        <f t="shared" si="883"/>
        <v>0</v>
      </c>
      <c r="K5673">
        <f t="shared" si="887"/>
        <v>0</v>
      </c>
      <c r="L5673">
        <f t="shared" si="884"/>
        <v>0</v>
      </c>
      <c r="M5673" s="66" t="str">
        <f t="shared" si="890"/>
        <v xml:space="preserve"> </v>
      </c>
    </row>
    <row r="5674" spans="1:13" x14ac:dyDescent="0.25">
      <c r="A5674" s="25">
        <f t="shared" si="888"/>
        <v>5674</v>
      </c>
      <c r="B5674" s="35">
        <f>+INDEX(Исходные_данные!A:Z,A5674+$X$32-1,$X$30)</f>
        <v>0</v>
      </c>
      <c r="C5674" s="25">
        <f>+IFERROR(_xlfn.NUMBERVALUE(INDEX(Исходные_данные!A:Z,A5674+$X$32-1,$X$31),"."),0)</f>
        <v>0</v>
      </c>
      <c r="D5674" s="51"/>
      <c r="E5674" s="3">
        <f t="shared" si="885"/>
        <v>1289.4580000000001</v>
      </c>
      <c r="F5674" s="3">
        <f t="shared" si="886"/>
        <v>1289.4574600000001</v>
      </c>
      <c r="G5674" s="8">
        <f t="shared" si="889"/>
        <v>0</v>
      </c>
      <c r="H5674" s="7">
        <f t="shared" si="881"/>
        <v>0</v>
      </c>
      <c r="I5674" s="7">
        <f t="shared" si="882"/>
        <v>0</v>
      </c>
      <c r="J5674">
        <f t="shared" si="883"/>
        <v>0</v>
      </c>
      <c r="K5674">
        <f t="shared" si="887"/>
        <v>0</v>
      </c>
      <c r="L5674">
        <f t="shared" si="884"/>
        <v>0</v>
      </c>
      <c r="M5674" s="66" t="str">
        <f t="shared" si="890"/>
        <v xml:space="preserve"> </v>
      </c>
    </row>
    <row r="5675" spans="1:13" x14ac:dyDescent="0.25">
      <c r="A5675" s="25">
        <f t="shared" si="888"/>
        <v>5675</v>
      </c>
      <c r="B5675" s="35">
        <f>+INDEX(Исходные_данные!A:Z,A5675+$X$32-1,$X$30)</f>
        <v>0</v>
      </c>
      <c r="C5675" s="25">
        <f>+IFERROR(_xlfn.NUMBERVALUE(INDEX(Исходные_данные!A:Z,A5675+$X$32-1,$X$31),"."),0)</f>
        <v>0</v>
      </c>
      <c r="D5675" s="51"/>
      <c r="E5675" s="3">
        <f t="shared" si="885"/>
        <v>1289.4580000000001</v>
      </c>
      <c r="F5675" s="3">
        <f t="shared" si="886"/>
        <v>1289.4574600000001</v>
      </c>
      <c r="G5675" s="8">
        <f t="shared" si="889"/>
        <v>0</v>
      </c>
      <c r="H5675" s="7">
        <f t="shared" si="881"/>
        <v>0</v>
      </c>
      <c r="I5675" s="7">
        <f t="shared" si="882"/>
        <v>0</v>
      </c>
      <c r="J5675">
        <f t="shared" si="883"/>
        <v>0</v>
      </c>
      <c r="K5675">
        <f t="shared" si="887"/>
        <v>0</v>
      </c>
      <c r="L5675">
        <f t="shared" si="884"/>
        <v>0</v>
      </c>
      <c r="M5675" s="66" t="str">
        <f t="shared" si="890"/>
        <v xml:space="preserve"> </v>
      </c>
    </row>
    <row r="5676" spans="1:13" x14ac:dyDescent="0.25">
      <c r="A5676" s="25">
        <f t="shared" si="888"/>
        <v>5676</v>
      </c>
      <c r="B5676" s="35">
        <f>+INDEX(Исходные_данные!A:Z,A5676+$X$32-1,$X$30)</f>
        <v>0</v>
      </c>
      <c r="C5676" s="25">
        <f>+IFERROR(_xlfn.NUMBERVALUE(INDEX(Исходные_данные!A:Z,A5676+$X$32-1,$X$31),"."),0)</f>
        <v>0</v>
      </c>
      <c r="D5676" s="51"/>
      <c r="E5676" s="3">
        <f t="shared" si="885"/>
        <v>1289.4580000000001</v>
      </c>
      <c r="F5676" s="3">
        <f t="shared" si="886"/>
        <v>1289.4574600000001</v>
      </c>
      <c r="G5676" s="8">
        <f t="shared" si="889"/>
        <v>0</v>
      </c>
      <c r="H5676" s="7">
        <f t="shared" si="881"/>
        <v>0</v>
      </c>
      <c r="I5676" s="7">
        <f t="shared" si="882"/>
        <v>0</v>
      </c>
      <c r="J5676">
        <f t="shared" si="883"/>
        <v>0</v>
      </c>
      <c r="K5676">
        <f t="shared" si="887"/>
        <v>0</v>
      </c>
      <c r="L5676">
        <f t="shared" si="884"/>
        <v>0</v>
      </c>
      <c r="M5676" s="66" t="str">
        <f t="shared" si="890"/>
        <v xml:space="preserve"> </v>
      </c>
    </row>
    <row r="5677" spans="1:13" x14ac:dyDescent="0.25">
      <c r="A5677" s="25">
        <f t="shared" si="888"/>
        <v>5677</v>
      </c>
      <c r="B5677" s="35">
        <f>+INDEX(Исходные_данные!A:Z,A5677+$X$32-1,$X$30)</f>
        <v>0</v>
      </c>
      <c r="C5677" s="25">
        <f>+IFERROR(_xlfn.NUMBERVALUE(INDEX(Исходные_данные!A:Z,A5677+$X$32-1,$X$31),"."),0)</f>
        <v>0</v>
      </c>
      <c r="D5677" s="51"/>
      <c r="E5677" s="3">
        <f t="shared" si="885"/>
        <v>1289.4580000000001</v>
      </c>
      <c r="F5677" s="3">
        <f t="shared" si="886"/>
        <v>1289.4574600000001</v>
      </c>
      <c r="G5677" s="8">
        <f t="shared" si="889"/>
        <v>0</v>
      </c>
      <c r="H5677" s="7">
        <f t="shared" si="881"/>
        <v>0</v>
      </c>
      <c r="I5677" s="7">
        <f t="shared" si="882"/>
        <v>0</v>
      </c>
      <c r="J5677">
        <f t="shared" si="883"/>
        <v>0</v>
      </c>
      <c r="K5677">
        <f t="shared" si="887"/>
        <v>0</v>
      </c>
      <c r="L5677">
        <f t="shared" si="884"/>
        <v>0</v>
      </c>
      <c r="M5677" s="66" t="str">
        <f t="shared" si="890"/>
        <v xml:space="preserve"> </v>
      </c>
    </row>
    <row r="5678" spans="1:13" x14ac:dyDescent="0.25">
      <c r="A5678" s="25">
        <f t="shared" si="888"/>
        <v>5678</v>
      </c>
      <c r="B5678" s="35">
        <f>+INDEX(Исходные_данные!A:Z,A5678+$X$32-1,$X$30)</f>
        <v>0</v>
      </c>
      <c r="C5678" s="25">
        <f>+IFERROR(_xlfn.NUMBERVALUE(INDEX(Исходные_данные!A:Z,A5678+$X$32-1,$X$31),"."),0)</f>
        <v>0</v>
      </c>
      <c r="D5678" s="51"/>
      <c r="E5678" s="3">
        <f t="shared" si="885"/>
        <v>1289.4580000000001</v>
      </c>
      <c r="F5678" s="3">
        <f t="shared" si="886"/>
        <v>1289.4574600000001</v>
      </c>
      <c r="G5678" s="8">
        <f t="shared" si="889"/>
        <v>0</v>
      </c>
      <c r="H5678" s="7">
        <f t="shared" si="881"/>
        <v>0</v>
      </c>
      <c r="I5678" s="7">
        <f t="shared" si="882"/>
        <v>0</v>
      </c>
      <c r="J5678">
        <f t="shared" si="883"/>
        <v>0</v>
      </c>
      <c r="K5678">
        <f t="shared" si="887"/>
        <v>0</v>
      </c>
      <c r="L5678">
        <f t="shared" si="884"/>
        <v>0</v>
      </c>
      <c r="M5678" s="66" t="str">
        <f t="shared" si="890"/>
        <v xml:space="preserve"> </v>
      </c>
    </row>
    <row r="5679" spans="1:13" x14ac:dyDescent="0.25">
      <c r="A5679" s="25">
        <f t="shared" si="888"/>
        <v>5679</v>
      </c>
      <c r="B5679" s="35">
        <f>+INDEX(Исходные_данные!A:Z,A5679+$X$32-1,$X$30)</f>
        <v>0</v>
      </c>
      <c r="C5679" s="25">
        <f>+IFERROR(_xlfn.NUMBERVALUE(INDEX(Исходные_данные!A:Z,A5679+$X$32-1,$X$31),"."),0)</f>
        <v>0</v>
      </c>
      <c r="D5679" s="51"/>
      <c r="E5679" s="3">
        <f t="shared" si="885"/>
        <v>1289.4580000000001</v>
      </c>
      <c r="F5679" s="3">
        <f t="shared" si="886"/>
        <v>1289.4574600000001</v>
      </c>
      <c r="G5679" s="8">
        <f t="shared" si="889"/>
        <v>0</v>
      </c>
      <c r="H5679" s="7">
        <f t="shared" si="881"/>
        <v>0</v>
      </c>
      <c r="I5679" s="7">
        <f t="shared" si="882"/>
        <v>0</v>
      </c>
      <c r="J5679">
        <f t="shared" si="883"/>
        <v>0</v>
      </c>
      <c r="K5679">
        <f t="shared" si="887"/>
        <v>0</v>
      </c>
      <c r="L5679">
        <f t="shared" si="884"/>
        <v>0</v>
      </c>
      <c r="M5679" s="66" t="str">
        <f t="shared" si="890"/>
        <v xml:space="preserve"> </v>
      </c>
    </row>
    <row r="5680" spans="1:13" x14ac:dyDescent="0.25">
      <c r="A5680" s="25">
        <f t="shared" si="888"/>
        <v>5680</v>
      </c>
      <c r="B5680" s="35">
        <f>+INDEX(Исходные_данные!A:Z,A5680+$X$32-1,$X$30)</f>
        <v>0</v>
      </c>
      <c r="C5680" s="25">
        <f>+IFERROR(_xlfn.NUMBERVALUE(INDEX(Исходные_данные!A:Z,A5680+$X$32-1,$X$31),"."),0)</f>
        <v>0</v>
      </c>
      <c r="D5680" s="51"/>
      <c r="E5680" s="3">
        <f t="shared" si="885"/>
        <v>1289.4580000000001</v>
      </c>
      <c r="F5680" s="3">
        <f t="shared" si="886"/>
        <v>1289.4574600000001</v>
      </c>
      <c r="G5680" s="8">
        <f t="shared" si="889"/>
        <v>0</v>
      </c>
      <c r="H5680" s="7">
        <f t="shared" si="881"/>
        <v>0</v>
      </c>
      <c r="I5680" s="7">
        <f t="shared" si="882"/>
        <v>0</v>
      </c>
      <c r="J5680">
        <f t="shared" si="883"/>
        <v>0</v>
      </c>
      <c r="K5680">
        <f t="shared" si="887"/>
        <v>0</v>
      </c>
      <c r="L5680">
        <f t="shared" si="884"/>
        <v>0</v>
      </c>
      <c r="M5680" s="66" t="str">
        <f t="shared" si="890"/>
        <v xml:space="preserve"> </v>
      </c>
    </row>
    <row r="5681" spans="1:13" x14ac:dyDescent="0.25">
      <c r="A5681" s="25">
        <f t="shared" si="888"/>
        <v>5681</v>
      </c>
      <c r="B5681" s="35">
        <f>+INDEX(Исходные_данные!A:Z,A5681+$X$32-1,$X$30)</f>
        <v>0</v>
      </c>
      <c r="C5681" s="25">
        <f>+IFERROR(_xlfn.NUMBERVALUE(INDEX(Исходные_данные!A:Z,A5681+$X$32-1,$X$31),"."),0)</f>
        <v>0</v>
      </c>
      <c r="D5681" s="51"/>
      <c r="E5681" s="3">
        <f t="shared" si="885"/>
        <v>1289.4580000000001</v>
      </c>
      <c r="F5681" s="3">
        <f t="shared" si="886"/>
        <v>1289.4574600000001</v>
      </c>
      <c r="G5681" s="8">
        <f t="shared" si="889"/>
        <v>0</v>
      </c>
      <c r="H5681" s="7">
        <f t="shared" si="881"/>
        <v>0</v>
      </c>
      <c r="I5681" s="7">
        <f t="shared" si="882"/>
        <v>0</v>
      </c>
      <c r="J5681">
        <f t="shared" si="883"/>
        <v>0</v>
      </c>
      <c r="K5681">
        <f t="shared" si="887"/>
        <v>0</v>
      </c>
      <c r="L5681">
        <f t="shared" si="884"/>
        <v>0</v>
      </c>
      <c r="M5681" s="66" t="str">
        <f t="shared" si="890"/>
        <v xml:space="preserve"> </v>
      </c>
    </row>
    <row r="5682" spans="1:13" x14ac:dyDescent="0.25">
      <c r="A5682" s="25">
        <f t="shared" si="888"/>
        <v>5682</v>
      </c>
      <c r="B5682" s="35">
        <f>+INDEX(Исходные_данные!A:Z,A5682+$X$32-1,$X$30)</f>
        <v>0</v>
      </c>
      <c r="C5682" s="25">
        <f>+IFERROR(_xlfn.NUMBERVALUE(INDEX(Исходные_данные!A:Z,A5682+$X$32-1,$X$31),"."),0)</f>
        <v>0</v>
      </c>
      <c r="D5682" s="51"/>
      <c r="E5682" s="3">
        <f t="shared" si="885"/>
        <v>1289.4580000000001</v>
      </c>
      <c r="F5682" s="3">
        <f t="shared" si="886"/>
        <v>1289.4574600000001</v>
      </c>
      <c r="G5682" s="8">
        <f t="shared" si="889"/>
        <v>0</v>
      </c>
      <c r="H5682" s="7">
        <f t="shared" si="881"/>
        <v>0</v>
      </c>
      <c r="I5682" s="7">
        <f t="shared" si="882"/>
        <v>0</v>
      </c>
      <c r="J5682">
        <f t="shared" si="883"/>
        <v>0</v>
      </c>
      <c r="K5682">
        <f t="shared" si="887"/>
        <v>0</v>
      </c>
      <c r="L5682">
        <f t="shared" si="884"/>
        <v>0</v>
      </c>
      <c r="M5682" s="66" t="str">
        <f t="shared" si="890"/>
        <v xml:space="preserve"> </v>
      </c>
    </row>
    <row r="5683" spans="1:13" x14ac:dyDescent="0.25">
      <c r="A5683" s="25">
        <f t="shared" si="888"/>
        <v>5683</v>
      </c>
      <c r="B5683" s="35">
        <f>+INDEX(Исходные_данные!A:Z,A5683+$X$32-1,$X$30)</f>
        <v>0</v>
      </c>
      <c r="C5683" s="25">
        <f>+IFERROR(_xlfn.NUMBERVALUE(INDEX(Исходные_данные!A:Z,A5683+$X$32-1,$X$31),"."),0)</f>
        <v>0</v>
      </c>
      <c r="D5683" s="51"/>
      <c r="E5683" s="3">
        <f t="shared" si="885"/>
        <v>1289.4580000000001</v>
      </c>
      <c r="F5683" s="3">
        <f t="shared" si="886"/>
        <v>1289.4574600000001</v>
      </c>
      <c r="G5683" s="8">
        <f t="shared" si="889"/>
        <v>0</v>
      </c>
      <c r="H5683" s="7">
        <f t="shared" si="881"/>
        <v>0</v>
      </c>
      <c r="I5683" s="7">
        <f t="shared" si="882"/>
        <v>0</v>
      </c>
      <c r="J5683">
        <f t="shared" si="883"/>
        <v>0</v>
      </c>
      <c r="K5683">
        <f t="shared" si="887"/>
        <v>0</v>
      </c>
      <c r="L5683">
        <f t="shared" si="884"/>
        <v>0</v>
      </c>
      <c r="M5683" s="66" t="str">
        <f t="shared" si="890"/>
        <v xml:space="preserve"> </v>
      </c>
    </row>
    <row r="5684" spans="1:13" x14ac:dyDescent="0.25">
      <c r="A5684" s="25">
        <f t="shared" si="888"/>
        <v>5684</v>
      </c>
      <c r="B5684" s="35">
        <f>+INDEX(Исходные_данные!A:Z,A5684+$X$32-1,$X$30)</f>
        <v>0</v>
      </c>
      <c r="C5684" s="25">
        <f>+IFERROR(_xlfn.NUMBERVALUE(INDEX(Исходные_данные!A:Z,A5684+$X$32-1,$X$31),"."),0)</f>
        <v>0</v>
      </c>
      <c r="D5684" s="51"/>
      <c r="E5684" s="3">
        <f t="shared" si="885"/>
        <v>1289.4580000000001</v>
      </c>
      <c r="F5684" s="3">
        <f t="shared" si="886"/>
        <v>1289.4574600000001</v>
      </c>
      <c r="G5684" s="8">
        <f t="shared" si="889"/>
        <v>0</v>
      </c>
      <c r="H5684" s="7">
        <f t="shared" si="881"/>
        <v>0</v>
      </c>
      <c r="I5684" s="7">
        <f t="shared" si="882"/>
        <v>0</v>
      </c>
      <c r="J5684">
        <f t="shared" si="883"/>
        <v>0</v>
      </c>
      <c r="K5684">
        <f t="shared" si="887"/>
        <v>0</v>
      </c>
      <c r="L5684">
        <f t="shared" si="884"/>
        <v>0</v>
      </c>
      <c r="M5684" s="66" t="str">
        <f t="shared" si="890"/>
        <v xml:space="preserve"> </v>
      </c>
    </row>
    <row r="5685" spans="1:13" x14ac:dyDescent="0.25">
      <c r="A5685" s="25">
        <f t="shared" si="888"/>
        <v>5685</v>
      </c>
      <c r="B5685" s="35">
        <f>+INDEX(Исходные_данные!A:Z,A5685+$X$32-1,$X$30)</f>
        <v>0</v>
      </c>
      <c r="C5685" s="25">
        <f>+IFERROR(_xlfn.NUMBERVALUE(INDEX(Исходные_данные!A:Z,A5685+$X$32-1,$X$31),"."),0)</f>
        <v>0</v>
      </c>
      <c r="D5685" s="51"/>
      <c r="E5685" s="3">
        <f t="shared" si="885"/>
        <v>1289.4580000000001</v>
      </c>
      <c r="F5685" s="3">
        <f t="shared" si="886"/>
        <v>1289.4574600000001</v>
      </c>
      <c r="G5685" s="8">
        <f t="shared" si="889"/>
        <v>0</v>
      </c>
      <c r="H5685" s="7">
        <f t="shared" si="881"/>
        <v>0</v>
      </c>
      <c r="I5685" s="7">
        <f t="shared" si="882"/>
        <v>0</v>
      </c>
      <c r="J5685">
        <f t="shared" si="883"/>
        <v>0</v>
      </c>
      <c r="K5685">
        <f t="shared" si="887"/>
        <v>0</v>
      </c>
      <c r="L5685">
        <f t="shared" si="884"/>
        <v>0</v>
      </c>
      <c r="M5685" s="66" t="str">
        <f t="shared" si="890"/>
        <v xml:space="preserve"> </v>
      </c>
    </row>
    <row r="5686" spans="1:13" x14ac:dyDescent="0.25">
      <c r="A5686" s="25">
        <f t="shared" si="888"/>
        <v>5686</v>
      </c>
      <c r="B5686" s="35">
        <f>+INDEX(Исходные_данные!A:Z,A5686+$X$32-1,$X$30)</f>
        <v>0</v>
      </c>
      <c r="C5686" s="25">
        <f>+IFERROR(_xlfn.NUMBERVALUE(INDEX(Исходные_данные!A:Z,A5686+$X$32-1,$X$31),"."),0)</f>
        <v>0</v>
      </c>
      <c r="D5686" s="51"/>
      <c r="E5686" s="3">
        <f t="shared" si="885"/>
        <v>1289.4580000000001</v>
      </c>
      <c r="F5686" s="3">
        <f t="shared" si="886"/>
        <v>1289.4574600000001</v>
      </c>
      <c r="G5686" s="8">
        <f t="shared" si="889"/>
        <v>0</v>
      </c>
      <c r="H5686" s="7">
        <f t="shared" si="881"/>
        <v>0</v>
      </c>
      <c r="I5686" s="7">
        <f t="shared" si="882"/>
        <v>0</v>
      </c>
      <c r="J5686">
        <f t="shared" si="883"/>
        <v>0</v>
      </c>
      <c r="K5686">
        <f t="shared" si="887"/>
        <v>0</v>
      </c>
      <c r="L5686">
        <f t="shared" si="884"/>
        <v>0</v>
      </c>
      <c r="M5686" s="66" t="str">
        <f t="shared" si="890"/>
        <v xml:space="preserve"> </v>
      </c>
    </row>
    <row r="5687" spans="1:13" x14ac:dyDescent="0.25">
      <c r="A5687" s="25">
        <f t="shared" si="888"/>
        <v>5687</v>
      </c>
      <c r="B5687" s="35">
        <f>+INDEX(Исходные_данные!A:Z,A5687+$X$32-1,$X$30)</f>
        <v>0</v>
      </c>
      <c r="C5687" s="25">
        <f>+IFERROR(_xlfn.NUMBERVALUE(INDEX(Исходные_данные!A:Z,A5687+$X$32-1,$X$31),"."),0)</f>
        <v>0</v>
      </c>
      <c r="D5687" s="51"/>
      <c r="E5687" s="3">
        <f t="shared" si="885"/>
        <v>1289.4580000000001</v>
      </c>
      <c r="F5687" s="3">
        <f t="shared" si="886"/>
        <v>1289.4574600000001</v>
      </c>
      <c r="G5687" s="8">
        <f t="shared" si="889"/>
        <v>0</v>
      </c>
      <c r="H5687" s="7">
        <f t="shared" si="881"/>
        <v>0</v>
      </c>
      <c r="I5687" s="7">
        <f t="shared" si="882"/>
        <v>0</v>
      </c>
      <c r="J5687">
        <f t="shared" si="883"/>
        <v>0</v>
      </c>
      <c r="K5687">
        <f t="shared" si="887"/>
        <v>0</v>
      </c>
      <c r="L5687">
        <f t="shared" si="884"/>
        <v>0</v>
      </c>
      <c r="M5687" s="66" t="str">
        <f t="shared" si="890"/>
        <v xml:space="preserve"> </v>
      </c>
    </row>
    <row r="5688" spans="1:13" x14ac:dyDescent="0.25">
      <c r="A5688" s="25">
        <f t="shared" si="888"/>
        <v>5688</v>
      </c>
      <c r="B5688" s="35">
        <f>+INDEX(Исходные_данные!A:Z,A5688+$X$32-1,$X$30)</f>
        <v>0</v>
      </c>
      <c r="C5688" s="25">
        <f>+IFERROR(_xlfn.NUMBERVALUE(INDEX(Исходные_данные!A:Z,A5688+$X$32-1,$X$31),"."),0)</f>
        <v>0</v>
      </c>
      <c r="D5688" s="51"/>
      <c r="E5688" s="3">
        <f t="shared" si="885"/>
        <v>1289.4580000000001</v>
      </c>
      <c r="F5688" s="3">
        <f t="shared" si="886"/>
        <v>1289.4574600000001</v>
      </c>
      <c r="G5688" s="8">
        <f t="shared" si="889"/>
        <v>0</v>
      </c>
      <c r="H5688" s="7">
        <f t="shared" si="881"/>
        <v>0</v>
      </c>
      <c r="I5688" s="7">
        <f t="shared" si="882"/>
        <v>0</v>
      </c>
      <c r="J5688">
        <f t="shared" si="883"/>
        <v>0</v>
      </c>
      <c r="K5688">
        <f t="shared" si="887"/>
        <v>0</v>
      </c>
      <c r="L5688">
        <f t="shared" si="884"/>
        <v>0</v>
      </c>
      <c r="M5688" s="66" t="str">
        <f t="shared" si="890"/>
        <v xml:space="preserve"> </v>
      </c>
    </row>
    <row r="5689" spans="1:13" x14ac:dyDescent="0.25">
      <c r="A5689" s="25">
        <f t="shared" si="888"/>
        <v>5689</v>
      </c>
      <c r="B5689" s="35">
        <f>+INDEX(Исходные_данные!A:Z,A5689+$X$32-1,$X$30)</f>
        <v>0</v>
      </c>
      <c r="C5689" s="25">
        <f>+IFERROR(_xlfn.NUMBERVALUE(INDEX(Исходные_данные!A:Z,A5689+$X$32-1,$X$31),"."),0)</f>
        <v>0</v>
      </c>
      <c r="D5689" s="51"/>
      <c r="E5689" s="3">
        <f t="shared" si="885"/>
        <v>1289.4580000000001</v>
      </c>
      <c r="F5689" s="3">
        <f t="shared" si="886"/>
        <v>1289.4574600000001</v>
      </c>
      <c r="G5689" s="8">
        <f t="shared" si="889"/>
        <v>0</v>
      </c>
      <c r="H5689" s="7">
        <f t="shared" si="881"/>
        <v>0</v>
      </c>
      <c r="I5689" s="7">
        <f t="shared" si="882"/>
        <v>0</v>
      </c>
      <c r="J5689">
        <f t="shared" si="883"/>
        <v>0</v>
      </c>
      <c r="K5689">
        <f t="shared" si="887"/>
        <v>0</v>
      </c>
      <c r="L5689">
        <f t="shared" si="884"/>
        <v>0</v>
      </c>
      <c r="M5689" s="66" t="str">
        <f t="shared" si="890"/>
        <v xml:space="preserve"> </v>
      </c>
    </row>
    <row r="5690" spans="1:13" x14ac:dyDescent="0.25">
      <c r="A5690" s="25">
        <f t="shared" si="888"/>
        <v>5690</v>
      </c>
      <c r="B5690" s="35">
        <f>+INDEX(Исходные_данные!A:Z,A5690+$X$32-1,$X$30)</f>
        <v>0</v>
      </c>
      <c r="C5690" s="25">
        <f>+IFERROR(_xlfn.NUMBERVALUE(INDEX(Исходные_данные!A:Z,A5690+$X$32-1,$X$31),"."),0)</f>
        <v>0</v>
      </c>
      <c r="D5690" s="51"/>
      <c r="E5690" s="3">
        <f t="shared" si="885"/>
        <v>1289.4580000000001</v>
      </c>
      <c r="F5690" s="3">
        <f t="shared" si="886"/>
        <v>1289.4574600000001</v>
      </c>
      <c r="G5690" s="8">
        <f t="shared" si="889"/>
        <v>0</v>
      </c>
      <c r="H5690" s="7">
        <f t="shared" si="881"/>
        <v>0</v>
      </c>
      <c r="I5690" s="7">
        <f t="shared" si="882"/>
        <v>0</v>
      </c>
      <c r="J5690">
        <f t="shared" si="883"/>
        <v>0</v>
      </c>
      <c r="K5690">
        <f t="shared" si="887"/>
        <v>0</v>
      </c>
      <c r="L5690">
        <f t="shared" si="884"/>
        <v>0</v>
      </c>
      <c r="M5690" s="66" t="str">
        <f t="shared" si="890"/>
        <v xml:space="preserve"> </v>
      </c>
    </row>
    <row r="5691" spans="1:13" x14ac:dyDescent="0.25">
      <c r="A5691" s="25">
        <f t="shared" si="888"/>
        <v>5691</v>
      </c>
      <c r="B5691" s="35">
        <f>+INDEX(Исходные_данные!A:Z,A5691+$X$32-1,$X$30)</f>
        <v>0</v>
      </c>
      <c r="C5691" s="25">
        <f>+IFERROR(_xlfn.NUMBERVALUE(INDEX(Исходные_данные!A:Z,A5691+$X$32-1,$X$31),"."),0)</f>
        <v>0</v>
      </c>
      <c r="D5691" s="51"/>
      <c r="E5691" s="3">
        <f t="shared" si="885"/>
        <v>1289.4580000000001</v>
      </c>
      <c r="F5691" s="3">
        <f t="shared" si="886"/>
        <v>1289.4574600000001</v>
      </c>
      <c r="G5691" s="8">
        <f t="shared" si="889"/>
        <v>0</v>
      </c>
      <c r="H5691" s="7">
        <f t="shared" si="881"/>
        <v>0</v>
      </c>
      <c r="I5691" s="7">
        <f t="shared" si="882"/>
        <v>0</v>
      </c>
      <c r="J5691">
        <f t="shared" si="883"/>
        <v>0</v>
      </c>
      <c r="K5691">
        <f t="shared" si="887"/>
        <v>0</v>
      </c>
      <c r="L5691">
        <f t="shared" si="884"/>
        <v>0</v>
      </c>
      <c r="M5691" s="66" t="str">
        <f t="shared" si="890"/>
        <v xml:space="preserve"> </v>
      </c>
    </row>
    <row r="5692" spans="1:13" x14ac:dyDescent="0.25">
      <c r="A5692" s="25">
        <f t="shared" si="888"/>
        <v>5692</v>
      </c>
      <c r="B5692" s="35">
        <f>+INDEX(Исходные_данные!A:Z,A5692+$X$32-1,$X$30)</f>
        <v>0</v>
      </c>
      <c r="C5692" s="25">
        <f>+IFERROR(_xlfn.NUMBERVALUE(INDEX(Исходные_данные!A:Z,A5692+$X$32-1,$X$31),"."),0)</f>
        <v>0</v>
      </c>
      <c r="D5692" s="51"/>
      <c r="E5692" s="3">
        <f t="shared" si="885"/>
        <v>1289.4580000000001</v>
      </c>
      <c r="F5692" s="3">
        <f t="shared" si="886"/>
        <v>1289.4574600000001</v>
      </c>
      <c r="G5692" s="8">
        <f t="shared" si="889"/>
        <v>0</v>
      </c>
      <c r="H5692" s="7">
        <f t="shared" si="881"/>
        <v>0</v>
      </c>
      <c r="I5692" s="7">
        <f t="shared" si="882"/>
        <v>0</v>
      </c>
      <c r="J5692">
        <f t="shared" si="883"/>
        <v>0</v>
      </c>
      <c r="K5692">
        <f t="shared" si="887"/>
        <v>0</v>
      </c>
      <c r="L5692">
        <f t="shared" si="884"/>
        <v>0</v>
      </c>
      <c r="M5692" s="66" t="str">
        <f t="shared" si="890"/>
        <v xml:space="preserve"> </v>
      </c>
    </row>
    <row r="5693" spans="1:13" x14ac:dyDescent="0.25">
      <c r="A5693" s="25">
        <f t="shared" si="888"/>
        <v>5693</v>
      </c>
      <c r="B5693" s="35">
        <f>+INDEX(Исходные_данные!A:Z,A5693+$X$32-1,$X$30)</f>
        <v>0</v>
      </c>
      <c r="C5693" s="25">
        <f>+IFERROR(_xlfn.NUMBERVALUE(INDEX(Исходные_данные!A:Z,A5693+$X$32-1,$X$31),"."),0)</f>
        <v>0</v>
      </c>
      <c r="D5693" s="51"/>
      <c r="E5693" s="3">
        <f t="shared" si="885"/>
        <v>1289.4580000000001</v>
      </c>
      <c r="F5693" s="3">
        <f t="shared" si="886"/>
        <v>1289.4574600000001</v>
      </c>
      <c r="G5693" s="8">
        <f t="shared" si="889"/>
        <v>0</v>
      </c>
      <c r="H5693" s="7">
        <f t="shared" si="881"/>
        <v>0</v>
      </c>
      <c r="I5693" s="7">
        <f t="shared" si="882"/>
        <v>0</v>
      </c>
      <c r="J5693">
        <f t="shared" si="883"/>
        <v>0</v>
      </c>
      <c r="K5693">
        <f t="shared" si="887"/>
        <v>0</v>
      </c>
      <c r="L5693">
        <f t="shared" si="884"/>
        <v>0</v>
      </c>
      <c r="M5693" s="66" t="str">
        <f t="shared" si="890"/>
        <v xml:space="preserve"> </v>
      </c>
    </row>
    <row r="5694" spans="1:13" x14ac:dyDescent="0.25">
      <c r="A5694" s="25">
        <f t="shared" si="888"/>
        <v>5694</v>
      </c>
      <c r="B5694" s="35">
        <f>+INDEX(Исходные_данные!A:Z,A5694+$X$32-1,$X$30)</f>
        <v>0</v>
      </c>
      <c r="C5694" s="25">
        <f>+IFERROR(_xlfn.NUMBERVALUE(INDEX(Исходные_данные!A:Z,A5694+$X$32-1,$X$31),"."),0)</f>
        <v>0</v>
      </c>
      <c r="D5694" s="51"/>
      <c r="E5694" s="3">
        <f t="shared" si="885"/>
        <v>1289.4580000000001</v>
      </c>
      <c r="F5694" s="3">
        <f t="shared" si="886"/>
        <v>1289.4574600000001</v>
      </c>
      <c r="G5694" s="8">
        <f t="shared" si="889"/>
        <v>0</v>
      </c>
      <c r="H5694" s="7">
        <f t="shared" si="881"/>
        <v>0</v>
      </c>
      <c r="I5694" s="7">
        <f t="shared" si="882"/>
        <v>0</v>
      </c>
      <c r="J5694">
        <f t="shared" si="883"/>
        <v>0</v>
      </c>
      <c r="K5694">
        <f t="shared" si="887"/>
        <v>0</v>
      </c>
      <c r="L5694">
        <f t="shared" si="884"/>
        <v>0</v>
      </c>
      <c r="M5694" s="66" t="str">
        <f t="shared" si="890"/>
        <v xml:space="preserve"> </v>
      </c>
    </row>
    <row r="5695" spans="1:13" x14ac:dyDescent="0.25">
      <c r="A5695" s="25">
        <f t="shared" si="888"/>
        <v>5695</v>
      </c>
      <c r="B5695" s="35">
        <f>+INDEX(Исходные_данные!A:Z,A5695+$X$32-1,$X$30)</f>
        <v>0</v>
      </c>
      <c r="C5695" s="25">
        <f>+IFERROR(_xlfn.NUMBERVALUE(INDEX(Исходные_данные!A:Z,A5695+$X$32-1,$X$31),"."),0)</f>
        <v>0</v>
      </c>
      <c r="D5695" s="51"/>
      <c r="E5695" s="3">
        <f t="shared" si="885"/>
        <v>1289.4580000000001</v>
      </c>
      <c r="F5695" s="3">
        <f t="shared" si="886"/>
        <v>1289.4574600000001</v>
      </c>
      <c r="G5695" s="8">
        <f t="shared" si="889"/>
        <v>0</v>
      </c>
      <c r="H5695" s="7">
        <f t="shared" si="881"/>
        <v>0</v>
      </c>
      <c r="I5695" s="7">
        <f t="shared" si="882"/>
        <v>0</v>
      </c>
      <c r="J5695">
        <f t="shared" si="883"/>
        <v>0</v>
      </c>
      <c r="K5695">
        <f t="shared" si="887"/>
        <v>0</v>
      </c>
      <c r="L5695">
        <f t="shared" si="884"/>
        <v>0</v>
      </c>
      <c r="M5695" s="66" t="str">
        <f t="shared" si="890"/>
        <v xml:space="preserve"> </v>
      </c>
    </row>
    <row r="5696" spans="1:13" x14ac:dyDescent="0.25">
      <c r="A5696" s="25">
        <f t="shared" si="888"/>
        <v>5696</v>
      </c>
      <c r="B5696" s="35">
        <f>+INDEX(Исходные_данные!A:Z,A5696+$X$32-1,$X$30)</f>
        <v>0</v>
      </c>
      <c r="C5696" s="25">
        <f>+IFERROR(_xlfn.NUMBERVALUE(INDEX(Исходные_данные!A:Z,A5696+$X$32-1,$X$31),"."),0)</f>
        <v>0</v>
      </c>
      <c r="D5696" s="51"/>
      <c r="E5696" s="3">
        <f t="shared" si="885"/>
        <v>1289.4580000000001</v>
      </c>
      <c r="F5696" s="3">
        <f t="shared" si="886"/>
        <v>1289.4574600000001</v>
      </c>
      <c r="G5696" s="8">
        <f t="shared" si="889"/>
        <v>0</v>
      </c>
      <c r="H5696" s="7">
        <f t="shared" si="881"/>
        <v>0</v>
      </c>
      <c r="I5696" s="7">
        <f t="shared" si="882"/>
        <v>0</v>
      </c>
      <c r="J5696">
        <f t="shared" si="883"/>
        <v>0</v>
      </c>
      <c r="K5696">
        <f t="shared" si="887"/>
        <v>0</v>
      </c>
      <c r="L5696">
        <f t="shared" si="884"/>
        <v>0</v>
      </c>
      <c r="M5696" s="66" t="str">
        <f t="shared" si="890"/>
        <v xml:space="preserve"> </v>
      </c>
    </row>
    <row r="5697" spans="1:13" x14ac:dyDescent="0.25">
      <c r="A5697" s="25">
        <f t="shared" si="888"/>
        <v>5697</v>
      </c>
      <c r="B5697" s="35">
        <f>+INDEX(Исходные_данные!A:Z,A5697+$X$32-1,$X$30)</f>
        <v>0</v>
      </c>
      <c r="C5697" s="25">
        <f>+IFERROR(_xlfn.NUMBERVALUE(INDEX(Исходные_данные!A:Z,A5697+$X$32-1,$X$31),"."),0)</f>
        <v>0</v>
      </c>
      <c r="D5697" s="51"/>
      <c r="E5697" s="3">
        <f t="shared" si="885"/>
        <v>1289.4580000000001</v>
      </c>
      <c r="F5697" s="3">
        <f t="shared" si="886"/>
        <v>1289.4574600000001</v>
      </c>
      <c r="G5697" s="8">
        <f t="shared" si="889"/>
        <v>0</v>
      </c>
      <c r="H5697" s="7">
        <f t="shared" ref="H5697:H5760" si="891">IF(G5697&gt;$X$35,C5697,0)</f>
        <v>0</v>
      </c>
      <c r="I5697" s="7">
        <f t="shared" ref="I5697:I5760" si="892">IF(AND(A5697&gt;$Q$25,A5697&lt;=$Q$25+$T$25),1,0)</f>
        <v>0</v>
      </c>
      <c r="J5697">
        <f t="shared" ref="J5697:J5760" si="893">IF(I5697=1,IF(H5697*$W$47&lt;=$X$48,H5697*$W$47,0),0)</f>
        <v>0</v>
      </c>
      <c r="K5697">
        <f t="shared" si="887"/>
        <v>0</v>
      </c>
      <c r="L5697">
        <f t="shared" ref="L5697:L5760" si="894">+IF(I5697=1,IF(H5697*$W$47&lt;=$X$48,0,$X$48),0)</f>
        <v>0</v>
      </c>
      <c r="M5697" s="66" t="str">
        <f t="shared" si="890"/>
        <v xml:space="preserve"> </v>
      </c>
    </row>
    <row r="5698" spans="1:13" x14ac:dyDescent="0.25">
      <c r="A5698" s="25">
        <f t="shared" si="888"/>
        <v>5698</v>
      </c>
      <c r="B5698" s="35">
        <f>+INDEX(Исходные_данные!A:Z,A5698+$X$32-1,$X$30)</f>
        <v>0</v>
      </c>
      <c r="C5698" s="25">
        <f>+IFERROR(_xlfn.NUMBERVALUE(INDEX(Исходные_данные!A:Z,A5698+$X$32-1,$X$31),"."),0)</f>
        <v>0</v>
      </c>
      <c r="D5698" s="51"/>
      <c r="E5698" s="3">
        <f t="shared" ref="E5698:E5761" si="895">+IFERROR(IF(_xlfn.NUMBERVALUE(B5698,".")&lt;E5697,E5697,_xlfn.NUMBERVALUE(B5698,".")),E5697)</f>
        <v>1289.4580000000001</v>
      </c>
      <c r="F5698" s="3">
        <f t="shared" ref="F5698:F5761" si="896">(E5698-$X$45*$X$44)/IF($X$44&lt;&gt;0,ABS($X$44),1)*$X$39</f>
        <v>1289.4574600000001</v>
      </c>
      <c r="G5698" s="8">
        <f t="shared" si="889"/>
        <v>0</v>
      </c>
      <c r="H5698" s="7">
        <f t="shared" si="891"/>
        <v>0</v>
      </c>
      <c r="I5698" s="7">
        <f t="shared" si="892"/>
        <v>0</v>
      </c>
      <c r="J5698">
        <f t="shared" si="893"/>
        <v>0</v>
      </c>
      <c r="K5698">
        <f t="shared" ref="K5698:K5761" si="897">+J5698/100</f>
        <v>0</v>
      </c>
      <c r="L5698">
        <f t="shared" si="894"/>
        <v>0</v>
      </c>
      <c r="M5698" s="66" t="str">
        <f t="shared" si="890"/>
        <v xml:space="preserve"> </v>
      </c>
    </row>
    <row r="5699" spans="1:13" x14ac:dyDescent="0.25">
      <c r="A5699" s="25">
        <f t="shared" ref="A5699:A5762" si="898">+A5698+1</f>
        <v>5699</v>
      </c>
      <c r="B5699" s="35">
        <f>+INDEX(Исходные_данные!A:Z,A5699+$X$32-1,$X$30)</f>
        <v>0</v>
      </c>
      <c r="C5699" s="25">
        <f>+IFERROR(_xlfn.NUMBERVALUE(INDEX(Исходные_данные!A:Z,A5699+$X$32-1,$X$31),"."),0)</f>
        <v>0</v>
      </c>
      <c r="D5699" s="51"/>
      <c r="E5699" s="3">
        <f t="shared" si="895"/>
        <v>1289.4580000000001</v>
      </c>
      <c r="F5699" s="3">
        <f t="shared" si="896"/>
        <v>1289.4574600000001</v>
      </c>
      <c r="G5699" s="8">
        <f t="shared" ref="G5699:G5762" si="899">+IF(E5699=E5698,0,_xlfn.NUMBERVALUE(C5699,".")/O$56*100)</f>
        <v>0</v>
      </c>
      <c r="H5699" s="7">
        <f t="shared" si="891"/>
        <v>0</v>
      </c>
      <c r="I5699" s="7">
        <f t="shared" si="892"/>
        <v>0</v>
      </c>
      <c r="J5699">
        <f t="shared" si="893"/>
        <v>0</v>
      </c>
      <c r="K5699">
        <f t="shared" si="897"/>
        <v>0</v>
      </c>
      <c r="L5699">
        <f t="shared" si="894"/>
        <v>0</v>
      </c>
      <c r="M5699" s="66" t="str">
        <f t="shared" si="890"/>
        <v xml:space="preserve"> </v>
      </c>
    </row>
    <row r="5700" spans="1:13" x14ac:dyDescent="0.25">
      <c r="A5700" s="25">
        <f t="shared" si="898"/>
        <v>5700</v>
      </c>
      <c r="B5700" s="35">
        <f>+INDEX(Исходные_данные!A:Z,A5700+$X$32-1,$X$30)</f>
        <v>0</v>
      </c>
      <c r="C5700" s="25">
        <f>+IFERROR(_xlfn.NUMBERVALUE(INDEX(Исходные_данные!A:Z,A5700+$X$32-1,$X$31),"."),0)</f>
        <v>0</v>
      </c>
      <c r="D5700" s="51"/>
      <c r="E5700" s="3">
        <f t="shared" si="895"/>
        <v>1289.4580000000001</v>
      </c>
      <c r="F5700" s="3">
        <f t="shared" si="896"/>
        <v>1289.4574600000001</v>
      </c>
      <c r="G5700" s="8">
        <f t="shared" si="899"/>
        <v>0</v>
      </c>
      <c r="H5700" s="7">
        <f t="shared" si="891"/>
        <v>0</v>
      </c>
      <c r="I5700" s="7">
        <f t="shared" si="892"/>
        <v>0</v>
      </c>
      <c r="J5700">
        <f t="shared" si="893"/>
        <v>0</v>
      </c>
      <c r="K5700">
        <f t="shared" si="897"/>
        <v>0</v>
      </c>
      <c r="L5700">
        <f t="shared" si="894"/>
        <v>0</v>
      </c>
      <c r="M5700" s="66" t="str">
        <f t="shared" si="890"/>
        <v xml:space="preserve"> </v>
      </c>
    </row>
    <row r="5701" spans="1:13" x14ac:dyDescent="0.25">
      <c r="A5701" s="25">
        <f t="shared" si="898"/>
        <v>5701</v>
      </c>
      <c r="B5701" s="35">
        <f>+INDEX(Исходные_данные!A:Z,A5701+$X$32-1,$X$30)</f>
        <v>0</v>
      </c>
      <c r="C5701" s="25">
        <f>+IFERROR(_xlfn.NUMBERVALUE(INDEX(Исходные_данные!A:Z,A5701+$X$32-1,$X$31),"."),0)</f>
        <v>0</v>
      </c>
      <c r="D5701" s="51"/>
      <c r="E5701" s="3">
        <f t="shared" si="895"/>
        <v>1289.4580000000001</v>
      </c>
      <c r="F5701" s="3">
        <f t="shared" si="896"/>
        <v>1289.4574600000001</v>
      </c>
      <c r="G5701" s="8">
        <f t="shared" si="899"/>
        <v>0</v>
      </c>
      <c r="H5701" s="7">
        <f t="shared" si="891"/>
        <v>0</v>
      </c>
      <c r="I5701" s="7">
        <f t="shared" si="892"/>
        <v>0</v>
      </c>
      <c r="J5701">
        <f t="shared" si="893"/>
        <v>0</v>
      </c>
      <c r="K5701">
        <f t="shared" si="897"/>
        <v>0</v>
      </c>
      <c r="L5701">
        <f t="shared" si="894"/>
        <v>0</v>
      </c>
      <c r="M5701" s="66" t="str">
        <f t="shared" si="890"/>
        <v xml:space="preserve"> </v>
      </c>
    </row>
    <row r="5702" spans="1:13" x14ac:dyDescent="0.25">
      <c r="A5702" s="25">
        <f t="shared" si="898"/>
        <v>5702</v>
      </c>
      <c r="B5702" s="35">
        <f>+INDEX(Исходные_данные!A:Z,A5702+$X$32-1,$X$30)</f>
        <v>0</v>
      </c>
      <c r="C5702" s="25">
        <f>+IFERROR(_xlfn.NUMBERVALUE(INDEX(Исходные_данные!A:Z,A5702+$X$32-1,$X$31),"."),0)</f>
        <v>0</v>
      </c>
      <c r="D5702" s="51"/>
      <c r="E5702" s="3">
        <f t="shared" si="895"/>
        <v>1289.4580000000001</v>
      </c>
      <c r="F5702" s="3">
        <f t="shared" si="896"/>
        <v>1289.4574600000001</v>
      </c>
      <c r="G5702" s="8">
        <f t="shared" si="899"/>
        <v>0</v>
      </c>
      <c r="H5702" s="7">
        <f t="shared" si="891"/>
        <v>0</v>
      </c>
      <c r="I5702" s="7">
        <f t="shared" si="892"/>
        <v>0</v>
      </c>
      <c r="J5702">
        <f t="shared" si="893"/>
        <v>0</v>
      </c>
      <c r="K5702">
        <f t="shared" si="897"/>
        <v>0</v>
      </c>
      <c r="L5702">
        <f t="shared" si="894"/>
        <v>0</v>
      </c>
      <c r="M5702" s="66" t="str">
        <f t="shared" si="890"/>
        <v xml:space="preserve"> </v>
      </c>
    </row>
    <row r="5703" spans="1:13" x14ac:dyDescent="0.25">
      <c r="A5703" s="25">
        <f t="shared" si="898"/>
        <v>5703</v>
      </c>
      <c r="B5703" s="35">
        <f>+INDEX(Исходные_данные!A:Z,A5703+$X$32-1,$X$30)</f>
        <v>0</v>
      </c>
      <c r="C5703" s="25">
        <f>+IFERROR(_xlfn.NUMBERVALUE(INDEX(Исходные_данные!A:Z,A5703+$X$32-1,$X$31),"."),0)</f>
        <v>0</v>
      </c>
      <c r="D5703" s="51"/>
      <c r="E5703" s="3">
        <f t="shared" si="895"/>
        <v>1289.4580000000001</v>
      </c>
      <c r="F5703" s="3">
        <f t="shared" si="896"/>
        <v>1289.4574600000001</v>
      </c>
      <c r="G5703" s="8">
        <f t="shared" si="899"/>
        <v>0</v>
      </c>
      <c r="H5703" s="7">
        <f t="shared" si="891"/>
        <v>0</v>
      </c>
      <c r="I5703" s="7">
        <f t="shared" si="892"/>
        <v>0</v>
      </c>
      <c r="J5703">
        <f t="shared" si="893"/>
        <v>0</v>
      </c>
      <c r="K5703">
        <f t="shared" si="897"/>
        <v>0</v>
      </c>
      <c r="L5703">
        <f t="shared" si="894"/>
        <v>0</v>
      </c>
      <c r="M5703" s="66" t="str">
        <f t="shared" si="890"/>
        <v xml:space="preserve"> </v>
      </c>
    </row>
    <row r="5704" spans="1:13" x14ac:dyDescent="0.25">
      <c r="A5704" s="25">
        <f t="shared" si="898"/>
        <v>5704</v>
      </c>
      <c r="B5704" s="35">
        <f>+INDEX(Исходные_данные!A:Z,A5704+$X$32-1,$X$30)</f>
        <v>0</v>
      </c>
      <c r="C5704" s="25">
        <f>+IFERROR(_xlfn.NUMBERVALUE(INDEX(Исходные_данные!A:Z,A5704+$X$32-1,$X$31),"."),0)</f>
        <v>0</v>
      </c>
      <c r="D5704" s="51"/>
      <c r="E5704" s="3">
        <f t="shared" si="895"/>
        <v>1289.4580000000001</v>
      </c>
      <c r="F5704" s="3">
        <f t="shared" si="896"/>
        <v>1289.4574600000001</v>
      </c>
      <c r="G5704" s="8">
        <f t="shared" si="899"/>
        <v>0</v>
      </c>
      <c r="H5704" s="7">
        <f t="shared" si="891"/>
        <v>0</v>
      </c>
      <c r="I5704" s="7">
        <f t="shared" si="892"/>
        <v>0</v>
      </c>
      <c r="J5704">
        <f t="shared" si="893"/>
        <v>0</v>
      </c>
      <c r="K5704">
        <f t="shared" si="897"/>
        <v>0</v>
      </c>
      <c r="L5704">
        <f t="shared" si="894"/>
        <v>0</v>
      </c>
      <c r="M5704" s="66" t="str">
        <f t="shared" si="890"/>
        <v xml:space="preserve"> </v>
      </c>
    </row>
    <row r="5705" spans="1:13" x14ac:dyDescent="0.25">
      <c r="A5705" s="25">
        <f t="shared" si="898"/>
        <v>5705</v>
      </c>
      <c r="B5705" s="35">
        <f>+INDEX(Исходные_данные!A:Z,A5705+$X$32-1,$X$30)</f>
        <v>0</v>
      </c>
      <c r="C5705" s="25">
        <f>+IFERROR(_xlfn.NUMBERVALUE(INDEX(Исходные_данные!A:Z,A5705+$X$32-1,$X$31),"."),0)</f>
        <v>0</v>
      </c>
      <c r="D5705" s="51"/>
      <c r="E5705" s="3">
        <f t="shared" si="895"/>
        <v>1289.4580000000001</v>
      </c>
      <c r="F5705" s="3">
        <f t="shared" si="896"/>
        <v>1289.4574600000001</v>
      </c>
      <c r="G5705" s="8">
        <f t="shared" si="899"/>
        <v>0</v>
      </c>
      <c r="H5705" s="7">
        <f t="shared" si="891"/>
        <v>0</v>
      </c>
      <c r="I5705" s="7">
        <f t="shared" si="892"/>
        <v>0</v>
      </c>
      <c r="J5705">
        <f t="shared" si="893"/>
        <v>0</v>
      </c>
      <c r="K5705">
        <f t="shared" si="897"/>
        <v>0</v>
      </c>
      <c r="L5705">
        <f t="shared" si="894"/>
        <v>0</v>
      </c>
      <c r="M5705" s="66" t="str">
        <f t="shared" si="890"/>
        <v xml:space="preserve"> </v>
      </c>
    </row>
    <row r="5706" spans="1:13" x14ac:dyDescent="0.25">
      <c r="A5706" s="25">
        <f t="shared" si="898"/>
        <v>5706</v>
      </c>
      <c r="B5706" s="35">
        <f>+INDEX(Исходные_данные!A:Z,A5706+$X$32-1,$X$30)</f>
        <v>0</v>
      </c>
      <c r="C5706" s="25">
        <f>+IFERROR(_xlfn.NUMBERVALUE(INDEX(Исходные_данные!A:Z,A5706+$X$32-1,$X$31),"."),0)</f>
        <v>0</v>
      </c>
      <c r="D5706" s="51"/>
      <c r="E5706" s="3">
        <f t="shared" si="895"/>
        <v>1289.4580000000001</v>
      </c>
      <c r="F5706" s="3">
        <f t="shared" si="896"/>
        <v>1289.4574600000001</v>
      </c>
      <c r="G5706" s="8">
        <f t="shared" si="899"/>
        <v>0</v>
      </c>
      <c r="H5706" s="7">
        <f t="shared" si="891"/>
        <v>0</v>
      </c>
      <c r="I5706" s="7">
        <f t="shared" si="892"/>
        <v>0</v>
      </c>
      <c r="J5706">
        <f t="shared" si="893"/>
        <v>0</v>
      </c>
      <c r="K5706">
        <f t="shared" si="897"/>
        <v>0</v>
      </c>
      <c r="L5706">
        <f t="shared" si="894"/>
        <v>0</v>
      </c>
      <c r="M5706" s="66" t="str">
        <f t="shared" si="890"/>
        <v xml:space="preserve"> </v>
      </c>
    </row>
    <row r="5707" spans="1:13" x14ac:dyDescent="0.25">
      <c r="A5707" s="25">
        <f t="shared" si="898"/>
        <v>5707</v>
      </c>
      <c r="B5707" s="35">
        <f>+INDEX(Исходные_данные!A:Z,A5707+$X$32-1,$X$30)</f>
        <v>0</v>
      </c>
      <c r="C5707" s="25">
        <f>+IFERROR(_xlfn.NUMBERVALUE(INDEX(Исходные_данные!A:Z,A5707+$X$32-1,$X$31),"."),0)</f>
        <v>0</v>
      </c>
      <c r="D5707" s="51"/>
      <c r="E5707" s="3">
        <f t="shared" si="895"/>
        <v>1289.4580000000001</v>
      </c>
      <c r="F5707" s="3">
        <f t="shared" si="896"/>
        <v>1289.4574600000001</v>
      </c>
      <c r="G5707" s="8">
        <f t="shared" si="899"/>
        <v>0</v>
      </c>
      <c r="H5707" s="7">
        <f t="shared" si="891"/>
        <v>0</v>
      </c>
      <c r="I5707" s="7">
        <f t="shared" si="892"/>
        <v>0</v>
      </c>
      <c r="J5707">
        <f t="shared" si="893"/>
        <v>0</v>
      </c>
      <c r="K5707">
        <f t="shared" si="897"/>
        <v>0</v>
      </c>
      <c r="L5707">
        <f t="shared" si="894"/>
        <v>0</v>
      </c>
      <c r="M5707" s="66" t="str">
        <f t="shared" si="890"/>
        <v xml:space="preserve"> </v>
      </c>
    </row>
    <row r="5708" spans="1:13" x14ac:dyDescent="0.25">
      <c r="A5708" s="25">
        <f t="shared" si="898"/>
        <v>5708</v>
      </c>
      <c r="B5708" s="35">
        <f>+INDEX(Исходные_данные!A:Z,A5708+$X$32-1,$X$30)</f>
        <v>0</v>
      </c>
      <c r="C5708" s="25">
        <f>+IFERROR(_xlfn.NUMBERVALUE(INDEX(Исходные_данные!A:Z,A5708+$X$32-1,$X$31),"."),0)</f>
        <v>0</v>
      </c>
      <c r="D5708" s="51"/>
      <c r="E5708" s="3">
        <f t="shared" si="895"/>
        <v>1289.4580000000001</v>
      </c>
      <c r="F5708" s="3">
        <f t="shared" si="896"/>
        <v>1289.4574600000001</v>
      </c>
      <c r="G5708" s="8">
        <f t="shared" si="899"/>
        <v>0</v>
      </c>
      <c r="H5708" s="7">
        <f t="shared" si="891"/>
        <v>0</v>
      </c>
      <c r="I5708" s="7">
        <f t="shared" si="892"/>
        <v>0</v>
      </c>
      <c r="J5708">
        <f t="shared" si="893"/>
        <v>0</v>
      </c>
      <c r="K5708">
        <f t="shared" si="897"/>
        <v>0</v>
      </c>
      <c r="L5708">
        <f t="shared" si="894"/>
        <v>0</v>
      </c>
      <c r="M5708" s="66" t="str">
        <f t="shared" si="890"/>
        <v xml:space="preserve"> </v>
      </c>
    </row>
    <row r="5709" spans="1:13" x14ac:dyDescent="0.25">
      <c r="A5709" s="25">
        <f t="shared" si="898"/>
        <v>5709</v>
      </c>
      <c r="B5709" s="35">
        <f>+INDEX(Исходные_данные!A:Z,A5709+$X$32-1,$X$30)</f>
        <v>0</v>
      </c>
      <c r="C5709" s="25">
        <f>+IFERROR(_xlfn.NUMBERVALUE(INDEX(Исходные_данные!A:Z,A5709+$X$32-1,$X$31),"."),0)</f>
        <v>0</v>
      </c>
      <c r="D5709" s="51"/>
      <c r="E5709" s="3">
        <f t="shared" si="895"/>
        <v>1289.4580000000001</v>
      </c>
      <c r="F5709" s="3">
        <f t="shared" si="896"/>
        <v>1289.4574600000001</v>
      </c>
      <c r="G5709" s="8">
        <f t="shared" si="899"/>
        <v>0</v>
      </c>
      <c r="H5709" s="7">
        <f t="shared" si="891"/>
        <v>0</v>
      </c>
      <c r="I5709" s="7">
        <f t="shared" si="892"/>
        <v>0</v>
      </c>
      <c r="J5709">
        <f t="shared" si="893"/>
        <v>0</v>
      </c>
      <c r="K5709">
        <f t="shared" si="897"/>
        <v>0</v>
      </c>
      <c r="L5709">
        <f t="shared" si="894"/>
        <v>0</v>
      </c>
      <c r="M5709" s="66" t="str">
        <f t="shared" si="890"/>
        <v xml:space="preserve"> </v>
      </c>
    </row>
    <row r="5710" spans="1:13" x14ac:dyDescent="0.25">
      <c r="A5710" s="25">
        <f t="shared" si="898"/>
        <v>5710</v>
      </c>
      <c r="B5710" s="35">
        <f>+INDEX(Исходные_данные!A:Z,A5710+$X$32-1,$X$30)</f>
        <v>0</v>
      </c>
      <c r="C5710" s="25">
        <f>+IFERROR(_xlfn.NUMBERVALUE(INDEX(Исходные_данные!A:Z,A5710+$X$32-1,$X$31),"."),0)</f>
        <v>0</v>
      </c>
      <c r="D5710" s="51"/>
      <c r="E5710" s="3">
        <f t="shared" si="895"/>
        <v>1289.4580000000001</v>
      </c>
      <c r="F5710" s="3">
        <f t="shared" si="896"/>
        <v>1289.4574600000001</v>
      </c>
      <c r="G5710" s="8">
        <f t="shared" si="899"/>
        <v>0</v>
      </c>
      <c r="H5710" s="7">
        <f t="shared" si="891"/>
        <v>0</v>
      </c>
      <c r="I5710" s="7">
        <f t="shared" si="892"/>
        <v>0</v>
      </c>
      <c r="J5710">
        <f t="shared" si="893"/>
        <v>0</v>
      </c>
      <c r="K5710">
        <f t="shared" si="897"/>
        <v>0</v>
      </c>
      <c r="L5710">
        <f t="shared" si="894"/>
        <v>0</v>
      </c>
      <c r="M5710" s="66" t="str">
        <f t="shared" si="890"/>
        <v xml:space="preserve"> </v>
      </c>
    </row>
    <row r="5711" spans="1:13" x14ac:dyDescent="0.25">
      <c r="A5711" s="25">
        <f t="shared" si="898"/>
        <v>5711</v>
      </c>
      <c r="B5711" s="35">
        <f>+INDEX(Исходные_данные!A:Z,A5711+$X$32-1,$X$30)</f>
        <v>0</v>
      </c>
      <c r="C5711" s="25">
        <f>+IFERROR(_xlfn.NUMBERVALUE(INDEX(Исходные_данные!A:Z,A5711+$X$32-1,$X$31),"."),0)</f>
        <v>0</v>
      </c>
      <c r="D5711" s="51"/>
      <c r="E5711" s="3">
        <f t="shared" si="895"/>
        <v>1289.4580000000001</v>
      </c>
      <c r="F5711" s="3">
        <f t="shared" si="896"/>
        <v>1289.4574600000001</v>
      </c>
      <c r="G5711" s="8">
        <f t="shared" si="899"/>
        <v>0</v>
      </c>
      <c r="H5711" s="7">
        <f t="shared" si="891"/>
        <v>0</v>
      </c>
      <c r="I5711" s="7">
        <f t="shared" si="892"/>
        <v>0</v>
      </c>
      <c r="J5711">
        <f t="shared" si="893"/>
        <v>0</v>
      </c>
      <c r="K5711">
        <f t="shared" si="897"/>
        <v>0</v>
      </c>
      <c r="L5711">
        <f t="shared" si="894"/>
        <v>0</v>
      </c>
      <c r="M5711" s="66" t="str">
        <f t="shared" si="890"/>
        <v xml:space="preserve"> </v>
      </c>
    </row>
    <row r="5712" spans="1:13" x14ac:dyDescent="0.25">
      <c r="A5712" s="25">
        <f t="shared" si="898"/>
        <v>5712</v>
      </c>
      <c r="B5712" s="35">
        <f>+INDEX(Исходные_данные!A:Z,A5712+$X$32-1,$X$30)</f>
        <v>0</v>
      </c>
      <c r="C5712" s="25">
        <f>+IFERROR(_xlfn.NUMBERVALUE(INDEX(Исходные_данные!A:Z,A5712+$X$32-1,$X$31),"."),0)</f>
        <v>0</v>
      </c>
      <c r="D5712" s="51"/>
      <c r="E5712" s="3">
        <f t="shared" si="895"/>
        <v>1289.4580000000001</v>
      </c>
      <c r="F5712" s="3">
        <f t="shared" si="896"/>
        <v>1289.4574600000001</v>
      </c>
      <c r="G5712" s="8">
        <f t="shared" si="899"/>
        <v>0</v>
      </c>
      <c r="H5712" s="7">
        <f t="shared" si="891"/>
        <v>0</v>
      </c>
      <c r="I5712" s="7">
        <f t="shared" si="892"/>
        <v>0</v>
      </c>
      <c r="J5712">
        <f t="shared" si="893"/>
        <v>0</v>
      </c>
      <c r="K5712">
        <f t="shared" si="897"/>
        <v>0</v>
      </c>
      <c r="L5712">
        <f t="shared" si="894"/>
        <v>0</v>
      </c>
      <c r="M5712" s="66" t="str">
        <f t="shared" si="890"/>
        <v xml:space="preserve"> </v>
      </c>
    </row>
    <row r="5713" spans="1:13" x14ac:dyDescent="0.25">
      <c r="A5713" s="25">
        <f t="shared" si="898"/>
        <v>5713</v>
      </c>
      <c r="B5713" s="35">
        <f>+INDEX(Исходные_данные!A:Z,A5713+$X$32-1,$X$30)</f>
        <v>0</v>
      </c>
      <c r="C5713" s="25">
        <f>+IFERROR(_xlfn.NUMBERVALUE(INDEX(Исходные_данные!A:Z,A5713+$X$32-1,$X$31),"."),0)</f>
        <v>0</v>
      </c>
      <c r="D5713" s="51"/>
      <c r="E5713" s="3">
        <f t="shared" si="895"/>
        <v>1289.4580000000001</v>
      </c>
      <c r="F5713" s="3">
        <f t="shared" si="896"/>
        <v>1289.4574600000001</v>
      </c>
      <c r="G5713" s="8">
        <f t="shared" si="899"/>
        <v>0</v>
      </c>
      <c r="H5713" s="7">
        <f t="shared" si="891"/>
        <v>0</v>
      </c>
      <c r="I5713" s="7">
        <f t="shared" si="892"/>
        <v>0</v>
      </c>
      <c r="J5713">
        <f t="shared" si="893"/>
        <v>0</v>
      </c>
      <c r="K5713">
        <f t="shared" si="897"/>
        <v>0</v>
      </c>
      <c r="L5713">
        <f t="shared" si="894"/>
        <v>0</v>
      </c>
      <c r="M5713" s="66" t="str">
        <f t="shared" si="890"/>
        <v xml:space="preserve"> </v>
      </c>
    </row>
    <row r="5714" spans="1:13" x14ac:dyDescent="0.25">
      <c r="A5714" s="25">
        <f t="shared" si="898"/>
        <v>5714</v>
      </c>
      <c r="B5714" s="35">
        <f>+INDEX(Исходные_данные!A:Z,A5714+$X$32-1,$X$30)</f>
        <v>0</v>
      </c>
      <c r="C5714" s="25">
        <f>+IFERROR(_xlfn.NUMBERVALUE(INDEX(Исходные_данные!A:Z,A5714+$X$32-1,$X$31),"."),0)</f>
        <v>0</v>
      </c>
      <c r="D5714" s="51"/>
      <c r="E5714" s="3">
        <f t="shared" si="895"/>
        <v>1289.4580000000001</v>
      </c>
      <c r="F5714" s="3">
        <f t="shared" si="896"/>
        <v>1289.4574600000001</v>
      </c>
      <c r="G5714" s="8">
        <f t="shared" si="899"/>
        <v>0</v>
      </c>
      <c r="H5714" s="7">
        <f t="shared" si="891"/>
        <v>0</v>
      </c>
      <c r="I5714" s="7">
        <f t="shared" si="892"/>
        <v>0</v>
      </c>
      <c r="J5714">
        <f t="shared" si="893"/>
        <v>0</v>
      </c>
      <c r="K5714">
        <f t="shared" si="897"/>
        <v>0</v>
      </c>
      <c r="L5714">
        <f t="shared" si="894"/>
        <v>0</v>
      </c>
      <c r="M5714" s="66" t="str">
        <f t="shared" si="890"/>
        <v xml:space="preserve"> </v>
      </c>
    </row>
    <row r="5715" spans="1:13" x14ac:dyDescent="0.25">
      <c r="A5715" s="25">
        <f t="shared" si="898"/>
        <v>5715</v>
      </c>
      <c r="B5715" s="35">
        <f>+INDEX(Исходные_данные!A:Z,A5715+$X$32-1,$X$30)</f>
        <v>0</v>
      </c>
      <c r="C5715" s="25">
        <f>+IFERROR(_xlfn.NUMBERVALUE(INDEX(Исходные_данные!A:Z,A5715+$X$32-1,$X$31),"."),0)</f>
        <v>0</v>
      </c>
      <c r="D5715" s="51"/>
      <c r="E5715" s="3">
        <f t="shared" si="895"/>
        <v>1289.4580000000001</v>
      </c>
      <c r="F5715" s="3">
        <f t="shared" si="896"/>
        <v>1289.4574600000001</v>
      </c>
      <c r="G5715" s="8">
        <f t="shared" si="899"/>
        <v>0</v>
      </c>
      <c r="H5715" s="7">
        <f t="shared" si="891"/>
        <v>0</v>
      </c>
      <c r="I5715" s="7">
        <f t="shared" si="892"/>
        <v>0</v>
      </c>
      <c r="J5715">
        <f t="shared" si="893"/>
        <v>0</v>
      </c>
      <c r="K5715">
        <f t="shared" si="897"/>
        <v>0</v>
      </c>
      <c r="L5715">
        <f t="shared" si="894"/>
        <v>0</v>
      </c>
      <c r="M5715" s="66" t="str">
        <f t="shared" si="890"/>
        <v xml:space="preserve"> </v>
      </c>
    </row>
    <row r="5716" spans="1:13" x14ac:dyDescent="0.25">
      <c r="A5716" s="25">
        <f t="shared" si="898"/>
        <v>5716</v>
      </c>
      <c r="B5716" s="35">
        <f>+INDEX(Исходные_данные!A:Z,A5716+$X$32-1,$X$30)</f>
        <v>0</v>
      </c>
      <c r="C5716" s="25">
        <f>+IFERROR(_xlfn.NUMBERVALUE(INDEX(Исходные_данные!A:Z,A5716+$X$32-1,$X$31),"."),0)</f>
        <v>0</v>
      </c>
      <c r="D5716" s="51"/>
      <c r="E5716" s="3">
        <f t="shared" si="895"/>
        <v>1289.4580000000001</v>
      </c>
      <c r="F5716" s="3">
        <f t="shared" si="896"/>
        <v>1289.4574600000001</v>
      </c>
      <c r="G5716" s="8">
        <f t="shared" si="899"/>
        <v>0</v>
      </c>
      <c r="H5716" s="7">
        <f t="shared" si="891"/>
        <v>0</v>
      </c>
      <c r="I5716" s="7">
        <f t="shared" si="892"/>
        <v>0</v>
      </c>
      <c r="J5716">
        <f t="shared" si="893"/>
        <v>0</v>
      </c>
      <c r="K5716">
        <f t="shared" si="897"/>
        <v>0</v>
      </c>
      <c r="L5716">
        <f t="shared" si="894"/>
        <v>0</v>
      </c>
      <c r="M5716" s="66" t="str">
        <f t="shared" si="890"/>
        <v xml:space="preserve"> </v>
      </c>
    </row>
    <row r="5717" spans="1:13" x14ac:dyDescent="0.25">
      <c r="A5717" s="25">
        <f t="shared" si="898"/>
        <v>5717</v>
      </c>
      <c r="B5717" s="35">
        <f>+INDEX(Исходные_данные!A:Z,A5717+$X$32-1,$X$30)</f>
        <v>0</v>
      </c>
      <c r="C5717" s="25">
        <f>+IFERROR(_xlfn.NUMBERVALUE(INDEX(Исходные_данные!A:Z,A5717+$X$32-1,$X$31),"."),0)</f>
        <v>0</v>
      </c>
      <c r="D5717" s="51"/>
      <c r="E5717" s="3">
        <f t="shared" si="895"/>
        <v>1289.4580000000001</v>
      </c>
      <c r="F5717" s="3">
        <f t="shared" si="896"/>
        <v>1289.4574600000001</v>
      </c>
      <c r="G5717" s="8">
        <f t="shared" si="899"/>
        <v>0</v>
      </c>
      <c r="H5717" s="7">
        <f t="shared" si="891"/>
        <v>0</v>
      </c>
      <c r="I5717" s="7">
        <f t="shared" si="892"/>
        <v>0</v>
      </c>
      <c r="J5717">
        <f t="shared" si="893"/>
        <v>0</v>
      </c>
      <c r="K5717">
        <f t="shared" si="897"/>
        <v>0</v>
      </c>
      <c r="L5717">
        <f t="shared" si="894"/>
        <v>0</v>
      </c>
      <c r="M5717" s="66" t="str">
        <f t="shared" si="890"/>
        <v xml:space="preserve"> </v>
      </c>
    </row>
    <row r="5718" spans="1:13" x14ac:dyDescent="0.25">
      <c r="A5718" s="25">
        <f t="shared" si="898"/>
        <v>5718</v>
      </c>
      <c r="B5718" s="35">
        <f>+INDEX(Исходные_данные!A:Z,A5718+$X$32-1,$X$30)</f>
        <v>0</v>
      </c>
      <c r="C5718" s="25">
        <f>+IFERROR(_xlfn.NUMBERVALUE(INDEX(Исходные_данные!A:Z,A5718+$X$32-1,$X$31),"."),0)</f>
        <v>0</v>
      </c>
      <c r="D5718" s="51"/>
      <c r="E5718" s="3">
        <f t="shared" si="895"/>
        <v>1289.4580000000001</v>
      </c>
      <c r="F5718" s="3">
        <f t="shared" si="896"/>
        <v>1289.4574600000001</v>
      </c>
      <c r="G5718" s="8">
        <f t="shared" si="899"/>
        <v>0</v>
      </c>
      <c r="H5718" s="7">
        <f t="shared" si="891"/>
        <v>0</v>
      </c>
      <c r="I5718" s="7">
        <f t="shared" si="892"/>
        <v>0</v>
      </c>
      <c r="J5718">
        <f t="shared" si="893"/>
        <v>0</v>
      </c>
      <c r="K5718">
        <f t="shared" si="897"/>
        <v>0</v>
      </c>
      <c r="L5718">
        <f t="shared" si="894"/>
        <v>0</v>
      </c>
      <c r="M5718" s="66" t="str">
        <f t="shared" si="890"/>
        <v xml:space="preserve"> </v>
      </c>
    </row>
    <row r="5719" spans="1:13" x14ac:dyDescent="0.25">
      <c r="A5719" s="25">
        <f t="shared" si="898"/>
        <v>5719</v>
      </c>
      <c r="B5719" s="35">
        <f>+INDEX(Исходные_данные!A:Z,A5719+$X$32-1,$X$30)</f>
        <v>0</v>
      </c>
      <c r="C5719" s="25">
        <f>+IFERROR(_xlfn.NUMBERVALUE(INDEX(Исходные_данные!A:Z,A5719+$X$32-1,$X$31),"."),0)</f>
        <v>0</v>
      </c>
      <c r="D5719" s="51"/>
      <c r="E5719" s="3">
        <f t="shared" si="895"/>
        <v>1289.4580000000001</v>
      </c>
      <c r="F5719" s="3">
        <f t="shared" si="896"/>
        <v>1289.4574600000001</v>
      </c>
      <c r="G5719" s="8">
        <f t="shared" si="899"/>
        <v>0</v>
      </c>
      <c r="H5719" s="7">
        <f t="shared" si="891"/>
        <v>0</v>
      </c>
      <c r="I5719" s="7">
        <f t="shared" si="892"/>
        <v>0</v>
      </c>
      <c r="J5719">
        <f t="shared" si="893"/>
        <v>0</v>
      </c>
      <c r="K5719">
        <f t="shared" si="897"/>
        <v>0</v>
      </c>
      <c r="L5719">
        <f t="shared" si="894"/>
        <v>0</v>
      </c>
      <c r="M5719" s="66" t="str">
        <f t="shared" si="890"/>
        <v xml:space="preserve"> </v>
      </c>
    </row>
    <row r="5720" spans="1:13" x14ac:dyDescent="0.25">
      <c r="A5720" s="25">
        <f t="shared" si="898"/>
        <v>5720</v>
      </c>
      <c r="B5720" s="35">
        <f>+INDEX(Исходные_данные!A:Z,A5720+$X$32-1,$X$30)</f>
        <v>0</v>
      </c>
      <c r="C5720" s="25">
        <f>+IFERROR(_xlfn.NUMBERVALUE(INDEX(Исходные_данные!A:Z,A5720+$X$32-1,$X$31),"."),0)</f>
        <v>0</v>
      </c>
      <c r="D5720" s="51"/>
      <c r="E5720" s="3">
        <f t="shared" si="895"/>
        <v>1289.4580000000001</v>
      </c>
      <c r="F5720" s="3">
        <f t="shared" si="896"/>
        <v>1289.4574600000001</v>
      </c>
      <c r="G5720" s="8">
        <f t="shared" si="899"/>
        <v>0</v>
      </c>
      <c r="H5720" s="7">
        <f t="shared" si="891"/>
        <v>0</v>
      </c>
      <c r="I5720" s="7">
        <f t="shared" si="892"/>
        <v>0</v>
      </c>
      <c r="J5720">
        <f t="shared" si="893"/>
        <v>0</v>
      </c>
      <c r="K5720">
        <f t="shared" si="897"/>
        <v>0</v>
      </c>
      <c r="L5720">
        <f t="shared" si="894"/>
        <v>0</v>
      </c>
      <c r="M5720" s="66" t="str">
        <f t="shared" si="890"/>
        <v xml:space="preserve"> </v>
      </c>
    </row>
    <row r="5721" spans="1:13" x14ac:dyDescent="0.25">
      <c r="A5721" s="25">
        <f t="shared" si="898"/>
        <v>5721</v>
      </c>
      <c r="B5721" s="35">
        <f>+INDEX(Исходные_данные!A:Z,A5721+$X$32-1,$X$30)</f>
        <v>0</v>
      </c>
      <c r="C5721" s="25">
        <f>+IFERROR(_xlfn.NUMBERVALUE(INDEX(Исходные_данные!A:Z,A5721+$X$32-1,$X$31),"."),0)</f>
        <v>0</v>
      </c>
      <c r="D5721" s="51"/>
      <c r="E5721" s="3">
        <f t="shared" si="895"/>
        <v>1289.4580000000001</v>
      </c>
      <c r="F5721" s="3">
        <f t="shared" si="896"/>
        <v>1289.4574600000001</v>
      </c>
      <c r="G5721" s="8">
        <f t="shared" si="899"/>
        <v>0</v>
      </c>
      <c r="H5721" s="7">
        <f t="shared" si="891"/>
        <v>0</v>
      </c>
      <c r="I5721" s="7">
        <f t="shared" si="892"/>
        <v>0</v>
      </c>
      <c r="J5721">
        <f t="shared" si="893"/>
        <v>0</v>
      </c>
      <c r="K5721">
        <f t="shared" si="897"/>
        <v>0</v>
      </c>
      <c r="L5721">
        <f t="shared" si="894"/>
        <v>0</v>
      </c>
      <c r="M5721" s="66" t="str">
        <f t="shared" si="890"/>
        <v xml:space="preserve"> </v>
      </c>
    </row>
    <row r="5722" spans="1:13" x14ac:dyDescent="0.25">
      <c r="A5722" s="25">
        <f t="shared" si="898"/>
        <v>5722</v>
      </c>
      <c r="B5722" s="35">
        <f>+INDEX(Исходные_данные!A:Z,A5722+$X$32-1,$X$30)</f>
        <v>0</v>
      </c>
      <c r="C5722" s="25">
        <f>+IFERROR(_xlfn.NUMBERVALUE(INDEX(Исходные_данные!A:Z,A5722+$X$32-1,$X$31),"."),0)</f>
        <v>0</v>
      </c>
      <c r="D5722" s="51"/>
      <c r="E5722" s="3">
        <f t="shared" si="895"/>
        <v>1289.4580000000001</v>
      </c>
      <c r="F5722" s="3">
        <f t="shared" si="896"/>
        <v>1289.4574600000001</v>
      </c>
      <c r="G5722" s="8">
        <f t="shared" si="899"/>
        <v>0</v>
      </c>
      <c r="H5722" s="7">
        <f t="shared" si="891"/>
        <v>0</v>
      </c>
      <c r="I5722" s="7">
        <f t="shared" si="892"/>
        <v>0</v>
      </c>
      <c r="J5722">
        <f t="shared" si="893"/>
        <v>0</v>
      </c>
      <c r="K5722">
        <f t="shared" si="897"/>
        <v>0</v>
      </c>
      <c r="L5722">
        <f t="shared" si="894"/>
        <v>0</v>
      </c>
      <c r="M5722" s="66" t="str">
        <f t="shared" si="890"/>
        <v xml:space="preserve"> </v>
      </c>
    </row>
    <row r="5723" spans="1:13" x14ac:dyDescent="0.25">
      <c r="A5723" s="25">
        <f t="shared" si="898"/>
        <v>5723</v>
      </c>
      <c r="B5723" s="35">
        <f>+INDEX(Исходные_данные!A:Z,A5723+$X$32-1,$X$30)</f>
        <v>0</v>
      </c>
      <c r="C5723" s="25">
        <f>+IFERROR(_xlfn.NUMBERVALUE(INDEX(Исходные_данные!A:Z,A5723+$X$32-1,$X$31),"."),0)</f>
        <v>0</v>
      </c>
      <c r="D5723" s="51"/>
      <c r="E5723" s="3">
        <f t="shared" si="895"/>
        <v>1289.4580000000001</v>
      </c>
      <c r="F5723" s="3">
        <f t="shared" si="896"/>
        <v>1289.4574600000001</v>
      </c>
      <c r="G5723" s="8">
        <f t="shared" si="899"/>
        <v>0</v>
      </c>
      <c r="H5723" s="7">
        <f t="shared" si="891"/>
        <v>0</v>
      </c>
      <c r="I5723" s="7">
        <f t="shared" si="892"/>
        <v>0</v>
      </c>
      <c r="J5723">
        <f t="shared" si="893"/>
        <v>0</v>
      </c>
      <c r="K5723">
        <f t="shared" si="897"/>
        <v>0</v>
      </c>
      <c r="L5723">
        <f t="shared" si="894"/>
        <v>0</v>
      </c>
      <c r="M5723" s="66" t="str">
        <f t="shared" si="890"/>
        <v xml:space="preserve"> </v>
      </c>
    </row>
    <row r="5724" spans="1:13" x14ac:dyDescent="0.25">
      <c r="A5724" s="25">
        <f t="shared" si="898"/>
        <v>5724</v>
      </c>
      <c r="B5724" s="35">
        <f>+INDEX(Исходные_данные!A:Z,A5724+$X$32-1,$X$30)</f>
        <v>0</v>
      </c>
      <c r="C5724" s="25">
        <f>+IFERROR(_xlfn.NUMBERVALUE(INDEX(Исходные_данные!A:Z,A5724+$X$32-1,$X$31),"."),0)</f>
        <v>0</v>
      </c>
      <c r="D5724" s="51"/>
      <c r="E5724" s="3">
        <f t="shared" si="895"/>
        <v>1289.4580000000001</v>
      </c>
      <c r="F5724" s="3">
        <f t="shared" si="896"/>
        <v>1289.4574600000001</v>
      </c>
      <c r="G5724" s="8">
        <f t="shared" si="899"/>
        <v>0</v>
      </c>
      <c r="H5724" s="7">
        <f t="shared" si="891"/>
        <v>0</v>
      </c>
      <c r="I5724" s="7">
        <f t="shared" si="892"/>
        <v>0</v>
      </c>
      <c r="J5724">
        <f t="shared" si="893"/>
        <v>0</v>
      </c>
      <c r="K5724">
        <f t="shared" si="897"/>
        <v>0</v>
      </c>
      <c r="L5724">
        <f t="shared" si="894"/>
        <v>0</v>
      </c>
      <c r="M5724" s="66" t="str">
        <f t="shared" ref="M5724:M5787" si="900">IF(AC5739=1,"",+CONCATENATE(IF($AC$43=1,CONCATENATE(D5724," "),""),IF($AC$44=1,CONCATENATE(E5724," (",TEXT(G5724,"0,0"),"%)"),"")))</f>
        <v xml:space="preserve"> </v>
      </c>
    </row>
    <row r="5725" spans="1:13" x14ac:dyDescent="0.25">
      <c r="A5725" s="25">
        <f t="shared" si="898"/>
        <v>5725</v>
      </c>
      <c r="B5725" s="35">
        <f>+INDEX(Исходные_данные!A:Z,A5725+$X$32-1,$X$30)</f>
        <v>0</v>
      </c>
      <c r="C5725" s="25">
        <f>+IFERROR(_xlfn.NUMBERVALUE(INDEX(Исходные_данные!A:Z,A5725+$X$32-1,$X$31),"."),0)</f>
        <v>0</v>
      </c>
      <c r="D5725" s="51"/>
      <c r="E5725" s="3">
        <f t="shared" si="895"/>
        <v>1289.4580000000001</v>
      </c>
      <c r="F5725" s="3">
        <f t="shared" si="896"/>
        <v>1289.4574600000001</v>
      </c>
      <c r="G5725" s="8">
        <f t="shared" si="899"/>
        <v>0</v>
      </c>
      <c r="H5725" s="7">
        <f t="shared" si="891"/>
        <v>0</v>
      </c>
      <c r="I5725" s="7">
        <f t="shared" si="892"/>
        <v>0</v>
      </c>
      <c r="J5725">
        <f t="shared" si="893"/>
        <v>0</v>
      </c>
      <c r="K5725">
        <f t="shared" si="897"/>
        <v>0</v>
      </c>
      <c r="L5725">
        <f t="shared" si="894"/>
        <v>0</v>
      </c>
      <c r="M5725" s="66" t="str">
        <f t="shared" si="900"/>
        <v xml:space="preserve"> </v>
      </c>
    </row>
    <row r="5726" spans="1:13" x14ac:dyDescent="0.25">
      <c r="A5726" s="25">
        <f t="shared" si="898"/>
        <v>5726</v>
      </c>
      <c r="B5726" s="35">
        <f>+INDEX(Исходные_данные!A:Z,A5726+$X$32-1,$X$30)</f>
        <v>0</v>
      </c>
      <c r="C5726" s="25">
        <f>+IFERROR(_xlfn.NUMBERVALUE(INDEX(Исходные_данные!A:Z,A5726+$X$32-1,$X$31),"."),0)</f>
        <v>0</v>
      </c>
      <c r="D5726" s="51"/>
      <c r="E5726" s="3">
        <f t="shared" si="895"/>
        <v>1289.4580000000001</v>
      </c>
      <c r="F5726" s="3">
        <f t="shared" si="896"/>
        <v>1289.4574600000001</v>
      </c>
      <c r="G5726" s="8">
        <f t="shared" si="899"/>
        <v>0</v>
      </c>
      <c r="H5726" s="7">
        <f t="shared" si="891"/>
        <v>0</v>
      </c>
      <c r="I5726" s="7">
        <f t="shared" si="892"/>
        <v>0</v>
      </c>
      <c r="J5726">
        <f t="shared" si="893"/>
        <v>0</v>
      </c>
      <c r="K5726">
        <f t="shared" si="897"/>
        <v>0</v>
      </c>
      <c r="L5726">
        <f t="shared" si="894"/>
        <v>0</v>
      </c>
      <c r="M5726" s="66" t="str">
        <f t="shared" si="900"/>
        <v xml:space="preserve"> </v>
      </c>
    </row>
    <row r="5727" spans="1:13" x14ac:dyDescent="0.25">
      <c r="A5727" s="25">
        <f t="shared" si="898"/>
        <v>5727</v>
      </c>
      <c r="B5727" s="35">
        <f>+INDEX(Исходные_данные!A:Z,A5727+$X$32-1,$X$30)</f>
        <v>0</v>
      </c>
      <c r="C5727" s="25">
        <f>+IFERROR(_xlfn.NUMBERVALUE(INDEX(Исходные_данные!A:Z,A5727+$X$32-1,$X$31),"."),0)</f>
        <v>0</v>
      </c>
      <c r="D5727" s="51"/>
      <c r="E5727" s="3">
        <f t="shared" si="895"/>
        <v>1289.4580000000001</v>
      </c>
      <c r="F5727" s="3">
        <f t="shared" si="896"/>
        <v>1289.4574600000001</v>
      </c>
      <c r="G5727" s="8">
        <f t="shared" si="899"/>
        <v>0</v>
      </c>
      <c r="H5727" s="7">
        <f t="shared" si="891"/>
        <v>0</v>
      </c>
      <c r="I5727" s="7">
        <f t="shared" si="892"/>
        <v>0</v>
      </c>
      <c r="J5727">
        <f t="shared" si="893"/>
        <v>0</v>
      </c>
      <c r="K5727">
        <f t="shared" si="897"/>
        <v>0</v>
      </c>
      <c r="L5727">
        <f t="shared" si="894"/>
        <v>0</v>
      </c>
      <c r="M5727" s="66" t="str">
        <f t="shared" si="900"/>
        <v xml:space="preserve"> </v>
      </c>
    </row>
    <row r="5728" spans="1:13" x14ac:dyDescent="0.25">
      <c r="A5728" s="25">
        <f t="shared" si="898"/>
        <v>5728</v>
      </c>
      <c r="B5728" s="35">
        <f>+INDEX(Исходные_данные!A:Z,A5728+$X$32-1,$X$30)</f>
        <v>0</v>
      </c>
      <c r="C5728" s="25">
        <f>+IFERROR(_xlfn.NUMBERVALUE(INDEX(Исходные_данные!A:Z,A5728+$X$32-1,$X$31),"."),0)</f>
        <v>0</v>
      </c>
      <c r="D5728" s="51"/>
      <c r="E5728" s="3">
        <f t="shared" si="895"/>
        <v>1289.4580000000001</v>
      </c>
      <c r="F5728" s="3">
        <f t="shared" si="896"/>
        <v>1289.4574600000001</v>
      </c>
      <c r="G5728" s="8">
        <f t="shared" si="899"/>
        <v>0</v>
      </c>
      <c r="H5728" s="7">
        <f t="shared" si="891"/>
        <v>0</v>
      </c>
      <c r="I5728" s="7">
        <f t="shared" si="892"/>
        <v>0</v>
      </c>
      <c r="J5728">
        <f t="shared" si="893"/>
        <v>0</v>
      </c>
      <c r="K5728">
        <f t="shared" si="897"/>
        <v>0</v>
      </c>
      <c r="L5728">
        <f t="shared" si="894"/>
        <v>0</v>
      </c>
      <c r="M5728" s="66" t="str">
        <f t="shared" si="900"/>
        <v xml:space="preserve"> </v>
      </c>
    </row>
    <row r="5729" spans="1:13" x14ac:dyDescent="0.25">
      <c r="A5729" s="25">
        <f t="shared" si="898"/>
        <v>5729</v>
      </c>
      <c r="B5729" s="35">
        <f>+INDEX(Исходные_данные!A:Z,A5729+$X$32-1,$X$30)</f>
        <v>0</v>
      </c>
      <c r="C5729" s="25">
        <f>+IFERROR(_xlfn.NUMBERVALUE(INDEX(Исходные_данные!A:Z,A5729+$X$32-1,$X$31),"."),0)</f>
        <v>0</v>
      </c>
      <c r="D5729" s="51"/>
      <c r="E5729" s="3">
        <f t="shared" si="895"/>
        <v>1289.4580000000001</v>
      </c>
      <c r="F5729" s="3">
        <f t="shared" si="896"/>
        <v>1289.4574600000001</v>
      </c>
      <c r="G5729" s="8">
        <f t="shared" si="899"/>
        <v>0</v>
      </c>
      <c r="H5729" s="7">
        <f t="shared" si="891"/>
        <v>0</v>
      </c>
      <c r="I5729" s="7">
        <f t="shared" si="892"/>
        <v>0</v>
      </c>
      <c r="J5729">
        <f t="shared" si="893"/>
        <v>0</v>
      </c>
      <c r="K5729">
        <f t="shared" si="897"/>
        <v>0</v>
      </c>
      <c r="L5729">
        <f t="shared" si="894"/>
        <v>0</v>
      </c>
      <c r="M5729" s="66" t="str">
        <f t="shared" si="900"/>
        <v xml:space="preserve"> </v>
      </c>
    </row>
    <row r="5730" spans="1:13" x14ac:dyDescent="0.25">
      <c r="A5730" s="25">
        <f t="shared" si="898"/>
        <v>5730</v>
      </c>
      <c r="B5730" s="35">
        <f>+INDEX(Исходные_данные!A:Z,A5730+$X$32-1,$X$30)</f>
        <v>0</v>
      </c>
      <c r="C5730" s="25">
        <f>+IFERROR(_xlfn.NUMBERVALUE(INDEX(Исходные_данные!A:Z,A5730+$X$32-1,$X$31),"."),0)</f>
        <v>0</v>
      </c>
      <c r="D5730" s="51"/>
      <c r="E5730" s="3">
        <f t="shared" si="895"/>
        <v>1289.4580000000001</v>
      </c>
      <c r="F5730" s="3">
        <f t="shared" si="896"/>
        <v>1289.4574600000001</v>
      </c>
      <c r="G5730" s="8">
        <f t="shared" si="899"/>
        <v>0</v>
      </c>
      <c r="H5730" s="7">
        <f t="shared" si="891"/>
        <v>0</v>
      </c>
      <c r="I5730" s="7">
        <f t="shared" si="892"/>
        <v>0</v>
      </c>
      <c r="J5730">
        <f t="shared" si="893"/>
        <v>0</v>
      </c>
      <c r="K5730">
        <f t="shared" si="897"/>
        <v>0</v>
      </c>
      <c r="L5730">
        <f t="shared" si="894"/>
        <v>0</v>
      </c>
      <c r="M5730" s="66" t="str">
        <f t="shared" si="900"/>
        <v xml:space="preserve"> </v>
      </c>
    </row>
    <row r="5731" spans="1:13" x14ac:dyDescent="0.25">
      <c r="A5731" s="25">
        <f t="shared" si="898"/>
        <v>5731</v>
      </c>
      <c r="B5731" s="35">
        <f>+INDEX(Исходные_данные!A:Z,A5731+$X$32-1,$X$30)</f>
        <v>0</v>
      </c>
      <c r="C5731" s="25">
        <f>+IFERROR(_xlfn.NUMBERVALUE(INDEX(Исходные_данные!A:Z,A5731+$X$32-1,$X$31),"."),0)</f>
        <v>0</v>
      </c>
      <c r="D5731" s="51"/>
      <c r="E5731" s="3">
        <f t="shared" si="895"/>
        <v>1289.4580000000001</v>
      </c>
      <c r="F5731" s="3">
        <f t="shared" si="896"/>
        <v>1289.4574600000001</v>
      </c>
      <c r="G5731" s="8">
        <f t="shared" si="899"/>
        <v>0</v>
      </c>
      <c r="H5731" s="7">
        <f t="shared" si="891"/>
        <v>0</v>
      </c>
      <c r="I5731" s="7">
        <f t="shared" si="892"/>
        <v>0</v>
      </c>
      <c r="J5731">
        <f t="shared" si="893"/>
        <v>0</v>
      </c>
      <c r="K5731">
        <f t="shared" si="897"/>
        <v>0</v>
      </c>
      <c r="L5731">
        <f t="shared" si="894"/>
        <v>0</v>
      </c>
      <c r="M5731" s="66" t="str">
        <f t="shared" si="900"/>
        <v xml:space="preserve"> </v>
      </c>
    </row>
    <row r="5732" spans="1:13" x14ac:dyDescent="0.25">
      <c r="A5732" s="25">
        <f t="shared" si="898"/>
        <v>5732</v>
      </c>
      <c r="B5732" s="35">
        <f>+INDEX(Исходные_данные!A:Z,A5732+$X$32-1,$X$30)</f>
        <v>0</v>
      </c>
      <c r="C5732" s="25">
        <f>+IFERROR(_xlfn.NUMBERVALUE(INDEX(Исходные_данные!A:Z,A5732+$X$32-1,$X$31),"."),0)</f>
        <v>0</v>
      </c>
      <c r="D5732" s="51"/>
      <c r="E5732" s="3">
        <f t="shared" si="895"/>
        <v>1289.4580000000001</v>
      </c>
      <c r="F5732" s="3">
        <f t="shared" si="896"/>
        <v>1289.4574600000001</v>
      </c>
      <c r="G5732" s="8">
        <f t="shared" si="899"/>
        <v>0</v>
      </c>
      <c r="H5732" s="7">
        <f t="shared" si="891"/>
        <v>0</v>
      </c>
      <c r="I5732" s="7">
        <f t="shared" si="892"/>
        <v>0</v>
      </c>
      <c r="J5732">
        <f t="shared" si="893"/>
        <v>0</v>
      </c>
      <c r="K5732">
        <f t="shared" si="897"/>
        <v>0</v>
      </c>
      <c r="L5732">
        <f t="shared" si="894"/>
        <v>0</v>
      </c>
      <c r="M5732" s="66" t="str">
        <f t="shared" si="900"/>
        <v xml:space="preserve"> </v>
      </c>
    </row>
    <row r="5733" spans="1:13" x14ac:dyDescent="0.25">
      <c r="A5733" s="25">
        <f t="shared" si="898"/>
        <v>5733</v>
      </c>
      <c r="B5733" s="35">
        <f>+INDEX(Исходные_данные!A:Z,A5733+$X$32-1,$X$30)</f>
        <v>0</v>
      </c>
      <c r="C5733" s="25">
        <f>+IFERROR(_xlfn.NUMBERVALUE(INDEX(Исходные_данные!A:Z,A5733+$X$32-1,$X$31),"."),0)</f>
        <v>0</v>
      </c>
      <c r="D5733" s="51"/>
      <c r="E5733" s="3">
        <f t="shared" si="895"/>
        <v>1289.4580000000001</v>
      </c>
      <c r="F5733" s="3">
        <f t="shared" si="896"/>
        <v>1289.4574600000001</v>
      </c>
      <c r="G5733" s="8">
        <f t="shared" si="899"/>
        <v>0</v>
      </c>
      <c r="H5733" s="7">
        <f t="shared" si="891"/>
        <v>0</v>
      </c>
      <c r="I5733" s="7">
        <f t="shared" si="892"/>
        <v>0</v>
      </c>
      <c r="J5733">
        <f t="shared" si="893"/>
        <v>0</v>
      </c>
      <c r="K5733">
        <f t="shared" si="897"/>
        <v>0</v>
      </c>
      <c r="L5733">
        <f t="shared" si="894"/>
        <v>0</v>
      </c>
      <c r="M5733" s="66" t="str">
        <f t="shared" si="900"/>
        <v xml:space="preserve"> </v>
      </c>
    </row>
    <row r="5734" spans="1:13" x14ac:dyDescent="0.25">
      <c r="A5734" s="25">
        <f t="shared" si="898"/>
        <v>5734</v>
      </c>
      <c r="B5734" s="35">
        <f>+INDEX(Исходные_данные!A:Z,A5734+$X$32-1,$X$30)</f>
        <v>0</v>
      </c>
      <c r="C5734" s="25">
        <f>+IFERROR(_xlfn.NUMBERVALUE(INDEX(Исходные_данные!A:Z,A5734+$X$32-1,$X$31),"."),0)</f>
        <v>0</v>
      </c>
      <c r="D5734" s="51"/>
      <c r="E5734" s="3">
        <f t="shared" si="895"/>
        <v>1289.4580000000001</v>
      </c>
      <c r="F5734" s="3">
        <f t="shared" si="896"/>
        <v>1289.4574600000001</v>
      </c>
      <c r="G5734" s="8">
        <f t="shared" si="899"/>
        <v>0</v>
      </c>
      <c r="H5734" s="7">
        <f t="shared" si="891"/>
        <v>0</v>
      </c>
      <c r="I5734" s="7">
        <f t="shared" si="892"/>
        <v>0</v>
      </c>
      <c r="J5734">
        <f t="shared" si="893"/>
        <v>0</v>
      </c>
      <c r="K5734">
        <f t="shared" si="897"/>
        <v>0</v>
      </c>
      <c r="L5734">
        <f t="shared" si="894"/>
        <v>0</v>
      </c>
      <c r="M5734" s="66" t="str">
        <f t="shared" si="900"/>
        <v xml:space="preserve"> </v>
      </c>
    </row>
    <row r="5735" spans="1:13" x14ac:dyDescent="0.25">
      <c r="A5735" s="25">
        <f t="shared" si="898"/>
        <v>5735</v>
      </c>
      <c r="B5735" s="35">
        <f>+INDEX(Исходные_данные!A:Z,A5735+$X$32-1,$X$30)</f>
        <v>0</v>
      </c>
      <c r="C5735" s="25">
        <f>+IFERROR(_xlfn.NUMBERVALUE(INDEX(Исходные_данные!A:Z,A5735+$X$32-1,$X$31),"."),0)</f>
        <v>0</v>
      </c>
      <c r="D5735" s="51"/>
      <c r="E5735" s="3">
        <f t="shared" si="895"/>
        <v>1289.4580000000001</v>
      </c>
      <c r="F5735" s="3">
        <f t="shared" si="896"/>
        <v>1289.4574600000001</v>
      </c>
      <c r="G5735" s="8">
        <f t="shared" si="899"/>
        <v>0</v>
      </c>
      <c r="H5735" s="7">
        <f t="shared" si="891"/>
        <v>0</v>
      </c>
      <c r="I5735" s="7">
        <f t="shared" si="892"/>
        <v>0</v>
      </c>
      <c r="J5735">
        <f t="shared" si="893"/>
        <v>0</v>
      </c>
      <c r="K5735">
        <f t="shared" si="897"/>
        <v>0</v>
      </c>
      <c r="L5735">
        <f t="shared" si="894"/>
        <v>0</v>
      </c>
      <c r="M5735" s="66" t="str">
        <f t="shared" si="900"/>
        <v xml:space="preserve"> </v>
      </c>
    </row>
    <row r="5736" spans="1:13" x14ac:dyDescent="0.25">
      <c r="A5736" s="25">
        <f t="shared" si="898"/>
        <v>5736</v>
      </c>
      <c r="B5736" s="35">
        <f>+INDEX(Исходные_данные!A:Z,A5736+$X$32-1,$X$30)</f>
        <v>0</v>
      </c>
      <c r="C5736" s="25">
        <f>+IFERROR(_xlfn.NUMBERVALUE(INDEX(Исходные_данные!A:Z,A5736+$X$32-1,$X$31),"."),0)</f>
        <v>0</v>
      </c>
      <c r="D5736" s="51"/>
      <c r="E5736" s="3">
        <f t="shared" si="895"/>
        <v>1289.4580000000001</v>
      </c>
      <c r="F5736" s="3">
        <f t="shared" si="896"/>
        <v>1289.4574600000001</v>
      </c>
      <c r="G5736" s="8">
        <f t="shared" si="899"/>
        <v>0</v>
      </c>
      <c r="H5736" s="7">
        <f t="shared" si="891"/>
        <v>0</v>
      </c>
      <c r="I5736" s="7">
        <f t="shared" si="892"/>
        <v>0</v>
      </c>
      <c r="J5736">
        <f t="shared" si="893"/>
        <v>0</v>
      </c>
      <c r="K5736">
        <f t="shared" si="897"/>
        <v>0</v>
      </c>
      <c r="L5736">
        <f t="shared" si="894"/>
        <v>0</v>
      </c>
      <c r="M5736" s="66" t="str">
        <f t="shared" si="900"/>
        <v xml:space="preserve"> </v>
      </c>
    </row>
    <row r="5737" spans="1:13" x14ac:dyDescent="0.25">
      <c r="A5737" s="25">
        <f t="shared" si="898"/>
        <v>5737</v>
      </c>
      <c r="B5737" s="35">
        <f>+INDEX(Исходные_данные!A:Z,A5737+$X$32-1,$X$30)</f>
        <v>0</v>
      </c>
      <c r="C5737" s="25">
        <f>+IFERROR(_xlfn.NUMBERVALUE(INDEX(Исходные_данные!A:Z,A5737+$X$32-1,$X$31),"."),0)</f>
        <v>0</v>
      </c>
      <c r="D5737" s="51"/>
      <c r="E5737" s="3">
        <f t="shared" si="895"/>
        <v>1289.4580000000001</v>
      </c>
      <c r="F5737" s="3">
        <f t="shared" si="896"/>
        <v>1289.4574600000001</v>
      </c>
      <c r="G5737" s="8">
        <f t="shared" si="899"/>
        <v>0</v>
      </c>
      <c r="H5737" s="7">
        <f t="shared" si="891"/>
        <v>0</v>
      </c>
      <c r="I5737" s="7">
        <f t="shared" si="892"/>
        <v>0</v>
      </c>
      <c r="J5737">
        <f t="shared" si="893"/>
        <v>0</v>
      </c>
      <c r="K5737">
        <f t="shared" si="897"/>
        <v>0</v>
      </c>
      <c r="L5737">
        <f t="shared" si="894"/>
        <v>0</v>
      </c>
      <c r="M5737" s="66" t="str">
        <f t="shared" si="900"/>
        <v xml:space="preserve"> </v>
      </c>
    </row>
    <row r="5738" spans="1:13" x14ac:dyDescent="0.25">
      <c r="A5738" s="25">
        <f t="shared" si="898"/>
        <v>5738</v>
      </c>
      <c r="B5738" s="35">
        <f>+INDEX(Исходные_данные!A:Z,A5738+$X$32-1,$X$30)</f>
        <v>0</v>
      </c>
      <c r="C5738" s="25">
        <f>+IFERROR(_xlfn.NUMBERVALUE(INDEX(Исходные_данные!A:Z,A5738+$X$32-1,$X$31),"."),0)</f>
        <v>0</v>
      </c>
      <c r="D5738" s="51"/>
      <c r="E5738" s="3">
        <f t="shared" si="895"/>
        <v>1289.4580000000001</v>
      </c>
      <c r="F5738" s="3">
        <f t="shared" si="896"/>
        <v>1289.4574600000001</v>
      </c>
      <c r="G5738" s="8">
        <f t="shared" si="899"/>
        <v>0</v>
      </c>
      <c r="H5738" s="7">
        <f t="shared" si="891"/>
        <v>0</v>
      </c>
      <c r="I5738" s="7">
        <f t="shared" si="892"/>
        <v>0</v>
      </c>
      <c r="J5738">
        <f t="shared" si="893"/>
        <v>0</v>
      </c>
      <c r="K5738">
        <f t="shared" si="897"/>
        <v>0</v>
      </c>
      <c r="L5738">
        <f t="shared" si="894"/>
        <v>0</v>
      </c>
      <c r="M5738" s="66" t="str">
        <f t="shared" si="900"/>
        <v xml:space="preserve"> </v>
      </c>
    </row>
    <row r="5739" spans="1:13" x14ac:dyDescent="0.25">
      <c r="A5739" s="25">
        <f t="shared" si="898"/>
        <v>5739</v>
      </c>
      <c r="B5739" s="35">
        <f>+INDEX(Исходные_данные!A:Z,A5739+$X$32-1,$X$30)</f>
        <v>0</v>
      </c>
      <c r="C5739" s="25">
        <f>+IFERROR(_xlfn.NUMBERVALUE(INDEX(Исходные_данные!A:Z,A5739+$X$32-1,$X$31),"."),0)</f>
        <v>0</v>
      </c>
      <c r="D5739" s="51"/>
      <c r="E5739" s="3">
        <f t="shared" si="895"/>
        <v>1289.4580000000001</v>
      </c>
      <c r="F5739" s="3">
        <f t="shared" si="896"/>
        <v>1289.4574600000001</v>
      </c>
      <c r="G5739" s="8">
        <f t="shared" si="899"/>
        <v>0</v>
      </c>
      <c r="H5739" s="7">
        <f t="shared" si="891"/>
        <v>0</v>
      </c>
      <c r="I5739" s="7">
        <f t="shared" si="892"/>
        <v>0</v>
      </c>
      <c r="J5739">
        <f t="shared" si="893"/>
        <v>0</v>
      </c>
      <c r="K5739">
        <f t="shared" si="897"/>
        <v>0</v>
      </c>
      <c r="L5739">
        <f t="shared" si="894"/>
        <v>0</v>
      </c>
      <c r="M5739" s="66" t="str">
        <f t="shared" si="900"/>
        <v xml:space="preserve"> </v>
      </c>
    </row>
    <row r="5740" spans="1:13" x14ac:dyDescent="0.25">
      <c r="A5740" s="25">
        <f t="shared" si="898"/>
        <v>5740</v>
      </c>
      <c r="B5740" s="35">
        <f>+INDEX(Исходные_данные!A:Z,A5740+$X$32-1,$X$30)</f>
        <v>0</v>
      </c>
      <c r="C5740" s="25">
        <f>+IFERROR(_xlfn.NUMBERVALUE(INDEX(Исходные_данные!A:Z,A5740+$X$32-1,$X$31),"."),0)</f>
        <v>0</v>
      </c>
      <c r="D5740" s="51"/>
      <c r="E5740" s="3">
        <f t="shared" si="895"/>
        <v>1289.4580000000001</v>
      </c>
      <c r="F5740" s="3">
        <f t="shared" si="896"/>
        <v>1289.4574600000001</v>
      </c>
      <c r="G5740" s="8">
        <f t="shared" si="899"/>
        <v>0</v>
      </c>
      <c r="H5740" s="7">
        <f t="shared" si="891"/>
        <v>0</v>
      </c>
      <c r="I5740" s="7">
        <f t="shared" si="892"/>
        <v>0</v>
      </c>
      <c r="J5740">
        <f t="shared" si="893"/>
        <v>0</v>
      </c>
      <c r="K5740">
        <f t="shared" si="897"/>
        <v>0</v>
      </c>
      <c r="L5740">
        <f t="shared" si="894"/>
        <v>0</v>
      </c>
      <c r="M5740" s="66" t="str">
        <f t="shared" si="900"/>
        <v xml:space="preserve"> </v>
      </c>
    </row>
    <row r="5741" spans="1:13" x14ac:dyDescent="0.25">
      <c r="A5741" s="25">
        <f t="shared" si="898"/>
        <v>5741</v>
      </c>
      <c r="B5741" s="35">
        <f>+INDEX(Исходные_данные!A:Z,A5741+$X$32-1,$X$30)</f>
        <v>0</v>
      </c>
      <c r="C5741" s="25">
        <f>+IFERROR(_xlfn.NUMBERVALUE(INDEX(Исходные_данные!A:Z,A5741+$X$32-1,$X$31),"."),0)</f>
        <v>0</v>
      </c>
      <c r="D5741" s="51"/>
      <c r="E5741" s="3">
        <f t="shared" si="895"/>
        <v>1289.4580000000001</v>
      </c>
      <c r="F5741" s="3">
        <f t="shared" si="896"/>
        <v>1289.4574600000001</v>
      </c>
      <c r="G5741" s="8">
        <f t="shared" si="899"/>
        <v>0</v>
      </c>
      <c r="H5741" s="7">
        <f t="shared" si="891"/>
        <v>0</v>
      </c>
      <c r="I5741" s="7">
        <f t="shared" si="892"/>
        <v>0</v>
      </c>
      <c r="J5741">
        <f t="shared" si="893"/>
        <v>0</v>
      </c>
      <c r="K5741">
        <f t="shared" si="897"/>
        <v>0</v>
      </c>
      <c r="L5741">
        <f t="shared" si="894"/>
        <v>0</v>
      </c>
      <c r="M5741" s="66" t="str">
        <f t="shared" si="900"/>
        <v xml:space="preserve"> </v>
      </c>
    </row>
    <row r="5742" spans="1:13" x14ac:dyDescent="0.25">
      <c r="A5742" s="25">
        <f t="shared" si="898"/>
        <v>5742</v>
      </c>
      <c r="B5742" s="35">
        <f>+INDEX(Исходные_данные!A:Z,A5742+$X$32-1,$X$30)</f>
        <v>0</v>
      </c>
      <c r="C5742" s="25">
        <f>+IFERROR(_xlfn.NUMBERVALUE(INDEX(Исходные_данные!A:Z,A5742+$X$32-1,$X$31),"."),0)</f>
        <v>0</v>
      </c>
      <c r="D5742" s="51"/>
      <c r="E5742" s="3">
        <f t="shared" si="895"/>
        <v>1289.4580000000001</v>
      </c>
      <c r="F5742" s="3">
        <f t="shared" si="896"/>
        <v>1289.4574600000001</v>
      </c>
      <c r="G5742" s="8">
        <f t="shared" si="899"/>
        <v>0</v>
      </c>
      <c r="H5742" s="7">
        <f t="shared" si="891"/>
        <v>0</v>
      </c>
      <c r="I5742" s="7">
        <f t="shared" si="892"/>
        <v>0</v>
      </c>
      <c r="J5742">
        <f t="shared" si="893"/>
        <v>0</v>
      </c>
      <c r="K5742">
        <f t="shared" si="897"/>
        <v>0</v>
      </c>
      <c r="L5742">
        <f t="shared" si="894"/>
        <v>0</v>
      </c>
      <c r="M5742" s="66" t="str">
        <f t="shared" si="900"/>
        <v xml:space="preserve"> </v>
      </c>
    </row>
    <row r="5743" spans="1:13" x14ac:dyDescent="0.25">
      <c r="A5743" s="25">
        <f t="shared" si="898"/>
        <v>5743</v>
      </c>
      <c r="B5743" s="35">
        <f>+INDEX(Исходные_данные!A:Z,A5743+$X$32-1,$X$30)</f>
        <v>0</v>
      </c>
      <c r="C5743" s="25">
        <f>+IFERROR(_xlfn.NUMBERVALUE(INDEX(Исходные_данные!A:Z,A5743+$X$32-1,$X$31),"."),0)</f>
        <v>0</v>
      </c>
      <c r="D5743" s="51"/>
      <c r="E5743" s="3">
        <f t="shared" si="895"/>
        <v>1289.4580000000001</v>
      </c>
      <c r="F5743" s="3">
        <f t="shared" si="896"/>
        <v>1289.4574600000001</v>
      </c>
      <c r="G5743" s="8">
        <f t="shared" si="899"/>
        <v>0</v>
      </c>
      <c r="H5743" s="7">
        <f t="shared" si="891"/>
        <v>0</v>
      </c>
      <c r="I5743" s="7">
        <f t="shared" si="892"/>
        <v>0</v>
      </c>
      <c r="J5743">
        <f t="shared" si="893"/>
        <v>0</v>
      </c>
      <c r="K5743">
        <f t="shared" si="897"/>
        <v>0</v>
      </c>
      <c r="L5743">
        <f t="shared" si="894"/>
        <v>0</v>
      </c>
      <c r="M5743" s="66" t="str">
        <f t="shared" si="900"/>
        <v xml:space="preserve"> </v>
      </c>
    </row>
    <row r="5744" spans="1:13" x14ac:dyDescent="0.25">
      <c r="A5744" s="25">
        <f t="shared" si="898"/>
        <v>5744</v>
      </c>
      <c r="B5744" s="35">
        <f>+INDEX(Исходные_данные!A:Z,A5744+$X$32-1,$X$30)</f>
        <v>0</v>
      </c>
      <c r="C5744" s="25">
        <f>+IFERROR(_xlfn.NUMBERVALUE(INDEX(Исходные_данные!A:Z,A5744+$X$32-1,$X$31),"."),0)</f>
        <v>0</v>
      </c>
      <c r="D5744" s="51"/>
      <c r="E5744" s="3">
        <f t="shared" si="895"/>
        <v>1289.4580000000001</v>
      </c>
      <c r="F5744" s="3">
        <f t="shared" si="896"/>
        <v>1289.4574600000001</v>
      </c>
      <c r="G5744" s="8">
        <f t="shared" si="899"/>
        <v>0</v>
      </c>
      <c r="H5744" s="7">
        <f t="shared" si="891"/>
        <v>0</v>
      </c>
      <c r="I5744" s="7">
        <f t="shared" si="892"/>
        <v>0</v>
      </c>
      <c r="J5744">
        <f t="shared" si="893"/>
        <v>0</v>
      </c>
      <c r="K5744">
        <f t="shared" si="897"/>
        <v>0</v>
      </c>
      <c r="L5744">
        <f t="shared" si="894"/>
        <v>0</v>
      </c>
      <c r="M5744" s="66" t="str">
        <f t="shared" si="900"/>
        <v xml:space="preserve"> </v>
      </c>
    </row>
    <row r="5745" spans="1:13" x14ac:dyDescent="0.25">
      <c r="A5745" s="25">
        <f t="shared" si="898"/>
        <v>5745</v>
      </c>
      <c r="B5745" s="35">
        <f>+INDEX(Исходные_данные!A:Z,A5745+$X$32-1,$X$30)</f>
        <v>0</v>
      </c>
      <c r="C5745" s="25">
        <f>+IFERROR(_xlfn.NUMBERVALUE(INDEX(Исходные_данные!A:Z,A5745+$X$32-1,$X$31),"."),0)</f>
        <v>0</v>
      </c>
      <c r="D5745" s="51"/>
      <c r="E5745" s="3">
        <f t="shared" si="895"/>
        <v>1289.4580000000001</v>
      </c>
      <c r="F5745" s="3">
        <f t="shared" si="896"/>
        <v>1289.4574600000001</v>
      </c>
      <c r="G5745" s="8">
        <f t="shared" si="899"/>
        <v>0</v>
      </c>
      <c r="H5745" s="7">
        <f t="shared" si="891"/>
        <v>0</v>
      </c>
      <c r="I5745" s="7">
        <f t="shared" si="892"/>
        <v>0</v>
      </c>
      <c r="J5745">
        <f t="shared" si="893"/>
        <v>0</v>
      </c>
      <c r="K5745">
        <f t="shared" si="897"/>
        <v>0</v>
      </c>
      <c r="L5745">
        <f t="shared" si="894"/>
        <v>0</v>
      </c>
      <c r="M5745" s="66" t="str">
        <f t="shared" si="900"/>
        <v xml:space="preserve"> </v>
      </c>
    </row>
    <row r="5746" spans="1:13" x14ac:dyDescent="0.25">
      <c r="A5746" s="25">
        <f t="shared" si="898"/>
        <v>5746</v>
      </c>
      <c r="B5746" s="35">
        <f>+INDEX(Исходные_данные!A:Z,A5746+$X$32-1,$X$30)</f>
        <v>0</v>
      </c>
      <c r="C5746" s="25">
        <f>+IFERROR(_xlfn.NUMBERVALUE(INDEX(Исходные_данные!A:Z,A5746+$X$32-1,$X$31),"."),0)</f>
        <v>0</v>
      </c>
      <c r="D5746" s="51"/>
      <c r="E5746" s="3">
        <f t="shared" si="895"/>
        <v>1289.4580000000001</v>
      </c>
      <c r="F5746" s="3">
        <f t="shared" si="896"/>
        <v>1289.4574600000001</v>
      </c>
      <c r="G5746" s="8">
        <f t="shared" si="899"/>
        <v>0</v>
      </c>
      <c r="H5746" s="7">
        <f t="shared" si="891"/>
        <v>0</v>
      </c>
      <c r="I5746" s="7">
        <f t="shared" si="892"/>
        <v>0</v>
      </c>
      <c r="J5746">
        <f t="shared" si="893"/>
        <v>0</v>
      </c>
      <c r="K5746">
        <f t="shared" si="897"/>
        <v>0</v>
      </c>
      <c r="L5746">
        <f t="shared" si="894"/>
        <v>0</v>
      </c>
      <c r="M5746" s="66" t="str">
        <f t="shared" si="900"/>
        <v xml:space="preserve"> </v>
      </c>
    </row>
    <row r="5747" spans="1:13" x14ac:dyDescent="0.25">
      <c r="A5747" s="25">
        <f t="shared" si="898"/>
        <v>5747</v>
      </c>
      <c r="B5747" s="35">
        <f>+INDEX(Исходные_данные!A:Z,A5747+$X$32-1,$X$30)</f>
        <v>0</v>
      </c>
      <c r="C5747" s="25">
        <f>+IFERROR(_xlfn.NUMBERVALUE(INDEX(Исходные_данные!A:Z,A5747+$X$32-1,$X$31),"."),0)</f>
        <v>0</v>
      </c>
      <c r="D5747" s="51"/>
      <c r="E5747" s="3">
        <f t="shared" si="895"/>
        <v>1289.4580000000001</v>
      </c>
      <c r="F5747" s="3">
        <f t="shared" si="896"/>
        <v>1289.4574600000001</v>
      </c>
      <c r="G5747" s="8">
        <f t="shared" si="899"/>
        <v>0</v>
      </c>
      <c r="H5747" s="7">
        <f t="shared" si="891"/>
        <v>0</v>
      </c>
      <c r="I5747" s="7">
        <f t="shared" si="892"/>
        <v>0</v>
      </c>
      <c r="J5747">
        <f t="shared" si="893"/>
        <v>0</v>
      </c>
      <c r="K5747">
        <f t="shared" si="897"/>
        <v>0</v>
      </c>
      <c r="L5747">
        <f t="shared" si="894"/>
        <v>0</v>
      </c>
      <c r="M5747" s="66" t="str">
        <f t="shared" si="900"/>
        <v xml:space="preserve"> </v>
      </c>
    </row>
    <row r="5748" spans="1:13" x14ac:dyDescent="0.25">
      <c r="A5748" s="25">
        <f t="shared" si="898"/>
        <v>5748</v>
      </c>
      <c r="B5748" s="35">
        <f>+INDEX(Исходные_данные!A:Z,A5748+$X$32-1,$X$30)</f>
        <v>0</v>
      </c>
      <c r="C5748" s="25">
        <f>+IFERROR(_xlfn.NUMBERVALUE(INDEX(Исходные_данные!A:Z,A5748+$X$32-1,$X$31),"."),0)</f>
        <v>0</v>
      </c>
      <c r="D5748" s="51"/>
      <c r="E5748" s="3">
        <f t="shared" si="895"/>
        <v>1289.4580000000001</v>
      </c>
      <c r="F5748" s="3">
        <f t="shared" si="896"/>
        <v>1289.4574600000001</v>
      </c>
      <c r="G5748" s="8">
        <f t="shared" si="899"/>
        <v>0</v>
      </c>
      <c r="H5748" s="7">
        <f t="shared" si="891"/>
        <v>0</v>
      </c>
      <c r="I5748" s="7">
        <f t="shared" si="892"/>
        <v>0</v>
      </c>
      <c r="J5748">
        <f t="shared" si="893"/>
        <v>0</v>
      </c>
      <c r="K5748">
        <f t="shared" si="897"/>
        <v>0</v>
      </c>
      <c r="L5748">
        <f t="shared" si="894"/>
        <v>0</v>
      </c>
      <c r="M5748" s="66" t="str">
        <f t="shared" si="900"/>
        <v xml:space="preserve"> </v>
      </c>
    </row>
    <row r="5749" spans="1:13" x14ac:dyDescent="0.25">
      <c r="A5749" s="25">
        <f t="shared" si="898"/>
        <v>5749</v>
      </c>
      <c r="B5749" s="35">
        <f>+INDEX(Исходные_данные!A:Z,A5749+$X$32-1,$X$30)</f>
        <v>0</v>
      </c>
      <c r="C5749" s="25">
        <f>+IFERROR(_xlfn.NUMBERVALUE(INDEX(Исходные_данные!A:Z,A5749+$X$32-1,$X$31),"."),0)</f>
        <v>0</v>
      </c>
      <c r="D5749" s="51"/>
      <c r="E5749" s="3">
        <f t="shared" si="895"/>
        <v>1289.4580000000001</v>
      </c>
      <c r="F5749" s="3">
        <f t="shared" si="896"/>
        <v>1289.4574600000001</v>
      </c>
      <c r="G5749" s="8">
        <f t="shared" si="899"/>
        <v>0</v>
      </c>
      <c r="H5749" s="7">
        <f t="shared" si="891"/>
        <v>0</v>
      </c>
      <c r="I5749" s="7">
        <f t="shared" si="892"/>
        <v>0</v>
      </c>
      <c r="J5749">
        <f t="shared" si="893"/>
        <v>0</v>
      </c>
      <c r="K5749">
        <f t="shared" si="897"/>
        <v>0</v>
      </c>
      <c r="L5749">
        <f t="shared" si="894"/>
        <v>0</v>
      </c>
      <c r="M5749" s="66" t="str">
        <f t="shared" si="900"/>
        <v xml:space="preserve"> </v>
      </c>
    </row>
    <row r="5750" spans="1:13" x14ac:dyDescent="0.25">
      <c r="A5750" s="25">
        <f t="shared" si="898"/>
        <v>5750</v>
      </c>
      <c r="B5750" s="35">
        <f>+INDEX(Исходные_данные!A:Z,A5750+$X$32-1,$X$30)</f>
        <v>0</v>
      </c>
      <c r="C5750" s="25">
        <f>+IFERROR(_xlfn.NUMBERVALUE(INDEX(Исходные_данные!A:Z,A5750+$X$32-1,$X$31),"."),0)</f>
        <v>0</v>
      </c>
      <c r="D5750" s="51"/>
      <c r="E5750" s="3">
        <f t="shared" si="895"/>
        <v>1289.4580000000001</v>
      </c>
      <c r="F5750" s="3">
        <f t="shared" si="896"/>
        <v>1289.4574600000001</v>
      </c>
      <c r="G5750" s="8">
        <f t="shared" si="899"/>
        <v>0</v>
      </c>
      <c r="H5750" s="7">
        <f t="shared" si="891"/>
        <v>0</v>
      </c>
      <c r="I5750" s="7">
        <f t="shared" si="892"/>
        <v>0</v>
      </c>
      <c r="J5750">
        <f t="shared" si="893"/>
        <v>0</v>
      </c>
      <c r="K5750">
        <f t="shared" si="897"/>
        <v>0</v>
      </c>
      <c r="L5750">
        <f t="shared" si="894"/>
        <v>0</v>
      </c>
      <c r="M5750" s="66" t="str">
        <f t="shared" si="900"/>
        <v xml:space="preserve"> </v>
      </c>
    </row>
    <row r="5751" spans="1:13" x14ac:dyDescent="0.25">
      <c r="A5751" s="25">
        <f t="shared" si="898"/>
        <v>5751</v>
      </c>
      <c r="B5751" s="35">
        <f>+INDEX(Исходные_данные!A:Z,A5751+$X$32-1,$X$30)</f>
        <v>0</v>
      </c>
      <c r="C5751" s="25">
        <f>+IFERROR(_xlfn.NUMBERVALUE(INDEX(Исходные_данные!A:Z,A5751+$X$32-1,$X$31),"."),0)</f>
        <v>0</v>
      </c>
      <c r="D5751" s="51"/>
      <c r="E5751" s="3">
        <f t="shared" si="895"/>
        <v>1289.4580000000001</v>
      </c>
      <c r="F5751" s="3">
        <f t="shared" si="896"/>
        <v>1289.4574600000001</v>
      </c>
      <c r="G5751" s="8">
        <f t="shared" si="899"/>
        <v>0</v>
      </c>
      <c r="H5751" s="7">
        <f t="shared" si="891"/>
        <v>0</v>
      </c>
      <c r="I5751" s="7">
        <f t="shared" si="892"/>
        <v>0</v>
      </c>
      <c r="J5751">
        <f t="shared" si="893"/>
        <v>0</v>
      </c>
      <c r="K5751">
        <f t="shared" si="897"/>
        <v>0</v>
      </c>
      <c r="L5751">
        <f t="shared" si="894"/>
        <v>0</v>
      </c>
      <c r="M5751" s="66" t="str">
        <f t="shared" si="900"/>
        <v xml:space="preserve"> </v>
      </c>
    </row>
    <row r="5752" spans="1:13" x14ac:dyDescent="0.25">
      <c r="A5752" s="25">
        <f t="shared" si="898"/>
        <v>5752</v>
      </c>
      <c r="B5752" s="35">
        <f>+INDEX(Исходные_данные!A:Z,A5752+$X$32-1,$X$30)</f>
        <v>0</v>
      </c>
      <c r="C5752" s="25">
        <f>+IFERROR(_xlfn.NUMBERVALUE(INDEX(Исходные_данные!A:Z,A5752+$X$32-1,$X$31),"."),0)</f>
        <v>0</v>
      </c>
      <c r="D5752" s="51"/>
      <c r="E5752" s="3">
        <f t="shared" si="895"/>
        <v>1289.4580000000001</v>
      </c>
      <c r="F5752" s="3">
        <f t="shared" si="896"/>
        <v>1289.4574600000001</v>
      </c>
      <c r="G5752" s="8">
        <f t="shared" si="899"/>
        <v>0</v>
      </c>
      <c r="H5752" s="7">
        <f t="shared" si="891"/>
        <v>0</v>
      </c>
      <c r="I5752" s="7">
        <f t="shared" si="892"/>
        <v>0</v>
      </c>
      <c r="J5752">
        <f t="shared" si="893"/>
        <v>0</v>
      </c>
      <c r="K5752">
        <f t="shared" si="897"/>
        <v>0</v>
      </c>
      <c r="L5752">
        <f t="shared" si="894"/>
        <v>0</v>
      </c>
      <c r="M5752" s="66" t="str">
        <f t="shared" si="900"/>
        <v xml:space="preserve"> </v>
      </c>
    </row>
    <row r="5753" spans="1:13" x14ac:dyDescent="0.25">
      <c r="A5753" s="25">
        <f t="shared" si="898"/>
        <v>5753</v>
      </c>
      <c r="B5753" s="35">
        <f>+INDEX(Исходные_данные!A:Z,A5753+$X$32-1,$X$30)</f>
        <v>0</v>
      </c>
      <c r="C5753" s="25">
        <f>+IFERROR(_xlfn.NUMBERVALUE(INDEX(Исходные_данные!A:Z,A5753+$X$32-1,$X$31),"."),0)</f>
        <v>0</v>
      </c>
      <c r="D5753" s="51"/>
      <c r="E5753" s="3">
        <f t="shared" si="895"/>
        <v>1289.4580000000001</v>
      </c>
      <c r="F5753" s="3">
        <f t="shared" si="896"/>
        <v>1289.4574600000001</v>
      </c>
      <c r="G5753" s="8">
        <f t="shared" si="899"/>
        <v>0</v>
      </c>
      <c r="H5753" s="7">
        <f t="shared" si="891"/>
        <v>0</v>
      </c>
      <c r="I5753" s="7">
        <f t="shared" si="892"/>
        <v>0</v>
      </c>
      <c r="J5753">
        <f t="shared" si="893"/>
        <v>0</v>
      </c>
      <c r="K5753">
        <f t="shared" si="897"/>
        <v>0</v>
      </c>
      <c r="L5753">
        <f t="shared" si="894"/>
        <v>0</v>
      </c>
      <c r="M5753" s="66" t="str">
        <f t="shared" si="900"/>
        <v xml:space="preserve"> </v>
      </c>
    </row>
    <row r="5754" spans="1:13" x14ac:dyDescent="0.25">
      <c r="A5754" s="25">
        <f t="shared" si="898"/>
        <v>5754</v>
      </c>
      <c r="B5754" s="35">
        <f>+INDEX(Исходные_данные!A:Z,A5754+$X$32-1,$X$30)</f>
        <v>0</v>
      </c>
      <c r="C5754" s="25">
        <f>+IFERROR(_xlfn.NUMBERVALUE(INDEX(Исходные_данные!A:Z,A5754+$X$32-1,$X$31),"."),0)</f>
        <v>0</v>
      </c>
      <c r="D5754" s="51"/>
      <c r="E5754" s="3">
        <f t="shared" si="895"/>
        <v>1289.4580000000001</v>
      </c>
      <c r="F5754" s="3">
        <f t="shared" si="896"/>
        <v>1289.4574600000001</v>
      </c>
      <c r="G5754" s="8">
        <f t="shared" si="899"/>
        <v>0</v>
      </c>
      <c r="H5754" s="7">
        <f t="shared" si="891"/>
        <v>0</v>
      </c>
      <c r="I5754" s="7">
        <f t="shared" si="892"/>
        <v>0</v>
      </c>
      <c r="J5754">
        <f t="shared" si="893"/>
        <v>0</v>
      </c>
      <c r="K5754">
        <f t="shared" si="897"/>
        <v>0</v>
      </c>
      <c r="L5754">
        <f t="shared" si="894"/>
        <v>0</v>
      </c>
      <c r="M5754" s="66" t="str">
        <f t="shared" si="900"/>
        <v xml:space="preserve"> </v>
      </c>
    </row>
    <row r="5755" spans="1:13" x14ac:dyDescent="0.25">
      <c r="A5755" s="25">
        <f t="shared" si="898"/>
        <v>5755</v>
      </c>
      <c r="B5755" s="35">
        <f>+INDEX(Исходные_данные!A:Z,A5755+$X$32-1,$X$30)</f>
        <v>0</v>
      </c>
      <c r="C5755" s="25">
        <f>+IFERROR(_xlfn.NUMBERVALUE(INDEX(Исходные_данные!A:Z,A5755+$X$32-1,$X$31),"."),0)</f>
        <v>0</v>
      </c>
      <c r="D5755" s="51"/>
      <c r="E5755" s="3">
        <f t="shared" si="895"/>
        <v>1289.4580000000001</v>
      </c>
      <c r="F5755" s="3">
        <f t="shared" si="896"/>
        <v>1289.4574600000001</v>
      </c>
      <c r="G5755" s="8">
        <f t="shared" si="899"/>
        <v>0</v>
      </c>
      <c r="H5755" s="7">
        <f t="shared" si="891"/>
        <v>0</v>
      </c>
      <c r="I5755" s="7">
        <f t="shared" si="892"/>
        <v>0</v>
      </c>
      <c r="J5755">
        <f t="shared" si="893"/>
        <v>0</v>
      </c>
      <c r="K5755">
        <f t="shared" si="897"/>
        <v>0</v>
      </c>
      <c r="L5755">
        <f t="shared" si="894"/>
        <v>0</v>
      </c>
      <c r="M5755" s="66" t="str">
        <f t="shared" si="900"/>
        <v xml:space="preserve"> </v>
      </c>
    </row>
    <row r="5756" spans="1:13" x14ac:dyDescent="0.25">
      <c r="A5756" s="25">
        <f t="shared" si="898"/>
        <v>5756</v>
      </c>
      <c r="B5756" s="35">
        <f>+INDEX(Исходные_данные!A:Z,A5756+$X$32-1,$X$30)</f>
        <v>0</v>
      </c>
      <c r="C5756" s="25">
        <f>+IFERROR(_xlfn.NUMBERVALUE(INDEX(Исходные_данные!A:Z,A5756+$X$32-1,$X$31),"."),0)</f>
        <v>0</v>
      </c>
      <c r="D5756" s="51"/>
      <c r="E5756" s="3">
        <f t="shared" si="895"/>
        <v>1289.4580000000001</v>
      </c>
      <c r="F5756" s="3">
        <f t="shared" si="896"/>
        <v>1289.4574600000001</v>
      </c>
      <c r="G5756" s="8">
        <f t="shared" si="899"/>
        <v>0</v>
      </c>
      <c r="H5756" s="7">
        <f t="shared" si="891"/>
        <v>0</v>
      </c>
      <c r="I5756" s="7">
        <f t="shared" si="892"/>
        <v>0</v>
      </c>
      <c r="J5756">
        <f t="shared" si="893"/>
        <v>0</v>
      </c>
      <c r="K5756">
        <f t="shared" si="897"/>
        <v>0</v>
      </c>
      <c r="L5756">
        <f t="shared" si="894"/>
        <v>0</v>
      </c>
      <c r="M5756" s="66" t="str">
        <f t="shared" si="900"/>
        <v xml:space="preserve"> </v>
      </c>
    </row>
    <row r="5757" spans="1:13" x14ac:dyDescent="0.25">
      <c r="A5757" s="25">
        <f t="shared" si="898"/>
        <v>5757</v>
      </c>
      <c r="B5757" s="35">
        <f>+INDEX(Исходные_данные!A:Z,A5757+$X$32-1,$X$30)</f>
        <v>0</v>
      </c>
      <c r="C5757" s="25">
        <f>+IFERROR(_xlfn.NUMBERVALUE(INDEX(Исходные_данные!A:Z,A5757+$X$32-1,$X$31),"."),0)</f>
        <v>0</v>
      </c>
      <c r="D5757" s="51"/>
      <c r="E5757" s="3">
        <f t="shared" si="895"/>
        <v>1289.4580000000001</v>
      </c>
      <c r="F5757" s="3">
        <f t="shared" si="896"/>
        <v>1289.4574600000001</v>
      </c>
      <c r="G5757" s="8">
        <f t="shared" si="899"/>
        <v>0</v>
      </c>
      <c r="H5757" s="7">
        <f t="shared" si="891"/>
        <v>0</v>
      </c>
      <c r="I5757" s="7">
        <f t="shared" si="892"/>
        <v>0</v>
      </c>
      <c r="J5757">
        <f t="shared" si="893"/>
        <v>0</v>
      </c>
      <c r="K5757">
        <f t="shared" si="897"/>
        <v>0</v>
      </c>
      <c r="L5757">
        <f t="shared" si="894"/>
        <v>0</v>
      </c>
      <c r="M5757" s="66" t="str">
        <f t="shared" si="900"/>
        <v xml:space="preserve"> </v>
      </c>
    </row>
    <row r="5758" spans="1:13" x14ac:dyDescent="0.25">
      <c r="A5758" s="25">
        <f t="shared" si="898"/>
        <v>5758</v>
      </c>
      <c r="B5758" s="35">
        <f>+INDEX(Исходные_данные!A:Z,A5758+$X$32-1,$X$30)</f>
        <v>0</v>
      </c>
      <c r="C5758" s="25">
        <f>+IFERROR(_xlfn.NUMBERVALUE(INDEX(Исходные_данные!A:Z,A5758+$X$32-1,$X$31),"."),0)</f>
        <v>0</v>
      </c>
      <c r="D5758" s="51"/>
      <c r="E5758" s="3">
        <f t="shared" si="895"/>
        <v>1289.4580000000001</v>
      </c>
      <c r="F5758" s="3">
        <f t="shared" si="896"/>
        <v>1289.4574600000001</v>
      </c>
      <c r="G5758" s="8">
        <f t="shared" si="899"/>
        <v>0</v>
      </c>
      <c r="H5758" s="7">
        <f t="shared" si="891"/>
        <v>0</v>
      </c>
      <c r="I5758" s="7">
        <f t="shared" si="892"/>
        <v>0</v>
      </c>
      <c r="J5758">
        <f t="shared" si="893"/>
        <v>0</v>
      </c>
      <c r="K5758">
        <f t="shared" si="897"/>
        <v>0</v>
      </c>
      <c r="L5758">
        <f t="shared" si="894"/>
        <v>0</v>
      </c>
      <c r="M5758" s="66" t="str">
        <f t="shared" si="900"/>
        <v xml:space="preserve"> </v>
      </c>
    </row>
    <row r="5759" spans="1:13" x14ac:dyDescent="0.25">
      <c r="A5759" s="25">
        <f t="shared" si="898"/>
        <v>5759</v>
      </c>
      <c r="B5759" s="35">
        <f>+INDEX(Исходные_данные!A:Z,A5759+$X$32-1,$X$30)</f>
        <v>0</v>
      </c>
      <c r="C5759" s="25">
        <f>+IFERROR(_xlfn.NUMBERVALUE(INDEX(Исходные_данные!A:Z,A5759+$X$32-1,$X$31),"."),0)</f>
        <v>0</v>
      </c>
      <c r="D5759" s="51"/>
      <c r="E5759" s="3">
        <f t="shared" si="895"/>
        <v>1289.4580000000001</v>
      </c>
      <c r="F5759" s="3">
        <f t="shared" si="896"/>
        <v>1289.4574600000001</v>
      </c>
      <c r="G5759" s="8">
        <f t="shared" si="899"/>
        <v>0</v>
      </c>
      <c r="H5759" s="7">
        <f t="shared" si="891"/>
        <v>0</v>
      </c>
      <c r="I5759" s="7">
        <f t="shared" si="892"/>
        <v>0</v>
      </c>
      <c r="J5759">
        <f t="shared" si="893"/>
        <v>0</v>
      </c>
      <c r="K5759">
        <f t="shared" si="897"/>
        <v>0</v>
      </c>
      <c r="L5759">
        <f t="shared" si="894"/>
        <v>0</v>
      </c>
      <c r="M5759" s="66" t="str">
        <f t="shared" si="900"/>
        <v xml:space="preserve"> </v>
      </c>
    </row>
    <row r="5760" spans="1:13" x14ac:dyDescent="0.25">
      <c r="A5760" s="25">
        <f t="shared" si="898"/>
        <v>5760</v>
      </c>
      <c r="B5760" s="35">
        <f>+INDEX(Исходные_данные!A:Z,A5760+$X$32-1,$X$30)</f>
        <v>0</v>
      </c>
      <c r="C5760" s="25">
        <f>+IFERROR(_xlfn.NUMBERVALUE(INDEX(Исходные_данные!A:Z,A5760+$X$32-1,$X$31),"."),0)</f>
        <v>0</v>
      </c>
      <c r="D5760" s="51"/>
      <c r="E5760" s="3">
        <f t="shared" si="895"/>
        <v>1289.4580000000001</v>
      </c>
      <c r="F5760" s="3">
        <f t="shared" si="896"/>
        <v>1289.4574600000001</v>
      </c>
      <c r="G5760" s="8">
        <f t="shared" si="899"/>
        <v>0</v>
      </c>
      <c r="H5760" s="7">
        <f t="shared" si="891"/>
        <v>0</v>
      </c>
      <c r="I5760" s="7">
        <f t="shared" si="892"/>
        <v>0</v>
      </c>
      <c r="J5760">
        <f t="shared" si="893"/>
        <v>0</v>
      </c>
      <c r="K5760">
        <f t="shared" si="897"/>
        <v>0</v>
      </c>
      <c r="L5760">
        <f t="shared" si="894"/>
        <v>0</v>
      </c>
      <c r="M5760" s="66" t="str">
        <f t="shared" si="900"/>
        <v xml:space="preserve"> </v>
      </c>
    </row>
    <row r="5761" spans="1:13" x14ac:dyDescent="0.25">
      <c r="A5761" s="25">
        <f t="shared" si="898"/>
        <v>5761</v>
      </c>
      <c r="B5761" s="35">
        <f>+INDEX(Исходные_данные!A:Z,A5761+$X$32-1,$X$30)</f>
        <v>0</v>
      </c>
      <c r="C5761" s="25">
        <f>+IFERROR(_xlfn.NUMBERVALUE(INDEX(Исходные_данные!A:Z,A5761+$X$32-1,$X$31),"."),0)</f>
        <v>0</v>
      </c>
      <c r="D5761" s="51"/>
      <c r="E5761" s="3">
        <f t="shared" si="895"/>
        <v>1289.4580000000001</v>
      </c>
      <c r="F5761" s="3">
        <f t="shared" si="896"/>
        <v>1289.4574600000001</v>
      </c>
      <c r="G5761" s="8">
        <f t="shared" si="899"/>
        <v>0</v>
      </c>
      <c r="H5761" s="7">
        <f t="shared" ref="H5761:H5824" si="901">IF(G5761&gt;$X$35,C5761,0)</f>
        <v>0</v>
      </c>
      <c r="I5761" s="7">
        <f t="shared" ref="I5761:I5824" si="902">IF(AND(A5761&gt;$Q$25,A5761&lt;=$Q$25+$T$25),1,0)</f>
        <v>0</v>
      </c>
      <c r="J5761">
        <f t="shared" ref="J5761:J5824" si="903">IF(I5761=1,IF(H5761*$W$47&lt;=$X$48,H5761*$W$47,0),0)</f>
        <v>0</v>
      </c>
      <c r="K5761">
        <f t="shared" si="897"/>
        <v>0</v>
      </c>
      <c r="L5761">
        <f t="shared" ref="L5761:L5824" si="904">+IF(I5761=1,IF(H5761*$W$47&lt;=$X$48,0,$X$48),0)</f>
        <v>0</v>
      </c>
      <c r="M5761" s="66" t="str">
        <f t="shared" si="900"/>
        <v xml:space="preserve"> </v>
      </c>
    </row>
    <row r="5762" spans="1:13" x14ac:dyDescent="0.25">
      <c r="A5762" s="25">
        <f t="shared" si="898"/>
        <v>5762</v>
      </c>
      <c r="B5762" s="35">
        <f>+INDEX(Исходные_данные!A:Z,A5762+$X$32-1,$X$30)</f>
        <v>0</v>
      </c>
      <c r="C5762" s="25">
        <f>+IFERROR(_xlfn.NUMBERVALUE(INDEX(Исходные_данные!A:Z,A5762+$X$32-1,$X$31),"."),0)</f>
        <v>0</v>
      </c>
      <c r="D5762" s="51"/>
      <c r="E5762" s="3">
        <f t="shared" ref="E5762:E5825" si="905">+IFERROR(IF(_xlfn.NUMBERVALUE(B5762,".")&lt;E5761,E5761,_xlfn.NUMBERVALUE(B5762,".")),E5761)</f>
        <v>1289.4580000000001</v>
      </c>
      <c r="F5762" s="3">
        <f t="shared" ref="F5762:F5825" si="906">(E5762-$X$45*$X$44)/IF($X$44&lt;&gt;0,ABS($X$44),1)*$X$39</f>
        <v>1289.4574600000001</v>
      </c>
      <c r="G5762" s="8">
        <f t="shared" si="899"/>
        <v>0</v>
      </c>
      <c r="H5762" s="7">
        <f t="shared" si="901"/>
        <v>0</v>
      </c>
      <c r="I5762" s="7">
        <f t="shared" si="902"/>
        <v>0</v>
      </c>
      <c r="J5762">
        <f t="shared" si="903"/>
        <v>0</v>
      </c>
      <c r="K5762">
        <f t="shared" ref="K5762:K5825" si="907">+J5762/100</f>
        <v>0</v>
      </c>
      <c r="L5762">
        <f t="shared" si="904"/>
        <v>0</v>
      </c>
      <c r="M5762" s="66" t="str">
        <f t="shared" si="900"/>
        <v xml:space="preserve"> </v>
      </c>
    </row>
    <row r="5763" spans="1:13" x14ac:dyDescent="0.25">
      <c r="A5763" s="25">
        <f t="shared" ref="A5763:A5826" si="908">+A5762+1</f>
        <v>5763</v>
      </c>
      <c r="B5763" s="35">
        <f>+INDEX(Исходные_данные!A:Z,A5763+$X$32-1,$X$30)</f>
        <v>0</v>
      </c>
      <c r="C5763" s="25">
        <f>+IFERROR(_xlfn.NUMBERVALUE(INDEX(Исходные_данные!A:Z,A5763+$X$32-1,$X$31),"."),0)</f>
        <v>0</v>
      </c>
      <c r="D5763" s="51"/>
      <c r="E5763" s="3">
        <f t="shared" si="905"/>
        <v>1289.4580000000001</v>
      </c>
      <c r="F5763" s="3">
        <f t="shared" si="906"/>
        <v>1289.4574600000001</v>
      </c>
      <c r="G5763" s="8">
        <f t="shared" ref="G5763:G5826" si="909">+IF(E5763=E5762,0,_xlfn.NUMBERVALUE(C5763,".")/O$56*100)</f>
        <v>0</v>
      </c>
      <c r="H5763" s="7">
        <f t="shared" si="901"/>
        <v>0</v>
      </c>
      <c r="I5763" s="7">
        <f t="shared" si="902"/>
        <v>0</v>
      </c>
      <c r="J5763">
        <f t="shared" si="903"/>
        <v>0</v>
      </c>
      <c r="K5763">
        <f t="shared" si="907"/>
        <v>0</v>
      </c>
      <c r="L5763">
        <f t="shared" si="904"/>
        <v>0</v>
      </c>
      <c r="M5763" s="66" t="str">
        <f t="shared" si="900"/>
        <v xml:space="preserve"> </v>
      </c>
    </row>
    <row r="5764" spans="1:13" x14ac:dyDescent="0.25">
      <c r="A5764" s="25">
        <f t="shared" si="908"/>
        <v>5764</v>
      </c>
      <c r="B5764" s="35">
        <f>+INDEX(Исходные_данные!A:Z,A5764+$X$32-1,$X$30)</f>
        <v>0</v>
      </c>
      <c r="C5764" s="25">
        <f>+IFERROR(_xlfn.NUMBERVALUE(INDEX(Исходные_данные!A:Z,A5764+$X$32-1,$X$31),"."),0)</f>
        <v>0</v>
      </c>
      <c r="D5764" s="51"/>
      <c r="E5764" s="3">
        <f t="shared" si="905"/>
        <v>1289.4580000000001</v>
      </c>
      <c r="F5764" s="3">
        <f t="shared" si="906"/>
        <v>1289.4574600000001</v>
      </c>
      <c r="G5764" s="8">
        <f t="shared" si="909"/>
        <v>0</v>
      </c>
      <c r="H5764" s="7">
        <f t="shared" si="901"/>
        <v>0</v>
      </c>
      <c r="I5764" s="7">
        <f t="shared" si="902"/>
        <v>0</v>
      </c>
      <c r="J5764">
        <f t="shared" si="903"/>
        <v>0</v>
      </c>
      <c r="K5764">
        <f t="shared" si="907"/>
        <v>0</v>
      </c>
      <c r="L5764">
        <f t="shared" si="904"/>
        <v>0</v>
      </c>
      <c r="M5764" s="66" t="str">
        <f t="shared" si="900"/>
        <v xml:space="preserve"> </v>
      </c>
    </row>
    <row r="5765" spans="1:13" x14ac:dyDescent="0.25">
      <c r="A5765" s="25">
        <f t="shared" si="908"/>
        <v>5765</v>
      </c>
      <c r="B5765" s="35">
        <f>+INDEX(Исходные_данные!A:Z,A5765+$X$32-1,$X$30)</f>
        <v>0</v>
      </c>
      <c r="C5765" s="25">
        <f>+IFERROR(_xlfn.NUMBERVALUE(INDEX(Исходные_данные!A:Z,A5765+$X$32-1,$X$31),"."),0)</f>
        <v>0</v>
      </c>
      <c r="D5765" s="51"/>
      <c r="E5765" s="3">
        <f t="shared" si="905"/>
        <v>1289.4580000000001</v>
      </c>
      <c r="F5765" s="3">
        <f t="shared" si="906"/>
        <v>1289.4574600000001</v>
      </c>
      <c r="G5765" s="8">
        <f t="shared" si="909"/>
        <v>0</v>
      </c>
      <c r="H5765" s="7">
        <f t="shared" si="901"/>
        <v>0</v>
      </c>
      <c r="I5765" s="7">
        <f t="shared" si="902"/>
        <v>0</v>
      </c>
      <c r="J5765">
        <f t="shared" si="903"/>
        <v>0</v>
      </c>
      <c r="K5765">
        <f t="shared" si="907"/>
        <v>0</v>
      </c>
      <c r="L5765">
        <f t="shared" si="904"/>
        <v>0</v>
      </c>
      <c r="M5765" s="66" t="str">
        <f t="shared" si="900"/>
        <v xml:space="preserve"> </v>
      </c>
    </row>
    <row r="5766" spans="1:13" x14ac:dyDescent="0.25">
      <c r="A5766" s="25">
        <f t="shared" si="908"/>
        <v>5766</v>
      </c>
      <c r="B5766" s="35">
        <f>+INDEX(Исходные_данные!A:Z,A5766+$X$32-1,$X$30)</f>
        <v>0</v>
      </c>
      <c r="C5766" s="25">
        <f>+IFERROR(_xlfn.NUMBERVALUE(INDEX(Исходные_данные!A:Z,A5766+$X$32-1,$X$31),"."),0)</f>
        <v>0</v>
      </c>
      <c r="D5766" s="51"/>
      <c r="E5766" s="3">
        <f t="shared" si="905"/>
        <v>1289.4580000000001</v>
      </c>
      <c r="F5766" s="3">
        <f t="shared" si="906"/>
        <v>1289.4574600000001</v>
      </c>
      <c r="G5766" s="8">
        <f t="shared" si="909"/>
        <v>0</v>
      </c>
      <c r="H5766" s="7">
        <f t="shared" si="901"/>
        <v>0</v>
      </c>
      <c r="I5766" s="7">
        <f t="shared" si="902"/>
        <v>0</v>
      </c>
      <c r="J5766">
        <f t="shared" si="903"/>
        <v>0</v>
      </c>
      <c r="K5766">
        <f t="shared" si="907"/>
        <v>0</v>
      </c>
      <c r="L5766">
        <f t="shared" si="904"/>
        <v>0</v>
      </c>
      <c r="M5766" s="66" t="str">
        <f t="shared" si="900"/>
        <v xml:space="preserve"> </v>
      </c>
    </row>
    <row r="5767" spans="1:13" x14ac:dyDescent="0.25">
      <c r="A5767" s="25">
        <f t="shared" si="908"/>
        <v>5767</v>
      </c>
      <c r="B5767" s="35">
        <f>+INDEX(Исходные_данные!A:Z,A5767+$X$32-1,$X$30)</f>
        <v>0</v>
      </c>
      <c r="C5767" s="25">
        <f>+IFERROR(_xlfn.NUMBERVALUE(INDEX(Исходные_данные!A:Z,A5767+$X$32-1,$X$31),"."),0)</f>
        <v>0</v>
      </c>
      <c r="D5767" s="51"/>
      <c r="E5767" s="3">
        <f t="shared" si="905"/>
        <v>1289.4580000000001</v>
      </c>
      <c r="F5767" s="3">
        <f t="shared" si="906"/>
        <v>1289.4574600000001</v>
      </c>
      <c r="G5767" s="8">
        <f t="shared" si="909"/>
        <v>0</v>
      </c>
      <c r="H5767" s="7">
        <f t="shared" si="901"/>
        <v>0</v>
      </c>
      <c r="I5767" s="7">
        <f t="shared" si="902"/>
        <v>0</v>
      </c>
      <c r="J5767">
        <f t="shared" si="903"/>
        <v>0</v>
      </c>
      <c r="K5767">
        <f t="shared" si="907"/>
        <v>0</v>
      </c>
      <c r="L5767">
        <f t="shared" si="904"/>
        <v>0</v>
      </c>
      <c r="M5767" s="66" t="str">
        <f t="shared" si="900"/>
        <v xml:space="preserve"> </v>
      </c>
    </row>
    <row r="5768" spans="1:13" x14ac:dyDescent="0.25">
      <c r="A5768" s="25">
        <f t="shared" si="908"/>
        <v>5768</v>
      </c>
      <c r="B5768" s="35">
        <f>+INDEX(Исходные_данные!A:Z,A5768+$X$32-1,$X$30)</f>
        <v>0</v>
      </c>
      <c r="C5768" s="25">
        <f>+IFERROR(_xlfn.NUMBERVALUE(INDEX(Исходные_данные!A:Z,A5768+$X$32-1,$X$31),"."),0)</f>
        <v>0</v>
      </c>
      <c r="D5768" s="51"/>
      <c r="E5768" s="3">
        <f t="shared" si="905"/>
        <v>1289.4580000000001</v>
      </c>
      <c r="F5768" s="3">
        <f t="shared" si="906"/>
        <v>1289.4574600000001</v>
      </c>
      <c r="G5768" s="8">
        <f t="shared" si="909"/>
        <v>0</v>
      </c>
      <c r="H5768" s="7">
        <f t="shared" si="901"/>
        <v>0</v>
      </c>
      <c r="I5768" s="7">
        <f t="shared" si="902"/>
        <v>0</v>
      </c>
      <c r="J5768">
        <f t="shared" si="903"/>
        <v>0</v>
      </c>
      <c r="K5768">
        <f t="shared" si="907"/>
        <v>0</v>
      </c>
      <c r="L5768">
        <f t="shared" si="904"/>
        <v>0</v>
      </c>
      <c r="M5768" s="66" t="str">
        <f t="shared" si="900"/>
        <v xml:space="preserve"> </v>
      </c>
    </row>
    <row r="5769" spans="1:13" x14ac:dyDescent="0.25">
      <c r="A5769" s="25">
        <f t="shared" si="908"/>
        <v>5769</v>
      </c>
      <c r="B5769" s="35">
        <f>+INDEX(Исходные_данные!A:Z,A5769+$X$32-1,$X$30)</f>
        <v>0</v>
      </c>
      <c r="C5769" s="25">
        <f>+IFERROR(_xlfn.NUMBERVALUE(INDEX(Исходные_данные!A:Z,A5769+$X$32-1,$X$31),"."),0)</f>
        <v>0</v>
      </c>
      <c r="D5769" s="51"/>
      <c r="E5769" s="3">
        <f t="shared" si="905"/>
        <v>1289.4580000000001</v>
      </c>
      <c r="F5769" s="3">
        <f t="shared" si="906"/>
        <v>1289.4574600000001</v>
      </c>
      <c r="G5769" s="8">
        <f t="shared" si="909"/>
        <v>0</v>
      </c>
      <c r="H5769" s="7">
        <f t="shared" si="901"/>
        <v>0</v>
      </c>
      <c r="I5769" s="7">
        <f t="shared" si="902"/>
        <v>0</v>
      </c>
      <c r="J5769">
        <f t="shared" si="903"/>
        <v>0</v>
      </c>
      <c r="K5769">
        <f t="shared" si="907"/>
        <v>0</v>
      </c>
      <c r="L5769">
        <f t="shared" si="904"/>
        <v>0</v>
      </c>
      <c r="M5769" s="66" t="str">
        <f t="shared" si="900"/>
        <v xml:space="preserve"> </v>
      </c>
    </row>
    <row r="5770" spans="1:13" x14ac:dyDescent="0.25">
      <c r="A5770" s="25">
        <f t="shared" si="908"/>
        <v>5770</v>
      </c>
      <c r="B5770" s="35">
        <f>+INDEX(Исходные_данные!A:Z,A5770+$X$32-1,$X$30)</f>
        <v>0</v>
      </c>
      <c r="C5770" s="25">
        <f>+IFERROR(_xlfn.NUMBERVALUE(INDEX(Исходные_данные!A:Z,A5770+$X$32-1,$X$31),"."),0)</f>
        <v>0</v>
      </c>
      <c r="D5770" s="51"/>
      <c r="E5770" s="3">
        <f t="shared" si="905"/>
        <v>1289.4580000000001</v>
      </c>
      <c r="F5770" s="3">
        <f t="shared" si="906"/>
        <v>1289.4574600000001</v>
      </c>
      <c r="G5770" s="8">
        <f t="shared" si="909"/>
        <v>0</v>
      </c>
      <c r="H5770" s="7">
        <f t="shared" si="901"/>
        <v>0</v>
      </c>
      <c r="I5770" s="7">
        <f t="shared" si="902"/>
        <v>0</v>
      </c>
      <c r="J5770">
        <f t="shared" si="903"/>
        <v>0</v>
      </c>
      <c r="K5770">
        <f t="shared" si="907"/>
        <v>0</v>
      </c>
      <c r="L5770">
        <f t="shared" si="904"/>
        <v>0</v>
      </c>
      <c r="M5770" s="66" t="str">
        <f t="shared" si="900"/>
        <v xml:space="preserve"> </v>
      </c>
    </row>
    <row r="5771" spans="1:13" x14ac:dyDescent="0.25">
      <c r="A5771" s="25">
        <f t="shared" si="908"/>
        <v>5771</v>
      </c>
      <c r="B5771" s="35">
        <f>+INDEX(Исходные_данные!A:Z,A5771+$X$32-1,$X$30)</f>
        <v>0</v>
      </c>
      <c r="C5771" s="25">
        <f>+IFERROR(_xlfn.NUMBERVALUE(INDEX(Исходные_данные!A:Z,A5771+$X$32-1,$X$31),"."),0)</f>
        <v>0</v>
      </c>
      <c r="D5771" s="51"/>
      <c r="E5771" s="3">
        <f t="shared" si="905"/>
        <v>1289.4580000000001</v>
      </c>
      <c r="F5771" s="3">
        <f t="shared" si="906"/>
        <v>1289.4574600000001</v>
      </c>
      <c r="G5771" s="8">
        <f t="shared" si="909"/>
        <v>0</v>
      </c>
      <c r="H5771" s="7">
        <f t="shared" si="901"/>
        <v>0</v>
      </c>
      <c r="I5771" s="7">
        <f t="shared" si="902"/>
        <v>0</v>
      </c>
      <c r="J5771">
        <f t="shared" si="903"/>
        <v>0</v>
      </c>
      <c r="K5771">
        <f t="shared" si="907"/>
        <v>0</v>
      </c>
      <c r="L5771">
        <f t="shared" si="904"/>
        <v>0</v>
      </c>
      <c r="M5771" s="66" t="str">
        <f t="shared" si="900"/>
        <v xml:space="preserve"> </v>
      </c>
    </row>
    <row r="5772" spans="1:13" x14ac:dyDescent="0.25">
      <c r="A5772" s="25">
        <f t="shared" si="908"/>
        <v>5772</v>
      </c>
      <c r="B5772" s="35">
        <f>+INDEX(Исходные_данные!A:Z,A5772+$X$32-1,$X$30)</f>
        <v>0</v>
      </c>
      <c r="C5772" s="25">
        <f>+IFERROR(_xlfn.NUMBERVALUE(INDEX(Исходные_данные!A:Z,A5772+$X$32-1,$X$31),"."),0)</f>
        <v>0</v>
      </c>
      <c r="D5772" s="51"/>
      <c r="E5772" s="3">
        <f t="shared" si="905"/>
        <v>1289.4580000000001</v>
      </c>
      <c r="F5772" s="3">
        <f t="shared" si="906"/>
        <v>1289.4574600000001</v>
      </c>
      <c r="G5772" s="8">
        <f t="shared" si="909"/>
        <v>0</v>
      </c>
      <c r="H5772" s="7">
        <f t="shared" si="901"/>
        <v>0</v>
      </c>
      <c r="I5772" s="7">
        <f t="shared" si="902"/>
        <v>0</v>
      </c>
      <c r="J5772">
        <f t="shared" si="903"/>
        <v>0</v>
      </c>
      <c r="K5772">
        <f t="shared" si="907"/>
        <v>0</v>
      </c>
      <c r="L5772">
        <f t="shared" si="904"/>
        <v>0</v>
      </c>
      <c r="M5772" s="66" t="str">
        <f t="shared" si="900"/>
        <v xml:space="preserve"> </v>
      </c>
    </row>
    <row r="5773" spans="1:13" x14ac:dyDescent="0.25">
      <c r="A5773" s="25">
        <f t="shared" si="908"/>
        <v>5773</v>
      </c>
      <c r="B5773" s="35">
        <f>+INDEX(Исходные_данные!A:Z,A5773+$X$32-1,$X$30)</f>
        <v>0</v>
      </c>
      <c r="C5773" s="25">
        <f>+IFERROR(_xlfn.NUMBERVALUE(INDEX(Исходные_данные!A:Z,A5773+$X$32-1,$X$31),"."),0)</f>
        <v>0</v>
      </c>
      <c r="D5773" s="51"/>
      <c r="E5773" s="3">
        <f t="shared" si="905"/>
        <v>1289.4580000000001</v>
      </c>
      <c r="F5773" s="3">
        <f t="shared" si="906"/>
        <v>1289.4574600000001</v>
      </c>
      <c r="G5773" s="8">
        <f t="shared" si="909"/>
        <v>0</v>
      </c>
      <c r="H5773" s="7">
        <f t="shared" si="901"/>
        <v>0</v>
      </c>
      <c r="I5773" s="7">
        <f t="shared" si="902"/>
        <v>0</v>
      </c>
      <c r="J5773">
        <f t="shared" si="903"/>
        <v>0</v>
      </c>
      <c r="K5773">
        <f t="shared" si="907"/>
        <v>0</v>
      </c>
      <c r="L5773">
        <f t="shared" si="904"/>
        <v>0</v>
      </c>
      <c r="M5773" s="66" t="str">
        <f t="shared" si="900"/>
        <v xml:space="preserve"> </v>
      </c>
    </row>
    <row r="5774" spans="1:13" x14ac:dyDescent="0.25">
      <c r="A5774" s="25">
        <f t="shared" si="908"/>
        <v>5774</v>
      </c>
      <c r="B5774" s="35">
        <f>+INDEX(Исходные_данные!A:Z,A5774+$X$32-1,$X$30)</f>
        <v>0</v>
      </c>
      <c r="C5774" s="25">
        <f>+IFERROR(_xlfn.NUMBERVALUE(INDEX(Исходные_данные!A:Z,A5774+$X$32-1,$X$31),"."),0)</f>
        <v>0</v>
      </c>
      <c r="D5774" s="51"/>
      <c r="E5774" s="3">
        <f t="shared" si="905"/>
        <v>1289.4580000000001</v>
      </c>
      <c r="F5774" s="3">
        <f t="shared" si="906"/>
        <v>1289.4574600000001</v>
      </c>
      <c r="G5774" s="8">
        <f t="shared" si="909"/>
        <v>0</v>
      </c>
      <c r="H5774" s="7">
        <f t="shared" si="901"/>
        <v>0</v>
      </c>
      <c r="I5774" s="7">
        <f t="shared" si="902"/>
        <v>0</v>
      </c>
      <c r="J5774">
        <f t="shared" si="903"/>
        <v>0</v>
      </c>
      <c r="K5774">
        <f t="shared" si="907"/>
        <v>0</v>
      </c>
      <c r="L5774">
        <f t="shared" si="904"/>
        <v>0</v>
      </c>
      <c r="M5774" s="66" t="str">
        <f t="shared" si="900"/>
        <v xml:space="preserve"> </v>
      </c>
    </row>
    <row r="5775" spans="1:13" x14ac:dyDescent="0.25">
      <c r="A5775" s="25">
        <f t="shared" si="908"/>
        <v>5775</v>
      </c>
      <c r="B5775" s="35">
        <f>+INDEX(Исходные_данные!A:Z,A5775+$X$32-1,$X$30)</f>
        <v>0</v>
      </c>
      <c r="C5775" s="25">
        <f>+IFERROR(_xlfn.NUMBERVALUE(INDEX(Исходные_данные!A:Z,A5775+$X$32-1,$X$31),"."),0)</f>
        <v>0</v>
      </c>
      <c r="D5775" s="51"/>
      <c r="E5775" s="3">
        <f t="shared" si="905"/>
        <v>1289.4580000000001</v>
      </c>
      <c r="F5775" s="3">
        <f t="shared" si="906"/>
        <v>1289.4574600000001</v>
      </c>
      <c r="G5775" s="8">
        <f t="shared" si="909"/>
        <v>0</v>
      </c>
      <c r="H5775" s="7">
        <f t="shared" si="901"/>
        <v>0</v>
      </c>
      <c r="I5775" s="7">
        <f t="shared" si="902"/>
        <v>0</v>
      </c>
      <c r="J5775">
        <f t="shared" si="903"/>
        <v>0</v>
      </c>
      <c r="K5775">
        <f t="shared" si="907"/>
        <v>0</v>
      </c>
      <c r="L5775">
        <f t="shared" si="904"/>
        <v>0</v>
      </c>
      <c r="M5775" s="66" t="str">
        <f t="shared" si="900"/>
        <v xml:space="preserve"> </v>
      </c>
    </row>
    <row r="5776" spans="1:13" x14ac:dyDescent="0.25">
      <c r="A5776" s="25">
        <f t="shared" si="908"/>
        <v>5776</v>
      </c>
      <c r="B5776" s="35">
        <f>+INDEX(Исходные_данные!A:Z,A5776+$X$32-1,$X$30)</f>
        <v>0</v>
      </c>
      <c r="C5776" s="25">
        <f>+IFERROR(_xlfn.NUMBERVALUE(INDEX(Исходные_данные!A:Z,A5776+$X$32-1,$X$31),"."),0)</f>
        <v>0</v>
      </c>
      <c r="D5776" s="51"/>
      <c r="E5776" s="3">
        <f t="shared" si="905"/>
        <v>1289.4580000000001</v>
      </c>
      <c r="F5776" s="3">
        <f t="shared" si="906"/>
        <v>1289.4574600000001</v>
      </c>
      <c r="G5776" s="8">
        <f t="shared" si="909"/>
        <v>0</v>
      </c>
      <c r="H5776" s="7">
        <f t="shared" si="901"/>
        <v>0</v>
      </c>
      <c r="I5776" s="7">
        <f t="shared" si="902"/>
        <v>0</v>
      </c>
      <c r="J5776">
        <f t="shared" si="903"/>
        <v>0</v>
      </c>
      <c r="K5776">
        <f t="shared" si="907"/>
        <v>0</v>
      </c>
      <c r="L5776">
        <f t="shared" si="904"/>
        <v>0</v>
      </c>
      <c r="M5776" s="66" t="str">
        <f t="shared" si="900"/>
        <v xml:space="preserve"> </v>
      </c>
    </row>
    <row r="5777" spans="1:13" x14ac:dyDescent="0.25">
      <c r="A5777" s="25">
        <f t="shared" si="908"/>
        <v>5777</v>
      </c>
      <c r="B5777" s="35">
        <f>+INDEX(Исходные_данные!A:Z,A5777+$X$32-1,$X$30)</f>
        <v>0</v>
      </c>
      <c r="C5777" s="25">
        <f>+IFERROR(_xlfn.NUMBERVALUE(INDEX(Исходные_данные!A:Z,A5777+$X$32-1,$X$31),"."),0)</f>
        <v>0</v>
      </c>
      <c r="D5777" s="51"/>
      <c r="E5777" s="3">
        <f t="shared" si="905"/>
        <v>1289.4580000000001</v>
      </c>
      <c r="F5777" s="3">
        <f t="shared" si="906"/>
        <v>1289.4574600000001</v>
      </c>
      <c r="G5777" s="8">
        <f t="shared" si="909"/>
        <v>0</v>
      </c>
      <c r="H5777" s="7">
        <f t="shared" si="901"/>
        <v>0</v>
      </c>
      <c r="I5777" s="7">
        <f t="shared" si="902"/>
        <v>0</v>
      </c>
      <c r="J5777">
        <f t="shared" si="903"/>
        <v>0</v>
      </c>
      <c r="K5777">
        <f t="shared" si="907"/>
        <v>0</v>
      </c>
      <c r="L5777">
        <f t="shared" si="904"/>
        <v>0</v>
      </c>
      <c r="M5777" s="66" t="str">
        <f t="shared" si="900"/>
        <v xml:space="preserve"> </v>
      </c>
    </row>
    <row r="5778" spans="1:13" x14ac:dyDescent="0.25">
      <c r="A5778" s="25">
        <f t="shared" si="908"/>
        <v>5778</v>
      </c>
      <c r="B5778" s="35">
        <f>+INDEX(Исходные_данные!A:Z,A5778+$X$32-1,$X$30)</f>
        <v>0</v>
      </c>
      <c r="C5778" s="25">
        <f>+IFERROR(_xlfn.NUMBERVALUE(INDEX(Исходные_данные!A:Z,A5778+$X$32-1,$X$31),"."),0)</f>
        <v>0</v>
      </c>
      <c r="D5778" s="51"/>
      <c r="E5778" s="3">
        <f t="shared" si="905"/>
        <v>1289.4580000000001</v>
      </c>
      <c r="F5778" s="3">
        <f t="shared" si="906"/>
        <v>1289.4574600000001</v>
      </c>
      <c r="G5778" s="8">
        <f t="shared" si="909"/>
        <v>0</v>
      </c>
      <c r="H5778" s="7">
        <f t="shared" si="901"/>
        <v>0</v>
      </c>
      <c r="I5778" s="7">
        <f t="shared" si="902"/>
        <v>0</v>
      </c>
      <c r="J5778">
        <f t="shared" si="903"/>
        <v>0</v>
      </c>
      <c r="K5778">
        <f t="shared" si="907"/>
        <v>0</v>
      </c>
      <c r="L5778">
        <f t="shared" si="904"/>
        <v>0</v>
      </c>
      <c r="M5778" s="66" t="str">
        <f t="shared" si="900"/>
        <v xml:space="preserve"> </v>
      </c>
    </row>
    <row r="5779" spans="1:13" x14ac:dyDescent="0.25">
      <c r="A5779" s="25">
        <f t="shared" si="908"/>
        <v>5779</v>
      </c>
      <c r="B5779" s="35">
        <f>+INDEX(Исходные_данные!A:Z,A5779+$X$32-1,$X$30)</f>
        <v>0</v>
      </c>
      <c r="C5779" s="25">
        <f>+IFERROR(_xlfn.NUMBERVALUE(INDEX(Исходные_данные!A:Z,A5779+$X$32-1,$X$31),"."),0)</f>
        <v>0</v>
      </c>
      <c r="D5779" s="51"/>
      <c r="E5779" s="3">
        <f t="shared" si="905"/>
        <v>1289.4580000000001</v>
      </c>
      <c r="F5779" s="3">
        <f t="shared" si="906"/>
        <v>1289.4574600000001</v>
      </c>
      <c r="G5779" s="8">
        <f t="shared" si="909"/>
        <v>0</v>
      </c>
      <c r="H5779" s="7">
        <f t="shared" si="901"/>
        <v>0</v>
      </c>
      <c r="I5779" s="7">
        <f t="shared" si="902"/>
        <v>0</v>
      </c>
      <c r="J5779">
        <f t="shared" si="903"/>
        <v>0</v>
      </c>
      <c r="K5779">
        <f t="shared" si="907"/>
        <v>0</v>
      </c>
      <c r="L5779">
        <f t="shared" si="904"/>
        <v>0</v>
      </c>
      <c r="M5779" s="66" t="str">
        <f t="shared" si="900"/>
        <v xml:space="preserve"> </v>
      </c>
    </row>
    <row r="5780" spans="1:13" x14ac:dyDescent="0.25">
      <c r="A5780" s="25">
        <f t="shared" si="908"/>
        <v>5780</v>
      </c>
      <c r="B5780" s="35">
        <f>+INDEX(Исходные_данные!A:Z,A5780+$X$32-1,$X$30)</f>
        <v>0</v>
      </c>
      <c r="C5780" s="25">
        <f>+IFERROR(_xlfn.NUMBERVALUE(INDEX(Исходные_данные!A:Z,A5780+$X$32-1,$X$31),"."),0)</f>
        <v>0</v>
      </c>
      <c r="D5780" s="51"/>
      <c r="E5780" s="3">
        <f t="shared" si="905"/>
        <v>1289.4580000000001</v>
      </c>
      <c r="F5780" s="3">
        <f t="shared" si="906"/>
        <v>1289.4574600000001</v>
      </c>
      <c r="G5780" s="8">
        <f t="shared" si="909"/>
        <v>0</v>
      </c>
      <c r="H5780" s="7">
        <f t="shared" si="901"/>
        <v>0</v>
      </c>
      <c r="I5780" s="7">
        <f t="shared" si="902"/>
        <v>0</v>
      </c>
      <c r="J5780">
        <f t="shared" si="903"/>
        <v>0</v>
      </c>
      <c r="K5780">
        <f t="shared" si="907"/>
        <v>0</v>
      </c>
      <c r="L5780">
        <f t="shared" si="904"/>
        <v>0</v>
      </c>
      <c r="M5780" s="66" t="str">
        <f t="shared" si="900"/>
        <v xml:space="preserve"> </v>
      </c>
    </row>
    <row r="5781" spans="1:13" x14ac:dyDescent="0.25">
      <c r="A5781" s="25">
        <f t="shared" si="908"/>
        <v>5781</v>
      </c>
      <c r="B5781" s="35">
        <f>+INDEX(Исходные_данные!A:Z,A5781+$X$32-1,$X$30)</f>
        <v>0</v>
      </c>
      <c r="C5781" s="25">
        <f>+IFERROR(_xlfn.NUMBERVALUE(INDEX(Исходные_данные!A:Z,A5781+$X$32-1,$X$31),"."),0)</f>
        <v>0</v>
      </c>
      <c r="D5781" s="51"/>
      <c r="E5781" s="3">
        <f t="shared" si="905"/>
        <v>1289.4580000000001</v>
      </c>
      <c r="F5781" s="3">
        <f t="shared" si="906"/>
        <v>1289.4574600000001</v>
      </c>
      <c r="G5781" s="8">
        <f t="shared" si="909"/>
        <v>0</v>
      </c>
      <c r="H5781" s="7">
        <f t="shared" si="901"/>
        <v>0</v>
      </c>
      <c r="I5781" s="7">
        <f t="shared" si="902"/>
        <v>0</v>
      </c>
      <c r="J5781">
        <f t="shared" si="903"/>
        <v>0</v>
      </c>
      <c r="K5781">
        <f t="shared" si="907"/>
        <v>0</v>
      </c>
      <c r="L5781">
        <f t="shared" si="904"/>
        <v>0</v>
      </c>
      <c r="M5781" s="66" t="str">
        <f t="shared" si="900"/>
        <v xml:space="preserve"> </v>
      </c>
    </row>
    <row r="5782" spans="1:13" x14ac:dyDescent="0.25">
      <c r="A5782" s="25">
        <f t="shared" si="908"/>
        <v>5782</v>
      </c>
      <c r="B5782" s="35">
        <f>+INDEX(Исходные_данные!A:Z,A5782+$X$32-1,$X$30)</f>
        <v>0</v>
      </c>
      <c r="C5782" s="25">
        <f>+IFERROR(_xlfn.NUMBERVALUE(INDEX(Исходные_данные!A:Z,A5782+$X$32-1,$X$31),"."),0)</f>
        <v>0</v>
      </c>
      <c r="D5782" s="51"/>
      <c r="E5782" s="3">
        <f t="shared" si="905"/>
        <v>1289.4580000000001</v>
      </c>
      <c r="F5782" s="3">
        <f t="shared" si="906"/>
        <v>1289.4574600000001</v>
      </c>
      <c r="G5782" s="8">
        <f t="shared" si="909"/>
        <v>0</v>
      </c>
      <c r="H5782" s="7">
        <f t="shared" si="901"/>
        <v>0</v>
      </c>
      <c r="I5782" s="7">
        <f t="shared" si="902"/>
        <v>0</v>
      </c>
      <c r="J5782">
        <f t="shared" si="903"/>
        <v>0</v>
      </c>
      <c r="K5782">
        <f t="shared" si="907"/>
        <v>0</v>
      </c>
      <c r="L5782">
        <f t="shared" si="904"/>
        <v>0</v>
      </c>
      <c r="M5782" s="66" t="str">
        <f t="shared" si="900"/>
        <v xml:space="preserve"> </v>
      </c>
    </row>
    <row r="5783" spans="1:13" x14ac:dyDescent="0.25">
      <c r="A5783" s="25">
        <f t="shared" si="908"/>
        <v>5783</v>
      </c>
      <c r="B5783" s="35">
        <f>+INDEX(Исходные_данные!A:Z,A5783+$X$32-1,$X$30)</f>
        <v>0</v>
      </c>
      <c r="C5783" s="25">
        <f>+IFERROR(_xlfn.NUMBERVALUE(INDEX(Исходные_данные!A:Z,A5783+$X$32-1,$X$31),"."),0)</f>
        <v>0</v>
      </c>
      <c r="D5783" s="51"/>
      <c r="E5783" s="3">
        <f t="shared" si="905"/>
        <v>1289.4580000000001</v>
      </c>
      <c r="F5783" s="3">
        <f t="shared" si="906"/>
        <v>1289.4574600000001</v>
      </c>
      <c r="G5783" s="8">
        <f t="shared" si="909"/>
        <v>0</v>
      </c>
      <c r="H5783" s="7">
        <f t="shared" si="901"/>
        <v>0</v>
      </c>
      <c r="I5783" s="7">
        <f t="shared" si="902"/>
        <v>0</v>
      </c>
      <c r="J5783">
        <f t="shared" si="903"/>
        <v>0</v>
      </c>
      <c r="K5783">
        <f t="shared" si="907"/>
        <v>0</v>
      </c>
      <c r="L5783">
        <f t="shared" si="904"/>
        <v>0</v>
      </c>
      <c r="M5783" s="66" t="str">
        <f t="shared" si="900"/>
        <v xml:space="preserve"> </v>
      </c>
    </row>
    <row r="5784" spans="1:13" x14ac:dyDescent="0.25">
      <c r="A5784" s="25">
        <f t="shared" si="908"/>
        <v>5784</v>
      </c>
      <c r="B5784" s="35">
        <f>+INDEX(Исходные_данные!A:Z,A5784+$X$32-1,$X$30)</f>
        <v>0</v>
      </c>
      <c r="C5784" s="25">
        <f>+IFERROR(_xlfn.NUMBERVALUE(INDEX(Исходные_данные!A:Z,A5784+$X$32-1,$X$31),"."),0)</f>
        <v>0</v>
      </c>
      <c r="D5784" s="51"/>
      <c r="E5784" s="3">
        <f t="shared" si="905"/>
        <v>1289.4580000000001</v>
      </c>
      <c r="F5784" s="3">
        <f t="shared" si="906"/>
        <v>1289.4574600000001</v>
      </c>
      <c r="G5784" s="8">
        <f t="shared" si="909"/>
        <v>0</v>
      </c>
      <c r="H5784" s="7">
        <f t="shared" si="901"/>
        <v>0</v>
      </c>
      <c r="I5784" s="7">
        <f t="shared" si="902"/>
        <v>0</v>
      </c>
      <c r="J5784">
        <f t="shared" si="903"/>
        <v>0</v>
      </c>
      <c r="K5784">
        <f t="shared" si="907"/>
        <v>0</v>
      </c>
      <c r="L5784">
        <f t="shared" si="904"/>
        <v>0</v>
      </c>
      <c r="M5784" s="66" t="str">
        <f t="shared" si="900"/>
        <v xml:space="preserve"> </v>
      </c>
    </row>
    <row r="5785" spans="1:13" x14ac:dyDescent="0.25">
      <c r="A5785" s="25">
        <f t="shared" si="908"/>
        <v>5785</v>
      </c>
      <c r="B5785" s="35">
        <f>+INDEX(Исходные_данные!A:Z,A5785+$X$32-1,$X$30)</f>
        <v>0</v>
      </c>
      <c r="C5785" s="25">
        <f>+IFERROR(_xlfn.NUMBERVALUE(INDEX(Исходные_данные!A:Z,A5785+$X$32-1,$X$31),"."),0)</f>
        <v>0</v>
      </c>
      <c r="D5785" s="51"/>
      <c r="E5785" s="3">
        <f t="shared" si="905"/>
        <v>1289.4580000000001</v>
      </c>
      <c r="F5785" s="3">
        <f t="shared" si="906"/>
        <v>1289.4574600000001</v>
      </c>
      <c r="G5785" s="8">
        <f t="shared" si="909"/>
        <v>0</v>
      </c>
      <c r="H5785" s="7">
        <f t="shared" si="901"/>
        <v>0</v>
      </c>
      <c r="I5785" s="7">
        <f t="shared" si="902"/>
        <v>0</v>
      </c>
      <c r="J5785">
        <f t="shared" si="903"/>
        <v>0</v>
      </c>
      <c r="K5785">
        <f t="shared" si="907"/>
        <v>0</v>
      </c>
      <c r="L5785">
        <f t="shared" si="904"/>
        <v>0</v>
      </c>
      <c r="M5785" s="66" t="str">
        <f t="shared" si="900"/>
        <v xml:space="preserve"> </v>
      </c>
    </row>
    <row r="5786" spans="1:13" x14ac:dyDescent="0.25">
      <c r="A5786" s="25">
        <f t="shared" si="908"/>
        <v>5786</v>
      </c>
      <c r="B5786" s="35">
        <f>+INDEX(Исходные_данные!A:Z,A5786+$X$32-1,$X$30)</f>
        <v>0</v>
      </c>
      <c r="C5786" s="25">
        <f>+IFERROR(_xlfn.NUMBERVALUE(INDEX(Исходные_данные!A:Z,A5786+$X$32-1,$X$31),"."),0)</f>
        <v>0</v>
      </c>
      <c r="D5786" s="51"/>
      <c r="E5786" s="3">
        <f t="shared" si="905"/>
        <v>1289.4580000000001</v>
      </c>
      <c r="F5786" s="3">
        <f t="shared" si="906"/>
        <v>1289.4574600000001</v>
      </c>
      <c r="G5786" s="8">
        <f t="shared" si="909"/>
        <v>0</v>
      </c>
      <c r="H5786" s="7">
        <f t="shared" si="901"/>
        <v>0</v>
      </c>
      <c r="I5786" s="7">
        <f t="shared" si="902"/>
        <v>0</v>
      </c>
      <c r="J5786">
        <f t="shared" si="903"/>
        <v>0</v>
      </c>
      <c r="K5786">
        <f t="shared" si="907"/>
        <v>0</v>
      </c>
      <c r="L5786">
        <f t="shared" si="904"/>
        <v>0</v>
      </c>
      <c r="M5786" s="66" t="str">
        <f t="shared" si="900"/>
        <v xml:space="preserve"> </v>
      </c>
    </row>
    <row r="5787" spans="1:13" x14ac:dyDescent="0.25">
      <c r="A5787" s="25">
        <f t="shared" si="908"/>
        <v>5787</v>
      </c>
      <c r="B5787" s="35">
        <f>+INDEX(Исходные_данные!A:Z,A5787+$X$32-1,$X$30)</f>
        <v>0</v>
      </c>
      <c r="C5787" s="25">
        <f>+IFERROR(_xlfn.NUMBERVALUE(INDEX(Исходные_данные!A:Z,A5787+$X$32-1,$X$31),"."),0)</f>
        <v>0</v>
      </c>
      <c r="D5787" s="51"/>
      <c r="E5787" s="3">
        <f t="shared" si="905"/>
        <v>1289.4580000000001</v>
      </c>
      <c r="F5787" s="3">
        <f t="shared" si="906"/>
        <v>1289.4574600000001</v>
      </c>
      <c r="G5787" s="8">
        <f t="shared" si="909"/>
        <v>0</v>
      </c>
      <c r="H5787" s="7">
        <f t="shared" si="901"/>
        <v>0</v>
      </c>
      <c r="I5787" s="7">
        <f t="shared" si="902"/>
        <v>0</v>
      </c>
      <c r="J5787">
        <f t="shared" si="903"/>
        <v>0</v>
      </c>
      <c r="K5787">
        <f t="shared" si="907"/>
        <v>0</v>
      </c>
      <c r="L5787">
        <f t="shared" si="904"/>
        <v>0</v>
      </c>
      <c r="M5787" s="66" t="str">
        <f t="shared" si="900"/>
        <v xml:space="preserve"> </v>
      </c>
    </row>
    <row r="5788" spans="1:13" x14ac:dyDescent="0.25">
      <c r="A5788" s="25">
        <f t="shared" si="908"/>
        <v>5788</v>
      </c>
      <c r="B5788" s="35">
        <f>+INDEX(Исходные_данные!A:Z,A5788+$X$32-1,$X$30)</f>
        <v>0</v>
      </c>
      <c r="C5788" s="25">
        <f>+IFERROR(_xlfn.NUMBERVALUE(INDEX(Исходные_данные!A:Z,A5788+$X$32-1,$X$31),"."),0)</f>
        <v>0</v>
      </c>
      <c r="D5788" s="51"/>
      <c r="E5788" s="3">
        <f t="shared" si="905"/>
        <v>1289.4580000000001</v>
      </c>
      <c r="F5788" s="3">
        <f t="shared" si="906"/>
        <v>1289.4574600000001</v>
      </c>
      <c r="G5788" s="8">
        <f t="shared" si="909"/>
        <v>0</v>
      </c>
      <c r="H5788" s="7">
        <f t="shared" si="901"/>
        <v>0</v>
      </c>
      <c r="I5788" s="7">
        <f t="shared" si="902"/>
        <v>0</v>
      </c>
      <c r="J5788">
        <f t="shared" si="903"/>
        <v>0</v>
      </c>
      <c r="K5788">
        <f t="shared" si="907"/>
        <v>0</v>
      </c>
      <c r="L5788">
        <f t="shared" si="904"/>
        <v>0</v>
      </c>
      <c r="M5788" s="66" t="str">
        <f t="shared" ref="M5788:M5851" si="910">IF(AC5803=1,"",+CONCATENATE(IF($AC$43=1,CONCATENATE(D5788," "),""),IF($AC$44=1,CONCATENATE(E5788," (",TEXT(G5788,"0,0"),"%)"),"")))</f>
        <v xml:space="preserve"> </v>
      </c>
    </row>
    <row r="5789" spans="1:13" x14ac:dyDescent="0.25">
      <c r="A5789" s="25">
        <f t="shared" si="908"/>
        <v>5789</v>
      </c>
      <c r="B5789" s="35">
        <f>+INDEX(Исходные_данные!A:Z,A5789+$X$32-1,$X$30)</f>
        <v>0</v>
      </c>
      <c r="C5789" s="25">
        <f>+IFERROR(_xlfn.NUMBERVALUE(INDEX(Исходные_данные!A:Z,A5789+$X$32-1,$X$31),"."),0)</f>
        <v>0</v>
      </c>
      <c r="D5789" s="51"/>
      <c r="E5789" s="3">
        <f t="shared" si="905"/>
        <v>1289.4580000000001</v>
      </c>
      <c r="F5789" s="3">
        <f t="shared" si="906"/>
        <v>1289.4574600000001</v>
      </c>
      <c r="G5789" s="8">
        <f t="shared" si="909"/>
        <v>0</v>
      </c>
      <c r="H5789" s="7">
        <f t="shared" si="901"/>
        <v>0</v>
      </c>
      <c r="I5789" s="7">
        <f t="shared" si="902"/>
        <v>0</v>
      </c>
      <c r="J5789">
        <f t="shared" si="903"/>
        <v>0</v>
      </c>
      <c r="K5789">
        <f t="shared" si="907"/>
        <v>0</v>
      </c>
      <c r="L5789">
        <f t="shared" si="904"/>
        <v>0</v>
      </c>
      <c r="M5789" s="66" t="str">
        <f t="shared" si="910"/>
        <v xml:space="preserve"> </v>
      </c>
    </row>
    <row r="5790" spans="1:13" x14ac:dyDescent="0.25">
      <c r="A5790" s="25">
        <f t="shared" si="908"/>
        <v>5790</v>
      </c>
      <c r="B5790" s="35">
        <f>+INDEX(Исходные_данные!A:Z,A5790+$X$32-1,$X$30)</f>
        <v>0</v>
      </c>
      <c r="C5790" s="25">
        <f>+IFERROR(_xlfn.NUMBERVALUE(INDEX(Исходные_данные!A:Z,A5790+$X$32-1,$X$31),"."),0)</f>
        <v>0</v>
      </c>
      <c r="D5790" s="51"/>
      <c r="E5790" s="3">
        <f t="shared" si="905"/>
        <v>1289.4580000000001</v>
      </c>
      <c r="F5790" s="3">
        <f t="shared" si="906"/>
        <v>1289.4574600000001</v>
      </c>
      <c r="G5790" s="8">
        <f t="shared" si="909"/>
        <v>0</v>
      </c>
      <c r="H5790" s="7">
        <f t="shared" si="901"/>
        <v>0</v>
      </c>
      <c r="I5790" s="7">
        <f t="shared" si="902"/>
        <v>0</v>
      </c>
      <c r="J5790">
        <f t="shared" si="903"/>
        <v>0</v>
      </c>
      <c r="K5790">
        <f t="shared" si="907"/>
        <v>0</v>
      </c>
      <c r="L5790">
        <f t="shared" si="904"/>
        <v>0</v>
      </c>
      <c r="M5790" s="66" t="str">
        <f t="shared" si="910"/>
        <v xml:space="preserve"> </v>
      </c>
    </row>
    <row r="5791" spans="1:13" x14ac:dyDescent="0.25">
      <c r="A5791" s="25">
        <f t="shared" si="908"/>
        <v>5791</v>
      </c>
      <c r="B5791" s="35">
        <f>+INDEX(Исходные_данные!A:Z,A5791+$X$32-1,$X$30)</f>
        <v>0</v>
      </c>
      <c r="C5791" s="25">
        <f>+IFERROR(_xlfn.NUMBERVALUE(INDEX(Исходные_данные!A:Z,A5791+$X$32-1,$X$31),"."),0)</f>
        <v>0</v>
      </c>
      <c r="D5791" s="51"/>
      <c r="E5791" s="3">
        <f t="shared" si="905"/>
        <v>1289.4580000000001</v>
      </c>
      <c r="F5791" s="3">
        <f t="shared" si="906"/>
        <v>1289.4574600000001</v>
      </c>
      <c r="G5791" s="8">
        <f t="shared" si="909"/>
        <v>0</v>
      </c>
      <c r="H5791" s="7">
        <f t="shared" si="901"/>
        <v>0</v>
      </c>
      <c r="I5791" s="7">
        <f t="shared" si="902"/>
        <v>0</v>
      </c>
      <c r="J5791">
        <f t="shared" si="903"/>
        <v>0</v>
      </c>
      <c r="K5791">
        <f t="shared" si="907"/>
        <v>0</v>
      </c>
      <c r="L5791">
        <f t="shared" si="904"/>
        <v>0</v>
      </c>
      <c r="M5791" s="66" t="str">
        <f t="shared" si="910"/>
        <v xml:space="preserve"> </v>
      </c>
    </row>
    <row r="5792" spans="1:13" x14ac:dyDescent="0.25">
      <c r="A5792" s="25">
        <f t="shared" si="908"/>
        <v>5792</v>
      </c>
      <c r="B5792" s="35">
        <f>+INDEX(Исходные_данные!A:Z,A5792+$X$32-1,$X$30)</f>
        <v>0</v>
      </c>
      <c r="C5792" s="25">
        <f>+IFERROR(_xlfn.NUMBERVALUE(INDEX(Исходные_данные!A:Z,A5792+$X$32-1,$X$31),"."),0)</f>
        <v>0</v>
      </c>
      <c r="D5792" s="51"/>
      <c r="E5792" s="3">
        <f t="shared" si="905"/>
        <v>1289.4580000000001</v>
      </c>
      <c r="F5792" s="3">
        <f t="shared" si="906"/>
        <v>1289.4574600000001</v>
      </c>
      <c r="G5792" s="8">
        <f t="shared" si="909"/>
        <v>0</v>
      </c>
      <c r="H5792" s="7">
        <f t="shared" si="901"/>
        <v>0</v>
      </c>
      <c r="I5792" s="7">
        <f t="shared" si="902"/>
        <v>0</v>
      </c>
      <c r="J5792">
        <f t="shared" si="903"/>
        <v>0</v>
      </c>
      <c r="K5792">
        <f t="shared" si="907"/>
        <v>0</v>
      </c>
      <c r="L5792">
        <f t="shared" si="904"/>
        <v>0</v>
      </c>
      <c r="M5792" s="66" t="str">
        <f t="shared" si="910"/>
        <v xml:space="preserve"> </v>
      </c>
    </row>
    <row r="5793" spans="1:13" x14ac:dyDescent="0.25">
      <c r="A5793" s="25">
        <f t="shared" si="908"/>
        <v>5793</v>
      </c>
      <c r="B5793" s="35">
        <f>+INDEX(Исходные_данные!A:Z,A5793+$X$32-1,$X$30)</f>
        <v>0</v>
      </c>
      <c r="C5793" s="25">
        <f>+IFERROR(_xlfn.NUMBERVALUE(INDEX(Исходные_данные!A:Z,A5793+$X$32-1,$X$31),"."),0)</f>
        <v>0</v>
      </c>
      <c r="D5793" s="51"/>
      <c r="E5793" s="3">
        <f t="shared" si="905"/>
        <v>1289.4580000000001</v>
      </c>
      <c r="F5793" s="3">
        <f t="shared" si="906"/>
        <v>1289.4574600000001</v>
      </c>
      <c r="G5793" s="8">
        <f t="shared" si="909"/>
        <v>0</v>
      </c>
      <c r="H5793" s="7">
        <f t="shared" si="901"/>
        <v>0</v>
      </c>
      <c r="I5793" s="7">
        <f t="shared" si="902"/>
        <v>0</v>
      </c>
      <c r="J5793">
        <f t="shared" si="903"/>
        <v>0</v>
      </c>
      <c r="K5793">
        <f t="shared" si="907"/>
        <v>0</v>
      </c>
      <c r="L5793">
        <f t="shared" si="904"/>
        <v>0</v>
      </c>
      <c r="M5793" s="66" t="str">
        <f t="shared" si="910"/>
        <v xml:space="preserve"> </v>
      </c>
    </row>
    <row r="5794" spans="1:13" x14ac:dyDescent="0.25">
      <c r="A5794" s="25">
        <f t="shared" si="908"/>
        <v>5794</v>
      </c>
      <c r="B5794" s="35">
        <f>+INDEX(Исходные_данные!A:Z,A5794+$X$32-1,$X$30)</f>
        <v>0</v>
      </c>
      <c r="C5794" s="25">
        <f>+IFERROR(_xlfn.NUMBERVALUE(INDEX(Исходные_данные!A:Z,A5794+$X$32-1,$X$31),"."),0)</f>
        <v>0</v>
      </c>
      <c r="D5794" s="51"/>
      <c r="E5794" s="3">
        <f t="shared" si="905"/>
        <v>1289.4580000000001</v>
      </c>
      <c r="F5794" s="3">
        <f t="shared" si="906"/>
        <v>1289.4574600000001</v>
      </c>
      <c r="G5794" s="8">
        <f t="shared" si="909"/>
        <v>0</v>
      </c>
      <c r="H5794" s="7">
        <f t="shared" si="901"/>
        <v>0</v>
      </c>
      <c r="I5794" s="7">
        <f t="shared" si="902"/>
        <v>0</v>
      </c>
      <c r="J5794">
        <f t="shared" si="903"/>
        <v>0</v>
      </c>
      <c r="K5794">
        <f t="shared" si="907"/>
        <v>0</v>
      </c>
      <c r="L5794">
        <f t="shared" si="904"/>
        <v>0</v>
      </c>
      <c r="M5794" s="66" t="str">
        <f t="shared" si="910"/>
        <v xml:space="preserve"> </v>
      </c>
    </row>
    <row r="5795" spans="1:13" x14ac:dyDescent="0.25">
      <c r="A5795" s="25">
        <f t="shared" si="908"/>
        <v>5795</v>
      </c>
      <c r="B5795" s="35">
        <f>+INDEX(Исходные_данные!A:Z,A5795+$X$32-1,$X$30)</f>
        <v>0</v>
      </c>
      <c r="C5795" s="25">
        <f>+IFERROR(_xlfn.NUMBERVALUE(INDEX(Исходные_данные!A:Z,A5795+$X$32-1,$X$31),"."),0)</f>
        <v>0</v>
      </c>
      <c r="D5795" s="51"/>
      <c r="E5795" s="3">
        <f t="shared" si="905"/>
        <v>1289.4580000000001</v>
      </c>
      <c r="F5795" s="3">
        <f t="shared" si="906"/>
        <v>1289.4574600000001</v>
      </c>
      <c r="G5795" s="8">
        <f t="shared" si="909"/>
        <v>0</v>
      </c>
      <c r="H5795" s="7">
        <f t="shared" si="901"/>
        <v>0</v>
      </c>
      <c r="I5795" s="7">
        <f t="shared" si="902"/>
        <v>0</v>
      </c>
      <c r="J5795">
        <f t="shared" si="903"/>
        <v>0</v>
      </c>
      <c r="K5795">
        <f t="shared" si="907"/>
        <v>0</v>
      </c>
      <c r="L5795">
        <f t="shared" si="904"/>
        <v>0</v>
      </c>
      <c r="M5795" s="66" t="str">
        <f t="shared" si="910"/>
        <v xml:space="preserve"> </v>
      </c>
    </row>
    <row r="5796" spans="1:13" x14ac:dyDescent="0.25">
      <c r="A5796" s="25">
        <f t="shared" si="908"/>
        <v>5796</v>
      </c>
      <c r="B5796" s="35">
        <f>+INDEX(Исходные_данные!A:Z,A5796+$X$32-1,$X$30)</f>
        <v>0</v>
      </c>
      <c r="C5796" s="25">
        <f>+IFERROR(_xlfn.NUMBERVALUE(INDEX(Исходные_данные!A:Z,A5796+$X$32-1,$X$31),"."),0)</f>
        <v>0</v>
      </c>
      <c r="D5796" s="51"/>
      <c r="E5796" s="3">
        <f t="shared" si="905"/>
        <v>1289.4580000000001</v>
      </c>
      <c r="F5796" s="3">
        <f t="shared" si="906"/>
        <v>1289.4574600000001</v>
      </c>
      <c r="G5796" s="8">
        <f t="shared" si="909"/>
        <v>0</v>
      </c>
      <c r="H5796" s="7">
        <f t="shared" si="901"/>
        <v>0</v>
      </c>
      <c r="I5796" s="7">
        <f t="shared" si="902"/>
        <v>0</v>
      </c>
      <c r="J5796">
        <f t="shared" si="903"/>
        <v>0</v>
      </c>
      <c r="K5796">
        <f t="shared" si="907"/>
        <v>0</v>
      </c>
      <c r="L5796">
        <f t="shared" si="904"/>
        <v>0</v>
      </c>
      <c r="M5796" s="66" t="str">
        <f t="shared" si="910"/>
        <v xml:space="preserve"> </v>
      </c>
    </row>
    <row r="5797" spans="1:13" x14ac:dyDescent="0.25">
      <c r="A5797" s="25">
        <f t="shared" si="908"/>
        <v>5797</v>
      </c>
      <c r="B5797" s="35">
        <f>+INDEX(Исходные_данные!A:Z,A5797+$X$32-1,$X$30)</f>
        <v>0</v>
      </c>
      <c r="C5797" s="25">
        <f>+IFERROR(_xlfn.NUMBERVALUE(INDEX(Исходные_данные!A:Z,A5797+$X$32-1,$X$31),"."),0)</f>
        <v>0</v>
      </c>
      <c r="D5797" s="51"/>
      <c r="E5797" s="3">
        <f t="shared" si="905"/>
        <v>1289.4580000000001</v>
      </c>
      <c r="F5797" s="3">
        <f t="shared" si="906"/>
        <v>1289.4574600000001</v>
      </c>
      <c r="G5797" s="8">
        <f t="shared" si="909"/>
        <v>0</v>
      </c>
      <c r="H5797" s="7">
        <f t="shared" si="901"/>
        <v>0</v>
      </c>
      <c r="I5797" s="7">
        <f t="shared" si="902"/>
        <v>0</v>
      </c>
      <c r="J5797">
        <f t="shared" si="903"/>
        <v>0</v>
      </c>
      <c r="K5797">
        <f t="shared" si="907"/>
        <v>0</v>
      </c>
      <c r="L5797">
        <f t="shared" si="904"/>
        <v>0</v>
      </c>
      <c r="M5797" s="66" t="str">
        <f t="shared" si="910"/>
        <v xml:space="preserve"> </v>
      </c>
    </row>
    <row r="5798" spans="1:13" x14ac:dyDescent="0.25">
      <c r="A5798" s="25">
        <f t="shared" si="908"/>
        <v>5798</v>
      </c>
      <c r="B5798" s="35">
        <f>+INDEX(Исходные_данные!A:Z,A5798+$X$32-1,$X$30)</f>
        <v>0</v>
      </c>
      <c r="C5798" s="25">
        <f>+IFERROR(_xlfn.NUMBERVALUE(INDEX(Исходные_данные!A:Z,A5798+$X$32-1,$X$31),"."),0)</f>
        <v>0</v>
      </c>
      <c r="D5798" s="51"/>
      <c r="E5798" s="3">
        <f t="shared" si="905"/>
        <v>1289.4580000000001</v>
      </c>
      <c r="F5798" s="3">
        <f t="shared" si="906"/>
        <v>1289.4574600000001</v>
      </c>
      <c r="G5798" s="8">
        <f t="shared" si="909"/>
        <v>0</v>
      </c>
      <c r="H5798" s="7">
        <f t="shared" si="901"/>
        <v>0</v>
      </c>
      <c r="I5798" s="7">
        <f t="shared" si="902"/>
        <v>0</v>
      </c>
      <c r="J5798">
        <f t="shared" si="903"/>
        <v>0</v>
      </c>
      <c r="K5798">
        <f t="shared" si="907"/>
        <v>0</v>
      </c>
      <c r="L5798">
        <f t="shared" si="904"/>
        <v>0</v>
      </c>
      <c r="M5798" s="66" t="str">
        <f t="shared" si="910"/>
        <v xml:space="preserve"> </v>
      </c>
    </row>
    <row r="5799" spans="1:13" x14ac:dyDescent="0.25">
      <c r="A5799" s="25">
        <f t="shared" si="908"/>
        <v>5799</v>
      </c>
      <c r="B5799" s="35">
        <f>+INDEX(Исходные_данные!A:Z,A5799+$X$32-1,$X$30)</f>
        <v>0</v>
      </c>
      <c r="C5799" s="25">
        <f>+IFERROR(_xlfn.NUMBERVALUE(INDEX(Исходные_данные!A:Z,A5799+$X$32-1,$X$31),"."),0)</f>
        <v>0</v>
      </c>
      <c r="D5799" s="51"/>
      <c r="E5799" s="3">
        <f t="shared" si="905"/>
        <v>1289.4580000000001</v>
      </c>
      <c r="F5799" s="3">
        <f t="shared" si="906"/>
        <v>1289.4574600000001</v>
      </c>
      <c r="G5799" s="8">
        <f t="shared" si="909"/>
        <v>0</v>
      </c>
      <c r="H5799" s="7">
        <f t="shared" si="901"/>
        <v>0</v>
      </c>
      <c r="I5799" s="7">
        <f t="shared" si="902"/>
        <v>0</v>
      </c>
      <c r="J5799">
        <f t="shared" si="903"/>
        <v>0</v>
      </c>
      <c r="K5799">
        <f t="shared" si="907"/>
        <v>0</v>
      </c>
      <c r="L5799">
        <f t="shared" si="904"/>
        <v>0</v>
      </c>
      <c r="M5799" s="66" t="str">
        <f t="shared" si="910"/>
        <v xml:space="preserve"> </v>
      </c>
    </row>
    <row r="5800" spans="1:13" x14ac:dyDescent="0.25">
      <c r="A5800" s="25">
        <f t="shared" si="908"/>
        <v>5800</v>
      </c>
      <c r="B5800" s="35">
        <f>+INDEX(Исходные_данные!A:Z,A5800+$X$32-1,$X$30)</f>
        <v>0</v>
      </c>
      <c r="C5800" s="25">
        <f>+IFERROR(_xlfn.NUMBERVALUE(INDEX(Исходные_данные!A:Z,A5800+$X$32-1,$X$31),"."),0)</f>
        <v>0</v>
      </c>
      <c r="D5800" s="51"/>
      <c r="E5800" s="3">
        <f t="shared" si="905"/>
        <v>1289.4580000000001</v>
      </c>
      <c r="F5800" s="3">
        <f t="shared" si="906"/>
        <v>1289.4574600000001</v>
      </c>
      <c r="G5800" s="8">
        <f t="shared" si="909"/>
        <v>0</v>
      </c>
      <c r="H5800" s="7">
        <f t="shared" si="901"/>
        <v>0</v>
      </c>
      <c r="I5800" s="7">
        <f t="shared" si="902"/>
        <v>0</v>
      </c>
      <c r="J5800">
        <f t="shared" si="903"/>
        <v>0</v>
      </c>
      <c r="K5800">
        <f t="shared" si="907"/>
        <v>0</v>
      </c>
      <c r="L5800">
        <f t="shared" si="904"/>
        <v>0</v>
      </c>
      <c r="M5800" s="66" t="str">
        <f t="shared" si="910"/>
        <v xml:space="preserve"> </v>
      </c>
    </row>
    <row r="5801" spans="1:13" x14ac:dyDescent="0.25">
      <c r="A5801" s="25">
        <f t="shared" si="908"/>
        <v>5801</v>
      </c>
      <c r="B5801" s="35">
        <f>+INDEX(Исходные_данные!A:Z,A5801+$X$32-1,$X$30)</f>
        <v>0</v>
      </c>
      <c r="C5801" s="25">
        <f>+IFERROR(_xlfn.NUMBERVALUE(INDEX(Исходные_данные!A:Z,A5801+$X$32-1,$X$31),"."),0)</f>
        <v>0</v>
      </c>
      <c r="D5801" s="51"/>
      <c r="E5801" s="3">
        <f t="shared" si="905"/>
        <v>1289.4580000000001</v>
      </c>
      <c r="F5801" s="3">
        <f t="shared" si="906"/>
        <v>1289.4574600000001</v>
      </c>
      <c r="G5801" s="8">
        <f t="shared" si="909"/>
        <v>0</v>
      </c>
      <c r="H5801" s="7">
        <f t="shared" si="901"/>
        <v>0</v>
      </c>
      <c r="I5801" s="7">
        <f t="shared" si="902"/>
        <v>0</v>
      </c>
      <c r="J5801">
        <f t="shared" si="903"/>
        <v>0</v>
      </c>
      <c r="K5801">
        <f t="shared" si="907"/>
        <v>0</v>
      </c>
      <c r="L5801">
        <f t="shared" si="904"/>
        <v>0</v>
      </c>
      <c r="M5801" s="66" t="str">
        <f t="shared" si="910"/>
        <v xml:space="preserve"> </v>
      </c>
    </row>
    <row r="5802" spans="1:13" x14ac:dyDescent="0.25">
      <c r="A5802" s="25">
        <f t="shared" si="908"/>
        <v>5802</v>
      </c>
      <c r="B5802" s="35">
        <f>+INDEX(Исходные_данные!A:Z,A5802+$X$32-1,$X$30)</f>
        <v>0</v>
      </c>
      <c r="C5802" s="25">
        <f>+IFERROR(_xlfn.NUMBERVALUE(INDEX(Исходные_данные!A:Z,A5802+$X$32-1,$X$31),"."),0)</f>
        <v>0</v>
      </c>
      <c r="D5802" s="51"/>
      <c r="E5802" s="3">
        <f t="shared" si="905"/>
        <v>1289.4580000000001</v>
      </c>
      <c r="F5802" s="3">
        <f t="shared" si="906"/>
        <v>1289.4574600000001</v>
      </c>
      <c r="G5802" s="8">
        <f t="shared" si="909"/>
        <v>0</v>
      </c>
      <c r="H5802" s="7">
        <f t="shared" si="901"/>
        <v>0</v>
      </c>
      <c r="I5802" s="7">
        <f t="shared" si="902"/>
        <v>0</v>
      </c>
      <c r="J5802">
        <f t="shared" si="903"/>
        <v>0</v>
      </c>
      <c r="K5802">
        <f t="shared" si="907"/>
        <v>0</v>
      </c>
      <c r="L5802">
        <f t="shared" si="904"/>
        <v>0</v>
      </c>
      <c r="M5802" s="66" t="str">
        <f t="shared" si="910"/>
        <v xml:space="preserve"> </v>
      </c>
    </row>
    <row r="5803" spans="1:13" x14ac:dyDescent="0.25">
      <c r="A5803" s="25">
        <f t="shared" si="908"/>
        <v>5803</v>
      </c>
      <c r="B5803" s="35">
        <f>+INDEX(Исходные_данные!A:Z,A5803+$X$32-1,$X$30)</f>
        <v>0</v>
      </c>
      <c r="C5803" s="25">
        <f>+IFERROR(_xlfn.NUMBERVALUE(INDEX(Исходные_данные!A:Z,A5803+$X$32-1,$X$31),"."),0)</f>
        <v>0</v>
      </c>
      <c r="D5803" s="51"/>
      <c r="E5803" s="3">
        <f t="shared" si="905"/>
        <v>1289.4580000000001</v>
      </c>
      <c r="F5803" s="3">
        <f t="shared" si="906"/>
        <v>1289.4574600000001</v>
      </c>
      <c r="G5803" s="8">
        <f t="shared" si="909"/>
        <v>0</v>
      </c>
      <c r="H5803" s="7">
        <f t="shared" si="901"/>
        <v>0</v>
      </c>
      <c r="I5803" s="7">
        <f t="shared" si="902"/>
        <v>0</v>
      </c>
      <c r="J5803">
        <f t="shared" si="903"/>
        <v>0</v>
      </c>
      <c r="K5803">
        <f t="shared" si="907"/>
        <v>0</v>
      </c>
      <c r="L5803">
        <f t="shared" si="904"/>
        <v>0</v>
      </c>
      <c r="M5803" s="66" t="str">
        <f t="shared" si="910"/>
        <v xml:space="preserve"> </v>
      </c>
    </row>
    <row r="5804" spans="1:13" x14ac:dyDescent="0.25">
      <c r="A5804" s="25">
        <f t="shared" si="908"/>
        <v>5804</v>
      </c>
      <c r="B5804" s="35">
        <f>+INDEX(Исходные_данные!A:Z,A5804+$X$32-1,$X$30)</f>
        <v>0</v>
      </c>
      <c r="C5804" s="25">
        <f>+IFERROR(_xlfn.NUMBERVALUE(INDEX(Исходные_данные!A:Z,A5804+$X$32-1,$X$31),"."),0)</f>
        <v>0</v>
      </c>
      <c r="D5804" s="51"/>
      <c r="E5804" s="3">
        <f t="shared" si="905"/>
        <v>1289.4580000000001</v>
      </c>
      <c r="F5804" s="3">
        <f t="shared" si="906"/>
        <v>1289.4574600000001</v>
      </c>
      <c r="G5804" s="8">
        <f t="shared" si="909"/>
        <v>0</v>
      </c>
      <c r="H5804" s="7">
        <f t="shared" si="901"/>
        <v>0</v>
      </c>
      <c r="I5804" s="7">
        <f t="shared" si="902"/>
        <v>0</v>
      </c>
      <c r="J5804">
        <f t="shared" si="903"/>
        <v>0</v>
      </c>
      <c r="K5804">
        <f t="shared" si="907"/>
        <v>0</v>
      </c>
      <c r="L5804">
        <f t="shared" si="904"/>
        <v>0</v>
      </c>
      <c r="M5804" s="66" t="str">
        <f t="shared" si="910"/>
        <v xml:space="preserve"> </v>
      </c>
    </row>
    <row r="5805" spans="1:13" x14ac:dyDescent="0.25">
      <c r="A5805" s="25">
        <f t="shared" si="908"/>
        <v>5805</v>
      </c>
      <c r="B5805" s="35">
        <f>+INDEX(Исходные_данные!A:Z,A5805+$X$32-1,$X$30)</f>
        <v>0</v>
      </c>
      <c r="C5805" s="25">
        <f>+IFERROR(_xlfn.NUMBERVALUE(INDEX(Исходные_данные!A:Z,A5805+$X$32-1,$X$31),"."),0)</f>
        <v>0</v>
      </c>
      <c r="D5805" s="51"/>
      <c r="E5805" s="3">
        <f t="shared" si="905"/>
        <v>1289.4580000000001</v>
      </c>
      <c r="F5805" s="3">
        <f t="shared" si="906"/>
        <v>1289.4574600000001</v>
      </c>
      <c r="G5805" s="8">
        <f t="shared" si="909"/>
        <v>0</v>
      </c>
      <c r="H5805" s="7">
        <f t="shared" si="901"/>
        <v>0</v>
      </c>
      <c r="I5805" s="7">
        <f t="shared" si="902"/>
        <v>0</v>
      </c>
      <c r="J5805">
        <f t="shared" si="903"/>
        <v>0</v>
      </c>
      <c r="K5805">
        <f t="shared" si="907"/>
        <v>0</v>
      </c>
      <c r="L5805">
        <f t="shared" si="904"/>
        <v>0</v>
      </c>
      <c r="M5805" s="66" t="str">
        <f t="shared" si="910"/>
        <v xml:space="preserve"> </v>
      </c>
    </row>
    <row r="5806" spans="1:13" x14ac:dyDescent="0.25">
      <c r="A5806" s="25">
        <f t="shared" si="908"/>
        <v>5806</v>
      </c>
      <c r="B5806" s="35">
        <f>+INDEX(Исходные_данные!A:Z,A5806+$X$32-1,$X$30)</f>
        <v>0</v>
      </c>
      <c r="C5806" s="25">
        <f>+IFERROR(_xlfn.NUMBERVALUE(INDEX(Исходные_данные!A:Z,A5806+$X$32-1,$X$31),"."),0)</f>
        <v>0</v>
      </c>
      <c r="D5806" s="51"/>
      <c r="E5806" s="3">
        <f t="shared" si="905"/>
        <v>1289.4580000000001</v>
      </c>
      <c r="F5806" s="3">
        <f t="shared" si="906"/>
        <v>1289.4574600000001</v>
      </c>
      <c r="G5806" s="8">
        <f t="shared" si="909"/>
        <v>0</v>
      </c>
      <c r="H5806" s="7">
        <f t="shared" si="901"/>
        <v>0</v>
      </c>
      <c r="I5806" s="7">
        <f t="shared" si="902"/>
        <v>0</v>
      </c>
      <c r="J5806">
        <f t="shared" si="903"/>
        <v>0</v>
      </c>
      <c r="K5806">
        <f t="shared" si="907"/>
        <v>0</v>
      </c>
      <c r="L5806">
        <f t="shared" si="904"/>
        <v>0</v>
      </c>
      <c r="M5806" s="66" t="str">
        <f t="shared" si="910"/>
        <v xml:space="preserve"> </v>
      </c>
    </row>
    <row r="5807" spans="1:13" x14ac:dyDescent="0.25">
      <c r="A5807" s="25">
        <f t="shared" si="908"/>
        <v>5807</v>
      </c>
      <c r="B5807" s="35">
        <f>+INDEX(Исходные_данные!A:Z,A5807+$X$32-1,$X$30)</f>
        <v>0</v>
      </c>
      <c r="C5807" s="25">
        <f>+IFERROR(_xlfn.NUMBERVALUE(INDEX(Исходные_данные!A:Z,A5807+$X$32-1,$X$31),"."),0)</f>
        <v>0</v>
      </c>
      <c r="D5807" s="51"/>
      <c r="E5807" s="3">
        <f t="shared" si="905"/>
        <v>1289.4580000000001</v>
      </c>
      <c r="F5807" s="3">
        <f t="shared" si="906"/>
        <v>1289.4574600000001</v>
      </c>
      <c r="G5807" s="8">
        <f t="shared" si="909"/>
        <v>0</v>
      </c>
      <c r="H5807" s="7">
        <f t="shared" si="901"/>
        <v>0</v>
      </c>
      <c r="I5807" s="7">
        <f t="shared" si="902"/>
        <v>0</v>
      </c>
      <c r="J5807">
        <f t="shared" si="903"/>
        <v>0</v>
      </c>
      <c r="K5807">
        <f t="shared" si="907"/>
        <v>0</v>
      </c>
      <c r="L5807">
        <f t="shared" si="904"/>
        <v>0</v>
      </c>
      <c r="M5807" s="66" t="str">
        <f t="shared" si="910"/>
        <v xml:space="preserve"> </v>
      </c>
    </row>
    <row r="5808" spans="1:13" x14ac:dyDescent="0.25">
      <c r="A5808" s="25">
        <f t="shared" si="908"/>
        <v>5808</v>
      </c>
      <c r="B5808" s="35">
        <f>+INDEX(Исходные_данные!A:Z,A5808+$X$32-1,$X$30)</f>
        <v>0</v>
      </c>
      <c r="C5808" s="25">
        <f>+IFERROR(_xlfn.NUMBERVALUE(INDEX(Исходные_данные!A:Z,A5808+$X$32-1,$X$31),"."),0)</f>
        <v>0</v>
      </c>
      <c r="D5808" s="51"/>
      <c r="E5808" s="3">
        <f t="shared" si="905"/>
        <v>1289.4580000000001</v>
      </c>
      <c r="F5808" s="3">
        <f t="shared" si="906"/>
        <v>1289.4574600000001</v>
      </c>
      <c r="G5808" s="8">
        <f t="shared" si="909"/>
        <v>0</v>
      </c>
      <c r="H5808" s="7">
        <f t="shared" si="901"/>
        <v>0</v>
      </c>
      <c r="I5808" s="7">
        <f t="shared" si="902"/>
        <v>0</v>
      </c>
      <c r="J5808">
        <f t="shared" si="903"/>
        <v>0</v>
      </c>
      <c r="K5808">
        <f t="shared" si="907"/>
        <v>0</v>
      </c>
      <c r="L5808">
        <f t="shared" si="904"/>
        <v>0</v>
      </c>
      <c r="M5808" s="66" t="str">
        <f t="shared" si="910"/>
        <v xml:space="preserve"> </v>
      </c>
    </row>
    <row r="5809" spans="1:13" x14ac:dyDescent="0.25">
      <c r="A5809" s="25">
        <f t="shared" si="908"/>
        <v>5809</v>
      </c>
      <c r="B5809" s="35">
        <f>+INDEX(Исходные_данные!A:Z,A5809+$X$32-1,$X$30)</f>
        <v>0</v>
      </c>
      <c r="C5809" s="25">
        <f>+IFERROR(_xlfn.NUMBERVALUE(INDEX(Исходные_данные!A:Z,A5809+$X$32-1,$X$31),"."),0)</f>
        <v>0</v>
      </c>
      <c r="D5809" s="51"/>
      <c r="E5809" s="3">
        <f t="shared" si="905"/>
        <v>1289.4580000000001</v>
      </c>
      <c r="F5809" s="3">
        <f t="shared" si="906"/>
        <v>1289.4574600000001</v>
      </c>
      <c r="G5809" s="8">
        <f t="shared" si="909"/>
        <v>0</v>
      </c>
      <c r="H5809" s="7">
        <f t="shared" si="901"/>
        <v>0</v>
      </c>
      <c r="I5809" s="7">
        <f t="shared" si="902"/>
        <v>0</v>
      </c>
      <c r="J5809">
        <f t="shared" si="903"/>
        <v>0</v>
      </c>
      <c r="K5809">
        <f t="shared" si="907"/>
        <v>0</v>
      </c>
      <c r="L5809">
        <f t="shared" si="904"/>
        <v>0</v>
      </c>
      <c r="M5809" s="66" t="str">
        <f t="shared" si="910"/>
        <v xml:space="preserve"> </v>
      </c>
    </row>
    <row r="5810" spans="1:13" x14ac:dyDescent="0.25">
      <c r="A5810" s="25">
        <f t="shared" si="908"/>
        <v>5810</v>
      </c>
      <c r="B5810" s="35">
        <f>+INDEX(Исходные_данные!A:Z,A5810+$X$32-1,$X$30)</f>
        <v>0</v>
      </c>
      <c r="C5810" s="25">
        <f>+IFERROR(_xlfn.NUMBERVALUE(INDEX(Исходные_данные!A:Z,A5810+$X$32-1,$X$31),"."),0)</f>
        <v>0</v>
      </c>
      <c r="D5810" s="51"/>
      <c r="E5810" s="3">
        <f t="shared" si="905"/>
        <v>1289.4580000000001</v>
      </c>
      <c r="F5810" s="3">
        <f t="shared" si="906"/>
        <v>1289.4574600000001</v>
      </c>
      <c r="G5810" s="8">
        <f t="shared" si="909"/>
        <v>0</v>
      </c>
      <c r="H5810" s="7">
        <f t="shared" si="901"/>
        <v>0</v>
      </c>
      <c r="I5810" s="7">
        <f t="shared" si="902"/>
        <v>0</v>
      </c>
      <c r="J5810">
        <f t="shared" si="903"/>
        <v>0</v>
      </c>
      <c r="K5810">
        <f t="shared" si="907"/>
        <v>0</v>
      </c>
      <c r="L5810">
        <f t="shared" si="904"/>
        <v>0</v>
      </c>
      <c r="M5810" s="66" t="str">
        <f t="shared" si="910"/>
        <v xml:space="preserve"> </v>
      </c>
    </row>
    <row r="5811" spans="1:13" x14ac:dyDescent="0.25">
      <c r="A5811" s="25">
        <f t="shared" si="908"/>
        <v>5811</v>
      </c>
      <c r="B5811" s="35">
        <f>+INDEX(Исходные_данные!A:Z,A5811+$X$32-1,$X$30)</f>
        <v>0</v>
      </c>
      <c r="C5811" s="25">
        <f>+IFERROR(_xlfn.NUMBERVALUE(INDEX(Исходные_данные!A:Z,A5811+$X$32-1,$X$31),"."),0)</f>
        <v>0</v>
      </c>
      <c r="D5811" s="51"/>
      <c r="E5811" s="3">
        <f t="shared" si="905"/>
        <v>1289.4580000000001</v>
      </c>
      <c r="F5811" s="3">
        <f t="shared" si="906"/>
        <v>1289.4574600000001</v>
      </c>
      <c r="G5811" s="8">
        <f t="shared" si="909"/>
        <v>0</v>
      </c>
      <c r="H5811" s="7">
        <f t="shared" si="901"/>
        <v>0</v>
      </c>
      <c r="I5811" s="7">
        <f t="shared" si="902"/>
        <v>0</v>
      </c>
      <c r="J5811">
        <f t="shared" si="903"/>
        <v>0</v>
      </c>
      <c r="K5811">
        <f t="shared" si="907"/>
        <v>0</v>
      </c>
      <c r="L5811">
        <f t="shared" si="904"/>
        <v>0</v>
      </c>
      <c r="M5811" s="66" t="str">
        <f t="shared" si="910"/>
        <v xml:space="preserve"> </v>
      </c>
    </row>
    <row r="5812" spans="1:13" x14ac:dyDescent="0.25">
      <c r="A5812" s="25">
        <f t="shared" si="908"/>
        <v>5812</v>
      </c>
      <c r="B5812" s="35">
        <f>+INDEX(Исходные_данные!A:Z,A5812+$X$32-1,$X$30)</f>
        <v>0</v>
      </c>
      <c r="C5812" s="25">
        <f>+IFERROR(_xlfn.NUMBERVALUE(INDEX(Исходные_данные!A:Z,A5812+$X$32-1,$X$31),"."),0)</f>
        <v>0</v>
      </c>
      <c r="D5812" s="51"/>
      <c r="E5812" s="3">
        <f t="shared" si="905"/>
        <v>1289.4580000000001</v>
      </c>
      <c r="F5812" s="3">
        <f t="shared" si="906"/>
        <v>1289.4574600000001</v>
      </c>
      <c r="G5812" s="8">
        <f t="shared" si="909"/>
        <v>0</v>
      </c>
      <c r="H5812" s="7">
        <f t="shared" si="901"/>
        <v>0</v>
      </c>
      <c r="I5812" s="7">
        <f t="shared" si="902"/>
        <v>0</v>
      </c>
      <c r="J5812">
        <f t="shared" si="903"/>
        <v>0</v>
      </c>
      <c r="K5812">
        <f t="shared" si="907"/>
        <v>0</v>
      </c>
      <c r="L5812">
        <f t="shared" si="904"/>
        <v>0</v>
      </c>
      <c r="M5812" s="66" t="str">
        <f t="shared" si="910"/>
        <v xml:space="preserve"> </v>
      </c>
    </row>
    <row r="5813" spans="1:13" x14ac:dyDescent="0.25">
      <c r="A5813" s="25">
        <f t="shared" si="908"/>
        <v>5813</v>
      </c>
      <c r="B5813" s="35">
        <f>+INDEX(Исходные_данные!A:Z,A5813+$X$32-1,$X$30)</f>
        <v>0</v>
      </c>
      <c r="C5813" s="25">
        <f>+IFERROR(_xlfn.NUMBERVALUE(INDEX(Исходные_данные!A:Z,A5813+$X$32-1,$X$31),"."),0)</f>
        <v>0</v>
      </c>
      <c r="D5813" s="51"/>
      <c r="E5813" s="3">
        <f t="shared" si="905"/>
        <v>1289.4580000000001</v>
      </c>
      <c r="F5813" s="3">
        <f t="shared" si="906"/>
        <v>1289.4574600000001</v>
      </c>
      <c r="G5813" s="8">
        <f t="shared" si="909"/>
        <v>0</v>
      </c>
      <c r="H5813" s="7">
        <f t="shared" si="901"/>
        <v>0</v>
      </c>
      <c r="I5813" s="7">
        <f t="shared" si="902"/>
        <v>0</v>
      </c>
      <c r="J5813">
        <f t="shared" si="903"/>
        <v>0</v>
      </c>
      <c r="K5813">
        <f t="shared" si="907"/>
        <v>0</v>
      </c>
      <c r="L5813">
        <f t="shared" si="904"/>
        <v>0</v>
      </c>
      <c r="M5813" s="66" t="str">
        <f t="shared" si="910"/>
        <v xml:space="preserve"> </v>
      </c>
    </row>
    <row r="5814" spans="1:13" x14ac:dyDescent="0.25">
      <c r="A5814" s="25">
        <f t="shared" si="908"/>
        <v>5814</v>
      </c>
      <c r="B5814" s="35">
        <f>+INDEX(Исходные_данные!A:Z,A5814+$X$32-1,$X$30)</f>
        <v>0</v>
      </c>
      <c r="C5814" s="25">
        <f>+IFERROR(_xlfn.NUMBERVALUE(INDEX(Исходные_данные!A:Z,A5814+$X$32-1,$X$31),"."),0)</f>
        <v>0</v>
      </c>
      <c r="D5814" s="51"/>
      <c r="E5814" s="3">
        <f t="shared" si="905"/>
        <v>1289.4580000000001</v>
      </c>
      <c r="F5814" s="3">
        <f t="shared" si="906"/>
        <v>1289.4574600000001</v>
      </c>
      <c r="G5814" s="8">
        <f t="shared" si="909"/>
        <v>0</v>
      </c>
      <c r="H5814" s="7">
        <f t="shared" si="901"/>
        <v>0</v>
      </c>
      <c r="I5814" s="7">
        <f t="shared" si="902"/>
        <v>0</v>
      </c>
      <c r="J5814">
        <f t="shared" si="903"/>
        <v>0</v>
      </c>
      <c r="K5814">
        <f t="shared" si="907"/>
        <v>0</v>
      </c>
      <c r="L5814">
        <f t="shared" si="904"/>
        <v>0</v>
      </c>
      <c r="M5814" s="66" t="str">
        <f t="shared" si="910"/>
        <v xml:space="preserve"> </v>
      </c>
    </row>
    <row r="5815" spans="1:13" x14ac:dyDescent="0.25">
      <c r="A5815" s="25">
        <f t="shared" si="908"/>
        <v>5815</v>
      </c>
      <c r="B5815" s="35">
        <f>+INDEX(Исходные_данные!A:Z,A5815+$X$32-1,$X$30)</f>
        <v>0</v>
      </c>
      <c r="C5815" s="25">
        <f>+IFERROR(_xlfn.NUMBERVALUE(INDEX(Исходные_данные!A:Z,A5815+$X$32-1,$X$31),"."),0)</f>
        <v>0</v>
      </c>
      <c r="D5815" s="51"/>
      <c r="E5815" s="3">
        <f t="shared" si="905"/>
        <v>1289.4580000000001</v>
      </c>
      <c r="F5815" s="3">
        <f t="shared" si="906"/>
        <v>1289.4574600000001</v>
      </c>
      <c r="G5815" s="8">
        <f t="shared" si="909"/>
        <v>0</v>
      </c>
      <c r="H5815" s="7">
        <f t="shared" si="901"/>
        <v>0</v>
      </c>
      <c r="I5815" s="7">
        <f t="shared" si="902"/>
        <v>0</v>
      </c>
      <c r="J5815">
        <f t="shared" si="903"/>
        <v>0</v>
      </c>
      <c r="K5815">
        <f t="shared" si="907"/>
        <v>0</v>
      </c>
      <c r="L5815">
        <f t="shared" si="904"/>
        <v>0</v>
      </c>
      <c r="M5815" s="66" t="str">
        <f t="shared" si="910"/>
        <v xml:space="preserve"> </v>
      </c>
    </row>
    <row r="5816" spans="1:13" x14ac:dyDescent="0.25">
      <c r="A5816" s="25">
        <f t="shared" si="908"/>
        <v>5816</v>
      </c>
      <c r="B5816" s="35">
        <f>+INDEX(Исходные_данные!A:Z,A5816+$X$32-1,$X$30)</f>
        <v>0</v>
      </c>
      <c r="C5816" s="25">
        <f>+IFERROR(_xlfn.NUMBERVALUE(INDEX(Исходные_данные!A:Z,A5816+$X$32-1,$X$31),"."),0)</f>
        <v>0</v>
      </c>
      <c r="D5816" s="51"/>
      <c r="E5816" s="3">
        <f t="shared" si="905"/>
        <v>1289.4580000000001</v>
      </c>
      <c r="F5816" s="3">
        <f t="shared" si="906"/>
        <v>1289.4574600000001</v>
      </c>
      <c r="G5816" s="8">
        <f t="shared" si="909"/>
        <v>0</v>
      </c>
      <c r="H5816" s="7">
        <f t="shared" si="901"/>
        <v>0</v>
      </c>
      <c r="I5816" s="7">
        <f t="shared" si="902"/>
        <v>0</v>
      </c>
      <c r="J5816">
        <f t="shared" si="903"/>
        <v>0</v>
      </c>
      <c r="K5816">
        <f t="shared" si="907"/>
        <v>0</v>
      </c>
      <c r="L5816">
        <f t="shared" si="904"/>
        <v>0</v>
      </c>
      <c r="M5816" s="66" t="str">
        <f t="shared" si="910"/>
        <v xml:space="preserve"> </v>
      </c>
    </row>
    <row r="5817" spans="1:13" x14ac:dyDescent="0.25">
      <c r="A5817" s="25">
        <f t="shared" si="908"/>
        <v>5817</v>
      </c>
      <c r="B5817" s="35">
        <f>+INDEX(Исходные_данные!A:Z,A5817+$X$32-1,$X$30)</f>
        <v>0</v>
      </c>
      <c r="C5817" s="25">
        <f>+IFERROR(_xlfn.NUMBERVALUE(INDEX(Исходные_данные!A:Z,A5817+$X$32-1,$X$31),"."),0)</f>
        <v>0</v>
      </c>
      <c r="D5817" s="51"/>
      <c r="E5817" s="3">
        <f t="shared" si="905"/>
        <v>1289.4580000000001</v>
      </c>
      <c r="F5817" s="3">
        <f t="shared" si="906"/>
        <v>1289.4574600000001</v>
      </c>
      <c r="G5817" s="8">
        <f t="shared" si="909"/>
        <v>0</v>
      </c>
      <c r="H5817" s="7">
        <f t="shared" si="901"/>
        <v>0</v>
      </c>
      <c r="I5817" s="7">
        <f t="shared" si="902"/>
        <v>0</v>
      </c>
      <c r="J5817">
        <f t="shared" si="903"/>
        <v>0</v>
      </c>
      <c r="K5817">
        <f t="shared" si="907"/>
        <v>0</v>
      </c>
      <c r="L5817">
        <f t="shared" si="904"/>
        <v>0</v>
      </c>
      <c r="M5817" s="66" t="str">
        <f t="shared" si="910"/>
        <v xml:space="preserve"> </v>
      </c>
    </row>
    <row r="5818" spans="1:13" x14ac:dyDescent="0.25">
      <c r="A5818" s="25">
        <f t="shared" si="908"/>
        <v>5818</v>
      </c>
      <c r="B5818" s="35">
        <f>+INDEX(Исходные_данные!A:Z,A5818+$X$32-1,$X$30)</f>
        <v>0</v>
      </c>
      <c r="C5818" s="25">
        <f>+IFERROR(_xlfn.NUMBERVALUE(INDEX(Исходные_данные!A:Z,A5818+$X$32-1,$X$31),"."),0)</f>
        <v>0</v>
      </c>
      <c r="D5818" s="51"/>
      <c r="E5818" s="3">
        <f t="shared" si="905"/>
        <v>1289.4580000000001</v>
      </c>
      <c r="F5818" s="3">
        <f t="shared" si="906"/>
        <v>1289.4574600000001</v>
      </c>
      <c r="G5818" s="8">
        <f t="shared" si="909"/>
        <v>0</v>
      </c>
      <c r="H5818" s="7">
        <f t="shared" si="901"/>
        <v>0</v>
      </c>
      <c r="I5818" s="7">
        <f t="shared" si="902"/>
        <v>0</v>
      </c>
      <c r="J5818">
        <f t="shared" si="903"/>
        <v>0</v>
      </c>
      <c r="K5818">
        <f t="shared" si="907"/>
        <v>0</v>
      </c>
      <c r="L5818">
        <f t="shared" si="904"/>
        <v>0</v>
      </c>
      <c r="M5818" s="66" t="str">
        <f t="shared" si="910"/>
        <v xml:space="preserve"> </v>
      </c>
    </row>
    <row r="5819" spans="1:13" x14ac:dyDescent="0.25">
      <c r="A5819" s="25">
        <f t="shared" si="908"/>
        <v>5819</v>
      </c>
      <c r="B5819" s="35">
        <f>+INDEX(Исходные_данные!A:Z,A5819+$X$32-1,$X$30)</f>
        <v>0</v>
      </c>
      <c r="C5819" s="25">
        <f>+IFERROR(_xlfn.NUMBERVALUE(INDEX(Исходные_данные!A:Z,A5819+$X$32-1,$X$31),"."),0)</f>
        <v>0</v>
      </c>
      <c r="D5819" s="51"/>
      <c r="E5819" s="3">
        <f t="shared" si="905"/>
        <v>1289.4580000000001</v>
      </c>
      <c r="F5819" s="3">
        <f t="shared" si="906"/>
        <v>1289.4574600000001</v>
      </c>
      <c r="G5819" s="8">
        <f t="shared" si="909"/>
        <v>0</v>
      </c>
      <c r="H5819" s="7">
        <f t="shared" si="901"/>
        <v>0</v>
      </c>
      <c r="I5819" s="7">
        <f t="shared" si="902"/>
        <v>0</v>
      </c>
      <c r="J5819">
        <f t="shared" si="903"/>
        <v>0</v>
      </c>
      <c r="K5819">
        <f t="shared" si="907"/>
        <v>0</v>
      </c>
      <c r="L5819">
        <f t="shared" si="904"/>
        <v>0</v>
      </c>
      <c r="M5819" s="66" t="str">
        <f t="shared" si="910"/>
        <v xml:space="preserve"> </v>
      </c>
    </row>
    <row r="5820" spans="1:13" x14ac:dyDescent="0.25">
      <c r="A5820" s="25">
        <f t="shared" si="908"/>
        <v>5820</v>
      </c>
      <c r="B5820" s="35">
        <f>+INDEX(Исходные_данные!A:Z,A5820+$X$32-1,$X$30)</f>
        <v>0</v>
      </c>
      <c r="C5820" s="25">
        <f>+IFERROR(_xlfn.NUMBERVALUE(INDEX(Исходные_данные!A:Z,A5820+$X$32-1,$X$31),"."),0)</f>
        <v>0</v>
      </c>
      <c r="D5820" s="51"/>
      <c r="E5820" s="3">
        <f t="shared" si="905"/>
        <v>1289.4580000000001</v>
      </c>
      <c r="F5820" s="3">
        <f t="shared" si="906"/>
        <v>1289.4574600000001</v>
      </c>
      <c r="G5820" s="8">
        <f t="shared" si="909"/>
        <v>0</v>
      </c>
      <c r="H5820" s="7">
        <f t="shared" si="901"/>
        <v>0</v>
      </c>
      <c r="I5820" s="7">
        <f t="shared" si="902"/>
        <v>0</v>
      </c>
      <c r="J5820">
        <f t="shared" si="903"/>
        <v>0</v>
      </c>
      <c r="K5820">
        <f t="shared" si="907"/>
        <v>0</v>
      </c>
      <c r="L5820">
        <f t="shared" si="904"/>
        <v>0</v>
      </c>
      <c r="M5820" s="66" t="str">
        <f t="shared" si="910"/>
        <v xml:space="preserve"> </v>
      </c>
    </row>
    <row r="5821" spans="1:13" x14ac:dyDescent="0.25">
      <c r="A5821" s="25">
        <f t="shared" si="908"/>
        <v>5821</v>
      </c>
      <c r="B5821" s="35">
        <f>+INDEX(Исходные_данные!A:Z,A5821+$X$32-1,$X$30)</f>
        <v>0</v>
      </c>
      <c r="C5821" s="25">
        <f>+IFERROR(_xlfn.NUMBERVALUE(INDEX(Исходные_данные!A:Z,A5821+$X$32-1,$X$31),"."),0)</f>
        <v>0</v>
      </c>
      <c r="D5821" s="51"/>
      <c r="E5821" s="3">
        <f t="shared" si="905"/>
        <v>1289.4580000000001</v>
      </c>
      <c r="F5821" s="3">
        <f t="shared" si="906"/>
        <v>1289.4574600000001</v>
      </c>
      <c r="G5821" s="8">
        <f t="shared" si="909"/>
        <v>0</v>
      </c>
      <c r="H5821" s="7">
        <f t="shared" si="901"/>
        <v>0</v>
      </c>
      <c r="I5821" s="7">
        <f t="shared" si="902"/>
        <v>0</v>
      </c>
      <c r="J5821">
        <f t="shared" si="903"/>
        <v>0</v>
      </c>
      <c r="K5821">
        <f t="shared" si="907"/>
        <v>0</v>
      </c>
      <c r="L5821">
        <f t="shared" si="904"/>
        <v>0</v>
      </c>
      <c r="M5821" s="66" t="str">
        <f t="shared" si="910"/>
        <v xml:space="preserve"> </v>
      </c>
    </row>
    <row r="5822" spans="1:13" x14ac:dyDescent="0.25">
      <c r="A5822" s="25">
        <f t="shared" si="908"/>
        <v>5822</v>
      </c>
      <c r="B5822" s="35">
        <f>+INDEX(Исходные_данные!A:Z,A5822+$X$32-1,$X$30)</f>
        <v>0</v>
      </c>
      <c r="C5822" s="25">
        <f>+IFERROR(_xlfn.NUMBERVALUE(INDEX(Исходные_данные!A:Z,A5822+$X$32-1,$X$31),"."),0)</f>
        <v>0</v>
      </c>
      <c r="D5822" s="51"/>
      <c r="E5822" s="3">
        <f t="shared" si="905"/>
        <v>1289.4580000000001</v>
      </c>
      <c r="F5822" s="3">
        <f t="shared" si="906"/>
        <v>1289.4574600000001</v>
      </c>
      <c r="G5822" s="8">
        <f t="shared" si="909"/>
        <v>0</v>
      </c>
      <c r="H5822" s="7">
        <f t="shared" si="901"/>
        <v>0</v>
      </c>
      <c r="I5822" s="7">
        <f t="shared" si="902"/>
        <v>0</v>
      </c>
      <c r="J5822">
        <f t="shared" si="903"/>
        <v>0</v>
      </c>
      <c r="K5822">
        <f t="shared" si="907"/>
        <v>0</v>
      </c>
      <c r="L5822">
        <f t="shared" si="904"/>
        <v>0</v>
      </c>
      <c r="M5822" s="66" t="str">
        <f t="shared" si="910"/>
        <v xml:space="preserve"> </v>
      </c>
    </row>
    <row r="5823" spans="1:13" x14ac:dyDescent="0.25">
      <c r="A5823" s="25">
        <f t="shared" si="908"/>
        <v>5823</v>
      </c>
      <c r="B5823" s="35">
        <f>+INDEX(Исходные_данные!A:Z,A5823+$X$32-1,$X$30)</f>
        <v>0</v>
      </c>
      <c r="C5823" s="25">
        <f>+IFERROR(_xlfn.NUMBERVALUE(INDEX(Исходные_данные!A:Z,A5823+$X$32-1,$X$31),"."),0)</f>
        <v>0</v>
      </c>
      <c r="D5823" s="51"/>
      <c r="E5823" s="3">
        <f t="shared" si="905"/>
        <v>1289.4580000000001</v>
      </c>
      <c r="F5823" s="3">
        <f t="shared" si="906"/>
        <v>1289.4574600000001</v>
      </c>
      <c r="G5823" s="8">
        <f t="shared" si="909"/>
        <v>0</v>
      </c>
      <c r="H5823" s="7">
        <f t="shared" si="901"/>
        <v>0</v>
      </c>
      <c r="I5823" s="7">
        <f t="shared" si="902"/>
        <v>0</v>
      </c>
      <c r="J5823">
        <f t="shared" si="903"/>
        <v>0</v>
      </c>
      <c r="K5823">
        <f t="shared" si="907"/>
        <v>0</v>
      </c>
      <c r="L5823">
        <f t="shared" si="904"/>
        <v>0</v>
      </c>
      <c r="M5823" s="66" t="str">
        <f t="shared" si="910"/>
        <v xml:space="preserve"> </v>
      </c>
    </row>
    <row r="5824" spans="1:13" x14ac:dyDescent="0.25">
      <c r="A5824" s="25">
        <f t="shared" si="908"/>
        <v>5824</v>
      </c>
      <c r="B5824" s="35">
        <f>+INDEX(Исходные_данные!A:Z,A5824+$X$32-1,$X$30)</f>
        <v>0</v>
      </c>
      <c r="C5824" s="25">
        <f>+IFERROR(_xlfn.NUMBERVALUE(INDEX(Исходные_данные!A:Z,A5824+$X$32-1,$X$31),"."),0)</f>
        <v>0</v>
      </c>
      <c r="D5824" s="51"/>
      <c r="E5824" s="3">
        <f t="shared" si="905"/>
        <v>1289.4580000000001</v>
      </c>
      <c r="F5824" s="3">
        <f t="shared" si="906"/>
        <v>1289.4574600000001</v>
      </c>
      <c r="G5824" s="8">
        <f t="shared" si="909"/>
        <v>0</v>
      </c>
      <c r="H5824" s="7">
        <f t="shared" si="901"/>
        <v>0</v>
      </c>
      <c r="I5824" s="7">
        <f t="shared" si="902"/>
        <v>0</v>
      </c>
      <c r="J5824">
        <f t="shared" si="903"/>
        <v>0</v>
      </c>
      <c r="K5824">
        <f t="shared" si="907"/>
        <v>0</v>
      </c>
      <c r="L5824">
        <f t="shared" si="904"/>
        <v>0</v>
      </c>
      <c r="M5824" s="66" t="str">
        <f t="shared" si="910"/>
        <v xml:space="preserve"> </v>
      </c>
    </row>
    <row r="5825" spans="1:13" x14ac:dyDescent="0.25">
      <c r="A5825" s="25">
        <f t="shared" si="908"/>
        <v>5825</v>
      </c>
      <c r="B5825" s="35">
        <f>+INDEX(Исходные_данные!A:Z,A5825+$X$32-1,$X$30)</f>
        <v>0</v>
      </c>
      <c r="C5825" s="25">
        <f>+IFERROR(_xlfn.NUMBERVALUE(INDEX(Исходные_данные!A:Z,A5825+$X$32-1,$X$31),"."),0)</f>
        <v>0</v>
      </c>
      <c r="D5825" s="51"/>
      <c r="E5825" s="3">
        <f t="shared" si="905"/>
        <v>1289.4580000000001</v>
      </c>
      <c r="F5825" s="3">
        <f t="shared" si="906"/>
        <v>1289.4574600000001</v>
      </c>
      <c r="G5825" s="8">
        <f t="shared" si="909"/>
        <v>0</v>
      </c>
      <c r="H5825" s="7">
        <f t="shared" ref="H5825:H5888" si="911">IF(G5825&gt;$X$35,C5825,0)</f>
        <v>0</v>
      </c>
      <c r="I5825" s="7">
        <f t="shared" ref="I5825:I5888" si="912">IF(AND(A5825&gt;$Q$25,A5825&lt;=$Q$25+$T$25),1,0)</f>
        <v>0</v>
      </c>
      <c r="J5825">
        <f t="shared" ref="J5825:J5888" si="913">IF(I5825=1,IF(H5825*$W$47&lt;=$X$48,H5825*$W$47,0),0)</f>
        <v>0</v>
      </c>
      <c r="K5825">
        <f t="shared" si="907"/>
        <v>0</v>
      </c>
      <c r="L5825">
        <f t="shared" ref="L5825:L5888" si="914">+IF(I5825=1,IF(H5825*$W$47&lt;=$X$48,0,$X$48),0)</f>
        <v>0</v>
      </c>
      <c r="M5825" s="66" t="str">
        <f t="shared" si="910"/>
        <v xml:space="preserve"> </v>
      </c>
    </row>
    <row r="5826" spans="1:13" x14ac:dyDescent="0.25">
      <c r="A5826" s="25">
        <f t="shared" si="908"/>
        <v>5826</v>
      </c>
      <c r="B5826" s="35">
        <f>+INDEX(Исходные_данные!A:Z,A5826+$X$32-1,$X$30)</f>
        <v>0</v>
      </c>
      <c r="C5826" s="25">
        <f>+IFERROR(_xlfn.NUMBERVALUE(INDEX(Исходные_данные!A:Z,A5826+$X$32-1,$X$31),"."),0)</f>
        <v>0</v>
      </c>
      <c r="D5826" s="51"/>
      <c r="E5826" s="3">
        <f t="shared" ref="E5826:E5889" si="915">+IFERROR(IF(_xlfn.NUMBERVALUE(B5826,".")&lt;E5825,E5825,_xlfn.NUMBERVALUE(B5826,".")),E5825)</f>
        <v>1289.4580000000001</v>
      </c>
      <c r="F5826" s="3">
        <f t="shared" ref="F5826:F5889" si="916">(E5826-$X$45*$X$44)/IF($X$44&lt;&gt;0,ABS($X$44),1)*$X$39</f>
        <v>1289.4574600000001</v>
      </c>
      <c r="G5826" s="8">
        <f t="shared" si="909"/>
        <v>0</v>
      </c>
      <c r="H5826" s="7">
        <f t="shared" si="911"/>
        <v>0</v>
      </c>
      <c r="I5826" s="7">
        <f t="shared" si="912"/>
        <v>0</v>
      </c>
      <c r="J5826">
        <f t="shared" si="913"/>
        <v>0</v>
      </c>
      <c r="K5826">
        <f t="shared" ref="K5826:K5889" si="917">+J5826/100</f>
        <v>0</v>
      </c>
      <c r="L5826">
        <f t="shared" si="914"/>
        <v>0</v>
      </c>
      <c r="M5826" s="66" t="str">
        <f t="shared" si="910"/>
        <v xml:space="preserve"> </v>
      </c>
    </row>
    <row r="5827" spans="1:13" x14ac:dyDescent="0.25">
      <c r="A5827" s="25">
        <f t="shared" ref="A5827:A5890" si="918">+A5826+1</f>
        <v>5827</v>
      </c>
      <c r="B5827" s="35">
        <f>+INDEX(Исходные_данные!A:Z,A5827+$X$32-1,$X$30)</f>
        <v>0</v>
      </c>
      <c r="C5827" s="25">
        <f>+IFERROR(_xlfn.NUMBERVALUE(INDEX(Исходные_данные!A:Z,A5827+$X$32-1,$X$31),"."),0)</f>
        <v>0</v>
      </c>
      <c r="D5827" s="51"/>
      <c r="E5827" s="3">
        <f t="shared" si="915"/>
        <v>1289.4580000000001</v>
      </c>
      <c r="F5827" s="3">
        <f t="shared" si="916"/>
        <v>1289.4574600000001</v>
      </c>
      <c r="G5827" s="8">
        <f t="shared" ref="G5827:G5890" si="919">+IF(E5827=E5826,0,_xlfn.NUMBERVALUE(C5827,".")/O$56*100)</f>
        <v>0</v>
      </c>
      <c r="H5827" s="7">
        <f t="shared" si="911"/>
        <v>0</v>
      </c>
      <c r="I5827" s="7">
        <f t="shared" si="912"/>
        <v>0</v>
      </c>
      <c r="J5827">
        <f t="shared" si="913"/>
        <v>0</v>
      </c>
      <c r="K5827">
        <f t="shared" si="917"/>
        <v>0</v>
      </c>
      <c r="L5827">
        <f t="shared" si="914"/>
        <v>0</v>
      </c>
      <c r="M5827" s="66" t="str">
        <f t="shared" si="910"/>
        <v xml:space="preserve"> </v>
      </c>
    </row>
    <row r="5828" spans="1:13" x14ac:dyDescent="0.25">
      <c r="A5828" s="25">
        <f t="shared" si="918"/>
        <v>5828</v>
      </c>
      <c r="B5828" s="35">
        <f>+INDEX(Исходные_данные!A:Z,A5828+$X$32-1,$X$30)</f>
        <v>0</v>
      </c>
      <c r="C5828" s="25">
        <f>+IFERROR(_xlfn.NUMBERVALUE(INDEX(Исходные_данные!A:Z,A5828+$X$32-1,$X$31),"."),0)</f>
        <v>0</v>
      </c>
      <c r="D5828" s="51"/>
      <c r="E5828" s="3">
        <f t="shared" si="915"/>
        <v>1289.4580000000001</v>
      </c>
      <c r="F5828" s="3">
        <f t="shared" si="916"/>
        <v>1289.4574600000001</v>
      </c>
      <c r="G5828" s="8">
        <f t="shared" si="919"/>
        <v>0</v>
      </c>
      <c r="H5828" s="7">
        <f t="shared" si="911"/>
        <v>0</v>
      </c>
      <c r="I5828" s="7">
        <f t="shared" si="912"/>
        <v>0</v>
      </c>
      <c r="J5828">
        <f t="shared" si="913"/>
        <v>0</v>
      </c>
      <c r="K5828">
        <f t="shared" si="917"/>
        <v>0</v>
      </c>
      <c r="L5828">
        <f t="shared" si="914"/>
        <v>0</v>
      </c>
      <c r="M5828" s="66" t="str">
        <f t="shared" si="910"/>
        <v xml:space="preserve"> </v>
      </c>
    </row>
    <row r="5829" spans="1:13" x14ac:dyDescent="0.25">
      <c r="A5829" s="25">
        <f t="shared" si="918"/>
        <v>5829</v>
      </c>
      <c r="B5829" s="35">
        <f>+INDEX(Исходные_данные!A:Z,A5829+$X$32-1,$X$30)</f>
        <v>0</v>
      </c>
      <c r="C5829" s="25">
        <f>+IFERROR(_xlfn.NUMBERVALUE(INDEX(Исходные_данные!A:Z,A5829+$X$32-1,$X$31),"."),0)</f>
        <v>0</v>
      </c>
      <c r="D5829" s="51"/>
      <c r="E5829" s="3">
        <f t="shared" si="915"/>
        <v>1289.4580000000001</v>
      </c>
      <c r="F5829" s="3">
        <f t="shared" si="916"/>
        <v>1289.4574600000001</v>
      </c>
      <c r="G5829" s="8">
        <f t="shared" si="919"/>
        <v>0</v>
      </c>
      <c r="H5829" s="7">
        <f t="shared" si="911"/>
        <v>0</v>
      </c>
      <c r="I5829" s="7">
        <f t="shared" si="912"/>
        <v>0</v>
      </c>
      <c r="J5829">
        <f t="shared" si="913"/>
        <v>0</v>
      </c>
      <c r="K5829">
        <f t="shared" si="917"/>
        <v>0</v>
      </c>
      <c r="L5829">
        <f t="shared" si="914"/>
        <v>0</v>
      </c>
      <c r="M5829" s="66" t="str">
        <f t="shared" si="910"/>
        <v xml:space="preserve"> </v>
      </c>
    </row>
    <row r="5830" spans="1:13" x14ac:dyDescent="0.25">
      <c r="A5830" s="25">
        <f t="shared" si="918"/>
        <v>5830</v>
      </c>
      <c r="B5830" s="35">
        <f>+INDEX(Исходные_данные!A:Z,A5830+$X$32-1,$X$30)</f>
        <v>0</v>
      </c>
      <c r="C5830" s="25">
        <f>+IFERROR(_xlfn.NUMBERVALUE(INDEX(Исходные_данные!A:Z,A5830+$X$32-1,$X$31),"."),0)</f>
        <v>0</v>
      </c>
      <c r="D5830" s="51"/>
      <c r="E5830" s="3">
        <f t="shared" si="915"/>
        <v>1289.4580000000001</v>
      </c>
      <c r="F5830" s="3">
        <f t="shared" si="916"/>
        <v>1289.4574600000001</v>
      </c>
      <c r="G5830" s="8">
        <f t="shared" si="919"/>
        <v>0</v>
      </c>
      <c r="H5830" s="7">
        <f t="shared" si="911"/>
        <v>0</v>
      </c>
      <c r="I5830" s="7">
        <f t="shared" si="912"/>
        <v>0</v>
      </c>
      <c r="J5830">
        <f t="shared" si="913"/>
        <v>0</v>
      </c>
      <c r="K5830">
        <f t="shared" si="917"/>
        <v>0</v>
      </c>
      <c r="L5830">
        <f t="shared" si="914"/>
        <v>0</v>
      </c>
      <c r="M5830" s="66" t="str">
        <f t="shared" si="910"/>
        <v xml:space="preserve"> </v>
      </c>
    </row>
    <row r="5831" spans="1:13" x14ac:dyDescent="0.25">
      <c r="A5831" s="25">
        <f t="shared" si="918"/>
        <v>5831</v>
      </c>
      <c r="B5831" s="35">
        <f>+INDEX(Исходные_данные!A:Z,A5831+$X$32-1,$X$30)</f>
        <v>0</v>
      </c>
      <c r="C5831" s="25">
        <f>+IFERROR(_xlfn.NUMBERVALUE(INDEX(Исходные_данные!A:Z,A5831+$X$32-1,$X$31),"."),0)</f>
        <v>0</v>
      </c>
      <c r="D5831" s="51"/>
      <c r="E5831" s="3">
        <f t="shared" si="915"/>
        <v>1289.4580000000001</v>
      </c>
      <c r="F5831" s="3">
        <f t="shared" si="916"/>
        <v>1289.4574600000001</v>
      </c>
      <c r="G5831" s="8">
        <f t="shared" si="919"/>
        <v>0</v>
      </c>
      <c r="H5831" s="7">
        <f t="shared" si="911"/>
        <v>0</v>
      </c>
      <c r="I5831" s="7">
        <f t="shared" si="912"/>
        <v>0</v>
      </c>
      <c r="J5831">
        <f t="shared" si="913"/>
        <v>0</v>
      </c>
      <c r="K5831">
        <f t="shared" si="917"/>
        <v>0</v>
      </c>
      <c r="L5831">
        <f t="shared" si="914"/>
        <v>0</v>
      </c>
      <c r="M5831" s="66" t="str">
        <f t="shared" si="910"/>
        <v xml:space="preserve"> </v>
      </c>
    </row>
    <row r="5832" spans="1:13" x14ac:dyDescent="0.25">
      <c r="A5832" s="25">
        <f t="shared" si="918"/>
        <v>5832</v>
      </c>
      <c r="B5832" s="35">
        <f>+INDEX(Исходные_данные!A:Z,A5832+$X$32-1,$X$30)</f>
        <v>0</v>
      </c>
      <c r="C5832" s="25">
        <f>+IFERROR(_xlfn.NUMBERVALUE(INDEX(Исходные_данные!A:Z,A5832+$X$32-1,$X$31),"."),0)</f>
        <v>0</v>
      </c>
      <c r="D5832" s="51"/>
      <c r="E5832" s="3">
        <f t="shared" si="915"/>
        <v>1289.4580000000001</v>
      </c>
      <c r="F5832" s="3">
        <f t="shared" si="916"/>
        <v>1289.4574600000001</v>
      </c>
      <c r="G5832" s="8">
        <f t="shared" si="919"/>
        <v>0</v>
      </c>
      <c r="H5832" s="7">
        <f t="shared" si="911"/>
        <v>0</v>
      </c>
      <c r="I5832" s="7">
        <f t="shared" si="912"/>
        <v>0</v>
      </c>
      <c r="J5832">
        <f t="shared" si="913"/>
        <v>0</v>
      </c>
      <c r="K5832">
        <f t="shared" si="917"/>
        <v>0</v>
      </c>
      <c r="L5832">
        <f t="shared" si="914"/>
        <v>0</v>
      </c>
      <c r="M5832" s="66" t="str">
        <f t="shared" si="910"/>
        <v xml:space="preserve"> </v>
      </c>
    </row>
    <row r="5833" spans="1:13" x14ac:dyDescent="0.25">
      <c r="A5833" s="25">
        <f t="shared" si="918"/>
        <v>5833</v>
      </c>
      <c r="B5833" s="35">
        <f>+INDEX(Исходные_данные!A:Z,A5833+$X$32-1,$X$30)</f>
        <v>0</v>
      </c>
      <c r="C5833" s="25">
        <f>+IFERROR(_xlfn.NUMBERVALUE(INDEX(Исходные_данные!A:Z,A5833+$X$32-1,$X$31),"."),0)</f>
        <v>0</v>
      </c>
      <c r="D5833" s="51"/>
      <c r="E5833" s="3">
        <f t="shared" si="915"/>
        <v>1289.4580000000001</v>
      </c>
      <c r="F5833" s="3">
        <f t="shared" si="916"/>
        <v>1289.4574600000001</v>
      </c>
      <c r="G5833" s="8">
        <f t="shared" si="919"/>
        <v>0</v>
      </c>
      <c r="H5833" s="7">
        <f t="shared" si="911"/>
        <v>0</v>
      </c>
      <c r="I5833" s="7">
        <f t="shared" si="912"/>
        <v>0</v>
      </c>
      <c r="J5833">
        <f t="shared" si="913"/>
        <v>0</v>
      </c>
      <c r="K5833">
        <f t="shared" si="917"/>
        <v>0</v>
      </c>
      <c r="L5833">
        <f t="shared" si="914"/>
        <v>0</v>
      </c>
      <c r="M5833" s="66" t="str">
        <f t="shared" si="910"/>
        <v xml:space="preserve"> </v>
      </c>
    </row>
    <row r="5834" spans="1:13" x14ac:dyDescent="0.25">
      <c r="A5834" s="25">
        <f t="shared" si="918"/>
        <v>5834</v>
      </c>
      <c r="B5834" s="35">
        <f>+INDEX(Исходные_данные!A:Z,A5834+$X$32-1,$X$30)</f>
        <v>0</v>
      </c>
      <c r="C5834" s="25">
        <f>+IFERROR(_xlfn.NUMBERVALUE(INDEX(Исходные_данные!A:Z,A5834+$X$32-1,$X$31),"."),0)</f>
        <v>0</v>
      </c>
      <c r="D5834" s="51"/>
      <c r="E5834" s="3">
        <f t="shared" si="915"/>
        <v>1289.4580000000001</v>
      </c>
      <c r="F5834" s="3">
        <f t="shared" si="916"/>
        <v>1289.4574600000001</v>
      </c>
      <c r="G5834" s="8">
        <f t="shared" si="919"/>
        <v>0</v>
      </c>
      <c r="H5834" s="7">
        <f t="shared" si="911"/>
        <v>0</v>
      </c>
      <c r="I5834" s="7">
        <f t="shared" si="912"/>
        <v>0</v>
      </c>
      <c r="J5834">
        <f t="shared" si="913"/>
        <v>0</v>
      </c>
      <c r="K5834">
        <f t="shared" si="917"/>
        <v>0</v>
      </c>
      <c r="L5834">
        <f t="shared" si="914"/>
        <v>0</v>
      </c>
      <c r="M5834" s="66" t="str">
        <f t="shared" si="910"/>
        <v xml:space="preserve"> </v>
      </c>
    </row>
    <row r="5835" spans="1:13" x14ac:dyDescent="0.25">
      <c r="A5835" s="25">
        <f t="shared" si="918"/>
        <v>5835</v>
      </c>
      <c r="B5835" s="35">
        <f>+INDEX(Исходные_данные!A:Z,A5835+$X$32-1,$X$30)</f>
        <v>0</v>
      </c>
      <c r="C5835" s="25">
        <f>+IFERROR(_xlfn.NUMBERVALUE(INDEX(Исходные_данные!A:Z,A5835+$X$32-1,$X$31),"."),0)</f>
        <v>0</v>
      </c>
      <c r="D5835" s="51"/>
      <c r="E5835" s="3">
        <f t="shared" si="915"/>
        <v>1289.4580000000001</v>
      </c>
      <c r="F5835" s="3">
        <f t="shared" si="916"/>
        <v>1289.4574600000001</v>
      </c>
      <c r="G5835" s="8">
        <f t="shared" si="919"/>
        <v>0</v>
      </c>
      <c r="H5835" s="7">
        <f t="shared" si="911"/>
        <v>0</v>
      </c>
      <c r="I5835" s="7">
        <f t="shared" si="912"/>
        <v>0</v>
      </c>
      <c r="J5835">
        <f t="shared" si="913"/>
        <v>0</v>
      </c>
      <c r="K5835">
        <f t="shared" si="917"/>
        <v>0</v>
      </c>
      <c r="L5835">
        <f t="shared" si="914"/>
        <v>0</v>
      </c>
      <c r="M5835" s="66" t="str">
        <f t="shared" si="910"/>
        <v xml:space="preserve"> </v>
      </c>
    </row>
    <row r="5836" spans="1:13" x14ac:dyDescent="0.25">
      <c r="A5836" s="25">
        <f t="shared" si="918"/>
        <v>5836</v>
      </c>
      <c r="B5836" s="35">
        <f>+INDEX(Исходные_данные!A:Z,A5836+$X$32-1,$X$30)</f>
        <v>0</v>
      </c>
      <c r="C5836" s="25">
        <f>+IFERROR(_xlfn.NUMBERVALUE(INDEX(Исходные_данные!A:Z,A5836+$X$32-1,$X$31),"."),0)</f>
        <v>0</v>
      </c>
      <c r="D5836" s="51"/>
      <c r="E5836" s="3">
        <f t="shared" si="915"/>
        <v>1289.4580000000001</v>
      </c>
      <c r="F5836" s="3">
        <f t="shared" si="916"/>
        <v>1289.4574600000001</v>
      </c>
      <c r="G5836" s="8">
        <f t="shared" si="919"/>
        <v>0</v>
      </c>
      <c r="H5836" s="7">
        <f t="shared" si="911"/>
        <v>0</v>
      </c>
      <c r="I5836" s="7">
        <f t="shared" si="912"/>
        <v>0</v>
      </c>
      <c r="J5836">
        <f t="shared" si="913"/>
        <v>0</v>
      </c>
      <c r="K5836">
        <f t="shared" si="917"/>
        <v>0</v>
      </c>
      <c r="L5836">
        <f t="shared" si="914"/>
        <v>0</v>
      </c>
      <c r="M5836" s="66" t="str">
        <f t="shared" si="910"/>
        <v xml:space="preserve"> </v>
      </c>
    </row>
    <row r="5837" spans="1:13" x14ac:dyDescent="0.25">
      <c r="A5837" s="25">
        <f t="shared" si="918"/>
        <v>5837</v>
      </c>
      <c r="B5837" s="35">
        <f>+INDEX(Исходные_данные!A:Z,A5837+$X$32-1,$X$30)</f>
        <v>0</v>
      </c>
      <c r="C5837" s="25">
        <f>+IFERROR(_xlfn.NUMBERVALUE(INDEX(Исходные_данные!A:Z,A5837+$X$32-1,$X$31),"."),0)</f>
        <v>0</v>
      </c>
      <c r="D5837" s="51"/>
      <c r="E5837" s="3">
        <f t="shared" si="915"/>
        <v>1289.4580000000001</v>
      </c>
      <c r="F5837" s="3">
        <f t="shared" si="916"/>
        <v>1289.4574600000001</v>
      </c>
      <c r="G5837" s="8">
        <f t="shared" si="919"/>
        <v>0</v>
      </c>
      <c r="H5837" s="7">
        <f t="shared" si="911"/>
        <v>0</v>
      </c>
      <c r="I5837" s="7">
        <f t="shared" si="912"/>
        <v>0</v>
      </c>
      <c r="J5837">
        <f t="shared" si="913"/>
        <v>0</v>
      </c>
      <c r="K5837">
        <f t="shared" si="917"/>
        <v>0</v>
      </c>
      <c r="L5837">
        <f t="shared" si="914"/>
        <v>0</v>
      </c>
      <c r="M5837" s="66" t="str">
        <f t="shared" si="910"/>
        <v xml:space="preserve"> </v>
      </c>
    </row>
    <row r="5838" spans="1:13" x14ac:dyDescent="0.25">
      <c r="A5838" s="25">
        <f t="shared" si="918"/>
        <v>5838</v>
      </c>
      <c r="B5838" s="35">
        <f>+INDEX(Исходные_данные!A:Z,A5838+$X$32-1,$X$30)</f>
        <v>0</v>
      </c>
      <c r="C5838" s="25">
        <f>+IFERROR(_xlfn.NUMBERVALUE(INDEX(Исходные_данные!A:Z,A5838+$X$32-1,$X$31),"."),0)</f>
        <v>0</v>
      </c>
      <c r="D5838" s="51"/>
      <c r="E5838" s="3">
        <f t="shared" si="915"/>
        <v>1289.4580000000001</v>
      </c>
      <c r="F5838" s="3">
        <f t="shared" si="916"/>
        <v>1289.4574600000001</v>
      </c>
      <c r="G5838" s="8">
        <f t="shared" si="919"/>
        <v>0</v>
      </c>
      <c r="H5838" s="7">
        <f t="shared" si="911"/>
        <v>0</v>
      </c>
      <c r="I5838" s="7">
        <f t="shared" si="912"/>
        <v>0</v>
      </c>
      <c r="J5838">
        <f t="shared" si="913"/>
        <v>0</v>
      </c>
      <c r="K5838">
        <f t="shared" si="917"/>
        <v>0</v>
      </c>
      <c r="L5838">
        <f t="shared" si="914"/>
        <v>0</v>
      </c>
      <c r="M5838" s="66" t="str">
        <f t="shared" si="910"/>
        <v xml:space="preserve"> </v>
      </c>
    </row>
    <row r="5839" spans="1:13" x14ac:dyDescent="0.25">
      <c r="A5839" s="25">
        <f t="shared" si="918"/>
        <v>5839</v>
      </c>
      <c r="B5839" s="35">
        <f>+INDEX(Исходные_данные!A:Z,A5839+$X$32-1,$X$30)</f>
        <v>0</v>
      </c>
      <c r="C5839" s="25">
        <f>+IFERROR(_xlfn.NUMBERVALUE(INDEX(Исходные_данные!A:Z,A5839+$X$32-1,$X$31),"."),0)</f>
        <v>0</v>
      </c>
      <c r="D5839" s="51"/>
      <c r="E5839" s="3">
        <f t="shared" si="915"/>
        <v>1289.4580000000001</v>
      </c>
      <c r="F5839" s="3">
        <f t="shared" si="916"/>
        <v>1289.4574600000001</v>
      </c>
      <c r="G5839" s="8">
        <f t="shared" si="919"/>
        <v>0</v>
      </c>
      <c r="H5839" s="7">
        <f t="shared" si="911"/>
        <v>0</v>
      </c>
      <c r="I5839" s="7">
        <f t="shared" si="912"/>
        <v>0</v>
      </c>
      <c r="J5839">
        <f t="shared" si="913"/>
        <v>0</v>
      </c>
      <c r="K5839">
        <f t="shared" si="917"/>
        <v>0</v>
      </c>
      <c r="L5839">
        <f t="shared" si="914"/>
        <v>0</v>
      </c>
      <c r="M5839" s="66" t="str">
        <f t="shared" si="910"/>
        <v xml:space="preserve"> </v>
      </c>
    </row>
    <row r="5840" spans="1:13" x14ac:dyDescent="0.25">
      <c r="A5840" s="25">
        <f t="shared" si="918"/>
        <v>5840</v>
      </c>
      <c r="B5840" s="35">
        <f>+INDEX(Исходные_данные!A:Z,A5840+$X$32-1,$X$30)</f>
        <v>0</v>
      </c>
      <c r="C5840" s="25">
        <f>+IFERROR(_xlfn.NUMBERVALUE(INDEX(Исходные_данные!A:Z,A5840+$X$32-1,$X$31),"."),0)</f>
        <v>0</v>
      </c>
      <c r="D5840" s="51"/>
      <c r="E5840" s="3">
        <f t="shared" si="915"/>
        <v>1289.4580000000001</v>
      </c>
      <c r="F5840" s="3">
        <f t="shared" si="916"/>
        <v>1289.4574600000001</v>
      </c>
      <c r="G5840" s="8">
        <f t="shared" si="919"/>
        <v>0</v>
      </c>
      <c r="H5840" s="7">
        <f t="shared" si="911"/>
        <v>0</v>
      </c>
      <c r="I5840" s="7">
        <f t="shared" si="912"/>
        <v>0</v>
      </c>
      <c r="J5840">
        <f t="shared" si="913"/>
        <v>0</v>
      </c>
      <c r="K5840">
        <f t="shared" si="917"/>
        <v>0</v>
      </c>
      <c r="L5840">
        <f t="shared" si="914"/>
        <v>0</v>
      </c>
      <c r="M5840" s="66" t="str">
        <f t="shared" si="910"/>
        <v xml:space="preserve"> </v>
      </c>
    </row>
    <row r="5841" spans="1:13" x14ac:dyDescent="0.25">
      <c r="A5841" s="25">
        <f t="shared" si="918"/>
        <v>5841</v>
      </c>
      <c r="B5841" s="35">
        <f>+INDEX(Исходные_данные!A:Z,A5841+$X$32-1,$X$30)</f>
        <v>0</v>
      </c>
      <c r="C5841" s="25">
        <f>+IFERROR(_xlfn.NUMBERVALUE(INDEX(Исходные_данные!A:Z,A5841+$X$32-1,$X$31),"."),0)</f>
        <v>0</v>
      </c>
      <c r="D5841" s="51"/>
      <c r="E5841" s="3">
        <f t="shared" si="915"/>
        <v>1289.4580000000001</v>
      </c>
      <c r="F5841" s="3">
        <f t="shared" si="916"/>
        <v>1289.4574600000001</v>
      </c>
      <c r="G5841" s="8">
        <f t="shared" si="919"/>
        <v>0</v>
      </c>
      <c r="H5841" s="7">
        <f t="shared" si="911"/>
        <v>0</v>
      </c>
      <c r="I5841" s="7">
        <f t="shared" si="912"/>
        <v>0</v>
      </c>
      <c r="J5841">
        <f t="shared" si="913"/>
        <v>0</v>
      </c>
      <c r="K5841">
        <f t="shared" si="917"/>
        <v>0</v>
      </c>
      <c r="L5841">
        <f t="shared" si="914"/>
        <v>0</v>
      </c>
      <c r="M5841" s="66" t="str">
        <f t="shared" si="910"/>
        <v xml:space="preserve"> </v>
      </c>
    </row>
    <row r="5842" spans="1:13" x14ac:dyDescent="0.25">
      <c r="A5842" s="25">
        <f t="shared" si="918"/>
        <v>5842</v>
      </c>
      <c r="B5842" s="35">
        <f>+INDEX(Исходные_данные!A:Z,A5842+$X$32-1,$X$30)</f>
        <v>0</v>
      </c>
      <c r="C5842" s="25">
        <f>+IFERROR(_xlfn.NUMBERVALUE(INDEX(Исходные_данные!A:Z,A5842+$X$32-1,$X$31),"."),0)</f>
        <v>0</v>
      </c>
      <c r="D5842" s="51"/>
      <c r="E5842" s="3">
        <f t="shared" si="915"/>
        <v>1289.4580000000001</v>
      </c>
      <c r="F5842" s="3">
        <f t="shared" si="916"/>
        <v>1289.4574600000001</v>
      </c>
      <c r="G5842" s="8">
        <f t="shared" si="919"/>
        <v>0</v>
      </c>
      <c r="H5842" s="7">
        <f t="shared" si="911"/>
        <v>0</v>
      </c>
      <c r="I5842" s="7">
        <f t="shared" si="912"/>
        <v>0</v>
      </c>
      <c r="J5842">
        <f t="shared" si="913"/>
        <v>0</v>
      </c>
      <c r="K5842">
        <f t="shared" si="917"/>
        <v>0</v>
      </c>
      <c r="L5842">
        <f t="shared" si="914"/>
        <v>0</v>
      </c>
      <c r="M5842" s="66" t="str">
        <f t="shared" si="910"/>
        <v xml:space="preserve"> </v>
      </c>
    </row>
    <row r="5843" spans="1:13" x14ac:dyDescent="0.25">
      <c r="A5843" s="25">
        <f t="shared" si="918"/>
        <v>5843</v>
      </c>
      <c r="B5843" s="35">
        <f>+INDEX(Исходные_данные!A:Z,A5843+$X$32-1,$X$30)</f>
        <v>0</v>
      </c>
      <c r="C5843" s="25">
        <f>+IFERROR(_xlfn.NUMBERVALUE(INDEX(Исходные_данные!A:Z,A5843+$X$32-1,$X$31),"."),0)</f>
        <v>0</v>
      </c>
      <c r="D5843" s="51"/>
      <c r="E5843" s="3">
        <f t="shared" si="915"/>
        <v>1289.4580000000001</v>
      </c>
      <c r="F5843" s="3">
        <f t="shared" si="916"/>
        <v>1289.4574600000001</v>
      </c>
      <c r="G5843" s="8">
        <f t="shared" si="919"/>
        <v>0</v>
      </c>
      <c r="H5843" s="7">
        <f t="shared" si="911"/>
        <v>0</v>
      </c>
      <c r="I5843" s="7">
        <f t="shared" si="912"/>
        <v>0</v>
      </c>
      <c r="J5843">
        <f t="shared" si="913"/>
        <v>0</v>
      </c>
      <c r="K5843">
        <f t="shared" si="917"/>
        <v>0</v>
      </c>
      <c r="L5843">
        <f t="shared" si="914"/>
        <v>0</v>
      </c>
      <c r="M5843" s="66" t="str">
        <f t="shared" si="910"/>
        <v xml:space="preserve"> </v>
      </c>
    </row>
    <row r="5844" spans="1:13" x14ac:dyDescent="0.25">
      <c r="A5844" s="25">
        <f t="shared" si="918"/>
        <v>5844</v>
      </c>
      <c r="B5844" s="35">
        <f>+INDEX(Исходные_данные!A:Z,A5844+$X$32-1,$X$30)</f>
        <v>0</v>
      </c>
      <c r="C5844" s="25">
        <f>+IFERROR(_xlfn.NUMBERVALUE(INDEX(Исходные_данные!A:Z,A5844+$X$32-1,$X$31),"."),0)</f>
        <v>0</v>
      </c>
      <c r="D5844" s="51"/>
      <c r="E5844" s="3">
        <f t="shared" si="915"/>
        <v>1289.4580000000001</v>
      </c>
      <c r="F5844" s="3">
        <f t="shared" si="916"/>
        <v>1289.4574600000001</v>
      </c>
      <c r="G5844" s="8">
        <f t="shared" si="919"/>
        <v>0</v>
      </c>
      <c r="H5844" s="7">
        <f t="shared" si="911"/>
        <v>0</v>
      </c>
      <c r="I5844" s="7">
        <f t="shared" si="912"/>
        <v>0</v>
      </c>
      <c r="J5844">
        <f t="shared" si="913"/>
        <v>0</v>
      </c>
      <c r="K5844">
        <f t="shared" si="917"/>
        <v>0</v>
      </c>
      <c r="L5844">
        <f t="shared" si="914"/>
        <v>0</v>
      </c>
      <c r="M5844" s="66" t="str">
        <f t="shared" si="910"/>
        <v xml:space="preserve"> </v>
      </c>
    </row>
    <row r="5845" spans="1:13" x14ac:dyDescent="0.25">
      <c r="A5845" s="25">
        <f t="shared" si="918"/>
        <v>5845</v>
      </c>
      <c r="B5845" s="35">
        <f>+INDEX(Исходные_данные!A:Z,A5845+$X$32-1,$X$30)</f>
        <v>0</v>
      </c>
      <c r="C5845" s="25">
        <f>+IFERROR(_xlfn.NUMBERVALUE(INDEX(Исходные_данные!A:Z,A5845+$X$32-1,$X$31),"."),0)</f>
        <v>0</v>
      </c>
      <c r="D5845" s="51"/>
      <c r="E5845" s="3">
        <f t="shared" si="915"/>
        <v>1289.4580000000001</v>
      </c>
      <c r="F5845" s="3">
        <f t="shared" si="916"/>
        <v>1289.4574600000001</v>
      </c>
      <c r="G5845" s="8">
        <f t="shared" si="919"/>
        <v>0</v>
      </c>
      <c r="H5845" s="7">
        <f t="shared" si="911"/>
        <v>0</v>
      </c>
      <c r="I5845" s="7">
        <f t="shared" si="912"/>
        <v>0</v>
      </c>
      <c r="J5845">
        <f t="shared" si="913"/>
        <v>0</v>
      </c>
      <c r="K5845">
        <f t="shared" si="917"/>
        <v>0</v>
      </c>
      <c r="L5845">
        <f t="shared" si="914"/>
        <v>0</v>
      </c>
      <c r="M5845" s="66" t="str">
        <f t="shared" si="910"/>
        <v xml:space="preserve"> </v>
      </c>
    </row>
    <row r="5846" spans="1:13" x14ac:dyDescent="0.25">
      <c r="A5846" s="25">
        <f t="shared" si="918"/>
        <v>5846</v>
      </c>
      <c r="B5846" s="35">
        <f>+INDEX(Исходные_данные!A:Z,A5846+$X$32-1,$X$30)</f>
        <v>0</v>
      </c>
      <c r="C5846" s="25">
        <f>+IFERROR(_xlfn.NUMBERVALUE(INDEX(Исходные_данные!A:Z,A5846+$X$32-1,$X$31),"."),0)</f>
        <v>0</v>
      </c>
      <c r="D5846" s="51"/>
      <c r="E5846" s="3">
        <f t="shared" si="915"/>
        <v>1289.4580000000001</v>
      </c>
      <c r="F5846" s="3">
        <f t="shared" si="916"/>
        <v>1289.4574600000001</v>
      </c>
      <c r="G5846" s="8">
        <f t="shared" si="919"/>
        <v>0</v>
      </c>
      <c r="H5846" s="7">
        <f t="shared" si="911"/>
        <v>0</v>
      </c>
      <c r="I5846" s="7">
        <f t="shared" si="912"/>
        <v>0</v>
      </c>
      <c r="J5846">
        <f t="shared" si="913"/>
        <v>0</v>
      </c>
      <c r="K5846">
        <f t="shared" si="917"/>
        <v>0</v>
      </c>
      <c r="L5846">
        <f t="shared" si="914"/>
        <v>0</v>
      </c>
      <c r="M5846" s="66" t="str">
        <f t="shared" si="910"/>
        <v xml:space="preserve"> </v>
      </c>
    </row>
    <row r="5847" spans="1:13" x14ac:dyDescent="0.25">
      <c r="A5847" s="25">
        <f t="shared" si="918"/>
        <v>5847</v>
      </c>
      <c r="B5847" s="35">
        <f>+INDEX(Исходные_данные!A:Z,A5847+$X$32-1,$X$30)</f>
        <v>0</v>
      </c>
      <c r="C5847" s="25">
        <f>+IFERROR(_xlfn.NUMBERVALUE(INDEX(Исходные_данные!A:Z,A5847+$X$32-1,$X$31),"."),0)</f>
        <v>0</v>
      </c>
      <c r="D5847" s="51"/>
      <c r="E5847" s="3">
        <f t="shared" si="915"/>
        <v>1289.4580000000001</v>
      </c>
      <c r="F5847" s="3">
        <f t="shared" si="916"/>
        <v>1289.4574600000001</v>
      </c>
      <c r="G5847" s="8">
        <f t="shared" si="919"/>
        <v>0</v>
      </c>
      <c r="H5847" s="7">
        <f t="shared" si="911"/>
        <v>0</v>
      </c>
      <c r="I5847" s="7">
        <f t="shared" si="912"/>
        <v>0</v>
      </c>
      <c r="J5847">
        <f t="shared" si="913"/>
        <v>0</v>
      </c>
      <c r="K5847">
        <f t="shared" si="917"/>
        <v>0</v>
      </c>
      <c r="L5847">
        <f t="shared" si="914"/>
        <v>0</v>
      </c>
      <c r="M5847" s="66" t="str">
        <f t="shared" si="910"/>
        <v xml:space="preserve"> </v>
      </c>
    </row>
    <row r="5848" spans="1:13" x14ac:dyDescent="0.25">
      <c r="A5848" s="25">
        <f t="shared" si="918"/>
        <v>5848</v>
      </c>
      <c r="B5848" s="35">
        <f>+INDEX(Исходные_данные!A:Z,A5848+$X$32-1,$X$30)</f>
        <v>0</v>
      </c>
      <c r="C5848" s="25">
        <f>+IFERROR(_xlfn.NUMBERVALUE(INDEX(Исходные_данные!A:Z,A5848+$X$32-1,$X$31),"."),0)</f>
        <v>0</v>
      </c>
      <c r="D5848" s="51"/>
      <c r="E5848" s="3">
        <f t="shared" si="915"/>
        <v>1289.4580000000001</v>
      </c>
      <c r="F5848" s="3">
        <f t="shared" si="916"/>
        <v>1289.4574600000001</v>
      </c>
      <c r="G5848" s="8">
        <f t="shared" si="919"/>
        <v>0</v>
      </c>
      <c r="H5848" s="7">
        <f t="shared" si="911"/>
        <v>0</v>
      </c>
      <c r="I5848" s="7">
        <f t="shared" si="912"/>
        <v>0</v>
      </c>
      <c r="J5848">
        <f t="shared" si="913"/>
        <v>0</v>
      </c>
      <c r="K5848">
        <f t="shared" si="917"/>
        <v>0</v>
      </c>
      <c r="L5848">
        <f t="shared" si="914"/>
        <v>0</v>
      </c>
      <c r="M5848" s="66" t="str">
        <f t="shared" si="910"/>
        <v xml:space="preserve"> </v>
      </c>
    </row>
    <row r="5849" spans="1:13" x14ac:dyDescent="0.25">
      <c r="A5849" s="25">
        <f t="shared" si="918"/>
        <v>5849</v>
      </c>
      <c r="B5849" s="35">
        <f>+INDEX(Исходные_данные!A:Z,A5849+$X$32-1,$X$30)</f>
        <v>0</v>
      </c>
      <c r="C5849" s="25">
        <f>+IFERROR(_xlfn.NUMBERVALUE(INDEX(Исходные_данные!A:Z,A5849+$X$32-1,$X$31),"."),0)</f>
        <v>0</v>
      </c>
      <c r="D5849" s="51"/>
      <c r="E5849" s="3">
        <f t="shared" si="915"/>
        <v>1289.4580000000001</v>
      </c>
      <c r="F5849" s="3">
        <f t="shared" si="916"/>
        <v>1289.4574600000001</v>
      </c>
      <c r="G5849" s="8">
        <f t="shared" si="919"/>
        <v>0</v>
      </c>
      <c r="H5849" s="7">
        <f t="shared" si="911"/>
        <v>0</v>
      </c>
      <c r="I5849" s="7">
        <f t="shared" si="912"/>
        <v>0</v>
      </c>
      <c r="J5849">
        <f t="shared" si="913"/>
        <v>0</v>
      </c>
      <c r="K5849">
        <f t="shared" si="917"/>
        <v>0</v>
      </c>
      <c r="L5849">
        <f t="shared" si="914"/>
        <v>0</v>
      </c>
      <c r="M5849" s="66" t="str">
        <f t="shared" si="910"/>
        <v xml:space="preserve"> </v>
      </c>
    </row>
    <row r="5850" spans="1:13" x14ac:dyDescent="0.25">
      <c r="A5850" s="25">
        <f t="shared" si="918"/>
        <v>5850</v>
      </c>
      <c r="B5850" s="35">
        <f>+INDEX(Исходные_данные!A:Z,A5850+$X$32-1,$X$30)</f>
        <v>0</v>
      </c>
      <c r="C5850" s="25">
        <f>+IFERROR(_xlfn.NUMBERVALUE(INDEX(Исходные_данные!A:Z,A5850+$X$32-1,$X$31),"."),0)</f>
        <v>0</v>
      </c>
      <c r="D5850" s="51"/>
      <c r="E5850" s="3">
        <f t="shared" si="915"/>
        <v>1289.4580000000001</v>
      </c>
      <c r="F5850" s="3">
        <f t="shared" si="916"/>
        <v>1289.4574600000001</v>
      </c>
      <c r="G5850" s="8">
        <f t="shared" si="919"/>
        <v>0</v>
      </c>
      <c r="H5850" s="7">
        <f t="shared" si="911"/>
        <v>0</v>
      </c>
      <c r="I5850" s="7">
        <f t="shared" si="912"/>
        <v>0</v>
      </c>
      <c r="J5850">
        <f t="shared" si="913"/>
        <v>0</v>
      </c>
      <c r="K5850">
        <f t="shared" si="917"/>
        <v>0</v>
      </c>
      <c r="L5850">
        <f t="shared" si="914"/>
        <v>0</v>
      </c>
      <c r="M5850" s="66" t="str">
        <f t="shared" si="910"/>
        <v xml:space="preserve"> </v>
      </c>
    </row>
    <row r="5851" spans="1:13" x14ac:dyDescent="0.25">
      <c r="A5851" s="25">
        <f t="shared" si="918"/>
        <v>5851</v>
      </c>
      <c r="B5851" s="35">
        <f>+INDEX(Исходные_данные!A:Z,A5851+$X$32-1,$X$30)</f>
        <v>0</v>
      </c>
      <c r="C5851" s="25">
        <f>+IFERROR(_xlfn.NUMBERVALUE(INDEX(Исходные_данные!A:Z,A5851+$X$32-1,$X$31),"."),0)</f>
        <v>0</v>
      </c>
      <c r="D5851" s="51"/>
      <c r="E5851" s="3">
        <f t="shared" si="915"/>
        <v>1289.4580000000001</v>
      </c>
      <c r="F5851" s="3">
        <f t="shared" si="916"/>
        <v>1289.4574600000001</v>
      </c>
      <c r="G5851" s="8">
        <f t="shared" si="919"/>
        <v>0</v>
      </c>
      <c r="H5851" s="7">
        <f t="shared" si="911"/>
        <v>0</v>
      </c>
      <c r="I5851" s="7">
        <f t="shared" si="912"/>
        <v>0</v>
      </c>
      <c r="J5851">
        <f t="shared" si="913"/>
        <v>0</v>
      </c>
      <c r="K5851">
        <f t="shared" si="917"/>
        <v>0</v>
      </c>
      <c r="L5851">
        <f t="shared" si="914"/>
        <v>0</v>
      </c>
      <c r="M5851" s="66" t="str">
        <f t="shared" si="910"/>
        <v xml:space="preserve"> </v>
      </c>
    </row>
    <row r="5852" spans="1:13" x14ac:dyDescent="0.25">
      <c r="A5852" s="25">
        <f t="shared" si="918"/>
        <v>5852</v>
      </c>
      <c r="B5852" s="35">
        <f>+INDEX(Исходные_данные!A:Z,A5852+$X$32-1,$X$30)</f>
        <v>0</v>
      </c>
      <c r="C5852" s="25">
        <f>+IFERROR(_xlfn.NUMBERVALUE(INDEX(Исходные_данные!A:Z,A5852+$X$32-1,$X$31),"."),0)</f>
        <v>0</v>
      </c>
      <c r="D5852" s="51"/>
      <c r="E5852" s="3">
        <f t="shared" si="915"/>
        <v>1289.4580000000001</v>
      </c>
      <c r="F5852" s="3">
        <f t="shared" si="916"/>
        <v>1289.4574600000001</v>
      </c>
      <c r="G5852" s="8">
        <f t="shared" si="919"/>
        <v>0</v>
      </c>
      <c r="H5852" s="7">
        <f t="shared" si="911"/>
        <v>0</v>
      </c>
      <c r="I5852" s="7">
        <f t="shared" si="912"/>
        <v>0</v>
      </c>
      <c r="J5852">
        <f t="shared" si="913"/>
        <v>0</v>
      </c>
      <c r="K5852">
        <f t="shared" si="917"/>
        <v>0</v>
      </c>
      <c r="L5852">
        <f t="shared" si="914"/>
        <v>0</v>
      </c>
      <c r="M5852" s="66" t="str">
        <f t="shared" ref="M5852:M5915" si="920">IF(AC5867=1,"",+CONCATENATE(IF($AC$43=1,CONCATENATE(D5852," "),""),IF($AC$44=1,CONCATENATE(E5852," (",TEXT(G5852,"0,0"),"%)"),"")))</f>
        <v xml:space="preserve"> </v>
      </c>
    </row>
    <row r="5853" spans="1:13" x14ac:dyDescent="0.25">
      <c r="A5853" s="25">
        <f t="shared" si="918"/>
        <v>5853</v>
      </c>
      <c r="B5853" s="35">
        <f>+INDEX(Исходные_данные!A:Z,A5853+$X$32-1,$X$30)</f>
        <v>0</v>
      </c>
      <c r="C5853" s="25">
        <f>+IFERROR(_xlfn.NUMBERVALUE(INDEX(Исходные_данные!A:Z,A5853+$X$32-1,$X$31),"."),0)</f>
        <v>0</v>
      </c>
      <c r="D5853" s="51"/>
      <c r="E5853" s="3">
        <f t="shared" si="915"/>
        <v>1289.4580000000001</v>
      </c>
      <c r="F5853" s="3">
        <f t="shared" si="916"/>
        <v>1289.4574600000001</v>
      </c>
      <c r="G5853" s="8">
        <f t="shared" si="919"/>
        <v>0</v>
      </c>
      <c r="H5853" s="7">
        <f t="shared" si="911"/>
        <v>0</v>
      </c>
      <c r="I5853" s="7">
        <f t="shared" si="912"/>
        <v>0</v>
      </c>
      <c r="J5853">
        <f t="shared" si="913"/>
        <v>0</v>
      </c>
      <c r="K5853">
        <f t="shared" si="917"/>
        <v>0</v>
      </c>
      <c r="L5853">
        <f t="shared" si="914"/>
        <v>0</v>
      </c>
      <c r="M5853" s="66" t="str">
        <f t="shared" si="920"/>
        <v xml:space="preserve"> </v>
      </c>
    </row>
    <row r="5854" spans="1:13" x14ac:dyDescent="0.25">
      <c r="A5854" s="25">
        <f t="shared" si="918"/>
        <v>5854</v>
      </c>
      <c r="B5854" s="35">
        <f>+INDEX(Исходные_данные!A:Z,A5854+$X$32-1,$X$30)</f>
        <v>0</v>
      </c>
      <c r="C5854" s="25">
        <f>+IFERROR(_xlfn.NUMBERVALUE(INDEX(Исходные_данные!A:Z,A5854+$X$32-1,$X$31),"."),0)</f>
        <v>0</v>
      </c>
      <c r="D5854" s="51"/>
      <c r="E5854" s="3">
        <f t="shared" si="915"/>
        <v>1289.4580000000001</v>
      </c>
      <c r="F5854" s="3">
        <f t="shared" si="916"/>
        <v>1289.4574600000001</v>
      </c>
      <c r="G5854" s="8">
        <f t="shared" si="919"/>
        <v>0</v>
      </c>
      <c r="H5854" s="7">
        <f t="shared" si="911"/>
        <v>0</v>
      </c>
      <c r="I5854" s="7">
        <f t="shared" si="912"/>
        <v>0</v>
      </c>
      <c r="J5854">
        <f t="shared" si="913"/>
        <v>0</v>
      </c>
      <c r="K5854">
        <f t="shared" si="917"/>
        <v>0</v>
      </c>
      <c r="L5854">
        <f t="shared" si="914"/>
        <v>0</v>
      </c>
      <c r="M5854" s="66" t="str">
        <f t="shared" si="920"/>
        <v xml:space="preserve"> </v>
      </c>
    </row>
    <row r="5855" spans="1:13" x14ac:dyDescent="0.25">
      <c r="A5855" s="25">
        <f t="shared" si="918"/>
        <v>5855</v>
      </c>
      <c r="B5855" s="35">
        <f>+INDEX(Исходные_данные!A:Z,A5855+$X$32-1,$X$30)</f>
        <v>0</v>
      </c>
      <c r="C5855" s="25">
        <f>+IFERROR(_xlfn.NUMBERVALUE(INDEX(Исходные_данные!A:Z,A5855+$X$32-1,$X$31),"."),0)</f>
        <v>0</v>
      </c>
      <c r="D5855" s="51"/>
      <c r="E5855" s="3">
        <f t="shared" si="915"/>
        <v>1289.4580000000001</v>
      </c>
      <c r="F5855" s="3">
        <f t="shared" si="916"/>
        <v>1289.4574600000001</v>
      </c>
      <c r="G5855" s="8">
        <f t="shared" si="919"/>
        <v>0</v>
      </c>
      <c r="H5855" s="7">
        <f t="shared" si="911"/>
        <v>0</v>
      </c>
      <c r="I5855" s="7">
        <f t="shared" si="912"/>
        <v>0</v>
      </c>
      <c r="J5855">
        <f t="shared" si="913"/>
        <v>0</v>
      </c>
      <c r="K5855">
        <f t="shared" si="917"/>
        <v>0</v>
      </c>
      <c r="L5855">
        <f t="shared" si="914"/>
        <v>0</v>
      </c>
      <c r="M5855" s="66" t="str">
        <f t="shared" si="920"/>
        <v xml:space="preserve"> </v>
      </c>
    </row>
    <row r="5856" spans="1:13" x14ac:dyDescent="0.25">
      <c r="A5856" s="25">
        <f t="shared" si="918"/>
        <v>5856</v>
      </c>
      <c r="B5856" s="35">
        <f>+INDEX(Исходные_данные!A:Z,A5856+$X$32-1,$X$30)</f>
        <v>0</v>
      </c>
      <c r="C5856" s="25">
        <f>+IFERROR(_xlfn.NUMBERVALUE(INDEX(Исходные_данные!A:Z,A5856+$X$32-1,$X$31),"."),0)</f>
        <v>0</v>
      </c>
      <c r="D5856" s="51"/>
      <c r="E5856" s="3">
        <f t="shared" si="915"/>
        <v>1289.4580000000001</v>
      </c>
      <c r="F5856" s="3">
        <f t="shared" si="916"/>
        <v>1289.4574600000001</v>
      </c>
      <c r="G5856" s="8">
        <f t="shared" si="919"/>
        <v>0</v>
      </c>
      <c r="H5856" s="7">
        <f t="shared" si="911"/>
        <v>0</v>
      </c>
      <c r="I5856" s="7">
        <f t="shared" si="912"/>
        <v>0</v>
      </c>
      <c r="J5856">
        <f t="shared" si="913"/>
        <v>0</v>
      </c>
      <c r="K5856">
        <f t="shared" si="917"/>
        <v>0</v>
      </c>
      <c r="L5856">
        <f t="shared" si="914"/>
        <v>0</v>
      </c>
      <c r="M5856" s="66" t="str">
        <f t="shared" si="920"/>
        <v xml:space="preserve"> </v>
      </c>
    </row>
    <row r="5857" spans="1:13" x14ac:dyDescent="0.25">
      <c r="A5857" s="25">
        <f t="shared" si="918"/>
        <v>5857</v>
      </c>
      <c r="B5857" s="35">
        <f>+INDEX(Исходные_данные!A:Z,A5857+$X$32-1,$X$30)</f>
        <v>0</v>
      </c>
      <c r="C5857" s="25">
        <f>+IFERROR(_xlfn.NUMBERVALUE(INDEX(Исходные_данные!A:Z,A5857+$X$32-1,$X$31),"."),0)</f>
        <v>0</v>
      </c>
      <c r="D5857" s="51"/>
      <c r="E5857" s="3">
        <f t="shared" si="915"/>
        <v>1289.4580000000001</v>
      </c>
      <c r="F5857" s="3">
        <f t="shared" si="916"/>
        <v>1289.4574600000001</v>
      </c>
      <c r="G5857" s="8">
        <f t="shared" si="919"/>
        <v>0</v>
      </c>
      <c r="H5857" s="7">
        <f t="shared" si="911"/>
        <v>0</v>
      </c>
      <c r="I5857" s="7">
        <f t="shared" si="912"/>
        <v>0</v>
      </c>
      <c r="J5857">
        <f t="shared" si="913"/>
        <v>0</v>
      </c>
      <c r="K5857">
        <f t="shared" si="917"/>
        <v>0</v>
      </c>
      <c r="L5857">
        <f t="shared" si="914"/>
        <v>0</v>
      </c>
      <c r="M5857" s="66" t="str">
        <f t="shared" si="920"/>
        <v xml:space="preserve"> </v>
      </c>
    </row>
    <row r="5858" spans="1:13" x14ac:dyDescent="0.25">
      <c r="A5858" s="25">
        <f t="shared" si="918"/>
        <v>5858</v>
      </c>
      <c r="B5858" s="35">
        <f>+INDEX(Исходные_данные!A:Z,A5858+$X$32-1,$X$30)</f>
        <v>0</v>
      </c>
      <c r="C5858" s="25">
        <f>+IFERROR(_xlfn.NUMBERVALUE(INDEX(Исходные_данные!A:Z,A5858+$X$32-1,$X$31),"."),0)</f>
        <v>0</v>
      </c>
      <c r="D5858" s="51"/>
      <c r="E5858" s="3">
        <f t="shared" si="915"/>
        <v>1289.4580000000001</v>
      </c>
      <c r="F5858" s="3">
        <f t="shared" si="916"/>
        <v>1289.4574600000001</v>
      </c>
      <c r="G5858" s="8">
        <f t="shared" si="919"/>
        <v>0</v>
      </c>
      <c r="H5858" s="7">
        <f t="shared" si="911"/>
        <v>0</v>
      </c>
      <c r="I5858" s="7">
        <f t="shared" si="912"/>
        <v>0</v>
      </c>
      <c r="J5858">
        <f t="shared" si="913"/>
        <v>0</v>
      </c>
      <c r="K5858">
        <f t="shared" si="917"/>
        <v>0</v>
      </c>
      <c r="L5858">
        <f t="shared" si="914"/>
        <v>0</v>
      </c>
      <c r="M5858" s="66" t="str">
        <f t="shared" si="920"/>
        <v xml:space="preserve"> </v>
      </c>
    </row>
    <row r="5859" spans="1:13" x14ac:dyDescent="0.25">
      <c r="A5859" s="25">
        <f t="shared" si="918"/>
        <v>5859</v>
      </c>
      <c r="B5859" s="35">
        <f>+INDEX(Исходные_данные!A:Z,A5859+$X$32-1,$X$30)</f>
        <v>0</v>
      </c>
      <c r="C5859" s="25">
        <f>+IFERROR(_xlfn.NUMBERVALUE(INDEX(Исходные_данные!A:Z,A5859+$X$32-1,$X$31),"."),0)</f>
        <v>0</v>
      </c>
      <c r="D5859" s="51"/>
      <c r="E5859" s="3">
        <f t="shared" si="915"/>
        <v>1289.4580000000001</v>
      </c>
      <c r="F5859" s="3">
        <f t="shared" si="916"/>
        <v>1289.4574600000001</v>
      </c>
      <c r="G5859" s="8">
        <f t="shared" si="919"/>
        <v>0</v>
      </c>
      <c r="H5859" s="7">
        <f t="shared" si="911"/>
        <v>0</v>
      </c>
      <c r="I5859" s="7">
        <f t="shared" si="912"/>
        <v>0</v>
      </c>
      <c r="J5859">
        <f t="shared" si="913"/>
        <v>0</v>
      </c>
      <c r="K5859">
        <f t="shared" si="917"/>
        <v>0</v>
      </c>
      <c r="L5859">
        <f t="shared" si="914"/>
        <v>0</v>
      </c>
      <c r="M5859" s="66" t="str">
        <f t="shared" si="920"/>
        <v xml:space="preserve"> </v>
      </c>
    </row>
    <row r="5860" spans="1:13" x14ac:dyDescent="0.25">
      <c r="A5860" s="25">
        <f t="shared" si="918"/>
        <v>5860</v>
      </c>
      <c r="B5860" s="35">
        <f>+INDEX(Исходные_данные!A:Z,A5860+$X$32-1,$X$30)</f>
        <v>0</v>
      </c>
      <c r="C5860" s="25">
        <f>+IFERROR(_xlfn.NUMBERVALUE(INDEX(Исходные_данные!A:Z,A5860+$X$32-1,$X$31),"."),0)</f>
        <v>0</v>
      </c>
      <c r="D5860" s="51"/>
      <c r="E5860" s="3">
        <f t="shared" si="915"/>
        <v>1289.4580000000001</v>
      </c>
      <c r="F5860" s="3">
        <f t="shared" si="916"/>
        <v>1289.4574600000001</v>
      </c>
      <c r="G5860" s="8">
        <f t="shared" si="919"/>
        <v>0</v>
      </c>
      <c r="H5860" s="7">
        <f t="shared" si="911"/>
        <v>0</v>
      </c>
      <c r="I5860" s="7">
        <f t="shared" si="912"/>
        <v>0</v>
      </c>
      <c r="J5860">
        <f t="shared" si="913"/>
        <v>0</v>
      </c>
      <c r="K5860">
        <f t="shared" si="917"/>
        <v>0</v>
      </c>
      <c r="L5860">
        <f t="shared" si="914"/>
        <v>0</v>
      </c>
      <c r="M5860" s="66" t="str">
        <f t="shared" si="920"/>
        <v xml:space="preserve"> </v>
      </c>
    </row>
    <row r="5861" spans="1:13" x14ac:dyDescent="0.25">
      <c r="A5861" s="25">
        <f t="shared" si="918"/>
        <v>5861</v>
      </c>
      <c r="B5861" s="35">
        <f>+INDEX(Исходные_данные!A:Z,A5861+$X$32-1,$X$30)</f>
        <v>0</v>
      </c>
      <c r="C5861" s="25">
        <f>+IFERROR(_xlfn.NUMBERVALUE(INDEX(Исходные_данные!A:Z,A5861+$X$32-1,$X$31),"."),0)</f>
        <v>0</v>
      </c>
      <c r="D5861" s="51"/>
      <c r="E5861" s="3">
        <f t="shared" si="915"/>
        <v>1289.4580000000001</v>
      </c>
      <c r="F5861" s="3">
        <f t="shared" si="916"/>
        <v>1289.4574600000001</v>
      </c>
      <c r="G5861" s="8">
        <f t="shared" si="919"/>
        <v>0</v>
      </c>
      <c r="H5861" s="7">
        <f t="shared" si="911"/>
        <v>0</v>
      </c>
      <c r="I5861" s="7">
        <f t="shared" si="912"/>
        <v>0</v>
      </c>
      <c r="J5861">
        <f t="shared" si="913"/>
        <v>0</v>
      </c>
      <c r="K5861">
        <f t="shared" si="917"/>
        <v>0</v>
      </c>
      <c r="L5861">
        <f t="shared" si="914"/>
        <v>0</v>
      </c>
      <c r="M5861" s="66" t="str">
        <f t="shared" si="920"/>
        <v xml:space="preserve"> </v>
      </c>
    </row>
    <row r="5862" spans="1:13" x14ac:dyDescent="0.25">
      <c r="A5862" s="25">
        <f t="shared" si="918"/>
        <v>5862</v>
      </c>
      <c r="B5862" s="35">
        <f>+INDEX(Исходные_данные!A:Z,A5862+$X$32-1,$X$30)</f>
        <v>0</v>
      </c>
      <c r="C5862" s="25">
        <f>+IFERROR(_xlfn.NUMBERVALUE(INDEX(Исходные_данные!A:Z,A5862+$X$32-1,$X$31),"."),0)</f>
        <v>0</v>
      </c>
      <c r="D5862" s="51"/>
      <c r="E5862" s="3">
        <f t="shared" si="915"/>
        <v>1289.4580000000001</v>
      </c>
      <c r="F5862" s="3">
        <f t="shared" si="916"/>
        <v>1289.4574600000001</v>
      </c>
      <c r="G5862" s="8">
        <f t="shared" si="919"/>
        <v>0</v>
      </c>
      <c r="H5862" s="7">
        <f t="shared" si="911"/>
        <v>0</v>
      </c>
      <c r="I5862" s="7">
        <f t="shared" si="912"/>
        <v>0</v>
      </c>
      <c r="J5862">
        <f t="shared" si="913"/>
        <v>0</v>
      </c>
      <c r="K5862">
        <f t="shared" si="917"/>
        <v>0</v>
      </c>
      <c r="L5862">
        <f t="shared" si="914"/>
        <v>0</v>
      </c>
      <c r="M5862" s="66" t="str">
        <f t="shared" si="920"/>
        <v xml:space="preserve"> </v>
      </c>
    </row>
    <row r="5863" spans="1:13" x14ac:dyDescent="0.25">
      <c r="A5863" s="25">
        <f t="shared" si="918"/>
        <v>5863</v>
      </c>
      <c r="B5863" s="35">
        <f>+INDEX(Исходные_данные!A:Z,A5863+$X$32-1,$X$30)</f>
        <v>0</v>
      </c>
      <c r="C5863" s="25">
        <f>+IFERROR(_xlfn.NUMBERVALUE(INDEX(Исходные_данные!A:Z,A5863+$X$32-1,$X$31),"."),0)</f>
        <v>0</v>
      </c>
      <c r="D5863" s="51"/>
      <c r="E5863" s="3">
        <f t="shared" si="915"/>
        <v>1289.4580000000001</v>
      </c>
      <c r="F5863" s="3">
        <f t="shared" si="916"/>
        <v>1289.4574600000001</v>
      </c>
      <c r="G5863" s="8">
        <f t="shared" si="919"/>
        <v>0</v>
      </c>
      <c r="H5863" s="7">
        <f t="shared" si="911"/>
        <v>0</v>
      </c>
      <c r="I5863" s="7">
        <f t="shared" si="912"/>
        <v>0</v>
      </c>
      <c r="J5863">
        <f t="shared" si="913"/>
        <v>0</v>
      </c>
      <c r="K5863">
        <f t="shared" si="917"/>
        <v>0</v>
      </c>
      <c r="L5863">
        <f t="shared" si="914"/>
        <v>0</v>
      </c>
      <c r="M5863" s="66" t="str">
        <f t="shared" si="920"/>
        <v xml:space="preserve"> </v>
      </c>
    </row>
    <row r="5864" spans="1:13" x14ac:dyDescent="0.25">
      <c r="A5864" s="25">
        <f t="shared" si="918"/>
        <v>5864</v>
      </c>
      <c r="B5864" s="35">
        <f>+INDEX(Исходные_данные!A:Z,A5864+$X$32-1,$X$30)</f>
        <v>0</v>
      </c>
      <c r="C5864" s="25">
        <f>+IFERROR(_xlfn.NUMBERVALUE(INDEX(Исходные_данные!A:Z,A5864+$X$32-1,$X$31),"."),0)</f>
        <v>0</v>
      </c>
      <c r="D5864" s="51"/>
      <c r="E5864" s="3">
        <f t="shared" si="915"/>
        <v>1289.4580000000001</v>
      </c>
      <c r="F5864" s="3">
        <f t="shared" si="916"/>
        <v>1289.4574600000001</v>
      </c>
      <c r="G5864" s="8">
        <f t="shared" si="919"/>
        <v>0</v>
      </c>
      <c r="H5864" s="7">
        <f t="shared" si="911"/>
        <v>0</v>
      </c>
      <c r="I5864" s="7">
        <f t="shared" si="912"/>
        <v>0</v>
      </c>
      <c r="J5864">
        <f t="shared" si="913"/>
        <v>0</v>
      </c>
      <c r="K5864">
        <f t="shared" si="917"/>
        <v>0</v>
      </c>
      <c r="L5864">
        <f t="shared" si="914"/>
        <v>0</v>
      </c>
      <c r="M5864" s="66" t="str">
        <f t="shared" si="920"/>
        <v xml:space="preserve"> </v>
      </c>
    </row>
    <row r="5865" spans="1:13" x14ac:dyDescent="0.25">
      <c r="A5865" s="25">
        <f t="shared" si="918"/>
        <v>5865</v>
      </c>
      <c r="B5865" s="35">
        <f>+INDEX(Исходные_данные!A:Z,A5865+$X$32-1,$X$30)</f>
        <v>0</v>
      </c>
      <c r="C5865" s="25">
        <f>+IFERROR(_xlfn.NUMBERVALUE(INDEX(Исходные_данные!A:Z,A5865+$X$32-1,$X$31),"."),0)</f>
        <v>0</v>
      </c>
      <c r="D5865" s="51"/>
      <c r="E5865" s="3">
        <f t="shared" si="915"/>
        <v>1289.4580000000001</v>
      </c>
      <c r="F5865" s="3">
        <f t="shared" si="916"/>
        <v>1289.4574600000001</v>
      </c>
      <c r="G5865" s="8">
        <f t="shared" si="919"/>
        <v>0</v>
      </c>
      <c r="H5865" s="7">
        <f t="shared" si="911"/>
        <v>0</v>
      </c>
      <c r="I5865" s="7">
        <f t="shared" si="912"/>
        <v>0</v>
      </c>
      <c r="J5865">
        <f t="shared" si="913"/>
        <v>0</v>
      </c>
      <c r="K5865">
        <f t="shared" si="917"/>
        <v>0</v>
      </c>
      <c r="L5865">
        <f t="shared" si="914"/>
        <v>0</v>
      </c>
      <c r="M5865" s="66" t="str">
        <f t="shared" si="920"/>
        <v xml:space="preserve"> </v>
      </c>
    </row>
    <row r="5866" spans="1:13" x14ac:dyDescent="0.25">
      <c r="A5866" s="25">
        <f t="shared" si="918"/>
        <v>5866</v>
      </c>
      <c r="B5866" s="35">
        <f>+INDEX(Исходные_данные!A:Z,A5866+$X$32-1,$X$30)</f>
        <v>0</v>
      </c>
      <c r="C5866" s="25">
        <f>+IFERROR(_xlfn.NUMBERVALUE(INDEX(Исходные_данные!A:Z,A5866+$X$32-1,$X$31),"."),0)</f>
        <v>0</v>
      </c>
      <c r="D5866" s="51"/>
      <c r="E5866" s="3">
        <f t="shared" si="915"/>
        <v>1289.4580000000001</v>
      </c>
      <c r="F5866" s="3">
        <f t="shared" si="916"/>
        <v>1289.4574600000001</v>
      </c>
      <c r="G5866" s="8">
        <f t="shared" si="919"/>
        <v>0</v>
      </c>
      <c r="H5866" s="7">
        <f t="shared" si="911"/>
        <v>0</v>
      </c>
      <c r="I5866" s="7">
        <f t="shared" si="912"/>
        <v>0</v>
      </c>
      <c r="J5866">
        <f t="shared" si="913"/>
        <v>0</v>
      </c>
      <c r="K5866">
        <f t="shared" si="917"/>
        <v>0</v>
      </c>
      <c r="L5866">
        <f t="shared" si="914"/>
        <v>0</v>
      </c>
      <c r="M5866" s="66" t="str">
        <f t="shared" si="920"/>
        <v xml:space="preserve"> </v>
      </c>
    </row>
    <row r="5867" spans="1:13" x14ac:dyDescent="0.25">
      <c r="A5867" s="25">
        <f t="shared" si="918"/>
        <v>5867</v>
      </c>
      <c r="B5867" s="35">
        <f>+INDEX(Исходные_данные!A:Z,A5867+$X$32-1,$X$30)</f>
        <v>0</v>
      </c>
      <c r="C5867" s="25">
        <f>+IFERROR(_xlfn.NUMBERVALUE(INDEX(Исходные_данные!A:Z,A5867+$X$32-1,$X$31),"."),0)</f>
        <v>0</v>
      </c>
      <c r="D5867" s="51"/>
      <c r="E5867" s="3">
        <f t="shared" si="915"/>
        <v>1289.4580000000001</v>
      </c>
      <c r="F5867" s="3">
        <f t="shared" si="916"/>
        <v>1289.4574600000001</v>
      </c>
      <c r="G5867" s="8">
        <f t="shared" si="919"/>
        <v>0</v>
      </c>
      <c r="H5867" s="7">
        <f t="shared" si="911"/>
        <v>0</v>
      </c>
      <c r="I5867" s="7">
        <f t="shared" si="912"/>
        <v>0</v>
      </c>
      <c r="J5867">
        <f t="shared" si="913"/>
        <v>0</v>
      </c>
      <c r="K5867">
        <f t="shared" si="917"/>
        <v>0</v>
      </c>
      <c r="L5867">
        <f t="shared" si="914"/>
        <v>0</v>
      </c>
      <c r="M5867" s="66" t="str">
        <f t="shared" si="920"/>
        <v xml:space="preserve"> </v>
      </c>
    </row>
    <row r="5868" spans="1:13" x14ac:dyDescent="0.25">
      <c r="A5868" s="25">
        <f t="shared" si="918"/>
        <v>5868</v>
      </c>
      <c r="B5868" s="35">
        <f>+INDEX(Исходные_данные!A:Z,A5868+$X$32-1,$X$30)</f>
        <v>0</v>
      </c>
      <c r="C5868" s="25">
        <f>+IFERROR(_xlfn.NUMBERVALUE(INDEX(Исходные_данные!A:Z,A5868+$X$32-1,$X$31),"."),0)</f>
        <v>0</v>
      </c>
      <c r="D5868" s="51"/>
      <c r="E5868" s="3">
        <f t="shared" si="915"/>
        <v>1289.4580000000001</v>
      </c>
      <c r="F5868" s="3">
        <f t="shared" si="916"/>
        <v>1289.4574600000001</v>
      </c>
      <c r="G5868" s="8">
        <f t="shared" si="919"/>
        <v>0</v>
      </c>
      <c r="H5868" s="7">
        <f t="shared" si="911"/>
        <v>0</v>
      </c>
      <c r="I5868" s="7">
        <f t="shared" si="912"/>
        <v>0</v>
      </c>
      <c r="J5868">
        <f t="shared" si="913"/>
        <v>0</v>
      </c>
      <c r="K5868">
        <f t="shared" si="917"/>
        <v>0</v>
      </c>
      <c r="L5868">
        <f t="shared" si="914"/>
        <v>0</v>
      </c>
      <c r="M5868" s="66" t="str">
        <f t="shared" si="920"/>
        <v xml:space="preserve"> </v>
      </c>
    </row>
    <row r="5869" spans="1:13" x14ac:dyDescent="0.25">
      <c r="A5869" s="25">
        <f t="shared" si="918"/>
        <v>5869</v>
      </c>
      <c r="B5869" s="35">
        <f>+INDEX(Исходные_данные!A:Z,A5869+$X$32-1,$X$30)</f>
        <v>0</v>
      </c>
      <c r="C5869" s="25">
        <f>+IFERROR(_xlfn.NUMBERVALUE(INDEX(Исходные_данные!A:Z,A5869+$X$32-1,$X$31),"."),0)</f>
        <v>0</v>
      </c>
      <c r="D5869" s="51"/>
      <c r="E5869" s="3">
        <f t="shared" si="915"/>
        <v>1289.4580000000001</v>
      </c>
      <c r="F5869" s="3">
        <f t="shared" si="916"/>
        <v>1289.4574600000001</v>
      </c>
      <c r="G5869" s="8">
        <f t="shared" si="919"/>
        <v>0</v>
      </c>
      <c r="H5869" s="7">
        <f t="shared" si="911"/>
        <v>0</v>
      </c>
      <c r="I5869" s="7">
        <f t="shared" si="912"/>
        <v>0</v>
      </c>
      <c r="J5869">
        <f t="shared" si="913"/>
        <v>0</v>
      </c>
      <c r="K5869">
        <f t="shared" si="917"/>
        <v>0</v>
      </c>
      <c r="L5869">
        <f t="shared" si="914"/>
        <v>0</v>
      </c>
      <c r="M5869" s="66" t="str">
        <f t="shared" si="920"/>
        <v xml:space="preserve"> </v>
      </c>
    </row>
    <row r="5870" spans="1:13" x14ac:dyDescent="0.25">
      <c r="A5870" s="25">
        <f t="shared" si="918"/>
        <v>5870</v>
      </c>
      <c r="B5870" s="35">
        <f>+INDEX(Исходные_данные!A:Z,A5870+$X$32-1,$X$30)</f>
        <v>0</v>
      </c>
      <c r="C5870" s="25">
        <f>+IFERROR(_xlfn.NUMBERVALUE(INDEX(Исходные_данные!A:Z,A5870+$X$32-1,$X$31),"."),0)</f>
        <v>0</v>
      </c>
      <c r="D5870" s="51"/>
      <c r="E5870" s="3">
        <f t="shared" si="915"/>
        <v>1289.4580000000001</v>
      </c>
      <c r="F5870" s="3">
        <f t="shared" si="916"/>
        <v>1289.4574600000001</v>
      </c>
      <c r="G5870" s="8">
        <f t="shared" si="919"/>
        <v>0</v>
      </c>
      <c r="H5870" s="7">
        <f t="shared" si="911"/>
        <v>0</v>
      </c>
      <c r="I5870" s="7">
        <f t="shared" si="912"/>
        <v>0</v>
      </c>
      <c r="J5870">
        <f t="shared" si="913"/>
        <v>0</v>
      </c>
      <c r="K5870">
        <f t="shared" si="917"/>
        <v>0</v>
      </c>
      <c r="L5870">
        <f t="shared" si="914"/>
        <v>0</v>
      </c>
      <c r="M5870" s="66" t="str">
        <f t="shared" si="920"/>
        <v xml:space="preserve"> </v>
      </c>
    </row>
    <row r="5871" spans="1:13" x14ac:dyDescent="0.25">
      <c r="A5871" s="25">
        <f t="shared" si="918"/>
        <v>5871</v>
      </c>
      <c r="B5871" s="35">
        <f>+INDEX(Исходные_данные!A:Z,A5871+$X$32-1,$X$30)</f>
        <v>0</v>
      </c>
      <c r="C5871" s="25">
        <f>+IFERROR(_xlfn.NUMBERVALUE(INDEX(Исходные_данные!A:Z,A5871+$X$32-1,$X$31),"."),0)</f>
        <v>0</v>
      </c>
      <c r="D5871" s="51"/>
      <c r="E5871" s="3">
        <f t="shared" si="915"/>
        <v>1289.4580000000001</v>
      </c>
      <c r="F5871" s="3">
        <f t="shared" si="916"/>
        <v>1289.4574600000001</v>
      </c>
      <c r="G5871" s="8">
        <f t="shared" si="919"/>
        <v>0</v>
      </c>
      <c r="H5871" s="7">
        <f t="shared" si="911"/>
        <v>0</v>
      </c>
      <c r="I5871" s="7">
        <f t="shared" si="912"/>
        <v>0</v>
      </c>
      <c r="J5871">
        <f t="shared" si="913"/>
        <v>0</v>
      </c>
      <c r="K5871">
        <f t="shared" si="917"/>
        <v>0</v>
      </c>
      <c r="L5871">
        <f t="shared" si="914"/>
        <v>0</v>
      </c>
      <c r="M5871" s="66" t="str">
        <f t="shared" si="920"/>
        <v xml:space="preserve"> </v>
      </c>
    </row>
    <row r="5872" spans="1:13" x14ac:dyDescent="0.25">
      <c r="A5872" s="25">
        <f t="shared" si="918"/>
        <v>5872</v>
      </c>
      <c r="B5872" s="35">
        <f>+INDEX(Исходные_данные!A:Z,A5872+$X$32-1,$X$30)</f>
        <v>0</v>
      </c>
      <c r="C5872" s="25">
        <f>+IFERROR(_xlfn.NUMBERVALUE(INDEX(Исходные_данные!A:Z,A5872+$X$32-1,$X$31),"."),0)</f>
        <v>0</v>
      </c>
      <c r="D5872" s="51"/>
      <c r="E5872" s="3">
        <f t="shared" si="915"/>
        <v>1289.4580000000001</v>
      </c>
      <c r="F5872" s="3">
        <f t="shared" si="916"/>
        <v>1289.4574600000001</v>
      </c>
      <c r="G5872" s="8">
        <f t="shared" si="919"/>
        <v>0</v>
      </c>
      <c r="H5872" s="7">
        <f t="shared" si="911"/>
        <v>0</v>
      </c>
      <c r="I5872" s="7">
        <f t="shared" si="912"/>
        <v>0</v>
      </c>
      <c r="J5872">
        <f t="shared" si="913"/>
        <v>0</v>
      </c>
      <c r="K5872">
        <f t="shared" si="917"/>
        <v>0</v>
      </c>
      <c r="L5872">
        <f t="shared" si="914"/>
        <v>0</v>
      </c>
      <c r="M5872" s="66" t="str">
        <f t="shared" si="920"/>
        <v xml:space="preserve"> </v>
      </c>
    </row>
    <row r="5873" spans="1:13" x14ac:dyDescent="0.25">
      <c r="A5873" s="25">
        <f t="shared" si="918"/>
        <v>5873</v>
      </c>
      <c r="B5873" s="35">
        <f>+INDEX(Исходные_данные!A:Z,A5873+$X$32-1,$X$30)</f>
        <v>0</v>
      </c>
      <c r="C5873" s="25">
        <f>+IFERROR(_xlfn.NUMBERVALUE(INDEX(Исходные_данные!A:Z,A5873+$X$32-1,$X$31),"."),0)</f>
        <v>0</v>
      </c>
      <c r="D5873" s="51"/>
      <c r="E5873" s="3">
        <f t="shared" si="915"/>
        <v>1289.4580000000001</v>
      </c>
      <c r="F5873" s="3">
        <f t="shared" si="916"/>
        <v>1289.4574600000001</v>
      </c>
      <c r="G5873" s="8">
        <f t="shared" si="919"/>
        <v>0</v>
      </c>
      <c r="H5873" s="7">
        <f t="shared" si="911"/>
        <v>0</v>
      </c>
      <c r="I5873" s="7">
        <f t="shared" si="912"/>
        <v>0</v>
      </c>
      <c r="J5873">
        <f t="shared" si="913"/>
        <v>0</v>
      </c>
      <c r="K5873">
        <f t="shared" si="917"/>
        <v>0</v>
      </c>
      <c r="L5873">
        <f t="shared" si="914"/>
        <v>0</v>
      </c>
      <c r="M5873" s="66" t="str">
        <f t="shared" si="920"/>
        <v xml:space="preserve"> </v>
      </c>
    </row>
    <row r="5874" spans="1:13" x14ac:dyDescent="0.25">
      <c r="A5874" s="25">
        <f t="shared" si="918"/>
        <v>5874</v>
      </c>
      <c r="B5874" s="35">
        <f>+INDEX(Исходные_данные!A:Z,A5874+$X$32-1,$X$30)</f>
        <v>0</v>
      </c>
      <c r="C5874" s="25">
        <f>+IFERROR(_xlfn.NUMBERVALUE(INDEX(Исходные_данные!A:Z,A5874+$X$32-1,$X$31),"."),0)</f>
        <v>0</v>
      </c>
      <c r="D5874" s="51"/>
      <c r="E5874" s="3">
        <f t="shared" si="915"/>
        <v>1289.4580000000001</v>
      </c>
      <c r="F5874" s="3">
        <f t="shared" si="916"/>
        <v>1289.4574600000001</v>
      </c>
      <c r="G5874" s="8">
        <f t="shared" si="919"/>
        <v>0</v>
      </c>
      <c r="H5874" s="7">
        <f t="shared" si="911"/>
        <v>0</v>
      </c>
      <c r="I5874" s="7">
        <f t="shared" si="912"/>
        <v>0</v>
      </c>
      <c r="J5874">
        <f t="shared" si="913"/>
        <v>0</v>
      </c>
      <c r="K5874">
        <f t="shared" si="917"/>
        <v>0</v>
      </c>
      <c r="L5874">
        <f t="shared" si="914"/>
        <v>0</v>
      </c>
      <c r="M5874" s="66" t="str">
        <f t="shared" si="920"/>
        <v xml:space="preserve"> </v>
      </c>
    </row>
    <row r="5875" spans="1:13" x14ac:dyDescent="0.25">
      <c r="A5875" s="25">
        <f t="shared" si="918"/>
        <v>5875</v>
      </c>
      <c r="B5875" s="35">
        <f>+INDEX(Исходные_данные!A:Z,A5875+$X$32-1,$X$30)</f>
        <v>0</v>
      </c>
      <c r="C5875" s="25">
        <f>+IFERROR(_xlfn.NUMBERVALUE(INDEX(Исходные_данные!A:Z,A5875+$X$32-1,$X$31),"."),0)</f>
        <v>0</v>
      </c>
      <c r="D5875" s="51"/>
      <c r="E5875" s="3">
        <f t="shared" si="915"/>
        <v>1289.4580000000001</v>
      </c>
      <c r="F5875" s="3">
        <f t="shared" si="916"/>
        <v>1289.4574600000001</v>
      </c>
      <c r="G5875" s="8">
        <f t="shared" si="919"/>
        <v>0</v>
      </c>
      <c r="H5875" s="7">
        <f t="shared" si="911"/>
        <v>0</v>
      </c>
      <c r="I5875" s="7">
        <f t="shared" si="912"/>
        <v>0</v>
      </c>
      <c r="J5875">
        <f t="shared" si="913"/>
        <v>0</v>
      </c>
      <c r="K5875">
        <f t="shared" si="917"/>
        <v>0</v>
      </c>
      <c r="L5875">
        <f t="shared" si="914"/>
        <v>0</v>
      </c>
      <c r="M5875" s="66" t="str">
        <f t="shared" si="920"/>
        <v xml:space="preserve"> </v>
      </c>
    </row>
    <row r="5876" spans="1:13" x14ac:dyDescent="0.25">
      <c r="A5876" s="25">
        <f t="shared" si="918"/>
        <v>5876</v>
      </c>
      <c r="B5876" s="35">
        <f>+INDEX(Исходные_данные!A:Z,A5876+$X$32-1,$X$30)</f>
        <v>0</v>
      </c>
      <c r="C5876" s="25">
        <f>+IFERROR(_xlfn.NUMBERVALUE(INDEX(Исходные_данные!A:Z,A5876+$X$32-1,$X$31),"."),0)</f>
        <v>0</v>
      </c>
      <c r="D5876" s="51"/>
      <c r="E5876" s="3">
        <f t="shared" si="915"/>
        <v>1289.4580000000001</v>
      </c>
      <c r="F5876" s="3">
        <f t="shared" si="916"/>
        <v>1289.4574600000001</v>
      </c>
      <c r="G5876" s="8">
        <f t="shared" si="919"/>
        <v>0</v>
      </c>
      <c r="H5876" s="7">
        <f t="shared" si="911"/>
        <v>0</v>
      </c>
      <c r="I5876" s="7">
        <f t="shared" si="912"/>
        <v>0</v>
      </c>
      <c r="J5876">
        <f t="shared" si="913"/>
        <v>0</v>
      </c>
      <c r="K5876">
        <f t="shared" si="917"/>
        <v>0</v>
      </c>
      <c r="L5876">
        <f t="shared" si="914"/>
        <v>0</v>
      </c>
      <c r="M5876" s="66" t="str">
        <f t="shared" si="920"/>
        <v xml:space="preserve"> </v>
      </c>
    </row>
    <row r="5877" spans="1:13" x14ac:dyDescent="0.25">
      <c r="A5877" s="25">
        <f t="shared" si="918"/>
        <v>5877</v>
      </c>
      <c r="B5877" s="35">
        <f>+INDEX(Исходные_данные!A:Z,A5877+$X$32-1,$X$30)</f>
        <v>0</v>
      </c>
      <c r="C5877" s="25">
        <f>+IFERROR(_xlfn.NUMBERVALUE(INDEX(Исходные_данные!A:Z,A5877+$X$32-1,$X$31),"."),0)</f>
        <v>0</v>
      </c>
      <c r="D5877" s="51"/>
      <c r="E5877" s="3">
        <f t="shared" si="915"/>
        <v>1289.4580000000001</v>
      </c>
      <c r="F5877" s="3">
        <f t="shared" si="916"/>
        <v>1289.4574600000001</v>
      </c>
      <c r="G5877" s="8">
        <f t="shared" si="919"/>
        <v>0</v>
      </c>
      <c r="H5877" s="7">
        <f t="shared" si="911"/>
        <v>0</v>
      </c>
      <c r="I5877" s="7">
        <f t="shared" si="912"/>
        <v>0</v>
      </c>
      <c r="J5877">
        <f t="shared" si="913"/>
        <v>0</v>
      </c>
      <c r="K5877">
        <f t="shared" si="917"/>
        <v>0</v>
      </c>
      <c r="L5877">
        <f t="shared" si="914"/>
        <v>0</v>
      </c>
      <c r="M5877" s="66" t="str">
        <f t="shared" si="920"/>
        <v xml:space="preserve"> </v>
      </c>
    </row>
    <row r="5878" spans="1:13" x14ac:dyDescent="0.25">
      <c r="A5878" s="25">
        <f t="shared" si="918"/>
        <v>5878</v>
      </c>
      <c r="B5878" s="35">
        <f>+INDEX(Исходные_данные!A:Z,A5878+$X$32-1,$X$30)</f>
        <v>0</v>
      </c>
      <c r="C5878" s="25">
        <f>+IFERROR(_xlfn.NUMBERVALUE(INDEX(Исходные_данные!A:Z,A5878+$X$32-1,$X$31),"."),0)</f>
        <v>0</v>
      </c>
      <c r="D5878" s="51"/>
      <c r="E5878" s="3">
        <f t="shared" si="915"/>
        <v>1289.4580000000001</v>
      </c>
      <c r="F5878" s="3">
        <f t="shared" si="916"/>
        <v>1289.4574600000001</v>
      </c>
      <c r="G5878" s="8">
        <f t="shared" si="919"/>
        <v>0</v>
      </c>
      <c r="H5878" s="7">
        <f t="shared" si="911"/>
        <v>0</v>
      </c>
      <c r="I5878" s="7">
        <f t="shared" si="912"/>
        <v>0</v>
      </c>
      <c r="J5878">
        <f t="shared" si="913"/>
        <v>0</v>
      </c>
      <c r="K5878">
        <f t="shared" si="917"/>
        <v>0</v>
      </c>
      <c r="L5878">
        <f t="shared" si="914"/>
        <v>0</v>
      </c>
      <c r="M5878" s="66" t="str">
        <f t="shared" si="920"/>
        <v xml:space="preserve"> </v>
      </c>
    </row>
    <row r="5879" spans="1:13" x14ac:dyDescent="0.25">
      <c r="A5879" s="25">
        <f t="shared" si="918"/>
        <v>5879</v>
      </c>
      <c r="B5879" s="35">
        <f>+INDEX(Исходные_данные!A:Z,A5879+$X$32-1,$X$30)</f>
        <v>0</v>
      </c>
      <c r="C5879" s="25">
        <f>+IFERROR(_xlfn.NUMBERVALUE(INDEX(Исходные_данные!A:Z,A5879+$X$32-1,$X$31),"."),0)</f>
        <v>0</v>
      </c>
      <c r="D5879" s="51"/>
      <c r="E5879" s="3">
        <f t="shared" si="915"/>
        <v>1289.4580000000001</v>
      </c>
      <c r="F5879" s="3">
        <f t="shared" si="916"/>
        <v>1289.4574600000001</v>
      </c>
      <c r="G5879" s="8">
        <f t="shared" si="919"/>
        <v>0</v>
      </c>
      <c r="H5879" s="7">
        <f t="shared" si="911"/>
        <v>0</v>
      </c>
      <c r="I5879" s="7">
        <f t="shared" si="912"/>
        <v>0</v>
      </c>
      <c r="J5879">
        <f t="shared" si="913"/>
        <v>0</v>
      </c>
      <c r="K5879">
        <f t="shared" si="917"/>
        <v>0</v>
      </c>
      <c r="L5879">
        <f t="shared" si="914"/>
        <v>0</v>
      </c>
      <c r="M5879" s="66" t="str">
        <f t="shared" si="920"/>
        <v xml:space="preserve"> </v>
      </c>
    </row>
    <row r="5880" spans="1:13" x14ac:dyDescent="0.25">
      <c r="A5880" s="25">
        <f t="shared" si="918"/>
        <v>5880</v>
      </c>
      <c r="B5880" s="35">
        <f>+INDEX(Исходные_данные!A:Z,A5880+$X$32-1,$X$30)</f>
        <v>0</v>
      </c>
      <c r="C5880" s="25">
        <f>+IFERROR(_xlfn.NUMBERVALUE(INDEX(Исходные_данные!A:Z,A5880+$X$32-1,$X$31),"."),0)</f>
        <v>0</v>
      </c>
      <c r="D5880" s="51"/>
      <c r="E5880" s="3">
        <f t="shared" si="915"/>
        <v>1289.4580000000001</v>
      </c>
      <c r="F5880" s="3">
        <f t="shared" si="916"/>
        <v>1289.4574600000001</v>
      </c>
      <c r="G5880" s="8">
        <f t="shared" si="919"/>
        <v>0</v>
      </c>
      <c r="H5880" s="7">
        <f t="shared" si="911"/>
        <v>0</v>
      </c>
      <c r="I5880" s="7">
        <f t="shared" si="912"/>
        <v>0</v>
      </c>
      <c r="J5880">
        <f t="shared" si="913"/>
        <v>0</v>
      </c>
      <c r="K5880">
        <f t="shared" si="917"/>
        <v>0</v>
      </c>
      <c r="L5880">
        <f t="shared" si="914"/>
        <v>0</v>
      </c>
      <c r="M5880" s="66" t="str">
        <f t="shared" si="920"/>
        <v xml:space="preserve"> </v>
      </c>
    </row>
    <row r="5881" spans="1:13" x14ac:dyDescent="0.25">
      <c r="A5881" s="25">
        <f t="shared" si="918"/>
        <v>5881</v>
      </c>
      <c r="B5881" s="35">
        <f>+INDEX(Исходные_данные!A:Z,A5881+$X$32-1,$X$30)</f>
        <v>0</v>
      </c>
      <c r="C5881" s="25">
        <f>+IFERROR(_xlfn.NUMBERVALUE(INDEX(Исходные_данные!A:Z,A5881+$X$32-1,$X$31),"."),0)</f>
        <v>0</v>
      </c>
      <c r="D5881" s="51"/>
      <c r="E5881" s="3">
        <f t="shared" si="915"/>
        <v>1289.4580000000001</v>
      </c>
      <c r="F5881" s="3">
        <f t="shared" si="916"/>
        <v>1289.4574600000001</v>
      </c>
      <c r="G5881" s="8">
        <f t="shared" si="919"/>
        <v>0</v>
      </c>
      <c r="H5881" s="7">
        <f t="shared" si="911"/>
        <v>0</v>
      </c>
      <c r="I5881" s="7">
        <f t="shared" si="912"/>
        <v>0</v>
      </c>
      <c r="J5881">
        <f t="shared" si="913"/>
        <v>0</v>
      </c>
      <c r="K5881">
        <f t="shared" si="917"/>
        <v>0</v>
      </c>
      <c r="L5881">
        <f t="shared" si="914"/>
        <v>0</v>
      </c>
      <c r="M5881" s="66" t="str">
        <f t="shared" si="920"/>
        <v xml:space="preserve"> </v>
      </c>
    </row>
    <row r="5882" spans="1:13" x14ac:dyDescent="0.25">
      <c r="A5882" s="25">
        <f t="shared" si="918"/>
        <v>5882</v>
      </c>
      <c r="B5882" s="35">
        <f>+INDEX(Исходные_данные!A:Z,A5882+$X$32-1,$X$30)</f>
        <v>0</v>
      </c>
      <c r="C5882" s="25">
        <f>+IFERROR(_xlfn.NUMBERVALUE(INDEX(Исходные_данные!A:Z,A5882+$X$32-1,$X$31),"."),0)</f>
        <v>0</v>
      </c>
      <c r="D5882" s="51"/>
      <c r="E5882" s="3">
        <f t="shared" si="915"/>
        <v>1289.4580000000001</v>
      </c>
      <c r="F5882" s="3">
        <f t="shared" si="916"/>
        <v>1289.4574600000001</v>
      </c>
      <c r="G5882" s="8">
        <f t="shared" si="919"/>
        <v>0</v>
      </c>
      <c r="H5882" s="7">
        <f t="shared" si="911"/>
        <v>0</v>
      </c>
      <c r="I5882" s="7">
        <f t="shared" si="912"/>
        <v>0</v>
      </c>
      <c r="J5882">
        <f t="shared" si="913"/>
        <v>0</v>
      </c>
      <c r="K5882">
        <f t="shared" si="917"/>
        <v>0</v>
      </c>
      <c r="L5882">
        <f t="shared" si="914"/>
        <v>0</v>
      </c>
      <c r="M5882" s="66" t="str">
        <f t="shared" si="920"/>
        <v xml:space="preserve"> </v>
      </c>
    </row>
    <row r="5883" spans="1:13" x14ac:dyDescent="0.25">
      <c r="A5883" s="25">
        <f t="shared" si="918"/>
        <v>5883</v>
      </c>
      <c r="B5883" s="35">
        <f>+INDEX(Исходные_данные!A:Z,A5883+$X$32-1,$X$30)</f>
        <v>0</v>
      </c>
      <c r="C5883" s="25">
        <f>+IFERROR(_xlfn.NUMBERVALUE(INDEX(Исходные_данные!A:Z,A5883+$X$32-1,$X$31),"."),0)</f>
        <v>0</v>
      </c>
      <c r="D5883" s="51"/>
      <c r="E5883" s="3">
        <f t="shared" si="915"/>
        <v>1289.4580000000001</v>
      </c>
      <c r="F5883" s="3">
        <f t="shared" si="916"/>
        <v>1289.4574600000001</v>
      </c>
      <c r="G5883" s="8">
        <f t="shared" si="919"/>
        <v>0</v>
      </c>
      <c r="H5883" s="7">
        <f t="shared" si="911"/>
        <v>0</v>
      </c>
      <c r="I5883" s="7">
        <f t="shared" si="912"/>
        <v>0</v>
      </c>
      <c r="J5883">
        <f t="shared" si="913"/>
        <v>0</v>
      </c>
      <c r="K5883">
        <f t="shared" si="917"/>
        <v>0</v>
      </c>
      <c r="L5883">
        <f t="shared" si="914"/>
        <v>0</v>
      </c>
      <c r="M5883" s="66" t="str">
        <f t="shared" si="920"/>
        <v xml:space="preserve"> </v>
      </c>
    </row>
    <row r="5884" spans="1:13" x14ac:dyDescent="0.25">
      <c r="A5884" s="25">
        <f t="shared" si="918"/>
        <v>5884</v>
      </c>
      <c r="B5884" s="35">
        <f>+INDEX(Исходные_данные!A:Z,A5884+$X$32-1,$X$30)</f>
        <v>0</v>
      </c>
      <c r="C5884" s="25">
        <f>+IFERROR(_xlfn.NUMBERVALUE(INDEX(Исходные_данные!A:Z,A5884+$X$32-1,$X$31),"."),0)</f>
        <v>0</v>
      </c>
      <c r="D5884" s="51"/>
      <c r="E5884" s="3">
        <f t="shared" si="915"/>
        <v>1289.4580000000001</v>
      </c>
      <c r="F5884" s="3">
        <f t="shared" si="916"/>
        <v>1289.4574600000001</v>
      </c>
      <c r="G5884" s="8">
        <f t="shared" si="919"/>
        <v>0</v>
      </c>
      <c r="H5884" s="7">
        <f t="shared" si="911"/>
        <v>0</v>
      </c>
      <c r="I5884" s="7">
        <f t="shared" si="912"/>
        <v>0</v>
      </c>
      <c r="J5884">
        <f t="shared" si="913"/>
        <v>0</v>
      </c>
      <c r="K5884">
        <f t="shared" si="917"/>
        <v>0</v>
      </c>
      <c r="L5884">
        <f t="shared" si="914"/>
        <v>0</v>
      </c>
      <c r="M5884" s="66" t="str">
        <f t="shared" si="920"/>
        <v xml:space="preserve"> </v>
      </c>
    </row>
    <row r="5885" spans="1:13" x14ac:dyDescent="0.25">
      <c r="A5885" s="25">
        <f t="shared" si="918"/>
        <v>5885</v>
      </c>
      <c r="B5885" s="35">
        <f>+INDEX(Исходные_данные!A:Z,A5885+$X$32-1,$X$30)</f>
        <v>0</v>
      </c>
      <c r="C5885" s="25">
        <f>+IFERROR(_xlfn.NUMBERVALUE(INDEX(Исходные_данные!A:Z,A5885+$X$32-1,$X$31),"."),0)</f>
        <v>0</v>
      </c>
      <c r="D5885" s="51"/>
      <c r="E5885" s="3">
        <f t="shared" si="915"/>
        <v>1289.4580000000001</v>
      </c>
      <c r="F5885" s="3">
        <f t="shared" si="916"/>
        <v>1289.4574600000001</v>
      </c>
      <c r="G5885" s="8">
        <f t="shared" si="919"/>
        <v>0</v>
      </c>
      <c r="H5885" s="7">
        <f t="shared" si="911"/>
        <v>0</v>
      </c>
      <c r="I5885" s="7">
        <f t="shared" si="912"/>
        <v>0</v>
      </c>
      <c r="J5885">
        <f t="shared" si="913"/>
        <v>0</v>
      </c>
      <c r="K5885">
        <f t="shared" si="917"/>
        <v>0</v>
      </c>
      <c r="L5885">
        <f t="shared" si="914"/>
        <v>0</v>
      </c>
      <c r="M5885" s="66" t="str">
        <f t="shared" si="920"/>
        <v xml:space="preserve"> </v>
      </c>
    </row>
    <row r="5886" spans="1:13" x14ac:dyDescent="0.25">
      <c r="A5886" s="25">
        <f t="shared" si="918"/>
        <v>5886</v>
      </c>
      <c r="B5886" s="35">
        <f>+INDEX(Исходные_данные!A:Z,A5886+$X$32-1,$X$30)</f>
        <v>0</v>
      </c>
      <c r="C5886" s="25">
        <f>+IFERROR(_xlfn.NUMBERVALUE(INDEX(Исходные_данные!A:Z,A5886+$X$32-1,$X$31),"."),0)</f>
        <v>0</v>
      </c>
      <c r="D5886" s="51"/>
      <c r="E5886" s="3">
        <f t="shared" si="915"/>
        <v>1289.4580000000001</v>
      </c>
      <c r="F5886" s="3">
        <f t="shared" si="916"/>
        <v>1289.4574600000001</v>
      </c>
      <c r="G5886" s="8">
        <f t="shared" si="919"/>
        <v>0</v>
      </c>
      <c r="H5886" s="7">
        <f t="shared" si="911"/>
        <v>0</v>
      </c>
      <c r="I5886" s="7">
        <f t="shared" si="912"/>
        <v>0</v>
      </c>
      <c r="J5886">
        <f t="shared" si="913"/>
        <v>0</v>
      </c>
      <c r="K5886">
        <f t="shared" si="917"/>
        <v>0</v>
      </c>
      <c r="L5886">
        <f t="shared" si="914"/>
        <v>0</v>
      </c>
      <c r="M5886" s="66" t="str">
        <f t="shared" si="920"/>
        <v xml:space="preserve"> </v>
      </c>
    </row>
    <row r="5887" spans="1:13" x14ac:dyDescent="0.25">
      <c r="A5887" s="25">
        <f t="shared" si="918"/>
        <v>5887</v>
      </c>
      <c r="B5887" s="35">
        <f>+INDEX(Исходные_данные!A:Z,A5887+$X$32-1,$X$30)</f>
        <v>0</v>
      </c>
      <c r="C5887" s="25">
        <f>+IFERROR(_xlfn.NUMBERVALUE(INDEX(Исходные_данные!A:Z,A5887+$X$32-1,$X$31),"."),0)</f>
        <v>0</v>
      </c>
      <c r="D5887" s="51"/>
      <c r="E5887" s="3">
        <f t="shared" si="915"/>
        <v>1289.4580000000001</v>
      </c>
      <c r="F5887" s="3">
        <f t="shared" si="916"/>
        <v>1289.4574600000001</v>
      </c>
      <c r="G5887" s="8">
        <f t="shared" si="919"/>
        <v>0</v>
      </c>
      <c r="H5887" s="7">
        <f t="shared" si="911"/>
        <v>0</v>
      </c>
      <c r="I5887" s="7">
        <f t="shared" si="912"/>
        <v>0</v>
      </c>
      <c r="J5887">
        <f t="shared" si="913"/>
        <v>0</v>
      </c>
      <c r="K5887">
        <f t="shared" si="917"/>
        <v>0</v>
      </c>
      <c r="L5887">
        <f t="shared" si="914"/>
        <v>0</v>
      </c>
      <c r="M5887" s="66" t="str">
        <f t="shared" si="920"/>
        <v xml:space="preserve"> </v>
      </c>
    </row>
    <row r="5888" spans="1:13" x14ac:dyDescent="0.25">
      <c r="A5888" s="25">
        <f t="shared" si="918"/>
        <v>5888</v>
      </c>
      <c r="B5888" s="35">
        <f>+INDEX(Исходные_данные!A:Z,A5888+$X$32-1,$X$30)</f>
        <v>0</v>
      </c>
      <c r="C5888" s="25">
        <f>+IFERROR(_xlfn.NUMBERVALUE(INDEX(Исходные_данные!A:Z,A5888+$X$32-1,$X$31),"."),0)</f>
        <v>0</v>
      </c>
      <c r="D5888" s="51"/>
      <c r="E5888" s="3">
        <f t="shared" si="915"/>
        <v>1289.4580000000001</v>
      </c>
      <c r="F5888" s="3">
        <f t="shared" si="916"/>
        <v>1289.4574600000001</v>
      </c>
      <c r="G5888" s="8">
        <f t="shared" si="919"/>
        <v>0</v>
      </c>
      <c r="H5888" s="7">
        <f t="shared" si="911"/>
        <v>0</v>
      </c>
      <c r="I5888" s="7">
        <f t="shared" si="912"/>
        <v>0</v>
      </c>
      <c r="J5888">
        <f t="shared" si="913"/>
        <v>0</v>
      </c>
      <c r="K5888">
        <f t="shared" si="917"/>
        <v>0</v>
      </c>
      <c r="L5888">
        <f t="shared" si="914"/>
        <v>0</v>
      </c>
      <c r="M5888" s="66" t="str">
        <f t="shared" si="920"/>
        <v xml:space="preserve"> </v>
      </c>
    </row>
    <row r="5889" spans="1:13" x14ac:dyDescent="0.25">
      <c r="A5889" s="25">
        <f t="shared" si="918"/>
        <v>5889</v>
      </c>
      <c r="B5889" s="35">
        <f>+INDEX(Исходные_данные!A:Z,A5889+$X$32-1,$X$30)</f>
        <v>0</v>
      </c>
      <c r="C5889" s="25">
        <f>+IFERROR(_xlfn.NUMBERVALUE(INDEX(Исходные_данные!A:Z,A5889+$X$32-1,$X$31),"."),0)</f>
        <v>0</v>
      </c>
      <c r="D5889" s="51"/>
      <c r="E5889" s="3">
        <f t="shared" si="915"/>
        <v>1289.4580000000001</v>
      </c>
      <c r="F5889" s="3">
        <f t="shared" si="916"/>
        <v>1289.4574600000001</v>
      </c>
      <c r="G5889" s="8">
        <f t="shared" si="919"/>
        <v>0</v>
      </c>
      <c r="H5889" s="7">
        <f t="shared" ref="H5889:H5952" si="921">IF(G5889&gt;$X$35,C5889,0)</f>
        <v>0</v>
      </c>
      <c r="I5889" s="7">
        <f t="shared" ref="I5889:I5952" si="922">IF(AND(A5889&gt;$Q$25,A5889&lt;=$Q$25+$T$25),1,0)</f>
        <v>0</v>
      </c>
      <c r="J5889">
        <f t="shared" ref="J5889:J5952" si="923">IF(I5889=1,IF(H5889*$W$47&lt;=$X$48,H5889*$W$47,0),0)</f>
        <v>0</v>
      </c>
      <c r="K5889">
        <f t="shared" si="917"/>
        <v>0</v>
      </c>
      <c r="L5889">
        <f t="shared" ref="L5889:L5952" si="924">+IF(I5889=1,IF(H5889*$W$47&lt;=$X$48,0,$X$48),0)</f>
        <v>0</v>
      </c>
      <c r="M5889" s="66" t="str">
        <f t="shared" si="920"/>
        <v xml:space="preserve"> </v>
      </c>
    </row>
    <row r="5890" spans="1:13" x14ac:dyDescent="0.25">
      <c r="A5890" s="25">
        <f t="shared" si="918"/>
        <v>5890</v>
      </c>
      <c r="B5890" s="35">
        <f>+INDEX(Исходные_данные!A:Z,A5890+$X$32-1,$X$30)</f>
        <v>0</v>
      </c>
      <c r="C5890" s="25">
        <f>+IFERROR(_xlfn.NUMBERVALUE(INDEX(Исходные_данные!A:Z,A5890+$X$32-1,$X$31),"."),0)</f>
        <v>0</v>
      </c>
      <c r="D5890" s="51"/>
      <c r="E5890" s="3">
        <f t="shared" ref="E5890:E5953" si="925">+IFERROR(IF(_xlfn.NUMBERVALUE(B5890,".")&lt;E5889,E5889,_xlfn.NUMBERVALUE(B5890,".")),E5889)</f>
        <v>1289.4580000000001</v>
      </c>
      <c r="F5890" s="3">
        <f t="shared" ref="F5890:F5953" si="926">(E5890-$X$45*$X$44)/IF($X$44&lt;&gt;0,ABS($X$44),1)*$X$39</f>
        <v>1289.4574600000001</v>
      </c>
      <c r="G5890" s="8">
        <f t="shared" si="919"/>
        <v>0</v>
      </c>
      <c r="H5890" s="7">
        <f t="shared" si="921"/>
        <v>0</v>
      </c>
      <c r="I5890" s="7">
        <f t="shared" si="922"/>
        <v>0</v>
      </c>
      <c r="J5890">
        <f t="shared" si="923"/>
        <v>0</v>
      </c>
      <c r="K5890">
        <f t="shared" ref="K5890:K5953" si="927">+J5890/100</f>
        <v>0</v>
      </c>
      <c r="L5890">
        <f t="shared" si="924"/>
        <v>0</v>
      </c>
      <c r="M5890" s="66" t="str">
        <f t="shared" si="920"/>
        <v xml:space="preserve"> </v>
      </c>
    </row>
    <row r="5891" spans="1:13" x14ac:dyDescent="0.25">
      <c r="A5891" s="25">
        <f t="shared" ref="A5891:A5954" si="928">+A5890+1</f>
        <v>5891</v>
      </c>
      <c r="B5891" s="35">
        <f>+INDEX(Исходные_данные!A:Z,A5891+$X$32-1,$X$30)</f>
        <v>0</v>
      </c>
      <c r="C5891" s="25">
        <f>+IFERROR(_xlfn.NUMBERVALUE(INDEX(Исходные_данные!A:Z,A5891+$X$32-1,$X$31),"."),0)</f>
        <v>0</v>
      </c>
      <c r="D5891" s="51"/>
      <c r="E5891" s="3">
        <f t="shared" si="925"/>
        <v>1289.4580000000001</v>
      </c>
      <c r="F5891" s="3">
        <f t="shared" si="926"/>
        <v>1289.4574600000001</v>
      </c>
      <c r="G5891" s="8">
        <f t="shared" ref="G5891:G5954" si="929">+IF(E5891=E5890,0,_xlfn.NUMBERVALUE(C5891,".")/O$56*100)</f>
        <v>0</v>
      </c>
      <c r="H5891" s="7">
        <f t="shared" si="921"/>
        <v>0</v>
      </c>
      <c r="I5891" s="7">
        <f t="shared" si="922"/>
        <v>0</v>
      </c>
      <c r="J5891">
        <f t="shared" si="923"/>
        <v>0</v>
      </c>
      <c r="K5891">
        <f t="shared" si="927"/>
        <v>0</v>
      </c>
      <c r="L5891">
        <f t="shared" si="924"/>
        <v>0</v>
      </c>
      <c r="M5891" s="66" t="str">
        <f t="shared" si="920"/>
        <v xml:space="preserve"> </v>
      </c>
    </row>
    <row r="5892" spans="1:13" x14ac:dyDescent="0.25">
      <c r="A5892" s="25">
        <f t="shared" si="928"/>
        <v>5892</v>
      </c>
      <c r="B5892" s="35">
        <f>+INDEX(Исходные_данные!A:Z,A5892+$X$32-1,$X$30)</f>
        <v>0</v>
      </c>
      <c r="C5892" s="25">
        <f>+IFERROR(_xlfn.NUMBERVALUE(INDEX(Исходные_данные!A:Z,A5892+$X$32-1,$X$31),"."),0)</f>
        <v>0</v>
      </c>
      <c r="D5892" s="51"/>
      <c r="E5892" s="3">
        <f t="shared" si="925"/>
        <v>1289.4580000000001</v>
      </c>
      <c r="F5892" s="3">
        <f t="shared" si="926"/>
        <v>1289.4574600000001</v>
      </c>
      <c r="G5892" s="8">
        <f t="shared" si="929"/>
        <v>0</v>
      </c>
      <c r="H5892" s="7">
        <f t="shared" si="921"/>
        <v>0</v>
      </c>
      <c r="I5892" s="7">
        <f t="shared" si="922"/>
        <v>0</v>
      </c>
      <c r="J5892">
        <f t="shared" si="923"/>
        <v>0</v>
      </c>
      <c r="K5892">
        <f t="shared" si="927"/>
        <v>0</v>
      </c>
      <c r="L5892">
        <f t="shared" si="924"/>
        <v>0</v>
      </c>
      <c r="M5892" s="66" t="str">
        <f t="shared" si="920"/>
        <v xml:space="preserve"> </v>
      </c>
    </row>
    <row r="5893" spans="1:13" x14ac:dyDescent="0.25">
      <c r="A5893" s="25">
        <f t="shared" si="928"/>
        <v>5893</v>
      </c>
      <c r="B5893" s="35">
        <f>+INDEX(Исходные_данные!A:Z,A5893+$X$32-1,$X$30)</f>
        <v>0</v>
      </c>
      <c r="C5893" s="25">
        <f>+IFERROR(_xlfn.NUMBERVALUE(INDEX(Исходные_данные!A:Z,A5893+$X$32-1,$X$31),"."),0)</f>
        <v>0</v>
      </c>
      <c r="D5893" s="51"/>
      <c r="E5893" s="3">
        <f t="shared" si="925"/>
        <v>1289.4580000000001</v>
      </c>
      <c r="F5893" s="3">
        <f t="shared" si="926"/>
        <v>1289.4574600000001</v>
      </c>
      <c r="G5893" s="8">
        <f t="shared" si="929"/>
        <v>0</v>
      </c>
      <c r="H5893" s="7">
        <f t="shared" si="921"/>
        <v>0</v>
      </c>
      <c r="I5893" s="7">
        <f t="shared" si="922"/>
        <v>0</v>
      </c>
      <c r="J5893">
        <f t="shared" si="923"/>
        <v>0</v>
      </c>
      <c r="K5893">
        <f t="shared" si="927"/>
        <v>0</v>
      </c>
      <c r="L5893">
        <f t="shared" si="924"/>
        <v>0</v>
      </c>
      <c r="M5893" s="66" t="str">
        <f t="shared" si="920"/>
        <v xml:space="preserve"> </v>
      </c>
    </row>
    <row r="5894" spans="1:13" x14ac:dyDescent="0.25">
      <c r="A5894" s="25">
        <f t="shared" si="928"/>
        <v>5894</v>
      </c>
      <c r="B5894" s="35">
        <f>+INDEX(Исходные_данные!A:Z,A5894+$X$32-1,$X$30)</f>
        <v>0</v>
      </c>
      <c r="C5894" s="25">
        <f>+IFERROR(_xlfn.NUMBERVALUE(INDEX(Исходные_данные!A:Z,A5894+$X$32-1,$X$31),"."),0)</f>
        <v>0</v>
      </c>
      <c r="D5894" s="51"/>
      <c r="E5894" s="3">
        <f t="shared" si="925"/>
        <v>1289.4580000000001</v>
      </c>
      <c r="F5894" s="3">
        <f t="shared" si="926"/>
        <v>1289.4574600000001</v>
      </c>
      <c r="G5894" s="8">
        <f t="shared" si="929"/>
        <v>0</v>
      </c>
      <c r="H5894" s="7">
        <f t="shared" si="921"/>
        <v>0</v>
      </c>
      <c r="I5894" s="7">
        <f t="shared" si="922"/>
        <v>0</v>
      </c>
      <c r="J5894">
        <f t="shared" si="923"/>
        <v>0</v>
      </c>
      <c r="K5894">
        <f t="shared" si="927"/>
        <v>0</v>
      </c>
      <c r="L5894">
        <f t="shared" si="924"/>
        <v>0</v>
      </c>
      <c r="M5894" s="66" t="str">
        <f t="shared" si="920"/>
        <v xml:space="preserve"> </v>
      </c>
    </row>
    <row r="5895" spans="1:13" x14ac:dyDescent="0.25">
      <c r="A5895" s="25">
        <f t="shared" si="928"/>
        <v>5895</v>
      </c>
      <c r="B5895" s="35">
        <f>+INDEX(Исходные_данные!A:Z,A5895+$X$32-1,$X$30)</f>
        <v>0</v>
      </c>
      <c r="C5895" s="25">
        <f>+IFERROR(_xlfn.NUMBERVALUE(INDEX(Исходные_данные!A:Z,A5895+$X$32-1,$X$31),"."),0)</f>
        <v>0</v>
      </c>
      <c r="D5895" s="51"/>
      <c r="E5895" s="3">
        <f t="shared" si="925"/>
        <v>1289.4580000000001</v>
      </c>
      <c r="F5895" s="3">
        <f t="shared" si="926"/>
        <v>1289.4574600000001</v>
      </c>
      <c r="G5895" s="8">
        <f t="shared" si="929"/>
        <v>0</v>
      </c>
      <c r="H5895" s="7">
        <f t="shared" si="921"/>
        <v>0</v>
      </c>
      <c r="I5895" s="7">
        <f t="shared" si="922"/>
        <v>0</v>
      </c>
      <c r="J5895">
        <f t="shared" si="923"/>
        <v>0</v>
      </c>
      <c r="K5895">
        <f t="shared" si="927"/>
        <v>0</v>
      </c>
      <c r="L5895">
        <f t="shared" si="924"/>
        <v>0</v>
      </c>
      <c r="M5895" s="66" t="str">
        <f t="shared" si="920"/>
        <v xml:space="preserve"> </v>
      </c>
    </row>
    <row r="5896" spans="1:13" x14ac:dyDescent="0.25">
      <c r="A5896" s="25">
        <f t="shared" si="928"/>
        <v>5896</v>
      </c>
      <c r="B5896" s="35">
        <f>+INDEX(Исходные_данные!A:Z,A5896+$X$32-1,$X$30)</f>
        <v>0</v>
      </c>
      <c r="C5896" s="25">
        <f>+IFERROR(_xlfn.NUMBERVALUE(INDEX(Исходные_данные!A:Z,A5896+$X$32-1,$X$31),"."),0)</f>
        <v>0</v>
      </c>
      <c r="D5896" s="51"/>
      <c r="E5896" s="3">
        <f t="shared" si="925"/>
        <v>1289.4580000000001</v>
      </c>
      <c r="F5896" s="3">
        <f t="shared" si="926"/>
        <v>1289.4574600000001</v>
      </c>
      <c r="G5896" s="8">
        <f t="shared" si="929"/>
        <v>0</v>
      </c>
      <c r="H5896" s="7">
        <f t="shared" si="921"/>
        <v>0</v>
      </c>
      <c r="I5896" s="7">
        <f t="shared" si="922"/>
        <v>0</v>
      </c>
      <c r="J5896">
        <f t="shared" si="923"/>
        <v>0</v>
      </c>
      <c r="K5896">
        <f t="shared" si="927"/>
        <v>0</v>
      </c>
      <c r="L5896">
        <f t="shared" si="924"/>
        <v>0</v>
      </c>
      <c r="M5896" s="66" t="str">
        <f t="shared" si="920"/>
        <v xml:space="preserve"> </v>
      </c>
    </row>
    <row r="5897" spans="1:13" x14ac:dyDescent="0.25">
      <c r="A5897" s="25">
        <f t="shared" si="928"/>
        <v>5897</v>
      </c>
      <c r="B5897" s="35">
        <f>+INDEX(Исходные_данные!A:Z,A5897+$X$32-1,$X$30)</f>
        <v>0</v>
      </c>
      <c r="C5897" s="25">
        <f>+IFERROR(_xlfn.NUMBERVALUE(INDEX(Исходные_данные!A:Z,A5897+$X$32-1,$X$31),"."),0)</f>
        <v>0</v>
      </c>
      <c r="D5897" s="51"/>
      <c r="E5897" s="3">
        <f t="shared" si="925"/>
        <v>1289.4580000000001</v>
      </c>
      <c r="F5897" s="3">
        <f t="shared" si="926"/>
        <v>1289.4574600000001</v>
      </c>
      <c r="G5897" s="8">
        <f t="shared" si="929"/>
        <v>0</v>
      </c>
      <c r="H5897" s="7">
        <f t="shared" si="921"/>
        <v>0</v>
      </c>
      <c r="I5897" s="7">
        <f t="shared" si="922"/>
        <v>0</v>
      </c>
      <c r="J5897">
        <f t="shared" si="923"/>
        <v>0</v>
      </c>
      <c r="K5897">
        <f t="shared" si="927"/>
        <v>0</v>
      </c>
      <c r="L5897">
        <f t="shared" si="924"/>
        <v>0</v>
      </c>
      <c r="M5897" s="66" t="str">
        <f t="shared" si="920"/>
        <v xml:space="preserve"> </v>
      </c>
    </row>
    <row r="5898" spans="1:13" x14ac:dyDescent="0.25">
      <c r="A5898" s="25">
        <f t="shared" si="928"/>
        <v>5898</v>
      </c>
      <c r="B5898" s="35">
        <f>+INDEX(Исходные_данные!A:Z,A5898+$X$32-1,$X$30)</f>
        <v>0</v>
      </c>
      <c r="C5898" s="25">
        <f>+IFERROR(_xlfn.NUMBERVALUE(INDEX(Исходные_данные!A:Z,A5898+$X$32-1,$X$31),"."),0)</f>
        <v>0</v>
      </c>
      <c r="D5898" s="51"/>
      <c r="E5898" s="3">
        <f t="shared" si="925"/>
        <v>1289.4580000000001</v>
      </c>
      <c r="F5898" s="3">
        <f t="shared" si="926"/>
        <v>1289.4574600000001</v>
      </c>
      <c r="G5898" s="8">
        <f t="shared" si="929"/>
        <v>0</v>
      </c>
      <c r="H5898" s="7">
        <f t="shared" si="921"/>
        <v>0</v>
      </c>
      <c r="I5898" s="7">
        <f t="shared" si="922"/>
        <v>0</v>
      </c>
      <c r="J5898">
        <f t="shared" si="923"/>
        <v>0</v>
      </c>
      <c r="K5898">
        <f t="shared" si="927"/>
        <v>0</v>
      </c>
      <c r="L5898">
        <f t="shared" si="924"/>
        <v>0</v>
      </c>
      <c r="M5898" s="66" t="str">
        <f t="shared" si="920"/>
        <v xml:space="preserve"> </v>
      </c>
    </row>
    <row r="5899" spans="1:13" x14ac:dyDescent="0.25">
      <c r="A5899" s="25">
        <f t="shared" si="928"/>
        <v>5899</v>
      </c>
      <c r="B5899" s="35">
        <f>+INDEX(Исходные_данные!A:Z,A5899+$X$32-1,$X$30)</f>
        <v>0</v>
      </c>
      <c r="C5899" s="25">
        <f>+IFERROR(_xlfn.NUMBERVALUE(INDEX(Исходные_данные!A:Z,A5899+$X$32-1,$X$31),"."),0)</f>
        <v>0</v>
      </c>
      <c r="D5899" s="51"/>
      <c r="E5899" s="3">
        <f t="shared" si="925"/>
        <v>1289.4580000000001</v>
      </c>
      <c r="F5899" s="3">
        <f t="shared" si="926"/>
        <v>1289.4574600000001</v>
      </c>
      <c r="G5899" s="8">
        <f t="shared" si="929"/>
        <v>0</v>
      </c>
      <c r="H5899" s="7">
        <f t="shared" si="921"/>
        <v>0</v>
      </c>
      <c r="I5899" s="7">
        <f t="shared" si="922"/>
        <v>0</v>
      </c>
      <c r="J5899">
        <f t="shared" si="923"/>
        <v>0</v>
      </c>
      <c r="K5899">
        <f t="shared" si="927"/>
        <v>0</v>
      </c>
      <c r="L5899">
        <f t="shared" si="924"/>
        <v>0</v>
      </c>
      <c r="M5899" s="66" t="str">
        <f t="shared" si="920"/>
        <v xml:space="preserve"> </v>
      </c>
    </row>
    <row r="5900" spans="1:13" x14ac:dyDescent="0.25">
      <c r="A5900" s="25">
        <f t="shared" si="928"/>
        <v>5900</v>
      </c>
      <c r="B5900" s="35">
        <f>+INDEX(Исходные_данные!A:Z,A5900+$X$32-1,$X$30)</f>
        <v>0</v>
      </c>
      <c r="C5900" s="25">
        <f>+IFERROR(_xlfn.NUMBERVALUE(INDEX(Исходные_данные!A:Z,A5900+$X$32-1,$X$31),"."),0)</f>
        <v>0</v>
      </c>
      <c r="D5900" s="51"/>
      <c r="E5900" s="3">
        <f t="shared" si="925"/>
        <v>1289.4580000000001</v>
      </c>
      <c r="F5900" s="3">
        <f t="shared" si="926"/>
        <v>1289.4574600000001</v>
      </c>
      <c r="G5900" s="8">
        <f t="shared" si="929"/>
        <v>0</v>
      </c>
      <c r="H5900" s="7">
        <f t="shared" si="921"/>
        <v>0</v>
      </c>
      <c r="I5900" s="7">
        <f t="shared" si="922"/>
        <v>0</v>
      </c>
      <c r="J5900">
        <f t="shared" si="923"/>
        <v>0</v>
      </c>
      <c r="K5900">
        <f t="shared" si="927"/>
        <v>0</v>
      </c>
      <c r="L5900">
        <f t="shared" si="924"/>
        <v>0</v>
      </c>
      <c r="M5900" s="66" t="str">
        <f t="shared" si="920"/>
        <v xml:space="preserve"> </v>
      </c>
    </row>
    <row r="5901" spans="1:13" x14ac:dyDescent="0.25">
      <c r="A5901" s="25">
        <f t="shared" si="928"/>
        <v>5901</v>
      </c>
      <c r="B5901" s="35">
        <f>+INDEX(Исходные_данные!A:Z,A5901+$X$32-1,$X$30)</f>
        <v>0</v>
      </c>
      <c r="C5901" s="25">
        <f>+IFERROR(_xlfn.NUMBERVALUE(INDEX(Исходные_данные!A:Z,A5901+$X$32-1,$X$31),"."),0)</f>
        <v>0</v>
      </c>
      <c r="D5901" s="51"/>
      <c r="E5901" s="3">
        <f t="shared" si="925"/>
        <v>1289.4580000000001</v>
      </c>
      <c r="F5901" s="3">
        <f t="shared" si="926"/>
        <v>1289.4574600000001</v>
      </c>
      <c r="G5901" s="8">
        <f t="shared" si="929"/>
        <v>0</v>
      </c>
      <c r="H5901" s="7">
        <f t="shared" si="921"/>
        <v>0</v>
      </c>
      <c r="I5901" s="7">
        <f t="shared" si="922"/>
        <v>0</v>
      </c>
      <c r="J5901">
        <f t="shared" si="923"/>
        <v>0</v>
      </c>
      <c r="K5901">
        <f t="shared" si="927"/>
        <v>0</v>
      </c>
      <c r="L5901">
        <f t="shared" si="924"/>
        <v>0</v>
      </c>
      <c r="M5901" s="66" t="str">
        <f t="shared" si="920"/>
        <v xml:space="preserve"> </v>
      </c>
    </row>
    <row r="5902" spans="1:13" x14ac:dyDescent="0.25">
      <c r="A5902" s="25">
        <f t="shared" si="928"/>
        <v>5902</v>
      </c>
      <c r="B5902" s="35">
        <f>+INDEX(Исходные_данные!A:Z,A5902+$X$32-1,$X$30)</f>
        <v>0</v>
      </c>
      <c r="C5902" s="25">
        <f>+IFERROR(_xlfn.NUMBERVALUE(INDEX(Исходные_данные!A:Z,A5902+$X$32-1,$X$31),"."),0)</f>
        <v>0</v>
      </c>
      <c r="D5902" s="51"/>
      <c r="E5902" s="3">
        <f t="shared" si="925"/>
        <v>1289.4580000000001</v>
      </c>
      <c r="F5902" s="3">
        <f t="shared" si="926"/>
        <v>1289.4574600000001</v>
      </c>
      <c r="G5902" s="8">
        <f t="shared" si="929"/>
        <v>0</v>
      </c>
      <c r="H5902" s="7">
        <f t="shared" si="921"/>
        <v>0</v>
      </c>
      <c r="I5902" s="7">
        <f t="shared" si="922"/>
        <v>0</v>
      </c>
      <c r="J5902">
        <f t="shared" si="923"/>
        <v>0</v>
      </c>
      <c r="K5902">
        <f t="shared" si="927"/>
        <v>0</v>
      </c>
      <c r="L5902">
        <f t="shared" si="924"/>
        <v>0</v>
      </c>
      <c r="M5902" s="66" t="str">
        <f t="shared" si="920"/>
        <v xml:space="preserve"> </v>
      </c>
    </row>
    <row r="5903" spans="1:13" x14ac:dyDescent="0.25">
      <c r="A5903" s="25">
        <f t="shared" si="928"/>
        <v>5903</v>
      </c>
      <c r="B5903" s="35">
        <f>+INDEX(Исходные_данные!A:Z,A5903+$X$32-1,$X$30)</f>
        <v>0</v>
      </c>
      <c r="C5903" s="25">
        <f>+IFERROR(_xlfn.NUMBERVALUE(INDEX(Исходные_данные!A:Z,A5903+$X$32-1,$X$31),"."),0)</f>
        <v>0</v>
      </c>
      <c r="D5903" s="51"/>
      <c r="E5903" s="3">
        <f t="shared" si="925"/>
        <v>1289.4580000000001</v>
      </c>
      <c r="F5903" s="3">
        <f t="shared" si="926"/>
        <v>1289.4574600000001</v>
      </c>
      <c r="G5903" s="8">
        <f t="shared" si="929"/>
        <v>0</v>
      </c>
      <c r="H5903" s="7">
        <f t="shared" si="921"/>
        <v>0</v>
      </c>
      <c r="I5903" s="7">
        <f t="shared" si="922"/>
        <v>0</v>
      </c>
      <c r="J5903">
        <f t="shared" si="923"/>
        <v>0</v>
      </c>
      <c r="K5903">
        <f t="shared" si="927"/>
        <v>0</v>
      </c>
      <c r="L5903">
        <f t="shared" si="924"/>
        <v>0</v>
      </c>
      <c r="M5903" s="66" t="str">
        <f t="shared" si="920"/>
        <v xml:space="preserve"> </v>
      </c>
    </row>
    <row r="5904" spans="1:13" x14ac:dyDescent="0.25">
      <c r="A5904" s="25">
        <f t="shared" si="928"/>
        <v>5904</v>
      </c>
      <c r="B5904" s="35">
        <f>+INDEX(Исходные_данные!A:Z,A5904+$X$32-1,$X$30)</f>
        <v>0</v>
      </c>
      <c r="C5904" s="25">
        <f>+IFERROR(_xlfn.NUMBERVALUE(INDEX(Исходные_данные!A:Z,A5904+$X$32-1,$X$31),"."),0)</f>
        <v>0</v>
      </c>
      <c r="D5904" s="51"/>
      <c r="E5904" s="3">
        <f t="shared" si="925"/>
        <v>1289.4580000000001</v>
      </c>
      <c r="F5904" s="3">
        <f t="shared" si="926"/>
        <v>1289.4574600000001</v>
      </c>
      <c r="G5904" s="8">
        <f t="shared" si="929"/>
        <v>0</v>
      </c>
      <c r="H5904" s="7">
        <f t="shared" si="921"/>
        <v>0</v>
      </c>
      <c r="I5904" s="7">
        <f t="shared" si="922"/>
        <v>0</v>
      </c>
      <c r="J5904">
        <f t="shared" si="923"/>
        <v>0</v>
      </c>
      <c r="K5904">
        <f t="shared" si="927"/>
        <v>0</v>
      </c>
      <c r="L5904">
        <f t="shared" si="924"/>
        <v>0</v>
      </c>
      <c r="M5904" s="66" t="str">
        <f t="shared" si="920"/>
        <v xml:space="preserve"> </v>
      </c>
    </row>
    <row r="5905" spans="1:13" x14ac:dyDescent="0.25">
      <c r="A5905" s="25">
        <f t="shared" si="928"/>
        <v>5905</v>
      </c>
      <c r="B5905" s="35">
        <f>+INDEX(Исходные_данные!A:Z,A5905+$X$32-1,$X$30)</f>
        <v>0</v>
      </c>
      <c r="C5905" s="25">
        <f>+IFERROR(_xlfn.NUMBERVALUE(INDEX(Исходные_данные!A:Z,A5905+$X$32-1,$X$31),"."),0)</f>
        <v>0</v>
      </c>
      <c r="D5905" s="51"/>
      <c r="E5905" s="3">
        <f t="shared" si="925"/>
        <v>1289.4580000000001</v>
      </c>
      <c r="F5905" s="3">
        <f t="shared" si="926"/>
        <v>1289.4574600000001</v>
      </c>
      <c r="G5905" s="8">
        <f t="shared" si="929"/>
        <v>0</v>
      </c>
      <c r="H5905" s="7">
        <f t="shared" si="921"/>
        <v>0</v>
      </c>
      <c r="I5905" s="7">
        <f t="shared" si="922"/>
        <v>0</v>
      </c>
      <c r="J5905">
        <f t="shared" si="923"/>
        <v>0</v>
      </c>
      <c r="K5905">
        <f t="shared" si="927"/>
        <v>0</v>
      </c>
      <c r="L5905">
        <f t="shared" si="924"/>
        <v>0</v>
      </c>
      <c r="M5905" s="66" t="str">
        <f t="shared" si="920"/>
        <v xml:space="preserve"> </v>
      </c>
    </row>
    <row r="5906" spans="1:13" x14ac:dyDescent="0.25">
      <c r="A5906" s="25">
        <f t="shared" si="928"/>
        <v>5906</v>
      </c>
      <c r="B5906" s="35">
        <f>+INDEX(Исходные_данные!A:Z,A5906+$X$32-1,$X$30)</f>
        <v>0</v>
      </c>
      <c r="C5906" s="25">
        <f>+IFERROR(_xlfn.NUMBERVALUE(INDEX(Исходные_данные!A:Z,A5906+$X$32-1,$X$31),"."),0)</f>
        <v>0</v>
      </c>
      <c r="D5906" s="51"/>
      <c r="E5906" s="3">
        <f t="shared" si="925"/>
        <v>1289.4580000000001</v>
      </c>
      <c r="F5906" s="3">
        <f t="shared" si="926"/>
        <v>1289.4574600000001</v>
      </c>
      <c r="G5906" s="8">
        <f t="shared" si="929"/>
        <v>0</v>
      </c>
      <c r="H5906" s="7">
        <f t="shared" si="921"/>
        <v>0</v>
      </c>
      <c r="I5906" s="7">
        <f t="shared" si="922"/>
        <v>0</v>
      </c>
      <c r="J5906">
        <f t="shared" si="923"/>
        <v>0</v>
      </c>
      <c r="K5906">
        <f t="shared" si="927"/>
        <v>0</v>
      </c>
      <c r="L5906">
        <f t="shared" si="924"/>
        <v>0</v>
      </c>
      <c r="M5906" s="66" t="str">
        <f t="shared" si="920"/>
        <v xml:space="preserve"> </v>
      </c>
    </row>
    <row r="5907" spans="1:13" x14ac:dyDescent="0.25">
      <c r="A5907" s="25">
        <f t="shared" si="928"/>
        <v>5907</v>
      </c>
      <c r="B5907" s="35">
        <f>+INDEX(Исходные_данные!A:Z,A5907+$X$32-1,$X$30)</f>
        <v>0</v>
      </c>
      <c r="C5907" s="25">
        <f>+IFERROR(_xlfn.NUMBERVALUE(INDEX(Исходные_данные!A:Z,A5907+$X$32-1,$X$31),"."),0)</f>
        <v>0</v>
      </c>
      <c r="D5907" s="51"/>
      <c r="E5907" s="3">
        <f t="shared" si="925"/>
        <v>1289.4580000000001</v>
      </c>
      <c r="F5907" s="3">
        <f t="shared" si="926"/>
        <v>1289.4574600000001</v>
      </c>
      <c r="G5907" s="8">
        <f t="shared" si="929"/>
        <v>0</v>
      </c>
      <c r="H5907" s="7">
        <f t="shared" si="921"/>
        <v>0</v>
      </c>
      <c r="I5907" s="7">
        <f t="shared" si="922"/>
        <v>0</v>
      </c>
      <c r="J5907">
        <f t="shared" si="923"/>
        <v>0</v>
      </c>
      <c r="K5907">
        <f t="shared" si="927"/>
        <v>0</v>
      </c>
      <c r="L5907">
        <f t="shared" si="924"/>
        <v>0</v>
      </c>
      <c r="M5907" s="66" t="str">
        <f t="shared" si="920"/>
        <v xml:space="preserve"> </v>
      </c>
    </row>
    <row r="5908" spans="1:13" x14ac:dyDescent="0.25">
      <c r="A5908" s="25">
        <f t="shared" si="928"/>
        <v>5908</v>
      </c>
      <c r="B5908" s="35">
        <f>+INDEX(Исходные_данные!A:Z,A5908+$X$32-1,$X$30)</f>
        <v>0</v>
      </c>
      <c r="C5908" s="25">
        <f>+IFERROR(_xlfn.NUMBERVALUE(INDEX(Исходные_данные!A:Z,A5908+$X$32-1,$X$31),"."),0)</f>
        <v>0</v>
      </c>
      <c r="D5908" s="51"/>
      <c r="E5908" s="3">
        <f t="shared" si="925"/>
        <v>1289.4580000000001</v>
      </c>
      <c r="F5908" s="3">
        <f t="shared" si="926"/>
        <v>1289.4574600000001</v>
      </c>
      <c r="G5908" s="8">
        <f t="shared" si="929"/>
        <v>0</v>
      </c>
      <c r="H5908" s="7">
        <f t="shared" si="921"/>
        <v>0</v>
      </c>
      <c r="I5908" s="7">
        <f t="shared" si="922"/>
        <v>0</v>
      </c>
      <c r="J5908">
        <f t="shared" si="923"/>
        <v>0</v>
      </c>
      <c r="K5908">
        <f t="shared" si="927"/>
        <v>0</v>
      </c>
      <c r="L5908">
        <f t="shared" si="924"/>
        <v>0</v>
      </c>
      <c r="M5908" s="66" t="str">
        <f t="shared" si="920"/>
        <v xml:space="preserve"> </v>
      </c>
    </row>
    <row r="5909" spans="1:13" x14ac:dyDescent="0.25">
      <c r="A5909" s="25">
        <f t="shared" si="928"/>
        <v>5909</v>
      </c>
      <c r="B5909" s="35">
        <f>+INDEX(Исходные_данные!A:Z,A5909+$X$32-1,$X$30)</f>
        <v>0</v>
      </c>
      <c r="C5909" s="25">
        <f>+IFERROR(_xlfn.NUMBERVALUE(INDEX(Исходные_данные!A:Z,A5909+$X$32-1,$X$31),"."),0)</f>
        <v>0</v>
      </c>
      <c r="D5909" s="51"/>
      <c r="E5909" s="3">
        <f t="shared" si="925"/>
        <v>1289.4580000000001</v>
      </c>
      <c r="F5909" s="3">
        <f t="shared" si="926"/>
        <v>1289.4574600000001</v>
      </c>
      <c r="G5909" s="8">
        <f t="shared" si="929"/>
        <v>0</v>
      </c>
      <c r="H5909" s="7">
        <f t="shared" si="921"/>
        <v>0</v>
      </c>
      <c r="I5909" s="7">
        <f t="shared" si="922"/>
        <v>0</v>
      </c>
      <c r="J5909">
        <f t="shared" si="923"/>
        <v>0</v>
      </c>
      <c r="K5909">
        <f t="shared" si="927"/>
        <v>0</v>
      </c>
      <c r="L5909">
        <f t="shared" si="924"/>
        <v>0</v>
      </c>
      <c r="M5909" s="66" t="str">
        <f t="shared" si="920"/>
        <v xml:space="preserve"> </v>
      </c>
    </row>
    <row r="5910" spans="1:13" x14ac:dyDescent="0.25">
      <c r="A5910" s="25">
        <f t="shared" si="928"/>
        <v>5910</v>
      </c>
      <c r="B5910" s="35">
        <f>+INDEX(Исходные_данные!A:Z,A5910+$X$32-1,$X$30)</f>
        <v>0</v>
      </c>
      <c r="C5910" s="25">
        <f>+IFERROR(_xlfn.NUMBERVALUE(INDEX(Исходные_данные!A:Z,A5910+$X$32-1,$X$31),"."),0)</f>
        <v>0</v>
      </c>
      <c r="D5910" s="51"/>
      <c r="E5910" s="3">
        <f t="shared" si="925"/>
        <v>1289.4580000000001</v>
      </c>
      <c r="F5910" s="3">
        <f t="shared" si="926"/>
        <v>1289.4574600000001</v>
      </c>
      <c r="G5910" s="8">
        <f t="shared" si="929"/>
        <v>0</v>
      </c>
      <c r="H5910" s="7">
        <f t="shared" si="921"/>
        <v>0</v>
      </c>
      <c r="I5910" s="7">
        <f t="shared" si="922"/>
        <v>0</v>
      </c>
      <c r="J5910">
        <f t="shared" si="923"/>
        <v>0</v>
      </c>
      <c r="K5910">
        <f t="shared" si="927"/>
        <v>0</v>
      </c>
      <c r="L5910">
        <f t="shared" si="924"/>
        <v>0</v>
      </c>
      <c r="M5910" s="66" t="str">
        <f t="shared" si="920"/>
        <v xml:space="preserve"> </v>
      </c>
    </row>
    <row r="5911" spans="1:13" x14ac:dyDescent="0.25">
      <c r="A5911" s="25">
        <f t="shared" si="928"/>
        <v>5911</v>
      </c>
      <c r="B5911" s="35">
        <f>+INDEX(Исходные_данные!A:Z,A5911+$X$32-1,$X$30)</f>
        <v>0</v>
      </c>
      <c r="C5911" s="25">
        <f>+IFERROR(_xlfn.NUMBERVALUE(INDEX(Исходные_данные!A:Z,A5911+$X$32-1,$X$31),"."),0)</f>
        <v>0</v>
      </c>
      <c r="D5911" s="51"/>
      <c r="E5911" s="3">
        <f t="shared" si="925"/>
        <v>1289.4580000000001</v>
      </c>
      <c r="F5911" s="3">
        <f t="shared" si="926"/>
        <v>1289.4574600000001</v>
      </c>
      <c r="G5911" s="8">
        <f t="shared" si="929"/>
        <v>0</v>
      </c>
      <c r="H5911" s="7">
        <f t="shared" si="921"/>
        <v>0</v>
      </c>
      <c r="I5911" s="7">
        <f t="shared" si="922"/>
        <v>0</v>
      </c>
      <c r="J5911">
        <f t="shared" si="923"/>
        <v>0</v>
      </c>
      <c r="K5911">
        <f t="shared" si="927"/>
        <v>0</v>
      </c>
      <c r="L5911">
        <f t="shared" si="924"/>
        <v>0</v>
      </c>
      <c r="M5911" s="66" t="str">
        <f t="shared" si="920"/>
        <v xml:space="preserve"> </v>
      </c>
    </row>
    <row r="5912" spans="1:13" x14ac:dyDescent="0.25">
      <c r="A5912" s="25">
        <f t="shared" si="928"/>
        <v>5912</v>
      </c>
      <c r="B5912" s="35">
        <f>+INDEX(Исходные_данные!A:Z,A5912+$X$32-1,$X$30)</f>
        <v>0</v>
      </c>
      <c r="C5912" s="25">
        <f>+IFERROR(_xlfn.NUMBERVALUE(INDEX(Исходные_данные!A:Z,A5912+$X$32-1,$X$31),"."),0)</f>
        <v>0</v>
      </c>
      <c r="D5912" s="51"/>
      <c r="E5912" s="3">
        <f t="shared" si="925"/>
        <v>1289.4580000000001</v>
      </c>
      <c r="F5912" s="3">
        <f t="shared" si="926"/>
        <v>1289.4574600000001</v>
      </c>
      <c r="G5912" s="8">
        <f t="shared" si="929"/>
        <v>0</v>
      </c>
      <c r="H5912" s="7">
        <f t="shared" si="921"/>
        <v>0</v>
      </c>
      <c r="I5912" s="7">
        <f t="shared" si="922"/>
        <v>0</v>
      </c>
      <c r="J5912">
        <f t="shared" si="923"/>
        <v>0</v>
      </c>
      <c r="K5912">
        <f t="shared" si="927"/>
        <v>0</v>
      </c>
      <c r="L5912">
        <f t="shared" si="924"/>
        <v>0</v>
      </c>
      <c r="M5912" s="66" t="str">
        <f t="shared" si="920"/>
        <v xml:space="preserve"> </v>
      </c>
    </row>
    <row r="5913" spans="1:13" x14ac:dyDescent="0.25">
      <c r="A5913" s="25">
        <f t="shared" si="928"/>
        <v>5913</v>
      </c>
      <c r="B5913" s="35">
        <f>+INDEX(Исходные_данные!A:Z,A5913+$X$32-1,$X$30)</f>
        <v>0</v>
      </c>
      <c r="C5913" s="25">
        <f>+IFERROR(_xlfn.NUMBERVALUE(INDEX(Исходные_данные!A:Z,A5913+$X$32-1,$X$31),"."),0)</f>
        <v>0</v>
      </c>
      <c r="D5913" s="51"/>
      <c r="E5913" s="3">
        <f t="shared" si="925"/>
        <v>1289.4580000000001</v>
      </c>
      <c r="F5913" s="3">
        <f t="shared" si="926"/>
        <v>1289.4574600000001</v>
      </c>
      <c r="G5913" s="8">
        <f t="shared" si="929"/>
        <v>0</v>
      </c>
      <c r="H5913" s="7">
        <f t="shared" si="921"/>
        <v>0</v>
      </c>
      <c r="I5913" s="7">
        <f t="shared" si="922"/>
        <v>0</v>
      </c>
      <c r="J5913">
        <f t="shared" si="923"/>
        <v>0</v>
      </c>
      <c r="K5913">
        <f t="shared" si="927"/>
        <v>0</v>
      </c>
      <c r="L5913">
        <f t="shared" si="924"/>
        <v>0</v>
      </c>
      <c r="M5913" s="66" t="str">
        <f t="shared" si="920"/>
        <v xml:space="preserve"> </v>
      </c>
    </row>
    <row r="5914" spans="1:13" x14ac:dyDescent="0.25">
      <c r="A5914" s="25">
        <f t="shared" si="928"/>
        <v>5914</v>
      </c>
      <c r="B5914" s="35">
        <f>+INDEX(Исходные_данные!A:Z,A5914+$X$32-1,$X$30)</f>
        <v>0</v>
      </c>
      <c r="C5914" s="25">
        <f>+IFERROR(_xlfn.NUMBERVALUE(INDEX(Исходные_данные!A:Z,A5914+$X$32-1,$X$31),"."),0)</f>
        <v>0</v>
      </c>
      <c r="D5914" s="51"/>
      <c r="E5914" s="3">
        <f t="shared" si="925"/>
        <v>1289.4580000000001</v>
      </c>
      <c r="F5914" s="3">
        <f t="shared" si="926"/>
        <v>1289.4574600000001</v>
      </c>
      <c r="G5914" s="8">
        <f t="shared" si="929"/>
        <v>0</v>
      </c>
      <c r="H5914" s="7">
        <f t="shared" si="921"/>
        <v>0</v>
      </c>
      <c r="I5914" s="7">
        <f t="shared" si="922"/>
        <v>0</v>
      </c>
      <c r="J5914">
        <f t="shared" si="923"/>
        <v>0</v>
      </c>
      <c r="K5914">
        <f t="shared" si="927"/>
        <v>0</v>
      </c>
      <c r="L5914">
        <f t="shared" si="924"/>
        <v>0</v>
      </c>
      <c r="M5914" s="66" t="str">
        <f t="shared" si="920"/>
        <v xml:space="preserve"> </v>
      </c>
    </row>
    <row r="5915" spans="1:13" x14ac:dyDescent="0.25">
      <c r="A5915" s="25">
        <f t="shared" si="928"/>
        <v>5915</v>
      </c>
      <c r="B5915" s="35">
        <f>+INDEX(Исходные_данные!A:Z,A5915+$X$32-1,$X$30)</f>
        <v>0</v>
      </c>
      <c r="C5915" s="25">
        <f>+IFERROR(_xlfn.NUMBERVALUE(INDEX(Исходные_данные!A:Z,A5915+$X$32-1,$X$31),"."),0)</f>
        <v>0</v>
      </c>
      <c r="D5915" s="51"/>
      <c r="E5915" s="3">
        <f t="shared" si="925"/>
        <v>1289.4580000000001</v>
      </c>
      <c r="F5915" s="3">
        <f t="shared" si="926"/>
        <v>1289.4574600000001</v>
      </c>
      <c r="G5915" s="8">
        <f t="shared" si="929"/>
        <v>0</v>
      </c>
      <c r="H5915" s="7">
        <f t="shared" si="921"/>
        <v>0</v>
      </c>
      <c r="I5915" s="7">
        <f t="shared" si="922"/>
        <v>0</v>
      </c>
      <c r="J5915">
        <f t="shared" si="923"/>
        <v>0</v>
      </c>
      <c r="K5915">
        <f t="shared" si="927"/>
        <v>0</v>
      </c>
      <c r="L5915">
        <f t="shared" si="924"/>
        <v>0</v>
      </c>
      <c r="M5915" s="66" t="str">
        <f t="shared" si="920"/>
        <v xml:space="preserve"> </v>
      </c>
    </row>
    <row r="5916" spans="1:13" x14ac:dyDescent="0.25">
      <c r="A5916" s="25">
        <f t="shared" si="928"/>
        <v>5916</v>
      </c>
      <c r="B5916" s="35">
        <f>+INDEX(Исходные_данные!A:Z,A5916+$X$32-1,$X$30)</f>
        <v>0</v>
      </c>
      <c r="C5916" s="25">
        <f>+IFERROR(_xlfn.NUMBERVALUE(INDEX(Исходные_данные!A:Z,A5916+$X$32-1,$X$31),"."),0)</f>
        <v>0</v>
      </c>
      <c r="D5916" s="51"/>
      <c r="E5916" s="3">
        <f t="shared" si="925"/>
        <v>1289.4580000000001</v>
      </c>
      <c r="F5916" s="3">
        <f t="shared" si="926"/>
        <v>1289.4574600000001</v>
      </c>
      <c r="G5916" s="8">
        <f t="shared" si="929"/>
        <v>0</v>
      </c>
      <c r="H5916" s="7">
        <f t="shared" si="921"/>
        <v>0</v>
      </c>
      <c r="I5916" s="7">
        <f t="shared" si="922"/>
        <v>0</v>
      </c>
      <c r="J5916">
        <f t="shared" si="923"/>
        <v>0</v>
      </c>
      <c r="K5916">
        <f t="shared" si="927"/>
        <v>0</v>
      </c>
      <c r="L5916">
        <f t="shared" si="924"/>
        <v>0</v>
      </c>
      <c r="M5916" s="66" t="str">
        <f t="shared" ref="M5916:M5979" si="930">IF(AC5931=1,"",+CONCATENATE(IF($AC$43=1,CONCATENATE(D5916," "),""),IF($AC$44=1,CONCATENATE(E5916," (",TEXT(G5916,"0,0"),"%)"),"")))</f>
        <v xml:space="preserve"> </v>
      </c>
    </row>
    <row r="5917" spans="1:13" x14ac:dyDescent="0.25">
      <c r="A5917" s="25">
        <f t="shared" si="928"/>
        <v>5917</v>
      </c>
      <c r="B5917" s="35">
        <f>+INDEX(Исходные_данные!A:Z,A5917+$X$32-1,$X$30)</f>
        <v>0</v>
      </c>
      <c r="C5917" s="25">
        <f>+IFERROR(_xlfn.NUMBERVALUE(INDEX(Исходные_данные!A:Z,A5917+$X$32-1,$X$31),"."),0)</f>
        <v>0</v>
      </c>
      <c r="D5917" s="51"/>
      <c r="E5917" s="3">
        <f t="shared" si="925"/>
        <v>1289.4580000000001</v>
      </c>
      <c r="F5917" s="3">
        <f t="shared" si="926"/>
        <v>1289.4574600000001</v>
      </c>
      <c r="G5917" s="8">
        <f t="shared" si="929"/>
        <v>0</v>
      </c>
      <c r="H5917" s="7">
        <f t="shared" si="921"/>
        <v>0</v>
      </c>
      <c r="I5917" s="7">
        <f t="shared" si="922"/>
        <v>0</v>
      </c>
      <c r="J5917">
        <f t="shared" si="923"/>
        <v>0</v>
      </c>
      <c r="K5917">
        <f t="shared" si="927"/>
        <v>0</v>
      </c>
      <c r="L5917">
        <f t="shared" si="924"/>
        <v>0</v>
      </c>
      <c r="M5917" s="66" t="str">
        <f t="shared" si="930"/>
        <v xml:space="preserve"> </v>
      </c>
    </row>
    <row r="5918" spans="1:13" x14ac:dyDescent="0.25">
      <c r="A5918" s="25">
        <f t="shared" si="928"/>
        <v>5918</v>
      </c>
      <c r="B5918" s="35">
        <f>+INDEX(Исходные_данные!A:Z,A5918+$X$32-1,$X$30)</f>
        <v>0</v>
      </c>
      <c r="C5918" s="25">
        <f>+IFERROR(_xlfn.NUMBERVALUE(INDEX(Исходные_данные!A:Z,A5918+$X$32-1,$X$31),"."),0)</f>
        <v>0</v>
      </c>
      <c r="D5918" s="51"/>
      <c r="E5918" s="3">
        <f t="shared" si="925"/>
        <v>1289.4580000000001</v>
      </c>
      <c r="F5918" s="3">
        <f t="shared" si="926"/>
        <v>1289.4574600000001</v>
      </c>
      <c r="G5918" s="8">
        <f t="shared" si="929"/>
        <v>0</v>
      </c>
      <c r="H5918" s="7">
        <f t="shared" si="921"/>
        <v>0</v>
      </c>
      <c r="I5918" s="7">
        <f t="shared" si="922"/>
        <v>0</v>
      </c>
      <c r="J5918">
        <f t="shared" si="923"/>
        <v>0</v>
      </c>
      <c r="K5918">
        <f t="shared" si="927"/>
        <v>0</v>
      </c>
      <c r="L5918">
        <f t="shared" si="924"/>
        <v>0</v>
      </c>
      <c r="M5918" s="66" t="str">
        <f t="shared" si="930"/>
        <v xml:space="preserve"> </v>
      </c>
    </row>
    <row r="5919" spans="1:13" x14ac:dyDescent="0.25">
      <c r="A5919" s="25">
        <f t="shared" si="928"/>
        <v>5919</v>
      </c>
      <c r="B5919" s="35">
        <f>+INDEX(Исходные_данные!A:Z,A5919+$X$32-1,$X$30)</f>
        <v>0</v>
      </c>
      <c r="C5919" s="25">
        <f>+IFERROR(_xlfn.NUMBERVALUE(INDEX(Исходные_данные!A:Z,A5919+$X$32-1,$X$31),"."),0)</f>
        <v>0</v>
      </c>
      <c r="D5919" s="51"/>
      <c r="E5919" s="3">
        <f t="shared" si="925"/>
        <v>1289.4580000000001</v>
      </c>
      <c r="F5919" s="3">
        <f t="shared" si="926"/>
        <v>1289.4574600000001</v>
      </c>
      <c r="G5919" s="8">
        <f t="shared" si="929"/>
        <v>0</v>
      </c>
      <c r="H5919" s="7">
        <f t="shared" si="921"/>
        <v>0</v>
      </c>
      <c r="I5919" s="7">
        <f t="shared" si="922"/>
        <v>0</v>
      </c>
      <c r="J5919">
        <f t="shared" si="923"/>
        <v>0</v>
      </c>
      <c r="K5919">
        <f t="shared" si="927"/>
        <v>0</v>
      </c>
      <c r="L5919">
        <f t="shared" si="924"/>
        <v>0</v>
      </c>
      <c r="M5919" s="66" t="str">
        <f t="shared" si="930"/>
        <v xml:space="preserve"> </v>
      </c>
    </row>
    <row r="5920" spans="1:13" x14ac:dyDescent="0.25">
      <c r="A5920" s="25">
        <f t="shared" si="928"/>
        <v>5920</v>
      </c>
      <c r="B5920" s="35">
        <f>+INDEX(Исходные_данные!A:Z,A5920+$X$32-1,$X$30)</f>
        <v>0</v>
      </c>
      <c r="C5920" s="25">
        <f>+IFERROR(_xlfn.NUMBERVALUE(INDEX(Исходные_данные!A:Z,A5920+$X$32-1,$X$31),"."),0)</f>
        <v>0</v>
      </c>
      <c r="D5920" s="51"/>
      <c r="E5920" s="3">
        <f t="shared" si="925"/>
        <v>1289.4580000000001</v>
      </c>
      <c r="F5920" s="3">
        <f t="shared" si="926"/>
        <v>1289.4574600000001</v>
      </c>
      <c r="G5920" s="8">
        <f t="shared" si="929"/>
        <v>0</v>
      </c>
      <c r="H5920" s="7">
        <f t="shared" si="921"/>
        <v>0</v>
      </c>
      <c r="I5920" s="7">
        <f t="shared" si="922"/>
        <v>0</v>
      </c>
      <c r="J5920">
        <f t="shared" si="923"/>
        <v>0</v>
      </c>
      <c r="K5920">
        <f t="shared" si="927"/>
        <v>0</v>
      </c>
      <c r="L5920">
        <f t="shared" si="924"/>
        <v>0</v>
      </c>
      <c r="M5920" s="66" t="str">
        <f t="shared" si="930"/>
        <v xml:space="preserve"> </v>
      </c>
    </row>
    <row r="5921" spans="1:13" x14ac:dyDescent="0.25">
      <c r="A5921" s="25">
        <f t="shared" si="928"/>
        <v>5921</v>
      </c>
      <c r="B5921" s="35">
        <f>+INDEX(Исходные_данные!A:Z,A5921+$X$32-1,$X$30)</f>
        <v>0</v>
      </c>
      <c r="C5921" s="25">
        <f>+IFERROR(_xlfn.NUMBERVALUE(INDEX(Исходные_данные!A:Z,A5921+$X$32-1,$X$31),"."),0)</f>
        <v>0</v>
      </c>
      <c r="D5921" s="51"/>
      <c r="E5921" s="3">
        <f t="shared" si="925"/>
        <v>1289.4580000000001</v>
      </c>
      <c r="F5921" s="3">
        <f t="shared" si="926"/>
        <v>1289.4574600000001</v>
      </c>
      <c r="G5921" s="8">
        <f t="shared" si="929"/>
        <v>0</v>
      </c>
      <c r="H5921" s="7">
        <f t="shared" si="921"/>
        <v>0</v>
      </c>
      <c r="I5921" s="7">
        <f t="shared" si="922"/>
        <v>0</v>
      </c>
      <c r="J5921">
        <f t="shared" si="923"/>
        <v>0</v>
      </c>
      <c r="K5921">
        <f t="shared" si="927"/>
        <v>0</v>
      </c>
      <c r="L5921">
        <f t="shared" si="924"/>
        <v>0</v>
      </c>
      <c r="M5921" s="66" t="str">
        <f t="shared" si="930"/>
        <v xml:space="preserve"> </v>
      </c>
    </row>
    <row r="5922" spans="1:13" x14ac:dyDescent="0.25">
      <c r="A5922" s="25">
        <f t="shared" si="928"/>
        <v>5922</v>
      </c>
      <c r="B5922" s="35">
        <f>+INDEX(Исходные_данные!A:Z,A5922+$X$32-1,$X$30)</f>
        <v>0</v>
      </c>
      <c r="C5922" s="25">
        <f>+IFERROR(_xlfn.NUMBERVALUE(INDEX(Исходные_данные!A:Z,A5922+$X$32-1,$X$31),"."),0)</f>
        <v>0</v>
      </c>
      <c r="D5922" s="51"/>
      <c r="E5922" s="3">
        <f t="shared" si="925"/>
        <v>1289.4580000000001</v>
      </c>
      <c r="F5922" s="3">
        <f t="shared" si="926"/>
        <v>1289.4574600000001</v>
      </c>
      <c r="G5922" s="8">
        <f t="shared" si="929"/>
        <v>0</v>
      </c>
      <c r="H5922" s="7">
        <f t="shared" si="921"/>
        <v>0</v>
      </c>
      <c r="I5922" s="7">
        <f t="shared" si="922"/>
        <v>0</v>
      </c>
      <c r="J5922">
        <f t="shared" si="923"/>
        <v>0</v>
      </c>
      <c r="K5922">
        <f t="shared" si="927"/>
        <v>0</v>
      </c>
      <c r="L5922">
        <f t="shared" si="924"/>
        <v>0</v>
      </c>
      <c r="M5922" s="66" t="str">
        <f t="shared" si="930"/>
        <v xml:space="preserve"> </v>
      </c>
    </row>
    <row r="5923" spans="1:13" x14ac:dyDescent="0.25">
      <c r="A5923" s="25">
        <f t="shared" si="928"/>
        <v>5923</v>
      </c>
      <c r="B5923" s="35">
        <f>+INDEX(Исходные_данные!A:Z,A5923+$X$32-1,$X$30)</f>
        <v>0</v>
      </c>
      <c r="C5923" s="25">
        <f>+IFERROR(_xlfn.NUMBERVALUE(INDEX(Исходные_данные!A:Z,A5923+$X$32-1,$X$31),"."),0)</f>
        <v>0</v>
      </c>
      <c r="D5923" s="51"/>
      <c r="E5923" s="3">
        <f t="shared" si="925"/>
        <v>1289.4580000000001</v>
      </c>
      <c r="F5923" s="3">
        <f t="shared" si="926"/>
        <v>1289.4574600000001</v>
      </c>
      <c r="G5923" s="8">
        <f t="shared" si="929"/>
        <v>0</v>
      </c>
      <c r="H5923" s="7">
        <f t="shared" si="921"/>
        <v>0</v>
      </c>
      <c r="I5923" s="7">
        <f t="shared" si="922"/>
        <v>0</v>
      </c>
      <c r="J5923">
        <f t="shared" si="923"/>
        <v>0</v>
      </c>
      <c r="K5923">
        <f t="shared" si="927"/>
        <v>0</v>
      </c>
      <c r="L5923">
        <f t="shared" si="924"/>
        <v>0</v>
      </c>
      <c r="M5923" s="66" t="str">
        <f t="shared" si="930"/>
        <v xml:space="preserve"> </v>
      </c>
    </row>
    <row r="5924" spans="1:13" x14ac:dyDescent="0.25">
      <c r="A5924" s="25">
        <f t="shared" si="928"/>
        <v>5924</v>
      </c>
      <c r="B5924" s="35">
        <f>+INDEX(Исходные_данные!A:Z,A5924+$X$32-1,$X$30)</f>
        <v>0</v>
      </c>
      <c r="C5924" s="25">
        <f>+IFERROR(_xlfn.NUMBERVALUE(INDEX(Исходные_данные!A:Z,A5924+$X$32-1,$X$31),"."),0)</f>
        <v>0</v>
      </c>
      <c r="D5924" s="51"/>
      <c r="E5924" s="3">
        <f t="shared" si="925"/>
        <v>1289.4580000000001</v>
      </c>
      <c r="F5924" s="3">
        <f t="shared" si="926"/>
        <v>1289.4574600000001</v>
      </c>
      <c r="G5924" s="8">
        <f t="shared" si="929"/>
        <v>0</v>
      </c>
      <c r="H5924" s="7">
        <f t="shared" si="921"/>
        <v>0</v>
      </c>
      <c r="I5924" s="7">
        <f t="shared" si="922"/>
        <v>0</v>
      </c>
      <c r="J5924">
        <f t="shared" si="923"/>
        <v>0</v>
      </c>
      <c r="K5924">
        <f t="shared" si="927"/>
        <v>0</v>
      </c>
      <c r="L5924">
        <f t="shared" si="924"/>
        <v>0</v>
      </c>
      <c r="M5924" s="66" t="str">
        <f t="shared" si="930"/>
        <v xml:space="preserve"> </v>
      </c>
    </row>
    <row r="5925" spans="1:13" x14ac:dyDescent="0.25">
      <c r="A5925" s="25">
        <f t="shared" si="928"/>
        <v>5925</v>
      </c>
      <c r="B5925" s="35">
        <f>+INDEX(Исходные_данные!A:Z,A5925+$X$32-1,$X$30)</f>
        <v>0</v>
      </c>
      <c r="C5925" s="25">
        <f>+IFERROR(_xlfn.NUMBERVALUE(INDEX(Исходные_данные!A:Z,A5925+$X$32-1,$X$31),"."),0)</f>
        <v>0</v>
      </c>
      <c r="D5925" s="51"/>
      <c r="E5925" s="3">
        <f t="shared" si="925"/>
        <v>1289.4580000000001</v>
      </c>
      <c r="F5925" s="3">
        <f t="shared" si="926"/>
        <v>1289.4574600000001</v>
      </c>
      <c r="G5925" s="8">
        <f t="shared" si="929"/>
        <v>0</v>
      </c>
      <c r="H5925" s="7">
        <f t="shared" si="921"/>
        <v>0</v>
      </c>
      <c r="I5925" s="7">
        <f t="shared" si="922"/>
        <v>0</v>
      </c>
      <c r="J5925">
        <f t="shared" si="923"/>
        <v>0</v>
      </c>
      <c r="K5925">
        <f t="shared" si="927"/>
        <v>0</v>
      </c>
      <c r="L5925">
        <f t="shared" si="924"/>
        <v>0</v>
      </c>
      <c r="M5925" s="66" t="str">
        <f t="shared" si="930"/>
        <v xml:space="preserve"> </v>
      </c>
    </row>
    <row r="5926" spans="1:13" x14ac:dyDescent="0.25">
      <c r="A5926" s="25">
        <f t="shared" si="928"/>
        <v>5926</v>
      </c>
      <c r="B5926" s="35">
        <f>+INDEX(Исходные_данные!A:Z,A5926+$X$32-1,$X$30)</f>
        <v>0</v>
      </c>
      <c r="C5926" s="25">
        <f>+IFERROR(_xlfn.NUMBERVALUE(INDEX(Исходные_данные!A:Z,A5926+$X$32-1,$X$31),"."),0)</f>
        <v>0</v>
      </c>
      <c r="D5926" s="51"/>
      <c r="E5926" s="3">
        <f t="shared" si="925"/>
        <v>1289.4580000000001</v>
      </c>
      <c r="F5926" s="3">
        <f t="shared" si="926"/>
        <v>1289.4574600000001</v>
      </c>
      <c r="G5926" s="8">
        <f t="shared" si="929"/>
        <v>0</v>
      </c>
      <c r="H5926" s="7">
        <f t="shared" si="921"/>
        <v>0</v>
      </c>
      <c r="I5926" s="7">
        <f t="shared" si="922"/>
        <v>0</v>
      </c>
      <c r="J5926">
        <f t="shared" si="923"/>
        <v>0</v>
      </c>
      <c r="K5926">
        <f t="shared" si="927"/>
        <v>0</v>
      </c>
      <c r="L5926">
        <f t="shared" si="924"/>
        <v>0</v>
      </c>
      <c r="M5926" s="66" t="str">
        <f t="shared" si="930"/>
        <v xml:space="preserve"> </v>
      </c>
    </row>
    <row r="5927" spans="1:13" x14ac:dyDescent="0.25">
      <c r="A5927" s="25">
        <f t="shared" si="928"/>
        <v>5927</v>
      </c>
      <c r="B5927" s="35">
        <f>+INDEX(Исходные_данные!A:Z,A5927+$X$32-1,$X$30)</f>
        <v>0</v>
      </c>
      <c r="C5927" s="25">
        <f>+IFERROR(_xlfn.NUMBERVALUE(INDEX(Исходные_данные!A:Z,A5927+$X$32-1,$X$31),"."),0)</f>
        <v>0</v>
      </c>
      <c r="D5927" s="51"/>
      <c r="E5927" s="3">
        <f t="shared" si="925"/>
        <v>1289.4580000000001</v>
      </c>
      <c r="F5927" s="3">
        <f t="shared" si="926"/>
        <v>1289.4574600000001</v>
      </c>
      <c r="G5927" s="8">
        <f t="shared" si="929"/>
        <v>0</v>
      </c>
      <c r="H5927" s="7">
        <f t="shared" si="921"/>
        <v>0</v>
      </c>
      <c r="I5927" s="7">
        <f t="shared" si="922"/>
        <v>0</v>
      </c>
      <c r="J5927">
        <f t="shared" si="923"/>
        <v>0</v>
      </c>
      <c r="K5927">
        <f t="shared" si="927"/>
        <v>0</v>
      </c>
      <c r="L5927">
        <f t="shared" si="924"/>
        <v>0</v>
      </c>
      <c r="M5927" s="66" t="str">
        <f t="shared" si="930"/>
        <v xml:space="preserve"> </v>
      </c>
    </row>
    <row r="5928" spans="1:13" x14ac:dyDescent="0.25">
      <c r="A5928" s="25">
        <f t="shared" si="928"/>
        <v>5928</v>
      </c>
      <c r="B5928" s="35">
        <f>+INDEX(Исходные_данные!A:Z,A5928+$X$32-1,$X$30)</f>
        <v>0</v>
      </c>
      <c r="C5928" s="25">
        <f>+IFERROR(_xlfn.NUMBERVALUE(INDEX(Исходные_данные!A:Z,A5928+$X$32-1,$X$31),"."),0)</f>
        <v>0</v>
      </c>
      <c r="D5928" s="51"/>
      <c r="E5928" s="3">
        <f t="shared" si="925"/>
        <v>1289.4580000000001</v>
      </c>
      <c r="F5928" s="3">
        <f t="shared" si="926"/>
        <v>1289.4574600000001</v>
      </c>
      <c r="G5928" s="8">
        <f t="shared" si="929"/>
        <v>0</v>
      </c>
      <c r="H5928" s="7">
        <f t="shared" si="921"/>
        <v>0</v>
      </c>
      <c r="I5928" s="7">
        <f t="shared" si="922"/>
        <v>0</v>
      </c>
      <c r="J5928">
        <f t="shared" si="923"/>
        <v>0</v>
      </c>
      <c r="K5928">
        <f t="shared" si="927"/>
        <v>0</v>
      </c>
      <c r="L5928">
        <f t="shared" si="924"/>
        <v>0</v>
      </c>
      <c r="M5928" s="66" t="str">
        <f t="shared" si="930"/>
        <v xml:space="preserve"> </v>
      </c>
    </row>
    <row r="5929" spans="1:13" x14ac:dyDescent="0.25">
      <c r="A5929" s="25">
        <f t="shared" si="928"/>
        <v>5929</v>
      </c>
      <c r="B5929" s="35">
        <f>+INDEX(Исходные_данные!A:Z,A5929+$X$32-1,$X$30)</f>
        <v>0</v>
      </c>
      <c r="C5929" s="25">
        <f>+IFERROR(_xlfn.NUMBERVALUE(INDEX(Исходные_данные!A:Z,A5929+$X$32-1,$X$31),"."),0)</f>
        <v>0</v>
      </c>
      <c r="D5929" s="51"/>
      <c r="E5929" s="3">
        <f t="shared" si="925"/>
        <v>1289.4580000000001</v>
      </c>
      <c r="F5929" s="3">
        <f t="shared" si="926"/>
        <v>1289.4574600000001</v>
      </c>
      <c r="G5929" s="8">
        <f t="shared" si="929"/>
        <v>0</v>
      </c>
      <c r="H5929" s="7">
        <f t="shared" si="921"/>
        <v>0</v>
      </c>
      <c r="I5929" s="7">
        <f t="shared" si="922"/>
        <v>0</v>
      </c>
      <c r="J5929">
        <f t="shared" si="923"/>
        <v>0</v>
      </c>
      <c r="K5929">
        <f t="shared" si="927"/>
        <v>0</v>
      </c>
      <c r="L5929">
        <f t="shared" si="924"/>
        <v>0</v>
      </c>
      <c r="M5929" s="66" t="str">
        <f t="shared" si="930"/>
        <v xml:space="preserve"> </v>
      </c>
    </row>
    <row r="5930" spans="1:13" x14ac:dyDescent="0.25">
      <c r="A5930" s="25">
        <f t="shared" si="928"/>
        <v>5930</v>
      </c>
      <c r="B5930" s="35">
        <f>+INDEX(Исходные_данные!A:Z,A5930+$X$32-1,$X$30)</f>
        <v>0</v>
      </c>
      <c r="C5930" s="25">
        <f>+IFERROR(_xlfn.NUMBERVALUE(INDEX(Исходные_данные!A:Z,A5930+$X$32-1,$X$31),"."),0)</f>
        <v>0</v>
      </c>
      <c r="D5930" s="51"/>
      <c r="E5930" s="3">
        <f t="shared" si="925"/>
        <v>1289.4580000000001</v>
      </c>
      <c r="F5930" s="3">
        <f t="shared" si="926"/>
        <v>1289.4574600000001</v>
      </c>
      <c r="G5930" s="8">
        <f t="shared" si="929"/>
        <v>0</v>
      </c>
      <c r="H5930" s="7">
        <f t="shared" si="921"/>
        <v>0</v>
      </c>
      <c r="I5930" s="7">
        <f t="shared" si="922"/>
        <v>0</v>
      </c>
      <c r="J5930">
        <f t="shared" si="923"/>
        <v>0</v>
      </c>
      <c r="K5930">
        <f t="shared" si="927"/>
        <v>0</v>
      </c>
      <c r="L5930">
        <f t="shared" si="924"/>
        <v>0</v>
      </c>
      <c r="M5930" s="66" t="str">
        <f t="shared" si="930"/>
        <v xml:space="preserve"> </v>
      </c>
    </row>
    <row r="5931" spans="1:13" x14ac:dyDescent="0.25">
      <c r="A5931" s="25">
        <f t="shared" si="928"/>
        <v>5931</v>
      </c>
      <c r="B5931" s="35">
        <f>+INDEX(Исходные_данные!A:Z,A5931+$X$32-1,$X$30)</f>
        <v>0</v>
      </c>
      <c r="C5931" s="25">
        <f>+IFERROR(_xlfn.NUMBERVALUE(INDEX(Исходные_данные!A:Z,A5931+$X$32-1,$X$31),"."),0)</f>
        <v>0</v>
      </c>
      <c r="D5931" s="51"/>
      <c r="E5931" s="3">
        <f t="shared" si="925"/>
        <v>1289.4580000000001</v>
      </c>
      <c r="F5931" s="3">
        <f t="shared" si="926"/>
        <v>1289.4574600000001</v>
      </c>
      <c r="G5931" s="8">
        <f t="shared" si="929"/>
        <v>0</v>
      </c>
      <c r="H5931" s="7">
        <f t="shared" si="921"/>
        <v>0</v>
      </c>
      <c r="I5931" s="7">
        <f t="shared" si="922"/>
        <v>0</v>
      </c>
      <c r="J5931">
        <f t="shared" si="923"/>
        <v>0</v>
      </c>
      <c r="K5931">
        <f t="shared" si="927"/>
        <v>0</v>
      </c>
      <c r="L5931">
        <f t="shared" si="924"/>
        <v>0</v>
      </c>
      <c r="M5931" s="66" t="str">
        <f t="shared" si="930"/>
        <v xml:space="preserve"> </v>
      </c>
    </row>
    <row r="5932" spans="1:13" x14ac:dyDescent="0.25">
      <c r="A5932" s="25">
        <f t="shared" si="928"/>
        <v>5932</v>
      </c>
      <c r="B5932" s="35">
        <f>+INDEX(Исходные_данные!A:Z,A5932+$X$32-1,$X$30)</f>
        <v>0</v>
      </c>
      <c r="C5932" s="25">
        <f>+IFERROR(_xlfn.NUMBERVALUE(INDEX(Исходные_данные!A:Z,A5932+$X$32-1,$X$31),"."),0)</f>
        <v>0</v>
      </c>
      <c r="D5932" s="51"/>
      <c r="E5932" s="3">
        <f t="shared" si="925"/>
        <v>1289.4580000000001</v>
      </c>
      <c r="F5932" s="3">
        <f t="shared" si="926"/>
        <v>1289.4574600000001</v>
      </c>
      <c r="G5932" s="8">
        <f t="shared" si="929"/>
        <v>0</v>
      </c>
      <c r="H5932" s="7">
        <f t="shared" si="921"/>
        <v>0</v>
      </c>
      <c r="I5932" s="7">
        <f t="shared" si="922"/>
        <v>0</v>
      </c>
      <c r="J5932">
        <f t="shared" si="923"/>
        <v>0</v>
      </c>
      <c r="K5932">
        <f t="shared" si="927"/>
        <v>0</v>
      </c>
      <c r="L5932">
        <f t="shared" si="924"/>
        <v>0</v>
      </c>
      <c r="M5932" s="66" t="str">
        <f t="shared" si="930"/>
        <v xml:space="preserve"> </v>
      </c>
    </row>
    <row r="5933" spans="1:13" x14ac:dyDescent="0.25">
      <c r="A5933" s="25">
        <f t="shared" si="928"/>
        <v>5933</v>
      </c>
      <c r="B5933" s="35">
        <f>+INDEX(Исходные_данные!A:Z,A5933+$X$32-1,$X$30)</f>
        <v>0</v>
      </c>
      <c r="C5933" s="25">
        <f>+IFERROR(_xlfn.NUMBERVALUE(INDEX(Исходные_данные!A:Z,A5933+$X$32-1,$X$31),"."),0)</f>
        <v>0</v>
      </c>
      <c r="D5933" s="51"/>
      <c r="E5933" s="3">
        <f t="shared" si="925"/>
        <v>1289.4580000000001</v>
      </c>
      <c r="F5933" s="3">
        <f t="shared" si="926"/>
        <v>1289.4574600000001</v>
      </c>
      <c r="G5933" s="8">
        <f t="shared" si="929"/>
        <v>0</v>
      </c>
      <c r="H5933" s="7">
        <f t="shared" si="921"/>
        <v>0</v>
      </c>
      <c r="I5933" s="7">
        <f t="shared" si="922"/>
        <v>0</v>
      </c>
      <c r="J5933">
        <f t="shared" si="923"/>
        <v>0</v>
      </c>
      <c r="K5933">
        <f t="shared" si="927"/>
        <v>0</v>
      </c>
      <c r="L5933">
        <f t="shared" si="924"/>
        <v>0</v>
      </c>
      <c r="M5933" s="66" t="str">
        <f t="shared" si="930"/>
        <v xml:space="preserve"> </v>
      </c>
    </row>
    <row r="5934" spans="1:13" x14ac:dyDescent="0.25">
      <c r="A5934" s="25">
        <f t="shared" si="928"/>
        <v>5934</v>
      </c>
      <c r="B5934" s="35">
        <f>+INDEX(Исходные_данные!A:Z,A5934+$X$32-1,$X$30)</f>
        <v>0</v>
      </c>
      <c r="C5934" s="25">
        <f>+IFERROR(_xlfn.NUMBERVALUE(INDEX(Исходные_данные!A:Z,A5934+$X$32-1,$X$31),"."),0)</f>
        <v>0</v>
      </c>
      <c r="D5934" s="51"/>
      <c r="E5934" s="3">
        <f t="shared" si="925"/>
        <v>1289.4580000000001</v>
      </c>
      <c r="F5934" s="3">
        <f t="shared" si="926"/>
        <v>1289.4574600000001</v>
      </c>
      <c r="G5934" s="8">
        <f t="shared" si="929"/>
        <v>0</v>
      </c>
      <c r="H5934" s="7">
        <f t="shared" si="921"/>
        <v>0</v>
      </c>
      <c r="I5934" s="7">
        <f t="shared" si="922"/>
        <v>0</v>
      </c>
      <c r="J5934">
        <f t="shared" si="923"/>
        <v>0</v>
      </c>
      <c r="K5934">
        <f t="shared" si="927"/>
        <v>0</v>
      </c>
      <c r="L5934">
        <f t="shared" si="924"/>
        <v>0</v>
      </c>
      <c r="M5934" s="66" t="str">
        <f t="shared" si="930"/>
        <v xml:space="preserve"> </v>
      </c>
    </row>
    <row r="5935" spans="1:13" x14ac:dyDescent="0.25">
      <c r="A5935" s="25">
        <f t="shared" si="928"/>
        <v>5935</v>
      </c>
      <c r="B5935" s="35">
        <f>+INDEX(Исходные_данные!A:Z,A5935+$X$32-1,$X$30)</f>
        <v>0</v>
      </c>
      <c r="C5935" s="25">
        <f>+IFERROR(_xlfn.NUMBERVALUE(INDEX(Исходные_данные!A:Z,A5935+$X$32-1,$X$31),"."),0)</f>
        <v>0</v>
      </c>
      <c r="D5935" s="51"/>
      <c r="E5935" s="3">
        <f t="shared" si="925"/>
        <v>1289.4580000000001</v>
      </c>
      <c r="F5935" s="3">
        <f t="shared" si="926"/>
        <v>1289.4574600000001</v>
      </c>
      <c r="G5935" s="8">
        <f t="shared" si="929"/>
        <v>0</v>
      </c>
      <c r="H5935" s="7">
        <f t="shared" si="921"/>
        <v>0</v>
      </c>
      <c r="I5935" s="7">
        <f t="shared" si="922"/>
        <v>0</v>
      </c>
      <c r="J5935">
        <f t="shared" si="923"/>
        <v>0</v>
      </c>
      <c r="K5935">
        <f t="shared" si="927"/>
        <v>0</v>
      </c>
      <c r="L5935">
        <f t="shared" si="924"/>
        <v>0</v>
      </c>
      <c r="M5935" s="66" t="str">
        <f t="shared" si="930"/>
        <v xml:space="preserve"> </v>
      </c>
    </row>
    <row r="5936" spans="1:13" x14ac:dyDescent="0.25">
      <c r="A5936" s="25">
        <f t="shared" si="928"/>
        <v>5936</v>
      </c>
      <c r="B5936" s="35">
        <f>+INDEX(Исходные_данные!A:Z,A5936+$X$32-1,$X$30)</f>
        <v>0</v>
      </c>
      <c r="C5936" s="25">
        <f>+IFERROR(_xlfn.NUMBERVALUE(INDEX(Исходные_данные!A:Z,A5936+$X$32-1,$X$31),"."),0)</f>
        <v>0</v>
      </c>
      <c r="D5936" s="51"/>
      <c r="E5936" s="3">
        <f t="shared" si="925"/>
        <v>1289.4580000000001</v>
      </c>
      <c r="F5936" s="3">
        <f t="shared" si="926"/>
        <v>1289.4574600000001</v>
      </c>
      <c r="G5936" s="8">
        <f t="shared" si="929"/>
        <v>0</v>
      </c>
      <c r="H5936" s="7">
        <f t="shared" si="921"/>
        <v>0</v>
      </c>
      <c r="I5936" s="7">
        <f t="shared" si="922"/>
        <v>0</v>
      </c>
      <c r="J5936">
        <f t="shared" si="923"/>
        <v>0</v>
      </c>
      <c r="K5936">
        <f t="shared" si="927"/>
        <v>0</v>
      </c>
      <c r="L5936">
        <f t="shared" si="924"/>
        <v>0</v>
      </c>
      <c r="M5936" s="66" t="str">
        <f t="shared" si="930"/>
        <v xml:space="preserve"> </v>
      </c>
    </row>
    <row r="5937" spans="1:13" x14ac:dyDescent="0.25">
      <c r="A5937" s="25">
        <f t="shared" si="928"/>
        <v>5937</v>
      </c>
      <c r="B5937" s="35">
        <f>+INDEX(Исходные_данные!A:Z,A5937+$X$32-1,$X$30)</f>
        <v>0</v>
      </c>
      <c r="C5937" s="25">
        <f>+IFERROR(_xlfn.NUMBERVALUE(INDEX(Исходные_данные!A:Z,A5937+$X$32-1,$X$31),"."),0)</f>
        <v>0</v>
      </c>
      <c r="D5937" s="51"/>
      <c r="E5937" s="3">
        <f t="shared" si="925"/>
        <v>1289.4580000000001</v>
      </c>
      <c r="F5937" s="3">
        <f t="shared" si="926"/>
        <v>1289.4574600000001</v>
      </c>
      <c r="G5937" s="8">
        <f t="shared" si="929"/>
        <v>0</v>
      </c>
      <c r="H5937" s="7">
        <f t="shared" si="921"/>
        <v>0</v>
      </c>
      <c r="I5937" s="7">
        <f t="shared" si="922"/>
        <v>0</v>
      </c>
      <c r="J5937">
        <f t="shared" si="923"/>
        <v>0</v>
      </c>
      <c r="K5937">
        <f t="shared" si="927"/>
        <v>0</v>
      </c>
      <c r="L5937">
        <f t="shared" si="924"/>
        <v>0</v>
      </c>
      <c r="M5937" s="66" t="str">
        <f t="shared" si="930"/>
        <v xml:space="preserve"> </v>
      </c>
    </row>
    <row r="5938" spans="1:13" x14ac:dyDescent="0.25">
      <c r="A5938" s="25">
        <f t="shared" si="928"/>
        <v>5938</v>
      </c>
      <c r="B5938" s="35">
        <f>+INDEX(Исходные_данные!A:Z,A5938+$X$32-1,$X$30)</f>
        <v>0</v>
      </c>
      <c r="C5938" s="25">
        <f>+IFERROR(_xlfn.NUMBERVALUE(INDEX(Исходные_данные!A:Z,A5938+$X$32-1,$X$31),"."),0)</f>
        <v>0</v>
      </c>
      <c r="D5938" s="51"/>
      <c r="E5938" s="3">
        <f t="shared" si="925"/>
        <v>1289.4580000000001</v>
      </c>
      <c r="F5938" s="3">
        <f t="shared" si="926"/>
        <v>1289.4574600000001</v>
      </c>
      <c r="G5938" s="8">
        <f t="shared" si="929"/>
        <v>0</v>
      </c>
      <c r="H5938" s="7">
        <f t="shared" si="921"/>
        <v>0</v>
      </c>
      <c r="I5938" s="7">
        <f t="shared" si="922"/>
        <v>0</v>
      </c>
      <c r="J5938">
        <f t="shared" si="923"/>
        <v>0</v>
      </c>
      <c r="K5938">
        <f t="shared" si="927"/>
        <v>0</v>
      </c>
      <c r="L5938">
        <f t="shared" si="924"/>
        <v>0</v>
      </c>
      <c r="M5938" s="66" t="str">
        <f t="shared" si="930"/>
        <v xml:space="preserve"> </v>
      </c>
    </row>
    <row r="5939" spans="1:13" x14ac:dyDescent="0.25">
      <c r="A5939" s="25">
        <f t="shared" si="928"/>
        <v>5939</v>
      </c>
      <c r="B5939" s="35">
        <f>+INDEX(Исходные_данные!A:Z,A5939+$X$32-1,$X$30)</f>
        <v>0</v>
      </c>
      <c r="C5939" s="25">
        <f>+IFERROR(_xlfn.NUMBERVALUE(INDEX(Исходные_данные!A:Z,A5939+$X$32-1,$X$31),"."),0)</f>
        <v>0</v>
      </c>
      <c r="D5939" s="51"/>
      <c r="E5939" s="3">
        <f t="shared" si="925"/>
        <v>1289.4580000000001</v>
      </c>
      <c r="F5939" s="3">
        <f t="shared" si="926"/>
        <v>1289.4574600000001</v>
      </c>
      <c r="G5939" s="8">
        <f t="shared" si="929"/>
        <v>0</v>
      </c>
      <c r="H5939" s="7">
        <f t="shared" si="921"/>
        <v>0</v>
      </c>
      <c r="I5939" s="7">
        <f t="shared" si="922"/>
        <v>0</v>
      </c>
      <c r="J5939">
        <f t="shared" si="923"/>
        <v>0</v>
      </c>
      <c r="K5939">
        <f t="shared" si="927"/>
        <v>0</v>
      </c>
      <c r="L5939">
        <f t="shared" si="924"/>
        <v>0</v>
      </c>
      <c r="M5939" s="66" t="str">
        <f t="shared" si="930"/>
        <v xml:space="preserve"> </v>
      </c>
    </row>
    <row r="5940" spans="1:13" x14ac:dyDescent="0.25">
      <c r="A5940" s="25">
        <f t="shared" si="928"/>
        <v>5940</v>
      </c>
      <c r="B5940" s="35">
        <f>+INDEX(Исходные_данные!A:Z,A5940+$X$32-1,$X$30)</f>
        <v>0</v>
      </c>
      <c r="C5940" s="25">
        <f>+IFERROR(_xlfn.NUMBERVALUE(INDEX(Исходные_данные!A:Z,A5940+$X$32-1,$X$31),"."),0)</f>
        <v>0</v>
      </c>
      <c r="D5940" s="51"/>
      <c r="E5940" s="3">
        <f t="shared" si="925"/>
        <v>1289.4580000000001</v>
      </c>
      <c r="F5940" s="3">
        <f t="shared" si="926"/>
        <v>1289.4574600000001</v>
      </c>
      <c r="G5940" s="8">
        <f t="shared" si="929"/>
        <v>0</v>
      </c>
      <c r="H5940" s="7">
        <f t="shared" si="921"/>
        <v>0</v>
      </c>
      <c r="I5940" s="7">
        <f t="shared" si="922"/>
        <v>0</v>
      </c>
      <c r="J5940">
        <f t="shared" si="923"/>
        <v>0</v>
      </c>
      <c r="K5940">
        <f t="shared" si="927"/>
        <v>0</v>
      </c>
      <c r="L5940">
        <f t="shared" si="924"/>
        <v>0</v>
      </c>
      <c r="M5940" s="66" t="str">
        <f t="shared" si="930"/>
        <v xml:space="preserve"> </v>
      </c>
    </row>
    <row r="5941" spans="1:13" x14ac:dyDescent="0.25">
      <c r="A5941" s="25">
        <f t="shared" si="928"/>
        <v>5941</v>
      </c>
      <c r="B5941" s="35">
        <f>+INDEX(Исходные_данные!A:Z,A5941+$X$32-1,$X$30)</f>
        <v>0</v>
      </c>
      <c r="C5941" s="25">
        <f>+IFERROR(_xlfn.NUMBERVALUE(INDEX(Исходные_данные!A:Z,A5941+$X$32-1,$X$31),"."),0)</f>
        <v>0</v>
      </c>
      <c r="D5941" s="51"/>
      <c r="E5941" s="3">
        <f t="shared" si="925"/>
        <v>1289.4580000000001</v>
      </c>
      <c r="F5941" s="3">
        <f t="shared" si="926"/>
        <v>1289.4574600000001</v>
      </c>
      <c r="G5941" s="8">
        <f t="shared" si="929"/>
        <v>0</v>
      </c>
      <c r="H5941" s="7">
        <f t="shared" si="921"/>
        <v>0</v>
      </c>
      <c r="I5941" s="7">
        <f t="shared" si="922"/>
        <v>0</v>
      </c>
      <c r="J5941">
        <f t="shared" si="923"/>
        <v>0</v>
      </c>
      <c r="K5941">
        <f t="shared" si="927"/>
        <v>0</v>
      </c>
      <c r="L5941">
        <f t="shared" si="924"/>
        <v>0</v>
      </c>
      <c r="M5941" s="66" t="str">
        <f t="shared" si="930"/>
        <v xml:space="preserve"> </v>
      </c>
    </row>
    <row r="5942" spans="1:13" x14ac:dyDescent="0.25">
      <c r="A5942" s="25">
        <f t="shared" si="928"/>
        <v>5942</v>
      </c>
      <c r="B5942" s="35">
        <f>+INDEX(Исходные_данные!A:Z,A5942+$X$32-1,$X$30)</f>
        <v>0</v>
      </c>
      <c r="C5942" s="25">
        <f>+IFERROR(_xlfn.NUMBERVALUE(INDEX(Исходные_данные!A:Z,A5942+$X$32-1,$X$31),"."),0)</f>
        <v>0</v>
      </c>
      <c r="D5942" s="51"/>
      <c r="E5942" s="3">
        <f t="shared" si="925"/>
        <v>1289.4580000000001</v>
      </c>
      <c r="F5942" s="3">
        <f t="shared" si="926"/>
        <v>1289.4574600000001</v>
      </c>
      <c r="G5942" s="8">
        <f t="shared" si="929"/>
        <v>0</v>
      </c>
      <c r="H5942" s="7">
        <f t="shared" si="921"/>
        <v>0</v>
      </c>
      <c r="I5942" s="7">
        <f t="shared" si="922"/>
        <v>0</v>
      </c>
      <c r="J5942">
        <f t="shared" si="923"/>
        <v>0</v>
      </c>
      <c r="K5942">
        <f t="shared" si="927"/>
        <v>0</v>
      </c>
      <c r="L5942">
        <f t="shared" si="924"/>
        <v>0</v>
      </c>
      <c r="M5942" s="66" t="str">
        <f t="shared" si="930"/>
        <v xml:space="preserve"> </v>
      </c>
    </row>
    <row r="5943" spans="1:13" x14ac:dyDescent="0.25">
      <c r="A5943" s="25">
        <f t="shared" si="928"/>
        <v>5943</v>
      </c>
      <c r="B5943" s="35">
        <f>+INDEX(Исходные_данные!A:Z,A5943+$X$32-1,$X$30)</f>
        <v>0</v>
      </c>
      <c r="C5943" s="25">
        <f>+IFERROR(_xlfn.NUMBERVALUE(INDEX(Исходные_данные!A:Z,A5943+$X$32-1,$X$31),"."),0)</f>
        <v>0</v>
      </c>
      <c r="D5943" s="51"/>
      <c r="E5943" s="3">
        <f t="shared" si="925"/>
        <v>1289.4580000000001</v>
      </c>
      <c r="F5943" s="3">
        <f t="shared" si="926"/>
        <v>1289.4574600000001</v>
      </c>
      <c r="G5943" s="8">
        <f t="shared" si="929"/>
        <v>0</v>
      </c>
      <c r="H5943" s="7">
        <f t="shared" si="921"/>
        <v>0</v>
      </c>
      <c r="I5943" s="7">
        <f t="shared" si="922"/>
        <v>0</v>
      </c>
      <c r="J5943">
        <f t="shared" si="923"/>
        <v>0</v>
      </c>
      <c r="K5943">
        <f t="shared" si="927"/>
        <v>0</v>
      </c>
      <c r="L5943">
        <f t="shared" si="924"/>
        <v>0</v>
      </c>
      <c r="M5943" s="66" t="str">
        <f t="shared" si="930"/>
        <v xml:space="preserve"> </v>
      </c>
    </row>
    <row r="5944" spans="1:13" x14ac:dyDescent="0.25">
      <c r="A5944" s="25">
        <f t="shared" si="928"/>
        <v>5944</v>
      </c>
      <c r="B5944" s="35">
        <f>+INDEX(Исходные_данные!A:Z,A5944+$X$32-1,$X$30)</f>
        <v>0</v>
      </c>
      <c r="C5944" s="25">
        <f>+IFERROR(_xlfn.NUMBERVALUE(INDEX(Исходные_данные!A:Z,A5944+$X$32-1,$X$31),"."),0)</f>
        <v>0</v>
      </c>
      <c r="D5944" s="51"/>
      <c r="E5944" s="3">
        <f t="shared" si="925"/>
        <v>1289.4580000000001</v>
      </c>
      <c r="F5944" s="3">
        <f t="shared" si="926"/>
        <v>1289.4574600000001</v>
      </c>
      <c r="G5944" s="8">
        <f t="shared" si="929"/>
        <v>0</v>
      </c>
      <c r="H5944" s="7">
        <f t="shared" si="921"/>
        <v>0</v>
      </c>
      <c r="I5944" s="7">
        <f t="shared" si="922"/>
        <v>0</v>
      </c>
      <c r="J5944">
        <f t="shared" si="923"/>
        <v>0</v>
      </c>
      <c r="K5944">
        <f t="shared" si="927"/>
        <v>0</v>
      </c>
      <c r="L5944">
        <f t="shared" si="924"/>
        <v>0</v>
      </c>
      <c r="M5944" s="66" t="str">
        <f t="shared" si="930"/>
        <v xml:space="preserve"> </v>
      </c>
    </row>
    <row r="5945" spans="1:13" x14ac:dyDescent="0.25">
      <c r="A5945" s="25">
        <f t="shared" si="928"/>
        <v>5945</v>
      </c>
      <c r="B5945" s="35">
        <f>+INDEX(Исходные_данные!A:Z,A5945+$X$32-1,$X$30)</f>
        <v>0</v>
      </c>
      <c r="C5945" s="25">
        <f>+IFERROR(_xlfn.NUMBERVALUE(INDEX(Исходные_данные!A:Z,A5945+$X$32-1,$X$31),"."),0)</f>
        <v>0</v>
      </c>
      <c r="D5945" s="51"/>
      <c r="E5945" s="3">
        <f t="shared" si="925"/>
        <v>1289.4580000000001</v>
      </c>
      <c r="F5945" s="3">
        <f t="shared" si="926"/>
        <v>1289.4574600000001</v>
      </c>
      <c r="G5945" s="8">
        <f t="shared" si="929"/>
        <v>0</v>
      </c>
      <c r="H5945" s="7">
        <f t="shared" si="921"/>
        <v>0</v>
      </c>
      <c r="I5945" s="7">
        <f t="shared" si="922"/>
        <v>0</v>
      </c>
      <c r="J5945">
        <f t="shared" si="923"/>
        <v>0</v>
      </c>
      <c r="K5945">
        <f t="shared" si="927"/>
        <v>0</v>
      </c>
      <c r="L5945">
        <f t="shared" si="924"/>
        <v>0</v>
      </c>
      <c r="M5945" s="66" t="str">
        <f t="shared" si="930"/>
        <v xml:space="preserve"> </v>
      </c>
    </row>
    <row r="5946" spans="1:13" x14ac:dyDescent="0.25">
      <c r="A5946" s="25">
        <f t="shared" si="928"/>
        <v>5946</v>
      </c>
      <c r="B5946" s="35">
        <f>+INDEX(Исходные_данные!A:Z,A5946+$X$32-1,$X$30)</f>
        <v>0</v>
      </c>
      <c r="C5946" s="25">
        <f>+IFERROR(_xlfn.NUMBERVALUE(INDEX(Исходные_данные!A:Z,A5946+$X$32-1,$X$31),"."),0)</f>
        <v>0</v>
      </c>
      <c r="D5946" s="51"/>
      <c r="E5946" s="3">
        <f t="shared" si="925"/>
        <v>1289.4580000000001</v>
      </c>
      <c r="F5946" s="3">
        <f t="shared" si="926"/>
        <v>1289.4574600000001</v>
      </c>
      <c r="G5946" s="8">
        <f t="shared" si="929"/>
        <v>0</v>
      </c>
      <c r="H5946" s="7">
        <f t="shared" si="921"/>
        <v>0</v>
      </c>
      <c r="I5946" s="7">
        <f t="shared" si="922"/>
        <v>0</v>
      </c>
      <c r="J5946">
        <f t="shared" si="923"/>
        <v>0</v>
      </c>
      <c r="K5946">
        <f t="shared" si="927"/>
        <v>0</v>
      </c>
      <c r="L5946">
        <f t="shared" si="924"/>
        <v>0</v>
      </c>
      <c r="M5946" s="66" t="str">
        <f t="shared" si="930"/>
        <v xml:space="preserve"> </v>
      </c>
    </row>
    <row r="5947" spans="1:13" x14ac:dyDescent="0.25">
      <c r="A5947" s="25">
        <f t="shared" si="928"/>
        <v>5947</v>
      </c>
      <c r="B5947" s="35">
        <f>+INDEX(Исходные_данные!A:Z,A5947+$X$32-1,$X$30)</f>
        <v>0</v>
      </c>
      <c r="C5947" s="25">
        <f>+IFERROR(_xlfn.NUMBERVALUE(INDEX(Исходные_данные!A:Z,A5947+$X$32-1,$X$31),"."),0)</f>
        <v>0</v>
      </c>
      <c r="D5947" s="51"/>
      <c r="E5947" s="3">
        <f t="shared" si="925"/>
        <v>1289.4580000000001</v>
      </c>
      <c r="F5947" s="3">
        <f t="shared" si="926"/>
        <v>1289.4574600000001</v>
      </c>
      <c r="G5947" s="8">
        <f t="shared" si="929"/>
        <v>0</v>
      </c>
      <c r="H5947" s="7">
        <f t="shared" si="921"/>
        <v>0</v>
      </c>
      <c r="I5947" s="7">
        <f t="shared" si="922"/>
        <v>0</v>
      </c>
      <c r="J5947">
        <f t="shared" si="923"/>
        <v>0</v>
      </c>
      <c r="K5947">
        <f t="shared" si="927"/>
        <v>0</v>
      </c>
      <c r="L5947">
        <f t="shared" si="924"/>
        <v>0</v>
      </c>
      <c r="M5947" s="66" t="str">
        <f t="shared" si="930"/>
        <v xml:space="preserve"> </v>
      </c>
    </row>
    <row r="5948" spans="1:13" x14ac:dyDescent="0.25">
      <c r="A5948" s="25">
        <f t="shared" si="928"/>
        <v>5948</v>
      </c>
      <c r="B5948" s="35">
        <f>+INDEX(Исходные_данные!A:Z,A5948+$X$32-1,$X$30)</f>
        <v>0</v>
      </c>
      <c r="C5948" s="25">
        <f>+IFERROR(_xlfn.NUMBERVALUE(INDEX(Исходные_данные!A:Z,A5948+$X$32-1,$X$31),"."),0)</f>
        <v>0</v>
      </c>
      <c r="D5948" s="51"/>
      <c r="E5948" s="3">
        <f t="shared" si="925"/>
        <v>1289.4580000000001</v>
      </c>
      <c r="F5948" s="3">
        <f t="shared" si="926"/>
        <v>1289.4574600000001</v>
      </c>
      <c r="G5948" s="8">
        <f t="shared" si="929"/>
        <v>0</v>
      </c>
      <c r="H5948" s="7">
        <f t="shared" si="921"/>
        <v>0</v>
      </c>
      <c r="I5948" s="7">
        <f t="shared" si="922"/>
        <v>0</v>
      </c>
      <c r="J5948">
        <f t="shared" si="923"/>
        <v>0</v>
      </c>
      <c r="K5948">
        <f t="shared" si="927"/>
        <v>0</v>
      </c>
      <c r="L5948">
        <f t="shared" si="924"/>
        <v>0</v>
      </c>
      <c r="M5948" s="66" t="str">
        <f t="shared" si="930"/>
        <v xml:space="preserve"> </v>
      </c>
    </row>
    <row r="5949" spans="1:13" x14ac:dyDescent="0.25">
      <c r="A5949" s="25">
        <f t="shared" si="928"/>
        <v>5949</v>
      </c>
      <c r="B5949" s="35">
        <f>+INDEX(Исходные_данные!A:Z,A5949+$X$32-1,$X$30)</f>
        <v>0</v>
      </c>
      <c r="C5949" s="25">
        <f>+IFERROR(_xlfn.NUMBERVALUE(INDEX(Исходные_данные!A:Z,A5949+$X$32-1,$X$31),"."),0)</f>
        <v>0</v>
      </c>
      <c r="D5949" s="51"/>
      <c r="E5949" s="3">
        <f t="shared" si="925"/>
        <v>1289.4580000000001</v>
      </c>
      <c r="F5949" s="3">
        <f t="shared" si="926"/>
        <v>1289.4574600000001</v>
      </c>
      <c r="G5949" s="8">
        <f t="shared" si="929"/>
        <v>0</v>
      </c>
      <c r="H5949" s="7">
        <f t="shared" si="921"/>
        <v>0</v>
      </c>
      <c r="I5949" s="7">
        <f t="shared" si="922"/>
        <v>0</v>
      </c>
      <c r="J5949">
        <f t="shared" si="923"/>
        <v>0</v>
      </c>
      <c r="K5949">
        <f t="shared" si="927"/>
        <v>0</v>
      </c>
      <c r="L5949">
        <f t="shared" si="924"/>
        <v>0</v>
      </c>
      <c r="M5949" s="66" t="str">
        <f t="shared" si="930"/>
        <v xml:space="preserve"> </v>
      </c>
    </row>
    <row r="5950" spans="1:13" x14ac:dyDescent="0.25">
      <c r="A5950" s="25">
        <f t="shared" si="928"/>
        <v>5950</v>
      </c>
      <c r="B5950" s="35">
        <f>+INDEX(Исходные_данные!A:Z,A5950+$X$32-1,$X$30)</f>
        <v>0</v>
      </c>
      <c r="C5950" s="25">
        <f>+IFERROR(_xlfn.NUMBERVALUE(INDEX(Исходные_данные!A:Z,A5950+$X$32-1,$X$31),"."),0)</f>
        <v>0</v>
      </c>
      <c r="D5950" s="51"/>
      <c r="E5950" s="3">
        <f t="shared" si="925"/>
        <v>1289.4580000000001</v>
      </c>
      <c r="F5950" s="3">
        <f t="shared" si="926"/>
        <v>1289.4574600000001</v>
      </c>
      <c r="G5950" s="8">
        <f t="shared" si="929"/>
        <v>0</v>
      </c>
      <c r="H5950" s="7">
        <f t="shared" si="921"/>
        <v>0</v>
      </c>
      <c r="I5950" s="7">
        <f t="shared" si="922"/>
        <v>0</v>
      </c>
      <c r="J5950">
        <f t="shared" si="923"/>
        <v>0</v>
      </c>
      <c r="K5950">
        <f t="shared" si="927"/>
        <v>0</v>
      </c>
      <c r="L5950">
        <f t="shared" si="924"/>
        <v>0</v>
      </c>
      <c r="M5950" s="66" t="str">
        <f t="shared" si="930"/>
        <v xml:space="preserve"> </v>
      </c>
    </row>
    <row r="5951" spans="1:13" x14ac:dyDescent="0.25">
      <c r="A5951" s="25">
        <f t="shared" si="928"/>
        <v>5951</v>
      </c>
      <c r="B5951" s="35">
        <f>+INDEX(Исходные_данные!A:Z,A5951+$X$32-1,$X$30)</f>
        <v>0</v>
      </c>
      <c r="C5951" s="25">
        <f>+IFERROR(_xlfn.NUMBERVALUE(INDEX(Исходные_данные!A:Z,A5951+$X$32-1,$X$31),"."),0)</f>
        <v>0</v>
      </c>
      <c r="D5951" s="51"/>
      <c r="E5951" s="3">
        <f t="shared" si="925"/>
        <v>1289.4580000000001</v>
      </c>
      <c r="F5951" s="3">
        <f t="shared" si="926"/>
        <v>1289.4574600000001</v>
      </c>
      <c r="G5951" s="8">
        <f t="shared" si="929"/>
        <v>0</v>
      </c>
      <c r="H5951" s="7">
        <f t="shared" si="921"/>
        <v>0</v>
      </c>
      <c r="I5951" s="7">
        <f t="shared" si="922"/>
        <v>0</v>
      </c>
      <c r="J5951">
        <f t="shared" si="923"/>
        <v>0</v>
      </c>
      <c r="K5951">
        <f t="shared" si="927"/>
        <v>0</v>
      </c>
      <c r="L5951">
        <f t="shared" si="924"/>
        <v>0</v>
      </c>
      <c r="M5951" s="66" t="str">
        <f t="shared" si="930"/>
        <v xml:space="preserve"> </v>
      </c>
    </row>
    <row r="5952" spans="1:13" x14ac:dyDescent="0.25">
      <c r="A5952" s="25">
        <f t="shared" si="928"/>
        <v>5952</v>
      </c>
      <c r="B5952" s="35">
        <f>+INDEX(Исходные_данные!A:Z,A5952+$X$32-1,$X$30)</f>
        <v>0</v>
      </c>
      <c r="C5952" s="25">
        <f>+IFERROR(_xlfn.NUMBERVALUE(INDEX(Исходные_данные!A:Z,A5952+$X$32-1,$X$31),"."),0)</f>
        <v>0</v>
      </c>
      <c r="D5952" s="51"/>
      <c r="E5952" s="3">
        <f t="shared" si="925"/>
        <v>1289.4580000000001</v>
      </c>
      <c r="F5952" s="3">
        <f t="shared" si="926"/>
        <v>1289.4574600000001</v>
      </c>
      <c r="G5952" s="8">
        <f t="shared" si="929"/>
        <v>0</v>
      </c>
      <c r="H5952" s="7">
        <f t="shared" si="921"/>
        <v>0</v>
      </c>
      <c r="I5952" s="7">
        <f t="shared" si="922"/>
        <v>0</v>
      </c>
      <c r="J5952">
        <f t="shared" si="923"/>
        <v>0</v>
      </c>
      <c r="K5952">
        <f t="shared" si="927"/>
        <v>0</v>
      </c>
      <c r="L5952">
        <f t="shared" si="924"/>
        <v>0</v>
      </c>
      <c r="M5952" s="66" t="str">
        <f t="shared" si="930"/>
        <v xml:space="preserve"> </v>
      </c>
    </row>
    <row r="5953" spans="1:13" x14ac:dyDescent="0.25">
      <c r="A5953" s="25">
        <f t="shared" si="928"/>
        <v>5953</v>
      </c>
      <c r="B5953" s="35">
        <f>+INDEX(Исходные_данные!A:Z,A5953+$X$32-1,$X$30)</f>
        <v>0</v>
      </c>
      <c r="C5953" s="25">
        <f>+IFERROR(_xlfn.NUMBERVALUE(INDEX(Исходные_данные!A:Z,A5953+$X$32-1,$X$31),"."),0)</f>
        <v>0</v>
      </c>
      <c r="D5953" s="51"/>
      <c r="E5953" s="3">
        <f t="shared" si="925"/>
        <v>1289.4580000000001</v>
      </c>
      <c r="F5953" s="3">
        <f t="shared" si="926"/>
        <v>1289.4574600000001</v>
      </c>
      <c r="G5953" s="8">
        <f t="shared" si="929"/>
        <v>0</v>
      </c>
      <c r="H5953" s="7">
        <f t="shared" ref="H5953:H6016" si="931">IF(G5953&gt;$X$35,C5953,0)</f>
        <v>0</v>
      </c>
      <c r="I5953" s="7">
        <f t="shared" ref="I5953:I6016" si="932">IF(AND(A5953&gt;$Q$25,A5953&lt;=$Q$25+$T$25),1,0)</f>
        <v>0</v>
      </c>
      <c r="J5953">
        <f t="shared" ref="J5953:J6016" si="933">IF(I5953=1,IF(H5953*$W$47&lt;=$X$48,H5953*$W$47,0),0)</f>
        <v>0</v>
      </c>
      <c r="K5953">
        <f t="shared" si="927"/>
        <v>0</v>
      </c>
      <c r="L5953">
        <f t="shared" ref="L5953:L6016" si="934">+IF(I5953=1,IF(H5953*$W$47&lt;=$X$48,0,$X$48),0)</f>
        <v>0</v>
      </c>
      <c r="M5953" s="66" t="str">
        <f t="shared" si="930"/>
        <v xml:space="preserve"> </v>
      </c>
    </row>
    <row r="5954" spans="1:13" x14ac:dyDescent="0.25">
      <c r="A5954" s="25">
        <f t="shared" si="928"/>
        <v>5954</v>
      </c>
      <c r="B5954" s="35">
        <f>+INDEX(Исходные_данные!A:Z,A5954+$X$32-1,$X$30)</f>
        <v>0</v>
      </c>
      <c r="C5954" s="25">
        <f>+IFERROR(_xlfn.NUMBERVALUE(INDEX(Исходные_данные!A:Z,A5954+$X$32-1,$X$31),"."),0)</f>
        <v>0</v>
      </c>
      <c r="D5954" s="51"/>
      <c r="E5954" s="3">
        <f t="shared" ref="E5954:E6017" si="935">+IFERROR(IF(_xlfn.NUMBERVALUE(B5954,".")&lt;E5953,E5953,_xlfn.NUMBERVALUE(B5954,".")),E5953)</f>
        <v>1289.4580000000001</v>
      </c>
      <c r="F5954" s="3">
        <f t="shared" ref="F5954:F6017" si="936">(E5954-$X$45*$X$44)/IF($X$44&lt;&gt;0,ABS($X$44),1)*$X$39</f>
        <v>1289.4574600000001</v>
      </c>
      <c r="G5954" s="8">
        <f t="shared" si="929"/>
        <v>0</v>
      </c>
      <c r="H5954" s="7">
        <f t="shared" si="931"/>
        <v>0</v>
      </c>
      <c r="I5954" s="7">
        <f t="shared" si="932"/>
        <v>0</v>
      </c>
      <c r="J5954">
        <f t="shared" si="933"/>
        <v>0</v>
      </c>
      <c r="K5954">
        <f t="shared" ref="K5954:K6017" si="937">+J5954/100</f>
        <v>0</v>
      </c>
      <c r="L5954">
        <f t="shared" si="934"/>
        <v>0</v>
      </c>
      <c r="M5954" s="66" t="str">
        <f t="shared" si="930"/>
        <v xml:space="preserve"> </v>
      </c>
    </row>
    <row r="5955" spans="1:13" x14ac:dyDescent="0.25">
      <c r="A5955" s="25">
        <f t="shared" ref="A5955:A6018" si="938">+A5954+1</f>
        <v>5955</v>
      </c>
      <c r="B5955" s="35">
        <f>+INDEX(Исходные_данные!A:Z,A5955+$X$32-1,$X$30)</f>
        <v>0</v>
      </c>
      <c r="C5955" s="25">
        <f>+IFERROR(_xlfn.NUMBERVALUE(INDEX(Исходные_данные!A:Z,A5955+$X$32-1,$X$31),"."),0)</f>
        <v>0</v>
      </c>
      <c r="D5955" s="51"/>
      <c r="E5955" s="3">
        <f t="shared" si="935"/>
        <v>1289.4580000000001</v>
      </c>
      <c r="F5955" s="3">
        <f t="shared" si="936"/>
        <v>1289.4574600000001</v>
      </c>
      <c r="G5955" s="8">
        <f t="shared" ref="G5955:G6018" si="939">+IF(E5955=E5954,0,_xlfn.NUMBERVALUE(C5955,".")/O$56*100)</f>
        <v>0</v>
      </c>
      <c r="H5955" s="7">
        <f t="shared" si="931"/>
        <v>0</v>
      </c>
      <c r="I5955" s="7">
        <f t="shared" si="932"/>
        <v>0</v>
      </c>
      <c r="J5955">
        <f t="shared" si="933"/>
        <v>0</v>
      </c>
      <c r="K5955">
        <f t="shared" si="937"/>
        <v>0</v>
      </c>
      <c r="L5955">
        <f t="shared" si="934"/>
        <v>0</v>
      </c>
      <c r="M5955" s="66" t="str">
        <f t="shared" si="930"/>
        <v xml:space="preserve"> </v>
      </c>
    </row>
    <row r="5956" spans="1:13" x14ac:dyDescent="0.25">
      <c r="A5956" s="25">
        <f t="shared" si="938"/>
        <v>5956</v>
      </c>
      <c r="B5956" s="35">
        <f>+INDEX(Исходные_данные!A:Z,A5956+$X$32-1,$X$30)</f>
        <v>0</v>
      </c>
      <c r="C5956" s="25">
        <f>+IFERROR(_xlfn.NUMBERVALUE(INDEX(Исходные_данные!A:Z,A5956+$X$32-1,$X$31),"."),0)</f>
        <v>0</v>
      </c>
      <c r="D5956" s="51"/>
      <c r="E5956" s="3">
        <f t="shared" si="935"/>
        <v>1289.4580000000001</v>
      </c>
      <c r="F5956" s="3">
        <f t="shared" si="936"/>
        <v>1289.4574600000001</v>
      </c>
      <c r="G5956" s="8">
        <f t="shared" si="939"/>
        <v>0</v>
      </c>
      <c r="H5956" s="7">
        <f t="shared" si="931"/>
        <v>0</v>
      </c>
      <c r="I5956" s="7">
        <f t="shared" si="932"/>
        <v>0</v>
      </c>
      <c r="J5956">
        <f t="shared" si="933"/>
        <v>0</v>
      </c>
      <c r="K5956">
        <f t="shared" si="937"/>
        <v>0</v>
      </c>
      <c r="L5956">
        <f t="shared" si="934"/>
        <v>0</v>
      </c>
      <c r="M5956" s="66" t="str">
        <f t="shared" si="930"/>
        <v xml:space="preserve"> </v>
      </c>
    </row>
    <row r="5957" spans="1:13" x14ac:dyDescent="0.25">
      <c r="A5957" s="25">
        <f t="shared" si="938"/>
        <v>5957</v>
      </c>
      <c r="B5957" s="35">
        <f>+INDEX(Исходные_данные!A:Z,A5957+$X$32-1,$X$30)</f>
        <v>0</v>
      </c>
      <c r="C5957" s="25">
        <f>+IFERROR(_xlfn.NUMBERVALUE(INDEX(Исходные_данные!A:Z,A5957+$X$32-1,$X$31),"."),0)</f>
        <v>0</v>
      </c>
      <c r="D5957" s="51"/>
      <c r="E5957" s="3">
        <f t="shared" si="935"/>
        <v>1289.4580000000001</v>
      </c>
      <c r="F5957" s="3">
        <f t="shared" si="936"/>
        <v>1289.4574600000001</v>
      </c>
      <c r="G5957" s="8">
        <f t="shared" si="939"/>
        <v>0</v>
      </c>
      <c r="H5957" s="7">
        <f t="shared" si="931"/>
        <v>0</v>
      </c>
      <c r="I5957" s="7">
        <f t="shared" si="932"/>
        <v>0</v>
      </c>
      <c r="J5957">
        <f t="shared" si="933"/>
        <v>0</v>
      </c>
      <c r="K5957">
        <f t="shared" si="937"/>
        <v>0</v>
      </c>
      <c r="L5957">
        <f t="shared" si="934"/>
        <v>0</v>
      </c>
      <c r="M5957" s="66" t="str">
        <f t="shared" si="930"/>
        <v xml:space="preserve"> </v>
      </c>
    </row>
    <row r="5958" spans="1:13" x14ac:dyDescent="0.25">
      <c r="A5958" s="25">
        <f t="shared" si="938"/>
        <v>5958</v>
      </c>
      <c r="B5958" s="35">
        <f>+INDEX(Исходные_данные!A:Z,A5958+$X$32-1,$X$30)</f>
        <v>0</v>
      </c>
      <c r="C5958" s="25">
        <f>+IFERROR(_xlfn.NUMBERVALUE(INDEX(Исходные_данные!A:Z,A5958+$X$32-1,$X$31),"."),0)</f>
        <v>0</v>
      </c>
      <c r="D5958" s="51"/>
      <c r="E5958" s="3">
        <f t="shared" si="935"/>
        <v>1289.4580000000001</v>
      </c>
      <c r="F5958" s="3">
        <f t="shared" si="936"/>
        <v>1289.4574600000001</v>
      </c>
      <c r="G5958" s="8">
        <f t="shared" si="939"/>
        <v>0</v>
      </c>
      <c r="H5958" s="7">
        <f t="shared" si="931"/>
        <v>0</v>
      </c>
      <c r="I5958" s="7">
        <f t="shared" si="932"/>
        <v>0</v>
      </c>
      <c r="J5958">
        <f t="shared" si="933"/>
        <v>0</v>
      </c>
      <c r="K5958">
        <f t="shared" si="937"/>
        <v>0</v>
      </c>
      <c r="L5958">
        <f t="shared" si="934"/>
        <v>0</v>
      </c>
      <c r="M5958" s="66" t="str">
        <f t="shared" si="930"/>
        <v xml:space="preserve"> </v>
      </c>
    </row>
    <row r="5959" spans="1:13" x14ac:dyDescent="0.25">
      <c r="A5959" s="25">
        <f t="shared" si="938"/>
        <v>5959</v>
      </c>
      <c r="B5959" s="35">
        <f>+INDEX(Исходные_данные!A:Z,A5959+$X$32-1,$X$30)</f>
        <v>0</v>
      </c>
      <c r="C5959" s="25">
        <f>+IFERROR(_xlfn.NUMBERVALUE(INDEX(Исходные_данные!A:Z,A5959+$X$32-1,$X$31),"."),0)</f>
        <v>0</v>
      </c>
      <c r="D5959" s="51"/>
      <c r="E5959" s="3">
        <f t="shared" si="935"/>
        <v>1289.4580000000001</v>
      </c>
      <c r="F5959" s="3">
        <f t="shared" si="936"/>
        <v>1289.4574600000001</v>
      </c>
      <c r="G5959" s="8">
        <f t="shared" si="939"/>
        <v>0</v>
      </c>
      <c r="H5959" s="7">
        <f t="shared" si="931"/>
        <v>0</v>
      </c>
      <c r="I5959" s="7">
        <f t="shared" si="932"/>
        <v>0</v>
      </c>
      <c r="J5959">
        <f t="shared" si="933"/>
        <v>0</v>
      </c>
      <c r="K5959">
        <f t="shared" si="937"/>
        <v>0</v>
      </c>
      <c r="L5959">
        <f t="shared" si="934"/>
        <v>0</v>
      </c>
      <c r="M5959" s="66" t="str">
        <f t="shared" si="930"/>
        <v xml:space="preserve"> </v>
      </c>
    </row>
    <row r="5960" spans="1:13" x14ac:dyDescent="0.25">
      <c r="A5960" s="25">
        <f t="shared" si="938"/>
        <v>5960</v>
      </c>
      <c r="B5960" s="35">
        <f>+INDEX(Исходные_данные!A:Z,A5960+$X$32-1,$X$30)</f>
        <v>0</v>
      </c>
      <c r="C5960" s="25">
        <f>+IFERROR(_xlfn.NUMBERVALUE(INDEX(Исходные_данные!A:Z,A5960+$X$32-1,$X$31),"."),0)</f>
        <v>0</v>
      </c>
      <c r="D5960" s="51"/>
      <c r="E5960" s="3">
        <f t="shared" si="935"/>
        <v>1289.4580000000001</v>
      </c>
      <c r="F5960" s="3">
        <f t="shared" si="936"/>
        <v>1289.4574600000001</v>
      </c>
      <c r="G5960" s="8">
        <f t="shared" si="939"/>
        <v>0</v>
      </c>
      <c r="H5960" s="7">
        <f t="shared" si="931"/>
        <v>0</v>
      </c>
      <c r="I5960" s="7">
        <f t="shared" si="932"/>
        <v>0</v>
      </c>
      <c r="J5960">
        <f t="shared" si="933"/>
        <v>0</v>
      </c>
      <c r="K5960">
        <f t="shared" si="937"/>
        <v>0</v>
      </c>
      <c r="L5960">
        <f t="shared" si="934"/>
        <v>0</v>
      </c>
      <c r="M5960" s="66" t="str">
        <f t="shared" si="930"/>
        <v xml:space="preserve"> </v>
      </c>
    </row>
    <row r="5961" spans="1:13" x14ac:dyDescent="0.25">
      <c r="A5961" s="25">
        <f t="shared" si="938"/>
        <v>5961</v>
      </c>
      <c r="B5961" s="35">
        <f>+INDEX(Исходные_данные!A:Z,A5961+$X$32-1,$X$30)</f>
        <v>0</v>
      </c>
      <c r="C5961" s="25">
        <f>+IFERROR(_xlfn.NUMBERVALUE(INDEX(Исходные_данные!A:Z,A5961+$X$32-1,$X$31),"."),0)</f>
        <v>0</v>
      </c>
      <c r="D5961" s="51"/>
      <c r="E5961" s="3">
        <f t="shared" si="935"/>
        <v>1289.4580000000001</v>
      </c>
      <c r="F5961" s="3">
        <f t="shared" si="936"/>
        <v>1289.4574600000001</v>
      </c>
      <c r="G5961" s="8">
        <f t="shared" si="939"/>
        <v>0</v>
      </c>
      <c r="H5961" s="7">
        <f t="shared" si="931"/>
        <v>0</v>
      </c>
      <c r="I5961" s="7">
        <f t="shared" si="932"/>
        <v>0</v>
      </c>
      <c r="J5961">
        <f t="shared" si="933"/>
        <v>0</v>
      </c>
      <c r="K5961">
        <f t="shared" si="937"/>
        <v>0</v>
      </c>
      <c r="L5961">
        <f t="shared" si="934"/>
        <v>0</v>
      </c>
      <c r="M5961" s="66" t="str">
        <f t="shared" si="930"/>
        <v xml:space="preserve"> </v>
      </c>
    </row>
    <row r="5962" spans="1:13" x14ac:dyDescent="0.25">
      <c r="A5962" s="25">
        <f t="shared" si="938"/>
        <v>5962</v>
      </c>
      <c r="B5962" s="35">
        <f>+INDEX(Исходные_данные!A:Z,A5962+$X$32-1,$X$30)</f>
        <v>0</v>
      </c>
      <c r="C5962" s="25">
        <f>+IFERROR(_xlfn.NUMBERVALUE(INDEX(Исходные_данные!A:Z,A5962+$X$32-1,$X$31),"."),0)</f>
        <v>0</v>
      </c>
      <c r="D5962" s="51"/>
      <c r="E5962" s="3">
        <f t="shared" si="935"/>
        <v>1289.4580000000001</v>
      </c>
      <c r="F5962" s="3">
        <f t="shared" si="936"/>
        <v>1289.4574600000001</v>
      </c>
      <c r="G5962" s="8">
        <f t="shared" si="939"/>
        <v>0</v>
      </c>
      <c r="H5962" s="7">
        <f t="shared" si="931"/>
        <v>0</v>
      </c>
      <c r="I5962" s="7">
        <f t="shared" si="932"/>
        <v>0</v>
      </c>
      <c r="J5962">
        <f t="shared" si="933"/>
        <v>0</v>
      </c>
      <c r="K5962">
        <f t="shared" si="937"/>
        <v>0</v>
      </c>
      <c r="L5962">
        <f t="shared" si="934"/>
        <v>0</v>
      </c>
      <c r="M5962" s="66" t="str">
        <f t="shared" si="930"/>
        <v xml:space="preserve"> </v>
      </c>
    </row>
    <row r="5963" spans="1:13" x14ac:dyDescent="0.25">
      <c r="A5963" s="25">
        <f t="shared" si="938"/>
        <v>5963</v>
      </c>
      <c r="B5963" s="35">
        <f>+INDEX(Исходные_данные!A:Z,A5963+$X$32-1,$X$30)</f>
        <v>0</v>
      </c>
      <c r="C5963" s="25">
        <f>+IFERROR(_xlfn.NUMBERVALUE(INDEX(Исходные_данные!A:Z,A5963+$X$32-1,$X$31),"."),0)</f>
        <v>0</v>
      </c>
      <c r="D5963" s="51"/>
      <c r="E5963" s="3">
        <f t="shared" si="935"/>
        <v>1289.4580000000001</v>
      </c>
      <c r="F5963" s="3">
        <f t="shared" si="936"/>
        <v>1289.4574600000001</v>
      </c>
      <c r="G5963" s="8">
        <f t="shared" si="939"/>
        <v>0</v>
      </c>
      <c r="H5963" s="7">
        <f t="shared" si="931"/>
        <v>0</v>
      </c>
      <c r="I5963" s="7">
        <f t="shared" si="932"/>
        <v>0</v>
      </c>
      <c r="J5963">
        <f t="shared" si="933"/>
        <v>0</v>
      </c>
      <c r="K5963">
        <f t="shared" si="937"/>
        <v>0</v>
      </c>
      <c r="L5963">
        <f t="shared" si="934"/>
        <v>0</v>
      </c>
      <c r="M5963" s="66" t="str">
        <f t="shared" si="930"/>
        <v xml:space="preserve"> </v>
      </c>
    </row>
    <row r="5964" spans="1:13" x14ac:dyDescent="0.25">
      <c r="A5964" s="25">
        <f t="shared" si="938"/>
        <v>5964</v>
      </c>
      <c r="B5964" s="35">
        <f>+INDEX(Исходные_данные!A:Z,A5964+$X$32-1,$X$30)</f>
        <v>0</v>
      </c>
      <c r="C5964" s="25">
        <f>+IFERROR(_xlfn.NUMBERVALUE(INDEX(Исходные_данные!A:Z,A5964+$X$32-1,$X$31),"."),0)</f>
        <v>0</v>
      </c>
      <c r="D5964" s="51"/>
      <c r="E5964" s="3">
        <f t="shared" si="935"/>
        <v>1289.4580000000001</v>
      </c>
      <c r="F5964" s="3">
        <f t="shared" si="936"/>
        <v>1289.4574600000001</v>
      </c>
      <c r="G5964" s="8">
        <f t="shared" si="939"/>
        <v>0</v>
      </c>
      <c r="H5964" s="7">
        <f t="shared" si="931"/>
        <v>0</v>
      </c>
      <c r="I5964" s="7">
        <f t="shared" si="932"/>
        <v>0</v>
      </c>
      <c r="J5964">
        <f t="shared" si="933"/>
        <v>0</v>
      </c>
      <c r="K5964">
        <f t="shared" si="937"/>
        <v>0</v>
      </c>
      <c r="L5964">
        <f t="shared" si="934"/>
        <v>0</v>
      </c>
      <c r="M5964" s="66" t="str">
        <f t="shared" si="930"/>
        <v xml:space="preserve"> </v>
      </c>
    </row>
    <row r="5965" spans="1:13" x14ac:dyDescent="0.25">
      <c r="A5965" s="25">
        <f t="shared" si="938"/>
        <v>5965</v>
      </c>
      <c r="B5965" s="35">
        <f>+INDEX(Исходные_данные!A:Z,A5965+$X$32-1,$X$30)</f>
        <v>0</v>
      </c>
      <c r="C5965" s="25">
        <f>+IFERROR(_xlfn.NUMBERVALUE(INDEX(Исходные_данные!A:Z,A5965+$X$32-1,$X$31),"."),0)</f>
        <v>0</v>
      </c>
      <c r="D5965" s="51"/>
      <c r="E5965" s="3">
        <f t="shared" si="935"/>
        <v>1289.4580000000001</v>
      </c>
      <c r="F5965" s="3">
        <f t="shared" si="936"/>
        <v>1289.4574600000001</v>
      </c>
      <c r="G5965" s="8">
        <f t="shared" si="939"/>
        <v>0</v>
      </c>
      <c r="H5965" s="7">
        <f t="shared" si="931"/>
        <v>0</v>
      </c>
      <c r="I5965" s="7">
        <f t="shared" si="932"/>
        <v>0</v>
      </c>
      <c r="J5965">
        <f t="shared" si="933"/>
        <v>0</v>
      </c>
      <c r="K5965">
        <f t="shared" si="937"/>
        <v>0</v>
      </c>
      <c r="L5965">
        <f t="shared" si="934"/>
        <v>0</v>
      </c>
      <c r="M5965" s="66" t="str">
        <f t="shared" si="930"/>
        <v xml:space="preserve"> </v>
      </c>
    </row>
    <row r="5966" spans="1:13" x14ac:dyDescent="0.25">
      <c r="A5966" s="25">
        <f t="shared" si="938"/>
        <v>5966</v>
      </c>
      <c r="B5966" s="35">
        <f>+INDEX(Исходные_данные!A:Z,A5966+$X$32-1,$X$30)</f>
        <v>0</v>
      </c>
      <c r="C5966" s="25">
        <f>+IFERROR(_xlfn.NUMBERVALUE(INDEX(Исходные_данные!A:Z,A5966+$X$32-1,$X$31),"."),0)</f>
        <v>0</v>
      </c>
      <c r="D5966" s="51"/>
      <c r="E5966" s="3">
        <f t="shared" si="935"/>
        <v>1289.4580000000001</v>
      </c>
      <c r="F5966" s="3">
        <f t="shared" si="936"/>
        <v>1289.4574600000001</v>
      </c>
      <c r="G5966" s="8">
        <f t="shared" si="939"/>
        <v>0</v>
      </c>
      <c r="H5966" s="7">
        <f t="shared" si="931"/>
        <v>0</v>
      </c>
      <c r="I5966" s="7">
        <f t="shared" si="932"/>
        <v>0</v>
      </c>
      <c r="J5966">
        <f t="shared" si="933"/>
        <v>0</v>
      </c>
      <c r="K5966">
        <f t="shared" si="937"/>
        <v>0</v>
      </c>
      <c r="L5966">
        <f t="shared" si="934"/>
        <v>0</v>
      </c>
      <c r="M5966" s="66" t="str">
        <f t="shared" si="930"/>
        <v xml:space="preserve"> </v>
      </c>
    </row>
    <row r="5967" spans="1:13" x14ac:dyDescent="0.25">
      <c r="A5967" s="25">
        <f t="shared" si="938"/>
        <v>5967</v>
      </c>
      <c r="B5967" s="35">
        <f>+INDEX(Исходные_данные!A:Z,A5967+$X$32-1,$X$30)</f>
        <v>0</v>
      </c>
      <c r="C5967" s="25">
        <f>+IFERROR(_xlfn.NUMBERVALUE(INDEX(Исходные_данные!A:Z,A5967+$X$32-1,$X$31),"."),0)</f>
        <v>0</v>
      </c>
      <c r="D5967" s="51"/>
      <c r="E5967" s="3">
        <f t="shared" si="935"/>
        <v>1289.4580000000001</v>
      </c>
      <c r="F5967" s="3">
        <f t="shared" si="936"/>
        <v>1289.4574600000001</v>
      </c>
      <c r="G5967" s="8">
        <f t="shared" si="939"/>
        <v>0</v>
      </c>
      <c r="H5967" s="7">
        <f t="shared" si="931"/>
        <v>0</v>
      </c>
      <c r="I5967" s="7">
        <f t="shared" si="932"/>
        <v>0</v>
      </c>
      <c r="J5967">
        <f t="shared" si="933"/>
        <v>0</v>
      </c>
      <c r="K5967">
        <f t="shared" si="937"/>
        <v>0</v>
      </c>
      <c r="L5967">
        <f t="shared" si="934"/>
        <v>0</v>
      </c>
      <c r="M5967" s="66" t="str">
        <f t="shared" si="930"/>
        <v xml:space="preserve"> </v>
      </c>
    </row>
    <row r="5968" spans="1:13" x14ac:dyDescent="0.25">
      <c r="A5968" s="25">
        <f t="shared" si="938"/>
        <v>5968</v>
      </c>
      <c r="B5968" s="35">
        <f>+INDEX(Исходные_данные!A:Z,A5968+$X$32-1,$X$30)</f>
        <v>0</v>
      </c>
      <c r="C5968" s="25">
        <f>+IFERROR(_xlfn.NUMBERVALUE(INDEX(Исходные_данные!A:Z,A5968+$X$32-1,$X$31),"."),0)</f>
        <v>0</v>
      </c>
      <c r="D5968" s="51"/>
      <c r="E5968" s="3">
        <f t="shared" si="935"/>
        <v>1289.4580000000001</v>
      </c>
      <c r="F5968" s="3">
        <f t="shared" si="936"/>
        <v>1289.4574600000001</v>
      </c>
      <c r="G5968" s="8">
        <f t="shared" si="939"/>
        <v>0</v>
      </c>
      <c r="H5968" s="7">
        <f t="shared" si="931"/>
        <v>0</v>
      </c>
      <c r="I5968" s="7">
        <f t="shared" si="932"/>
        <v>0</v>
      </c>
      <c r="J5968">
        <f t="shared" si="933"/>
        <v>0</v>
      </c>
      <c r="K5968">
        <f t="shared" si="937"/>
        <v>0</v>
      </c>
      <c r="L5968">
        <f t="shared" si="934"/>
        <v>0</v>
      </c>
      <c r="M5968" s="66" t="str">
        <f t="shared" si="930"/>
        <v xml:space="preserve"> </v>
      </c>
    </row>
    <row r="5969" spans="1:13" x14ac:dyDescent="0.25">
      <c r="A5969" s="25">
        <f t="shared" si="938"/>
        <v>5969</v>
      </c>
      <c r="B5969" s="35">
        <f>+INDEX(Исходные_данные!A:Z,A5969+$X$32-1,$X$30)</f>
        <v>0</v>
      </c>
      <c r="C5969" s="25">
        <f>+IFERROR(_xlfn.NUMBERVALUE(INDEX(Исходные_данные!A:Z,A5969+$X$32-1,$X$31),"."),0)</f>
        <v>0</v>
      </c>
      <c r="D5969" s="51"/>
      <c r="E5969" s="3">
        <f t="shared" si="935"/>
        <v>1289.4580000000001</v>
      </c>
      <c r="F5969" s="3">
        <f t="shared" si="936"/>
        <v>1289.4574600000001</v>
      </c>
      <c r="G5969" s="8">
        <f t="shared" si="939"/>
        <v>0</v>
      </c>
      <c r="H5969" s="7">
        <f t="shared" si="931"/>
        <v>0</v>
      </c>
      <c r="I5969" s="7">
        <f t="shared" si="932"/>
        <v>0</v>
      </c>
      <c r="J5969">
        <f t="shared" si="933"/>
        <v>0</v>
      </c>
      <c r="K5969">
        <f t="shared" si="937"/>
        <v>0</v>
      </c>
      <c r="L5969">
        <f t="shared" si="934"/>
        <v>0</v>
      </c>
      <c r="M5969" s="66" t="str">
        <f t="shared" si="930"/>
        <v xml:space="preserve"> </v>
      </c>
    </row>
    <row r="5970" spans="1:13" x14ac:dyDescent="0.25">
      <c r="A5970" s="25">
        <f t="shared" si="938"/>
        <v>5970</v>
      </c>
      <c r="B5970" s="35">
        <f>+INDEX(Исходные_данные!A:Z,A5970+$X$32-1,$X$30)</f>
        <v>0</v>
      </c>
      <c r="C5970" s="25">
        <f>+IFERROR(_xlfn.NUMBERVALUE(INDEX(Исходные_данные!A:Z,A5970+$X$32-1,$X$31),"."),0)</f>
        <v>0</v>
      </c>
      <c r="D5970" s="51"/>
      <c r="E5970" s="3">
        <f t="shared" si="935"/>
        <v>1289.4580000000001</v>
      </c>
      <c r="F5970" s="3">
        <f t="shared" si="936"/>
        <v>1289.4574600000001</v>
      </c>
      <c r="G5970" s="8">
        <f t="shared" si="939"/>
        <v>0</v>
      </c>
      <c r="H5970" s="7">
        <f t="shared" si="931"/>
        <v>0</v>
      </c>
      <c r="I5970" s="7">
        <f t="shared" si="932"/>
        <v>0</v>
      </c>
      <c r="J5970">
        <f t="shared" si="933"/>
        <v>0</v>
      </c>
      <c r="K5970">
        <f t="shared" si="937"/>
        <v>0</v>
      </c>
      <c r="L5970">
        <f t="shared" si="934"/>
        <v>0</v>
      </c>
      <c r="M5970" s="66" t="str">
        <f t="shared" si="930"/>
        <v xml:space="preserve"> </v>
      </c>
    </row>
    <row r="5971" spans="1:13" x14ac:dyDescent="0.25">
      <c r="A5971" s="25">
        <f t="shared" si="938"/>
        <v>5971</v>
      </c>
      <c r="B5971" s="35">
        <f>+INDEX(Исходные_данные!A:Z,A5971+$X$32-1,$X$30)</f>
        <v>0</v>
      </c>
      <c r="C5971" s="25">
        <f>+IFERROR(_xlfn.NUMBERVALUE(INDEX(Исходные_данные!A:Z,A5971+$X$32-1,$X$31),"."),0)</f>
        <v>0</v>
      </c>
      <c r="D5971" s="51"/>
      <c r="E5971" s="3">
        <f t="shared" si="935"/>
        <v>1289.4580000000001</v>
      </c>
      <c r="F5971" s="3">
        <f t="shared" si="936"/>
        <v>1289.4574600000001</v>
      </c>
      <c r="G5971" s="8">
        <f t="shared" si="939"/>
        <v>0</v>
      </c>
      <c r="H5971" s="7">
        <f t="shared" si="931"/>
        <v>0</v>
      </c>
      <c r="I5971" s="7">
        <f t="shared" si="932"/>
        <v>0</v>
      </c>
      <c r="J5971">
        <f t="shared" si="933"/>
        <v>0</v>
      </c>
      <c r="K5971">
        <f t="shared" si="937"/>
        <v>0</v>
      </c>
      <c r="L5971">
        <f t="shared" si="934"/>
        <v>0</v>
      </c>
      <c r="M5971" s="66" t="str">
        <f t="shared" si="930"/>
        <v xml:space="preserve"> </v>
      </c>
    </row>
    <row r="5972" spans="1:13" x14ac:dyDescent="0.25">
      <c r="A5972" s="25">
        <f t="shared" si="938"/>
        <v>5972</v>
      </c>
      <c r="B5972" s="35">
        <f>+INDEX(Исходные_данные!A:Z,A5972+$X$32-1,$X$30)</f>
        <v>0</v>
      </c>
      <c r="C5972" s="25">
        <f>+IFERROR(_xlfn.NUMBERVALUE(INDEX(Исходные_данные!A:Z,A5972+$X$32-1,$X$31),"."),0)</f>
        <v>0</v>
      </c>
      <c r="D5972" s="51"/>
      <c r="E5972" s="3">
        <f t="shared" si="935"/>
        <v>1289.4580000000001</v>
      </c>
      <c r="F5972" s="3">
        <f t="shared" si="936"/>
        <v>1289.4574600000001</v>
      </c>
      <c r="G5972" s="8">
        <f t="shared" si="939"/>
        <v>0</v>
      </c>
      <c r="H5972" s="7">
        <f t="shared" si="931"/>
        <v>0</v>
      </c>
      <c r="I5972" s="7">
        <f t="shared" si="932"/>
        <v>0</v>
      </c>
      <c r="J5972">
        <f t="shared" si="933"/>
        <v>0</v>
      </c>
      <c r="K5972">
        <f t="shared" si="937"/>
        <v>0</v>
      </c>
      <c r="L5972">
        <f t="shared" si="934"/>
        <v>0</v>
      </c>
      <c r="M5972" s="66" t="str">
        <f t="shared" si="930"/>
        <v xml:space="preserve"> </v>
      </c>
    </row>
    <row r="5973" spans="1:13" x14ac:dyDescent="0.25">
      <c r="A5973" s="25">
        <f t="shared" si="938"/>
        <v>5973</v>
      </c>
      <c r="B5973" s="35">
        <f>+INDEX(Исходные_данные!A:Z,A5973+$X$32-1,$X$30)</f>
        <v>0</v>
      </c>
      <c r="C5973" s="25">
        <f>+IFERROR(_xlfn.NUMBERVALUE(INDEX(Исходные_данные!A:Z,A5973+$X$32-1,$X$31),"."),0)</f>
        <v>0</v>
      </c>
      <c r="D5973" s="51"/>
      <c r="E5973" s="3">
        <f t="shared" si="935"/>
        <v>1289.4580000000001</v>
      </c>
      <c r="F5973" s="3">
        <f t="shared" si="936"/>
        <v>1289.4574600000001</v>
      </c>
      <c r="G5973" s="8">
        <f t="shared" si="939"/>
        <v>0</v>
      </c>
      <c r="H5973" s="7">
        <f t="shared" si="931"/>
        <v>0</v>
      </c>
      <c r="I5973" s="7">
        <f t="shared" si="932"/>
        <v>0</v>
      </c>
      <c r="J5973">
        <f t="shared" si="933"/>
        <v>0</v>
      </c>
      <c r="K5973">
        <f t="shared" si="937"/>
        <v>0</v>
      </c>
      <c r="L5973">
        <f t="shared" si="934"/>
        <v>0</v>
      </c>
      <c r="M5973" s="66" t="str">
        <f t="shared" si="930"/>
        <v xml:space="preserve"> </v>
      </c>
    </row>
    <row r="5974" spans="1:13" x14ac:dyDescent="0.25">
      <c r="A5974" s="25">
        <f t="shared" si="938"/>
        <v>5974</v>
      </c>
      <c r="B5974" s="35">
        <f>+INDEX(Исходные_данные!A:Z,A5974+$X$32-1,$X$30)</f>
        <v>0</v>
      </c>
      <c r="C5974" s="25">
        <f>+IFERROR(_xlfn.NUMBERVALUE(INDEX(Исходные_данные!A:Z,A5974+$X$32-1,$X$31),"."),0)</f>
        <v>0</v>
      </c>
      <c r="D5974" s="51"/>
      <c r="E5974" s="3">
        <f t="shared" si="935"/>
        <v>1289.4580000000001</v>
      </c>
      <c r="F5974" s="3">
        <f t="shared" si="936"/>
        <v>1289.4574600000001</v>
      </c>
      <c r="G5974" s="8">
        <f t="shared" si="939"/>
        <v>0</v>
      </c>
      <c r="H5974" s="7">
        <f t="shared" si="931"/>
        <v>0</v>
      </c>
      <c r="I5974" s="7">
        <f t="shared" si="932"/>
        <v>0</v>
      </c>
      <c r="J5974">
        <f t="shared" si="933"/>
        <v>0</v>
      </c>
      <c r="K5974">
        <f t="shared" si="937"/>
        <v>0</v>
      </c>
      <c r="L5974">
        <f t="shared" si="934"/>
        <v>0</v>
      </c>
      <c r="M5974" s="66" t="str">
        <f t="shared" si="930"/>
        <v xml:space="preserve"> </v>
      </c>
    </row>
    <row r="5975" spans="1:13" x14ac:dyDescent="0.25">
      <c r="A5975" s="25">
        <f t="shared" si="938"/>
        <v>5975</v>
      </c>
      <c r="B5975" s="35">
        <f>+INDEX(Исходные_данные!A:Z,A5975+$X$32-1,$X$30)</f>
        <v>0</v>
      </c>
      <c r="C5975" s="25">
        <f>+IFERROR(_xlfn.NUMBERVALUE(INDEX(Исходные_данные!A:Z,A5975+$X$32-1,$X$31),"."),0)</f>
        <v>0</v>
      </c>
      <c r="D5975" s="51"/>
      <c r="E5975" s="3">
        <f t="shared" si="935"/>
        <v>1289.4580000000001</v>
      </c>
      <c r="F5975" s="3">
        <f t="shared" si="936"/>
        <v>1289.4574600000001</v>
      </c>
      <c r="G5975" s="8">
        <f t="shared" si="939"/>
        <v>0</v>
      </c>
      <c r="H5975" s="7">
        <f t="shared" si="931"/>
        <v>0</v>
      </c>
      <c r="I5975" s="7">
        <f t="shared" si="932"/>
        <v>0</v>
      </c>
      <c r="J5975">
        <f t="shared" si="933"/>
        <v>0</v>
      </c>
      <c r="K5975">
        <f t="shared" si="937"/>
        <v>0</v>
      </c>
      <c r="L5975">
        <f t="shared" si="934"/>
        <v>0</v>
      </c>
      <c r="M5975" s="66" t="str">
        <f t="shared" si="930"/>
        <v xml:space="preserve"> </v>
      </c>
    </row>
    <row r="5976" spans="1:13" x14ac:dyDescent="0.25">
      <c r="A5976" s="25">
        <f t="shared" si="938"/>
        <v>5976</v>
      </c>
      <c r="B5976" s="35">
        <f>+INDEX(Исходные_данные!A:Z,A5976+$X$32-1,$X$30)</f>
        <v>0</v>
      </c>
      <c r="C5976" s="25">
        <f>+IFERROR(_xlfn.NUMBERVALUE(INDEX(Исходные_данные!A:Z,A5976+$X$32-1,$X$31),"."),0)</f>
        <v>0</v>
      </c>
      <c r="D5976" s="51"/>
      <c r="E5976" s="3">
        <f t="shared" si="935"/>
        <v>1289.4580000000001</v>
      </c>
      <c r="F5976" s="3">
        <f t="shared" si="936"/>
        <v>1289.4574600000001</v>
      </c>
      <c r="G5976" s="8">
        <f t="shared" si="939"/>
        <v>0</v>
      </c>
      <c r="H5976" s="7">
        <f t="shared" si="931"/>
        <v>0</v>
      </c>
      <c r="I5976" s="7">
        <f t="shared" si="932"/>
        <v>0</v>
      </c>
      <c r="J5976">
        <f t="shared" si="933"/>
        <v>0</v>
      </c>
      <c r="K5976">
        <f t="shared" si="937"/>
        <v>0</v>
      </c>
      <c r="L5976">
        <f t="shared" si="934"/>
        <v>0</v>
      </c>
      <c r="M5976" s="66" t="str">
        <f t="shared" si="930"/>
        <v xml:space="preserve"> </v>
      </c>
    </row>
    <row r="5977" spans="1:13" x14ac:dyDescent="0.25">
      <c r="A5977" s="25">
        <f t="shared" si="938"/>
        <v>5977</v>
      </c>
      <c r="B5977" s="35">
        <f>+INDEX(Исходные_данные!A:Z,A5977+$X$32-1,$X$30)</f>
        <v>0</v>
      </c>
      <c r="C5977" s="25">
        <f>+IFERROR(_xlfn.NUMBERVALUE(INDEX(Исходные_данные!A:Z,A5977+$X$32-1,$X$31),"."),0)</f>
        <v>0</v>
      </c>
      <c r="D5977" s="51"/>
      <c r="E5977" s="3">
        <f t="shared" si="935"/>
        <v>1289.4580000000001</v>
      </c>
      <c r="F5977" s="3">
        <f t="shared" si="936"/>
        <v>1289.4574600000001</v>
      </c>
      <c r="G5977" s="8">
        <f t="shared" si="939"/>
        <v>0</v>
      </c>
      <c r="H5977" s="7">
        <f t="shared" si="931"/>
        <v>0</v>
      </c>
      <c r="I5977" s="7">
        <f t="shared" si="932"/>
        <v>0</v>
      </c>
      <c r="J5977">
        <f t="shared" si="933"/>
        <v>0</v>
      </c>
      <c r="K5977">
        <f t="shared" si="937"/>
        <v>0</v>
      </c>
      <c r="L5977">
        <f t="shared" si="934"/>
        <v>0</v>
      </c>
      <c r="M5977" s="66" t="str">
        <f t="shared" si="930"/>
        <v xml:space="preserve"> </v>
      </c>
    </row>
    <row r="5978" spans="1:13" x14ac:dyDescent="0.25">
      <c r="A5978" s="25">
        <f t="shared" si="938"/>
        <v>5978</v>
      </c>
      <c r="B5978" s="35">
        <f>+INDEX(Исходные_данные!A:Z,A5978+$X$32-1,$X$30)</f>
        <v>0</v>
      </c>
      <c r="C5978" s="25">
        <f>+IFERROR(_xlfn.NUMBERVALUE(INDEX(Исходные_данные!A:Z,A5978+$X$32-1,$X$31),"."),0)</f>
        <v>0</v>
      </c>
      <c r="D5978" s="51"/>
      <c r="E5978" s="3">
        <f t="shared" si="935"/>
        <v>1289.4580000000001</v>
      </c>
      <c r="F5978" s="3">
        <f t="shared" si="936"/>
        <v>1289.4574600000001</v>
      </c>
      <c r="G5978" s="8">
        <f t="shared" si="939"/>
        <v>0</v>
      </c>
      <c r="H5978" s="7">
        <f t="shared" si="931"/>
        <v>0</v>
      </c>
      <c r="I5978" s="7">
        <f t="shared" si="932"/>
        <v>0</v>
      </c>
      <c r="J5978">
        <f t="shared" si="933"/>
        <v>0</v>
      </c>
      <c r="K5978">
        <f t="shared" si="937"/>
        <v>0</v>
      </c>
      <c r="L5978">
        <f t="shared" si="934"/>
        <v>0</v>
      </c>
      <c r="M5978" s="66" t="str">
        <f t="shared" si="930"/>
        <v xml:space="preserve"> </v>
      </c>
    </row>
    <row r="5979" spans="1:13" x14ac:dyDescent="0.25">
      <c r="A5979" s="25">
        <f t="shared" si="938"/>
        <v>5979</v>
      </c>
      <c r="B5979" s="35">
        <f>+INDEX(Исходные_данные!A:Z,A5979+$X$32-1,$X$30)</f>
        <v>0</v>
      </c>
      <c r="C5979" s="25">
        <f>+IFERROR(_xlfn.NUMBERVALUE(INDEX(Исходные_данные!A:Z,A5979+$X$32-1,$X$31),"."),0)</f>
        <v>0</v>
      </c>
      <c r="D5979" s="51"/>
      <c r="E5979" s="3">
        <f t="shared" si="935"/>
        <v>1289.4580000000001</v>
      </c>
      <c r="F5979" s="3">
        <f t="shared" si="936"/>
        <v>1289.4574600000001</v>
      </c>
      <c r="G5979" s="8">
        <f t="shared" si="939"/>
        <v>0</v>
      </c>
      <c r="H5979" s="7">
        <f t="shared" si="931"/>
        <v>0</v>
      </c>
      <c r="I5979" s="7">
        <f t="shared" si="932"/>
        <v>0</v>
      </c>
      <c r="J5979">
        <f t="shared" si="933"/>
        <v>0</v>
      </c>
      <c r="K5979">
        <f t="shared" si="937"/>
        <v>0</v>
      </c>
      <c r="L5979">
        <f t="shared" si="934"/>
        <v>0</v>
      </c>
      <c r="M5979" s="66" t="str">
        <f t="shared" si="930"/>
        <v xml:space="preserve"> </v>
      </c>
    </row>
    <row r="5980" spans="1:13" x14ac:dyDescent="0.25">
      <c r="A5980" s="25">
        <f t="shared" si="938"/>
        <v>5980</v>
      </c>
      <c r="B5980" s="35">
        <f>+INDEX(Исходные_данные!A:Z,A5980+$X$32-1,$X$30)</f>
        <v>0</v>
      </c>
      <c r="C5980" s="25">
        <f>+IFERROR(_xlfn.NUMBERVALUE(INDEX(Исходные_данные!A:Z,A5980+$X$32-1,$X$31),"."),0)</f>
        <v>0</v>
      </c>
      <c r="D5980" s="51"/>
      <c r="E5980" s="3">
        <f t="shared" si="935"/>
        <v>1289.4580000000001</v>
      </c>
      <c r="F5980" s="3">
        <f t="shared" si="936"/>
        <v>1289.4574600000001</v>
      </c>
      <c r="G5980" s="8">
        <f t="shared" si="939"/>
        <v>0</v>
      </c>
      <c r="H5980" s="7">
        <f t="shared" si="931"/>
        <v>0</v>
      </c>
      <c r="I5980" s="7">
        <f t="shared" si="932"/>
        <v>0</v>
      </c>
      <c r="J5980">
        <f t="shared" si="933"/>
        <v>0</v>
      </c>
      <c r="K5980">
        <f t="shared" si="937"/>
        <v>0</v>
      </c>
      <c r="L5980">
        <f t="shared" si="934"/>
        <v>0</v>
      </c>
      <c r="M5980" s="66" t="str">
        <f t="shared" ref="M5980:M6043" si="940">IF(AC5995=1,"",+CONCATENATE(IF($AC$43=1,CONCATENATE(D5980," "),""),IF($AC$44=1,CONCATENATE(E5980," (",TEXT(G5980,"0,0"),"%)"),"")))</f>
        <v xml:space="preserve"> </v>
      </c>
    </row>
    <row r="5981" spans="1:13" x14ac:dyDescent="0.25">
      <c r="A5981" s="25">
        <f t="shared" si="938"/>
        <v>5981</v>
      </c>
      <c r="B5981" s="35">
        <f>+INDEX(Исходные_данные!A:Z,A5981+$X$32-1,$X$30)</f>
        <v>0</v>
      </c>
      <c r="C5981" s="25">
        <f>+IFERROR(_xlfn.NUMBERVALUE(INDEX(Исходные_данные!A:Z,A5981+$X$32-1,$X$31),"."),0)</f>
        <v>0</v>
      </c>
      <c r="D5981" s="51"/>
      <c r="E5981" s="3">
        <f t="shared" si="935"/>
        <v>1289.4580000000001</v>
      </c>
      <c r="F5981" s="3">
        <f t="shared" si="936"/>
        <v>1289.4574600000001</v>
      </c>
      <c r="G5981" s="8">
        <f t="shared" si="939"/>
        <v>0</v>
      </c>
      <c r="H5981" s="7">
        <f t="shared" si="931"/>
        <v>0</v>
      </c>
      <c r="I5981" s="7">
        <f t="shared" si="932"/>
        <v>0</v>
      </c>
      <c r="J5981">
        <f t="shared" si="933"/>
        <v>0</v>
      </c>
      <c r="K5981">
        <f t="shared" si="937"/>
        <v>0</v>
      </c>
      <c r="L5981">
        <f t="shared" si="934"/>
        <v>0</v>
      </c>
      <c r="M5981" s="66" t="str">
        <f t="shared" si="940"/>
        <v xml:space="preserve"> </v>
      </c>
    </row>
    <row r="5982" spans="1:13" x14ac:dyDescent="0.25">
      <c r="A5982" s="25">
        <f t="shared" si="938"/>
        <v>5982</v>
      </c>
      <c r="B5982" s="35">
        <f>+INDEX(Исходные_данные!A:Z,A5982+$X$32-1,$X$30)</f>
        <v>0</v>
      </c>
      <c r="C5982" s="25">
        <f>+IFERROR(_xlfn.NUMBERVALUE(INDEX(Исходные_данные!A:Z,A5982+$X$32-1,$X$31),"."),0)</f>
        <v>0</v>
      </c>
      <c r="D5982" s="51"/>
      <c r="E5982" s="3">
        <f t="shared" si="935"/>
        <v>1289.4580000000001</v>
      </c>
      <c r="F5982" s="3">
        <f t="shared" si="936"/>
        <v>1289.4574600000001</v>
      </c>
      <c r="G5982" s="8">
        <f t="shared" si="939"/>
        <v>0</v>
      </c>
      <c r="H5982" s="7">
        <f t="shared" si="931"/>
        <v>0</v>
      </c>
      <c r="I5982" s="7">
        <f t="shared" si="932"/>
        <v>0</v>
      </c>
      <c r="J5982">
        <f t="shared" si="933"/>
        <v>0</v>
      </c>
      <c r="K5982">
        <f t="shared" si="937"/>
        <v>0</v>
      </c>
      <c r="L5982">
        <f t="shared" si="934"/>
        <v>0</v>
      </c>
      <c r="M5982" s="66" t="str">
        <f t="shared" si="940"/>
        <v xml:space="preserve"> </v>
      </c>
    </row>
    <row r="5983" spans="1:13" x14ac:dyDescent="0.25">
      <c r="A5983" s="25">
        <f t="shared" si="938"/>
        <v>5983</v>
      </c>
      <c r="B5983" s="35">
        <f>+INDEX(Исходные_данные!A:Z,A5983+$X$32-1,$X$30)</f>
        <v>0</v>
      </c>
      <c r="C5983" s="25">
        <f>+IFERROR(_xlfn.NUMBERVALUE(INDEX(Исходные_данные!A:Z,A5983+$X$32-1,$X$31),"."),0)</f>
        <v>0</v>
      </c>
      <c r="D5983" s="51"/>
      <c r="E5983" s="3">
        <f t="shared" si="935"/>
        <v>1289.4580000000001</v>
      </c>
      <c r="F5983" s="3">
        <f t="shared" si="936"/>
        <v>1289.4574600000001</v>
      </c>
      <c r="G5983" s="8">
        <f t="shared" si="939"/>
        <v>0</v>
      </c>
      <c r="H5983" s="7">
        <f t="shared" si="931"/>
        <v>0</v>
      </c>
      <c r="I5983" s="7">
        <f t="shared" si="932"/>
        <v>0</v>
      </c>
      <c r="J5983">
        <f t="shared" si="933"/>
        <v>0</v>
      </c>
      <c r="K5983">
        <f t="shared" si="937"/>
        <v>0</v>
      </c>
      <c r="L5983">
        <f t="shared" si="934"/>
        <v>0</v>
      </c>
      <c r="M5983" s="66" t="str">
        <f t="shared" si="940"/>
        <v xml:space="preserve"> </v>
      </c>
    </row>
    <row r="5984" spans="1:13" x14ac:dyDescent="0.25">
      <c r="A5984" s="25">
        <f t="shared" si="938"/>
        <v>5984</v>
      </c>
      <c r="B5984" s="35">
        <f>+INDEX(Исходные_данные!A:Z,A5984+$X$32-1,$X$30)</f>
        <v>0</v>
      </c>
      <c r="C5984" s="25">
        <f>+IFERROR(_xlfn.NUMBERVALUE(INDEX(Исходные_данные!A:Z,A5984+$X$32-1,$X$31),"."),0)</f>
        <v>0</v>
      </c>
      <c r="D5984" s="51"/>
      <c r="E5984" s="3">
        <f t="shared" si="935"/>
        <v>1289.4580000000001</v>
      </c>
      <c r="F5984" s="3">
        <f t="shared" si="936"/>
        <v>1289.4574600000001</v>
      </c>
      <c r="G5984" s="8">
        <f t="shared" si="939"/>
        <v>0</v>
      </c>
      <c r="H5984" s="7">
        <f t="shared" si="931"/>
        <v>0</v>
      </c>
      <c r="I5984" s="7">
        <f t="shared" si="932"/>
        <v>0</v>
      </c>
      <c r="J5984">
        <f t="shared" si="933"/>
        <v>0</v>
      </c>
      <c r="K5984">
        <f t="shared" si="937"/>
        <v>0</v>
      </c>
      <c r="L5984">
        <f t="shared" si="934"/>
        <v>0</v>
      </c>
      <c r="M5984" s="66" t="str">
        <f t="shared" si="940"/>
        <v xml:space="preserve"> </v>
      </c>
    </row>
    <row r="5985" spans="1:13" x14ac:dyDescent="0.25">
      <c r="A5985" s="25">
        <f t="shared" si="938"/>
        <v>5985</v>
      </c>
      <c r="B5985" s="35">
        <f>+INDEX(Исходные_данные!A:Z,A5985+$X$32-1,$X$30)</f>
        <v>0</v>
      </c>
      <c r="C5985" s="25">
        <f>+IFERROR(_xlfn.NUMBERVALUE(INDEX(Исходные_данные!A:Z,A5985+$X$32-1,$X$31),"."),0)</f>
        <v>0</v>
      </c>
      <c r="D5985" s="51"/>
      <c r="E5985" s="3">
        <f t="shared" si="935"/>
        <v>1289.4580000000001</v>
      </c>
      <c r="F5985" s="3">
        <f t="shared" si="936"/>
        <v>1289.4574600000001</v>
      </c>
      <c r="G5985" s="8">
        <f t="shared" si="939"/>
        <v>0</v>
      </c>
      <c r="H5985" s="7">
        <f t="shared" si="931"/>
        <v>0</v>
      </c>
      <c r="I5985" s="7">
        <f t="shared" si="932"/>
        <v>0</v>
      </c>
      <c r="J5985">
        <f t="shared" si="933"/>
        <v>0</v>
      </c>
      <c r="K5985">
        <f t="shared" si="937"/>
        <v>0</v>
      </c>
      <c r="L5985">
        <f t="shared" si="934"/>
        <v>0</v>
      </c>
      <c r="M5985" s="66" t="str">
        <f t="shared" si="940"/>
        <v xml:space="preserve"> </v>
      </c>
    </row>
    <row r="5986" spans="1:13" x14ac:dyDescent="0.25">
      <c r="A5986" s="25">
        <f t="shared" si="938"/>
        <v>5986</v>
      </c>
      <c r="B5986" s="35">
        <f>+INDEX(Исходные_данные!A:Z,A5986+$X$32-1,$X$30)</f>
        <v>0</v>
      </c>
      <c r="C5986" s="25">
        <f>+IFERROR(_xlfn.NUMBERVALUE(INDEX(Исходные_данные!A:Z,A5986+$X$32-1,$X$31),"."),0)</f>
        <v>0</v>
      </c>
      <c r="D5986" s="51"/>
      <c r="E5986" s="3">
        <f t="shared" si="935"/>
        <v>1289.4580000000001</v>
      </c>
      <c r="F5986" s="3">
        <f t="shared" si="936"/>
        <v>1289.4574600000001</v>
      </c>
      <c r="G5986" s="8">
        <f t="shared" si="939"/>
        <v>0</v>
      </c>
      <c r="H5986" s="7">
        <f t="shared" si="931"/>
        <v>0</v>
      </c>
      <c r="I5986" s="7">
        <f t="shared" si="932"/>
        <v>0</v>
      </c>
      <c r="J5986">
        <f t="shared" si="933"/>
        <v>0</v>
      </c>
      <c r="K5986">
        <f t="shared" si="937"/>
        <v>0</v>
      </c>
      <c r="L5986">
        <f t="shared" si="934"/>
        <v>0</v>
      </c>
      <c r="M5986" s="66" t="str">
        <f t="shared" si="940"/>
        <v xml:space="preserve"> </v>
      </c>
    </row>
    <row r="5987" spans="1:13" x14ac:dyDescent="0.25">
      <c r="A5987" s="25">
        <f t="shared" si="938"/>
        <v>5987</v>
      </c>
      <c r="B5987" s="35">
        <f>+INDEX(Исходные_данные!A:Z,A5987+$X$32-1,$X$30)</f>
        <v>0</v>
      </c>
      <c r="C5987" s="25">
        <f>+IFERROR(_xlfn.NUMBERVALUE(INDEX(Исходные_данные!A:Z,A5987+$X$32-1,$X$31),"."),0)</f>
        <v>0</v>
      </c>
      <c r="D5987" s="51"/>
      <c r="E5987" s="3">
        <f t="shared" si="935"/>
        <v>1289.4580000000001</v>
      </c>
      <c r="F5987" s="3">
        <f t="shared" si="936"/>
        <v>1289.4574600000001</v>
      </c>
      <c r="G5987" s="8">
        <f t="shared" si="939"/>
        <v>0</v>
      </c>
      <c r="H5987" s="7">
        <f t="shared" si="931"/>
        <v>0</v>
      </c>
      <c r="I5987" s="7">
        <f t="shared" si="932"/>
        <v>0</v>
      </c>
      <c r="J5987">
        <f t="shared" si="933"/>
        <v>0</v>
      </c>
      <c r="K5987">
        <f t="shared" si="937"/>
        <v>0</v>
      </c>
      <c r="L5987">
        <f t="shared" si="934"/>
        <v>0</v>
      </c>
      <c r="M5987" s="66" t="str">
        <f t="shared" si="940"/>
        <v xml:space="preserve"> </v>
      </c>
    </row>
    <row r="5988" spans="1:13" x14ac:dyDescent="0.25">
      <c r="A5988" s="25">
        <f t="shared" si="938"/>
        <v>5988</v>
      </c>
      <c r="B5988" s="35">
        <f>+INDEX(Исходные_данные!A:Z,A5988+$X$32-1,$X$30)</f>
        <v>0</v>
      </c>
      <c r="C5988" s="25">
        <f>+IFERROR(_xlfn.NUMBERVALUE(INDEX(Исходные_данные!A:Z,A5988+$X$32-1,$X$31),"."),0)</f>
        <v>0</v>
      </c>
      <c r="D5988" s="51"/>
      <c r="E5988" s="3">
        <f t="shared" si="935"/>
        <v>1289.4580000000001</v>
      </c>
      <c r="F5988" s="3">
        <f t="shared" si="936"/>
        <v>1289.4574600000001</v>
      </c>
      <c r="G5988" s="8">
        <f t="shared" si="939"/>
        <v>0</v>
      </c>
      <c r="H5988" s="7">
        <f t="shared" si="931"/>
        <v>0</v>
      </c>
      <c r="I5988" s="7">
        <f t="shared" si="932"/>
        <v>0</v>
      </c>
      <c r="J5988">
        <f t="shared" si="933"/>
        <v>0</v>
      </c>
      <c r="K5988">
        <f t="shared" si="937"/>
        <v>0</v>
      </c>
      <c r="L5988">
        <f t="shared" si="934"/>
        <v>0</v>
      </c>
      <c r="M5988" s="66" t="str">
        <f t="shared" si="940"/>
        <v xml:space="preserve"> </v>
      </c>
    </row>
    <row r="5989" spans="1:13" x14ac:dyDescent="0.25">
      <c r="A5989" s="25">
        <f t="shared" si="938"/>
        <v>5989</v>
      </c>
      <c r="B5989" s="35">
        <f>+INDEX(Исходные_данные!A:Z,A5989+$X$32-1,$X$30)</f>
        <v>0</v>
      </c>
      <c r="C5989" s="25">
        <f>+IFERROR(_xlfn.NUMBERVALUE(INDEX(Исходные_данные!A:Z,A5989+$X$32-1,$X$31),"."),0)</f>
        <v>0</v>
      </c>
      <c r="D5989" s="51"/>
      <c r="E5989" s="3">
        <f t="shared" si="935"/>
        <v>1289.4580000000001</v>
      </c>
      <c r="F5989" s="3">
        <f t="shared" si="936"/>
        <v>1289.4574600000001</v>
      </c>
      <c r="G5989" s="8">
        <f t="shared" si="939"/>
        <v>0</v>
      </c>
      <c r="H5989" s="7">
        <f t="shared" si="931"/>
        <v>0</v>
      </c>
      <c r="I5989" s="7">
        <f t="shared" si="932"/>
        <v>0</v>
      </c>
      <c r="J5989">
        <f t="shared" si="933"/>
        <v>0</v>
      </c>
      <c r="K5989">
        <f t="shared" si="937"/>
        <v>0</v>
      </c>
      <c r="L5989">
        <f t="shared" si="934"/>
        <v>0</v>
      </c>
      <c r="M5989" s="66" t="str">
        <f t="shared" si="940"/>
        <v xml:space="preserve"> </v>
      </c>
    </row>
    <row r="5990" spans="1:13" x14ac:dyDescent="0.25">
      <c r="A5990" s="25">
        <f t="shared" si="938"/>
        <v>5990</v>
      </c>
      <c r="B5990" s="35">
        <f>+INDEX(Исходные_данные!A:Z,A5990+$X$32-1,$X$30)</f>
        <v>0</v>
      </c>
      <c r="C5990" s="25">
        <f>+IFERROR(_xlfn.NUMBERVALUE(INDEX(Исходные_данные!A:Z,A5990+$X$32-1,$X$31),"."),0)</f>
        <v>0</v>
      </c>
      <c r="D5990" s="51"/>
      <c r="E5990" s="3">
        <f t="shared" si="935"/>
        <v>1289.4580000000001</v>
      </c>
      <c r="F5990" s="3">
        <f t="shared" si="936"/>
        <v>1289.4574600000001</v>
      </c>
      <c r="G5990" s="8">
        <f t="shared" si="939"/>
        <v>0</v>
      </c>
      <c r="H5990" s="7">
        <f t="shared" si="931"/>
        <v>0</v>
      </c>
      <c r="I5990" s="7">
        <f t="shared" si="932"/>
        <v>0</v>
      </c>
      <c r="J5990">
        <f t="shared" si="933"/>
        <v>0</v>
      </c>
      <c r="K5990">
        <f t="shared" si="937"/>
        <v>0</v>
      </c>
      <c r="L5990">
        <f t="shared" si="934"/>
        <v>0</v>
      </c>
      <c r="M5990" s="66" t="str">
        <f t="shared" si="940"/>
        <v xml:space="preserve"> </v>
      </c>
    </row>
    <row r="5991" spans="1:13" x14ac:dyDescent="0.25">
      <c r="A5991" s="25">
        <f t="shared" si="938"/>
        <v>5991</v>
      </c>
      <c r="B5991" s="35">
        <f>+INDEX(Исходные_данные!A:Z,A5991+$X$32-1,$X$30)</f>
        <v>0</v>
      </c>
      <c r="C5991" s="25">
        <f>+IFERROR(_xlfn.NUMBERVALUE(INDEX(Исходные_данные!A:Z,A5991+$X$32-1,$X$31),"."),0)</f>
        <v>0</v>
      </c>
      <c r="D5991" s="51"/>
      <c r="E5991" s="3">
        <f t="shared" si="935"/>
        <v>1289.4580000000001</v>
      </c>
      <c r="F5991" s="3">
        <f t="shared" si="936"/>
        <v>1289.4574600000001</v>
      </c>
      <c r="G5991" s="8">
        <f t="shared" si="939"/>
        <v>0</v>
      </c>
      <c r="H5991" s="7">
        <f t="shared" si="931"/>
        <v>0</v>
      </c>
      <c r="I5991" s="7">
        <f t="shared" si="932"/>
        <v>0</v>
      </c>
      <c r="J5991">
        <f t="shared" si="933"/>
        <v>0</v>
      </c>
      <c r="K5991">
        <f t="shared" si="937"/>
        <v>0</v>
      </c>
      <c r="L5991">
        <f t="shared" si="934"/>
        <v>0</v>
      </c>
      <c r="M5991" s="66" t="str">
        <f t="shared" si="940"/>
        <v xml:space="preserve"> </v>
      </c>
    </row>
    <row r="5992" spans="1:13" x14ac:dyDescent="0.25">
      <c r="A5992" s="25">
        <f t="shared" si="938"/>
        <v>5992</v>
      </c>
      <c r="B5992" s="35">
        <f>+INDEX(Исходные_данные!A:Z,A5992+$X$32-1,$X$30)</f>
        <v>0</v>
      </c>
      <c r="C5992" s="25">
        <f>+IFERROR(_xlfn.NUMBERVALUE(INDEX(Исходные_данные!A:Z,A5992+$X$32-1,$X$31),"."),0)</f>
        <v>0</v>
      </c>
      <c r="D5992" s="51"/>
      <c r="E5992" s="3">
        <f t="shared" si="935"/>
        <v>1289.4580000000001</v>
      </c>
      <c r="F5992" s="3">
        <f t="shared" si="936"/>
        <v>1289.4574600000001</v>
      </c>
      <c r="G5992" s="8">
        <f t="shared" si="939"/>
        <v>0</v>
      </c>
      <c r="H5992" s="7">
        <f t="shared" si="931"/>
        <v>0</v>
      </c>
      <c r="I5992" s="7">
        <f t="shared" si="932"/>
        <v>0</v>
      </c>
      <c r="J5992">
        <f t="shared" si="933"/>
        <v>0</v>
      </c>
      <c r="K5992">
        <f t="shared" si="937"/>
        <v>0</v>
      </c>
      <c r="L5992">
        <f t="shared" si="934"/>
        <v>0</v>
      </c>
      <c r="M5992" s="66" t="str">
        <f t="shared" si="940"/>
        <v xml:space="preserve"> </v>
      </c>
    </row>
    <row r="5993" spans="1:13" x14ac:dyDescent="0.25">
      <c r="A5993" s="25">
        <f t="shared" si="938"/>
        <v>5993</v>
      </c>
      <c r="B5993" s="35">
        <f>+INDEX(Исходные_данные!A:Z,A5993+$X$32-1,$X$30)</f>
        <v>0</v>
      </c>
      <c r="C5993" s="25">
        <f>+IFERROR(_xlfn.NUMBERVALUE(INDEX(Исходные_данные!A:Z,A5993+$X$32-1,$X$31),"."),0)</f>
        <v>0</v>
      </c>
      <c r="D5993" s="51"/>
      <c r="E5993" s="3">
        <f t="shared" si="935"/>
        <v>1289.4580000000001</v>
      </c>
      <c r="F5993" s="3">
        <f t="shared" si="936"/>
        <v>1289.4574600000001</v>
      </c>
      <c r="G5993" s="8">
        <f t="shared" si="939"/>
        <v>0</v>
      </c>
      <c r="H5993" s="7">
        <f t="shared" si="931"/>
        <v>0</v>
      </c>
      <c r="I5993" s="7">
        <f t="shared" si="932"/>
        <v>0</v>
      </c>
      <c r="J5993">
        <f t="shared" si="933"/>
        <v>0</v>
      </c>
      <c r="K5993">
        <f t="shared" si="937"/>
        <v>0</v>
      </c>
      <c r="L5993">
        <f t="shared" si="934"/>
        <v>0</v>
      </c>
      <c r="M5993" s="66" t="str">
        <f t="shared" si="940"/>
        <v xml:space="preserve"> </v>
      </c>
    </row>
    <row r="5994" spans="1:13" x14ac:dyDescent="0.25">
      <c r="A5994" s="25">
        <f t="shared" si="938"/>
        <v>5994</v>
      </c>
      <c r="B5994" s="35">
        <f>+INDEX(Исходные_данные!A:Z,A5994+$X$32-1,$X$30)</f>
        <v>0</v>
      </c>
      <c r="C5994" s="25">
        <f>+IFERROR(_xlfn.NUMBERVALUE(INDEX(Исходные_данные!A:Z,A5994+$X$32-1,$X$31),"."),0)</f>
        <v>0</v>
      </c>
      <c r="D5994" s="51"/>
      <c r="E5994" s="3">
        <f t="shared" si="935"/>
        <v>1289.4580000000001</v>
      </c>
      <c r="F5994" s="3">
        <f t="shared" si="936"/>
        <v>1289.4574600000001</v>
      </c>
      <c r="G5994" s="8">
        <f t="shared" si="939"/>
        <v>0</v>
      </c>
      <c r="H5994" s="7">
        <f t="shared" si="931"/>
        <v>0</v>
      </c>
      <c r="I5994" s="7">
        <f t="shared" si="932"/>
        <v>0</v>
      </c>
      <c r="J5994">
        <f t="shared" si="933"/>
        <v>0</v>
      </c>
      <c r="K5994">
        <f t="shared" si="937"/>
        <v>0</v>
      </c>
      <c r="L5994">
        <f t="shared" si="934"/>
        <v>0</v>
      </c>
      <c r="M5994" s="66" t="str">
        <f t="shared" si="940"/>
        <v xml:space="preserve"> </v>
      </c>
    </row>
    <row r="5995" spans="1:13" x14ac:dyDescent="0.25">
      <c r="A5995" s="25">
        <f t="shared" si="938"/>
        <v>5995</v>
      </c>
      <c r="B5995" s="35">
        <f>+INDEX(Исходные_данные!A:Z,A5995+$X$32-1,$X$30)</f>
        <v>0</v>
      </c>
      <c r="C5995" s="25">
        <f>+IFERROR(_xlfn.NUMBERVALUE(INDEX(Исходные_данные!A:Z,A5995+$X$32-1,$X$31),"."),0)</f>
        <v>0</v>
      </c>
      <c r="D5995" s="51"/>
      <c r="E5995" s="3">
        <f t="shared" si="935"/>
        <v>1289.4580000000001</v>
      </c>
      <c r="F5995" s="3">
        <f t="shared" si="936"/>
        <v>1289.4574600000001</v>
      </c>
      <c r="G5995" s="8">
        <f t="shared" si="939"/>
        <v>0</v>
      </c>
      <c r="H5995" s="7">
        <f t="shared" si="931"/>
        <v>0</v>
      </c>
      <c r="I5995" s="7">
        <f t="shared" si="932"/>
        <v>0</v>
      </c>
      <c r="J5995">
        <f t="shared" si="933"/>
        <v>0</v>
      </c>
      <c r="K5995">
        <f t="shared" si="937"/>
        <v>0</v>
      </c>
      <c r="L5995">
        <f t="shared" si="934"/>
        <v>0</v>
      </c>
      <c r="M5995" s="66" t="str">
        <f t="shared" si="940"/>
        <v xml:space="preserve"> </v>
      </c>
    </row>
    <row r="5996" spans="1:13" x14ac:dyDescent="0.25">
      <c r="A5996" s="25">
        <f t="shared" si="938"/>
        <v>5996</v>
      </c>
      <c r="B5996" s="35">
        <f>+INDEX(Исходные_данные!A:Z,A5996+$X$32-1,$X$30)</f>
        <v>0</v>
      </c>
      <c r="C5996" s="25">
        <f>+IFERROR(_xlfn.NUMBERVALUE(INDEX(Исходные_данные!A:Z,A5996+$X$32-1,$X$31),"."),0)</f>
        <v>0</v>
      </c>
      <c r="D5996" s="51"/>
      <c r="E5996" s="3">
        <f t="shared" si="935"/>
        <v>1289.4580000000001</v>
      </c>
      <c r="F5996" s="3">
        <f t="shared" si="936"/>
        <v>1289.4574600000001</v>
      </c>
      <c r="G5996" s="8">
        <f t="shared" si="939"/>
        <v>0</v>
      </c>
      <c r="H5996" s="7">
        <f t="shared" si="931"/>
        <v>0</v>
      </c>
      <c r="I5996" s="7">
        <f t="shared" si="932"/>
        <v>0</v>
      </c>
      <c r="J5996">
        <f t="shared" si="933"/>
        <v>0</v>
      </c>
      <c r="K5996">
        <f t="shared" si="937"/>
        <v>0</v>
      </c>
      <c r="L5996">
        <f t="shared" si="934"/>
        <v>0</v>
      </c>
      <c r="M5996" s="66" t="str">
        <f t="shared" si="940"/>
        <v xml:space="preserve"> </v>
      </c>
    </row>
    <row r="5997" spans="1:13" x14ac:dyDescent="0.25">
      <c r="A5997" s="25">
        <f t="shared" si="938"/>
        <v>5997</v>
      </c>
      <c r="B5997" s="35">
        <f>+INDEX(Исходные_данные!A:Z,A5997+$X$32-1,$X$30)</f>
        <v>0</v>
      </c>
      <c r="C5997" s="25">
        <f>+IFERROR(_xlfn.NUMBERVALUE(INDEX(Исходные_данные!A:Z,A5997+$X$32-1,$X$31),"."),0)</f>
        <v>0</v>
      </c>
      <c r="D5997" s="51"/>
      <c r="E5997" s="3">
        <f t="shared" si="935"/>
        <v>1289.4580000000001</v>
      </c>
      <c r="F5997" s="3">
        <f t="shared" si="936"/>
        <v>1289.4574600000001</v>
      </c>
      <c r="G5997" s="8">
        <f t="shared" si="939"/>
        <v>0</v>
      </c>
      <c r="H5997" s="7">
        <f t="shared" si="931"/>
        <v>0</v>
      </c>
      <c r="I5997" s="7">
        <f t="shared" si="932"/>
        <v>0</v>
      </c>
      <c r="J5997">
        <f t="shared" si="933"/>
        <v>0</v>
      </c>
      <c r="K5997">
        <f t="shared" si="937"/>
        <v>0</v>
      </c>
      <c r="L5997">
        <f t="shared" si="934"/>
        <v>0</v>
      </c>
      <c r="M5997" s="66" t="str">
        <f t="shared" si="940"/>
        <v xml:space="preserve"> </v>
      </c>
    </row>
    <row r="5998" spans="1:13" x14ac:dyDescent="0.25">
      <c r="A5998" s="25">
        <f t="shared" si="938"/>
        <v>5998</v>
      </c>
      <c r="B5998" s="35">
        <f>+INDEX(Исходные_данные!A:Z,A5998+$X$32-1,$X$30)</f>
        <v>0</v>
      </c>
      <c r="C5998" s="25">
        <f>+IFERROR(_xlfn.NUMBERVALUE(INDEX(Исходные_данные!A:Z,A5998+$X$32-1,$X$31),"."),0)</f>
        <v>0</v>
      </c>
      <c r="D5998" s="51"/>
      <c r="E5998" s="3">
        <f t="shared" si="935"/>
        <v>1289.4580000000001</v>
      </c>
      <c r="F5998" s="3">
        <f t="shared" si="936"/>
        <v>1289.4574600000001</v>
      </c>
      <c r="G5998" s="8">
        <f t="shared" si="939"/>
        <v>0</v>
      </c>
      <c r="H5998" s="7">
        <f t="shared" si="931"/>
        <v>0</v>
      </c>
      <c r="I5998" s="7">
        <f t="shared" si="932"/>
        <v>0</v>
      </c>
      <c r="J5998">
        <f t="shared" si="933"/>
        <v>0</v>
      </c>
      <c r="K5998">
        <f t="shared" si="937"/>
        <v>0</v>
      </c>
      <c r="L5998">
        <f t="shared" si="934"/>
        <v>0</v>
      </c>
      <c r="M5998" s="66" t="str">
        <f t="shared" si="940"/>
        <v xml:space="preserve"> </v>
      </c>
    </row>
    <row r="5999" spans="1:13" x14ac:dyDescent="0.25">
      <c r="A5999" s="25">
        <f t="shared" si="938"/>
        <v>5999</v>
      </c>
      <c r="B5999" s="35">
        <f>+INDEX(Исходные_данные!A:Z,A5999+$X$32-1,$X$30)</f>
        <v>0</v>
      </c>
      <c r="C5999" s="25">
        <f>+IFERROR(_xlfn.NUMBERVALUE(INDEX(Исходные_данные!A:Z,A5999+$X$32-1,$X$31),"."),0)</f>
        <v>0</v>
      </c>
      <c r="D5999" s="51"/>
      <c r="E5999" s="3">
        <f t="shared" si="935"/>
        <v>1289.4580000000001</v>
      </c>
      <c r="F5999" s="3">
        <f t="shared" si="936"/>
        <v>1289.4574600000001</v>
      </c>
      <c r="G5999" s="8">
        <f t="shared" si="939"/>
        <v>0</v>
      </c>
      <c r="H5999" s="7">
        <f t="shared" si="931"/>
        <v>0</v>
      </c>
      <c r="I5999" s="7">
        <f t="shared" si="932"/>
        <v>0</v>
      </c>
      <c r="J5999">
        <f t="shared" si="933"/>
        <v>0</v>
      </c>
      <c r="K5999">
        <f t="shared" si="937"/>
        <v>0</v>
      </c>
      <c r="L5999">
        <f t="shared" si="934"/>
        <v>0</v>
      </c>
      <c r="M5999" s="66" t="str">
        <f t="shared" si="940"/>
        <v xml:space="preserve"> </v>
      </c>
    </row>
    <row r="6000" spans="1:13" x14ac:dyDescent="0.25">
      <c r="A6000" s="25">
        <f t="shared" si="938"/>
        <v>6000</v>
      </c>
      <c r="B6000" s="35">
        <f>+INDEX(Исходные_данные!A:Z,A6000+$X$32-1,$X$30)</f>
        <v>0</v>
      </c>
      <c r="C6000" s="25">
        <f>+IFERROR(_xlfn.NUMBERVALUE(INDEX(Исходные_данные!A:Z,A6000+$X$32-1,$X$31),"."),0)</f>
        <v>0</v>
      </c>
      <c r="D6000" s="51"/>
      <c r="E6000" s="3">
        <f t="shared" si="935"/>
        <v>1289.4580000000001</v>
      </c>
      <c r="F6000" s="3">
        <f t="shared" si="936"/>
        <v>1289.4574600000001</v>
      </c>
      <c r="G6000" s="8">
        <f t="shared" si="939"/>
        <v>0</v>
      </c>
      <c r="H6000" s="7">
        <f t="shared" si="931"/>
        <v>0</v>
      </c>
      <c r="I6000" s="7">
        <f t="shared" si="932"/>
        <v>0</v>
      </c>
      <c r="J6000">
        <f t="shared" si="933"/>
        <v>0</v>
      </c>
      <c r="K6000">
        <f t="shared" si="937"/>
        <v>0</v>
      </c>
      <c r="L6000">
        <f t="shared" si="934"/>
        <v>0</v>
      </c>
      <c r="M6000" s="66" t="str">
        <f t="shared" si="940"/>
        <v xml:space="preserve"> </v>
      </c>
    </row>
    <row r="6001" spans="1:13" x14ac:dyDescent="0.25">
      <c r="A6001" s="25">
        <f t="shared" si="938"/>
        <v>6001</v>
      </c>
      <c r="B6001" s="35">
        <f>+INDEX(Исходные_данные!A:Z,A6001+$X$32-1,$X$30)</f>
        <v>0</v>
      </c>
      <c r="C6001" s="25">
        <f>+IFERROR(_xlfn.NUMBERVALUE(INDEX(Исходные_данные!A:Z,A6001+$X$32-1,$X$31),"."),0)</f>
        <v>0</v>
      </c>
      <c r="D6001" s="51"/>
      <c r="E6001" s="3">
        <f t="shared" si="935"/>
        <v>1289.4580000000001</v>
      </c>
      <c r="F6001" s="3">
        <f t="shared" si="936"/>
        <v>1289.4574600000001</v>
      </c>
      <c r="G6001" s="8">
        <f t="shared" si="939"/>
        <v>0</v>
      </c>
      <c r="H6001" s="7">
        <f t="shared" si="931"/>
        <v>0</v>
      </c>
      <c r="I6001" s="7">
        <f t="shared" si="932"/>
        <v>0</v>
      </c>
      <c r="J6001">
        <f t="shared" si="933"/>
        <v>0</v>
      </c>
      <c r="K6001">
        <f t="shared" si="937"/>
        <v>0</v>
      </c>
      <c r="L6001">
        <f t="shared" si="934"/>
        <v>0</v>
      </c>
      <c r="M6001" s="66" t="str">
        <f t="shared" si="940"/>
        <v xml:space="preserve"> </v>
      </c>
    </row>
    <row r="6002" spans="1:13" x14ac:dyDescent="0.25">
      <c r="A6002" s="25">
        <f t="shared" si="938"/>
        <v>6002</v>
      </c>
      <c r="B6002" s="35">
        <f>+INDEX(Исходные_данные!A:Z,A6002+$X$32-1,$X$30)</f>
        <v>0</v>
      </c>
      <c r="C6002" s="25">
        <f>+IFERROR(_xlfn.NUMBERVALUE(INDEX(Исходные_данные!A:Z,A6002+$X$32-1,$X$31),"."),0)</f>
        <v>0</v>
      </c>
      <c r="D6002" s="51"/>
      <c r="E6002" s="3">
        <f t="shared" si="935"/>
        <v>1289.4580000000001</v>
      </c>
      <c r="F6002" s="3">
        <f t="shared" si="936"/>
        <v>1289.4574600000001</v>
      </c>
      <c r="G6002" s="8">
        <f t="shared" si="939"/>
        <v>0</v>
      </c>
      <c r="H6002" s="7">
        <f t="shared" si="931"/>
        <v>0</v>
      </c>
      <c r="I6002" s="7">
        <f t="shared" si="932"/>
        <v>0</v>
      </c>
      <c r="J6002">
        <f t="shared" si="933"/>
        <v>0</v>
      </c>
      <c r="K6002">
        <f t="shared" si="937"/>
        <v>0</v>
      </c>
      <c r="L6002">
        <f t="shared" si="934"/>
        <v>0</v>
      </c>
      <c r="M6002" s="66" t="str">
        <f t="shared" si="940"/>
        <v xml:space="preserve"> </v>
      </c>
    </row>
    <row r="6003" spans="1:13" x14ac:dyDescent="0.25">
      <c r="A6003" s="25">
        <f t="shared" si="938"/>
        <v>6003</v>
      </c>
      <c r="B6003" s="35">
        <f>+INDEX(Исходные_данные!A:Z,A6003+$X$32-1,$X$30)</f>
        <v>0</v>
      </c>
      <c r="C6003" s="25">
        <f>+IFERROR(_xlfn.NUMBERVALUE(INDEX(Исходные_данные!A:Z,A6003+$X$32-1,$X$31),"."),0)</f>
        <v>0</v>
      </c>
      <c r="D6003" s="51"/>
      <c r="E6003" s="3">
        <f t="shared" si="935"/>
        <v>1289.4580000000001</v>
      </c>
      <c r="F6003" s="3">
        <f t="shared" si="936"/>
        <v>1289.4574600000001</v>
      </c>
      <c r="G6003" s="8">
        <f t="shared" si="939"/>
        <v>0</v>
      </c>
      <c r="H6003" s="7">
        <f t="shared" si="931"/>
        <v>0</v>
      </c>
      <c r="I6003" s="7">
        <f t="shared" si="932"/>
        <v>0</v>
      </c>
      <c r="J6003">
        <f t="shared" si="933"/>
        <v>0</v>
      </c>
      <c r="K6003">
        <f t="shared" si="937"/>
        <v>0</v>
      </c>
      <c r="L6003">
        <f t="shared" si="934"/>
        <v>0</v>
      </c>
      <c r="M6003" s="66" t="str">
        <f t="shared" si="940"/>
        <v xml:space="preserve"> </v>
      </c>
    </row>
    <row r="6004" spans="1:13" x14ac:dyDescent="0.25">
      <c r="A6004" s="25">
        <f t="shared" si="938"/>
        <v>6004</v>
      </c>
      <c r="B6004" s="35">
        <f>+INDEX(Исходные_данные!A:Z,A6004+$X$32-1,$X$30)</f>
        <v>0</v>
      </c>
      <c r="C6004" s="25">
        <f>+IFERROR(_xlfn.NUMBERVALUE(INDEX(Исходные_данные!A:Z,A6004+$X$32-1,$X$31),"."),0)</f>
        <v>0</v>
      </c>
      <c r="D6004" s="51"/>
      <c r="E6004" s="3">
        <f t="shared" si="935"/>
        <v>1289.4580000000001</v>
      </c>
      <c r="F6004" s="3">
        <f t="shared" si="936"/>
        <v>1289.4574600000001</v>
      </c>
      <c r="G6004" s="8">
        <f t="shared" si="939"/>
        <v>0</v>
      </c>
      <c r="H6004" s="7">
        <f t="shared" si="931"/>
        <v>0</v>
      </c>
      <c r="I6004" s="7">
        <f t="shared" si="932"/>
        <v>0</v>
      </c>
      <c r="J6004">
        <f t="shared" si="933"/>
        <v>0</v>
      </c>
      <c r="K6004">
        <f t="shared" si="937"/>
        <v>0</v>
      </c>
      <c r="L6004">
        <f t="shared" si="934"/>
        <v>0</v>
      </c>
      <c r="M6004" s="66" t="str">
        <f t="shared" si="940"/>
        <v xml:space="preserve"> </v>
      </c>
    </row>
    <row r="6005" spans="1:13" x14ac:dyDescent="0.25">
      <c r="A6005" s="25">
        <f t="shared" si="938"/>
        <v>6005</v>
      </c>
      <c r="B6005" s="35">
        <f>+INDEX(Исходные_данные!A:Z,A6005+$X$32-1,$X$30)</f>
        <v>0</v>
      </c>
      <c r="C6005" s="25">
        <f>+IFERROR(_xlfn.NUMBERVALUE(INDEX(Исходные_данные!A:Z,A6005+$X$32-1,$X$31),"."),0)</f>
        <v>0</v>
      </c>
      <c r="D6005" s="51"/>
      <c r="E6005" s="3">
        <f t="shared" si="935"/>
        <v>1289.4580000000001</v>
      </c>
      <c r="F6005" s="3">
        <f t="shared" si="936"/>
        <v>1289.4574600000001</v>
      </c>
      <c r="G6005" s="8">
        <f t="shared" si="939"/>
        <v>0</v>
      </c>
      <c r="H6005" s="7">
        <f t="shared" si="931"/>
        <v>0</v>
      </c>
      <c r="I6005" s="7">
        <f t="shared" si="932"/>
        <v>0</v>
      </c>
      <c r="J6005">
        <f t="shared" si="933"/>
        <v>0</v>
      </c>
      <c r="K6005">
        <f t="shared" si="937"/>
        <v>0</v>
      </c>
      <c r="L6005">
        <f t="shared" si="934"/>
        <v>0</v>
      </c>
      <c r="M6005" s="66" t="str">
        <f t="shared" si="940"/>
        <v xml:space="preserve"> </v>
      </c>
    </row>
    <row r="6006" spans="1:13" x14ac:dyDescent="0.25">
      <c r="A6006" s="25">
        <f t="shared" si="938"/>
        <v>6006</v>
      </c>
      <c r="B6006" s="35">
        <f>+INDEX(Исходные_данные!A:Z,A6006+$X$32-1,$X$30)</f>
        <v>0</v>
      </c>
      <c r="C6006" s="25">
        <f>+IFERROR(_xlfn.NUMBERVALUE(INDEX(Исходные_данные!A:Z,A6006+$X$32-1,$X$31),"."),0)</f>
        <v>0</v>
      </c>
      <c r="D6006" s="51"/>
      <c r="E6006" s="3">
        <f t="shared" si="935"/>
        <v>1289.4580000000001</v>
      </c>
      <c r="F6006" s="3">
        <f t="shared" si="936"/>
        <v>1289.4574600000001</v>
      </c>
      <c r="G6006" s="8">
        <f t="shared" si="939"/>
        <v>0</v>
      </c>
      <c r="H6006" s="7">
        <f t="shared" si="931"/>
        <v>0</v>
      </c>
      <c r="I6006" s="7">
        <f t="shared" si="932"/>
        <v>0</v>
      </c>
      <c r="J6006">
        <f t="shared" si="933"/>
        <v>0</v>
      </c>
      <c r="K6006">
        <f t="shared" si="937"/>
        <v>0</v>
      </c>
      <c r="L6006">
        <f t="shared" si="934"/>
        <v>0</v>
      </c>
      <c r="M6006" s="66" t="str">
        <f t="shared" si="940"/>
        <v xml:space="preserve"> </v>
      </c>
    </row>
    <row r="6007" spans="1:13" x14ac:dyDescent="0.25">
      <c r="A6007" s="25">
        <f t="shared" si="938"/>
        <v>6007</v>
      </c>
      <c r="B6007" s="35">
        <f>+INDEX(Исходные_данные!A:Z,A6007+$X$32-1,$X$30)</f>
        <v>0</v>
      </c>
      <c r="C6007" s="25">
        <f>+IFERROR(_xlfn.NUMBERVALUE(INDEX(Исходные_данные!A:Z,A6007+$X$32-1,$X$31),"."),0)</f>
        <v>0</v>
      </c>
      <c r="D6007" s="51"/>
      <c r="E6007" s="3">
        <f t="shared" si="935"/>
        <v>1289.4580000000001</v>
      </c>
      <c r="F6007" s="3">
        <f t="shared" si="936"/>
        <v>1289.4574600000001</v>
      </c>
      <c r="G6007" s="8">
        <f t="shared" si="939"/>
        <v>0</v>
      </c>
      <c r="H6007" s="7">
        <f t="shared" si="931"/>
        <v>0</v>
      </c>
      <c r="I6007" s="7">
        <f t="shared" si="932"/>
        <v>0</v>
      </c>
      <c r="J6007">
        <f t="shared" si="933"/>
        <v>0</v>
      </c>
      <c r="K6007">
        <f t="shared" si="937"/>
        <v>0</v>
      </c>
      <c r="L6007">
        <f t="shared" si="934"/>
        <v>0</v>
      </c>
      <c r="M6007" s="66" t="str">
        <f t="shared" si="940"/>
        <v xml:space="preserve"> </v>
      </c>
    </row>
    <row r="6008" spans="1:13" x14ac:dyDescent="0.25">
      <c r="A6008" s="25">
        <f t="shared" si="938"/>
        <v>6008</v>
      </c>
      <c r="B6008" s="35">
        <f>+INDEX(Исходные_данные!A:Z,A6008+$X$32-1,$X$30)</f>
        <v>0</v>
      </c>
      <c r="C6008" s="25">
        <f>+IFERROR(_xlfn.NUMBERVALUE(INDEX(Исходные_данные!A:Z,A6008+$X$32-1,$X$31),"."),0)</f>
        <v>0</v>
      </c>
      <c r="D6008" s="51"/>
      <c r="E6008" s="3">
        <f t="shared" si="935"/>
        <v>1289.4580000000001</v>
      </c>
      <c r="F6008" s="3">
        <f t="shared" si="936"/>
        <v>1289.4574600000001</v>
      </c>
      <c r="G6008" s="8">
        <f t="shared" si="939"/>
        <v>0</v>
      </c>
      <c r="H6008" s="7">
        <f t="shared" si="931"/>
        <v>0</v>
      </c>
      <c r="I6008" s="7">
        <f t="shared" si="932"/>
        <v>0</v>
      </c>
      <c r="J6008">
        <f t="shared" si="933"/>
        <v>0</v>
      </c>
      <c r="K6008">
        <f t="shared" si="937"/>
        <v>0</v>
      </c>
      <c r="L6008">
        <f t="shared" si="934"/>
        <v>0</v>
      </c>
      <c r="M6008" s="66" t="str">
        <f t="shared" si="940"/>
        <v xml:space="preserve"> </v>
      </c>
    </row>
    <row r="6009" spans="1:13" x14ac:dyDescent="0.25">
      <c r="A6009" s="25">
        <f t="shared" si="938"/>
        <v>6009</v>
      </c>
      <c r="B6009" s="35">
        <f>+INDEX(Исходные_данные!A:Z,A6009+$X$32-1,$X$30)</f>
        <v>0</v>
      </c>
      <c r="C6009" s="25">
        <f>+IFERROR(_xlfn.NUMBERVALUE(INDEX(Исходные_данные!A:Z,A6009+$X$32-1,$X$31),"."),0)</f>
        <v>0</v>
      </c>
      <c r="D6009" s="51"/>
      <c r="E6009" s="3">
        <f t="shared" si="935"/>
        <v>1289.4580000000001</v>
      </c>
      <c r="F6009" s="3">
        <f t="shared" si="936"/>
        <v>1289.4574600000001</v>
      </c>
      <c r="G6009" s="8">
        <f t="shared" si="939"/>
        <v>0</v>
      </c>
      <c r="H6009" s="7">
        <f t="shared" si="931"/>
        <v>0</v>
      </c>
      <c r="I6009" s="7">
        <f t="shared" si="932"/>
        <v>0</v>
      </c>
      <c r="J6009">
        <f t="shared" si="933"/>
        <v>0</v>
      </c>
      <c r="K6009">
        <f t="shared" si="937"/>
        <v>0</v>
      </c>
      <c r="L6009">
        <f t="shared" si="934"/>
        <v>0</v>
      </c>
      <c r="M6009" s="66" t="str">
        <f t="shared" si="940"/>
        <v xml:space="preserve"> </v>
      </c>
    </row>
    <row r="6010" spans="1:13" x14ac:dyDescent="0.25">
      <c r="A6010" s="25">
        <f t="shared" si="938"/>
        <v>6010</v>
      </c>
      <c r="B6010" s="35">
        <f>+INDEX(Исходные_данные!A:Z,A6010+$X$32-1,$X$30)</f>
        <v>0</v>
      </c>
      <c r="C6010" s="25">
        <f>+IFERROR(_xlfn.NUMBERVALUE(INDEX(Исходные_данные!A:Z,A6010+$X$32-1,$X$31),"."),0)</f>
        <v>0</v>
      </c>
      <c r="D6010" s="51"/>
      <c r="E6010" s="3">
        <f t="shared" si="935"/>
        <v>1289.4580000000001</v>
      </c>
      <c r="F6010" s="3">
        <f t="shared" si="936"/>
        <v>1289.4574600000001</v>
      </c>
      <c r="G6010" s="8">
        <f t="shared" si="939"/>
        <v>0</v>
      </c>
      <c r="H6010" s="7">
        <f t="shared" si="931"/>
        <v>0</v>
      </c>
      <c r="I6010" s="7">
        <f t="shared" si="932"/>
        <v>0</v>
      </c>
      <c r="J6010">
        <f t="shared" si="933"/>
        <v>0</v>
      </c>
      <c r="K6010">
        <f t="shared" si="937"/>
        <v>0</v>
      </c>
      <c r="L6010">
        <f t="shared" si="934"/>
        <v>0</v>
      </c>
      <c r="M6010" s="66" t="str">
        <f t="shared" si="940"/>
        <v xml:space="preserve"> </v>
      </c>
    </row>
    <row r="6011" spans="1:13" x14ac:dyDescent="0.25">
      <c r="A6011" s="25">
        <f t="shared" si="938"/>
        <v>6011</v>
      </c>
      <c r="B6011" s="35">
        <f>+INDEX(Исходные_данные!A:Z,A6011+$X$32-1,$X$30)</f>
        <v>0</v>
      </c>
      <c r="C6011" s="25">
        <f>+IFERROR(_xlfn.NUMBERVALUE(INDEX(Исходные_данные!A:Z,A6011+$X$32-1,$X$31),"."),0)</f>
        <v>0</v>
      </c>
      <c r="D6011" s="51"/>
      <c r="E6011" s="3">
        <f t="shared" si="935"/>
        <v>1289.4580000000001</v>
      </c>
      <c r="F6011" s="3">
        <f t="shared" si="936"/>
        <v>1289.4574600000001</v>
      </c>
      <c r="G6011" s="8">
        <f t="shared" si="939"/>
        <v>0</v>
      </c>
      <c r="H6011" s="7">
        <f t="shared" si="931"/>
        <v>0</v>
      </c>
      <c r="I6011" s="7">
        <f t="shared" si="932"/>
        <v>0</v>
      </c>
      <c r="J6011">
        <f t="shared" si="933"/>
        <v>0</v>
      </c>
      <c r="K6011">
        <f t="shared" si="937"/>
        <v>0</v>
      </c>
      <c r="L6011">
        <f t="shared" si="934"/>
        <v>0</v>
      </c>
      <c r="M6011" s="66" t="str">
        <f t="shared" si="940"/>
        <v xml:space="preserve"> </v>
      </c>
    </row>
    <row r="6012" spans="1:13" x14ac:dyDescent="0.25">
      <c r="A6012" s="25">
        <f t="shared" si="938"/>
        <v>6012</v>
      </c>
      <c r="B6012" s="35">
        <f>+INDEX(Исходные_данные!A:Z,A6012+$X$32-1,$X$30)</f>
        <v>0</v>
      </c>
      <c r="C6012" s="25">
        <f>+IFERROR(_xlfn.NUMBERVALUE(INDEX(Исходные_данные!A:Z,A6012+$X$32-1,$X$31),"."),0)</f>
        <v>0</v>
      </c>
      <c r="D6012" s="51"/>
      <c r="E6012" s="3">
        <f t="shared" si="935"/>
        <v>1289.4580000000001</v>
      </c>
      <c r="F6012" s="3">
        <f t="shared" si="936"/>
        <v>1289.4574600000001</v>
      </c>
      <c r="G6012" s="8">
        <f t="shared" si="939"/>
        <v>0</v>
      </c>
      <c r="H6012" s="7">
        <f t="shared" si="931"/>
        <v>0</v>
      </c>
      <c r="I6012" s="7">
        <f t="shared" si="932"/>
        <v>0</v>
      </c>
      <c r="J6012">
        <f t="shared" si="933"/>
        <v>0</v>
      </c>
      <c r="K6012">
        <f t="shared" si="937"/>
        <v>0</v>
      </c>
      <c r="L6012">
        <f t="shared" si="934"/>
        <v>0</v>
      </c>
      <c r="M6012" s="66" t="str">
        <f t="shared" si="940"/>
        <v xml:space="preserve"> </v>
      </c>
    </row>
    <row r="6013" spans="1:13" x14ac:dyDescent="0.25">
      <c r="A6013" s="25">
        <f t="shared" si="938"/>
        <v>6013</v>
      </c>
      <c r="B6013" s="35">
        <f>+INDEX(Исходные_данные!A:Z,A6013+$X$32-1,$X$30)</f>
        <v>0</v>
      </c>
      <c r="C6013" s="25">
        <f>+IFERROR(_xlfn.NUMBERVALUE(INDEX(Исходные_данные!A:Z,A6013+$X$32-1,$X$31),"."),0)</f>
        <v>0</v>
      </c>
      <c r="D6013" s="51"/>
      <c r="E6013" s="3">
        <f t="shared" si="935"/>
        <v>1289.4580000000001</v>
      </c>
      <c r="F6013" s="3">
        <f t="shared" si="936"/>
        <v>1289.4574600000001</v>
      </c>
      <c r="G6013" s="8">
        <f t="shared" si="939"/>
        <v>0</v>
      </c>
      <c r="H6013" s="7">
        <f t="shared" si="931"/>
        <v>0</v>
      </c>
      <c r="I6013" s="7">
        <f t="shared" si="932"/>
        <v>0</v>
      </c>
      <c r="J6013">
        <f t="shared" si="933"/>
        <v>0</v>
      </c>
      <c r="K6013">
        <f t="shared" si="937"/>
        <v>0</v>
      </c>
      <c r="L6013">
        <f t="shared" si="934"/>
        <v>0</v>
      </c>
      <c r="M6013" s="66" t="str">
        <f t="shared" si="940"/>
        <v xml:space="preserve"> </v>
      </c>
    </row>
    <row r="6014" spans="1:13" x14ac:dyDescent="0.25">
      <c r="A6014" s="25">
        <f t="shared" si="938"/>
        <v>6014</v>
      </c>
      <c r="B6014" s="35">
        <f>+INDEX(Исходные_данные!A:Z,A6014+$X$32-1,$X$30)</f>
        <v>0</v>
      </c>
      <c r="C6014" s="25">
        <f>+IFERROR(_xlfn.NUMBERVALUE(INDEX(Исходные_данные!A:Z,A6014+$X$32-1,$X$31),"."),0)</f>
        <v>0</v>
      </c>
      <c r="D6014" s="51"/>
      <c r="E6014" s="3">
        <f t="shared" si="935"/>
        <v>1289.4580000000001</v>
      </c>
      <c r="F6014" s="3">
        <f t="shared" si="936"/>
        <v>1289.4574600000001</v>
      </c>
      <c r="G6014" s="8">
        <f t="shared" si="939"/>
        <v>0</v>
      </c>
      <c r="H6014" s="7">
        <f t="shared" si="931"/>
        <v>0</v>
      </c>
      <c r="I6014" s="7">
        <f t="shared" si="932"/>
        <v>0</v>
      </c>
      <c r="J6014">
        <f t="shared" si="933"/>
        <v>0</v>
      </c>
      <c r="K6014">
        <f t="shared" si="937"/>
        <v>0</v>
      </c>
      <c r="L6014">
        <f t="shared" si="934"/>
        <v>0</v>
      </c>
      <c r="M6014" s="66" t="str">
        <f t="shared" si="940"/>
        <v xml:space="preserve"> </v>
      </c>
    </row>
    <row r="6015" spans="1:13" x14ac:dyDescent="0.25">
      <c r="A6015" s="25">
        <f t="shared" si="938"/>
        <v>6015</v>
      </c>
      <c r="B6015" s="35">
        <f>+INDEX(Исходные_данные!A:Z,A6015+$X$32-1,$X$30)</f>
        <v>0</v>
      </c>
      <c r="C6015" s="25">
        <f>+IFERROR(_xlfn.NUMBERVALUE(INDEX(Исходные_данные!A:Z,A6015+$X$32-1,$X$31),"."),0)</f>
        <v>0</v>
      </c>
      <c r="D6015" s="51"/>
      <c r="E6015" s="3">
        <f t="shared" si="935"/>
        <v>1289.4580000000001</v>
      </c>
      <c r="F6015" s="3">
        <f t="shared" si="936"/>
        <v>1289.4574600000001</v>
      </c>
      <c r="G6015" s="8">
        <f t="shared" si="939"/>
        <v>0</v>
      </c>
      <c r="H6015" s="7">
        <f t="shared" si="931"/>
        <v>0</v>
      </c>
      <c r="I6015" s="7">
        <f t="shared" si="932"/>
        <v>0</v>
      </c>
      <c r="J6015">
        <f t="shared" si="933"/>
        <v>0</v>
      </c>
      <c r="K6015">
        <f t="shared" si="937"/>
        <v>0</v>
      </c>
      <c r="L6015">
        <f t="shared" si="934"/>
        <v>0</v>
      </c>
      <c r="M6015" s="66" t="str">
        <f t="shared" si="940"/>
        <v xml:space="preserve"> </v>
      </c>
    </row>
    <row r="6016" spans="1:13" x14ac:dyDescent="0.25">
      <c r="A6016" s="25">
        <f t="shared" si="938"/>
        <v>6016</v>
      </c>
      <c r="B6016" s="35">
        <f>+INDEX(Исходные_данные!A:Z,A6016+$X$32-1,$X$30)</f>
        <v>0</v>
      </c>
      <c r="C6016" s="25">
        <f>+IFERROR(_xlfn.NUMBERVALUE(INDEX(Исходные_данные!A:Z,A6016+$X$32-1,$X$31),"."),0)</f>
        <v>0</v>
      </c>
      <c r="D6016" s="51"/>
      <c r="E6016" s="3">
        <f t="shared" si="935"/>
        <v>1289.4580000000001</v>
      </c>
      <c r="F6016" s="3">
        <f t="shared" si="936"/>
        <v>1289.4574600000001</v>
      </c>
      <c r="G6016" s="8">
        <f t="shared" si="939"/>
        <v>0</v>
      </c>
      <c r="H6016" s="7">
        <f t="shared" si="931"/>
        <v>0</v>
      </c>
      <c r="I6016" s="7">
        <f t="shared" si="932"/>
        <v>0</v>
      </c>
      <c r="J6016">
        <f t="shared" si="933"/>
        <v>0</v>
      </c>
      <c r="K6016">
        <f t="shared" si="937"/>
        <v>0</v>
      </c>
      <c r="L6016">
        <f t="shared" si="934"/>
        <v>0</v>
      </c>
      <c r="M6016" s="66" t="str">
        <f t="shared" si="940"/>
        <v xml:space="preserve"> </v>
      </c>
    </row>
    <row r="6017" spans="1:13" x14ac:dyDescent="0.25">
      <c r="A6017" s="25">
        <f t="shared" si="938"/>
        <v>6017</v>
      </c>
      <c r="B6017" s="35">
        <f>+INDEX(Исходные_данные!A:Z,A6017+$X$32-1,$X$30)</f>
        <v>0</v>
      </c>
      <c r="C6017" s="25">
        <f>+IFERROR(_xlfn.NUMBERVALUE(INDEX(Исходные_данные!A:Z,A6017+$X$32-1,$X$31),"."),0)</f>
        <v>0</v>
      </c>
      <c r="D6017" s="51"/>
      <c r="E6017" s="3">
        <f t="shared" si="935"/>
        <v>1289.4580000000001</v>
      </c>
      <c r="F6017" s="3">
        <f t="shared" si="936"/>
        <v>1289.4574600000001</v>
      </c>
      <c r="G6017" s="8">
        <f t="shared" si="939"/>
        <v>0</v>
      </c>
      <c r="H6017" s="7">
        <f t="shared" ref="H6017:H6080" si="941">IF(G6017&gt;$X$35,C6017,0)</f>
        <v>0</v>
      </c>
      <c r="I6017" s="7">
        <f t="shared" ref="I6017:I6080" si="942">IF(AND(A6017&gt;$Q$25,A6017&lt;=$Q$25+$T$25),1,0)</f>
        <v>0</v>
      </c>
      <c r="J6017">
        <f t="shared" ref="J6017:J6080" si="943">IF(I6017=1,IF(H6017*$W$47&lt;=$X$48,H6017*$W$47,0),0)</f>
        <v>0</v>
      </c>
      <c r="K6017">
        <f t="shared" si="937"/>
        <v>0</v>
      </c>
      <c r="L6017">
        <f t="shared" ref="L6017:L6080" si="944">+IF(I6017=1,IF(H6017*$W$47&lt;=$X$48,0,$X$48),0)</f>
        <v>0</v>
      </c>
      <c r="M6017" s="66" t="str">
        <f t="shared" si="940"/>
        <v xml:space="preserve"> </v>
      </c>
    </row>
    <row r="6018" spans="1:13" x14ac:dyDescent="0.25">
      <c r="A6018" s="25">
        <f t="shared" si="938"/>
        <v>6018</v>
      </c>
      <c r="B6018" s="35">
        <f>+INDEX(Исходные_данные!A:Z,A6018+$X$32-1,$X$30)</f>
        <v>0</v>
      </c>
      <c r="C6018" s="25">
        <f>+IFERROR(_xlfn.NUMBERVALUE(INDEX(Исходные_данные!A:Z,A6018+$X$32-1,$X$31),"."),0)</f>
        <v>0</v>
      </c>
      <c r="D6018" s="51"/>
      <c r="E6018" s="3">
        <f t="shared" ref="E6018:E6081" si="945">+IFERROR(IF(_xlfn.NUMBERVALUE(B6018,".")&lt;E6017,E6017,_xlfn.NUMBERVALUE(B6018,".")),E6017)</f>
        <v>1289.4580000000001</v>
      </c>
      <c r="F6018" s="3">
        <f t="shared" ref="F6018:F6081" si="946">(E6018-$X$45*$X$44)/IF($X$44&lt;&gt;0,ABS($X$44),1)*$X$39</f>
        <v>1289.4574600000001</v>
      </c>
      <c r="G6018" s="8">
        <f t="shared" si="939"/>
        <v>0</v>
      </c>
      <c r="H6018" s="7">
        <f t="shared" si="941"/>
        <v>0</v>
      </c>
      <c r="I6018" s="7">
        <f t="shared" si="942"/>
        <v>0</v>
      </c>
      <c r="J6018">
        <f t="shared" si="943"/>
        <v>0</v>
      </c>
      <c r="K6018">
        <f t="shared" ref="K6018:K6081" si="947">+J6018/100</f>
        <v>0</v>
      </c>
      <c r="L6018">
        <f t="shared" si="944"/>
        <v>0</v>
      </c>
      <c r="M6018" s="66" t="str">
        <f t="shared" si="940"/>
        <v xml:space="preserve"> </v>
      </c>
    </row>
    <row r="6019" spans="1:13" x14ac:dyDescent="0.25">
      <c r="A6019" s="25">
        <f t="shared" ref="A6019:A6082" si="948">+A6018+1</f>
        <v>6019</v>
      </c>
      <c r="B6019" s="35">
        <f>+INDEX(Исходные_данные!A:Z,A6019+$X$32-1,$X$30)</f>
        <v>0</v>
      </c>
      <c r="C6019" s="25">
        <f>+IFERROR(_xlfn.NUMBERVALUE(INDEX(Исходные_данные!A:Z,A6019+$X$32-1,$X$31),"."),0)</f>
        <v>0</v>
      </c>
      <c r="D6019" s="51"/>
      <c r="E6019" s="3">
        <f t="shared" si="945"/>
        <v>1289.4580000000001</v>
      </c>
      <c r="F6019" s="3">
        <f t="shared" si="946"/>
        <v>1289.4574600000001</v>
      </c>
      <c r="G6019" s="8">
        <f t="shared" ref="G6019:G6082" si="949">+IF(E6019=E6018,0,_xlfn.NUMBERVALUE(C6019,".")/O$56*100)</f>
        <v>0</v>
      </c>
      <c r="H6019" s="7">
        <f t="shared" si="941"/>
        <v>0</v>
      </c>
      <c r="I6019" s="7">
        <f t="shared" si="942"/>
        <v>0</v>
      </c>
      <c r="J6019">
        <f t="shared" si="943"/>
        <v>0</v>
      </c>
      <c r="K6019">
        <f t="shared" si="947"/>
        <v>0</v>
      </c>
      <c r="L6019">
        <f t="shared" si="944"/>
        <v>0</v>
      </c>
      <c r="M6019" s="66" t="str">
        <f t="shared" si="940"/>
        <v xml:space="preserve"> </v>
      </c>
    </row>
    <row r="6020" spans="1:13" x14ac:dyDescent="0.25">
      <c r="A6020" s="25">
        <f t="shared" si="948"/>
        <v>6020</v>
      </c>
      <c r="B6020" s="35">
        <f>+INDEX(Исходные_данные!A:Z,A6020+$X$32-1,$X$30)</f>
        <v>0</v>
      </c>
      <c r="C6020" s="25">
        <f>+IFERROR(_xlfn.NUMBERVALUE(INDEX(Исходные_данные!A:Z,A6020+$X$32-1,$X$31),"."),0)</f>
        <v>0</v>
      </c>
      <c r="D6020" s="51"/>
      <c r="E6020" s="3">
        <f t="shared" si="945"/>
        <v>1289.4580000000001</v>
      </c>
      <c r="F6020" s="3">
        <f t="shared" si="946"/>
        <v>1289.4574600000001</v>
      </c>
      <c r="G6020" s="8">
        <f t="shared" si="949"/>
        <v>0</v>
      </c>
      <c r="H6020" s="7">
        <f t="shared" si="941"/>
        <v>0</v>
      </c>
      <c r="I6020" s="7">
        <f t="shared" si="942"/>
        <v>0</v>
      </c>
      <c r="J6020">
        <f t="shared" si="943"/>
        <v>0</v>
      </c>
      <c r="K6020">
        <f t="shared" si="947"/>
        <v>0</v>
      </c>
      <c r="L6020">
        <f t="shared" si="944"/>
        <v>0</v>
      </c>
      <c r="M6020" s="66" t="str">
        <f t="shared" si="940"/>
        <v xml:space="preserve"> </v>
      </c>
    </row>
    <row r="6021" spans="1:13" x14ac:dyDescent="0.25">
      <c r="A6021" s="25">
        <f t="shared" si="948"/>
        <v>6021</v>
      </c>
      <c r="B6021" s="35">
        <f>+INDEX(Исходные_данные!A:Z,A6021+$X$32-1,$X$30)</f>
        <v>0</v>
      </c>
      <c r="C6021" s="25">
        <f>+IFERROR(_xlfn.NUMBERVALUE(INDEX(Исходные_данные!A:Z,A6021+$X$32-1,$X$31),"."),0)</f>
        <v>0</v>
      </c>
      <c r="D6021" s="51"/>
      <c r="E6021" s="3">
        <f t="shared" si="945"/>
        <v>1289.4580000000001</v>
      </c>
      <c r="F6021" s="3">
        <f t="shared" si="946"/>
        <v>1289.4574600000001</v>
      </c>
      <c r="G6021" s="8">
        <f t="shared" si="949"/>
        <v>0</v>
      </c>
      <c r="H6021" s="7">
        <f t="shared" si="941"/>
        <v>0</v>
      </c>
      <c r="I6021" s="7">
        <f t="shared" si="942"/>
        <v>0</v>
      </c>
      <c r="J6021">
        <f t="shared" si="943"/>
        <v>0</v>
      </c>
      <c r="K6021">
        <f t="shared" si="947"/>
        <v>0</v>
      </c>
      <c r="L6021">
        <f t="shared" si="944"/>
        <v>0</v>
      </c>
      <c r="M6021" s="66" t="str">
        <f t="shared" si="940"/>
        <v xml:space="preserve"> </v>
      </c>
    </row>
    <row r="6022" spans="1:13" x14ac:dyDescent="0.25">
      <c r="A6022" s="25">
        <f t="shared" si="948"/>
        <v>6022</v>
      </c>
      <c r="B6022" s="35">
        <f>+INDEX(Исходные_данные!A:Z,A6022+$X$32-1,$X$30)</f>
        <v>0</v>
      </c>
      <c r="C6022" s="25">
        <f>+IFERROR(_xlfn.NUMBERVALUE(INDEX(Исходные_данные!A:Z,A6022+$X$32-1,$X$31),"."),0)</f>
        <v>0</v>
      </c>
      <c r="D6022" s="51"/>
      <c r="E6022" s="3">
        <f t="shared" si="945"/>
        <v>1289.4580000000001</v>
      </c>
      <c r="F6022" s="3">
        <f t="shared" si="946"/>
        <v>1289.4574600000001</v>
      </c>
      <c r="G6022" s="8">
        <f t="shared" si="949"/>
        <v>0</v>
      </c>
      <c r="H6022" s="7">
        <f t="shared" si="941"/>
        <v>0</v>
      </c>
      <c r="I6022" s="7">
        <f t="shared" si="942"/>
        <v>0</v>
      </c>
      <c r="J6022">
        <f t="shared" si="943"/>
        <v>0</v>
      </c>
      <c r="K6022">
        <f t="shared" si="947"/>
        <v>0</v>
      </c>
      <c r="L6022">
        <f t="shared" si="944"/>
        <v>0</v>
      </c>
      <c r="M6022" s="66" t="str">
        <f t="shared" si="940"/>
        <v xml:space="preserve"> </v>
      </c>
    </row>
    <row r="6023" spans="1:13" x14ac:dyDescent="0.25">
      <c r="A6023" s="25">
        <f t="shared" si="948"/>
        <v>6023</v>
      </c>
      <c r="B6023" s="35">
        <f>+INDEX(Исходные_данные!A:Z,A6023+$X$32-1,$X$30)</f>
        <v>0</v>
      </c>
      <c r="C6023" s="25">
        <f>+IFERROR(_xlfn.NUMBERVALUE(INDEX(Исходные_данные!A:Z,A6023+$X$32-1,$X$31),"."),0)</f>
        <v>0</v>
      </c>
      <c r="D6023" s="51"/>
      <c r="E6023" s="3">
        <f t="shared" si="945"/>
        <v>1289.4580000000001</v>
      </c>
      <c r="F6023" s="3">
        <f t="shared" si="946"/>
        <v>1289.4574600000001</v>
      </c>
      <c r="G6023" s="8">
        <f t="shared" si="949"/>
        <v>0</v>
      </c>
      <c r="H6023" s="7">
        <f t="shared" si="941"/>
        <v>0</v>
      </c>
      <c r="I6023" s="7">
        <f t="shared" si="942"/>
        <v>0</v>
      </c>
      <c r="J6023">
        <f t="shared" si="943"/>
        <v>0</v>
      </c>
      <c r="K6023">
        <f t="shared" si="947"/>
        <v>0</v>
      </c>
      <c r="L6023">
        <f t="shared" si="944"/>
        <v>0</v>
      </c>
      <c r="M6023" s="66" t="str">
        <f t="shared" si="940"/>
        <v xml:space="preserve"> </v>
      </c>
    </row>
    <row r="6024" spans="1:13" x14ac:dyDescent="0.25">
      <c r="A6024" s="25">
        <f t="shared" si="948"/>
        <v>6024</v>
      </c>
      <c r="B6024" s="35">
        <f>+INDEX(Исходные_данные!A:Z,A6024+$X$32-1,$X$30)</f>
        <v>0</v>
      </c>
      <c r="C6024" s="25">
        <f>+IFERROR(_xlfn.NUMBERVALUE(INDEX(Исходные_данные!A:Z,A6024+$X$32-1,$X$31),"."),0)</f>
        <v>0</v>
      </c>
      <c r="D6024" s="51"/>
      <c r="E6024" s="3">
        <f t="shared" si="945"/>
        <v>1289.4580000000001</v>
      </c>
      <c r="F6024" s="3">
        <f t="shared" si="946"/>
        <v>1289.4574600000001</v>
      </c>
      <c r="G6024" s="8">
        <f t="shared" si="949"/>
        <v>0</v>
      </c>
      <c r="H6024" s="7">
        <f t="shared" si="941"/>
        <v>0</v>
      </c>
      <c r="I6024" s="7">
        <f t="shared" si="942"/>
        <v>0</v>
      </c>
      <c r="J6024">
        <f t="shared" si="943"/>
        <v>0</v>
      </c>
      <c r="K6024">
        <f t="shared" si="947"/>
        <v>0</v>
      </c>
      <c r="L6024">
        <f t="shared" si="944"/>
        <v>0</v>
      </c>
      <c r="M6024" s="66" t="str">
        <f t="shared" si="940"/>
        <v xml:space="preserve"> </v>
      </c>
    </row>
    <row r="6025" spans="1:13" x14ac:dyDescent="0.25">
      <c r="A6025" s="25">
        <f t="shared" si="948"/>
        <v>6025</v>
      </c>
      <c r="B6025" s="35">
        <f>+INDEX(Исходные_данные!A:Z,A6025+$X$32-1,$X$30)</f>
        <v>0</v>
      </c>
      <c r="C6025" s="25">
        <f>+IFERROR(_xlfn.NUMBERVALUE(INDEX(Исходные_данные!A:Z,A6025+$X$32-1,$X$31),"."),0)</f>
        <v>0</v>
      </c>
      <c r="D6025" s="51"/>
      <c r="E6025" s="3">
        <f t="shared" si="945"/>
        <v>1289.4580000000001</v>
      </c>
      <c r="F6025" s="3">
        <f t="shared" si="946"/>
        <v>1289.4574600000001</v>
      </c>
      <c r="G6025" s="8">
        <f t="shared" si="949"/>
        <v>0</v>
      </c>
      <c r="H6025" s="7">
        <f t="shared" si="941"/>
        <v>0</v>
      </c>
      <c r="I6025" s="7">
        <f t="shared" si="942"/>
        <v>0</v>
      </c>
      <c r="J6025">
        <f t="shared" si="943"/>
        <v>0</v>
      </c>
      <c r="K6025">
        <f t="shared" si="947"/>
        <v>0</v>
      </c>
      <c r="L6025">
        <f t="shared" si="944"/>
        <v>0</v>
      </c>
      <c r="M6025" s="66" t="str">
        <f t="shared" si="940"/>
        <v xml:space="preserve"> </v>
      </c>
    </row>
    <row r="6026" spans="1:13" x14ac:dyDescent="0.25">
      <c r="A6026" s="25">
        <f t="shared" si="948"/>
        <v>6026</v>
      </c>
      <c r="B6026" s="35">
        <f>+INDEX(Исходные_данные!A:Z,A6026+$X$32-1,$X$30)</f>
        <v>0</v>
      </c>
      <c r="C6026" s="25">
        <f>+IFERROR(_xlfn.NUMBERVALUE(INDEX(Исходные_данные!A:Z,A6026+$X$32-1,$X$31),"."),0)</f>
        <v>0</v>
      </c>
      <c r="D6026" s="51"/>
      <c r="E6026" s="3">
        <f t="shared" si="945"/>
        <v>1289.4580000000001</v>
      </c>
      <c r="F6026" s="3">
        <f t="shared" si="946"/>
        <v>1289.4574600000001</v>
      </c>
      <c r="G6026" s="8">
        <f t="shared" si="949"/>
        <v>0</v>
      </c>
      <c r="H6026" s="7">
        <f t="shared" si="941"/>
        <v>0</v>
      </c>
      <c r="I6026" s="7">
        <f t="shared" si="942"/>
        <v>0</v>
      </c>
      <c r="J6026">
        <f t="shared" si="943"/>
        <v>0</v>
      </c>
      <c r="K6026">
        <f t="shared" si="947"/>
        <v>0</v>
      </c>
      <c r="L6026">
        <f t="shared" si="944"/>
        <v>0</v>
      </c>
      <c r="M6026" s="66" t="str">
        <f t="shared" si="940"/>
        <v xml:space="preserve"> </v>
      </c>
    </row>
    <row r="6027" spans="1:13" x14ac:dyDescent="0.25">
      <c r="A6027" s="25">
        <f t="shared" si="948"/>
        <v>6027</v>
      </c>
      <c r="B6027" s="35">
        <f>+INDEX(Исходные_данные!A:Z,A6027+$X$32-1,$X$30)</f>
        <v>0</v>
      </c>
      <c r="C6027" s="25">
        <f>+IFERROR(_xlfn.NUMBERVALUE(INDEX(Исходные_данные!A:Z,A6027+$X$32-1,$X$31),"."),0)</f>
        <v>0</v>
      </c>
      <c r="D6027" s="51"/>
      <c r="E6027" s="3">
        <f t="shared" si="945"/>
        <v>1289.4580000000001</v>
      </c>
      <c r="F6027" s="3">
        <f t="shared" si="946"/>
        <v>1289.4574600000001</v>
      </c>
      <c r="G6027" s="8">
        <f t="shared" si="949"/>
        <v>0</v>
      </c>
      <c r="H6027" s="7">
        <f t="shared" si="941"/>
        <v>0</v>
      </c>
      <c r="I6027" s="7">
        <f t="shared" si="942"/>
        <v>0</v>
      </c>
      <c r="J6027">
        <f t="shared" si="943"/>
        <v>0</v>
      </c>
      <c r="K6027">
        <f t="shared" si="947"/>
        <v>0</v>
      </c>
      <c r="L6027">
        <f t="shared" si="944"/>
        <v>0</v>
      </c>
      <c r="M6027" s="66" t="str">
        <f t="shared" si="940"/>
        <v xml:space="preserve"> </v>
      </c>
    </row>
    <row r="6028" spans="1:13" x14ac:dyDescent="0.25">
      <c r="A6028" s="25">
        <f t="shared" si="948"/>
        <v>6028</v>
      </c>
      <c r="B6028" s="35">
        <f>+INDEX(Исходные_данные!A:Z,A6028+$X$32-1,$X$30)</f>
        <v>0</v>
      </c>
      <c r="C6028" s="25">
        <f>+IFERROR(_xlfn.NUMBERVALUE(INDEX(Исходные_данные!A:Z,A6028+$X$32-1,$X$31),"."),0)</f>
        <v>0</v>
      </c>
      <c r="D6028" s="51"/>
      <c r="E6028" s="3">
        <f t="shared" si="945"/>
        <v>1289.4580000000001</v>
      </c>
      <c r="F6028" s="3">
        <f t="shared" si="946"/>
        <v>1289.4574600000001</v>
      </c>
      <c r="G6028" s="8">
        <f t="shared" si="949"/>
        <v>0</v>
      </c>
      <c r="H6028" s="7">
        <f t="shared" si="941"/>
        <v>0</v>
      </c>
      <c r="I6028" s="7">
        <f t="shared" si="942"/>
        <v>0</v>
      </c>
      <c r="J6028">
        <f t="shared" si="943"/>
        <v>0</v>
      </c>
      <c r="K6028">
        <f t="shared" si="947"/>
        <v>0</v>
      </c>
      <c r="L6028">
        <f t="shared" si="944"/>
        <v>0</v>
      </c>
      <c r="M6028" s="66" t="str">
        <f t="shared" si="940"/>
        <v xml:space="preserve"> </v>
      </c>
    </row>
    <row r="6029" spans="1:13" x14ac:dyDescent="0.25">
      <c r="A6029" s="25">
        <f t="shared" si="948"/>
        <v>6029</v>
      </c>
      <c r="B6029" s="35">
        <f>+INDEX(Исходные_данные!A:Z,A6029+$X$32-1,$X$30)</f>
        <v>0</v>
      </c>
      <c r="C6029" s="25">
        <f>+IFERROR(_xlfn.NUMBERVALUE(INDEX(Исходные_данные!A:Z,A6029+$X$32-1,$X$31),"."),0)</f>
        <v>0</v>
      </c>
      <c r="D6029" s="51"/>
      <c r="E6029" s="3">
        <f t="shared" si="945"/>
        <v>1289.4580000000001</v>
      </c>
      <c r="F6029" s="3">
        <f t="shared" si="946"/>
        <v>1289.4574600000001</v>
      </c>
      <c r="G6029" s="8">
        <f t="shared" si="949"/>
        <v>0</v>
      </c>
      <c r="H6029" s="7">
        <f t="shared" si="941"/>
        <v>0</v>
      </c>
      <c r="I6029" s="7">
        <f t="shared" si="942"/>
        <v>0</v>
      </c>
      <c r="J6029">
        <f t="shared" si="943"/>
        <v>0</v>
      </c>
      <c r="K6029">
        <f t="shared" si="947"/>
        <v>0</v>
      </c>
      <c r="L6029">
        <f t="shared" si="944"/>
        <v>0</v>
      </c>
      <c r="M6029" s="66" t="str">
        <f t="shared" si="940"/>
        <v xml:space="preserve"> </v>
      </c>
    </row>
    <row r="6030" spans="1:13" x14ac:dyDescent="0.25">
      <c r="A6030" s="25">
        <f t="shared" si="948"/>
        <v>6030</v>
      </c>
      <c r="B6030" s="35">
        <f>+INDEX(Исходные_данные!A:Z,A6030+$X$32-1,$X$30)</f>
        <v>0</v>
      </c>
      <c r="C6030" s="25">
        <f>+IFERROR(_xlfn.NUMBERVALUE(INDEX(Исходные_данные!A:Z,A6030+$X$32-1,$X$31),"."),0)</f>
        <v>0</v>
      </c>
      <c r="D6030" s="51"/>
      <c r="E6030" s="3">
        <f t="shared" si="945"/>
        <v>1289.4580000000001</v>
      </c>
      <c r="F6030" s="3">
        <f t="shared" si="946"/>
        <v>1289.4574600000001</v>
      </c>
      <c r="G6030" s="8">
        <f t="shared" si="949"/>
        <v>0</v>
      </c>
      <c r="H6030" s="7">
        <f t="shared" si="941"/>
        <v>0</v>
      </c>
      <c r="I6030" s="7">
        <f t="shared" si="942"/>
        <v>0</v>
      </c>
      <c r="J6030">
        <f t="shared" si="943"/>
        <v>0</v>
      </c>
      <c r="K6030">
        <f t="shared" si="947"/>
        <v>0</v>
      </c>
      <c r="L6030">
        <f t="shared" si="944"/>
        <v>0</v>
      </c>
      <c r="M6030" s="66" t="str">
        <f t="shared" si="940"/>
        <v xml:space="preserve"> </v>
      </c>
    </row>
    <row r="6031" spans="1:13" x14ac:dyDescent="0.25">
      <c r="A6031" s="25">
        <f t="shared" si="948"/>
        <v>6031</v>
      </c>
      <c r="B6031" s="35">
        <f>+INDEX(Исходные_данные!A:Z,A6031+$X$32-1,$X$30)</f>
        <v>0</v>
      </c>
      <c r="C6031" s="25">
        <f>+IFERROR(_xlfn.NUMBERVALUE(INDEX(Исходные_данные!A:Z,A6031+$X$32-1,$X$31),"."),0)</f>
        <v>0</v>
      </c>
      <c r="D6031" s="51"/>
      <c r="E6031" s="3">
        <f t="shared" si="945"/>
        <v>1289.4580000000001</v>
      </c>
      <c r="F6031" s="3">
        <f t="shared" si="946"/>
        <v>1289.4574600000001</v>
      </c>
      <c r="G6031" s="8">
        <f t="shared" si="949"/>
        <v>0</v>
      </c>
      <c r="H6031" s="7">
        <f t="shared" si="941"/>
        <v>0</v>
      </c>
      <c r="I6031" s="7">
        <f t="shared" si="942"/>
        <v>0</v>
      </c>
      <c r="J6031">
        <f t="shared" si="943"/>
        <v>0</v>
      </c>
      <c r="K6031">
        <f t="shared" si="947"/>
        <v>0</v>
      </c>
      <c r="L6031">
        <f t="shared" si="944"/>
        <v>0</v>
      </c>
      <c r="M6031" s="66" t="str">
        <f t="shared" si="940"/>
        <v xml:space="preserve"> </v>
      </c>
    </row>
    <row r="6032" spans="1:13" x14ac:dyDescent="0.25">
      <c r="A6032" s="25">
        <f t="shared" si="948"/>
        <v>6032</v>
      </c>
      <c r="B6032" s="35">
        <f>+INDEX(Исходные_данные!A:Z,A6032+$X$32-1,$X$30)</f>
        <v>0</v>
      </c>
      <c r="C6032" s="25">
        <f>+IFERROR(_xlfn.NUMBERVALUE(INDEX(Исходные_данные!A:Z,A6032+$X$32-1,$X$31),"."),0)</f>
        <v>0</v>
      </c>
      <c r="D6032" s="51"/>
      <c r="E6032" s="3">
        <f t="shared" si="945"/>
        <v>1289.4580000000001</v>
      </c>
      <c r="F6032" s="3">
        <f t="shared" si="946"/>
        <v>1289.4574600000001</v>
      </c>
      <c r="G6032" s="8">
        <f t="shared" si="949"/>
        <v>0</v>
      </c>
      <c r="H6032" s="7">
        <f t="shared" si="941"/>
        <v>0</v>
      </c>
      <c r="I6032" s="7">
        <f t="shared" si="942"/>
        <v>0</v>
      </c>
      <c r="J6032">
        <f t="shared" si="943"/>
        <v>0</v>
      </c>
      <c r="K6032">
        <f t="shared" si="947"/>
        <v>0</v>
      </c>
      <c r="L6032">
        <f t="shared" si="944"/>
        <v>0</v>
      </c>
      <c r="M6032" s="66" t="str">
        <f t="shared" si="940"/>
        <v xml:space="preserve"> </v>
      </c>
    </row>
    <row r="6033" spans="1:13" x14ac:dyDescent="0.25">
      <c r="A6033" s="25">
        <f t="shared" si="948"/>
        <v>6033</v>
      </c>
      <c r="B6033" s="35">
        <f>+INDEX(Исходные_данные!A:Z,A6033+$X$32-1,$X$30)</f>
        <v>0</v>
      </c>
      <c r="C6033" s="25">
        <f>+IFERROR(_xlfn.NUMBERVALUE(INDEX(Исходные_данные!A:Z,A6033+$X$32-1,$X$31),"."),0)</f>
        <v>0</v>
      </c>
      <c r="D6033" s="51"/>
      <c r="E6033" s="3">
        <f t="shared" si="945"/>
        <v>1289.4580000000001</v>
      </c>
      <c r="F6033" s="3">
        <f t="shared" si="946"/>
        <v>1289.4574600000001</v>
      </c>
      <c r="G6033" s="8">
        <f t="shared" si="949"/>
        <v>0</v>
      </c>
      <c r="H6033" s="7">
        <f t="shared" si="941"/>
        <v>0</v>
      </c>
      <c r="I6033" s="7">
        <f t="shared" si="942"/>
        <v>0</v>
      </c>
      <c r="J6033">
        <f t="shared" si="943"/>
        <v>0</v>
      </c>
      <c r="K6033">
        <f t="shared" si="947"/>
        <v>0</v>
      </c>
      <c r="L6033">
        <f t="shared" si="944"/>
        <v>0</v>
      </c>
      <c r="M6033" s="66" t="str">
        <f t="shared" si="940"/>
        <v xml:space="preserve"> </v>
      </c>
    </row>
    <row r="6034" spans="1:13" x14ac:dyDescent="0.25">
      <c r="A6034" s="25">
        <f t="shared" si="948"/>
        <v>6034</v>
      </c>
      <c r="B6034" s="35">
        <f>+INDEX(Исходные_данные!A:Z,A6034+$X$32-1,$X$30)</f>
        <v>0</v>
      </c>
      <c r="C6034" s="25">
        <f>+IFERROR(_xlfn.NUMBERVALUE(INDEX(Исходные_данные!A:Z,A6034+$X$32-1,$X$31),"."),0)</f>
        <v>0</v>
      </c>
      <c r="D6034" s="51"/>
      <c r="E6034" s="3">
        <f t="shared" si="945"/>
        <v>1289.4580000000001</v>
      </c>
      <c r="F6034" s="3">
        <f t="shared" si="946"/>
        <v>1289.4574600000001</v>
      </c>
      <c r="G6034" s="8">
        <f t="shared" si="949"/>
        <v>0</v>
      </c>
      <c r="H6034" s="7">
        <f t="shared" si="941"/>
        <v>0</v>
      </c>
      <c r="I6034" s="7">
        <f t="shared" si="942"/>
        <v>0</v>
      </c>
      <c r="J6034">
        <f t="shared" si="943"/>
        <v>0</v>
      </c>
      <c r="K6034">
        <f t="shared" si="947"/>
        <v>0</v>
      </c>
      <c r="L6034">
        <f t="shared" si="944"/>
        <v>0</v>
      </c>
      <c r="M6034" s="66" t="str">
        <f t="shared" si="940"/>
        <v xml:space="preserve"> </v>
      </c>
    </row>
    <row r="6035" spans="1:13" x14ac:dyDescent="0.25">
      <c r="A6035" s="25">
        <f t="shared" si="948"/>
        <v>6035</v>
      </c>
      <c r="B6035" s="35">
        <f>+INDEX(Исходные_данные!A:Z,A6035+$X$32-1,$X$30)</f>
        <v>0</v>
      </c>
      <c r="C6035" s="25">
        <f>+IFERROR(_xlfn.NUMBERVALUE(INDEX(Исходные_данные!A:Z,A6035+$X$32-1,$X$31),"."),0)</f>
        <v>0</v>
      </c>
      <c r="D6035" s="51"/>
      <c r="E6035" s="3">
        <f t="shared" si="945"/>
        <v>1289.4580000000001</v>
      </c>
      <c r="F6035" s="3">
        <f t="shared" si="946"/>
        <v>1289.4574600000001</v>
      </c>
      <c r="G6035" s="8">
        <f t="shared" si="949"/>
        <v>0</v>
      </c>
      <c r="H6035" s="7">
        <f t="shared" si="941"/>
        <v>0</v>
      </c>
      <c r="I6035" s="7">
        <f t="shared" si="942"/>
        <v>0</v>
      </c>
      <c r="J6035">
        <f t="shared" si="943"/>
        <v>0</v>
      </c>
      <c r="K6035">
        <f t="shared" si="947"/>
        <v>0</v>
      </c>
      <c r="L6035">
        <f t="shared" si="944"/>
        <v>0</v>
      </c>
      <c r="M6035" s="66" t="str">
        <f t="shared" si="940"/>
        <v xml:space="preserve"> </v>
      </c>
    </row>
    <row r="6036" spans="1:13" x14ac:dyDescent="0.25">
      <c r="A6036" s="25">
        <f t="shared" si="948"/>
        <v>6036</v>
      </c>
      <c r="B6036" s="35">
        <f>+INDEX(Исходные_данные!A:Z,A6036+$X$32-1,$X$30)</f>
        <v>0</v>
      </c>
      <c r="C6036" s="25">
        <f>+IFERROR(_xlfn.NUMBERVALUE(INDEX(Исходные_данные!A:Z,A6036+$X$32-1,$X$31),"."),0)</f>
        <v>0</v>
      </c>
      <c r="D6036" s="51"/>
      <c r="E6036" s="3">
        <f t="shared" si="945"/>
        <v>1289.4580000000001</v>
      </c>
      <c r="F6036" s="3">
        <f t="shared" si="946"/>
        <v>1289.4574600000001</v>
      </c>
      <c r="G6036" s="8">
        <f t="shared" si="949"/>
        <v>0</v>
      </c>
      <c r="H6036" s="7">
        <f t="shared" si="941"/>
        <v>0</v>
      </c>
      <c r="I6036" s="7">
        <f t="shared" si="942"/>
        <v>0</v>
      </c>
      <c r="J6036">
        <f t="shared" si="943"/>
        <v>0</v>
      </c>
      <c r="K6036">
        <f t="shared" si="947"/>
        <v>0</v>
      </c>
      <c r="L6036">
        <f t="shared" si="944"/>
        <v>0</v>
      </c>
      <c r="M6036" s="66" t="str">
        <f t="shared" si="940"/>
        <v xml:space="preserve"> </v>
      </c>
    </row>
    <row r="6037" spans="1:13" x14ac:dyDescent="0.25">
      <c r="A6037" s="25">
        <f t="shared" si="948"/>
        <v>6037</v>
      </c>
      <c r="B6037" s="35">
        <f>+INDEX(Исходные_данные!A:Z,A6037+$X$32-1,$X$30)</f>
        <v>0</v>
      </c>
      <c r="C6037" s="25">
        <f>+IFERROR(_xlfn.NUMBERVALUE(INDEX(Исходные_данные!A:Z,A6037+$X$32-1,$X$31),"."),0)</f>
        <v>0</v>
      </c>
      <c r="D6037" s="51"/>
      <c r="E6037" s="3">
        <f t="shared" si="945"/>
        <v>1289.4580000000001</v>
      </c>
      <c r="F6037" s="3">
        <f t="shared" si="946"/>
        <v>1289.4574600000001</v>
      </c>
      <c r="G6037" s="8">
        <f t="shared" si="949"/>
        <v>0</v>
      </c>
      <c r="H6037" s="7">
        <f t="shared" si="941"/>
        <v>0</v>
      </c>
      <c r="I6037" s="7">
        <f t="shared" si="942"/>
        <v>0</v>
      </c>
      <c r="J6037">
        <f t="shared" si="943"/>
        <v>0</v>
      </c>
      <c r="K6037">
        <f t="shared" si="947"/>
        <v>0</v>
      </c>
      <c r="L6037">
        <f t="shared" si="944"/>
        <v>0</v>
      </c>
      <c r="M6037" s="66" t="str">
        <f t="shared" si="940"/>
        <v xml:space="preserve"> </v>
      </c>
    </row>
    <row r="6038" spans="1:13" x14ac:dyDescent="0.25">
      <c r="A6038" s="25">
        <f t="shared" si="948"/>
        <v>6038</v>
      </c>
      <c r="B6038" s="35">
        <f>+INDEX(Исходные_данные!A:Z,A6038+$X$32-1,$X$30)</f>
        <v>0</v>
      </c>
      <c r="C6038" s="25">
        <f>+IFERROR(_xlfn.NUMBERVALUE(INDEX(Исходные_данные!A:Z,A6038+$X$32-1,$X$31),"."),0)</f>
        <v>0</v>
      </c>
      <c r="D6038" s="51"/>
      <c r="E6038" s="3">
        <f t="shared" si="945"/>
        <v>1289.4580000000001</v>
      </c>
      <c r="F6038" s="3">
        <f t="shared" si="946"/>
        <v>1289.4574600000001</v>
      </c>
      <c r="G6038" s="8">
        <f t="shared" si="949"/>
        <v>0</v>
      </c>
      <c r="H6038" s="7">
        <f t="shared" si="941"/>
        <v>0</v>
      </c>
      <c r="I6038" s="7">
        <f t="shared" si="942"/>
        <v>0</v>
      </c>
      <c r="J6038">
        <f t="shared" si="943"/>
        <v>0</v>
      </c>
      <c r="K6038">
        <f t="shared" si="947"/>
        <v>0</v>
      </c>
      <c r="L6038">
        <f t="shared" si="944"/>
        <v>0</v>
      </c>
      <c r="M6038" s="66" t="str">
        <f t="shared" si="940"/>
        <v xml:space="preserve"> </v>
      </c>
    </row>
    <row r="6039" spans="1:13" x14ac:dyDescent="0.25">
      <c r="A6039" s="25">
        <f t="shared" si="948"/>
        <v>6039</v>
      </c>
      <c r="B6039" s="35">
        <f>+INDEX(Исходные_данные!A:Z,A6039+$X$32-1,$X$30)</f>
        <v>0</v>
      </c>
      <c r="C6039" s="25">
        <f>+IFERROR(_xlfn.NUMBERVALUE(INDEX(Исходные_данные!A:Z,A6039+$X$32-1,$X$31),"."),0)</f>
        <v>0</v>
      </c>
      <c r="D6039" s="51"/>
      <c r="E6039" s="3">
        <f t="shared" si="945"/>
        <v>1289.4580000000001</v>
      </c>
      <c r="F6039" s="3">
        <f t="shared" si="946"/>
        <v>1289.4574600000001</v>
      </c>
      <c r="G6039" s="8">
        <f t="shared" si="949"/>
        <v>0</v>
      </c>
      <c r="H6039" s="7">
        <f t="shared" si="941"/>
        <v>0</v>
      </c>
      <c r="I6039" s="7">
        <f t="shared" si="942"/>
        <v>0</v>
      </c>
      <c r="J6039">
        <f t="shared" si="943"/>
        <v>0</v>
      </c>
      <c r="K6039">
        <f t="shared" si="947"/>
        <v>0</v>
      </c>
      <c r="L6039">
        <f t="shared" si="944"/>
        <v>0</v>
      </c>
      <c r="M6039" s="66" t="str">
        <f t="shared" si="940"/>
        <v xml:space="preserve"> </v>
      </c>
    </row>
    <row r="6040" spans="1:13" x14ac:dyDescent="0.25">
      <c r="A6040" s="25">
        <f t="shared" si="948"/>
        <v>6040</v>
      </c>
      <c r="B6040" s="35">
        <f>+INDEX(Исходные_данные!A:Z,A6040+$X$32-1,$X$30)</f>
        <v>0</v>
      </c>
      <c r="C6040" s="25">
        <f>+IFERROR(_xlfn.NUMBERVALUE(INDEX(Исходные_данные!A:Z,A6040+$X$32-1,$X$31),"."),0)</f>
        <v>0</v>
      </c>
      <c r="D6040" s="51"/>
      <c r="E6040" s="3">
        <f t="shared" si="945"/>
        <v>1289.4580000000001</v>
      </c>
      <c r="F6040" s="3">
        <f t="shared" si="946"/>
        <v>1289.4574600000001</v>
      </c>
      <c r="G6040" s="8">
        <f t="shared" si="949"/>
        <v>0</v>
      </c>
      <c r="H6040" s="7">
        <f t="shared" si="941"/>
        <v>0</v>
      </c>
      <c r="I6040" s="7">
        <f t="shared" si="942"/>
        <v>0</v>
      </c>
      <c r="J6040">
        <f t="shared" si="943"/>
        <v>0</v>
      </c>
      <c r="K6040">
        <f t="shared" si="947"/>
        <v>0</v>
      </c>
      <c r="L6040">
        <f t="shared" si="944"/>
        <v>0</v>
      </c>
      <c r="M6040" s="66" t="str">
        <f t="shared" si="940"/>
        <v xml:space="preserve"> </v>
      </c>
    </row>
    <row r="6041" spans="1:13" x14ac:dyDescent="0.25">
      <c r="A6041" s="25">
        <f t="shared" si="948"/>
        <v>6041</v>
      </c>
      <c r="B6041" s="35">
        <f>+INDEX(Исходные_данные!A:Z,A6041+$X$32-1,$X$30)</f>
        <v>0</v>
      </c>
      <c r="C6041" s="25">
        <f>+IFERROR(_xlfn.NUMBERVALUE(INDEX(Исходные_данные!A:Z,A6041+$X$32-1,$X$31),"."),0)</f>
        <v>0</v>
      </c>
      <c r="D6041" s="51"/>
      <c r="E6041" s="3">
        <f t="shared" si="945"/>
        <v>1289.4580000000001</v>
      </c>
      <c r="F6041" s="3">
        <f t="shared" si="946"/>
        <v>1289.4574600000001</v>
      </c>
      <c r="G6041" s="8">
        <f t="shared" si="949"/>
        <v>0</v>
      </c>
      <c r="H6041" s="7">
        <f t="shared" si="941"/>
        <v>0</v>
      </c>
      <c r="I6041" s="7">
        <f t="shared" si="942"/>
        <v>0</v>
      </c>
      <c r="J6041">
        <f t="shared" si="943"/>
        <v>0</v>
      </c>
      <c r="K6041">
        <f t="shared" si="947"/>
        <v>0</v>
      </c>
      <c r="L6041">
        <f t="shared" si="944"/>
        <v>0</v>
      </c>
      <c r="M6041" s="66" t="str">
        <f t="shared" si="940"/>
        <v xml:space="preserve"> </v>
      </c>
    </row>
    <row r="6042" spans="1:13" x14ac:dyDescent="0.25">
      <c r="A6042" s="25">
        <f t="shared" si="948"/>
        <v>6042</v>
      </c>
      <c r="B6042" s="35">
        <f>+INDEX(Исходные_данные!A:Z,A6042+$X$32-1,$X$30)</f>
        <v>0</v>
      </c>
      <c r="C6042" s="25">
        <f>+IFERROR(_xlfn.NUMBERVALUE(INDEX(Исходные_данные!A:Z,A6042+$X$32-1,$X$31),"."),0)</f>
        <v>0</v>
      </c>
      <c r="D6042" s="51"/>
      <c r="E6042" s="3">
        <f t="shared" si="945"/>
        <v>1289.4580000000001</v>
      </c>
      <c r="F6042" s="3">
        <f t="shared" si="946"/>
        <v>1289.4574600000001</v>
      </c>
      <c r="G6042" s="8">
        <f t="shared" si="949"/>
        <v>0</v>
      </c>
      <c r="H6042" s="7">
        <f t="shared" si="941"/>
        <v>0</v>
      </c>
      <c r="I6042" s="7">
        <f t="shared" si="942"/>
        <v>0</v>
      </c>
      <c r="J6042">
        <f t="shared" si="943"/>
        <v>0</v>
      </c>
      <c r="K6042">
        <f t="shared" si="947"/>
        <v>0</v>
      </c>
      <c r="L6042">
        <f t="shared" si="944"/>
        <v>0</v>
      </c>
      <c r="M6042" s="66" t="str">
        <f t="shared" si="940"/>
        <v xml:space="preserve"> </v>
      </c>
    </row>
    <row r="6043" spans="1:13" x14ac:dyDescent="0.25">
      <c r="A6043" s="25">
        <f t="shared" si="948"/>
        <v>6043</v>
      </c>
      <c r="B6043" s="35">
        <f>+INDEX(Исходные_данные!A:Z,A6043+$X$32-1,$X$30)</f>
        <v>0</v>
      </c>
      <c r="C6043" s="25">
        <f>+IFERROR(_xlfn.NUMBERVALUE(INDEX(Исходные_данные!A:Z,A6043+$X$32-1,$X$31),"."),0)</f>
        <v>0</v>
      </c>
      <c r="D6043" s="51"/>
      <c r="E6043" s="3">
        <f t="shared" si="945"/>
        <v>1289.4580000000001</v>
      </c>
      <c r="F6043" s="3">
        <f t="shared" si="946"/>
        <v>1289.4574600000001</v>
      </c>
      <c r="G6043" s="8">
        <f t="shared" si="949"/>
        <v>0</v>
      </c>
      <c r="H6043" s="7">
        <f t="shared" si="941"/>
        <v>0</v>
      </c>
      <c r="I6043" s="7">
        <f t="shared" si="942"/>
        <v>0</v>
      </c>
      <c r="J6043">
        <f t="shared" si="943"/>
        <v>0</v>
      </c>
      <c r="K6043">
        <f t="shared" si="947"/>
        <v>0</v>
      </c>
      <c r="L6043">
        <f t="shared" si="944"/>
        <v>0</v>
      </c>
      <c r="M6043" s="66" t="str">
        <f t="shared" si="940"/>
        <v xml:space="preserve"> </v>
      </c>
    </row>
    <row r="6044" spans="1:13" x14ac:dyDescent="0.25">
      <c r="A6044" s="25">
        <f t="shared" si="948"/>
        <v>6044</v>
      </c>
      <c r="B6044" s="35">
        <f>+INDEX(Исходные_данные!A:Z,A6044+$X$32-1,$X$30)</f>
        <v>0</v>
      </c>
      <c r="C6044" s="25">
        <f>+IFERROR(_xlfn.NUMBERVALUE(INDEX(Исходные_данные!A:Z,A6044+$X$32-1,$X$31),"."),0)</f>
        <v>0</v>
      </c>
      <c r="D6044" s="51"/>
      <c r="E6044" s="3">
        <f t="shared" si="945"/>
        <v>1289.4580000000001</v>
      </c>
      <c r="F6044" s="3">
        <f t="shared" si="946"/>
        <v>1289.4574600000001</v>
      </c>
      <c r="G6044" s="8">
        <f t="shared" si="949"/>
        <v>0</v>
      </c>
      <c r="H6044" s="7">
        <f t="shared" si="941"/>
        <v>0</v>
      </c>
      <c r="I6044" s="7">
        <f t="shared" si="942"/>
        <v>0</v>
      </c>
      <c r="J6044">
        <f t="shared" si="943"/>
        <v>0</v>
      </c>
      <c r="K6044">
        <f t="shared" si="947"/>
        <v>0</v>
      </c>
      <c r="L6044">
        <f t="shared" si="944"/>
        <v>0</v>
      </c>
      <c r="M6044" s="66" t="str">
        <f t="shared" ref="M6044:M6107" si="950">IF(AC6059=1,"",+CONCATENATE(IF($AC$43=1,CONCATENATE(D6044," "),""),IF($AC$44=1,CONCATENATE(E6044," (",TEXT(G6044,"0,0"),"%)"),"")))</f>
        <v xml:space="preserve"> </v>
      </c>
    </row>
    <row r="6045" spans="1:13" x14ac:dyDescent="0.25">
      <c r="A6045" s="25">
        <f t="shared" si="948"/>
        <v>6045</v>
      </c>
      <c r="B6045" s="35">
        <f>+INDEX(Исходные_данные!A:Z,A6045+$X$32-1,$X$30)</f>
        <v>0</v>
      </c>
      <c r="C6045" s="25">
        <f>+IFERROR(_xlfn.NUMBERVALUE(INDEX(Исходные_данные!A:Z,A6045+$X$32-1,$X$31),"."),0)</f>
        <v>0</v>
      </c>
      <c r="D6045" s="51"/>
      <c r="E6045" s="3">
        <f t="shared" si="945"/>
        <v>1289.4580000000001</v>
      </c>
      <c r="F6045" s="3">
        <f t="shared" si="946"/>
        <v>1289.4574600000001</v>
      </c>
      <c r="G6045" s="8">
        <f t="shared" si="949"/>
        <v>0</v>
      </c>
      <c r="H6045" s="7">
        <f t="shared" si="941"/>
        <v>0</v>
      </c>
      <c r="I6045" s="7">
        <f t="shared" si="942"/>
        <v>0</v>
      </c>
      <c r="J6045">
        <f t="shared" si="943"/>
        <v>0</v>
      </c>
      <c r="K6045">
        <f t="shared" si="947"/>
        <v>0</v>
      </c>
      <c r="L6045">
        <f t="shared" si="944"/>
        <v>0</v>
      </c>
      <c r="M6045" s="66" t="str">
        <f t="shared" si="950"/>
        <v xml:space="preserve"> </v>
      </c>
    </row>
    <row r="6046" spans="1:13" x14ac:dyDescent="0.25">
      <c r="A6046" s="25">
        <f t="shared" si="948"/>
        <v>6046</v>
      </c>
      <c r="B6046" s="35">
        <f>+INDEX(Исходные_данные!A:Z,A6046+$X$32-1,$X$30)</f>
        <v>0</v>
      </c>
      <c r="C6046" s="25">
        <f>+IFERROR(_xlfn.NUMBERVALUE(INDEX(Исходные_данные!A:Z,A6046+$X$32-1,$X$31),"."),0)</f>
        <v>0</v>
      </c>
      <c r="D6046" s="51"/>
      <c r="E6046" s="3">
        <f t="shared" si="945"/>
        <v>1289.4580000000001</v>
      </c>
      <c r="F6046" s="3">
        <f t="shared" si="946"/>
        <v>1289.4574600000001</v>
      </c>
      <c r="G6046" s="8">
        <f t="shared" si="949"/>
        <v>0</v>
      </c>
      <c r="H6046" s="7">
        <f t="shared" si="941"/>
        <v>0</v>
      </c>
      <c r="I6046" s="7">
        <f t="shared" si="942"/>
        <v>0</v>
      </c>
      <c r="J6046">
        <f t="shared" si="943"/>
        <v>0</v>
      </c>
      <c r="K6046">
        <f t="shared" si="947"/>
        <v>0</v>
      </c>
      <c r="L6046">
        <f t="shared" si="944"/>
        <v>0</v>
      </c>
      <c r="M6046" s="66" t="str">
        <f t="shared" si="950"/>
        <v xml:space="preserve"> </v>
      </c>
    </row>
    <row r="6047" spans="1:13" x14ac:dyDescent="0.25">
      <c r="A6047" s="25">
        <f t="shared" si="948"/>
        <v>6047</v>
      </c>
      <c r="B6047" s="35">
        <f>+INDEX(Исходные_данные!A:Z,A6047+$X$32-1,$X$30)</f>
        <v>0</v>
      </c>
      <c r="C6047" s="25">
        <f>+IFERROR(_xlfn.NUMBERVALUE(INDEX(Исходные_данные!A:Z,A6047+$X$32-1,$X$31),"."),0)</f>
        <v>0</v>
      </c>
      <c r="D6047" s="51"/>
      <c r="E6047" s="3">
        <f t="shared" si="945"/>
        <v>1289.4580000000001</v>
      </c>
      <c r="F6047" s="3">
        <f t="shared" si="946"/>
        <v>1289.4574600000001</v>
      </c>
      <c r="G6047" s="8">
        <f t="shared" si="949"/>
        <v>0</v>
      </c>
      <c r="H6047" s="7">
        <f t="shared" si="941"/>
        <v>0</v>
      </c>
      <c r="I6047" s="7">
        <f t="shared" si="942"/>
        <v>0</v>
      </c>
      <c r="J6047">
        <f t="shared" si="943"/>
        <v>0</v>
      </c>
      <c r="K6047">
        <f t="shared" si="947"/>
        <v>0</v>
      </c>
      <c r="L6047">
        <f t="shared" si="944"/>
        <v>0</v>
      </c>
      <c r="M6047" s="66" t="str">
        <f t="shared" si="950"/>
        <v xml:space="preserve"> </v>
      </c>
    </row>
    <row r="6048" spans="1:13" x14ac:dyDescent="0.25">
      <c r="A6048" s="25">
        <f t="shared" si="948"/>
        <v>6048</v>
      </c>
      <c r="B6048" s="35">
        <f>+INDEX(Исходные_данные!A:Z,A6048+$X$32-1,$X$30)</f>
        <v>0</v>
      </c>
      <c r="C6048" s="25">
        <f>+IFERROR(_xlfn.NUMBERVALUE(INDEX(Исходные_данные!A:Z,A6048+$X$32-1,$X$31),"."),0)</f>
        <v>0</v>
      </c>
      <c r="D6048" s="51"/>
      <c r="E6048" s="3">
        <f t="shared" si="945"/>
        <v>1289.4580000000001</v>
      </c>
      <c r="F6048" s="3">
        <f t="shared" si="946"/>
        <v>1289.4574600000001</v>
      </c>
      <c r="G6048" s="8">
        <f t="shared" si="949"/>
        <v>0</v>
      </c>
      <c r="H6048" s="7">
        <f t="shared" si="941"/>
        <v>0</v>
      </c>
      <c r="I6048" s="7">
        <f t="shared" si="942"/>
        <v>0</v>
      </c>
      <c r="J6048">
        <f t="shared" si="943"/>
        <v>0</v>
      </c>
      <c r="K6048">
        <f t="shared" si="947"/>
        <v>0</v>
      </c>
      <c r="L6048">
        <f t="shared" si="944"/>
        <v>0</v>
      </c>
      <c r="M6048" s="66" t="str">
        <f t="shared" si="950"/>
        <v xml:space="preserve"> </v>
      </c>
    </row>
    <row r="6049" spans="1:13" x14ac:dyDescent="0.25">
      <c r="A6049" s="25">
        <f t="shared" si="948"/>
        <v>6049</v>
      </c>
      <c r="B6049" s="35">
        <f>+INDEX(Исходные_данные!A:Z,A6049+$X$32-1,$X$30)</f>
        <v>0</v>
      </c>
      <c r="C6049" s="25">
        <f>+IFERROR(_xlfn.NUMBERVALUE(INDEX(Исходные_данные!A:Z,A6049+$X$32-1,$X$31),"."),0)</f>
        <v>0</v>
      </c>
      <c r="D6049" s="51"/>
      <c r="E6049" s="3">
        <f t="shared" si="945"/>
        <v>1289.4580000000001</v>
      </c>
      <c r="F6049" s="3">
        <f t="shared" si="946"/>
        <v>1289.4574600000001</v>
      </c>
      <c r="G6049" s="8">
        <f t="shared" si="949"/>
        <v>0</v>
      </c>
      <c r="H6049" s="7">
        <f t="shared" si="941"/>
        <v>0</v>
      </c>
      <c r="I6049" s="7">
        <f t="shared" si="942"/>
        <v>0</v>
      </c>
      <c r="J6049">
        <f t="shared" si="943"/>
        <v>0</v>
      </c>
      <c r="K6049">
        <f t="shared" si="947"/>
        <v>0</v>
      </c>
      <c r="L6049">
        <f t="shared" si="944"/>
        <v>0</v>
      </c>
      <c r="M6049" s="66" t="str">
        <f t="shared" si="950"/>
        <v xml:space="preserve"> </v>
      </c>
    </row>
    <row r="6050" spans="1:13" x14ac:dyDescent="0.25">
      <c r="A6050" s="25">
        <f t="shared" si="948"/>
        <v>6050</v>
      </c>
      <c r="B6050" s="35">
        <f>+INDEX(Исходные_данные!A:Z,A6050+$X$32-1,$X$30)</f>
        <v>0</v>
      </c>
      <c r="C6050" s="25">
        <f>+IFERROR(_xlfn.NUMBERVALUE(INDEX(Исходные_данные!A:Z,A6050+$X$32-1,$X$31),"."),0)</f>
        <v>0</v>
      </c>
      <c r="D6050" s="51"/>
      <c r="E6050" s="3">
        <f t="shared" si="945"/>
        <v>1289.4580000000001</v>
      </c>
      <c r="F6050" s="3">
        <f t="shared" si="946"/>
        <v>1289.4574600000001</v>
      </c>
      <c r="G6050" s="8">
        <f t="shared" si="949"/>
        <v>0</v>
      </c>
      <c r="H6050" s="7">
        <f t="shared" si="941"/>
        <v>0</v>
      </c>
      <c r="I6050" s="7">
        <f t="shared" si="942"/>
        <v>0</v>
      </c>
      <c r="J6050">
        <f t="shared" si="943"/>
        <v>0</v>
      </c>
      <c r="K6050">
        <f t="shared" si="947"/>
        <v>0</v>
      </c>
      <c r="L6050">
        <f t="shared" si="944"/>
        <v>0</v>
      </c>
      <c r="M6050" s="66" t="str">
        <f t="shared" si="950"/>
        <v xml:space="preserve"> </v>
      </c>
    </row>
    <row r="6051" spans="1:13" x14ac:dyDescent="0.25">
      <c r="A6051" s="25">
        <f t="shared" si="948"/>
        <v>6051</v>
      </c>
      <c r="B6051" s="35">
        <f>+INDEX(Исходные_данные!A:Z,A6051+$X$32-1,$X$30)</f>
        <v>0</v>
      </c>
      <c r="C6051" s="25">
        <f>+IFERROR(_xlfn.NUMBERVALUE(INDEX(Исходные_данные!A:Z,A6051+$X$32-1,$X$31),"."),0)</f>
        <v>0</v>
      </c>
      <c r="D6051" s="51"/>
      <c r="E6051" s="3">
        <f t="shared" si="945"/>
        <v>1289.4580000000001</v>
      </c>
      <c r="F6051" s="3">
        <f t="shared" si="946"/>
        <v>1289.4574600000001</v>
      </c>
      <c r="G6051" s="8">
        <f t="shared" si="949"/>
        <v>0</v>
      </c>
      <c r="H6051" s="7">
        <f t="shared" si="941"/>
        <v>0</v>
      </c>
      <c r="I6051" s="7">
        <f t="shared" si="942"/>
        <v>0</v>
      </c>
      <c r="J6051">
        <f t="shared" si="943"/>
        <v>0</v>
      </c>
      <c r="K6051">
        <f t="shared" si="947"/>
        <v>0</v>
      </c>
      <c r="L6051">
        <f t="shared" si="944"/>
        <v>0</v>
      </c>
      <c r="M6051" s="66" t="str">
        <f t="shared" si="950"/>
        <v xml:space="preserve"> </v>
      </c>
    </row>
    <row r="6052" spans="1:13" x14ac:dyDescent="0.25">
      <c r="A6052" s="25">
        <f t="shared" si="948"/>
        <v>6052</v>
      </c>
      <c r="B6052" s="35">
        <f>+INDEX(Исходные_данные!A:Z,A6052+$X$32-1,$X$30)</f>
        <v>0</v>
      </c>
      <c r="C6052" s="25">
        <f>+IFERROR(_xlfn.NUMBERVALUE(INDEX(Исходные_данные!A:Z,A6052+$X$32-1,$X$31),"."),0)</f>
        <v>0</v>
      </c>
      <c r="D6052" s="51"/>
      <c r="E6052" s="3">
        <f t="shared" si="945"/>
        <v>1289.4580000000001</v>
      </c>
      <c r="F6052" s="3">
        <f t="shared" si="946"/>
        <v>1289.4574600000001</v>
      </c>
      <c r="G6052" s="8">
        <f t="shared" si="949"/>
        <v>0</v>
      </c>
      <c r="H6052" s="7">
        <f t="shared" si="941"/>
        <v>0</v>
      </c>
      <c r="I6052" s="7">
        <f t="shared" si="942"/>
        <v>0</v>
      </c>
      <c r="J6052">
        <f t="shared" si="943"/>
        <v>0</v>
      </c>
      <c r="K6052">
        <f t="shared" si="947"/>
        <v>0</v>
      </c>
      <c r="L6052">
        <f t="shared" si="944"/>
        <v>0</v>
      </c>
      <c r="M6052" s="66" t="str">
        <f t="shared" si="950"/>
        <v xml:space="preserve"> </v>
      </c>
    </row>
    <row r="6053" spans="1:13" x14ac:dyDescent="0.25">
      <c r="A6053" s="25">
        <f t="shared" si="948"/>
        <v>6053</v>
      </c>
      <c r="B6053" s="35">
        <f>+INDEX(Исходные_данные!A:Z,A6053+$X$32-1,$X$30)</f>
        <v>0</v>
      </c>
      <c r="C6053" s="25">
        <f>+IFERROR(_xlfn.NUMBERVALUE(INDEX(Исходные_данные!A:Z,A6053+$X$32-1,$X$31),"."),0)</f>
        <v>0</v>
      </c>
      <c r="D6053" s="51"/>
      <c r="E6053" s="3">
        <f t="shared" si="945"/>
        <v>1289.4580000000001</v>
      </c>
      <c r="F6053" s="3">
        <f t="shared" si="946"/>
        <v>1289.4574600000001</v>
      </c>
      <c r="G6053" s="8">
        <f t="shared" si="949"/>
        <v>0</v>
      </c>
      <c r="H6053" s="7">
        <f t="shared" si="941"/>
        <v>0</v>
      </c>
      <c r="I6053" s="7">
        <f t="shared" si="942"/>
        <v>0</v>
      </c>
      <c r="J6053">
        <f t="shared" si="943"/>
        <v>0</v>
      </c>
      <c r="K6053">
        <f t="shared" si="947"/>
        <v>0</v>
      </c>
      <c r="L6053">
        <f t="shared" si="944"/>
        <v>0</v>
      </c>
      <c r="M6053" s="66" t="str">
        <f t="shared" si="950"/>
        <v xml:space="preserve"> </v>
      </c>
    </row>
    <row r="6054" spans="1:13" x14ac:dyDescent="0.25">
      <c r="A6054" s="25">
        <f t="shared" si="948"/>
        <v>6054</v>
      </c>
      <c r="B6054" s="35">
        <f>+INDEX(Исходные_данные!A:Z,A6054+$X$32-1,$X$30)</f>
        <v>0</v>
      </c>
      <c r="C6054" s="25">
        <f>+IFERROR(_xlfn.NUMBERVALUE(INDEX(Исходные_данные!A:Z,A6054+$X$32-1,$X$31),"."),0)</f>
        <v>0</v>
      </c>
      <c r="D6054" s="51"/>
      <c r="E6054" s="3">
        <f t="shared" si="945"/>
        <v>1289.4580000000001</v>
      </c>
      <c r="F6054" s="3">
        <f t="shared" si="946"/>
        <v>1289.4574600000001</v>
      </c>
      <c r="G6054" s="8">
        <f t="shared" si="949"/>
        <v>0</v>
      </c>
      <c r="H6054" s="7">
        <f t="shared" si="941"/>
        <v>0</v>
      </c>
      <c r="I6054" s="7">
        <f t="shared" si="942"/>
        <v>0</v>
      </c>
      <c r="J6054">
        <f t="shared" si="943"/>
        <v>0</v>
      </c>
      <c r="K6054">
        <f t="shared" si="947"/>
        <v>0</v>
      </c>
      <c r="L6054">
        <f t="shared" si="944"/>
        <v>0</v>
      </c>
      <c r="M6054" s="66" t="str">
        <f t="shared" si="950"/>
        <v xml:space="preserve"> </v>
      </c>
    </row>
    <row r="6055" spans="1:13" x14ac:dyDescent="0.25">
      <c r="A6055" s="25">
        <f t="shared" si="948"/>
        <v>6055</v>
      </c>
      <c r="B6055" s="35">
        <f>+INDEX(Исходные_данные!A:Z,A6055+$X$32-1,$X$30)</f>
        <v>0</v>
      </c>
      <c r="C6055" s="25">
        <f>+IFERROR(_xlfn.NUMBERVALUE(INDEX(Исходные_данные!A:Z,A6055+$X$32-1,$X$31),"."),0)</f>
        <v>0</v>
      </c>
      <c r="D6055" s="51"/>
      <c r="E6055" s="3">
        <f t="shared" si="945"/>
        <v>1289.4580000000001</v>
      </c>
      <c r="F6055" s="3">
        <f t="shared" si="946"/>
        <v>1289.4574600000001</v>
      </c>
      <c r="G6055" s="8">
        <f t="shared" si="949"/>
        <v>0</v>
      </c>
      <c r="H6055" s="7">
        <f t="shared" si="941"/>
        <v>0</v>
      </c>
      <c r="I6055" s="7">
        <f t="shared" si="942"/>
        <v>0</v>
      </c>
      <c r="J6055">
        <f t="shared" si="943"/>
        <v>0</v>
      </c>
      <c r="K6055">
        <f t="shared" si="947"/>
        <v>0</v>
      </c>
      <c r="L6055">
        <f t="shared" si="944"/>
        <v>0</v>
      </c>
      <c r="M6055" s="66" t="str">
        <f t="shared" si="950"/>
        <v xml:space="preserve"> </v>
      </c>
    </row>
    <row r="6056" spans="1:13" x14ac:dyDescent="0.25">
      <c r="A6056" s="25">
        <f t="shared" si="948"/>
        <v>6056</v>
      </c>
      <c r="B6056" s="35">
        <f>+INDEX(Исходные_данные!A:Z,A6056+$X$32-1,$X$30)</f>
        <v>0</v>
      </c>
      <c r="C6056" s="25">
        <f>+IFERROR(_xlfn.NUMBERVALUE(INDEX(Исходные_данные!A:Z,A6056+$X$32-1,$X$31),"."),0)</f>
        <v>0</v>
      </c>
      <c r="D6056" s="51"/>
      <c r="E6056" s="3">
        <f t="shared" si="945"/>
        <v>1289.4580000000001</v>
      </c>
      <c r="F6056" s="3">
        <f t="shared" si="946"/>
        <v>1289.4574600000001</v>
      </c>
      <c r="G6056" s="8">
        <f t="shared" si="949"/>
        <v>0</v>
      </c>
      <c r="H6056" s="7">
        <f t="shared" si="941"/>
        <v>0</v>
      </c>
      <c r="I6056" s="7">
        <f t="shared" si="942"/>
        <v>0</v>
      </c>
      <c r="J6056">
        <f t="shared" si="943"/>
        <v>0</v>
      </c>
      <c r="K6056">
        <f t="shared" si="947"/>
        <v>0</v>
      </c>
      <c r="L6056">
        <f t="shared" si="944"/>
        <v>0</v>
      </c>
      <c r="M6056" s="66" t="str">
        <f t="shared" si="950"/>
        <v xml:space="preserve"> </v>
      </c>
    </row>
    <row r="6057" spans="1:13" x14ac:dyDescent="0.25">
      <c r="A6057" s="25">
        <f t="shared" si="948"/>
        <v>6057</v>
      </c>
      <c r="B6057" s="35">
        <f>+INDEX(Исходные_данные!A:Z,A6057+$X$32-1,$X$30)</f>
        <v>0</v>
      </c>
      <c r="C6057" s="25">
        <f>+IFERROR(_xlfn.NUMBERVALUE(INDEX(Исходные_данные!A:Z,A6057+$X$32-1,$X$31),"."),0)</f>
        <v>0</v>
      </c>
      <c r="D6057" s="51"/>
      <c r="E6057" s="3">
        <f t="shared" si="945"/>
        <v>1289.4580000000001</v>
      </c>
      <c r="F6057" s="3">
        <f t="shared" si="946"/>
        <v>1289.4574600000001</v>
      </c>
      <c r="G6057" s="8">
        <f t="shared" si="949"/>
        <v>0</v>
      </c>
      <c r="H6057" s="7">
        <f t="shared" si="941"/>
        <v>0</v>
      </c>
      <c r="I6057" s="7">
        <f t="shared" si="942"/>
        <v>0</v>
      </c>
      <c r="J6057">
        <f t="shared" si="943"/>
        <v>0</v>
      </c>
      <c r="K6057">
        <f t="shared" si="947"/>
        <v>0</v>
      </c>
      <c r="L6057">
        <f t="shared" si="944"/>
        <v>0</v>
      </c>
      <c r="M6057" s="66" t="str">
        <f t="shared" si="950"/>
        <v xml:space="preserve"> </v>
      </c>
    </row>
    <row r="6058" spans="1:13" x14ac:dyDescent="0.25">
      <c r="A6058" s="25">
        <f t="shared" si="948"/>
        <v>6058</v>
      </c>
      <c r="B6058" s="35">
        <f>+INDEX(Исходные_данные!A:Z,A6058+$X$32-1,$X$30)</f>
        <v>0</v>
      </c>
      <c r="C6058" s="25">
        <f>+IFERROR(_xlfn.NUMBERVALUE(INDEX(Исходные_данные!A:Z,A6058+$X$32-1,$X$31),"."),0)</f>
        <v>0</v>
      </c>
      <c r="D6058" s="51"/>
      <c r="E6058" s="3">
        <f t="shared" si="945"/>
        <v>1289.4580000000001</v>
      </c>
      <c r="F6058" s="3">
        <f t="shared" si="946"/>
        <v>1289.4574600000001</v>
      </c>
      <c r="G6058" s="8">
        <f t="shared" si="949"/>
        <v>0</v>
      </c>
      <c r="H6058" s="7">
        <f t="shared" si="941"/>
        <v>0</v>
      </c>
      <c r="I6058" s="7">
        <f t="shared" si="942"/>
        <v>0</v>
      </c>
      <c r="J6058">
        <f t="shared" si="943"/>
        <v>0</v>
      </c>
      <c r="K6058">
        <f t="shared" si="947"/>
        <v>0</v>
      </c>
      <c r="L6058">
        <f t="shared" si="944"/>
        <v>0</v>
      </c>
      <c r="M6058" s="66" t="str">
        <f t="shared" si="950"/>
        <v xml:space="preserve"> </v>
      </c>
    </row>
    <row r="6059" spans="1:13" x14ac:dyDescent="0.25">
      <c r="A6059" s="25">
        <f t="shared" si="948"/>
        <v>6059</v>
      </c>
      <c r="B6059" s="35">
        <f>+INDEX(Исходные_данные!A:Z,A6059+$X$32-1,$X$30)</f>
        <v>0</v>
      </c>
      <c r="C6059" s="25">
        <f>+IFERROR(_xlfn.NUMBERVALUE(INDEX(Исходные_данные!A:Z,A6059+$X$32-1,$X$31),"."),0)</f>
        <v>0</v>
      </c>
      <c r="D6059" s="51"/>
      <c r="E6059" s="3">
        <f t="shared" si="945"/>
        <v>1289.4580000000001</v>
      </c>
      <c r="F6059" s="3">
        <f t="shared" si="946"/>
        <v>1289.4574600000001</v>
      </c>
      <c r="G6059" s="8">
        <f t="shared" si="949"/>
        <v>0</v>
      </c>
      <c r="H6059" s="7">
        <f t="shared" si="941"/>
        <v>0</v>
      </c>
      <c r="I6059" s="7">
        <f t="shared" si="942"/>
        <v>0</v>
      </c>
      <c r="J6059">
        <f t="shared" si="943"/>
        <v>0</v>
      </c>
      <c r="K6059">
        <f t="shared" si="947"/>
        <v>0</v>
      </c>
      <c r="L6059">
        <f t="shared" si="944"/>
        <v>0</v>
      </c>
      <c r="M6059" s="66" t="str">
        <f t="shared" si="950"/>
        <v xml:space="preserve"> </v>
      </c>
    </row>
    <row r="6060" spans="1:13" x14ac:dyDescent="0.25">
      <c r="A6060" s="25">
        <f t="shared" si="948"/>
        <v>6060</v>
      </c>
      <c r="B6060" s="35">
        <f>+INDEX(Исходные_данные!A:Z,A6060+$X$32-1,$X$30)</f>
        <v>0</v>
      </c>
      <c r="C6060" s="25">
        <f>+IFERROR(_xlfn.NUMBERVALUE(INDEX(Исходные_данные!A:Z,A6060+$X$32-1,$X$31),"."),0)</f>
        <v>0</v>
      </c>
      <c r="D6060" s="51"/>
      <c r="E6060" s="3">
        <f t="shared" si="945"/>
        <v>1289.4580000000001</v>
      </c>
      <c r="F6060" s="3">
        <f t="shared" si="946"/>
        <v>1289.4574600000001</v>
      </c>
      <c r="G6060" s="8">
        <f t="shared" si="949"/>
        <v>0</v>
      </c>
      <c r="H6060" s="7">
        <f t="shared" si="941"/>
        <v>0</v>
      </c>
      <c r="I6060" s="7">
        <f t="shared" si="942"/>
        <v>0</v>
      </c>
      <c r="J6060">
        <f t="shared" si="943"/>
        <v>0</v>
      </c>
      <c r="K6060">
        <f t="shared" si="947"/>
        <v>0</v>
      </c>
      <c r="L6060">
        <f t="shared" si="944"/>
        <v>0</v>
      </c>
      <c r="M6060" s="66" t="str">
        <f t="shared" si="950"/>
        <v xml:space="preserve"> </v>
      </c>
    </row>
    <row r="6061" spans="1:13" x14ac:dyDescent="0.25">
      <c r="A6061" s="25">
        <f t="shared" si="948"/>
        <v>6061</v>
      </c>
      <c r="B6061" s="35">
        <f>+INDEX(Исходные_данные!A:Z,A6061+$X$32-1,$X$30)</f>
        <v>0</v>
      </c>
      <c r="C6061" s="25">
        <f>+IFERROR(_xlfn.NUMBERVALUE(INDEX(Исходные_данные!A:Z,A6061+$X$32-1,$X$31),"."),0)</f>
        <v>0</v>
      </c>
      <c r="D6061" s="51"/>
      <c r="E6061" s="3">
        <f t="shared" si="945"/>
        <v>1289.4580000000001</v>
      </c>
      <c r="F6061" s="3">
        <f t="shared" si="946"/>
        <v>1289.4574600000001</v>
      </c>
      <c r="G6061" s="8">
        <f t="shared" si="949"/>
        <v>0</v>
      </c>
      <c r="H6061" s="7">
        <f t="shared" si="941"/>
        <v>0</v>
      </c>
      <c r="I6061" s="7">
        <f t="shared" si="942"/>
        <v>0</v>
      </c>
      <c r="J6061">
        <f t="shared" si="943"/>
        <v>0</v>
      </c>
      <c r="K6061">
        <f t="shared" si="947"/>
        <v>0</v>
      </c>
      <c r="L6061">
        <f t="shared" si="944"/>
        <v>0</v>
      </c>
      <c r="M6061" s="66" t="str">
        <f t="shared" si="950"/>
        <v xml:space="preserve"> </v>
      </c>
    </row>
    <row r="6062" spans="1:13" x14ac:dyDescent="0.25">
      <c r="A6062" s="25">
        <f t="shared" si="948"/>
        <v>6062</v>
      </c>
      <c r="B6062" s="35">
        <f>+INDEX(Исходные_данные!A:Z,A6062+$X$32-1,$X$30)</f>
        <v>0</v>
      </c>
      <c r="C6062" s="25">
        <f>+IFERROR(_xlfn.NUMBERVALUE(INDEX(Исходные_данные!A:Z,A6062+$X$32-1,$X$31),"."),0)</f>
        <v>0</v>
      </c>
      <c r="D6062" s="51"/>
      <c r="E6062" s="3">
        <f t="shared" si="945"/>
        <v>1289.4580000000001</v>
      </c>
      <c r="F6062" s="3">
        <f t="shared" si="946"/>
        <v>1289.4574600000001</v>
      </c>
      <c r="G6062" s="8">
        <f t="shared" si="949"/>
        <v>0</v>
      </c>
      <c r="H6062" s="7">
        <f t="shared" si="941"/>
        <v>0</v>
      </c>
      <c r="I6062" s="7">
        <f t="shared" si="942"/>
        <v>0</v>
      </c>
      <c r="J6062">
        <f t="shared" si="943"/>
        <v>0</v>
      </c>
      <c r="K6062">
        <f t="shared" si="947"/>
        <v>0</v>
      </c>
      <c r="L6062">
        <f t="shared" si="944"/>
        <v>0</v>
      </c>
      <c r="M6062" s="66" t="str">
        <f t="shared" si="950"/>
        <v xml:space="preserve"> </v>
      </c>
    </row>
    <row r="6063" spans="1:13" x14ac:dyDescent="0.25">
      <c r="A6063" s="25">
        <f t="shared" si="948"/>
        <v>6063</v>
      </c>
      <c r="B6063" s="35">
        <f>+INDEX(Исходные_данные!A:Z,A6063+$X$32-1,$X$30)</f>
        <v>0</v>
      </c>
      <c r="C6063" s="25">
        <f>+IFERROR(_xlfn.NUMBERVALUE(INDEX(Исходные_данные!A:Z,A6063+$X$32-1,$X$31),"."),0)</f>
        <v>0</v>
      </c>
      <c r="D6063" s="51"/>
      <c r="E6063" s="3">
        <f t="shared" si="945"/>
        <v>1289.4580000000001</v>
      </c>
      <c r="F6063" s="3">
        <f t="shared" si="946"/>
        <v>1289.4574600000001</v>
      </c>
      <c r="G6063" s="8">
        <f t="shared" si="949"/>
        <v>0</v>
      </c>
      <c r="H6063" s="7">
        <f t="shared" si="941"/>
        <v>0</v>
      </c>
      <c r="I6063" s="7">
        <f t="shared" si="942"/>
        <v>0</v>
      </c>
      <c r="J6063">
        <f t="shared" si="943"/>
        <v>0</v>
      </c>
      <c r="K6063">
        <f t="shared" si="947"/>
        <v>0</v>
      </c>
      <c r="L6063">
        <f t="shared" si="944"/>
        <v>0</v>
      </c>
      <c r="M6063" s="66" t="str">
        <f t="shared" si="950"/>
        <v xml:space="preserve"> </v>
      </c>
    </row>
    <row r="6064" spans="1:13" x14ac:dyDescent="0.25">
      <c r="A6064" s="25">
        <f t="shared" si="948"/>
        <v>6064</v>
      </c>
      <c r="B6064" s="35">
        <f>+INDEX(Исходные_данные!A:Z,A6064+$X$32-1,$X$30)</f>
        <v>0</v>
      </c>
      <c r="C6064" s="25">
        <f>+IFERROR(_xlfn.NUMBERVALUE(INDEX(Исходные_данные!A:Z,A6064+$X$32-1,$X$31),"."),0)</f>
        <v>0</v>
      </c>
      <c r="D6064" s="51"/>
      <c r="E6064" s="3">
        <f t="shared" si="945"/>
        <v>1289.4580000000001</v>
      </c>
      <c r="F6064" s="3">
        <f t="shared" si="946"/>
        <v>1289.4574600000001</v>
      </c>
      <c r="G6064" s="8">
        <f t="shared" si="949"/>
        <v>0</v>
      </c>
      <c r="H6064" s="7">
        <f t="shared" si="941"/>
        <v>0</v>
      </c>
      <c r="I6064" s="7">
        <f t="shared" si="942"/>
        <v>0</v>
      </c>
      <c r="J6064">
        <f t="shared" si="943"/>
        <v>0</v>
      </c>
      <c r="K6064">
        <f t="shared" si="947"/>
        <v>0</v>
      </c>
      <c r="L6064">
        <f t="shared" si="944"/>
        <v>0</v>
      </c>
      <c r="M6064" s="66" t="str">
        <f t="shared" si="950"/>
        <v xml:space="preserve"> </v>
      </c>
    </row>
    <row r="6065" spans="1:13" x14ac:dyDescent="0.25">
      <c r="A6065" s="25">
        <f t="shared" si="948"/>
        <v>6065</v>
      </c>
      <c r="B6065" s="35">
        <f>+INDEX(Исходные_данные!A:Z,A6065+$X$32-1,$X$30)</f>
        <v>0</v>
      </c>
      <c r="C6065" s="25">
        <f>+IFERROR(_xlfn.NUMBERVALUE(INDEX(Исходные_данные!A:Z,A6065+$X$32-1,$X$31),"."),0)</f>
        <v>0</v>
      </c>
      <c r="D6065" s="51"/>
      <c r="E6065" s="3">
        <f t="shared" si="945"/>
        <v>1289.4580000000001</v>
      </c>
      <c r="F6065" s="3">
        <f t="shared" si="946"/>
        <v>1289.4574600000001</v>
      </c>
      <c r="G6065" s="8">
        <f t="shared" si="949"/>
        <v>0</v>
      </c>
      <c r="H6065" s="7">
        <f t="shared" si="941"/>
        <v>0</v>
      </c>
      <c r="I6065" s="7">
        <f t="shared" si="942"/>
        <v>0</v>
      </c>
      <c r="J6065">
        <f t="shared" si="943"/>
        <v>0</v>
      </c>
      <c r="K6065">
        <f t="shared" si="947"/>
        <v>0</v>
      </c>
      <c r="L6065">
        <f t="shared" si="944"/>
        <v>0</v>
      </c>
      <c r="M6065" s="66" t="str">
        <f t="shared" si="950"/>
        <v xml:space="preserve"> </v>
      </c>
    </row>
    <row r="6066" spans="1:13" x14ac:dyDescent="0.25">
      <c r="A6066" s="25">
        <f t="shared" si="948"/>
        <v>6066</v>
      </c>
      <c r="B6066" s="35">
        <f>+INDEX(Исходные_данные!A:Z,A6066+$X$32-1,$X$30)</f>
        <v>0</v>
      </c>
      <c r="C6066" s="25">
        <f>+IFERROR(_xlfn.NUMBERVALUE(INDEX(Исходные_данные!A:Z,A6066+$X$32-1,$X$31),"."),0)</f>
        <v>0</v>
      </c>
      <c r="D6066" s="51"/>
      <c r="E6066" s="3">
        <f t="shared" si="945"/>
        <v>1289.4580000000001</v>
      </c>
      <c r="F6066" s="3">
        <f t="shared" si="946"/>
        <v>1289.4574600000001</v>
      </c>
      <c r="G6066" s="8">
        <f t="shared" si="949"/>
        <v>0</v>
      </c>
      <c r="H6066" s="7">
        <f t="shared" si="941"/>
        <v>0</v>
      </c>
      <c r="I6066" s="7">
        <f t="shared" si="942"/>
        <v>0</v>
      </c>
      <c r="J6066">
        <f t="shared" si="943"/>
        <v>0</v>
      </c>
      <c r="K6066">
        <f t="shared" si="947"/>
        <v>0</v>
      </c>
      <c r="L6066">
        <f t="shared" si="944"/>
        <v>0</v>
      </c>
      <c r="M6066" s="66" t="str">
        <f t="shared" si="950"/>
        <v xml:space="preserve"> </v>
      </c>
    </row>
    <row r="6067" spans="1:13" x14ac:dyDescent="0.25">
      <c r="A6067" s="25">
        <f t="shared" si="948"/>
        <v>6067</v>
      </c>
      <c r="B6067" s="35">
        <f>+INDEX(Исходные_данные!A:Z,A6067+$X$32-1,$X$30)</f>
        <v>0</v>
      </c>
      <c r="C6067" s="25">
        <f>+IFERROR(_xlfn.NUMBERVALUE(INDEX(Исходные_данные!A:Z,A6067+$X$32-1,$X$31),"."),0)</f>
        <v>0</v>
      </c>
      <c r="D6067" s="51"/>
      <c r="E6067" s="3">
        <f t="shared" si="945"/>
        <v>1289.4580000000001</v>
      </c>
      <c r="F6067" s="3">
        <f t="shared" si="946"/>
        <v>1289.4574600000001</v>
      </c>
      <c r="G6067" s="8">
        <f t="shared" si="949"/>
        <v>0</v>
      </c>
      <c r="H6067" s="7">
        <f t="shared" si="941"/>
        <v>0</v>
      </c>
      <c r="I6067" s="7">
        <f t="shared" si="942"/>
        <v>0</v>
      </c>
      <c r="J6067">
        <f t="shared" si="943"/>
        <v>0</v>
      </c>
      <c r="K6067">
        <f t="shared" si="947"/>
        <v>0</v>
      </c>
      <c r="L6067">
        <f t="shared" si="944"/>
        <v>0</v>
      </c>
      <c r="M6067" s="66" t="str">
        <f t="shared" si="950"/>
        <v xml:space="preserve"> </v>
      </c>
    </row>
    <row r="6068" spans="1:13" x14ac:dyDescent="0.25">
      <c r="A6068" s="25">
        <f t="shared" si="948"/>
        <v>6068</v>
      </c>
      <c r="B6068" s="35">
        <f>+INDEX(Исходные_данные!A:Z,A6068+$X$32-1,$X$30)</f>
        <v>0</v>
      </c>
      <c r="C6068" s="25">
        <f>+IFERROR(_xlfn.NUMBERVALUE(INDEX(Исходные_данные!A:Z,A6068+$X$32-1,$X$31),"."),0)</f>
        <v>0</v>
      </c>
      <c r="D6068" s="51"/>
      <c r="E6068" s="3">
        <f t="shared" si="945"/>
        <v>1289.4580000000001</v>
      </c>
      <c r="F6068" s="3">
        <f t="shared" si="946"/>
        <v>1289.4574600000001</v>
      </c>
      <c r="G6068" s="8">
        <f t="shared" si="949"/>
        <v>0</v>
      </c>
      <c r="H6068" s="7">
        <f t="shared" si="941"/>
        <v>0</v>
      </c>
      <c r="I6068" s="7">
        <f t="shared" si="942"/>
        <v>0</v>
      </c>
      <c r="J6068">
        <f t="shared" si="943"/>
        <v>0</v>
      </c>
      <c r="K6068">
        <f t="shared" si="947"/>
        <v>0</v>
      </c>
      <c r="L6068">
        <f t="shared" si="944"/>
        <v>0</v>
      </c>
      <c r="M6068" s="66" t="str">
        <f t="shared" si="950"/>
        <v xml:space="preserve"> </v>
      </c>
    </row>
    <row r="6069" spans="1:13" x14ac:dyDescent="0.25">
      <c r="A6069" s="25">
        <f t="shared" si="948"/>
        <v>6069</v>
      </c>
      <c r="B6069" s="35">
        <f>+INDEX(Исходные_данные!A:Z,A6069+$X$32-1,$X$30)</f>
        <v>0</v>
      </c>
      <c r="C6069" s="25">
        <f>+IFERROR(_xlfn.NUMBERVALUE(INDEX(Исходные_данные!A:Z,A6069+$X$32-1,$X$31),"."),0)</f>
        <v>0</v>
      </c>
      <c r="D6069" s="51"/>
      <c r="E6069" s="3">
        <f t="shared" si="945"/>
        <v>1289.4580000000001</v>
      </c>
      <c r="F6069" s="3">
        <f t="shared" si="946"/>
        <v>1289.4574600000001</v>
      </c>
      <c r="G6069" s="8">
        <f t="shared" si="949"/>
        <v>0</v>
      </c>
      <c r="H6069" s="7">
        <f t="shared" si="941"/>
        <v>0</v>
      </c>
      <c r="I6069" s="7">
        <f t="shared" si="942"/>
        <v>0</v>
      </c>
      <c r="J6069">
        <f t="shared" si="943"/>
        <v>0</v>
      </c>
      <c r="K6069">
        <f t="shared" si="947"/>
        <v>0</v>
      </c>
      <c r="L6069">
        <f t="shared" si="944"/>
        <v>0</v>
      </c>
      <c r="M6069" s="66" t="str">
        <f t="shared" si="950"/>
        <v xml:space="preserve"> </v>
      </c>
    </row>
    <row r="6070" spans="1:13" x14ac:dyDescent="0.25">
      <c r="A6070" s="25">
        <f t="shared" si="948"/>
        <v>6070</v>
      </c>
      <c r="B6070" s="35">
        <f>+INDEX(Исходные_данные!A:Z,A6070+$X$32-1,$X$30)</f>
        <v>0</v>
      </c>
      <c r="C6070" s="25">
        <f>+IFERROR(_xlfn.NUMBERVALUE(INDEX(Исходные_данные!A:Z,A6070+$X$32-1,$X$31),"."),0)</f>
        <v>0</v>
      </c>
      <c r="D6070" s="51"/>
      <c r="E6070" s="3">
        <f t="shared" si="945"/>
        <v>1289.4580000000001</v>
      </c>
      <c r="F6070" s="3">
        <f t="shared" si="946"/>
        <v>1289.4574600000001</v>
      </c>
      <c r="G6070" s="8">
        <f t="shared" si="949"/>
        <v>0</v>
      </c>
      <c r="H6070" s="7">
        <f t="shared" si="941"/>
        <v>0</v>
      </c>
      <c r="I6070" s="7">
        <f t="shared" si="942"/>
        <v>0</v>
      </c>
      <c r="J6070">
        <f t="shared" si="943"/>
        <v>0</v>
      </c>
      <c r="K6070">
        <f t="shared" si="947"/>
        <v>0</v>
      </c>
      <c r="L6070">
        <f t="shared" si="944"/>
        <v>0</v>
      </c>
      <c r="M6070" s="66" t="str">
        <f t="shared" si="950"/>
        <v xml:space="preserve"> </v>
      </c>
    </row>
    <row r="6071" spans="1:13" x14ac:dyDescent="0.25">
      <c r="A6071" s="25">
        <f t="shared" si="948"/>
        <v>6071</v>
      </c>
      <c r="B6071" s="35">
        <f>+INDEX(Исходные_данные!A:Z,A6071+$X$32-1,$X$30)</f>
        <v>0</v>
      </c>
      <c r="C6071" s="25">
        <f>+IFERROR(_xlfn.NUMBERVALUE(INDEX(Исходные_данные!A:Z,A6071+$X$32-1,$X$31),"."),0)</f>
        <v>0</v>
      </c>
      <c r="D6071" s="51"/>
      <c r="E6071" s="3">
        <f t="shared" si="945"/>
        <v>1289.4580000000001</v>
      </c>
      <c r="F6071" s="3">
        <f t="shared" si="946"/>
        <v>1289.4574600000001</v>
      </c>
      <c r="G6071" s="8">
        <f t="shared" si="949"/>
        <v>0</v>
      </c>
      <c r="H6071" s="7">
        <f t="shared" si="941"/>
        <v>0</v>
      </c>
      <c r="I6071" s="7">
        <f t="shared" si="942"/>
        <v>0</v>
      </c>
      <c r="J6071">
        <f t="shared" si="943"/>
        <v>0</v>
      </c>
      <c r="K6071">
        <f t="shared" si="947"/>
        <v>0</v>
      </c>
      <c r="L6071">
        <f t="shared" si="944"/>
        <v>0</v>
      </c>
      <c r="M6071" s="66" t="str">
        <f t="shared" si="950"/>
        <v xml:space="preserve"> </v>
      </c>
    </row>
    <row r="6072" spans="1:13" x14ac:dyDescent="0.25">
      <c r="A6072" s="25">
        <f t="shared" si="948"/>
        <v>6072</v>
      </c>
      <c r="B6072" s="35">
        <f>+INDEX(Исходные_данные!A:Z,A6072+$X$32-1,$X$30)</f>
        <v>0</v>
      </c>
      <c r="C6072" s="25">
        <f>+IFERROR(_xlfn.NUMBERVALUE(INDEX(Исходные_данные!A:Z,A6072+$X$32-1,$X$31),"."),0)</f>
        <v>0</v>
      </c>
      <c r="D6072" s="51"/>
      <c r="E6072" s="3">
        <f t="shared" si="945"/>
        <v>1289.4580000000001</v>
      </c>
      <c r="F6072" s="3">
        <f t="shared" si="946"/>
        <v>1289.4574600000001</v>
      </c>
      <c r="G6072" s="8">
        <f t="shared" si="949"/>
        <v>0</v>
      </c>
      <c r="H6072" s="7">
        <f t="shared" si="941"/>
        <v>0</v>
      </c>
      <c r="I6072" s="7">
        <f t="shared" si="942"/>
        <v>0</v>
      </c>
      <c r="J6072">
        <f t="shared" si="943"/>
        <v>0</v>
      </c>
      <c r="K6072">
        <f t="shared" si="947"/>
        <v>0</v>
      </c>
      <c r="L6072">
        <f t="shared" si="944"/>
        <v>0</v>
      </c>
      <c r="M6072" s="66" t="str">
        <f t="shared" si="950"/>
        <v xml:space="preserve"> </v>
      </c>
    </row>
    <row r="6073" spans="1:13" x14ac:dyDescent="0.25">
      <c r="A6073" s="25">
        <f t="shared" si="948"/>
        <v>6073</v>
      </c>
      <c r="B6073" s="35">
        <f>+INDEX(Исходные_данные!A:Z,A6073+$X$32-1,$X$30)</f>
        <v>0</v>
      </c>
      <c r="C6073" s="25">
        <f>+IFERROR(_xlfn.NUMBERVALUE(INDEX(Исходные_данные!A:Z,A6073+$X$32-1,$X$31),"."),0)</f>
        <v>0</v>
      </c>
      <c r="D6073" s="51"/>
      <c r="E6073" s="3">
        <f t="shared" si="945"/>
        <v>1289.4580000000001</v>
      </c>
      <c r="F6073" s="3">
        <f t="shared" si="946"/>
        <v>1289.4574600000001</v>
      </c>
      <c r="G6073" s="8">
        <f t="shared" si="949"/>
        <v>0</v>
      </c>
      <c r="H6073" s="7">
        <f t="shared" si="941"/>
        <v>0</v>
      </c>
      <c r="I6073" s="7">
        <f t="shared" si="942"/>
        <v>0</v>
      </c>
      <c r="J6073">
        <f t="shared" si="943"/>
        <v>0</v>
      </c>
      <c r="K6073">
        <f t="shared" si="947"/>
        <v>0</v>
      </c>
      <c r="L6073">
        <f t="shared" si="944"/>
        <v>0</v>
      </c>
      <c r="M6073" s="66" t="str">
        <f t="shared" si="950"/>
        <v xml:space="preserve"> </v>
      </c>
    </row>
    <row r="6074" spans="1:13" x14ac:dyDescent="0.25">
      <c r="A6074" s="25">
        <f t="shared" si="948"/>
        <v>6074</v>
      </c>
      <c r="B6074" s="35">
        <f>+INDEX(Исходные_данные!A:Z,A6074+$X$32-1,$X$30)</f>
        <v>0</v>
      </c>
      <c r="C6074" s="25">
        <f>+IFERROR(_xlfn.NUMBERVALUE(INDEX(Исходные_данные!A:Z,A6074+$X$32-1,$X$31),"."),0)</f>
        <v>0</v>
      </c>
      <c r="D6074" s="51"/>
      <c r="E6074" s="3">
        <f t="shared" si="945"/>
        <v>1289.4580000000001</v>
      </c>
      <c r="F6074" s="3">
        <f t="shared" si="946"/>
        <v>1289.4574600000001</v>
      </c>
      <c r="G6074" s="8">
        <f t="shared" si="949"/>
        <v>0</v>
      </c>
      <c r="H6074" s="7">
        <f t="shared" si="941"/>
        <v>0</v>
      </c>
      <c r="I6074" s="7">
        <f t="shared" si="942"/>
        <v>0</v>
      </c>
      <c r="J6074">
        <f t="shared" si="943"/>
        <v>0</v>
      </c>
      <c r="K6074">
        <f t="shared" si="947"/>
        <v>0</v>
      </c>
      <c r="L6074">
        <f t="shared" si="944"/>
        <v>0</v>
      </c>
      <c r="M6074" s="66" t="str">
        <f t="shared" si="950"/>
        <v xml:space="preserve"> </v>
      </c>
    </row>
    <row r="6075" spans="1:13" x14ac:dyDescent="0.25">
      <c r="A6075" s="25">
        <f t="shared" si="948"/>
        <v>6075</v>
      </c>
      <c r="B6075" s="35">
        <f>+INDEX(Исходные_данные!A:Z,A6075+$X$32-1,$X$30)</f>
        <v>0</v>
      </c>
      <c r="C6075" s="25">
        <f>+IFERROR(_xlfn.NUMBERVALUE(INDEX(Исходные_данные!A:Z,A6075+$X$32-1,$X$31),"."),0)</f>
        <v>0</v>
      </c>
      <c r="D6075" s="51"/>
      <c r="E6075" s="3">
        <f t="shared" si="945"/>
        <v>1289.4580000000001</v>
      </c>
      <c r="F6075" s="3">
        <f t="shared" si="946"/>
        <v>1289.4574600000001</v>
      </c>
      <c r="G6075" s="8">
        <f t="shared" si="949"/>
        <v>0</v>
      </c>
      <c r="H6075" s="7">
        <f t="shared" si="941"/>
        <v>0</v>
      </c>
      <c r="I6075" s="7">
        <f t="shared" si="942"/>
        <v>0</v>
      </c>
      <c r="J6075">
        <f t="shared" si="943"/>
        <v>0</v>
      </c>
      <c r="K6075">
        <f t="shared" si="947"/>
        <v>0</v>
      </c>
      <c r="L6075">
        <f t="shared" si="944"/>
        <v>0</v>
      </c>
      <c r="M6075" s="66" t="str">
        <f t="shared" si="950"/>
        <v xml:space="preserve"> </v>
      </c>
    </row>
    <row r="6076" spans="1:13" x14ac:dyDescent="0.25">
      <c r="A6076" s="25">
        <f t="shared" si="948"/>
        <v>6076</v>
      </c>
      <c r="B6076" s="35">
        <f>+INDEX(Исходные_данные!A:Z,A6076+$X$32-1,$X$30)</f>
        <v>0</v>
      </c>
      <c r="C6076" s="25">
        <f>+IFERROR(_xlfn.NUMBERVALUE(INDEX(Исходные_данные!A:Z,A6076+$X$32-1,$X$31),"."),0)</f>
        <v>0</v>
      </c>
      <c r="D6076" s="51"/>
      <c r="E6076" s="3">
        <f t="shared" si="945"/>
        <v>1289.4580000000001</v>
      </c>
      <c r="F6076" s="3">
        <f t="shared" si="946"/>
        <v>1289.4574600000001</v>
      </c>
      <c r="G6076" s="8">
        <f t="shared" si="949"/>
        <v>0</v>
      </c>
      <c r="H6076" s="7">
        <f t="shared" si="941"/>
        <v>0</v>
      </c>
      <c r="I6076" s="7">
        <f t="shared" si="942"/>
        <v>0</v>
      </c>
      <c r="J6076">
        <f t="shared" si="943"/>
        <v>0</v>
      </c>
      <c r="K6076">
        <f t="shared" si="947"/>
        <v>0</v>
      </c>
      <c r="L6076">
        <f t="shared" si="944"/>
        <v>0</v>
      </c>
      <c r="M6076" s="66" t="str">
        <f t="shared" si="950"/>
        <v xml:space="preserve"> </v>
      </c>
    </row>
    <row r="6077" spans="1:13" x14ac:dyDescent="0.25">
      <c r="A6077" s="25">
        <f t="shared" si="948"/>
        <v>6077</v>
      </c>
      <c r="B6077" s="35">
        <f>+INDEX(Исходные_данные!A:Z,A6077+$X$32-1,$X$30)</f>
        <v>0</v>
      </c>
      <c r="C6077" s="25">
        <f>+IFERROR(_xlfn.NUMBERVALUE(INDEX(Исходные_данные!A:Z,A6077+$X$32-1,$X$31),"."),0)</f>
        <v>0</v>
      </c>
      <c r="D6077" s="51"/>
      <c r="E6077" s="3">
        <f t="shared" si="945"/>
        <v>1289.4580000000001</v>
      </c>
      <c r="F6077" s="3">
        <f t="shared" si="946"/>
        <v>1289.4574600000001</v>
      </c>
      <c r="G6077" s="8">
        <f t="shared" si="949"/>
        <v>0</v>
      </c>
      <c r="H6077" s="7">
        <f t="shared" si="941"/>
        <v>0</v>
      </c>
      <c r="I6077" s="7">
        <f t="shared" si="942"/>
        <v>0</v>
      </c>
      <c r="J6077">
        <f t="shared" si="943"/>
        <v>0</v>
      </c>
      <c r="K6077">
        <f t="shared" si="947"/>
        <v>0</v>
      </c>
      <c r="L6077">
        <f t="shared" si="944"/>
        <v>0</v>
      </c>
      <c r="M6077" s="66" t="str">
        <f t="shared" si="950"/>
        <v xml:space="preserve"> </v>
      </c>
    </row>
    <row r="6078" spans="1:13" x14ac:dyDescent="0.25">
      <c r="A6078" s="25">
        <f t="shared" si="948"/>
        <v>6078</v>
      </c>
      <c r="B6078" s="35">
        <f>+INDEX(Исходные_данные!A:Z,A6078+$X$32-1,$X$30)</f>
        <v>0</v>
      </c>
      <c r="C6078" s="25">
        <f>+IFERROR(_xlfn.NUMBERVALUE(INDEX(Исходные_данные!A:Z,A6078+$X$32-1,$X$31),"."),0)</f>
        <v>0</v>
      </c>
      <c r="D6078" s="51"/>
      <c r="E6078" s="3">
        <f t="shared" si="945"/>
        <v>1289.4580000000001</v>
      </c>
      <c r="F6078" s="3">
        <f t="shared" si="946"/>
        <v>1289.4574600000001</v>
      </c>
      <c r="G6078" s="8">
        <f t="shared" si="949"/>
        <v>0</v>
      </c>
      <c r="H6078" s="7">
        <f t="shared" si="941"/>
        <v>0</v>
      </c>
      <c r="I6078" s="7">
        <f t="shared" si="942"/>
        <v>0</v>
      </c>
      <c r="J6078">
        <f t="shared" si="943"/>
        <v>0</v>
      </c>
      <c r="K6078">
        <f t="shared" si="947"/>
        <v>0</v>
      </c>
      <c r="L6078">
        <f t="shared" si="944"/>
        <v>0</v>
      </c>
      <c r="M6078" s="66" t="str">
        <f t="shared" si="950"/>
        <v xml:space="preserve"> </v>
      </c>
    </row>
    <row r="6079" spans="1:13" x14ac:dyDescent="0.25">
      <c r="A6079" s="25">
        <f t="shared" si="948"/>
        <v>6079</v>
      </c>
      <c r="B6079" s="35">
        <f>+INDEX(Исходные_данные!A:Z,A6079+$X$32-1,$X$30)</f>
        <v>0</v>
      </c>
      <c r="C6079" s="25">
        <f>+IFERROR(_xlfn.NUMBERVALUE(INDEX(Исходные_данные!A:Z,A6079+$X$32-1,$X$31),"."),0)</f>
        <v>0</v>
      </c>
      <c r="D6079" s="51"/>
      <c r="E6079" s="3">
        <f t="shared" si="945"/>
        <v>1289.4580000000001</v>
      </c>
      <c r="F6079" s="3">
        <f t="shared" si="946"/>
        <v>1289.4574600000001</v>
      </c>
      <c r="G6079" s="8">
        <f t="shared" si="949"/>
        <v>0</v>
      </c>
      <c r="H6079" s="7">
        <f t="shared" si="941"/>
        <v>0</v>
      </c>
      <c r="I6079" s="7">
        <f t="shared" si="942"/>
        <v>0</v>
      </c>
      <c r="J6079">
        <f t="shared" si="943"/>
        <v>0</v>
      </c>
      <c r="K6079">
        <f t="shared" si="947"/>
        <v>0</v>
      </c>
      <c r="L6079">
        <f t="shared" si="944"/>
        <v>0</v>
      </c>
      <c r="M6079" s="66" t="str">
        <f t="shared" si="950"/>
        <v xml:space="preserve"> </v>
      </c>
    </row>
    <row r="6080" spans="1:13" x14ac:dyDescent="0.25">
      <c r="A6080" s="25">
        <f t="shared" si="948"/>
        <v>6080</v>
      </c>
      <c r="B6080" s="35">
        <f>+INDEX(Исходные_данные!A:Z,A6080+$X$32-1,$X$30)</f>
        <v>0</v>
      </c>
      <c r="C6080" s="25">
        <f>+IFERROR(_xlfn.NUMBERVALUE(INDEX(Исходные_данные!A:Z,A6080+$X$32-1,$X$31),"."),0)</f>
        <v>0</v>
      </c>
      <c r="D6080" s="51"/>
      <c r="E6080" s="3">
        <f t="shared" si="945"/>
        <v>1289.4580000000001</v>
      </c>
      <c r="F6080" s="3">
        <f t="shared" si="946"/>
        <v>1289.4574600000001</v>
      </c>
      <c r="G6080" s="8">
        <f t="shared" si="949"/>
        <v>0</v>
      </c>
      <c r="H6080" s="7">
        <f t="shared" si="941"/>
        <v>0</v>
      </c>
      <c r="I6080" s="7">
        <f t="shared" si="942"/>
        <v>0</v>
      </c>
      <c r="J6080">
        <f t="shared" si="943"/>
        <v>0</v>
      </c>
      <c r="K6080">
        <f t="shared" si="947"/>
        <v>0</v>
      </c>
      <c r="L6080">
        <f t="shared" si="944"/>
        <v>0</v>
      </c>
      <c r="M6080" s="66" t="str">
        <f t="shared" si="950"/>
        <v xml:space="preserve"> </v>
      </c>
    </row>
    <row r="6081" spans="1:13" x14ac:dyDescent="0.25">
      <c r="A6081" s="25">
        <f t="shared" si="948"/>
        <v>6081</v>
      </c>
      <c r="B6081" s="35">
        <f>+INDEX(Исходные_данные!A:Z,A6081+$X$32-1,$X$30)</f>
        <v>0</v>
      </c>
      <c r="C6081" s="25">
        <f>+IFERROR(_xlfn.NUMBERVALUE(INDEX(Исходные_данные!A:Z,A6081+$X$32-1,$X$31),"."),0)</f>
        <v>0</v>
      </c>
      <c r="D6081" s="51"/>
      <c r="E6081" s="3">
        <f t="shared" si="945"/>
        <v>1289.4580000000001</v>
      </c>
      <c r="F6081" s="3">
        <f t="shared" si="946"/>
        <v>1289.4574600000001</v>
      </c>
      <c r="G6081" s="8">
        <f t="shared" si="949"/>
        <v>0</v>
      </c>
      <c r="H6081" s="7">
        <f t="shared" ref="H6081:H6144" si="951">IF(G6081&gt;$X$35,C6081,0)</f>
        <v>0</v>
      </c>
      <c r="I6081" s="7">
        <f t="shared" ref="I6081:I6144" si="952">IF(AND(A6081&gt;$Q$25,A6081&lt;=$Q$25+$T$25),1,0)</f>
        <v>0</v>
      </c>
      <c r="J6081">
        <f t="shared" ref="J6081:J6144" si="953">IF(I6081=1,IF(H6081*$W$47&lt;=$X$48,H6081*$W$47,0),0)</f>
        <v>0</v>
      </c>
      <c r="K6081">
        <f t="shared" si="947"/>
        <v>0</v>
      </c>
      <c r="L6081">
        <f t="shared" ref="L6081:L6144" si="954">+IF(I6081=1,IF(H6081*$W$47&lt;=$X$48,0,$X$48),0)</f>
        <v>0</v>
      </c>
      <c r="M6081" s="66" t="str">
        <f t="shared" si="950"/>
        <v xml:space="preserve"> </v>
      </c>
    </row>
    <row r="6082" spans="1:13" x14ac:dyDescent="0.25">
      <c r="A6082" s="25">
        <f t="shared" si="948"/>
        <v>6082</v>
      </c>
      <c r="B6082" s="35">
        <f>+INDEX(Исходные_данные!A:Z,A6082+$X$32-1,$X$30)</f>
        <v>0</v>
      </c>
      <c r="C6082" s="25">
        <f>+IFERROR(_xlfn.NUMBERVALUE(INDEX(Исходные_данные!A:Z,A6082+$X$32-1,$X$31),"."),0)</f>
        <v>0</v>
      </c>
      <c r="D6082" s="51"/>
      <c r="E6082" s="3">
        <f t="shared" ref="E6082:E6145" si="955">+IFERROR(IF(_xlfn.NUMBERVALUE(B6082,".")&lt;E6081,E6081,_xlfn.NUMBERVALUE(B6082,".")),E6081)</f>
        <v>1289.4580000000001</v>
      </c>
      <c r="F6082" s="3">
        <f t="shared" ref="F6082:F6145" si="956">(E6082-$X$45*$X$44)/IF($X$44&lt;&gt;0,ABS($X$44),1)*$X$39</f>
        <v>1289.4574600000001</v>
      </c>
      <c r="G6082" s="8">
        <f t="shared" si="949"/>
        <v>0</v>
      </c>
      <c r="H6082" s="7">
        <f t="shared" si="951"/>
        <v>0</v>
      </c>
      <c r="I6082" s="7">
        <f t="shared" si="952"/>
        <v>0</v>
      </c>
      <c r="J6082">
        <f t="shared" si="953"/>
        <v>0</v>
      </c>
      <c r="K6082">
        <f t="shared" ref="K6082:K6145" si="957">+J6082/100</f>
        <v>0</v>
      </c>
      <c r="L6082">
        <f t="shared" si="954"/>
        <v>0</v>
      </c>
      <c r="M6082" s="66" t="str">
        <f t="shared" si="950"/>
        <v xml:space="preserve"> </v>
      </c>
    </row>
    <row r="6083" spans="1:13" x14ac:dyDescent="0.25">
      <c r="A6083" s="25">
        <f t="shared" ref="A6083:A6146" si="958">+A6082+1</f>
        <v>6083</v>
      </c>
      <c r="B6083" s="35">
        <f>+INDEX(Исходные_данные!A:Z,A6083+$X$32-1,$X$30)</f>
        <v>0</v>
      </c>
      <c r="C6083" s="25">
        <f>+IFERROR(_xlfn.NUMBERVALUE(INDEX(Исходные_данные!A:Z,A6083+$X$32-1,$X$31),"."),0)</f>
        <v>0</v>
      </c>
      <c r="D6083" s="51"/>
      <c r="E6083" s="3">
        <f t="shared" si="955"/>
        <v>1289.4580000000001</v>
      </c>
      <c r="F6083" s="3">
        <f t="shared" si="956"/>
        <v>1289.4574600000001</v>
      </c>
      <c r="G6083" s="8">
        <f t="shared" ref="G6083:G6146" si="959">+IF(E6083=E6082,0,_xlfn.NUMBERVALUE(C6083,".")/O$56*100)</f>
        <v>0</v>
      </c>
      <c r="H6083" s="7">
        <f t="shared" si="951"/>
        <v>0</v>
      </c>
      <c r="I6083" s="7">
        <f t="shared" si="952"/>
        <v>0</v>
      </c>
      <c r="J6083">
        <f t="shared" si="953"/>
        <v>0</v>
      </c>
      <c r="K6083">
        <f t="shared" si="957"/>
        <v>0</v>
      </c>
      <c r="L6083">
        <f t="shared" si="954"/>
        <v>0</v>
      </c>
      <c r="M6083" s="66" t="str">
        <f t="shared" si="950"/>
        <v xml:space="preserve"> </v>
      </c>
    </row>
    <row r="6084" spans="1:13" x14ac:dyDescent="0.25">
      <c r="A6084" s="25">
        <f t="shared" si="958"/>
        <v>6084</v>
      </c>
      <c r="B6084" s="35">
        <f>+INDEX(Исходные_данные!A:Z,A6084+$X$32-1,$X$30)</f>
        <v>0</v>
      </c>
      <c r="C6084" s="25">
        <f>+IFERROR(_xlfn.NUMBERVALUE(INDEX(Исходные_данные!A:Z,A6084+$X$32-1,$X$31),"."),0)</f>
        <v>0</v>
      </c>
      <c r="D6084" s="51"/>
      <c r="E6084" s="3">
        <f t="shared" si="955"/>
        <v>1289.4580000000001</v>
      </c>
      <c r="F6084" s="3">
        <f t="shared" si="956"/>
        <v>1289.4574600000001</v>
      </c>
      <c r="G6084" s="8">
        <f t="shared" si="959"/>
        <v>0</v>
      </c>
      <c r="H6084" s="7">
        <f t="shared" si="951"/>
        <v>0</v>
      </c>
      <c r="I6084" s="7">
        <f t="shared" si="952"/>
        <v>0</v>
      </c>
      <c r="J6084">
        <f t="shared" si="953"/>
        <v>0</v>
      </c>
      <c r="K6084">
        <f t="shared" si="957"/>
        <v>0</v>
      </c>
      <c r="L6084">
        <f t="shared" si="954"/>
        <v>0</v>
      </c>
      <c r="M6084" s="66" t="str">
        <f t="shared" si="950"/>
        <v xml:space="preserve"> </v>
      </c>
    </row>
    <row r="6085" spans="1:13" x14ac:dyDescent="0.25">
      <c r="A6085" s="25">
        <f t="shared" si="958"/>
        <v>6085</v>
      </c>
      <c r="B6085" s="35">
        <f>+INDEX(Исходные_данные!A:Z,A6085+$X$32-1,$X$30)</f>
        <v>0</v>
      </c>
      <c r="C6085" s="25">
        <f>+IFERROR(_xlfn.NUMBERVALUE(INDEX(Исходные_данные!A:Z,A6085+$X$32-1,$X$31),"."),0)</f>
        <v>0</v>
      </c>
      <c r="D6085" s="51"/>
      <c r="E6085" s="3">
        <f t="shared" si="955"/>
        <v>1289.4580000000001</v>
      </c>
      <c r="F6085" s="3">
        <f t="shared" si="956"/>
        <v>1289.4574600000001</v>
      </c>
      <c r="G6085" s="8">
        <f t="shared" si="959"/>
        <v>0</v>
      </c>
      <c r="H6085" s="7">
        <f t="shared" si="951"/>
        <v>0</v>
      </c>
      <c r="I6085" s="7">
        <f t="shared" si="952"/>
        <v>0</v>
      </c>
      <c r="J6085">
        <f t="shared" si="953"/>
        <v>0</v>
      </c>
      <c r="K6085">
        <f t="shared" si="957"/>
        <v>0</v>
      </c>
      <c r="L6085">
        <f t="shared" si="954"/>
        <v>0</v>
      </c>
      <c r="M6085" s="66" t="str">
        <f t="shared" si="950"/>
        <v xml:space="preserve"> </v>
      </c>
    </row>
    <row r="6086" spans="1:13" x14ac:dyDescent="0.25">
      <c r="A6086" s="25">
        <f t="shared" si="958"/>
        <v>6086</v>
      </c>
      <c r="B6086" s="35">
        <f>+INDEX(Исходные_данные!A:Z,A6086+$X$32-1,$X$30)</f>
        <v>0</v>
      </c>
      <c r="C6086" s="25">
        <f>+IFERROR(_xlfn.NUMBERVALUE(INDEX(Исходные_данные!A:Z,A6086+$X$32-1,$X$31),"."),0)</f>
        <v>0</v>
      </c>
      <c r="D6086" s="51"/>
      <c r="E6086" s="3">
        <f t="shared" si="955"/>
        <v>1289.4580000000001</v>
      </c>
      <c r="F6086" s="3">
        <f t="shared" si="956"/>
        <v>1289.4574600000001</v>
      </c>
      <c r="G6086" s="8">
        <f t="shared" si="959"/>
        <v>0</v>
      </c>
      <c r="H6086" s="7">
        <f t="shared" si="951"/>
        <v>0</v>
      </c>
      <c r="I6086" s="7">
        <f t="shared" si="952"/>
        <v>0</v>
      </c>
      <c r="J6086">
        <f t="shared" si="953"/>
        <v>0</v>
      </c>
      <c r="K6086">
        <f t="shared" si="957"/>
        <v>0</v>
      </c>
      <c r="L6086">
        <f t="shared" si="954"/>
        <v>0</v>
      </c>
      <c r="M6086" s="66" t="str">
        <f t="shared" si="950"/>
        <v xml:space="preserve"> </v>
      </c>
    </row>
    <row r="6087" spans="1:13" x14ac:dyDescent="0.25">
      <c r="A6087" s="25">
        <f t="shared" si="958"/>
        <v>6087</v>
      </c>
      <c r="B6087" s="35">
        <f>+INDEX(Исходные_данные!A:Z,A6087+$X$32-1,$X$30)</f>
        <v>0</v>
      </c>
      <c r="C6087" s="25">
        <f>+IFERROR(_xlfn.NUMBERVALUE(INDEX(Исходные_данные!A:Z,A6087+$X$32-1,$X$31),"."),0)</f>
        <v>0</v>
      </c>
      <c r="D6087" s="51"/>
      <c r="E6087" s="3">
        <f t="shared" si="955"/>
        <v>1289.4580000000001</v>
      </c>
      <c r="F6087" s="3">
        <f t="shared" si="956"/>
        <v>1289.4574600000001</v>
      </c>
      <c r="G6087" s="8">
        <f t="shared" si="959"/>
        <v>0</v>
      </c>
      <c r="H6087" s="7">
        <f t="shared" si="951"/>
        <v>0</v>
      </c>
      <c r="I6087" s="7">
        <f t="shared" si="952"/>
        <v>0</v>
      </c>
      <c r="J6087">
        <f t="shared" si="953"/>
        <v>0</v>
      </c>
      <c r="K6087">
        <f t="shared" si="957"/>
        <v>0</v>
      </c>
      <c r="L6087">
        <f t="shared" si="954"/>
        <v>0</v>
      </c>
      <c r="M6087" s="66" t="str">
        <f t="shared" si="950"/>
        <v xml:space="preserve"> </v>
      </c>
    </row>
    <row r="6088" spans="1:13" x14ac:dyDescent="0.25">
      <c r="A6088" s="25">
        <f t="shared" si="958"/>
        <v>6088</v>
      </c>
      <c r="B6088" s="35">
        <f>+INDEX(Исходные_данные!A:Z,A6088+$X$32-1,$X$30)</f>
        <v>0</v>
      </c>
      <c r="C6088" s="25">
        <f>+IFERROR(_xlfn.NUMBERVALUE(INDEX(Исходные_данные!A:Z,A6088+$X$32-1,$X$31),"."),0)</f>
        <v>0</v>
      </c>
      <c r="D6088" s="51"/>
      <c r="E6088" s="3">
        <f t="shared" si="955"/>
        <v>1289.4580000000001</v>
      </c>
      <c r="F6088" s="3">
        <f t="shared" si="956"/>
        <v>1289.4574600000001</v>
      </c>
      <c r="G6088" s="8">
        <f t="shared" si="959"/>
        <v>0</v>
      </c>
      <c r="H6088" s="7">
        <f t="shared" si="951"/>
        <v>0</v>
      </c>
      <c r="I6088" s="7">
        <f t="shared" si="952"/>
        <v>0</v>
      </c>
      <c r="J6088">
        <f t="shared" si="953"/>
        <v>0</v>
      </c>
      <c r="K6088">
        <f t="shared" si="957"/>
        <v>0</v>
      </c>
      <c r="L6088">
        <f t="shared" si="954"/>
        <v>0</v>
      </c>
      <c r="M6088" s="66" t="str">
        <f t="shared" si="950"/>
        <v xml:space="preserve"> </v>
      </c>
    </row>
    <row r="6089" spans="1:13" x14ac:dyDescent="0.25">
      <c r="A6089" s="25">
        <f t="shared" si="958"/>
        <v>6089</v>
      </c>
      <c r="B6089" s="35">
        <f>+INDEX(Исходные_данные!A:Z,A6089+$X$32-1,$X$30)</f>
        <v>0</v>
      </c>
      <c r="C6089" s="25">
        <f>+IFERROR(_xlfn.NUMBERVALUE(INDEX(Исходные_данные!A:Z,A6089+$X$32-1,$X$31),"."),0)</f>
        <v>0</v>
      </c>
      <c r="D6089" s="51"/>
      <c r="E6089" s="3">
        <f t="shared" si="955"/>
        <v>1289.4580000000001</v>
      </c>
      <c r="F6089" s="3">
        <f t="shared" si="956"/>
        <v>1289.4574600000001</v>
      </c>
      <c r="G6089" s="8">
        <f t="shared" si="959"/>
        <v>0</v>
      </c>
      <c r="H6089" s="7">
        <f t="shared" si="951"/>
        <v>0</v>
      </c>
      <c r="I6089" s="7">
        <f t="shared" si="952"/>
        <v>0</v>
      </c>
      <c r="J6089">
        <f t="shared" si="953"/>
        <v>0</v>
      </c>
      <c r="K6089">
        <f t="shared" si="957"/>
        <v>0</v>
      </c>
      <c r="L6089">
        <f t="shared" si="954"/>
        <v>0</v>
      </c>
      <c r="M6089" s="66" t="str">
        <f t="shared" si="950"/>
        <v xml:space="preserve"> </v>
      </c>
    </row>
    <row r="6090" spans="1:13" x14ac:dyDescent="0.25">
      <c r="A6090" s="25">
        <f t="shared" si="958"/>
        <v>6090</v>
      </c>
      <c r="B6090" s="35">
        <f>+INDEX(Исходные_данные!A:Z,A6090+$X$32-1,$X$30)</f>
        <v>0</v>
      </c>
      <c r="C6090" s="25">
        <f>+IFERROR(_xlfn.NUMBERVALUE(INDEX(Исходные_данные!A:Z,A6090+$X$32-1,$X$31),"."),0)</f>
        <v>0</v>
      </c>
      <c r="D6090" s="51"/>
      <c r="E6090" s="3">
        <f t="shared" si="955"/>
        <v>1289.4580000000001</v>
      </c>
      <c r="F6090" s="3">
        <f t="shared" si="956"/>
        <v>1289.4574600000001</v>
      </c>
      <c r="G6090" s="8">
        <f t="shared" si="959"/>
        <v>0</v>
      </c>
      <c r="H6090" s="7">
        <f t="shared" si="951"/>
        <v>0</v>
      </c>
      <c r="I6090" s="7">
        <f t="shared" si="952"/>
        <v>0</v>
      </c>
      <c r="J6090">
        <f t="shared" si="953"/>
        <v>0</v>
      </c>
      <c r="K6090">
        <f t="shared" si="957"/>
        <v>0</v>
      </c>
      <c r="L6090">
        <f t="shared" si="954"/>
        <v>0</v>
      </c>
      <c r="M6090" s="66" t="str">
        <f t="shared" si="950"/>
        <v xml:space="preserve"> </v>
      </c>
    </row>
    <row r="6091" spans="1:13" x14ac:dyDescent="0.25">
      <c r="A6091" s="25">
        <f t="shared" si="958"/>
        <v>6091</v>
      </c>
      <c r="B6091" s="35">
        <f>+INDEX(Исходные_данные!A:Z,A6091+$X$32-1,$X$30)</f>
        <v>0</v>
      </c>
      <c r="C6091" s="25">
        <f>+IFERROR(_xlfn.NUMBERVALUE(INDEX(Исходные_данные!A:Z,A6091+$X$32-1,$X$31),"."),0)</f>
        <v>0</v>
      </c>
      <c r="D6091" s="51"/>
      <c r="E6091" s="3">
        <f t="shared" si="955"/>
        <v>1289.4580000000001</v>
      </c>
      <c r="F6091" s="3">
        <f t="shared" si="956"/>
        <v>1289.4574600000001</v>
      </c>
      <c r="G6091" s="8">
        <f t="shared" si="959"/>
        <v>0</v>
      </c>
      <c r="H6091" s="7">
        <f t="shared" si="951"/>
        <v>0</v>
      </c>
      <c r="I6091" s="7">
        <f t="shared" si="952"/>
        <v>0</v>
      </c>
      <c r="J6091">
        <f t="shared" si="953"/>
        <v>0</v>
      </c>
      <c r="K6091">
        <f t="shared" si="957"/>
        <v>0</v>
      </c>
      <c r="L6091">
        <f t="shared" si="954"/>
        <v>0</v>
      </c>
      <c r="M6091" s="66" t="str">
        <f t="shared" si="950"/>
        <v xml:space="preserve"> </v>
      </c>
    </row>
    <row r="6092" spans="1:13" x14ac:dyDescent="0.25">
      <c r="A6092" s="25">
        <f t="shared" si="958"/>
        <v>6092</v>
      </c>
      <c r="B6092" s="35">
        <f>+INDEX(Исходные_данные!A:Z,A6092+$X$32-1,$X$30)</f>
        <v>0</v>
      </c>
      <c r="C6092" s="25">
        <f>+IFERROR(_xlfn.NUMBERVALUE(INDEX(Исходные_данные!A:Z,A6092+$X$32-1,$X$31),"."),0)</f>
        <v>0</v>
      </c>
      <c r="D6092" s="51"/>
      <c r="E6092" s="3">
        <f t="shared" si="955"/>
        <v>1289.4580000000001</v>
      </c>
      <c r="F6092" s="3">
        <f t="shared" si="956"/>
        <v>1289.4574600000001</v>
      </c>
      <c r="G6092" s="8">
        <f t="shared" si="959"/>
        <v>0</v>
      </c>
      <c r="H6092" s="7">
        <f t="shared" si="951"/>
        <v>0</v>
      </c>
      <c r="I6092" s="7">
        <f t="shared" si="952"/>
        <v>0</v>
      </c>
      <c r="J6092">
        <f t="shared" si="953"/>
        <v>0</v>
      </c>
      <c r="K6092">
        <f t="shared" si="957"/>
        <v>0</v>
      </c>
      <c r="L6092">
        <f t="shared" si="954"/>
        <v>0</v>
      </c>
      <c r="M6092" s="66" t="str">
        <f t="shared" si="950"/>
        <v xml:space="preserve"> </v>
      </c>
    </row>
    <row r="6093" spans="1:13" x14ac:dyDescent="0.25">
      <c r="A6093" s="25">
        <f t="shared" si="958"/>
        <v>6093</v>
      </c>
      <c r="B6093" s="35">
        <f>+INDEX(Исходные_данные!A:Z,A6093+$X$32-1,$X$30)</f>
        <v>0</v>
      </c>
      <c r="C6093" s="25">
        <f>+IFERROR(_xlfn.NUMBERVALUE(INDEX(Исходные_данные!A:Z,A6093+$X$32-1,$X$31),"."),0)</f>
        <v>0</v>
      </c>
      <c r="D6093" s="51"/>
      <c r="E6093" s="3">
        <f t="shared" si="955"/>
        <v>1289.4580000000001</v>
      </c>
      <c r="F6093" s="3">
        <f t="shared" si="956"/>
        <v>1289.4574600000001</v>
      </c>
      <c r="G6093" s="8">
        <f t="shared" si="959"/>
        <v>0</v>
      </c>
      <c r="H6093" s="7">
        <f t="shared" si="951"/>
        <v>0</v>
      </c>
      <c r="I6093" s="7">
        <f t="shared" si="952"/>
        <v>0</v>
      </c>
      <c r="J6093">
        <f t="shared" si="953"/>
        <v>0</v>
      </c>
      <c r="K6093">
        <f t="shared" si="957"/>
        <v>0</v>
      </c>
      <c r="L6093">
        <f t="shared" si="954"/>
        <v>0</v>
      </c>
      <c r="M6093" s="66" t="str">
        <f t="shared" si="950"/>
        <v xml:space="preserve"> </v>
      </c>
    </row>
    <row r="6094" spans="1:13" x14ac:dyDescent="0.25">
      <c r="A6094" s="25">
        <f t="shared" si="958"/>
        <v>6094</v>
      </c>
      <c r="B6094" s="35">
        <f>+INDEX(Исходные_данные!A:Z,A6094+$X$32-1,$X$30)</f>
        <v>0</v>
      </c>
      <c r="C6094" s="25">
        <f>+IFERROR(_xlfn.NUMBERVALUE(INDEX(Исходные_данные!A:Z,A6094+$X$32-1,$X$31),"."),0)</f>
        <v>0</v>
      </c>
      <c r="D6094" s="51"/>
      <c r="E6094" s="3">
        <f t="shared" si="955"/>
        <v>1289.4580000000001</v>
      </c>
      <c r="F6094" s="3">
        <f t="shared" si="956"/>
        <v>1289.4574600000001</v>
      </c>
      <c r="G6094" s="8">
        <f t="shared" si="959"/>
        <v>0</v>
      </c>
      <c r="H6094" s="7">
        <f t="shared" si="951"/>
        <v>0</v>
      </c>
      <c r="I6094" s="7">
        <f t="shared" si="952"/>
        <v>0</v>
      </c>
      <c r="J6094">
        <f t="shared" si="953"/>
        <v>0</v>
      </c>
      <c r="K6094">
        <f t="shared" si="957"/>
        <v>0</v>
      </c>
      <c r="L6094">
        <f t="shared" si="954"/>
        <v>0</v>
      </c>
      <c r="M6094" s="66" t="str">
        <f t="shared" si="950"/>
        <v xml:space="preserve"> </v>
      </c>
    </row>
    <row r="6095" spans="1:13" x14ac:dyDescent="0.25">
      <c r="A6095" s="25">
        <f t="shared" si="958"/>
        <v>6095</v>
      </c>
      <c r="B6095" s="35">
        <f>+INDEX(Исходные_данные!A:Z,A6095+$X$32-1,$X$30)</f>
        <v>0</v>
      </c>
      <c r="C6095" s="25">
        <f>+IFERROR(_xlfn.NUMBERVALUE(INDEX(Исходные_данные!A:Z,A6095+$X$32-1,$X$31),"."),0)</f>
        <v>0</v>
      </c>
      <c r="D6095" s="51"/>
      <c r="E6095" s="3">
        <f t="shared" si="955"/>
        <v>1289.4580000000001</v>
      </c>
      <c r="F6095" s="3">
        <f t="shared" si="956"/>
        <v>1289.4574600000001</v>
      </c>
      <c r="G6095" s="8">
        <f t="shared" si="959"/>
        <v>0</v>
      </c>
      <c r="H6095" s="7">
        <f t="shared" si="951"/>
        <v>0</v>
      </c>
      <c r="I6095" s="7">
        <f t="shared" si="952"/>
        <v>0</v>
      </c>
      <c r="J6095">
        <f t="shared" si="953"/>
        <v>0</v>
      </c>
      <c r="K6095">
        <f t="shared" si="957"/>
        <v>0</v>
      </c>
      <c r="L6095">
        <f t="shared" si="954"/>
        <v>0</v>
      </c>
      <c r="M6095" s="66" t="str">
        <f t="shared" si="950"/>
        <v xml:space="preserve"> </v>
      </c>
    </row>
    <row r="6096" spans="1:13" x14ac:dyDescent="0.25">
      <c r="A6096" s="25">
        <f t="shared" si="958"/>
        <v>6096</v>
      </c>
      <c r="B6096" s="35">
        <f>+INDEX(Исходные_данные!A:Z,A6096+$X$32-1,$X$30)</f>
        <v>0</v>
      </c>
      <c r="C6096" s="25">
        <f>+IFERROR(_xlfn.NUMBERVALUE(INDEX(Исходные_данные!A:Z,A6096+$X$32-1,$X$31),"."),0)</f>
        <v>0</v>
      </c>
      <c r="D6096" s="51"/>
      <c r="E6096" s="3">
        <f t="shared" si="955"/>
        <v>1289.4580000000001</v>
      </c>
      <c r="F6096" s="3">
        <f t="shared" si="956"/>
        <v>1289.4574600000001</v>
      </c>
      <c r="G6096" s="8">
        <f t="shared" si="959"/>
        <v>0</v>
      </c>
      <c r="H6096" s="7">
        <f t="shared" si="951"/>
        <v>0</v>
      </c>
      <c r="I6096" s="7">
        <f t="shared" si="952"/>
        <v>0</v>
      </c>
      <c r="J6096">
        <f t="shared" si="953"/>
        <v>0</v>
      </c>
      <c r="K6096">
        <f t="shared" si="957"/>
        <v>0</v>
      </c>
      <c r="L6096">
        <f t="shared" si="954"/>
        <v>0</v>
      </c>
      <c r="M6096" s="66" t="str">
        <f t="shared" si="950"/>
        <v xml:space="preserve"> </v>
      </c>
    </row>
    <row r="6097" spans="1:13" x14ac:dyDescent="0.25">
      <c r="A6097" s="25">
        <f t="shared" si="958"/>
        <v>6097</v>
      </c>
      <c r="B6097" s="35">
        <f>+INDEX(Исходные_данные!A:Z,A6097+$X$32-1,$X$30)</f>
        <v>0</v>
      </c>
      <c r="C6097" s="25">
        <f>+IFERROR(_xlfn.NUMBERVALUE(INDEX(Исходные_данные!A:Z,A6097+$X$32-1,$X$31),"."),0)</f>
        <v>0</v>
      </c>
      <c r="D6097" s="51"/>
      <c r="E6097" s="3">
        <f t="shared" si="955"/>
        <v>1289.4580000000001</v>
      </c>
      <c r="F6097" s="3">
        <f t="shared" si="956"/>
        <v>1289.4574600000001</v>
      </c>
      <c r="G6097" s="8">
        <f t="shared" si="959"/>
        <v>0</v>
      </c>
      <c r="H6097" s="7">
        <f t="shared" si="951"/>
        <v>0</v>
      </c>
      <c r="I6097" s="7">
        <f t="shared" si="952"/>
        <v>0</v>
      </c>
      <c r="J6097">
        <f t="shared" si="953"/>
        <v>0</v>
      </c>
      <c r="K6097">
        <f t="shared" si="957"/>
        <v>0</v>
      </c>
      <c r="L6097">
        <f t="shared" si="954"/>
        <v>0</v>
      </c>
      <c r="M6097" s="66" t="str">
        <f t="shared" si="950"/>
        <v xml:space="preserve"> </v>
      </c>
    </row>
    <row r="6098" spans="1:13" x14ac:dyDescent="0.25">
      <c r="A6098" s="25">
        <f t="shared" si="958"/>
        <v>6098</v>
      </c>
      <c r="B6098" s="35">
        <f>+INDEX(Исходные_данные!A:Z,A6098+$X$32-1,$X$30)</f>
        <v>0</v>
      </c>
      <c r="C6098" s="25">
        <f>+IFERROR(_xlfn.NUMBERVALUE(INDEX(Исходные_данные!A:Z,A6098+$X$32-1,$X$31),"."),0)</f>
        <v>0</v>
      </c>
      <c r="D6098" s="51"/>
      <c r="E6098" s="3">
        <f t="shared" si="955"/>
        <v>1289.4580000000001</v>
      </c>
      <c r="F6098" s="3">
        <f t="shared" si="956"/>
        <v>1289.4574600000001</v>
      </c>
      <c r="G6098" s="8">
        <f t="shared" si="959"/>
        <v>0</v>
      </c>
      <c r="H6098" s="7">
        <f t="shared" si="951"/>
        <v>0</v>
      </c>
      <c r="I6098" s="7">
        <f t="shared" si="952"/>
        <v>0</v>
      </c>
      <c r="J6098">
        <f t="shared" si="953"/>
        <v>0</v>
      </c>
      <c r="K6098">
        <f t="shared" si="957"/>
        <v>0</v>
      </c>
      <c r="L6098">
        <f t="shared" si="954"/>
        <v>0</v>
      </c>
      <c r="M6098" s="66" t="str">
        <f t="shared" si="950"/>
        <v xml:space="preserve"> </v>
      </c>
    </row>
    <row r="6099" spans="1:13" x14ac:dyDescent="0.25">
      <c r="A6099" s="25">
        <f t="shared" si="958"/>
        <v>6099</v>
      </c>
      <c r="B6099" s="35">
        <f>+INDEX(Исходные_данные!A:Z,A6099+$X$32-1,$X$30)</f>
        <v>0</v>
      </c>
      <c r="C6099" s="25">
        <f>+IFERROR(_xlfn.NUMBERVALUE(INDEX(Исходные_данные!A:Z,A6099+$X$32-1,$X$31),"."),0)</f>
        <v>0</v>
      </c>
      <c r="D6099" s="51"/>
      <c r="E6099" s="3">
        <f t="shared" si="955"/>
        <v>1289.4580000000001</v>
      </c>
      <c r="F6099" s="3">
        <f t="shared" si="956"/>
        <v>1289.4574600000001</v>
      </c>
      <c r="G6099" s="8">
        <f t="shared" si="959"/>
        <v>0</v>
      </c>
      <c r="H6099" s="7">
        <f t="shared" si="951"/>
        <v>0</v>
      </c>
      <c r="I6099" s="7">
        <f t="shared" si="952"/>
        <v>0</v>
      </c>
      <c r="J6099">
        <f t="shared" si="953"/>
        <v>0</v>
      </c>
      <c r="K6099">
        <f t="shared" si="957"/>
        <v>0</v>
      </c>
      <c r="L6099">
        <f t="shared" si="954"/>
        <v>0</v>
      </c>
      <c r="M6099" s="66" t="str">
        <f t="shared" si="950"/>
        <v xml:space="preserve"> </v>
      </c>
    </row>
    <row r="6100" spans="1:13" x14ac:dyDescent="0.25">
      <c r="A6100" s="25">
        <f t="shared" si="958"/>
        <v>6100</v>
      </c>
      <c r="B6100" s="35">
        <f>+INDEX(Исходные_данные!A:Z,A6100+$X$32-1,$X$30)</f>
        <v>0</v>
      </c>
      <c r="C6100" s="25">
        <f>+IFERROR(_xlfn.NUMBERVALUE(INDEX(Исходные_данные!A:Z,A6100+$X$32-1,$X$31),"."),0)</f>
        <v>0</v>
      </c>
      <c r="D6100" s="51"/>
      <c r="E6100" s="3">
        <f t="shared" si="955"/>
        <v>1289.4580000000001</v>
      </c>
      <c r="F6100" s="3">
        <f t="shared" si="956"/>
        <v>1289.4574600000001</v>
      </c>
      <c r="G6100" s="8">
        <f t="shared" si="959"/>
        <v>0</v>
      </c>
      <c r="H6100" s="7">
        <f t="shared" si="951"/>
        <v>0</v>
      </c>
      <c r="I6100" s="7">
        <f t="shared" si="952"/>
        <v>0</v>
      </c>
      <c r="J6100">
        <f t="shared" si="953"/>
        <v>0</v>
      </c>
      <c r="K6100">
        <f t="shared" si="957"/>
        <v>0</v>
      </c>
      <c r="L6100">
        <f t="shared" si="954"/>
        <v>0</v>
      </c>
      <c r="M6100" s="66" t="str">
        <f t="shared" si="950"/>
        <v xml:space="preserve"> </v>
      </c>
    </row>
    <row r="6101" spans="1:13" x14ac:dyDescent="0.25">
      <c r="A6101" s="25">
        <f t="shared" si="958"/>
        <v>6101</v>
      </c>
      <c r="B6101" s="35">
        <f>+INDEX(Исходные_данные!A:Z,A6101+$X$32-1,$X$30)</f>
        <v>0</v>
      </c>
      <c r="C6101" s="25">
        <f>+IFERROR(_xlfn.NUMBERVALUE(INDEX(Исходные_данные!A:Z,A6101+$X$32-1,$X$31),"."),0)</f>
        <v>0</v>
      </c>
      <c r="D6101" s="51"/>
      <c r="E6101" s="3">
        <f t="shared" si="955"/>
        <v>1289.4580000000001</v>
      </c>
      <c r="F6101" s="3">
        <f t="shared" si="956"/>
        <v>1289.4574600000001</v>
      </c>
      <c r="G6101" s="8">
        <f t="shared" si="959"/>
        <v>0</v>
      </c>
      <c r="H6101" s="7">
        <f t="shared" si="951"/>
        <v>0</v>
      </c>
      <c r="I6101" s="7">
        <f t="shared" si="952"/>
        <v>0</v>
      </c>
      <c r="J6101">
        <f t="shared" si="953"/>
        <v>0</v>
      </c>
      <c r="K6101">
        <f t="shared" si="957"/>
        <v>0</v>
      </c>
      <c r="L6101">
        <f t="shared" si="954"/>
        <v>0</v>
      </c>
      <c r="M6101" s="66" t="str">
        <f t="shared" si="950"/>
        <v xml:space="preserve"> </v>
      </c>
    </row>
    <row r="6102" spans="1:13" x14ac:dyDescent="0.25">
      <c r="A6102" s="25">
        <f t="shared" si="958"/>
        <v>6102</v>
      </c>
      <c r="B6102" s="35">
        <f>+INDEX(Исходные_данные!A:Z,A6102+$X$32-1,$X$30)</f>
        <v>0</v>
      </c>
      <c r="C6102" s="25">
        <f>+IFERROR(_xlfn.NUMBERVALUE(INDEX(Исходные_данные!A:Z,A6102+$X$32-1,$X$31),"."),0)</f>
        <v>0</v>
      </c>
      <c r="D6102" s="51"/>
      <c r="E6102" s="3">
        <f t="shared" si="955"/>
        <v>1289.4580000000001</v>
      </c>
      <c r="F6102" s="3">
        <f t="shared" si="956"/>
        <v>1289.4574600000001</v>
      </c>
      <c r="G6102" s="8">
        <f t="shared" si="959"/>
        <v>0</v>
      </c>
      <c r="H6102" s="7">
        <f t="shared" si="951"/>
        <v>0</v>
      </c>
      <c r="I6102" s="7">
        <f t="shared" si="952"/>
        <v>0</v>
      </c>
      <c r="J6102">
        <f t="shared" si="953"/>
        <v>0</v>
      </c>
      <c r="K6102">
        <f t="shared" si="957"/>
        <v>0</v>
      </c>
      <c r="L6102">
        <f t="shared" si="954"/>
        <v>0</v>
      </c>
      <c r="M6102" s="66" t="str">
        <f t="shared" si="950"/>
        <v xml:space="preserve"> </v>
      </c>
    </row>
    <row r="6103" spans="1:13" x14ac:dyDescent="0.25">
      <c r="A6103" s="25">
        <f t="shared" si="958"/>
        <v>6103</v>
      </c>
      <c r="B6103" s="35">
        <f>+INDEX(Исходные_данные!A:Z,A6103+$X$32-1,$X$30)</f>
        <v>0</v>
      </c>
      <c r="C6103" s="25">
        <f>+IFERROR(_xlfn.NUMBERVALUE(INDEX(Исходные_данные!A:Z,A6103+$X$32-1,$X$31),"."),0)</f>
        <v>0</v>
      </c>
      <c r="D6103" s="51"/>
      <c r="E6103" s="3">
        <f t="shared" si="955"/>
        <v>1289.4580000000001</v>
      </c>
      <c r="F6103" s="3">
        <f t="shared" si="956"/>
        <v>1289.4574600000001</v>
      </c>
      <c r="G6103" s="8">
        <f t="shared" si="959"/>
        <v>0</v>
      </c>
      <c r="H6103" s="7">
        <f t="shared" si="951"/>
        <v>0</v>
      </c>
      <c r="I6103" s="7">
        <f t="shared" si="952"/>
        <v>0</v>
      </c>
      <c r="J6103">
        <f t="shared" si="953"/>
        <v>0</v>
      </c>
      <c r="K6103">
        <f t="shared" si="957"/>
        <v>0</v>
      </c>
      <c r="L6103">
        <f t="shared" si="954"/>
        <v>0</v>
      </c>
      <c r="M6103" s="66" t="str">
        <f t="shared" si="950"/>
        <v xml:space="preserve"> </v>
      </c>
    </row>
    <row r="6104" spans="1:13" x14ac:dyDescent="0.25">
      <c r="A6104" s="25">
        <f t="shared" si="958"/>
        <v>6104</v>
      </c>
      <c r="B6104" s="35">
        <f>+INDEX(Исходные_данные!A:Z,A6104+$X$32-1,$X$30)</f>
        <v>0</v>
      </c>
      <c r="C6104" s="25">
        <f>+IFERROR(_xlfn.NUMBERVALUE(INDEX(Исходные_данные!A:Z,A6104+$X$32-1,$X$31),"."),0)</f>
        <v>0</v>
      </c>
      <c r="D6104" s="51"/>
      <c r="E6104" s="3">
        <f t="shared" si="955"/>
        <v>1289.4580000000001</v>
      </c>
      <c r="F6104" s="3">
        <f t="shared" si="956"/>
        <v>1289.4574600000001</v>
      </c>
      <c r="G6104" s="8">
        <f t="shared" si="959"/>
        <v>0</v>
      </c>
      <c r="H6104" s="7">
        <f t="shared" si="951"/>
        <v>0</v>
      </c>
      <c r="I6104" s="7">
        <f t="shared" si="952"/>
        <v>0</v>
      </c>
      <c r="J6104">
        <f t="shared" si="953"/>
        <v>0</v>
      </c>
      <c r="K6104">
        <f t="shared" si="957"/>
        <v>0</v>
      </c>
      <c r="L6104">
        <f t="shared" si="954"/>
        <v>0</v>
      </c>
      <c r="M6104" s="66" t="str">
        <f t="shared" si="950"/>
        <v xml:space="preserve"> </v>
      </c>
    </row>
    <row r="6105" spans="1:13" x14ac:dyDescent="0.25">
      <c r="A6105" s="25">
        <f t="shared" si="958"/>
        <v>6105</v>
      </c>
      <c r="B6105" s="35">
        <f>+INDEX(Исходные_данные!A:Z,A6105+$X$32-1,$X$30)</f>
        <v>0</v>
      </c>
      <c r="C6105" s="25">
        <f>+IFERROR(_xlfn.NUMBERVALUE(INDEX(Исходные_данные!A:Z,A6105+$X$32-1,$X$31),"."),0)</f>
        <v>0</v>
      </c>
      <c r="D6105" s="51"/>
      <c r="E6105" s="3">
        <f t="shared" si="955"/>
        <v>1289.4580000000001</v>
      </c>
      <c r="F6105" s="3">
        <f t="shared" si="956"/>
        <v>1289.4574600000001</v>
      </c>
      <c r="G6105" s="8">
        <f t="shared" si="959"/>
        <v>0</v>
      </c>
      <c r="H6105" s="7">
        <f t="shared" si="951"/>
        <v>0</v>
      </c>
      <c r="I6105" s="7">
        <f t="shared" si="952"/>
        <v>0</v>
      </c>
      <c r="J6105">
        <f t="shared" si="953"/>
        <v>0</v>
      </c>
      <c r="K6105">
        <f t="shared" si="957"/>
        <v>0</v>
      </c>
      <c r="L6105">
        <f t="shared" si="954"/>
        <v>0</v>
      </c>
      <c r="M6105" s="66" t="str">
        <f t="shared" si="950"/>
        <v xml:space="preserve"> </v>
      </c>
    </row>
    <row r="6106" spans="1:13" x14ac:dyDescent="0.25">
      <c r="A6106" s="25">
        <f t="shared" si="958"/>
        <v>6106</v>
      </c>
      <c r="B6106" s="35">
        <f>+INDEX(Исходные_данные!A:Z,A6106+$X$32-1,$X$30)</f>
        <v>0</v>
      </c>
      <c r="C6106" s="25">
        <f>+IFERROR(_xlfn.NUMBERVALUE(INDEX(Исходные_данные!A:Z,A6106+$X$32-1,$X$31),"."),0)</f>
        <v>0</v>
      </c>
      <c r="D6106" s="51"/>
      <c r="E6106" s="3">
        <f t="shared" si="955"/>
        <v>1289.4580000000001</v>
      </c>
      <c r="F6106" s="3">
        <f t="shared" si="956"/>
        <v>1289.4574600000001</v>
      </c>
      <c r="G6106" s="8">
        <f t="shared" si="959"/>
        <v>0</v>
      </c>
      <c r="H6106" s="7">
        <f t="shared" si="951"/>
        <v>0</v>
      </c>
      <c r="I6106" s="7">
        <f t="shared" si="952"/>
        <v>0</v>
      </c>
      <c r="J6106">
        <f t="shared" si="953"/>
        <v>0</v>
      </c>
      <c r="K6106">
        <f t="shared" si="957"/>
        <v>0</v>
      </c>
      <c r="L6106">
        <f t="shared" si="954"/>
        <v>0</v>
      </c>
      <c r="M6106" s="66" t="str">
        <f t="shared" si="950"/>
        <v xml:space="preserve"> </v>
      </c>
    </row>
    <row r="6107" spans="1:13" x14ac:dyDescent="0.25">
      <c r="A6107" s="25">
        <f t="shared" si="958"/>
        <v>6107</v>
      </c>
      <c r="B6107" s="35">
        <f>+INDEX(Исходные_данные!A:Z,A6107+$X$32-1,$X$30)</f>
        <v>0</v>
      </c>
      <c r="C6107" s="25">
        <f>+IFERROR(_xlfn.NUMBERVALUE(INDEX(Исходные_данные!A:Z,A6107+$X$32-1,$X$31),"."),0)</f>
        <v>0</v>
      </c>
      <c r="D6107" s="51"/>
      <c r="E6107" s="3">
        <f t="shared" si="955"/>
        <v>1289.4580000000001</v>
      </c>
      <c r="F6107" s="3">
        <f t="shared" si="956"/>
        <v>1289.4574600000001</v>
      </c>
      <c r="G6107" s="8">
        <f t="shared" si="959"/>
        <v>0</v>
      </c>
      <c r="H6107" s="7">
        <f t="shared" si="951"/>
        <v>0</v>
      </c>
      <c r="I6107" s="7">
        <f t="shared" si="952"/>
        <v>0</v>
      </c>
      <c r="J6107">
        <f t="shared" si="953"/>
        <v>0</v>
      </c>
      <c r="K6107">
        <f t="shared" si="957"/>
        <v>0</v>
      </c>
      <c r="L6107">
        <f t="shared" si="954"/>
        <v>0</v>
      </c>
      <c r="M6107" s="66" t="str">
        <f t="shared" si="950"/>
        <v xml:space="preserve"> </v>
      </c>
    </row>
    <row r="6108" spans="1:13" x14ac:dyDescent="0.25">
      <c r="A6108" s="25">
        <f t="shared" si="958"/>
        <v>6108</v>
      </c>
      <c r="B6108" s="35">
        <f>+INDEX(Исходные_данные!A:Z,A6108+$X$32-1,$X$30)</f>
        <v>0</v>
      </c>
      <c r="C6108" s="25">
        <f>+IFERROR(_xlfn.NUMBERVALUE(INDEX(Исходные_данные!A:Z,A6108+$X$32-1,$X$31),"."),0)</f>
        <v>0</v>
      </c>
      <c r="D6108" s="51"/>
      <c r="E6108" s="3">
        <f t="shared" si="955"/>
        <v>1289.4580000000001</v>
      </c>
      <c r="F6108" s="3">
        <f t="shared" si="956"/>
        <v>1289.4574600000001</v>
      </c>
      <c r="G6108" s="8">
        <f t="shared" si="959"/>
        <v>0</v>
      </c>
      <c r="H6108" s="7">
        <f t="shared" si="951"/>
        <v>0</v>
      </c>
      <c r="I6108" s="7">
        <f t="shared" si="952"/>
        <v>0</v>
      </c>
      <c r="J6108">
        <f t="shared" si="953"/>
        <v>0</v>
      </c>
      <c r="K6108">
        <f t="shared" si="957"/>
        <v>0</v>
      </c>
      <c r="L6108">
        <f t="shared" si="954"/>
        <v>0</v>
      </c>
      <c r="M6108" s="66" t="str">
        <f t="shared" ref="M6108:M6171" si="960">IF(AC6123=1,"",+CONCATENATE(IF($AC$43=1,CONCATENATE(D6108," "),""),IF($AC$44=1,CONCATENATE(E6108," (",TEXT(G6108,"0,0"),"%)"),"")))</f>
        <v xml:space="preserve"> </v>
      </c>
    </row>
    <row r="6109" spans="1:13" x14ac:dyDescent="0.25">
      <c r="A6109" s="25">
        <f t="shared" si="958"/>
        <v>6109</v>
      </c>
      <c r="B6109" s="35">
        <f>+INDEX(Исходные_данные!A:Z,A6109+$X$32-1,$X$30)</f>
        <v>0</v>
      </c>
      <c r="C6109" s="25">
        <f>+IFERROR(_xlfn.NUMBERVALUE(INDEX(Исходные_данные!A:Z,A6109+$X$32-1,$X$31),"."),0)</f>
        <v>0</v>
      </c>
      <c r="D6109" s="51"/>
      <c r="E6109" s="3">
        <f t="shared" si="955"/>
        <v>1289.4580000000001</v>
      </c>
      <c r="F6109" s="3">
        <f t="shared" si="956"/>
        <v>1289.4574600000001</v>
      </c>
      <c r="G6109" s="8">
        <f t="shared" si="959"/>
        <v>0</v>
      </c>
      <c r="H6109" s="7">
        <f t="shared" si="951"/>
        <v>0</v>
      </c>
      <c r="I6109" s="7">
        <f t="shared" si="952"/>
        <v>0</v>
      </c>
      <c r="J6109">
        <f t="shared" si="953"/>
        <v>0</v>
      </c>
      <c r="K6109">
        <f t="shared" si="957"/>
        <v>0</v>
      </c>
      <c r="L6109">
        <f t="shared" si="954"/>
        <v>0</v>
      </c>
      <c r="M6109" s="66" t="str">
        <f t="shared" si="960"/>
        <v xml:space="preserve"> </v>
      </c>
    </row>
    <row r="6110" spans="1:13" x14ac:dyDescent="0.25">
      <c r="A6110" s="25">
        <f t="shared" si="958"/>
        <v>6110</v>
      </c>
      <c r="B6110" s="35">
        <f>+INDEX(Исходные_данные!A:Z,A6110+$X$32-1,$X$30)</f>
        <v>0</v>
      </c>
      <c r="C6110" s="25">
        <f>+IFERROR(_xlfn.NUMBERVALUE(INDEX(Исходные_данные!A:Z,A6110+$X$32-1,$X$31),"."),0)</f>
        <v>0</v>
      </c>
      <c r="D6110" s="51"/>
      <c r="E6110" s="3">
        <f t="shared" si="955"/>
        <v>1289.4580000000001</v>
      </c>
      <c r="F6110" s="3">
        <f t="shared" si="956"/>
        <v>1289.4574600000001</v>
      </c>
      <c r="G6110" s="8">
        <f t="shared" si="959"/>
        <v>0</v>
      </c>
      <c r="H6110" s="7">
        <f t="shared" si="951"/>
        <v>0</v>
      </c>
      <c r="I6110" s="7">
        <f t="shared" si="952"/>
        <v>0</v>
      </c>
      <c r="J6110">
        <f t="shared" si="953"/>
        <v>0</v>
      </c>
      <c r="K6110">
        <f t="shared" si="957"/>
        <v>0</v>
      </c>
      <c r="L6110">
        <f t="shared" si="954"/>
        <v>0</v>
      </c>
      <c r="M6110" s="66" t="str">
        <f t="shared" si="960"/>
        <v xml:space="preserve"> </v>
      </c>
    </row>
    <row r="6111" spans="1:13" x14ac:dyDescent="0.25">
      <c r="A6111" s="25">
        <f t="shared" si="958"/>
        <v>6111</v>
      </c>
      <c r="B6111" s="35">
        <f>+INDEX(Исходные_данные!A:Z,A6111+$X$32-1,$X$30)</f>
        <v>0</v>
      </c>
      <c r="C6111" s="25">
        <f>+IFERROR(_xlfn.NUMBERVALUE(INDEX(Исходные_данные!A:Z,A6111+$X$32-1,$X$31),"."),0)</f>
        <v>0</v>
      </c>
      <c r="D6111" s="51"/>
      <c r="E6111" s="3">
        <f t="shared" si="955"/>
        <v>1289.4580000000001</v>
      </c>
      <c r="F6111" s="3">
        <f t="shared" si="956"/>
        <v>1289.4574600000001</v>
      </c>
      <c r="G6111" s="8">
        <f t="shared" si="959"/>
        <v>0</v>
      </c>
      <c r="H6111" s="7">
        <f t="shared" si="951"/>
        <v>0</v>
      </c>
      <c r="I6111" s="7">
        <f t="shared" si="952"/>
        <v>0</v>
      </c>
      <c r="J6111">
        <f t="shared" si="953"/>
        <v>0</v>
      </c>
      <c r="K6111">
        <f t="shared" si="957"/>
        <v>0</v>
      </c>
      <c r="L6111">
        <f t="shared" si="954"/>
        <v>0</v>
      </c>
      <c r="M6111" s="66" t="str">
        <f t="shared" si="960"/>
        <v xml:space="preserve"> </v>
      </c>
    </row>
    <row r="6112" spans="1:13" x14ac:dyDescent="0.25">
      <c r="A6112" s="25">
        <f t="shared" si="958"/>
        <v>6112</v>
      </c>
      <c r="B6112" s="35">
        <f>+INDEX(Исходные_данные!A:Z,A6112+$X$32-1,$X$30)</f>
        <v>0</v>
      </c>
      <c r="C6112" s="25">
        <f>+IFERROR(_xlfn.NUMBERVALUE(INDEX(Исходные_данные!A:Z,A6112+$X$32-1,$X$31),"."),0)</f>
        <v>0</v>
      </c>
      <c r="D6112" s="51"/>
      <c r="E6112" s="3">
        <f t="shared" si="955"/>
        <v>1289.4580000000001</v>
      </c>
      <c r="F6112" s="3">
        <f t="shared" si="956"/>
        <v>1289.4574600000001</v>
      </c>
      <c r="G6112" s="8">
        <f t="shared" si="959"/>
        <v>0</v>
      </c>
      <c r="H6112" s="7">
        <f t="shared" si="951"/>
        <v>0</v>
      </c>
      <c r="I6112" s="7">
        <f t="shared" si="952"/>
        <v>0</v>
      </c>
      <c r="J6112">
        <f t="shared" si="953"/>
        <v>0</v>
      </c>
      <c r="K6112">
        <f t="shared" si="957"/>
        <v>0</v>
      </c>
      <c r="L6112">
        <f t="shared" si="954"/>
        <v>0</v>
      </c>
      <c r="M6112" s="66" t="str">
        <f t="shared" si="960"/>
        <v xml:space="preserve"> </v>
      </c>
    </row>
    <row r="6113" spans="1:13" x14ac:dyDescent="0.25">
      <c r="A6113" s="25">
        <f t="shared" si="958"/>
        <v>6113</v>
      </c>
      <c r="B6113" s="35">
        <f>+INDEX(Исходные_данные!A:Z,A6113+$X$32-1,$X$30)</f>
        <v>0</v>
      </c>
      <c r="C6113" s="25">
        <f>+IFERROR(_xlfn.NUMBERVALUE(INDEX(Исходные_данные!A:Z,A6113+$X$32-1,$X$31),"."),0)</f>
        <v>0</v>
      </c>
      <c r="D6113" s="51"/>
      <c r="E6113" s="3">
        <f t="shared" si="955"/>
        <v>1289.4580000000001</v>
      </c>
      <c r="F6113" s="3">
        <f t="shared" si="956"/>
        <v>1289.4574600000001</v>
      </c>
      <c r="G6113" s="8">
        <f t="shared" si="959"/>
        <v>0</v>
      </c>
      <c r="H6113" s="7">
        <f t="shared" si="951"/>
        <v>0</v>
      </c>
      <c r="I6113" s="7">
        <f t="shared" si="952"/>
        <v>0</v>
      </c>
      <c r="J6113">
        <f t="shared" si="953"/>
        <v>0</v>
      </c>
      <c r="K6113">
        <f t="shared" si="957"/>
        <v>0</v>
      </c>
      <c r="L6113">
        <f t="shared" si="954"/>
        <v>0</v>
      </c>
      <c r="M6113" s="66" t="str">
        <f t="shared" si="960"/>
        <v xml:space="preserve"> </v>
      </c>
    </row>
    <row r="6114" spans="1:13" x14ac:dyDescent="0.25">
      <c r="A6114" s="25">
        <f t="shared" si="958"/>
        <v>6114</v>
      </c>
      <c r="B6114" s="35">
        <f>+INDEX(Исходные_данные!A:Z,A6114+$X$32-1,$X$30)</f>
        <v>0</v>
      </c>
      <c r="C6114" s="25">
        <f>+IFERROR(_xlfn.NUMBERVALUE(INDEX(Исходные_данные!A:Z,A6114+$X$32-1,$X$31),"."),0)</f>
        <v>0</v>
      </c>
      <c r="D6114" s="51"/>
      <c r="E6114" s="3">
        <f t="shared" si="955"/>
        <v>1289.4580000000001</v>
      </c>
      <c r="F6114" s="3">
        <f t="shared" si="956"/>
        <v>1289.4574600000001</v>
      </c>
      <c r="G6114" s="8">
        <f t="shared" si="959"/>
        <v>0</v>
      </c>
      <c r="H6114" s="7">
        <f t="shared" si="951"/>
        <v>0</v>
      </c>
      <c r="I6114" s="7">
        <f t="shared" si="952"/>
        <v>0</v>
      </c>
      <c r="J6114">
        <f t="shared" si="953"/>
        <v>0</v>
      </c>
      <c r="K6114">
        <f t="shared" si="957"/>
        <v>0</v>
      </c>
      <c r="L6114">
        <f t="shared" si="954"/>
        <v>0</v>
      </c>
      <c r="M6114" s="66" t="str">
        <f t="shared" si="960"/>
        <v xml:space="preserve"> </v>
      </c>
    </row>
    <row r="6115" spans="1:13" x14ac:dyDescent="0.25">
      <c r="A6115" s="25">
        <f t="shared" si="958"/>
        <v>6115</v>
      </c>
      <c r="B6115" s="35">
        <f>+INDEX(Исходные_данные!A:Z,A6115+$X$32-1,$X$30)</f>
        <v>0</v>
      </c>
      <c r="C6115" s="25">
        <f>+IFERROR(_xlfn.NUMBERVALUE(INDEX(Исходные_данные!A:Z,A6115+$X$32-1,$X$31),"."),0)</f>
        <v>0</v>
      </c>
      <c r="D6115" s="51"/>
      <c r="E6115" s="3">
        <f t="shared" si="955"/>
        <v>1289.4580000000001</v>
      </c>
      <c r="F6115" s="3">
        <f t="shared" si="956"/>
        <v>1289.4574600000001</v>
      </c>
      <c r="G6115" s="8">
        <f t="shared" si="959"/>
        <v>0</v>
      </c>
      <c r="H6115" s="7">
        <f t="shared" si="951"/>
        <v>0</v>
      </c>
      <c r="I6115" s="7">
        <f t="shared" si="952"/>
        <v>0</v>
      </c>
      <c r="J6115">
        <f t="shared" si="953"/>
        <v>0</v>
      </c>
      <c r="K6115">
        <f t="shared" si="957"/>
        <v>0</v>
      </c>
      <c r="L6115">
        <f t="shared" si="954"/>
        <v>0</v>
      </c>
      <c r="M6115" s="66" t="str">
        <f t="shared" si="960"/>
        <v xml:space="preserve"> </v>
      </c>
    </row>
    <row r="6116" spans="1:13" x14ac:dyDescent="0.25">
      <c r="A6116" s="25">
        <f t="shared" si="958"/>
        <v>6116</v>
      </c>
      <c r="B6116" s="35">
        <f>+INDEX(Исходные_данные!A:Z,A6116+$X$32-1,$X$30)</f>
        <v>0</v>
      </c>
      <c r="C6116" s="25">
        <f>+IFERROR(_xlfn.NUMBERVALUE(INDEX(Исходные_данные!A:Z,A6116+$X$32-1,$X$31),"."),0)</f>
        <v>0</v>
      </c>
      <c r="D6116" s="51"/>
      <c r="E6116" s="3">
        <f t="shared" si="955"/>
        <v>1289.4580000000001</v>
      </c>
      <c r="F6116" s="3">
        <f t="shared" si="956"/>
        <v>1289.4574600000001</v>
      </c>
      <c r="G6116" s="8">
        <f t="shared" si="959"/>
        <v>0</v>
      </c>
      <c r="H6116" s="7">
        <f t="shared" si="951"/>
        <v>0</v>
      </c>
      <c r="I6116" s="7">
        <f t="shared" si="952"/>
        <v>0</v>
      </c>
      <c r="J6116">
        <f t="shared" si="953"/>
        <v>0</v>
      </c>
      <c r="K6116">
        <f t="shared" si="957"/>
        <v>0</v>
      </c>
      <c r="L6116">
        <f t="shared" si="954"/>
        <v>0</v>
      </c>
      <c r="M6116" s="66" t="str">
        <f t="shared" si="960"/>
        <v xml:space="preserve"> </v>
      </c>
    </row>
    <row r="6117" spans="1:13" x14ac:dyDescent="0.25">
      <c r="A6117" s="25">
        <f t="shared" si="958"/>
        <v>6117</v>
      </c>
      <c r="B6117" s="35">
        <f>+INDEX(Исходные_данные!A:Z,A6117+$X$32-1,$X$30)</f>
        <v>0</v>
      </c>
      <c r="C6117" s="25">
        <f>+IFERROR(_xlfn.NUMBERVALUE(INDEX(Исходные_данные!A:Z,A6117+$X$32-1,$X$31),"."),0)</f>
        <v>0</v>
      </c>
      <c r="D6117" s="51"/>
      <c r="E6117" s="3">
        <f t="shared" si="955"/>
        <v>1289.4580000000001</v>
      </c>
      <c r="F6117" s="3">
        <f t="shared" si="956"/>
        <v>1289.4574600000001</v>
      </c>
      <c r="G6117" s="8">
        <f t="shared" si="959"/>
        <v>0</v>
      </c>
      <c r="H6117" s="7">
        <f t="shared" si="951"/>
        <v>0</v>
      </c>
      <c r="I6117" s="7">
        <f t="shared" si="952"/>
        <v>0</v>
      </c>
      <c r="J6117">
        <f t="shared" si="953"/>
        <v>0</v>
      </c>
      <c r="K6117">
        <f t="shared" si="957"/>
        <v>0</v>
      </c>
      <c r="L6117">
        <f t="shared" si="954"/>
        <v>0</v>
      </c>
      <c r="M6117" s="66" t="str">
        <f t="shared" si="960"/>
        <v xml:space="preserve"> </v>
      </c>
    </row>
    <row r="6118" spans="1:13" x14ac:dyDescent="0.25">
      <c r="A6118" s="25">
        <f t="shared" si="958"/>
        <v>6118</v>
      </c>
      <c r="B6118" s="35">
        <f>+INDEX(Исходные_данные!A:Z,A6118+$X$32-1,$X$30)</f>
        <v>0</v>
      </c>
      <c r="C6118" s="25">
        <f>+IFERROR(_xlfn.NUMBERVALUE(INDEX(Исходные_данные!A:Z,A6118+$X$32-1,$X$31),"."),0)</f>
        <v>0</v>
      </c>
      <c r="D6118" s="51"/>
      <c r="E6118" s="3">
        <f t="shared" si="955"/>
        <v>1289.4580000000001</v>
      </c>
      <c r="F6118" s="3">
        <f t="shared" si="956"/>
        <v>1289.4574600000001</v>
      </c>
      <c r="G6118" s="8">
        <f t="shared" si="959"/>
        <v>0</v>
      </c>
      <c r="H6118" s="7">
        <f t="shared" si="951"/>
        <v>0</v>
      </c>
      <c r="I6118" s="7">
        <f t="shared" si="952"/>
        <v>0</v>
      </c>
      <c r="J6118">
        <f t="shared" si="953"/>
        <v>0</v>
      </c>
      <c r="K6118">
        <f t="shared" si="957"/>
        <v>0</v>
      </c>
      <c r="L6118">
        <f t="shared" si="954"/>
        <v>0</v>
      </c>
      <c r="M6118" s="66" t="str">
        <f t="shared" si="960"/>
        <v xml:space="preserve"> </v>
      </c>
    </row>
    <row r="6119" spans="1:13" x14ac:dyDescent="0.25">
      <c r="A6119" s="25">
        <f t="shared" si="958"/>
        <v>6119</v>
      </c>
      <c r="B6119" s="35">
        <f>+INDEX(Исходные_данные!A:Z,A6119+$X$32-1,$X$30)</f>
        <v>0</v>
      </c>
      <c r="C6119" s="25">
        <f>+IFERROR(_xlfn.NUMBERVALUE(INDEX(Исходные_данные!A:Z,A6119+$X$32-1,$X$31),"."),0)</f>
        <v>0</v>
      </c>
      <c r="D6119" s="51"/>
      <c r="E6119" s="3">
        <f t="shared" si="955"/>
        <v>1289.4580000000001</v>
      </c>
      <c r="F6119" s="3">
        <f t="shared" si="956"/>
        <v>1289.4574600000001</v>
      </c>
      <c r="G6119" s="8">
        <f t="shared" si="959"/>
        <v>0</v>
      </c>
      <c r="H6119" s="7">
        <f t="shared" si="951"/>
        <v>0</v>
      </c>
      <c r="I6119" s="7">
        <f t="shared" si="952"/>
        <v>0</v>
      </c>
      <c r="J6119">
        <f t="shared" si="953"/>
        <v>0</v>
      </c>
      <c r="K6119">
        <f t="shared" si="957"/>
        <v>0</v>
      </c>
      <c r="L6119">
        <f t="shared" si="954"/>
        <v>0</v>
      </c>
      <c r="M6119" s="66" t="str">
        <f t="shared" si="960"/>
        <v xml:space="preserve"> </v>
      </c>
    </row>
    <row r="6120" spans="1:13" x14ac:dyDescent="0.25">
      <c r="A6120" s="25">
        <f t="shared" si="958"/>
        <v>6120</v>
      </c>
      <c r="B6120" s="35">
        <f>+INDEX(Исходные_данные!A:Z,A6120+$X$32-1,$X$30)</f>
        <v>0</v>
      </c>
      <c r="C6120" s="25">
        <f>+IFERROR(_xlfn.NUMBERVALUE(INDEX(Исходные_данные!A:Z,A6120+$X$32-1,$X$31),"."),0)</f>
        <v>0</v>
      </c>
      <c r="D6120" s="51"/>
      <c r="E6120" s="3">
        <f t="shared" si="955"/>
        <v>1289.4580000000001</v>
      </c>
      <c r="F6120" s="3">
        <f t="shared" si="956"/>
        <v>1289.4574600000001</v>
      </c>
      <c r="G6120" s="8">
        <f t="shared" si="959"/>
        <v>0</v>
      </c>
      <c r="H6120" s="7">
        <f t="shared" si="951"/>
        <v>0</v>
      </c>
      <c r="I6120" s="7">
        <f t="shared" si="952"/>
        <v>0</v>
      </c>
      <c r="J6120">
        <f t="shared" si="953"/>
        <v>0</v>
      </c>
      <c r="K6120">
        <f t="shared" si="957"/>
        <v>0</v>
      </c>
      <c r="L6120">
        <f t="shared" si="954"/>
        <v>0</v>
      </c>
      <c r="M6120" s="66" t="str">
        <f t="shared" si="960"/>
        <v xml:space="preserve"> </v>
      </c>
    </row>
    <row r="6121" spans="1:13" x14ac:dyDescent="0.25">
      <c r="A6121" s="25">
        <f t="shared" si="958"/>
        <v>6121</v>
      </c>
      <c r="B6121" s="35">
        <f>+INDEX(Исходные_данные!A:Z,A6121+$X$32-1,$X$30)</f>
        <v>0</v>
      </c>
      <c r="C6121" s="25">
        <f>+IFERROR(_xlfn.NUMBERVALUE(INDEX(Исходные_данные!A:Z,A6121+$X$32-1,$X$31),"."),0)</f>
        <v>0</v>
      </c>
      <c r="D6121" s="51"/>
      <c r="E6121" s="3">
        <f t="shared" si="955"/>
        <v>1289.4580000000001</v>
      </c>
      <c r="F6121" s="3">
        <f t="shared" si="956"/>
        <v>1289.4574600000001</v>
      </c>
      <c r="G6121" s="8">
        <f t="shared" si="959"/>
        <v>0</v>
      </c>
      <c r="H6121" s="7">
        <f t="shared" si="951"/>
        <v>0</v>
      </c>
      <c r="I6121" s="7">
        <f t="shared" si="952"/>
        <v>0</v>
      </c>
      <c r="J6121">
        <f t="shared" si="953"/>
        <v>0</v>
      </c>
      <c r="K6121">
        <f t="shared" si="957"/>
        <v>0</v>
      </c>
      <c r="L6121">
        <f t="shared" si="954"/>
        <v>0</v>
      </c>
      <c r="M6121" s="66" t="str">
        <f t="shared" si="960"/>
        <v xml:space="preserve"> </v>
      </c>
    </row>
    <row r="6122" spans="1:13" x14ac:dyDescent="0.25">
      <c r="A6122" s="25">
        <f t="shared" si="958"/>
        <v>6122</v>
      </c>
      <c r="B6122" s="35">
        <f>+INDEX(Исходные_данные!A:Z,A6122+$X$32-1,$X$30)</f>
        <v>0</v>
      </c>
      <c r="C6122" s="25">
        <f>+IFERROR(_xlfn.NUMBERVALUE(INDEX(Исходные_данные!A:Z,A6122+$X$32-1,$X$31),"."),0)</f>
        <v>0</v>
      </c>
      <c r="D6122" s="51"/>
      <c r="E6122" s="3">
        <f t="shared" si="955"/>
        <v>1289.4580000000001</v>
      </c>
      <c r="F6122" s="3">
        <f t="shared" si="956"/>
        <v>1289.4574600000001</v>
      </c>
      <c r="G6122" s="8">
        <f t="shared" si="959"/>
        <v>0</v>
      </c>
      <c r="H6122" s="7">
        <f t="shared" si="951"/>
        <v>0</v>
      </c>
      <c r="I6122" s="7">
        <f t="shared" si="952"/>
        <v>0</v>
      </c>
      <c r="J6122">
        <f t="shared" si="953"/>
        <v>0</v>
      </c>
      <c r="K6122">
        <f t="shared" si="957"/>
        <v>0</v>
      </c>
      <c r="L6122">
        <f t="shared" si="954"/>
        <v>0</v>
      </c>
      <c r="M6122" s="66" t="str">
        <f t="shared" si="960"/>
        <v xml:space="preserve"> </v>
      </c>
    </row>
    <row r="6123" spans="1:13" x14ac:dyDescent="0.25">
      <c r="A6123" s="25">
        <f t="shared" si="958"/>
        <v>6123</v>
      </c>
      <c r="B6123" s="35">
        <f>+INDEX(Исходные_данные!A:Z,A6123+$X$32-1,$X$30)</f>
        <v>0</v>
      </c>
      <c r="C6123" s="25">
        <f>+IFERROR(_xlfn.NUMBERVALUE(INDEX(Исходные_данные!A:Z,A6123+$X$32-1,$X$31),"."),0)</f>
        <v>0</v>
      </c>
      <c r="D6123" s="51"/>
      <c r="E6123" s="3">
        <f t="shared" si="955"/>
        <v>1289.4580000000001</v>
      </c>
      <c r="F6123" s="3">
        <f t="shared" si="956"/>
        <v>1289.4574600000001</v>
      </c>
      <c r="G6123" s="8">
        <f t="shared" si="959"/>
        <v>0</v>
      </c>
      <c r="H6123" s="7">
        <f t="shared" si="951"/>
        <v>0</v>
      </c>
      <c r="I6123" s="7">
        <f t="shared" si="952"/>
        <v>0</v>
      </c>
      <c r="J6123">
        <f t="shared" si="953"/>
        <v>0</v>
      </c>
      <c r="K6123">
        <f t="shared" si="957"/>
        <v>0</v>
      </c>
      <c r="L6123">
        <f t="shared" si="954"/>
        <v>0</v>
      </c>
      <c r="M6123" s="66" t="str">
        <f t="shared" si="960"/>
        <v xml:space="preserve"> </v>
      </c>
    </row>
    <row r="6124" spans="1:13" x14ac:dyDescent="0.25">
      <c r="A6124" s="25">
        <f t="shared" si="958"/>
        <v>6124</v>
      </c>
      <c r="B6124" s="35">
        <f>+INDEX(Исходные_данные!A:Z,A6124+$X$32-1,$X$30)</f>
        <v>0</v>
      </c>
      <c r="C6124" s="25">
        <f>+IFERROR(_xlfn.NUMBERVALUE(INDEX(Исходные_данные!A:Z,A6124+$X$32-1,$X$31),"."),0)</f>
        <v>0</v>
      </c>
      <c r="D6124" s="51"/>
      <c r="E6124" s="3">
        <f t="shared" si="955"/>
        <v>1289.4580000000001</v>
      </c>
      <c r="F6124" s="3">
        <f t="shared" si="956"/>
        <v>1289.4574600000001</v>
      </c>
      <c r="G6124" s="8">
        <f t="shared" si="959"/>
        <v>0</v>
      </c>
      <c r="H6124" s="7">
        <f t="shared" si="951"/>
        <v>0</v>
      </c>
      <c r="I6124" s="7">
        <f t="shared" si="952"/>
        <v>0</v>
      </c>
      <c r="J6124">
        <f t="shared" si="953"/>
        <v>0</v>
      </c>
      <c r="K6124">
        <f t="shared" si="957"/>
        <v>0</v>
      </c>
      <c r="L6124">
        <f t="shared" si="954"/>
        <v>0</v>
      </c>
      <c r="M6124" s="66" t="str">
        <f t="shared" si="960"/>
        <v xml:space="preserve"> </v>
      </c>
    </row>
    <row r="6125" spans="1:13" x14ac:dyDescent="0.25">
      <c r="A6125" s="25">
        <f t="shared" si="958"/>
        <v>6125</v>
      </c>
      <c r="B6125" s="35">
        <f>+INDEX(Исходные_данные!A:Z,A6125+$X$32-1,$X$30)</f>
        <v>0</v>
      </c>
      <c r="C6125" s="25">
        <f>+IFERROR(_xlfn.NUMBERVALUE(INDEX(Исходные_данные!A:Z,A6125+$X$32-1,$X$31),"."),0)</f>
        <v>0</v>
      </c>
      <c r="D6125" s="51"/>
      <c r="E6125" s="3">
        <f t="shared" si="955"/>
        <v>1289.4580000000001</v>
      </c>
      <c r="F6125" s="3">
        <f t="shared" si="956"/>
        <v>1289.4574600000001</v>
      </c>
      <c r="G6125" s="8">
        <f t="shared" si="959"/>
        <v>0</v>
      </c>
      <c r="H6125" s="7">
        <f t="shared" si="951"/>
        <v>0</v>
      </c>
      <c r="I6125" s="7">
        <f t="shared" si="952"/>
        <v>0</v>
      </c>
      <c r="J6125">
        <f t="shared" si="953"/>
        <v>0</v>
      </c>
      <c r="K6125">
        <f t="shared" si="957"/>
        <v>0</v>
      </c>
      <c r="L6125">
        <f t="shared" si="954"/>
        <v>0</v>
      </c>
      <c r="M6125" s="66" t="str">
        <f t="shared" si="960"/>
        <v xml:space="preserve"> </v>
      </c>
    </row>
    <row r="6126" spans="1:13" x14ac:dyDescent="0.25">
      <c r="A6126" s="25">
        <f t="shared" si="958"/>
        <v>6126</v>
      </c>
      <c r="B6126" s="35">
        <f>+INDEX(Исходные_данные!A:Z,A6126+$X$32-1,$X$30)</f>
        <v>0</v>
      </c>
      <c r="C6126" s="25">
        <f>+IFERROR(_xlfn.NUMBERVALUE(INDEX(Исходные_данные!A:Z,A6126+$X$32-1,$X$31),"."),0)</f>
        <v>0</v>
      </c>
      <c r="D6126" s="51"/>
      <c r="E6126" s="3">
        <f t="shared" si="955"/>
        <v>1289.4580000000001</v>
      </c>
      <c r="F6126" s="3">
        <f t="shared" si="956"/>
        <v>1289.4574600000001</v>
      </c>
      <c r="G6126" s="8">
        <f t="shared" si="959"/>
        <v>0</v>
      </c>
      <c r="H6126" s="7">
        <f t="shared" si="951"/>
        <v>0</v>
      </c>
      <c r="I6126" s="7">
        <f t="shared" si="952"/>
        <v>0</v>
      </c>
      <c r="J6126">
        <f t="shared" si="953"/>
        <v>0</v>
      </c>
      <c r="K6126">
        <f t="shared" si="957"/>
        <v>0</v>
      </c>
      <c r="L6126">
        <f t="shared" si="954"/>
        <v>0</v>
      </c>
      <c r="M6126" s="66" t="str">
        <f t="shared" si="960"/>
        <v xml:space="preserve"> </v>
      </c>
    </row>
    <row r="6127" spans="1:13" x14ac:dyDescent="0.25">
      <c r="A6127" s="25">
        <f t="shared" si="958"/>
        <v>6127</v>
      </c>
      <c r="B6127" s="35">
        <f>+INDEX(Исходные_данные!A:Z,A6127+$X$32-1,$X$30)</f>
        <v>0</v>
      </c>
      <c r="C6127" s="25">
        <f>+IFERROR(_xlfn.NUMBERVALUE(INDEX(Исходные_данные!A:Z,A6127+$X$32-1,$X$31),"."),0)</f>
        <v>0</v>
      </c>
      <c r="D6127" s="51"/>
      <c r="E6127" s="3">
        <f t="shared" si="955"/>
        <v>1289.4580000000001</v>
      </c>
      <c r="F6127" s="3">
        <f t="shared" si="956"/>
        <v>1289.4574600000001</v>
      </c>
      <c r="G6127" s="8">
        <f t="shared" si="959"/>
        <v>0</v>
      </c>
      <c r="H6127" s="7">
        <f t="shared" si="951"/>
        <v>0</v>
      </c>
      <c r="I6127" s="7">
        <f t="shared" si="952"/>
        <v>0</v>
      </c>
      <c r="J6127">
        <f t="shared" si="953"/>
        <v>0</v>
      </c>
      <c r="K6127">
        <f t="shared" si="957"/>
        <v>0</v>
      </c>
      <c r="L6127">
        <f t="shared" si="954"/>
        <v>0</v>
      </c>
      <c r="M6127" s="66" t="str">
        <f t="shared" si="960"/>
        <v xml:space="preserve"> </v>
      </c>
    </row>
    <row r="6128" spans="1:13" x14ac:dyDescent="0.25">
      <c r="A6128" s="25">
        <f t="shared" si="958"/>
        <v>6128</v>
      </c>
      <c r="B6128" s="35">
        <f>+INDEX(Исходные_данные!A:Z,A6128+$X$32-1,$X$30)</f>
        <v>0</v>
      </c>
      <c r="C6128" s="25">
        <f>+IFERROR(_xlfn.NUMBERVALUE(INDEX(Исходные_данные!A:Z,A6128+$X$32-1,$X$31),"."),0)</f>
        <v>0</v>
      </c>
      <c r="D6128" s="51"/>
      <c r="E6128" s="3">
        <f t="shared" si="955"/>
        <v>1289.4580000000001</v>
      </c>
      <c r="F6128" s="3">
        <f t="shared" si="956"/>
        <v>1289.4574600000001</v>
      </c>
      <c r="G6128" s="8">
        <f t="shared" si="959"/>
        <v>0</v>
      </c>
      <c r="H6128" s="7">
        <f t="shared" si="951"/>
        <v>0</v>
      </c>
      <c r="I6128" s="7">
        <f t="shared" si="952"/>
        <v>0</v>
      </c>
      <c r="J6128">
        <f t="shared" si="953"/>
        <v>0</v>
      </c>
      <c r="K6128">
        <f t="shared" si="957"/>
        <v>0</v>
      </c>
      <c r="L6128">
        <f t="shared" si="954"/>
        <v>0</v>
      </c>
      <c r="M6128" s="66" t="str">
        <f t="shared" si="960"/>
        <v xml:space="preserve"> </v>
      </c>
    </row>
    <row r="6129" spans="1:13" x14ac:dyDescent="0.25">
      <c r="A6129" s="25">
        <f t="shared" si="958"/>
        <v>6129</v>
      </c>
      <c r="B6129" s="35">
        <f>+INDEX(Исходные_данные!A:Z,A6129+$X$32-1,$X$30)</f>
        <v>0</v>
      </c>
      <c r="C6129" s="25">
        <f>+IFERROR(_xlfn.NUMBERVALUE(INDEX(Исходные_данные!A:Z,A6129+$X$32-1,$X$31),"."),0)</f>
        <v>0</v>
      </c>
      <c r="D6129" s="51"/>
      <c r="E6129" s="3">
        <f t="shared" si="955"/>
        <v>1289.4580000000001</v>
      </c>
      <c r="F6129" s="3">
        <f t="shared" si="956"/>
        <v>1289.4574600000001</v>
      </c>
      <c r="G6129" s="8">
        <f t="shared" si="959"/>
        <v>0</v>
      </c>
      <c r="H6129" s="7">
        <f t="shared" si="951"/>
        <v>0</v>
      </c>
      <c r="I6129" s="7">
        <f t="shared" si="952"/>
        <v>0</v>
      </c>
      <c r="J6129">
        <f t="shared" si="953"/>
        <v>0</v>
      </c>
      <c r="K6129">
        <f t="shared" si="957"/>
        <v>0</v>
      </c>
      <c r="L6129">
        <f t="shared" si="954"/>
        <v>0</v>
      </c>
      <c r="M6129" s="66" t="str">
        <f t="shared" si="960"/>
        <v xml:space="preserve"> </v>
      </c>
    </row>
    <row r="6130" spans="1:13" x14ac:dyDescent="0.25">
      <c r="A6130" s="25">
        <f t="shared" si="958"/>
        <v>6130</v>
      </c>
      <c r="B6130" s="35">
        <f>+INDEX(Исходные_данные!A:Z,A6130+$X$32-1,$X$30)</f>
        <v>0</v>
      </c>
      <c r="C6130" s="25">
        <f>+IFERROR(_xlfn.NUMBERVALUE(INDEX(Исходные_данные!A:Z,A6130+$X$32-1,$X$31),"."),0)</f>
        <v>0</v>
      </c>
      <c r="D6130" s="51"/>
      <c r="E6130" s="3">
        <f t="shared" si="955"/>
        <v>1289.4580000000001</v>
      </c>
      <c r="F6130" s="3">
        <f t="shared" si="956"/>
        <v>1289.4574600000001</v>
      </c>
      <c r="G6130" s="8">
        <f t="shared" si="959"/>
        <v>0</v>
      </c>
      <c r="H6130" s="7">
        <f t="shared" si="951"/>
        <v>0</v>
      </c>
      <c r="I6130" s="7">
        <f t="shared" si="952"/>
        <v>0</v>
      </c>
      <c r="J6130">
        <f t="shared" si="953"/>
        <v>0</v>
      </c>
      <c r="K6130">
        <f t="shared" si="957"/>
        <v>0</v>
      </c>
      <c r="L6130">
        <f t="shared" si="954"/>
        <v>0</v>
      </c>
      <c r="M6130" s="66" t="str">
        <f t="shared" si="960"/>
        <v xml:space="preserve"> </v>
      </c>
    </row>
    <row r="6131" spans="1:13" x14ac:dyDescent="0.25">
      <c r="A6131" s="25">
        <f t="shared" si="958"/>
        <v>6131</v>
      </c>
      <c r="B6131" s="35">
        <f>+INDEX(Исходные_данные!A:Z,A6131+$X$32-1,$X$30)</f>
        <v>0</v>
      </c>
      <c r="C6131" s="25">
        <f>+IFERROR(_xlfn.NUMBERVALUE(INDEX(Исходные_данные!A:Z,A6131+$X$32-1,$X$31),"."),0)</f>
        <v>0</v>
      </c>
      <c r="D6131" s="51"/>
      <c r="E6131" s="3">
        <f t="shared" si="955"/>
        <v>1289.4580000000001</v>
      </c>
      <c r="F6131" s="3">
        <f t="shared" si="956"/>
        <v>1289.4574600000001</v>
      </c>
      <c r="G6131" s="8">
        <f t="shared" si="959"/>
        <v>0</v>
      </c>
      <c r="H6131" s="7">
        <f t="shared" si="951"/>
        <v>0</v>
      </c>
      <c r="I6131" s="7">
        <f t="shared" si="952"/>
        <v>0</v>
      </c>
      <c r="J6131">
        <f t="shared" si="953"/>
        <v>0</v>
      </c>
      <c r="K6131">
        <f t="shared" si="957"/>
        <v>0</v>
      </c>
      <c r="L6131">
        <f t="shared" si="954"/>
        <v>0</v>
      </c>
      <c r="M6131" s="66" t="str">
        <f t="shared" si="960"/>
        <v xml:space="preserve"> </v>
      </c>
    </row>
    <row r="6132" spans="1:13" x14ac:dyDescent="0.25">
      <c r="A6132" s="25">
        <f t="shared" si="958"/>
        <v>6132</v>
      </c>
      <c r="B6132" s="35">
        <f>+INDEX(Исходные_данные!A:Z,A6132+$X$32-1,$X$30)</f>
        <v>0</v>
      </c>
      <c r="C6132" s="25">
        <f>+IFERROR(_xlfn.NUMBERVALUE(INDEX(Исходные_данные!A:Z,A6132+$X$32-1,$X$31),"."),0)</f>
        <v>0</v>
      </c>
      <c r="D6132" s="51"/>
      <c r="E6132" s="3">
        <f t="shared" si="955"/>
        <v>1289.4580000000001</v>
      </c>
      <c r="F6132" s="3">
        <f t="shared" si="956"/>
        <v>1289.4574600000001</v>
      </c>
      <c r="G6132" s="8">
        <f t="shared" si="959"/>
        <v>0</v>
      </c>
      <c r="H6132" s="7">
        <f t="shared" si="951"/>
        <v>0</v>
      </c>
      <c r="I6132" s="7">
        <f t="shared" si="952"/>
        <v>0</v>
      </c>
      <c r="J6132">
        <f t="shared" si="953"/>
        <v>0</v>
      </c>
      <c r="K6132">
        <f t="shared" si="957"/>
        <v>0</v>
      </c>
      <c r="L6132">
        <f t="shared" si="954"/>
        <v>0</v>
      </c>
      <c r="M6132" s="66" t="str">
        <f t="shared" si="960"/>
        <v xml:space="preserve"> </v>
      </c>
    </row>
    <row r="6133" spans="1:13" x14ac:dyDescent="0.25">
      <c r="A6133" s="25">
        <f t="shared" si="958"/>
        <v>6133</v>
      </c>
      <c r="B6133" s="35">
        <f>+INDEX(Исходные_данные!A:Z,A6133+$X$32-1,$X$30)</f>
        <v>0</v>
      </c>
      <c r="C6133" s="25">
        <f>+IFERROR(_xlfn.NUMBERVALUE(INDEX(Исходные_данные!A:Z,A6133+$X$32-1,$X$31),"."),0)</f>
        <v>0</v>
      </c>
      <c r="D6133" s="51"/>
      <c r="E6133" s="3">
        <f t="shared" si="955"/>
        <v>1289.4580000000001</v>
      </c>
      <c r="F6133" s="3">
        <f t="shared" si="956"/>
        <v>1289.4574600000001</v>
      </c>
      <c r="G6133" s="8">
        <f t="shared" si="959"/>
        <v>0</v>
      </c>
      <c r="H6133" s="7">
        <f t="shared" si="951"/>
        <v>0</v>
      </c>
      <c r="I6133" s="7">
        <f t="shared" si="952"/>
        <v>0</v>
      </c>
      <c r="J6133">
        <f t="shared" si="953"/>
        <v>0</v>
      </c>
      <c r="K6133">
        <f t="shared" si="957"/>
        <v>0</v>
      </c>
      <c r="L6133">
        <f t="shared" si="954"/>
        <v>0</v>
      </c>
      <c r="M6133" s="66" t="str">
        <f t="shared" si="960"/>
        <v xml:space="preserve"> </v>
      </c>
    </row>
    <row r="6134" spans="1:13" x14ac:dyDescent="0.25">
      <c r="A6134" s="25">
        <f t="shared" si="958"/>
        <v>6134</v>
      </c>
      <c r="B6134" s="35">
        <f>+INDEX(Исходные_данные!A:Z,A6134+$X$32-1,$X$30)</f>
        <v>0</v>
      </c>
      <c r="C6134" s="25">
        <f>+IFERROR(_xlfn.NUMBERVALUE(INDEX(Исходные_данные!A:Z,A6134+$X$32-1,$X$31),"."),0)</f>
        <v>0</v>
      </c>
      <c r="D6134" s="51"/>
      <c r="E6134" s="3">
        <f t="shared" si="955"/>
        <v>1289.4580000000001</v>
      </c>
      <c r="F6134" s="3">
        <f t="shared" si="956"/>
        <v>1289.4574600000001</v>
      </c>
      <c r="G6134" s="8">
        <f t="shared" si="959"/>
        <v>0</v>
      </c>
      <c r="H6134" s="7">
        <f t="shared" si="951"/>
        <v>0</v>
      </c>
      <c r="I6134" s="7">
        <f t="shared" si="952"/>
        <v>0</v>
      </c>
      <c r="J6134">
        <f t="shared" si="953"/>
        <v>0</v>
      </c>
      <c r="K6134">
        <f t="shared" si="957"/>
        <v>0</v>
      </c>
      <c r="L6134">
        <f t="shared" si="954"/>
        <v>0</v>
      </c>
      <c r="M6134" s="66" t="str">
        <f t="shared" si="960"/>
        <v xml:space="preserve"> </v>
      </c>
    </row>
    <row r="6135" spans="1:13" x14ac:dyDescent="0.25">
      <c r="A6135" s="25">
        <f t="shared" si="958"/>
        <v>6135</v>
      </c>
      <c r="B6135" s="35">
        <f>+INDEX(Исходные_данные!A:Z,A6135+$X$32-1,$X$30)</f>
        <v>0</v>
      </c>
      <c r="C6135" s="25">
        <f>+IFERROR(_xlfn.NUMBERVALUE(INDEX(Исходные_данные!A:Z,A6135+$X$32-1,$X$31),"."),0)</f>
        <v>0</v>
      </c>
      <c r="D6135" s="51"/>
      <c r="E6135" s="3">
        <f t="shared" si="955"/>
        <v>1289.4580000000001</v>
      </c>
      <c r="F6135" s="3">
        <f t="shared" si="956"/>
        <v>1289.4574600000001</v>
      </c>
      <c r="G6135" s="8">
        <f t="shared" si="959"/>
        <v>0</v>
      </c>
      <c r="H6135" s="7">
        <f t="shared" si="951"/>
        <v>0</v>
      </c>
      <c r="I6135" s="7">
        <f t="shared" si="952"/>
        <v>0</v>
      </c>
      <c r="J6135">
        <f t="shared" si="953"/>
        <v>0</v>
      </c>
      <c r="K6135">
        <f t="shared" si="957"/>
        <v>0</v>
      </c>
      <c r="L6135">
        <f t="shared" si="954"/>
        <v>0</v>
      </c>
      <c r="M6135" s="66" t="str">
        <f t="shared" si="960"/>
        <v xml:space="preserve"> </v>
      </c>
    </row>
    <row r="6136" spans="1:13" x14ac:dyDescent="0.25">
      <c r="A6136" s="25">
        <f t="shared" si="958"/>
        <v>6136</v>
      </c>
      <c r="B6136" s="35">
        <f>+INDEX(Исходные_данные!A:Z,A6136+$X$32-1,$X$30)</f>
        <v>0</v>
      </c>
      <c r="C6136" s="25">
        <f>+IFERROR(_xlfn.NUMBERVALUE(INDEX(Исходные_данные!A:Z,A6136+$X$32-1,$X$31),"."),0)</f>
        <v>0</v>
      </c>
      <c r="D6136" s="51"/>
      <c r="E6136" s="3">
        <f t="shared" si="955"/>
        <v>1289.4580000000001</v>
      </c>
      <c r="F6136" s="3">
        <f t="shared" si="956"/>
        <v>1289.4574600000001</v>
      </c>
      <c r="G6136" s="8">
        <f t="shared" si="959"/>
        <v>0</v>
      </c>
      <c r="H6136" s="7">
        <f t="shared" si="951"/>
        <v>0</v>
      </c>
      <c r="I6136" s="7">
        <f t="shared" si="952"/>
        <v>0</v>
      </c>
      <c r="J6136">
        <f t="shared" si="953"/>
        <v>0</v>
      </c>
      <c r="K6136">
        <f t="shared" si="957"/>
        <v>0</v>
      </c>
      <c r="L6136">
        <f t="shared" si="954"/>
        <v>0</v>
      </c>
      <c r="M6136" s="66" t="str">
        <f t="shared" si="960"/>
        <v xml:space="preserve"> </v>
      </c>
    </row>
    <row r="6137" spans="1:13" x14ac:dyDescent="0.25">
      <c r="A6137" s="25">
        <f t="shared" si="958"/>
        <v>6137</v>
      </c>
      <c r="B6137" s="35">
        <f>+INDEX(Исходные_данные!A:Z,A6137+$X$32-1,$X$30)</f>
        <v>0</v>
      </c>
      <c r="C6137" s="25">
        <f>+IFERROR(_xlfn.NUMBERVALUE(INDEX(Исходные_данные!A:Z,A6137+$X$32-1,$X$31),"."),0)</f>
        <v>0</v>
      </c>
      <c r="D6137" s="51"/>
      <c r="E6137" s="3">
        <f t="shared" si="955"/>
        <v>1289.4580000000001</v>
      </c>
      <c r="F6137" s="3">
        <f t="shared" si="956"/>
        <v>1289.4574600000001</v>
      </c>
      <c r="G6137" s="8">
        <f t="shared" si="959"/>
        <v>0</v>
      </c>
      <c r="H6137" s="7">
        <f t="shared" si="951"/>
        <v>0</v>
      </c>
      <c r="I6137" s="7">
        <f t="shared" si="952"/>
        <v>0</v>
      </c>
      <c r="J6137">
        <f t="shared" si="953"/>
        <v>0</v>
      </c>
      <c r="K6137">
        <f t="shared" si="957"/>
        <v>0</v>
      </c>
      <c r="L6137">
        <f t="shared" si="954"/>
        <v>0</v>
      </c>
      <c r="M6137" s="66" t="str">
        <f t="shared" si="960"/>
        <v xml:space="preserve"> </v>
      </c>
    </row>
    <row r="6138" spans="1:13" x14ac:dyDescent="0.25">
      <c r="A6138" s="25">
        <f t="shared" si="958"/>
        <v>6138</v>
      </c>
      <c r="B6138" s="35">
        <f>+INDEX(Исходные_данные!A:Z,A6138+$X$32-1,$X$30)</f>
        <v>0</v>
      </c>
      <c r="C6138" s="25">
        <f>+IFERROR(_xlfn.NUMBERVALUE(INDEX(Исходные_данные!A:Z,A6138+$X$32-1,$X$31),"."),0)</f>
        <v>0</v>
      </c>
      <c r="D6138" s="51"/>
      <c r="E6138" s="3">
        <f t="shared" si="955"/>
        <v>1289.4580000000001</v>
      </c>
      <c r="F6138" s="3">
        <f t="shared" si="956"/>
        <v>1289.4574600000001</v>
      </c>
      <c r="G6138" s="8">
        <f t="shared" si="959"/>
        <v>0</v>
      </c>
      <c r="H6138" s="7">
        <f t="shared" si="951"/>
        <v>0</v>
      </c>
      <c r="I6138" s="7">
        <f t="shared" si="952"/>
        <v>0</v>
      </c>
      <c r="J6138">
        <f t="shared" si="953"/>
        <v>0</v>
      </c>
      <c r="K6138">
        <f t="shared" si="957"/>
        <v>0</v>
      </c>
      <c r="L6138">
        <f t="shared" si="954"/>
        <v>0</v>
      </c>
      <c r="M6138" s="66" t="str">
        <f t="shared" si="960"/>
        <v xml:space="preserve"> </v>
      </c>
    </row>
    <row r="6139" spans="1:13" x14ac:dyDescent="0.25">
      <c r="A6139" s="25">
        <f t="shared" si="958"/>
        <v>6139</v>
      </c>
      <c r="B6139" s="35">
        <f>+INDEX(Исходные_данные!A:Z,A6139+$X$32-1,$X$30)</f>
        <v>0</v>
      </c>
      <c r="C6139" s="25">
        <f>+IFERROR(_xlfn.NUMBERVALUE(INDEX(Исходные_данные!A:Z,A6139+$X$32-1,$X$31),"."),0)</f>
        <v>0</v>
      </c>
      <c r="D6139" s="51"/>
      <c r="E6139" s="3">
        <f t="shared" si="955"/>
        <v>1289.4580000000001</v>
      </c>
      <c r="F6139" s="3">
        <f t="shared" si="956"/>
        <v>1289.4574600000001</v>
      </c>
      <c r="G6139" s="8">
        <f t="shared" si="959"/>
        <v>0</v>
      </c>
      <c r="H6139" s="7">
        <f t="shared" si="951"/>
        <v>0</v>
      </c>
      <c r="I6139" s="7">
        <f t="shared" si="952"/>
        <v>0</v>
      </c>
      <c r="J6139">
        <f t="shared" si="953"/>
        <v>0</v>
      </c>
      <c r="K6139">
        <f t="shared" si="957"/>
        <v>0</v>
      </c>
      <c r="L6139">
        <f t="shared" si="954"/>
        <v>0</v>
      </c>
      <c r="M6139" s="66" t="str">
        <f t="shared" si="960"/>
        <v xml:space="preserve"> </v>
      </c>
    </row>
    <row r="6140" spans="1:13" x14ac:dyDescent="0.25">
      <c r="A6140" s="25">
        <f t="shared" si="958"/>
        <v>6140</v>
      </c>
      <c r="B6140" s="35">
        <f>+INDEX(Исходные_данные!A:Z,A6140+$X$32-1,$X$30)</f>
        <v>0</v>
      </c>
      <c r="C6140" s="25">
        <f>+IFERROR(_xlfn.NUMBERVALUE(INDEX(Исходные_данные!A:Z,A6140+$X$32-1,$X$31),"."),0)</f>
        <v>0</v>
      </c>
      <c r="D6140" s="51"/>
      <c r="E6140" s="3">
        <f t="shared" si="955"/>
        <v>1289.4580000000001</v>
      </c>
      <c r="F6140" s="3">
        <f t="shared" si="956"/>
        <v>1289.4574600000001</v>
      </c>
      <c r="G6140" s="8">
        <f t="shared" si="959"/>
        <v>0</v>
      </c>
      <c r="H6140" s="7">
        <f t="shared" si="951"/>
        <v>0</v>
      </c>
      <c r="I6140" s="7">
        <f t="shared" si="952"/>
        <v>0</v>
      </c>
      <c r="J6140">
        <f t="shared" si="953"/>
        <v>0</v>
      </c>
      <c r="K6140">
        <f t="shared" si="957"/>
        <v>0</v>
      </c>
      <c r="L6140">
        <f t="shared" si="954"/>
        <v>0</v>
      </c>
      <c r="M6140" s="66" t="str">
        <f t="shared" si="960"/>
        <v xml:space="preserve"> </v>
      </c>
    </row>
    <row r="6141" spans="1:13" x14ac:dyDescent="0.25">
      <c r="A6141" s="25">
        <f t="shared" si="958"/>
        <v>6141</v>
      </c>
      <c r="B6141" s="35">
        <f>+INDEX(Исходные_данные!A:Z,A6141+$X$32-1,$X$30)</f>
        <v>0</v>
      </c>
      <c r="C6141" s="25">
        <f>+IFERROR(_xlfn.NUMBERVALUE(INDEX(Исходные_данные!A:Z,A6141+$X$32-1,$X$31),"."),0)</f>
        <v>0</v>
      </c>
      <c r="D6141" s="51"/>
      <c r="E6141" s="3">
        <f t="shared" si="955"/>
        <v>1289.4580000000001</v>
      </c>
      <c r="F6141" s="3">
        <f t="shared" si="956"/>
        <v>1289.4574600000001</v>
      </c>
      <c r="G6141" s="8">
        <f t="shared" si="959"/>
        <v>0</v>
      </c>
      <c r="H6141" s="7">
        <f t="shared" si="951"/>
        <v>0</v>
      </c>
      <c r="I6141" s="7">
        <f t="shared" si="952"/>
        <v>0</v>
      </c>
      <c r="J6141">
        <f t="shared" si="953"/>
        <v>0</v>
      </c>
      <c r="K6141">
        <f t="shared" si="957"/>
        <v>0</v>
      </c>
      <c r="L6141">
        <f t="shared" si="954"/>
        <v>0</v>
      </c>
      <c r="M6141" s="66" t="str">
        <f t="shared" si="960"/>
        <v xml:space="preserve"> </v>
      </c>
    </row>
    <row r="6142" spans="1:13" x14ac:dyDescent="0.25">
      <c r="A6142" s="25">
        <f t="shared" si="958"/>
        <v>6142</v>
      </c>
      <c r="B6142" s="35">
        <f>+INDEX(Исходные_данные!A:Z,A6142+$X$32-1,$X$30)</f>
        <v>0</v>
      </c>
      <c r="C6142" s="25">
        <f>+IFERROR(_xlfn.NUMBERVALUE(INDEX(Исходные_данные!A:Z,A6142+$X$32-1,$X$31),"."),0)</f>
        <v>0</v>
      </c>
      <c r="D6142" s="51"/>
      <c r="E6142" s="3">
        <f t="shared" si="955"/>
        <v>1289.4580000000001</v>
      </c>
      <c r="F6142" s="3">
        <f t="shared" si="956"/>
        <v>1289.4574600000001</v>
      </c>
      <c r="G6142" s="8">
        <f t="shared" si="959"/>
        <v>0</v>
      </c>
      <c r="H6142" s="7">
        <f t="shared" si="951"/>
        <v>0</v>
      </c>
      <c r="I6142" s="7">
        <f t="shared" si="952"/>
        <v>0</v>
      </c>
      <c r="J6142">
        <f t="shared" si="953"/>
        <v>0</v>
      </c>
      <c r="K6142">
        <f t="shared" si="957"/>
        <v>0</v>
      </c>
      <c r="L6142">
        <f t="shared" si="954"/>
        <v>0</v>
      </c>
      <c r="M6142" s="66" t="str">
        <f t="shared" si="960"/>
        <v xml:space="preserve"> </v>
      </c>
    </row>
    <row r="6143" spans="1:13" x14ac:dyDescent="0.25">
      <c r="A6143" s="25">
        <f t="shared" si="958"/>
        <v>6143</v>
      </c>
      <c r="B6143" s="35">
        <f>+INDEX(Исходные_данные!A:Z,A6143+$X$32-1,$X$30)</f>
        <v>0</v>
      </c>
      <c r="C6143" s="25">
        <f>+IFERROR(_xlfn.NUMBERVALUE(INDEX(Исходные_данные!A:Z,A6143+$X$32-1,$X$31),"."),0)</f>
        <v>0</v>
      </c>
      <c r="D6143" s="51"/>
      <c r="E6143" s="3">
        <f t="shared" si="955"/>
        <v>1289.4580000000001</v>
      </c>
      <c r="F6143" s="3">
        <f t="shared" si="956"/>
        <v>1289.4574600000001</v>
      </c>
      <c r="G6143" s="8">
        <f t="shared" si="959"/>
        <v>0</v>
      </c>
      <c r="H6143" s="7">
        <f t="shared" si="951"/>
        <v>0</v>
      </c>
      <c r="I6143" s="7">
        <f t="shared" si="952"/>
        <v>0</v>
      </c>
      <c r="J6143">
        <f t="shared" si="953"/>
        <v>0</v>
      </c>
      <c r="K6143">
        <f t="shared" si="957"/>
        <v>0</v>
      </c>
      <c r="L6143">
        <f t="shared" si="954"/>
        <v>0</v>
      </c>
      <c r="M6143" s="66" t="str">
        <f t="shared" si="960"/>
        <v xml:space="preserve"> </v>
      </c>
    </row>
    <row r="6144" spans="1:13" x14ac:dyDescent="0.25">
      <c r="A6144" s="25">
        <f t="shared" si="958"/>
        <v>6144</v>
      </c>
      <c r="B6144" s="35">
        <f>+INDEX(Исходные_данные!A:Z,A6144+$X$32-1,$X$30)</f>
        <v>0</v>
      </c>
      <c r="C6144" s="25">
        <f>+IFERROR(_xlfn.NUMBERVALUE(INDEX(Исходные_данные!A:Z,A6144+$X$32-1,$X$31),"."),0)</f>
        <v>0</v>
      </c>
      <c r="D6144" s="51"/>
      <c r="E6144" s="3">
        <f t="shared" si="955"/>
        <v>1289.4580000000001</v>
      </c>
      <c r="F6144" s="3">
        <f t="shared" si="956"/>
        <v>1289.4574600000001</v>
      </c>
      <c r="G6144" s="8">
        <f t="shared" si="959"/>
        <v>0</v>
      </c>
      <c r="H6144" s="7">
        <f t="shared" si="951"/>
        <v>0</v>
      </c>
      <c r="I6144" s="7">
        <f t="shared" si="952"/>
        <v>0</v>
      </c>
      <c r="J6144">
        <f t="shared" si="953"/>
        <v>0</v>
      </c>
      <c r="K6144">
        <f t="shared" si="957"/>
        <v>0</v>
      </c>
      <c r="L6144">
        <f t="shared" si="954"/>
        <v>0</v>
      </c>
      <c r="M6144" s="66" t="str">
        <f t="shared" si="960"/>
        <v xml:space="preserve"> </v>
      </c>
    </row>
    <row r="6145" spans="1:13" x14ac:dyDescent="0.25">
      <c r="A6145" s="25">
        <f t="shared" si="958"/>
        <v>6145</v>
      </c>
      <c r="B6145" s="35">
        <f>+INDEX(Исходные_данные!A:Z,A6145+$X$32-1,$X$30)</f>
        <v>0</v>
      </c>
      <c r="C6145" s="25">
        <f>+IFERROR(_xlfn.NUMBERVALUE(INDEX(Исходные_данные!A:Z,A6145+$X$32-1,$X$31),"."),0)</f>
        <v>0</v>
      </c>
      <c r="D6145" s="51"/>
      <c r="E6145" s="3">
        <f t="shared" si="955"/>
        <v>1289.4580000000001</v>
      </c>
      <c r="F6145" s="3">
        <f t="shared" si="956"/>
        <v>1289.4574600000001</v>
      </c>
      <c r="G6145" s="8">
        <f t="shared" si="959"/>
        <v>0</v>
      </c>
      <c r="H6145" s="7">
        <f t="shared" ref="H6145:H6208" si="961">IF(G6145&gt;$X$35,C6145,0)</f>
        <v>0</v>
      </c>
      <c r="I6145" s="7">
        <f t="shared" ref="I6145:I6208" si="962">IF(AND(A6145&gt;$Q$25,A6145&lt;=$Q$25+$T$25),1,0)</f>
        <v>0</v>
      </c>
      <c r="J6145">
        <f t="shared" ref="J6145:J6208" si="963">IF(I6145=1,IF(H6145*$W$47&lt;=$X$48,H6145*$W$47,0),0)</f>
        <v>0</v>
      </c>
      <c r="K6145">
        <f t="shared" si="957"/>
        <v>0</v>
      </c>
      <c r="L6145">
        <f t="shared" ref="L6145:L6208" si="964">+IF(I6145=1,IF(H6145*$W$47&lt;=$X$48,0,$X$48),0)</f>
        <v>0</v>
      </c>
      <c r="M6145" s="66" t="str">
        <f t="shared" si="960"/>
        <v xml:space="preserve"> </v>
      </c>
    </row>
    <row r="6146" spans="1:13" x14ac:dyDescent="0.25">
      <c r="A6146" s="25">
        <f t="shared" si="958"/>
        <v>6146</v>
      </c>
      <c r="B6146" s="35">
        <f>+INDEX(Исходные_данные!A:Z,A6146+$X$32-1,$X$30)</f>
        <v>0</v>
      </c>
      <c r="C6146" s="25">
        <f>+IFERROR(_xlfn.NUMBERVALUE(INDEX(Исходные_данные!A:Z,A6146+$X$32-1,$X$31),"."),0)</f>
        <v>0</v>
      </c>
      <c r="D6146" s="51"/>
      <c r="E6146" s="3">
        <f t="shared" ref="E6146:E6209" si="965">+IFERROR(IF(_xlfn.NUMBERVALUE(B6146,".")&lt;E6145,E6145,_xlfn.NUMBERVALUE(B6146,".")),E6145)</f>
        <v>1289.4580000000001</v>
      </c>
      <c r="F6146" s="3">
        <f t="shared" ref="F6146:F6209" si="966">(E6146-$X$45*$X$44)/IF($X$44&lt;&gt;0,ABS($X$44),1)*$X$39</f>
        <v>1289.4574600000001</v>
      </c>
      <c r="G6146" s="8">
        <f t="shared" si="959"/>
        <v>0</v>
      </c>
      <c r="H6146" s="7">
        <f t="shared" si="961"/>
        <v>0</v>
      </c>
      <c r="I6146" s="7">
        <f t="shared" si="962"/>
        <v>0</v>
      </c>
      <c r="J6146">
        <f t="shared" si="963"/>
        <v>0</v>
      </c>
      <c r="K6146">
        <f t="shared" ref="K6146:K6209" si="967">+J6146/100</f>
        <v>0</v>
      </c>
      <c r="L6146">
        <f t="shared" si="964"/>
        <v>0</v>
      </c>
      <c r="M6146" s="66" t="str">
        <f t="shared" si="960"/>
        <v xml:space="preserve"> </v>
      </c>
    </row>
    <row r="6147" spans="1:13" x14ac:dyDescent="0.25">
      <c r="A6147" s="25">
        <f t="shared" ref="A6147:A6210" si="968">+A6146+1</f>
        <v>6147</v>
      </c>
      <c r="B6147" s="35">
        <f>+INDEX(Исходные_данные!A:Z,A6147+$X$32-1,$X$30)</f>
        <v>0</v>
      </c>
      <c r="C6147" s="25">
        <f>+IFERROR(_xlfn.NUMBERVALUE(INDEX(Исходные_данные!A:Z,A6147+$X$32-1,$X$31),"."),0)</f>
        <v>0</v>
      </c>
      <c r="D6147" s="51"/>
      <c r="E6147" s="3">
        <f t="shared" si="965"/>
        <v>1289.4580000000001</v>
      </c>
      <c r="F6147" s="3">
        <f t="shared" si="966"/>
        <v>1289.4574600000001</v>
      </c>
      <c r="G6147" s="8">
        <f t="shared" ref="G6147:G6210" si="969">+IF(E6147=E6146,0,_xlfn.NUMBERVALUE(C6147,".")/O$56*100)</f>
        <v>0</v>
      </c>
      <c r="H6147" s="7">
        <f t="shared" si="961"/>
        <v>0</v>
      </c>
      <c r="I6147" s="7">
        <f t="shared" si="962"/>
        <v>0</v>
      </c>
      <c r="J6147">
        <f t="shared" si="963"/>
        <v>0</v>
      </c>
      <c r="K6147">
        <f t="shared" si="967"/>
        <v>0</v>
      </c>
      <c r="L6147">
        <f t="shared" si="964"/>
        <v>0</v>
      </c>
      <c r="M6147" s="66" t="str">
        <f t="shared" si="960"/>
        <v xml:space="preserve"> </v>
      </c>
    </row>
    <row r="6148" spans="1:13" x14ac:dyDescent="0.25">
      <c r="A6148" s="25">
        <f t="shared" si="968"/>
        <v>6148</v>
      </c>
      <c r="B6148" s="35">
        <f>+INDEX(Исходные_данные!A:Z,A6148+$X$32-1,$X$30)</f>
        <v>0</v>
      </c>
      <c r="C6148" s="25">
        <f>+IFERROR(_xlfn.NUMBERVALUE(INDEX(Исходные_данные!A:Z,A6148+$X$32-1,$X$31),"."),0)</f>
        <v>0</v>
      </c>
      <c r="D6148" s="51"/>
      <c r="E6148" s="3">
        <f t="shared" si="965"/>
        <v>1289.4580000000001</v>
      </c>
      <c r="F6148" s="3">
        <f t="shared" si="966"/>
        <v>1289.4574600000001</v>
      </c>
      <c r="G6148" s="8">
        <f t="shared" si="969"/>
        <v>0</v>
      </c>
      <c r="H6148" s="7">
        <f t="shared" si="961"/>
        <v>0</v>
      </c>
      <c r="I6148" s="7">
        <f t="shared" si="962"/>
        <v>0</v>
      </c>
      <c r="J6148">
        <f t="shared" si="963"/>
        <v>0</v>
      </c>
      <c r="K6148">
        <f t="shared" si="967"/>
        <v>0</v>
      </c>
      <c r="L6148">
        <f t="shared" si="964"/>
        <v>0</v>
      </c>
      <c r="M6148" s="66" t="str">
        <f t="shared" si="960"/>
        <v xml:space="preserve"> </v>
      </c>
    </row>
    <row r="6149" spans="1:13" x14ac:dyDescent="0.25">
      <c r="A6149" s="25">
        <f t="shared" si="968"/>
        <v>6149</v>
      </c>
      <c r="B6149" s="35">
        <f>+INDEX(Исходные_данные!A:Z,A6149+$X$32-1,$X$30)</f>
        <v>0</v>
      </c>
      <c r="C6149" s="25">
        <f>+IFERROR(_xlfn.NUMBERVALUE(INDEX(Исходные_данные!A:Z,A6149+$X$32-1,$X$31),"."),0)</f>
        <v>0</v>
      </c>
      <c r="D6149" s="51"/>
      <c r="E6149" s="3">
        <f t="shared" si="965"/>
        <v>1289.4580000000001</v>
      </c>
      <c r="F6149" s="3">
        <f t="shared" si="966"/>
        <v>1289.4574600000001</v>
      </c>
      <c r="G6149" s="8">
        <f t="shared" si="969"/>
        <v>0</v>
      </c>
      <c r="H6149" s="7">
        <f t="shared" si="961"/>
        <v>0</v>
      </c>
      <c r="I6149" s="7">
        <f t="shared" si="962"/>
        <v>0</v>
      </c>
      <c r="J6149">
        <f t="shared" si="963"/>
        <v>0</v>
      </c>
      <c r="K6149">
        <f t="shared" si="967"/>
        <v>0</v>
      </c>
      <c r="L6149">
        <f t="shared" si="964"/>
        <v>0</v>
      </c>
      <c r="M6149" s="66" t="str">
        <f t="shared" si="960"/>
        <v xml:space="preserve"> </v>
      </c>
    </row>
    <row r="6150" spans="1:13" x14ac:dyDescent="0.25">
      <c r="A6150" s="25">
        <f t="shared" si="968"/>
        <v>6150</v>
      </c>
      <c r="B6150" s="35">
        <f>+INDEX(Исходные_данные!A:Z,A6150+$X$32-1,$X$30)</f>
        <v>0</v>
      </c>
      <c r="C6150" s="25">
        <f>+IFERROR(_xlfn.NUMBERVALUE(INDEX(Исходные_данные!A:Z,A6150+$X$32-1,$X$31),"."),0)</f>
        <v>0</v>
      </c>
      <c r="D6150" s="51"/>
      <c r="E6150" s="3">
        <f t="shared" si="965"/>
        <v>1289.4580000000001</v>
      </c>
      <c r="F6150" s="3">
        <f t="shared" si="966"/>
        <v>1289.4574600000001</v>
      </c>
      <c r="G6150" s="8">
        <f t="shared" si="969"/>
        <v>0</v>
      </c>
      <c r="H6150" s="7">
        <f t="shared" si="961"/>
        <v>0</v>
      </c>
      <c r="I6150" s="7">
        <f t="shared" si="962"/>
        <v>0</v>
      </c>
      <c r="J6150">
        <f t="shared" si="963"/>
        <v>0</v>
      </c>
      <c r="K6150">
        <f t="shared" si="967"/>
        <v>0</v>
      </c>
      <c r="L6150">
        <f t="shared" si="964"/>
        <v>0</v>
      </c>
      <c r="M6150" s="66" t="str">
        <f t="shared" si="960"/>
        <v xml:space="preserve"> </v>
      </c>
    </row>
    <row r="6151" spans="1:13" x14ac:dyDescent="0.25">
      <c r="A6151" s="25">
        <f t="shared" si="968"/>
        <v>6151</v>
      </c>
      <c r="B6151" s="35">
        <f>+INDEX(Исходные_данные!A:Z,A6151+$X$32-1,$X$30)</f>
        <v>0</v>
      </c>
      <c r="C6151" s="25">
        <f>+IFERROR(_xlfn.NUMBERVALUE(INDEX(Исходные_данные!A:Z,A6151+$X$32-1,$X$31),"."),0)</f>
        <v>0</v>
      </c>
      <c r="D6151" s="51"/>
      <c r="E6151" s="3">
        <f t="shared" si="965"/>
        <v>1289.4580000000001</v>
      </c>
      <c r="F6151" s="3">
        <f t="shared" si="966"/>
        <v>1289.4574600000001</v>
      </c>
      <c r="G6151" s="8">
        <f t="shared" si="969"/>
        <v>0</v>
      </c>
      <c r="H6151" s="7">
        <f t="shared" si="961"/>
        <v>0</v>
      </c>
      <c r="I6151" s="7">
        <f t="shared" si="962"/>
        <v>0</v>
      </c>
      <c r="J6151">
        <f t="shared" si="963"/>
        <v>0</v>
      </c>
      <c r="K6151">
        <f t="shared" si="967"/>
        <v>0</v>
      </c>
      <c r="L6151">
        <f t="shared" si="964"/>
        <v>0</v>
      </c>
      <c r="M6151" s="66" t="str">
        <f t="shared" si="960"/>
        <v xml:space="preserve"> </v>
      </c>
    </row>
    <row r="6152" spans="1:13" x14ac:dyDescent="0.25">
      <c r="A6152" s="25">
        <f t="shared" si="968"/>
        <v>6152</v>
      </c>
      <c r="B6152" s="35">
        <f>+INDEX(Исходные_данные!A:Z,A6152+$X$32-1,$X$30)</f>
        <v>0</v>
      </c>
      <c r="C6152" s="25">
        <f>+IFERROR(_xlfn.NUMBERVALUE(INDEX(Исходные_данные!A:Z,A6152+$X$32-1,$X$31),"."),0)</f>
        <v>0</v>
      </c>
      <c r="D6152" s="51"/>
      <c r="E6152" s="3">
        <f t="shared" si="965"/>
        <v>1289.4580000000001</v>
      </c>
      <c r="F6152" s="3">
        <f t="shared" si="966"/>
        <v>1289.4574600000001</v>
      </c>
      <c r="G6152" s="8">
        <f t="shared" si="969"/>
        <v>0</v>
      </c>
      <c r="H6152" s="7">
        <f t="shared" si="961"/>
        <v>0</v>
      </c>
      <c r="I6152" s="7">
        <f t="shared" si="962"/>
        <v>0</v>
      </c>
      <c r="J6152">
        <f t="shared" si="963"/>
        <v>0</v>
      </c>
      <c r="K6152">
        <f t="shared" si="967"/>
        <v>0</v>
      </c>
      <c r="L6152">
        <f t="shared" si="964"/>
        <v>0</v>
      </c>
      <c r="M6152" s="66" t="str">
        <f t="shared" si="960"/>
        <v xml:space="preserve"> </v>
      </c>
    </row>
    <row r="6153" spans="1:13" x14ac:dyDescent="0.25">
      <c r="A6153" s="25">
        <f t="shared" si="968"/>
        <v>6153</v>
      </c>
      <c r="B6153" s="35">
        <f>+INDEX(Исходные_данные!A:Z,A6153+$X$32-1,$X$30)</f>
        <v>0</v>
      </c>
      <c r="C6153" s="25">
        <f>+IFERROR(_xlfn.NUMBERVALUE(INDEX(Исходные_данные!A:Z,A6153+$X$32-1,$X$31),"."),0)</f>
        <v>0</v>
      </c>
      <c r="D6153" s="51"/>
      <c r="E6153" s="3">
        <f t="shared" si="965"/>
        <v>1289.4580000000001</v>
      </c>
      <c r="F6153" s="3">
        <f t="shared" si="966"/>
        <v>1289.4574600000001</v>
      </c>
      <c r="G6153" s="8">
        <f t="shared" si="969"/>
        <v>0</v>
      </c>
      <c r="H6153" s="7">
        <f t="shared" si="961"/>
        <v>0</v>
      </c>
      <c r="I6153" s="7">
        <f t="shared" si="962"/>
        <v>0</v>
      </c>
      <c r="J6153">
        <f t="shared" si="963"/>
        <v>0</v>
      </c>
      <c r="K6153">
        <f t="shared" si="967"/>
        <v>0</v>
      </c>
      <c r="L6153">
        <f t="shared" si="964"/>
        <v>0</v>
      </c>
      <c r="M6153" s="66" t="str">
        <f t="shared" si="960"/>
        <v xml:space="preserve"> </v>
      </c>
    </row>
    <row r="6154" spans="1:13" x14ac:dyDescent="0.25">
      <c r="A6154" s="25">
        <f t="shared" si="968"/>
        <v>6154</v>
      </c>
      <c r="B6154" s="35">
        <f>+INDEX(Исходные_данные!A:Z,A6154+$X$32-1,$X$30)</f>
        <v>0</v>
      </c>
      <c r="C6154" s="25">
        <f>+IFERROR(_xlfn.NUMBERVALUE(INDEX(Исходные_данные!A:Z,A6154+$X$32-1,$X$31),"."),0)</f>
        <v>0</v>
      </c>
      <c r="D6154" s="51"/>
      <c r="E6154" s="3">
        <f t="shared" si="965"/>
        <v>1289.4580000000001</v>
      </c>
      <c r="F6154" s="3">
        <f t="shared" si="966"/>
        <v>1289.4574600000001</v>
      </c>
      <c r="G6154" s="8">
        <f t="shared" si="969"/>
        <v>0</v>
      </c>
      <c r="H6154" s="7">
        <f t="shared" si="961"/>
        <v>0</v>
      </c>
      <c r="I6154" s="7">
        <f t="shared" si="962"/>
        <v>0</v>
      </c>
      <c r="J6154">
        <f t="shared" si="963"/>
        <v>0</v>
      </c>
      <c r="K6154">
        <f t="shared" si="967"/>
        <v>0</v>
      </c>
      <c r="L6154">
        <f t="shared" si="964"/>
        <v>0</v>
      </c>
      <c r="M6154" s="66" t="str">
        <f t="shared" si="960"/>
        <v xml:space="preserve"> </v>
      </c>
    </row>
    <row r="6155" spans="1:13" x14ac:dyDescent="0.25">
      <c r="A6155" s="25">
        <f t="shared" si="968"/>
        <v>6155</v>
      </c>
      <c r="B6155" s="35">
        <f>+INDEX(Исходные_данные!A:Z,A6155+$X$32-1,$X$30)</f>
        <v>0</v>
      </c>
      <c r="C6155" s="25">
        <f>+IFERROR(_xlfn.NUMBERVALUE(INDEX(Исходные_данные!A:Z,A6155+$X$32-1,$X$31),"."),0)</f>
        <v>0</v>
      </c>
      <c r="D6155" s="51"/>
      <c r="E6155" s="3">
        <f t="shared" si="965"/>
        <v>1289.4580000000001</v>
      </c>
      <c r="F6155" s="3">
        <f t="shared" si="966"/>
        <v>1289.4574600000001</v>
      </c>
      <c r="G6155" s="8">
        <f t="shared" si="969"/>
        <v>0</v>
      </c>
      <c r="H6155" s="7">
        <f t="shared" si="961"/>
        <v>0</v>
      </c>
      <c r="I6155" s="7">
        <f t="shared" si="962"/>
        <v>0</v>
      </c>
      <c r="J6155">
        <f t="shared" si="963"/>
        <v>0</v>
      </c>
      <c r="K6155">
        <f t="shared" si="967"/>
        <v>0</v>
      </c>
      <c r="L6155">
        <f t="shared" si="964"/>
        <v>0</v>
      </c>
      <c r="M6155" s="66" t="str">
        <f t="shared" si="960"/>
        <v xml:space="preserve"> </v>
      </c>
    </row>
    <row r="6156" spans="1:13" x14ac:dyDescent="0.25">
      <c r="A6156" s="25">
        <f t="shared" si="968"/>
        <v>6156</v>
      </c>
      <c r="B6156" s="35">
        <f>+INDEX(Исходные_данные!A:Z,A6156+$X$32-1,$X$30)</f>
        <v>0</v>
      </c>
      <c r="C6156" s="25">
        <f>+IFERROR(_xlfn.NUMBERVALUE(INDEX(Исходные_данные!A:Z,A6156+$X$32-1,$X$31),"."),0)</f>
        <v>0</v>
      </c>
      <c r="D6156" s="51"/>
      <c r="E6156" s="3">
        <f t="shared" si="965"/>
        <v>1289.4580000000001</v>
      </c>
      <c r="F6156" s="3">
        <f t="shared" si="966"/>
        <v>1289.4574600000001</v>
      </c>
      <c r="G6156" s="8">
        <f t="shared" si="969"/>
        <v>0</v>
      </c>
      <c r="H6156" s="7">
        <f t="shared" si="961"/>
        <v>0</v>
      </c>
      <c r="I6156" s="7">
        <f t="shared" si="962"/>
        <v>0</v>
      </c>
      <c r="J6156">
        <f t="shared" si="963"/>
        <v>0</v>
      </c>
      <c r="K6156">
        <f t="shared" si="967"/>
        <v>0</v>
      </c>
      <c r="L6156">
        <f t="shared" si="964"/>
        <v>0</v>
      </c>
      <c r="M6156" s="66" t="str">
        <f t="shared" si="960"/>
        <v xml:space="preserve"> </v>
      </c>
    </row>
    <row r="6157" spans="1:13" x14ac:dyDescent="0.25">
      <c r="A6157" s="25">
        <f t="shared" si="968"/>
        <v>6157</v>
      </c>
      <c r="B6157" s="35">
        <f>+INDEX(Исходные_данные!A:Z,A6157+$X$32-1,$X$30)</f>
        <v>0</v>
      </c>
      <c r="C6157" s="25">
        <f>+IFERROR(_xlfn.NUMBERVALUE(INDEX(Исходные_данные!A:Z,A6157+$X$32-1,$X$31),"."),0)</f>
        <v>0</v>
      </c>
      <c r="D6157" s="51"/>
      <c r="E6157" s="3">
        <f t="shared" si="965"/>
        <v>1289.4580000000001</v>
      </c>
      <c r="F6157" s="3">
        <f t="shared" si="966"/>
        <v>1289.4574600000001</v>
      </c>
      <c r="G6157" s="8">
        <f t="shared" si="969"/>
        <v>0</v>
      </c>
      <c r="H6157" s="7">
        <f t="shared" si="961"/>
        <v>0</v>
      </c>
      <c r="I6157" s="7">
        <f t="shared" si="962"/>
        <v>0</v>
      </c>
      <c r="J6157">
        <f t="shared" si="963"/>
        <v>0</v>
      </c>
      <c r="K6157">
        <f t="shared" si="967"/>
        <v>0</v>
      </c>
      <c r="L6157">
        <f t="shared" si="964"/>
        <v>0</v>
      </c>
      <c r="M6157" s="66" t="str">
        <f t="shared" si="960"/>
        <v xml:space="preserve"> </v>
      </c>
    </row>
    <row r="6158" spans="1:13" x14ac:dyDescent="0.25">
      <c r="A6158" s="25">
        <f t="shared" si="968"/>
        <v>6158</v>
      </c>
      <c r="B6158" s="35">
        <f>+INDEX(Исходные_данные!A:Z,A6158+$X$32-1,$X$30)</f>
        <v>0</v>
      </c>
      <c r="C6158" s="25">
        <f>+IFERROR(_xlfn.NUMBERVALUE(INDEX(Исходные_данные!A:Z,A6158+$X$32-1,$X$31),"."),0)</f>
        <v>0</v>
      </c>
      <c r="D6158" s="51"/>
      <c r="E6158" s="3">
        <f t="shared" si="965"/>
        <v>1289.4580000000001</v>
      </c>
      <c r="F6158" s="3">
        <f t="shared" si="966"/>
        <v>1289.4574600000001</v>
      </c>
      <c r="G6158" s="8">
        <f t="shared" si="969"/>
        <v>0</v>
      </c>
      <c r="H6158" s="7">
        <f t="shared" si="961"/>
        <v>0</v>
      </c>
      <c r="I6158" s="7">
        <f t="shared" si="962"/>
        <v>0</v>
      </c>
      <c r="J6158">
        <f t="shared" si="963"/>
        <v>0</v>
      </c>
      <c r="K6158">
        <f t="shared" si="967"/>
        <v>0</v>
      </c>
      <c r="L6158">
        <f t="shared" si="964"/>
        <v>0</v>
      </c>
      <c r="M6158" s="66" t="str">
        <f t="shared" si="960"/>
        <v xml:space="preserve"> </v>
      </c>
    </row>
    <row r="6159" spans="1:13" x14ac:dyDescent="0.25">
      <c r="A6159" s="25">
        <f t="shared" si="968"/>
        <v>6159</v>
      </c>
      <c r="B6159" s="35">
        <f>+INDEX(Исходные_данные!A:Z,A6159+$X$32-1,$X$30)</f>
        <v>0</v>
      </c>
      <c r="C6159" s="25">
        <f>+IFERROR(_xlfn.NUMBERVALUE(INDEX(Исходные_данные!A:Z,A6159+$X$32-1,$X$31),"."),0)</f>
        <v>0</v>
      </c>
      <c r="D6159" s="51"/>
      <c r="E6159" s="3">
        <f t="shared" si="965"/>
        <v>1289.4580000000001</v>
      </c>
      <c r="F6159" s="3">
        <f t="shared" si="966"/>
        <v>1289.4574600000001</v>
      </c>
      <c r="G6159" s="8">
        <f t="shared" si="969"/>
        <v>0</v>
      </c>
      <c r="H6159" s="7">
        <f t="shared" si="961"/>
        <v>0</v>
      </c>
      <c r="I6159" s="7">
        <f t="shared" si="962"/>
        <v>0</v>
      </c>
      <c r="J6159">
        <f t="shared" si="963"/>
        <v>0</v>
      </c>
      <c r="K6159">
        <f t="shared" si="967"/>
        <v>0</v>
      </c>
      <c r="L6159">
        <f t="shared" si="964"/>
        <v>0</v>
      </c>
      <c r="M6159" s="66" t="str">
        <f t="shared" si="960"/>
        <v xml:space="preserve"> </v>
      </c>
    </row>
    <row r="6160" spans="1:13" x14ac:dyDescent="0.25">
      <c r="A6160" s="25">
        <f t="shared" si="968"/>
        <v>6160</v>
      </c>
      <c r="B6160" s="35">
        <f>+INDEX(Исходные_данные!A:Z,A6160+$X$32-1,$X$30)</f>
        <v>0</v>
      </c>
      <c r="C6160" s="25">
        <f>+IFERROR(_xlfn.NUMBERVALUE(INDEX(Исходные_данные!A:Z,A6160+$X$32-1,$X$31),"."),0)</f>
        <v>0</v>
      </c>
      <c r="D6160" s="51"/>
      <c r="E6160" s="3">
        <f t="shared" si="965"/>
        <v>1289.4580000000001</v>
      </c>
      <c r="F6160" s="3">
        <f t="shared" si="966"/>
        <v>1289.4574600000001</v>
      </c>
      <c r="G6160" s="8">
        <f t="shared" si="969"/>
        <v>0</v>
      </c>
      <c r="H6160" s="7">
        <f t="shared" si="961"/>
        <v>0</v>
      </c>
      <c r="I6160" s="7">
        <f t="shared" si="962"/>
        <v>0</v>
      </c>
      <c r="J6160">
        <f t="shared" si="963"/>
        <v>0</v>
      </c>
      <c r="K6160">
        <f t="shared" si="967"/>
        <v>0</v>
      </c>
      <c r="L6160">
        <f t="shared" si="964"/>
        <v>0</v>
      </c>
      <c r="M6160" s="66" t="str">
        <f t="shared" si="960"/>
        <v xml:space="preserve"> </v>
      </c>
    </row>
    <row r="6161" spans="1:13" x14ac:dyDescent="0.25">
      <c r="A6161" s="25">
        <f t="shared" si="968"/>
        <v>6161</v>
      </c>
      <c r="B6161" s="35">
        <f>+INDEX(Исходные_данные!A:Z,A6161+$X$32-1,$X$30)</f>
        <v>0</v>
      </c>
      <c r="C6161" s="25">
        <f>+IFERROR(_xlfn.NUMBERVALUE(INDEX(Исходные_данные!A:Z,A6161+$X$32-1,$X$31),"."),0)</f>
        <v>0</v>
      </c>
      <c r="D6161" s="51"/>
      <c r="E6161" s="3">
        <f t="shared" si="965"/>
        <v>1289.4580000000001</v>
      </c>
      <c r="F6161" s="3">
        <f t="shared" si="966"/>
        <v>1289.4574600000001</v>
      </c>
      <c r="G6161" s="8">
        <f t="shared" si="969"/>
        <v>0</v>
      </c>
      <c r="H6161" s="7">
        <f t="shared" si="961"/>
        <v>0</v>
      </c>
      <c r="I6161" s="7">
        <f t="shared" si="962"/>
        <v>0</v>
      </c>
      <c r="J6161">
        <f t="shared" si="963"/>
        <v>0</v>
      </c>
      <c r="K6161">
        <f t="shared" si="967"/>
        <v>0</v>
      </c>
      <c r="L6161">
        <f t="shared" si="964"/>
        <v>0</v>
      </c>
      <c r="M6161" s="66" t="str">
        <f t="shared" si="960"/>
        <v xml:space="preserve"> </v>
      </c>
    </row>
    <row r="6162" spans="1:13" x14ac:dyDescent="0.25">
      <c r="A6162" s="25">
        <f t="shared" si="968"/>
        <v>6162</v>
      </c>
      <c r="B6162" s="35">
        <f>+INDEX(Исходные_данные!A:Z,A6162+$X$32-1,$X$30)</f>
        <v>0</v>
      </c>
      <c r="C6162" s="25">
        <f>+IFERROR(_xlfn.NUMBERVALUE(INDEX(Исходные_данные!A:Z,A6162+$X$32-1,$X$31),"."),0)</f>
        <v>0</v>
      </c>
      <c r="D6162" s="51"/>
      <c r="E6162" s="3">
        <f t="shared" si="965"/>
        <v>1289.4580000000001</v>
      </c>
      <c r="F6162" s="3">
        <f t="shared" si="966"/>
        <v>1289.4574600000001</v>
      </c>
      <c r="G6162" s="8">
        <f t="shared" si="969"/>
        <v>0</v>
      </c>
      <c r="H6162" s="7">
        <f t="shared" si="961"/>
        <v>0</v>
      </c>
      <c r="I6162" s="7">
        <f t="shared" si="962"/>
        <v>0</v>
      </c>
      <c r="J6162">
        <f t="shared" si="963"/>
        <v>0</v>
      </c>
      <c r="K6162">
        <f t="shared" si="967"/>
        <v>0</v>
      </c>
      <c r="L6162">
        <f t="shared" si="964"/>
        <v>0</v>
      </c>
      <c r="M6162" s="66" t="str">
        <f t="shared" si="960"/>
        <v xml:space="preserve"> </v>
      </c>
    </row>
    <row r="6163" spans="1:13" x14ac:dyDescent="0.25">
      <c r="A6163" s="25">
        <f t="shared" si="968"/>
        <v>6163</v>
      </c>
      <c r="B6163" s="35">
        <f>+INDEX(Исходные_данные!A:Z,A6163+$X$32-1,$X$30)</f>
        <v>0</v>
      </c>
      <c r="C6163" s="25">
        <f>+IFERROR(_xlfn.NUMBERVALUE(INDEX(Исходные_данные!A:Z,A6163+$X$32-1,$X$31),"."),0)</f>
        <v>0</v>
      </c>
      <c r="D6163" s="51"/>
      <c r="E6163" s="3">
        <f t="shared" si="965"/>
        <v>1289.4580000000001</v>
      </c>
      <c r="F6163" s="3">
        <f t="shared" si="966"/>
        <v>1289.4574600000001</v>
      </c>
      <c r="G6163" s="8">
        <f t="shared" si="969"/>
        <v>0</v>
      </c>
      <c r="H6163" s="7">
        <f t="shared" si="961"/>
        <v>0</v>
      </c>
      <c r="I6163" s="7">
        <f t="shared" si="962"/>
        <v>0</v>
      </c>
      <c r="J6163">
        <f t="shared" si="963"/>
        <v>0</v>
      </c>
      <c r="K6163">
        <f t="shared" si="967"/>
        <v>0</v>
      </c>
      <c r="L6163">
        <f t="shared" si="964"/>
        <v>0</v>
      </c>
      <c r="M6163" s="66" t="str">
        <f t="shared" si="960"/>
        <v xml:space="preserve"> </v>
      </c>
    </row>
    <row r="6164" spans="1:13" x14ac:dyDescent="0.25">
      <c r="A6164" s="25">
        <f t="shared" si="968"/>
        <v>6164</v>
      </c>
      <c r="B6164" s="35">
        <f>+INDEX(Исходные_данные!A:Z,A6164+$X$32-1,$X$30)</f>
        <v>0</v>
      </c>
      <c r="C6164" s="25">
        <f>+IFERROR(_xlfn.NUMBERVALUE(INDEX(Исходные_данные!A:Z,A6164+$X$32-1,$X$31),"."),0)</f>
        <v>0</v>
      </c>
      <c r="D6164" s="51"/>
      <c r="E6164" s="3">
        <f t="shared" si="965"/>
        <v>1289.4580000000001</v>
      </c>
      <c r="F6164" s="3">
        <f t="shared" si="966"/>
        <v>1289.4574600000001</v>
      </c>
      <c r="G6164" s="8">
        <f t="shared" si="969"/>
        <v>0</v>
      </c>
      <c r="H6164" s="7">
        <f t="shared" si="961"/>
        <v>0</v>
      </c>
      <c r="I6164" s="7">
        <f t="shared" si="962"/>
        <v>0</v>
      </c>
      <c r="J6164">
        <f t="shared" si="963"/>
        <v>0</v>
      </c>
      <c r="K6164">
        <f t="shared" si="967"/>
        <v>0</v>
      </c>
      <c r="L6164">
        <f t="shared" si="964"/>
        <v>0</v>
      </c>
      <c r="M6164" s="66" t="str">
        <f t="shared" si="960"/>
        <v xml:space="preserve"> </v>
      </c>
    </row>
    <row r="6165" spans="1:13" x14ac:dyDescent="0.25">
      <c r="A6165" s="25">
        <f t="shared" si="968"/>
        <v>6165</v>
      </c>
      <c r="B6165" s="35">
        <f>+INDEX(Исходные_данные!A:Z,A6165+$X$32-1,$X$30)</f>
        <v>0</v>
      </c>
      <c r="C6165" s="25">
        <f>+IFERROR(_xlfn.NUMBERVALUE(INDEX(Исходные_данные!A:Z,A6165+$X$32-1,$X$31),"."),0)</f>
        <v>0</v>
      </c>
      <c r="D6165" s="51"/>
      <c r="E6165" s="3">
        <f t="shared" si="965"/>
        <v>1289.4580000000001</v>
      </c>
      <c r="F6165" s="3">
        <f t="shared" si="966"/>
        <v>1289.4574600000001</v>
      </c>
      <c r="G6165" s="8">
        <f t="shared" si="969"/>
        <v>0</v>
      </c>
      <c r="H6165" s="7">
        <f t="shared" si="961"/>
        <v>0</v>
      </c>
      <c r="I6165" s="7">
        <f t="shared" si="962"/>
        <v>0</v>
      </c>
      <c r="J6165">
        <f t="shared" si="963"/>
        <v>0</v>
      </c>
      <c r="K6165">
        <f t="shared" si="967"/>
        <v>0</v>
      </c>
      <c r="L6165">
        <f t="shared" si="964"/>
        <v>0</v>
      </c>
      <c r="M6165" s="66" t="str">
        <f t="shared" si="960"/>
        <v xml:space="preserve"> </v>
      </c>
    </row>
    <row r="6166" spans="1:13" x14ac:dyDescent="0.25">
      <c r="A6166" s="25">
        <f t="shared" si="968"/>
        <v>6166</v>
      </c>
      <c r="B6166" s="35">
        <f>+INDEX(Исходные_данные!A:Z,A6166+$X$32-1,$X$30)</f>
        <v>0</v>
      </c>
      <c r="C6166" s="25">
        <f>+IFERROR(_xlfn.NUMBERVALUE(INDEX(Исходные_данные!A:Z,A6166+$X$32-1,$X$31),"."),0)</f>
        <v>0</v>
      </c>
      <c r="D6166" s="51"/>
      <c r="E6166" s="3">
        <f t="shared" si="965"/>
        <v>1289.4580000000001</v>
      </c>
      <c r="F6166" s="3">
        <f t="shared" si="966"/>
        <v>1289.4574600000001</v>
      </c>
      <c r="G6166" s="8">
        <f t="shared" si="969"/>
        <v>0</v>
      </c>
      <c r="H6166" s="7">
        <f t="shared" si="961"/>
        <v>0</v>
      </c>
      <c r="I6166" s="7">
        <f t="shared" si="962"/>
        <v>0</v>
      </c>
      <c r="J6166">
        <f t="shared" si="963"/>
        <v>0</v>
      </c>
      <c r="K6166">
        <f t="shared" si="967"/>
        <v>0</v>
      </c>
      <c r="L6166">
        <f t="shared" si="964"/>
        <v>0</v>
      </c>
      <c r="M6166" s="66" t="str">
        <f t="shared" si="960"/>
        <v xml:space="preserve"> </v>
      </c>
    </row>
    <row r="6167" spans="1:13" x14ac:dyDescent="0.25">
      <c r="A6167" s="25">
        <f t="shared" si="968"/>
        <v>6167</v>
      </c>
      <c r="B6167" s="35">
        <f>+INDEX(Исходные_данные!A:Z,A6167+$X$32-1,$X$30)</f>
        <v>0</v>
      </c>
      <c r="C6167" s="25">
        <f>+IFERROR(_xlfn.NUMBERVALUE(INDEX(Исходные_данные!A:Z,A6167+$X$32-1,$X$31),"."),0)</f>
        <v>0</v>
      </c>
      <c r="D6167" s="51"/>
      <c r="E6167" s="3">
        <f t="shared" si="965"/>
        <v>1289.4580000000001</v>
      </c>
      <c r="F6167" s="3">
        <f t="shared" si="966"/>
        <v>1289.4574600000001</v>
      </c>
      <c r="G6167" s="8">
        <f t="shared" si="969"/>
        <v>0</v>
      </c>
      <c r="H6167" s="7">
        <f t="shared" si="961"/>
        <v>0</v>
      </c>
      <c r="I6167" s="7">
        <f t="shared" si="962"/>
        <v>0</v>
      </c>
      <c r="J6167">
        <f t="shared" si="963"/>
        <v>0</v>
      </c>
      <c r="K6167">
        <f t="shared" si="967"/>
        <v>0</v>
      </c>
      <c r="L6167">
        <f t="shared" si="964"/>
        <v>0</v>
      </c>
      <c r="M6167" s="66" t="str">
        <f t="shared" si="960"/>
        <v xml:space="preserve"> </v>
      </c>
    </row>
    <row r="6168" spans="1:13" x14ac:dyDescent="0.25">
      <c r="A6168" s="25">
        <f t="shared" si="968"/>
        <v>6168</v>
      </c>
      <c r="B6168" s="35">
        <f>+INDEX(Исходные_данные!A:Z,A6168+$X$32-1,$X$30)</f>
        <v>0</v>
      </c>
      <c r="C6168" s="25">
        <f>+IFERROR(_xlfn.NUMBERVALUE(INDEX(Исходные_данные!A:Z,A6168+$X$32-1,$X$31),"."),0)</f>
        <v>0</v>
      </c>
      <c r="D6168" s="51"/>
      <c r="E6168" s="3">
        <f t="shared" si="965"/>
        <v>1289.4580000000001</v>
      </c>
      <c r="F6168" s="3">
        <f t="shared" si="966"/>
        <v>1289.4574600000001</v>
      </c>
      <c r="G6168" s="8">
        <f t="shared" si="969"/>
        <v>0</v>
      </c>
      <c r="H6168" s="7">
        <f t="shared" si="961"/>
        <v>0</v>
      </c>
      <c r="I6168" s="7">
        <f t="shared" si="962"/>
        <v>0</v>
      </c>
      <c r="J6168">
        <f t="shared" si="963"/>
        <v>0</v>
      </c>
      <c r="K6168">
        <f t="shared" si="967"/>
        <v>0</v>
      </c>
      <c r="L6168">
        <f t="shared" si="964"/>
        <v>0</v>
      </c>
      <c r="M6168" s="66" t="str">
        <f t="shared" si="960"/>
        <v xml:space="preserve"> </v>
      </c>
    </row>
    <row r="6169" spans="1:13" x14ac:dyDescent="0.25">
      <c r="A6169" s="25">
        <f t="shared" si="968"/>
        <v>6169</v>
      </c>
      <c r="B6169" s="35">
        <f>+INDEX(Исходные_данные!A:Z,A6169+$X$32-1,$X$30)</f>
        <v>0</v>
      </c>
      <c r="C6169" s="25">
        <f>+IFERROR(_xlfn.NUMBERVALUE(INDEX(Исходные_данные!A:Z,A6169+$X$32-1,$X$31),"."),0)</f>
        <v>0</v>
      </c>
      <c r="D6169" s="51"/>
      <c r="E6169" s="3">
        <f t="shared" si="965"/>
        <v>1289.4580000000001</v>
      </c>
      <c r="F6169" s="3">
        <f t="shared" si="966"/>
        <v>1289.4574600000001</v>
      </c>
      <c r="G6169" s="8">
        <f t="shared" si="969"/>
        <v>0</v>
      </c>
      <c r="H6169" s="7">
        <f t="shared" si="961"/>
        <v>0</v>
      </c>
      <c r="I6169" s="7">
        <f t="shared" si="962"/>
        <v>0</v>
      </c>
      <c r="J6169">
        <f t="shared" si="963"/>
        <v>0</v>
      </c>
      <c r="K6169">
        <f t="shared" si="967"/>
        <v>0</v>
      </c>
      <c r="L6169">
        <f t="shared" si="964"/>
        <v>0</v>
      </c>
      <c r="M6169" s="66" t="str">
        <f t="shared" si="960"/>
        <v xml:space="preserve"> </v>
      </c>
    </row>
    <row r="6170" spans="1:13" x14ac:dyDescent="0.25">
      <c r="A6170" s="25">
        <f t="shared" si="968"/>
        <v>6170</v>
      </c>
      <c r="B6170" s="35">
        <f>+INDEX(Исходные_данные!A:Z,A6170+$X$32-1,$X$30)</f>
        <v>0</v>
      </c>
      <c r="C6170" s="25">
        <f>+IFERROR(_xlfn.NUMBERVALUE(INDEX(Исходные_данные!A:Z,A6170+$X$32-1,$X$31),"."),0)</f>
        <v>0</v>
      </c>
      <c r="D6170" s="51"/>
      <c r="E6170" s="3">
        <f t="shared" si="965"/>
        <v>1289.4580000000001</v>
      </c>
      <c r="F6170" s="3">
        <f t="shared" si="966"/>
        <v>1289.4574600000001</v>
      </c>
      <c r="G6170" s="8">
        <f t="shared" si="969"/>
        <v>0</v>
      </c>
      <c r="H6170" s="7">
        <f t="shared" si="961"/>
        <v>0</v>
      </c>
      <c r="I6170" s="7">
        <f t="shared" si="962"/>
        <v>0</v>
      </c>
      <c r="J6170">
        <f t="shared" si="963"/>
        <v>0</v>
      </c>
      <c r="K6170">
        <f t="shared" si="967"/>
        <v>0</v>
      </c>
      <c r="L6170">
        <f t="shared" si="964"/>
        <v>0</v>
      </c>
      <c r="M6170" s="66" t="str">
        <f t="shared" si="960"/>
        <v xml:space="preserve"> </v>
      </c>
    </row>
    <row r="6171" spans="1:13" x14ac:dyDescent="0.25">
      <c r="A6171" s="25">
        <f t="shared" si="968"/>
        <v>6171</v>
      </c>
      <c r="B6171" s="35">
        <f>+INDEX(Исходные_данные!A:Z,A6171+$X$32-1,$X$30)</f>
        <v>0</v>
      </c>
      <c r="C6171" s="25">
        <f>+IFERROR(_xlfn.NUMBERVALUE(INDEX(Исходные_данные!A:Z,A6171+$X$32-1,$X$31),"."),0)</f>
        <v>0</v>
      </c>
      <c r="D6171" s="51"/>
      <c r="E6171" s="3">
        <f t="shared" si="965"/>
        <v>1289.4580000000001</v>
      </c>
      <c r="F6171" s="3">
        <f t="shared" si="966"/>
        <v>1289.4574600000001</v>
      </c>
      <c r="G6171" s="8">
        <f t="shared" si="969"/>
        <v>0</v>
      </c>
      <c r="H6171" s="7">
        <f t="shared" si="961"/>
        <v>0</v>
      </c>
      <c r="I6171" s="7">
        <f t="shared" si="962"/>
        <v>0</v>
      </c>
      <c r="J6171">
        <f t="shared" si="963"/>
        <v>0</v>
      </c>
      <c r="K6171">
        <f t="shared" si="967"/>
        <v>0</v>
      </c>
      <c r="L6171">
        <f t="shared" si="964"/>
        <v>0</v>
      </c>
      <c r="M6171" s="66" t="str">
        <f t="shared" si="960"/>
        <v xml:space="preserve"> </v>
      </c>
    </row>
    <row r="6172" spans="1:13" x14ac:dyDescent="0.25">
      <c r="A6172" s="25">
        <f t="shared" si="968"/>
        <v>6172</v>
      </c>
      <c r="B6172" s="35">
        <f>+INDEX(Исходные_данные!A:Z,A6172+$X$32-1,$X$30)</f>
        <v>0</v>
      </c>
      <c r="C6172" s="25">
        <f>+IFERROR(_xlfn.NUMBERVALUE(INDEX(Исходные_данные!A:Z,A6172+$X$32-1,$X$31),"."),0)</f>
        <v>0</v>
      </c>
      <c r="D6172" s="51"/>
      <c r="E6172" s="3">
        <f t="shared" si="965"/>
        <v>1289.4580000000001</v>
      </c>
      <c r="F6172" s="3">
        <f t="shared" si="966"/>
        <v>1289.4574600000001</v>
      </c>
      <c r="G6172" s="8">
        <f t="shared" si="969"/>
        <v>0</v>
      </c>
      <c r="H6172" s="7">
        <f t="shared" si="961"/>
        <v>0</v>
      </c>
      <c r="I6172" s="7">
        <f t="shared" si="962"/>
        <v>0</v>
      </c>
      <c r="J6172">
        <f t="shared" si="963"/>
        <v>0</v>
      </c>
      <c r="K6172">
        <f t="shared" si="967"/>
        <v>0</v>
      </c>
      <c r="L6172">
        <f t="shared" si="964"/>
        <v>0</v>
      </c>
      <c r="M6172" s="66" t="str">
        <f t="shared" ref="M6172:M6235" si="970">IF(AC6187=1,"",+CONCATENATE(IF($AC$43=1,CONCATENATE(D6172," "),""),IF($AC$44=1,CONCATENATE(E6172," (",TEXT(G6172,"0,0"),"%)"),"")))</f>
        <v xml:space="preserve"> </v>
      </c>
    </row>
    <row r="6173" spans="1:13" x14ac:dyDescent="0.25">
      <c r="A6173" s="25">
        <f t="shared" si="968"/>
        <v>6173</v>
      </c>
      <c r="B6173" s="35">
        <f>+INDEX(Исходные_данные!A:Z,A6173+$X$32-1,$X$30)</f>
        <v>0</v>
      </c>
      <c r="C6173" s="25">
        <f>+IFERROR(_xlfn.NUMBERVALUE(INDEX(Исходные_данные!A:Z,A6173+$X$32-1,$X$31),"."),0)</f>
        <v>0</v>
      </c>
      <c r="D6173" s="51"/>
      <c r="E6173" s="3">
        <f t="shared" si="965"/>
        <v>1289.4580000000001</v>
      </c>
      <c r="F6173" s="3">
        <f t="shared" si="966"/>
        <v>1289.4574600000001</v>
      </c>
      <c r="G6173" s="8">
        <f t="shared" si="969"/>
        <v>0</v>
      </c>
      <c r="H6173" s="7">
        <f t="shared" si="961"/>
        <v>0</v>
      </c>
      <c r="I6173" s="7">
        <f t="shared" si="962"/>
        <v>0</v>
      </c>
      <c r="J6173">
        <f t="shared" si="963"/>
        <v>0</v>
      </c>
      <c r="K6173">
        <f t="shared" si="967"/>
        <v>0</v>
      </c>
      <c r="L6173">
        <f t="shared" si="964"/>
        <v>0</v>
      </c>
      <c r="M6173" s="66" t="str">
        <f t="shared" si="970"/>
        <v xml:space="preserve"> </v>
      </c>
    </row>
    <row r="6174" spans="1:13" x14ac:dyDescent="0.25">
      <c r="A6174" s="25">
        <f t="shared" si="968"/>
        <v>6174</v>
      </c>
      <c r="B6174" s="35">
        <f>+INDEX(Исходные_данные!A:Z,A6174+$X$32-1,$X$30)</f>
        <v>0</v>
      </c>
      <c r="C6174" s="25">
        <f>+IFERROR(_xlfn.NUMBERVALUE(INDEX(Исходные_данные!A:Z,A6174+$X$32-1,$X$31),"."),0)</f>
        <v>0</v>
      </c>
      <c r="D6174" s="51"/>
      <c r="E6174" s="3">
        <f t="shared" si="965"/>
        <v>1289.4580000000001</v>
      </c>
      <c r="F6174" s="3">
        <f t="shared" si="966"/>
        <v>1289.4574600000001</v>
      </c>
      <c r="G6174" s="8">
        <f t="shared" si="969"/>
        <v>0</v>
      </c>
      <c r="H6174" s="7">
        <f t="shared" si="961"/>
        <v>0</v>
      </c>
      <c r="I6174" s="7">
        <f t="shared" si="962"/>
        <v>0</v>
      </c>
      <c r="J6174">
        <f t="shared" si="963"/>
        <v>0</v>
      </c>
      <c r="K6174">
        <f t="shared" si="967"/>
        <v>0</v>
      </c>
      <c r="L6174">
        <f t="shared" si="964"/>
        <v>0</v>
      </c>
      <c r="M6174" s="66" t="str">
        <f t="shared" si="970"/>
        <v xml:space="preserve"> </v>
      </c>
    </row>
    <row r="6175" spans="1:13" x14ac:dyDescent="0.25">
      <c r="A6175" s="25">
        <f t="shared" si="968"/>
        <v>6175</v>
      </c>
      <c r="B6175" s="35">
        <f>+INDEX(Исходные_данные!A:Z,A6175+$X$32-1,$X$30)</f>
        <v>0</v>
      </c>
      <c r="C6175" s="25">
        <f>+IFERROR(_xlfn.NUMBERVALUE(INDEX(Исходные_данные!A:Z,A6175+$X$32-1,$X$31),"."),0)</f>
        <v>0</v>
      </c>
      <c r="D6175" s="51"/>
      <c r="E6175" s="3">
        <f t="shared" si="965"/>
        <v>1289.4580000000001</v>
      </c>
      <c r="F6175" s="3">
        <f t="shared" si="966"/>
        <v>1289.4574600000001</v>
      </c>
      <c r="G6175" s="8">
        <f t="shared" si="969"/>
        <v>0</v>
      </c>
      <c r="H6175" s="7">
        <f t="shared" si="961"/>
        <v>0</v>
      </c>
      <c r="I6175" s="7">
        <f t="shared" si="962"/>
        <v>0</v>
      </c>
      <c r="J6175">
        <f t="shared" si="963"/>
        <v>0</v>
      </c>
      <c r="K6175">
        <f t="shared" si="967"/>
        <v>0</v>
      </c>
      <c r="L6175">
        <f t="shared" si="964"/>
        <v>0</v>
      </c>
      <c r="M6175" s="66" t="str">
        <f t="shared" si="970"/>
        <v xml:space="preserve"> </v>
      </c>
    </row>
    <row r="6176" spans="1:13" x14ac:dyDescent="0.25">
      <c r="A6176" s="25">
        <f t="shared" si="968"/>
        <v>6176</v>
      </c>
      <c r="B6176" s="35">
        <f>+INDEX(Исходные_данные!A:Z,A6176+$X$32-1,$X$30)</f>
        <v>0</v>
      </c>
      <c r="C6176" s="25">
        <f>+IFERROR(_xlfn.NUMBERVALUE(INDEX(Исходные_данные!A:Z,A6176+$X$32-1,$X$31),"."),0)</f>
        <v>0</v>
      </c>
      <c r="D6176" s="51"/>
      <c r="E6176" s="3">
        <f t="shared" si="965"/>
        <v>1289.4580000000001</v>
      </c>
      <c r="F6176" s="3">
        <f t="shared" si="966"/>
        <v>1289.4574600000001</v>
      </c>
      <c r="G6176" s="8">
        <f t="shared" si="969"/>
        <v>0</v>
      </c>
      <c r="H6176" s="7">
        <f t="shared" si="961"/>
        <v>0</v>
      </c>
      <c r="I6176" s="7">
        <f t="shared" si="962"/>
        <v>0</v>
      </c>
      <c r="J6176">
        <f t="shared" si="963"/>
        <v>0</v>
      </c>
      <c r="K6176">
        <f t="shared" si="967"/>
        <v>0</v>
      </c>
      <c r="L6176">
        <f t="shared" si="964"/>
        <v>0</v>
      </c>
      <c r="M6176" s="66" t="str">
        <f t="shared" si="970"/>
        <v xml:space="preserve"> </v>
      </c>
    </row>
    <row r="6177" spans="1:13" x14ac:dyDescent="0.25">
      <c r="A6177" s="25">
        <f t="shared" si="968"/>
        <v>6177</v>
      </c>
      <c r="B6177" s="35">
        <f>+INDEX(Исходные_данные!A:Z,A6177+$X$32-1,$X$30)</f>
        <v>0</v>
      </c>
      <c r="C6177" s="25">
        <f>+IFERROR(_xlfn.NUMBERVALUE(INDEX(Исходные_данные!A:Z,A6177+$X$32-1,$X$31),"."),0)</f>
        <v>0</v>
      </c>
      <c r="D6177" s="51"/>
      <c r="E6177" s="3">
        <f t="shared" si="965"/>
        <v>1289.4580000000001</v>
      </c>
      <c r="F6177" s="3">
        <f t="shared" si="966"/>
        <v>1289.4574600000001</v>
      </c>
      <c r="G6177" s="8">
        <f t="shared" si="969"/>
        <v>0</v>
      </c>
      <c r="H6177" s="7">
        <f t="shared" si="961"/>
        <v>0</v>
      </c>
      <c r="I6177" s="7">
        <f t="shared" si="962"/>
        <v>0</v>
      </c>
      <c r="J6177">
        <f t="shared" si="963"/>
        <v>0</v>
      </c>
      <c r="K6177">
        <f t="shared" si="967"/>
        <v>0</v>
      </c>
      <c r="L6177">
        <f t="shared" si="964"/>
        <v>0</v>
      </c>
      <c r="M6177" s="66" t="str">
        <f t="shared" si="970"/>
        <v xml:space="preserve"> </v>
      </c>
    </row>
    <row r="6178" spans="1:13" x14ac:dyDescent="0.25">
      <c r="A6178" s="25">
        <f t="shared" si="968"/>
        <v>6178</v>
      </c>
      <c r="B6178" s="35">
        <f>+INDEX(Исходные_данные!A:Z,A6178+$X$32-1,$X$30)</f>
        <v>0</v>
      </c>
      <c r="C6178" s="25">
        <f>+IFERROR(_xlfn.NUMBERVALUE(INDEX(Исходные_данные!A:Z,A6178+$X$32-1,$X$31),"."),0)</f>
        <v>0</v>
      </c>
      <c r="D6178" s="51"/>
      <c r="E6178" s="3">
        <f t="shared" si="965"/>
        <v>1289.4580000000001</v>
      </c>
      <c r="F6178" s="3">
        <f t="shared" si="966"/>
        <v>1289.4574600000001</v>
      </c>
      <c r="G6178" s="8">
        <f t="shared" si="969"/>
        <v>0</v>
      </c>
      <c r="H6178" s="7">
        <f t="shared" si="961"/>
        <v>0</v>
      </c>
      <c r="I6178" s="7">
        <f t="shared" si="962"/>
        <v>0</v>
      </c>
      <c r="J6178">
        <f t="shared" si="963"/>
        <v>0</v>
      </c>
      <c r="K6178">
        <f t="shared" si="967"/>
        <v>0</v>
      </c>
      <c r="L6178">
        <f t="shared" si="964"/>
        <v>0</v>
      </c>
      <c r="M6178" s="66" t="str">
        <f t="shared" si="970"/>
        <v xml:space="preserve"> </v>
      </c>
    </row>
    <row r="6179" spans="1:13" x14ac:dyDescent="0.25">
      <c r="A6179" s="25">
        <f t="shared" si="968"/>
        <v>6179</v>
      </c>
      <c r="B6179" s="35">
        <f>+INDEX(Исходные_данные!A:Z,A6179+$X$32-1,$X$30)</f>
        <v>0</v>
      </c>
      <c r="C6179" s="25">
        <f>+IFERROR(_xlfn.NUMBERVALUE(INDEX(Исходные_данные!A:Z,A6179+$X$32-1,$X$31),"."),0)</f>
        <v>0</v>
      </c>
      <c r="D6179" s="51"/>
      <c r="E6179" s="3">
        <f t="shared" si="965"/>
        <v>1289.4580000000001</v>
      </c>
      <c r="F6179" s="3">
        <f t="shared" si="966"/>
        <v>1289.4574600000001</v>
      </c>
      <c r="G6179" s="8">
        <f t="shared" si="969"/>
        <v>0</v>
      </c>
      <c r="H6179" s="7">
        <f t="shared" si="961"/>
        <v>0</v>
      </c>
      <c r="I6179" s="7">
        <f t="shared" si="962"/>
        <v>0</v>
      </c>
      <c r="J6179">
        <f t="shared" si="963"/>
        <v>0</v>
      </c>
      <c r="K6179">
        <f t="shared" si="967"/>
        <v>0</v>
      </c>
      <c r="L6179">
        <f t="shared" si="964"/>
        <v>0</v>
      </c>
      <c r="M6179" s="66" t="str">
        <f t="shared" si="970"/>
        <v xml:space="preserve"> </v>
      </c>
    </row>
    <row r="6180" spans="1:13" x14ac:dyDescent="0.25">
      <c r="A6180" s="25">
        <f t="shared" si="968"/>
        <v>6180</v>
      </c>
      <c r="B6180" s="35">
        <f>+INDEX(Исходные_данные!A:Z,A6180+$X$32-1,$X$30)</f>
        <v>0</v>
      </c>
      <c r="C6180" s="25">
        <f>+IFERROR(_xlfn.NUMBERVALUE(INDEX(Исходные_данные!A:Z,A6180+$X$32-1,$X$31),"."),0)</f>
        <v>0</v>
      </c>
      <c r="D6180" s="51"/>
      <c r="E6180" s="3">
        <f t="shared" si="965"/>
        <v>1289.4580000000001</v>
      </c>
      <c r="F6180" s="3">
        <f t="shared" si="966"/>
        <v>1289.4574600000001</v>
      </c>
      <c r="G6180" s="8">
        <f t="shared" si="969"/>
        <v>0</v>
      </c>
      <c r="H6180" s="7">
        <f t="shared" si="961"/>
        <v>0</v>
      </c>
      <c r="I6180" s="7">
        <f t="shared" si="962"/>
        <v>0</v>
      </c>
      <c r="J6180">
        <f t="shared" si="963"/>
        <v>0</v>
      </c>
      <c r="K6180">
        <f t="shared" si="967"/>
        <v>0</v>
      </c>
      <c r="L6180">
        <f t="shared" si="964"/>
        <v>0</v>
      </c>
      <c r="M6180" s="66" t="str">
        <f t="shared" si="970"/>
        <v xml:space="preserve"> </v>
      </c>
    </row>
    <row r="6181" spans="1:13" x14ac:dyDescent="0.25">
      <c r="A6181" s="25">
        <f t="shared" si="968"/>
        <v>6181</v>
      </c>
      <c r="B6181" s="35">
        <f>+INDEX(Исходные_данные!A:Z,A6181+$X$32-1,$X$30)</f>
        <v>0</v>
      </c>
      <c r="C6181" s="25">
        <f>+IFERROR(_xlfn.NUMBERVALUE(INDEX(Исходные_данные!A:Z,A6181+$X$32-1,$X$31),"."),0)</f>
        <v>0</v>
      </c>
      <c r="D6181" s="51"/>
      <c r="E6181" s="3">
        <f t="shared" si="965"/>
        <v>1289.4580000000001</v>
      </c>
      <c r="F6181" s="3">
        <f t="shared" si="966"/>
        <v>1289.4574600000001</v>
      </c>
      <c r="G6181" s="8">
        <f t="shared" si="969"/>
        <v>0</v>
      </c>
      <c r="H6181" s="7">
        <f t="shared" si="961"/>
        <v>0</v>
      </c>
      <c r="I6181" s="7">
        <f t="shared" si="962"/>
        <v>0</v>
      </c>
      <c r="J6181">
        <f t="shared" si="963"/>
        <v>0</v>
      </c>
      <c r="K6181">
        <f t="shared" si="967"/>
        <v>0</v>
      </c>
      <c r="L6181">
        <f t="shared" si="964"/>
        <v>0</v>
      </c>
      <c r="M6181" s="66" t="str">
        <f t="shared" si="970"/>
        <v xml:space="preserve"> </v>
      </c>
    </row>
    <row r="6182" spans="1:13" x14ac:dyDescent="0.25">
      <c r="A6182" s="25">
        <f t="shared" si="968"/>
        <v>6182</v>
      </c>
      <c r="B6182" s="35">
        <f>+INDEX(Исходные_данные!A:Z,A6182+$X$32-1,$X$30)</f>
        <v>0</v>
      </c>
      <c r="C6182" s="25">
        <f>+IFERROR(_xlfn.NUMBERVALUE(INDEX(Исходные_данные!A:Z,A6182+$X$32-1,$X$31),"."),0)</f>
        <v>0</v>
      </c>
      <c r="D6182" s="51"/>
      <c r="E6182" s="3">
        <f t="shared" si="965"/>
        <v>1289.4580000000001</v>
      </c>
      <c r="F6182" s="3">
        <f t="shared" si="966"/>
        <v>1289.4574600000001</v>
      </c>
      <c r="G6182" s="8">
        <f t="shared" si="969"/>
        <v>0</v>
      </c>
      <c r="H6182" s="7">
        <f t="shared" si="961"/>
        <v>0</v>
      </c>
      <c r="I6182" s="7">
        <f t="shared" si="962"/>
        <v>0</v>
      </c>
      <c r="J6182">
        <f t="shared" si="963"/>
        <v>0</v>
      </c>
      <c r="K6182">
        <f t="shared" si="967"/>
        <v>0</v>
      </c>
      <c r="L6182">
        <f t="shared" si="964"/>
        <v>0</v>
      </c>
      <c r="M6182" s="66" t="str">
        <f t="shared" si="970"/>
        <v xml:space="preserve"> </v>
      </c>
    </row>
    <row r="6183" spans="1:13" x14ac:dyDescent="0.25">
      <c r="A6183" s="25">
        <f t="shared" si="968"/>
        <v>6183</v>
      </c>
      <c r="B6183" s="35">
        <f>+INDEX(Исходные_данные!A:Z,A6183+$X$32-1,$X$30)</f>
        <v>0</v>
      </c>
      <c r="C6183" s="25">
        <f>+IFERROR(_xlfn.NUMBERVALUE(INDEX(Исходные_данные!A:Z,A6183+$X$32-1,$X$31),"."),0)</f>
        <v>0</v>
      </c>
      <c r="D6183" s="51"/>
      <c r="E6183" s="3">
        <f t="shared" si="965"/>
        <v>1289.4580000000001</v>
      </c>
      <c r="F6183" s="3">
        <f t="shared" si="966"/>
        <v>1289.4574600000001</v>
      </c>
      <c r="G6183" s="8">
        <f t="shared" si="969"/>
        <v>0</v>
      </c>
      <c r="H6183" s="7">
        <f t="shared" si="961"/>
        <v>0</v>
      </c>
      <c r="I6183" s="7">
        <f t="shared" si="962"/>
        <v>0</v>
      </c>
      <c r="J6183">
        <f t="shared" si="963"/>
        <v>0</v>
      </c>
      <c r="K6183">
        <f t="shared" si="967"/>
        <v>0</v>
      </c>
      <c r="L6183">
        <f t="shared" si="964"/>
        <v>0</v>
      </c>
      <c r="M6183" s="66" t="str">
        <f t="shared" si="970"/>
        <v xml:space="preserve"> </v>
      </c>
    </row>
    <row r="6184" spans="1:13" x14ac:dyDescent="0.25">
      <c r="A6184" s="25">
        <f t="shared" si="968"/>
        <v>6184</v>
      </c>
      <c r="B6184" s="35">
        <f>+INDEX(Исходные_данные!A:Z,A6184+$X$32-1,$X$30)</f>
        <v>0</v>
      </c>
      <c r="C6184" s="25">
        <f>+IFERROR(_xlfn.NUMBERVALUE(INDEX(Исходные_данные!A:Z,A6184+$X$32-1,$X$31),"."),0)</f>
        <v>0</v>
      </c>
      <c r="D6184" s="51"/>
      <c r="E6184" s="3">
        <f t="shared" si="965"/>
        <v>1289.4580000000001</v>
      </c>
      <c r="F6184" s="3">
        <f t="shared" si="966"/>
        <v>1289.4574600000001</v>
      </c>
      <c r="G6184" s="8">
        <f t="shared" si="969"/>
        <v>0</v>
      </c>
      <c r="H6184" s="7">
        <f t="shared" si="961"/>
        <v>0</v>
      </c>
      <c r="I6184" s="7">
        <f t="shared" si="962"/>
        <v>0</v>
      </c>
      <c r="J6184">
        <f t="shared" si="963"/>
        <v>0</v>
      </c>
      <c r="K6184">
        <f t="shared" si="967"/>
        <v>0</v>
      </c>
      <c r="L6184">
        <f t="shared" si="964"/>
        <v>0</v>
      </c>
      <c r="M6184" s="66" t="str">
        <f t="shared" si="970"/>
        <v xml:space="preserve"> </v>
      </c>
    </row>
    <row r="6185" spans="1:13" x14ac:dyDescent="0.25">
      <c r="A6185" s="25">
        <f t="shared" si="968"/>
        <v>6185</v>
      </c>
      <c r="B6185" s="35">
        <f>+INDEX(Исходные_данные!A:Z,A6185+$X$32-1,$X$30)</f>
        <v>0</v>
      </c>
      <c r="C6185" s="25">
        <f>+IFERROR(_xlfn.NUMBERVALUE(INDEX(Исходные_данные!A:Z,A6185+$X$32-1,$X$31),"."),0)</f>
        <v>0</v>
      </c>
      <c r="D6185" s="51"/>
      <c r="E6185" s="3">
        <f t="shared" si="965"/>
        <v>1289.4580000000001</v>
      </c>
      <c r="F6185" s="3">
        <f t="shared" si="966"/>
        <v>1289.4574600000001</v>
      </c>
      <c r="G6185" s="8">
        <f t="shared" si="969"/>
        <v>0</v>
      </c>
      <c r="H6185" s="7">
        <f t="shared" si="961"/>
        <v>0</v>
      </c>
      <c r="I6185" s="7">
        <f t="shared" si="962"/>
        <v>0</v>
      </c>
      <c r="J6185">
        <f t="shared" si="963"/>
        <v>0</v>
      </c>
      <c r="K6185">
        <f t="shared" si="967"/>
        <v>0</v>
      </c>
      <c r="L6185">
        <f t="shared" si="964"/>
        <v>0</v>
      </c>
      <c r="M6185" s="66" t="str">
        <f t="shared" si="970"/>
        <v xml:space="preserve"> </v>
      </c>
    </row>
    <row r="6186" spans="1:13" x14ac:dyDescent="0.25">
      <c r="A6186" s="25">
        <f t="shared" si="968"/>
        <v>6186</v>
      </c>
      <c r="B6186" s="35">
        <f>+INDEX(Исходные_данные!A:Z,A6186+$X$32-1,$X$30)</f>
        <v>0</v>
      </c>
      <c r="C6186" s="25">
        <f>+IFERROR(_xlfn.NUMBERVALUE(INDEX(Исходные_данные!A:Z,A6186+$X$32-1,$X$31),"."),0)</f>
        <v>0</v>
      </c>
      <c r="D6186" s="51"/>
      <c r="E6186" s="3">
        <f t="shared" si="965"/>
        <v>1289.4580000000001</v>
      </c>
      <c r="F6186" s="3">
        <f t="shared" si="966"/>
        <v>1289.4574600000001</v>
      </c>
      <c r="G6186" s="8">
        <f t="shared" si="969"/>
        <v>0</v>
      </c>
      <c r="H6186" s="7">
        <f t="shared" si="961"/>
        <v>0</v>
      </c>
      <c r="I6186" s="7">
        <f t="shared" si="962"/>
        <v>0</v>
      </c>
      <c r="J6186">
        <f t="shared" si="963"/>
        <v>0</v>
      </c>
      <c r="K6186">
        <f t="shared" si="967"/>
        <v>0</v>
      </c>
      <c r="L6186">
        <f t="shared" si="964"/>
        <v>0</v>
      </c>
      <c r="M6186" s="66" t="str">
        <f t="shared" si="970"/>
        <v xml:space="preserve"> </v>
      </c>
    </row>
    <row r="6187" spans="1:13" x14ac:dyDescent="0.25">
      <c r="A6187" s="25">
        <f t="shared" si="968"/>
        <v>6187</v>
      </c>
      <c r="B6187" s="35">
        <f>+INDEX(Исходные_данные!A:Z,A6187+$X$32-1,$X$30)</f>
        <v>0</v>
      </c>
      <c r="C6187" s="25">
        <f>+IFERROR(_xlfn.NUMBERVALUE(INDEX(Исходные_данные!A:Z,A6187+$X$32-1,$X$31),"."),0)</f>
        <v>0</v>
      </c>
      <c r="D6187" s="51"/>
      <c r="E6187" s="3">
        <f t="shared" si="965"/>
        <v>1289.4580000000001</v>
      </c>
      <c r="F6187" s="3">
        <f t="shared" si="966"/>
        <v>1289.4574600000001</v>
      </c>
      <c r="G6187" s="8">
        <f t="shared" si="969"/>
        <v>0</v>
      </c>
      <c r="H6187" s="7">
        <f t="shared" si="961"/>
        <v>0</v>
      </c>
      <c r="I6187" s="7">
        <f t="shared" si="962"/>
        <v>0</v>
      </c>
      <c r="J6187">
        <f t="shared" si="963"/>
        <v>0</v>
      </c>
      <c r="K6187">
        <f t="shared" si="967"/>
        <v>0</v>
      </c>
      <c r="L6187">
        <f t="shared" si="964"/>
        <v>0</v>
      </c>
      <c r="M6187" s="66" t="str">
        <f t="shared" si="970"/>
        <v xml:space="preserve"> </v>
      </c>
    </row>
    <row r="6188" spans="1:13" x14ac:dyDescent="0.25">
      <c r="A6188" s="25">
        <f t="shared" si="968"/>
        <v>6188</v>
      </c>
      <c r="B6188" s="35">
        <f>+INDEX(Исходные_данные!A:Z,A6188+$X$32-1,$X$30)</f>
        <v>0</v>
      </c>
      <c r="C6188" s="25">
        <f>+IFERROR(_xlfn.NUMBERVALUE(INDEX(Исходные_данные!A:Z,A6188+$X$32-1,$X$31),"."),0)</f>
        <v>0</v>
      </c>
      <c r="D6188" s="51"/>
      <c r="E6188" s="3">
        <f t="shared" si="965"/>
        <v>1289.4580000000001</v>
      </c>
      <c r="F6188" s="3">
        <f t="shared" si="966"/>
        <v>1289.4574600000001</v>
      </c>
      <c r="G6188" s="8">
        <f t="shared" si="969"/>
        <v>0</v>
      </c>
      <c r="H6188" s="7">
        <f t="shared" si="961"/>
        <v>0</v>
      </c>
      <c r="I6188" s="7">
        <f t="shared" si="962"/>
        <v>0</v>
      </c>
      <c r="J6188">
        <f t="shared" si="963"/>
        <v>0</v>
      </c>
      <c r="K6188">
        <f t="shared" si="967"/>
        <v>0</v>
      </c>
      <c r="L6188">
        <f t="shared" si="964"/>
        <v>0</v>
      </c>
      <c r="M6188" s="66" t="str">
        <f t="shared" si="970"/>
        <v xml:space="preserve"> </v>
      </c>
    </row>
    <row r="6189" spans="1:13" x14ac:dyDescent="0.25">
      <c r="A6189" s="25">
        <f t="shared" si="968"/>
        <v>6189</v>
      </c>
      <c r="B6189" s="35">
        <f>+INDEX(Исходные_данные!A:Z,A6189+$X$32-1,$X$30)</f>
        <v>0</v>
      </c>
      <c r="C6189" s="25">
        <f>+IFERROR(_xlfn.NUMBERVALUE(INDEX(Исходные_данные!A:Z,A6189+$X$32-1,$X$31),"."),0)</f>
        <v>0</v>
      </c>
      <c r="D6189" s="51"/>
      <c r="E6189" s="3">
        <f t="shared" si="965"/>
        <v>1289.4580000000001</v>
      </c>
      <c r="F6189" s="3">
        <f t="shared" si="966"/>
        <v>1289.4574600000001</v>
      </c>
      <c r="G6189" s="8">
        <f t="shared" si="969"/>
        <v>0</v>
      </c>
      <c r="H6189" s="7">
        <f t="shared" si="961"/>
        <v>0</v>
      </c>
      <c r="I6189" s="7">
        <f t="shared" si="962"/>
        <v>0</v>
      </c>
      <c r="J6189">
        <f t="shared" si="963"/>
        <v>0</v>
      </c>
      <c r="K6189">
        <f t="shared" si="967"/>
        <v>0</v>
      </c>
      <c r="L6189">
        <f t="shared" si="964"/>
        <v>0</v>
      </c>
      <c r="M6189" s="66" t="str">
        <f t="shared" si="970"/>
        <v xml:space="preserve"> </v>
      </c>
    </row>
    <row r="6190" spans="1:13" x14ac:dyDescent="0.25">
      <c r="A6190" s="25">
        <f t="shared" si="968"/>
        <v>6190</v>
      </c>
      <c r="B6190" s="35">
        <f>+INDEX(Исходные_данные!A:Z,A6190+$X$32-1,$X$30)</f>
        <v>0</v>
      </c>
      <c r="C6190" s="25">
        <f>+IFERROR(_xlfn.NUMBERVALUE(INDEX(Исходные_данные!A:Z,A6190+$X$32-1,$X$31),"."),0)</f>
        <v>0</v>
      </c>
      <c r="D6190" s="51"/>
      <c r="E6190" s="3">
        <f t="shared" si="965"/>
        <v>1289.4580000000001</v>
      </c>
      <c r="F6190" s="3">
        <f t="shared" si="966"/>
        <v>1289.4574600000001</v>
      </c>
      <c r="G6190" s="8">
        <f t="shared" si="969"/>
        <v>0</v>
      </c>
      <c r="H6190" s="7">
        <f t="shared" si="961"/>
        <v>0</v>
      </c>
      <c r="I6190" s="7">
        <f t="shared" si="962"/>
        <v>0</v>
      </c>
      <c r="J6190">
        <f t="shared" si="963"/>
        <v>0</v>
      </c>
      <c r="K6190">
        <f t="shared" si="967"/>
        <v>0</v>
      </c>
      <c r="L6190">
        <f t="shared" si="964"/>
        <v>0</v>
      </c>
      <c r="M6190" s="66" t="str">
        <f t="shared" si="970"/>
        <v xml:space="preserve"> </v>
      </c>
    </row>
    <row r="6191" spans="1:13" x14ac:dyDescent="0.25">
      <c r="A6191" s="25">
        <f t="shared" si="968"/>
        <v>6191</v>
      </c>
      <c r="B6191" s="35">
        <f>+INDEX(Исходные_данные!A:Z,A6191+$X$32-1,$X$30)</f>
        <v>0</v>
      </c>
      <c r="C6191" s="25">
        <f>+IFERROR(_xlfn.NUMBERVALUE(INDEX(Исходные_данные!A:Z,A6191+$X$32-1,$X$31),"."),0)</f>
        <v>0</v>
      </c>
      <c r="D6191" s="51"/>
      <c r="E6191" s="3">
        <f t="shared" si="965"/>
        <v>1289.4580000000001</v>
      </c>
      <c r="F6191" s="3">
        <f t="shared" si="966"/>
        <v>1289.4574600000001</v>
      </c>
      <c r="G6191" s="8">
        <f t="shared" si="969"/>
        <v>0</v>
      </c>
      <c r="H6191" s="7">
        <f t="shared" si="961"/>
        <v>0</v>
      </c>
      <c r="I6191" s="7">
        <f t="shared" si="962"/>
        <v>0</v>
      </c>
      <c r="J6191">
        <f t="shared" si="963"/>
        <v>0</v>
      </c>
      <c r="K6191">
        <f t="shared" si="967"/>
        <v>0</v>
      </c>
      <c r="L6191">
        <f t="shared" si="964"/>
        <v>0</v>
      </c>
      <c r="M6191" s="66" t="str">
        <f t="shared" si="970"/>
        <v xml:space="preserve"> </v>
      </c>
    </row>
    <row r="6192" spans="1:13" x14ac:dyDescent="0.25">
      <c r="A6192" s="25">
        <f t="shared" si="968"/>
        <v>6192</v>
      </c>
      <c r="B6192" s="35">
        <f>+INDEX(Исходные_данные!A:Z,A6192+$X$32-1,$X$30)</f>
        <v>0</v>
      </c>
      <c r="C6192" s="25">
        <f>+IFERROR(_xlfn.NUMBERVALUE(INDEX(Исходные_данные!A:Z,A6192+$X$32-1,$X$31),"."),0)</f>
        <v>0</v>
      </c>
      <c r="D6192" s="51"/>
      <c r="E6192" s="3">
        <f t="shared" si="965"/>
        <v>1289.4580000000001</v>
      </c>
      <c r="F6192" s="3">
        <f t="shared" si="966"/>
        <v>1289.4574600000001</v>
      </c>
      <c r="G6192" s="8">
        <f t="shared" si="969"/>
        <v>0</v>
      </c>
      <c r="H6192" s="7">
        <f t="shared" si="961"/>
        <v>0</v>
      </c>
      <c r="I6192" s="7">
        <f t="shared" si="962"/>
        <v>0</v>
      </c>
      <c r="J6192">
        <f t="shared" si="963"/>
        <v>0</v>
      </c>
      <c r="K6192">
        <f t="shared" si="967"/>
        <v>0</v>
      </c>
      <c r="L6192">
        <f t="shared" si="964"/>
        <v>0</v>
      </c>
      <c r="M6192" s="66" t="str">
        <f t="shared" si="970"/>
        <v xml:space="preserve"> </v>
      </c>
    </row>
    <row r="6193" spans="1:13" x14ac:dyDescent="0.25">
      <c r="A6193" s="25">
        <f t="shared" si="968"/>
        <v>6193</v>
      </c>
      <c r="B6193" s="35">
        <f>+INDEX(Исходные_данные!A:Z,A6193+$X$32-1,$X$30)</f>
        <v>0</v>
      </c>
      <c r="C6193" s="25">
        <f>+IFERROR(_xlfn.NUMBERVALUE(INDEX(Исходные_данные!A:Z,A6193+$X$32-1,$X$31),"."),0)</f>
        <v>0</v>
      </c>
      <c r="D6193" s="51"/>
      <c r="E6193" s="3">
        <f t="shared" si="965"/>
        <v>1289.4580000000001</v>
      </c>
      <c r="F6193" s="3">
        <f t="shared" si="966"/>
        <v>1289.4574600000001</v>
      </c>
      <c r="G6193" s="8">
        <f t="shared" si="969"/>
        <v>0</v>
      </c>
      <c r="H6193" s="7">
        <f t="shared" si="961"/>
        <v>0</v>
      </c>
      <c r="I6193" s="7">
        <f t="shared" si="962"/>
        <v>0</v>
      </c>
      <c r="J6193">
        <f t="shared" si="963"/>
        <v>0</v>
      </c>
      <c r="K6193">
        <f t="shared" si="967"/>
        <v>0</v>
      </c>
      <c r="L6193">
        <f t="shared" si="964"/>
        <v>0</v>
      </c>
      <c r="M6193" s="66" t="str">
        <f t="shared" si="970"/>
        <v xml:space="preserve"> </v>
      </c>
    </row>
    <row r="6194" spans="1:13" x14ac:dyDescent="0.25">
      <c r="A6194" s="25">
        <f t="shared" si="968"/>
        <v>6194</v>
      </c>
      <c r="B6194" s="35">
        <f>+INDEX(Исходные_данные!A:Z,A6194+$X$32-1,$X$30)</f>
        <v>0</v>
      </c>
      <c r="C6194" s="25">
        <f>+IFERROR(_xlfn.NUMBERVALUE(INDEX(Исходные_данные!A:Z,A6194+$X$32-1,$X$31),"."),0)</f>
        <v>0</v>
      </c>
      <c r="D6194" s="51"/>
      <c r="E6194" s="3">
        <f t="shared" si="965"/>
        <v>1289.4580000000001</v>
      </c>
      <c r="F6194" s="3">
        <f t="shared" si="966"/>
        <v>1289.4574600000001</v>
      </c>
      <c r="G6194" s="8">
        <f t="shared" si="969"/>
        <v>0</v>
      </c>
      <c r="H6194" s="7">
        <f t="shared" si="961"/>
        <v>0</v>
      </c>
      <c r="I6194" s="7">
        <f t="shared" si="962"/>
        <v>0</v>
      </c>
      <c r="J6194">
        <f t="shared" si="963"/>
        <v>0</v>
      </c>
      <c r="K6194">
        <f t="shared" si="967"/>
        <v>0</v>
      </c>
      <c r="L6194">
        <f t="shared" si="964"/>
        <v>0</v>
      </c>
      <c r="M6194" s="66" t="str">
        <f t="shared" si="970"/>
        <v xml:space="preserve"> </v>
      </c>
    </row>
    <row r="6195" spans="1:13" x14ac:dyDescent="0.25">
      <c r="A6195" s="25">
        <f t="shared" si="968"/>
        <v>6195</v>
      </c>
      <c r="B6195" s="35">
        <f>+INDEX(Исходные_данные!A:Z,A6195+$X$32-1,$X$30)</f>
        <v>0</v>
      </c>
      <c r="C6195" s="25">
        <f>+IFERROR(_xlfn.NUMBERVALUE(INDEX(Исходные_данные!A:Z,A6195+$X$32-1,$X$31),"."),0)</f>
        <v>0</v>
      </c>
      <c r="D6195" s="51"/>
      <c r="E6195" s="3">
        <f t="shared" si="965"/>
        <v>1289.4580000000001</v>
      </c>
      <c r="F6195" s="3">
        <f t="shared" si="966"/>
        <v>1289.4574600000001</v>
      </c>
      <c r="G6195" s="8">
        <f t="shared" si="969"/>
        <v>0</v>
      </c>
      <c r="H6195" s="7">
        <f t="shared" si="961"/>
        <v>0</v>
      </c>
      <c r="I6195" s="7">
        <f t="shared" si="962"/>
        <v>0</v>
      </c>
      <c r="J6195">
        <f t="shared" si="963"/>
        <v>0</v>
      </c>
      <c r="K6195">
        <f t="shared" si="967"/>
        <v>0</v>
      </c>
      <c r="L6195">
        <f t="shared" si="964"/>
        <v>0</v>
      </c>
      <c r="M6195" s="66" t="str">
        <f t="shared" si="970"/>
        <v xml:space="preserve"> </v>
      </c>
    </row>
    <row r="6196" spans="1:13" x14ac:dyDescent="0.25">
      <c r="A6196" s="25">
        <f t="shared" si="968"/>
        <v>6196</v>
      </c>
      <c r="B6196" s="35">
        <f>+INDEX(Исходные_данные!A:Z,A6196+$X$32-1,$X$30)</f>
        <v>0</v>
      </c>
      <c r="C6196" s="25">
        <f>+IFERROR(_xlfn.NUMBERVALUE(INDEX(Исходные_данные!A:Z,A6196+$X$32-1,$X$31),"."),0)</f>
        <v>0</v>
      </c>
      <c r="D6196" s="51"/>
      <c r="E6196" s="3">
        <f t="shared" si="965"/>
        <v>1289.4580000000001</v>
      </c>
      <c r="F6196" s="3">
        <f t="shared" si="966"/>
        <v>1289.4574600000001</v>
      </c>
      <c r="G6196" s="8">
        <f t="shared" si="969"/>
        <v>0</v>
      </c>
      <c r="H6196" s="7">
        <f t="shared" si="961"/>
        <v>0</v>
      </c>
      <c r="I6196" s="7">
        <f t="shared" si="962"/>
        <v>0</v>
      </c>
      <c r="J6196">
        <f t="shared" si="963"/>
        <v>0</v>
      </c>
      <c r="K6196">
        <f t="shared" si="967"/>
        <v>0</v>
      </c>
      <c r="L6196">
        <f t="shared" si="964"/>
        <v>0</v>
      </c>
      <c r="M6196" s="66" t="str">
        <f t="shared" si="970"/>
        <v xml:space="preserve"> </v>
      </c>
    </row>
    <row r="6197" spans="1:13" x14ac:dyDescent="0.25">
      <c r="A6197" s="25">
        <f t="shared" si="968"/>
        <v>6197</v>
      </c>
      <c r="B6197" s="35">
        <f>+INDEX(Исходные_данные!A:Z,A6197+$X$32-1,$X$30)</f>
        <v>0</v>
      </c>
      <c r="C6197" s="25">
        <f>+IFERROR(_xlfn.NUMBERVALUE(INDEX(Исходные_данные!A:Z,A6197+$X$32-1,$X$31),"."),0)</f>
        <v>0</v>
      </c>
      <c r="D6197" s="51"/>
      <c r="E6197" s="3">
        <f t="shared" si="965"/>
        <v>1289.4580000000001</v>
      </c>
      <c r="F6197" s="3">
        <f t="shared" si="966"/>
        <v>1289.4574600000001</v>
      </c>
      <c r="G6197" s="8">
        <f t="shared" si="969"/>
        <v>0</v>
      </c>
      <c r="H6197" s="7">
        <f t="shared" si="961"/>
        <v>0</v>
      </c>
      <c r="I6197" s="7">
        <f t="shared" si="962"/>
        <v>0</v>
      </c>
      <c r="J6197">
        <f t="shared" si="963"/>
        <v>0</v>
      </c>
      <c r="K6197">
        <f t="shared" si="967"/>
        <v>0</v>
      </c>
      <c r="L6197">
        <f t="shared" si="964"/>
        <v>0</v>
      </c>
      <c r="M6197" s="66" t="str">
        <f t="shared" si="970"/>
        <v xml:space="preserve"> </v>
      </c>
    </row>
    <row r="6198" spans="1:13" x14ac:dyDescent="0.25">
      <c r="A6198" s="25">
        <f t="shared" si="968"/>
        <v>6198</v>
      </c>
      <c r="B6198" s="35">
        <f>+INDEX(Исходные_данные!A:Z,A6198+$X$32-1,$X$30)</f>
        <v>0</v>
      </c>
      <c r="C6198" s="25">
        <f>+IFERROR(_xlfn.NUMBERVALUE(INDEX(Исходные_данные!A:Z,A6198+$X$32-1,$X$31),"."),0)</f>
        <v>0</v>
      </c>
      <c r="D6198" s="51"/>
      <c r="E6198" s="3">
        <f t="shared" si="965"/>
        <v>1289.4580000000001</v>
      </c>
      <c r="F6198" s="3">
        <f t="shared" si="966"/>
        <v>1289.4574600000001</v>
      </c>
      <c r="G6198" s="8">
        <f t="shared" si="969"/>
        <v>0</v>
      </c>
      <c r="H6198" s="7">
        <f t="shared" si="961"/>
        <v>0</v>
      </c>
      <c r="I6198" s="7">
        <f t="shared" si="962"/>
        <v>0</v>
      </c>
      <c r="J6198">
        <f t="shared" si="963"/>
        <v>0</v>
      </c>
      <c r="K6198">
        <f t="shared" si="967"/>
        <v>0</v>
      </c>
      <c r="L6198">
        <f t="shared" si="964"/>
        <v>0</v>
      </c>
      <c r="M6198" s="66" t="str">
        <f t="shared" si="970"/>
        <v xml:space="preserve"> </v>
      </c>
    </row>
    <row r="6199" spans="1:13" x14ac:dyDescent="0.25">
      <c r="A6199" s="25">
        <f t="shared" si="968"/>
        <v>6199</v>
      </c>
      <c r="B6199" s="35">
        <f>+INDEX(Исходные_данные!A:Z,A6199+$X$32-1,$X$30)</f>
        <v>0</v>
      </c>
      <c r="C6199" s="25">
        <f>+IFERROR(_xlfn.NUMBERVALUE(INDEX(Исходные_данные!A:Z,A6199+$X$32-1,$X$31),"."),0)</f>
        <v>0</v>
      </c>
      <c r="D6199" s="51"/>
      <c r="E6199" s="3">
        <f t="shared" si="965"/>
        <v>1289.4580000000001</v>
      </c>
      <c r="F6199" s="3">
        <f t="shared" si="966"/>
        <v>1289.4574600000001</v>
      </c>
      <c r="G6199" s="8">
        <f t="shared" si="969"/>
        <v>0</v>
      </c>
      <c r="H6199" s="7">
        <f t="shared" si="961"/>
        <v>0</v>
      </c>
      <c r="I6199" s="7">
        <f t="shared" si="962"/>
        <v>0</v>
      </c>
      <c r="J6199">
        <f t="shared" si="963"/>
        <v>0</v>
      </c>
      <c r="K6199">
        <f t="shared" si="967"/>
        <v>0</v>
      </c>
      <c r="L6199">
        <f t="shared" si="964"/>
        <v>0</v>
      </c>
      <c r="M6199" s="66" t="str">
        <f t="shared" si="970"/>
        <v xml:space="preserve"> </v>
      </c>
    </row>
    <row r="6200" spans="1:13" x14ac:dyDescent="0.25">
      <c r="A6200" s="25">
        <f t="shared" si="968"/>
        <v>6200</v>
      </c>
      <c r="B6200" s="35">
        <f>+INDEX(Исходные_данные!A:Z,A6200+$X$32-1,$X$30)</f>
        <v>0</v>
      </c>
      <c r="C6200" s="25">
        <f>+IFERROR(_xlfn.NUMBERVALUE(INDEX(Исходные_данные!A:Z,A6200+$X$32-1,$X$31),"."),0)</f>
        <v>0</v>
      </c>
      <c r="D6200" s="51"/>
      <c r="E6200" s="3">
        <f t="shared" si="965"/>
        <v>1289.4580000000001</v>
      </c>
      <c r="F6200" s="3">
        <f t="shared" si="966"/>
        <v>1289.4574600000001</v>
      </c>
      <c r="G6200" s="8">
        <f t="shared" si="969"/>
        <v>0</v>
      </c>
      <c r="H6200" s="7">
        <f t="shared" si="961"/>
        <v>0</v>
      </c>
      <c r="I6200" s="7">
        <f t="shared" si="962"/>
        <v>0</v>
      </c>
      <c r="J6200">
        <f t="shared" si="963"/>
        <v>0</v>
      </c>
      <c r="K6200">
        <f t="shared" si="967"/>
        <v>0</v>
      </c>
      <c r="L6200">
        <f t="shared" si="964"/>
        <v>0</v>
      </c>
      <c r="M6200" s="66" t="str">
        <f t="shared" si="970"/>
        <v xml:space="preserve"> </v>
      </c>
    </row>
    <row r="6201" spans="1:13" x14ac:dyDescent="0.25">
      <c r="A6201" s="25">
        <f t="shared" si="968"/>
        <v>6201</v>
      </c>
      <c r="B6201" s="35">
        <f>+INDEX(Исходные_данные!A:Z,A6201+$X$32-1,$X$30)</f>
        <v>0</v>
      </c>
      <c r="C6201" s="25">
        <f>+IFERROR(_xlfn.NUMBERVALUE(INDEX(Исходные_данные!A:Z,A6201+$X$32-1,$X$31),"."),0)</f>
        <v>0</v>
      </c>
      <c r="D6201" s="51"/>
      <c r="E6201" s="3">
        <f t="shared" si="965"/>
        <v>1289.4580000000001</v>
      </c>
      <c r="F6201" s="3">
        <f t="shared" si="966"/>
        <v>1289.4574600000001</v>
      </c>
      <c r="G6201" s="8">
        <f t="shared" si="969"/>
        <v>0</v>
      </c>
      <c r="H6201" s="7">
        <f t="shared" si="961"/>
        <v>0</v>
      </c>
      <c r="I6201" s="7">
        <f t="shared" si="962"/>
        <v>0</v>
      </c>
      <c r="J6201">
        <f t="shared" si="963"/>
        <v>0</v>
      </c>
      <c r="K6201">
        <f t="shared" si="967"/>
        <v>0</v>
      </c>
      <c r="L6201">
        <f t="shared" si="964"/>
        <v>0</v>
      </c>
      <c r="M6201" s="66" t="str">
        <f t="shared" si="970"/>
        <v xml:space="preserve"> </v>
      </c>
    </row>
    <row r="6202" spans="1:13" x14ac:dyDescent="0.25">
      <c r="A6202" s="25">
        <f t="shared" si="968"/>
        <v>6202</v>
      </c>
      <c r="B6202" s="35">
        <f>+INDEX(Исходные_данные!A:Z,A6202+$X$32-1,$X$30)</f>
        <v>0</v>
      </c>
      <c r="C6202" s="25">
        <f>+IFERROR(_xlfn.NUMBERVALUE(INDEX(Исходные_данные!A:Z,A6202+$X$32-1,$X$31),"."),0)</f>
        <v>0</v>
      </c>
      <c r="D6202" s="51"/>
      <c r="E6202" s="3">
        <f t="shared" si="965"/>
        <v>1289.4580000000001</v>
      </c>
      <c r="F6202" s="3">
        <f t="shared" si="966"/>
        <v>1289.4574600000001</v>
      </c>
      <c r="G6202" s="8">
        <f t="shared" si="969"/>
        <v>0</v>
      </c>
      <c r="H6202" s="7">
        <f t="shared" si="961"/>
        <v>0</v>
      </c>
      <c r="I6202" s="7">
        <f t="shared" si="962"/>
        <v>0</v>
      </c>
      <c r="J6202">
        <f t="shared" si="963"/>
        <v>0</v>
      </c>
      <c r="K6202">
        <f t="shared" si="967"/>
        <v>0</v>
      </c>
      <c r="L6202">
        <f t="shared" si="964"/>
        <v>0</v>
      </c>
      <c r="M6202" s="66" t="str">
        <f t="shared" si="970"/>
        <v xml:space="preserve"> </v>
      </c>
    </row>
    <row r="6203" spans="1:13" x14ac:dyDescent="0.25">
      <c r="A6203" s="25">
        <f t="shared" si="968"/>
        <v>6203</v>
      </c>
      <c r="B6203" s="35">
        <f>+INDEX(Исходные_данные!A:Z,A6203+$X$32-1,$X$30)</f>
        <v>0</v>
      </c>
      <c r="C6203" s="25">
        <f>+IFERROR(_xlfn.NUMBERVALUE(INDEX(Исходные_данные!A:Z,A6203+$X$32-1,$X$31),"."),0)</f>
        <v>0</v>
      </c>
      <c r="D6203" s="51"/>
      <c r="E6203" s="3">
        <f t="shared" si="965"/>
        <v>1289.4580000000001</v>
      </c>
      <c r="F6203" s="3">
        <f t="shared" si="966"/>
        <v>1289.4574600000001</v>
      </c>
      <c r="G6203" s="8">
        <f t="shared" si="969"/>
        <v>0</v>
      </c>
      <c r="H6203" s="7">
        <f t="shared" si="961"/>
        <v>0</v>
      </c>
      <c r="I6203" s="7">
        <f t="shared" si="962"/>
        <v>0</v>
      </c>
      <c r="J6203">
        <f t="shared" si="963"/>
        <v>0</v>
      </c>
      <c r="K6203">
        <f t="shared" si="967"/>
        <v>0</v>
      </c>
      <c r="L6203">
        <f t="shared" si="964"/>
        <v>0</v>
      </c>
      <c r="M6203" s="66" t="str">
        <f t="shared" si="970"/>
        <v xml:space="preserve"> </v>
      </c>
    </row>
    <row r="6204" spans="1:13" x14ac:dyDescent="0.25">
      <c r="A6204" s="25">
        <f t="shared" si="968"/>
        <v>6204</v>
      </c>
      <c r="B6204" s="35">
        <f>+INDEX(Исходные_данные!A:Z,A6204+$X$32-1,$X$30)</f>
        <v>0</v>
      </c>
      <c r="C6204" s="25">
        <f>+IFERROR(_xlfn.NUMBERVALUE(INDEX(Исходные_данные!A:Z,A6204+$X$32-1,$X$31),"."),0)</f>
        <v>0</v>
      </c>
      <c r="D6204" s="51"/>
      <c r="E6204" s="3">
        <f t="shared" si="965"/>
        <v>1289.4580000000001</v>
      </c>
      <c r="F6204" s="3">
        <f t="shared" si="966"/>
        <v>1289.4574600000001</v>
      </c>
      <c r="G6204" s="8">
        <f t="shared" si="969"/>
        <v>0</v>
      </c>
      <c r="H6204" s="7">
        <f t="shared" si="961"/>
        <v>0</v>
      </c>
      <c r="I6204" s="7">
        <f t="shared" si="962"/>
        <v>0</v>
      </c>
      <c r="J6204">
        <f t="shared" si="963"/>
        <v>0</v>
      </c>
      <c r="K6204">
        <f t="shared" si="967"/>
        <v>0</v>
      </c>
      <c r="L6204">
        <f t="shared" si="964"/>
        <v>0</v>
      </c>
      <c r="M6204" s="66" t="str">
        <f t="shared" si="970"/>
        <v xml:space="preserve"> </v>
      </c>
    </row>
    <row r="6205" spans="1:13" x14ac:dyDescent="0.25">
      <c r="A6205" s="25">
        <f t="shared" si="968"/>
        <v>6205</v>
      </c>
      <c r="B6205" s="35">
        <f>+INDEX(Исходные_данные!A:Z,A6205+$X$32-1,$X$30)</f>
        <v>0</v>
      </c>
      <c r="C6205" s="25">
        <f>+IFERROR(_xlfn.NUMBERVALUE(INDEX(Исходные_данные!A:Z,A6205+$X$32-1,$X$31),"."),0)</f>
        <v>0</v>
      </c>
      <c r="D6205" s="51"/>
      <c r="E6205" s="3">
        <f t="shared" si="965"/>
        <v>1289.4580000000001</v>
      </c>
      <c r="F6205" s="3">
        <f t="shared" si="966"/>
        <v>1289.4574600000001</v>
      </c>
      <c r="G6205" s="8">
        <f t="shared" si="969"/>
        <v>0</v>
      </c>
      <c r="H6205" s="7">
        <f t="shared" si="961"/>
        <v>0</v>
      </c>
      <c r="I6205" s="7">
        <f t="shared" si="962"/>
        <v>0</v>
      </c>
      <c r="J6205">
        <f t="shared" si="963"/>
        <v>0</v>
      </c>
      <c r="K6205">
        <f t="shared" si="967"/>
        <v>0</v>
      </c>
      <c r="L6205">
        <f t="shared" si="964"/>
        <v>0</v>
      </c>
      <c r="M6205" s="66" t="str">
        <f t="shared" si="970"/>
        <v xml:space="preserve"> </v>
      </c>
    </row>
    <row r="6206" spans="1:13" x14ac:dyDescent="0.25">
      <c r="A6206" s="25">
        <f t="shared" si="968"/>
        <v>6206</v>
      </c>
      <c r="B6206" s="35">
        <f>+INDEX(Исходные_данные!A:Z,A6206+$X$32-1,$X$30)</f>
        <v>0</v>
      </c>
      <c r="C6206" s="25">
        <f>+IFERROR(_xlfn.NUMBERVALUE(INDEX(Исходные_данные!A:Z,A6206+$X$32-1,$X$31),"."),0)</f>
        <v>0</v>
      </c>
      <c r="D6206" s="51"/>
      <c r="E6206" s="3">
        <f t="shared" si="965"/>
        <v>1289.4580000000001</v>
      </c>
      <c r="F6206" s="3">
        <f t="shared" si="966"/>
        <v>1289.4574600000001</v>
      </c>
      <c r="G6206" s="8">
        <f t="shared" si="969"/>
        <v>0</v>
      </c>
      <c r="H6206" s="7">
        <f t="shared" si="961"/>
        <v>0</v>
      </c>
      <c r="I6206" s="7">
        <f t="shared" si="962"/>
        <v>0</v>
      </c>
      <c r="J6206">
        <f t="shared" si="963"/>
        <v>0</v>
      </c>
      <c r="K6206">
        <f t="shared" si="967"/>
        <v>0</v>
      </c>
      <c r="L6206">
        <f t="shared" si="964"/>
        <v>0</v>
      </c>
      <c r="M6206" s="66" t="str">
        <f t="shared" si="970"/>
        <v xml:space="preserve"> </v>
      </c>
    </row>
    <row r="6207" spans="1:13" x14ac:dyDescent="0.25">
      <c r="A6207" s="25">
        <f t="shared" si="968"/>
        <v>6207</v>
      </c>
      <c r="B6207" s="35">
        <f>+INDEX(Исходные_данные!A:Z,A6207+$X$32-1,$X$30)</f>
        <v>0</v>
      </c>
      <c r="C6207" s="25">
        <f>+IFERROR(_xlfn.NUMBERVALUE(INDEX(Исходные_данные!A:Z,A6207+$X$32-1,$X$31),"."),0)</f>
        <v>0</v>
      </c>
      <c r="D6207" s="51"/>
      <c r="E6207" s="3">
        <f t="shared" si="965"/>
        <v>1289.4580000000001</v>
      </c>
      <c r="F6207" s="3">
        <f t="shared" si="966"/>
        <v>1289.4574600000001</v>
      </c>
      <c r="G6207" s="8">
        <f t="shared" si="969"/>
        <v>0</v>
      </c>
      <c r="H6207" s="7">
        <f t="shared" si="961"/>
        <v>0</v>
      </c>
      <c r="I6207" s="7">
        <f t="shared" si="962"/>
        <v>0</v>
      </c>
      <c r="J6207">
        <f t="shared" si="963"/>
        <v>0</v>
      </c>
      <c r="K6207">
        <f t="shared" si="967"/>
        <v>0</v>
      </c>
      <c r="L6207">
        <f t="shared" si="964"/>
        <v>0</v>
      </c>
      <c r="M6207" s="66" t="str">
        <f t="shared" si="970"/>
        <v xml:space="preserve"> </v>
      </c>
    </row>
    <row r="6208" spans="1:13" x14ac:dyDescent="0.25">
      <c r="A6208" s="25">
        <f t="shared" si="968"/>
        <v>6208</v>
      </c>
      <c r="B6208" s="35">
        <f>+INDEX(Исходные_данные!A:Z,A6208+$X$32-1,$X$30)</f>
        <v>0</v>
      </c>
      <c r="C6208" s="25">
        <f>+IFERROR(_xlfn.NUMBERVALUE(INDEX(Исходные_данные!A:Z,A6208+$X$32-1,$X$31),"."),0)</f>
        <v>0</v>
      </c>
      <c r="D6208" s="51"/>
      <c r="E6208" s="3">
        <f t="shared" si="965"/>
        <v>1289.4580000000001</v>
      </c>
      <c r="F6208" s="3">
        <f t="shared" si="966"/>
        <v>1289.4574600000001</v>
      </c>
      <c r="G6208" s="8">
        <f t="shared" si="969"/>
        <v>0</v>
      </c>
      <c r="H6208" s="7">
        <f t="shared" si="961"/>
        <v>0</v>
      </c>
      <c r="I6208" s="7">
        <f t="shared" si="962"/>
        <v>0</v>
      </c>
      <c r="J6208">
        <f t="shared" si="963"/>
        <v>0</v>
      </c>
      <c r="K6208">
        <f t="shared" si="967"/>
        <v>0</v>
      </c>
      <c r="L6208">
        <f t="shared" si="964"/>
        <v>0</v>
      </c>
      <c r="M6208" s="66" t="str">
        <f t="shared" si="970"/>
        <v xml:space="preserve"> </v>
      </c>
    </row>
    <row r="6209" spans="1:13" x14ac:dyDescent="0.25">
      <c r="A6209" s="25">
        <f t="shared" si="968"/>
        <v>6209</v>
      </c>
      <c r="B6209" s="35">
        <f>+INDEX(Исходные_данные!A:Z,A6209+$X$32-1,$X$30)</f>
        <v>0</v>
      </c>
      <c r="C6209" s="25">
        <f>+IFERROR(_xlfn.NUMBERVALUE(INDEX(Исходные_данные!A:Z,A6209+$X$32-1,$X$31),"."),0)</f>
        <v>0</v>
      </c>
      <c r="D6209" s="51"/>
      <c r="E6209" s="3">
        <f t="shared" si="965"/>
        <v>1289.4580000000001</v>
      </c>
      <c r="F6209" s="3">
        <f t="shared" si="966"/>
        <v>1289.4574600000001</v>
      </c>
      <c r="G6209" s="8">
        <f t="shared" si="969"/>
        <v>0</v>
      </c>
      <c r="H6209" s="7">
        <f t="shared" ref="H6209:H6272" si="971">IF(G6209&gt;$X$35,C6209,0)</f>
        <v>0</v>
      </c>
      <c r="I6209" s="7">
        <f t="shared" ref="I6209:I6272" si="972">IF(AND(A6209&gt;$Q$25,A6209&lt;=$Q$25+$T$25),1,0)</f>
        <v>0</v>
      </c>
      <c r="J6209">
        <f t="shared" ref="J6209:J6272" si="973">IF(I6209=1,IF(H6209*$W$47&lt;=$X$48,H6209*$W$47,0),0)</f>
        <v>0</v>
      </c>
      <c r="K6209">
        <f t="shared" si="967"/>
        <v>0</v>
      </c>
      <c r="L6209">
        <f t="shared" ref="L6209:L6272" si="974">+IF(I6209=1,IF(H6209*$W$47&lt;=$X$48,0,$X$48),0)</f>
        <v>0</v>
      </c>
      <c r="M6209" s="66" t="str">
        <f t="shared" si="970"/>
        <v xml:space="preserve"> </v>
      </c>
    </row>
    <row r="6210" spans="1:13" x14ac:dyDescent="0.25">
      <c r="A6210" s="25">
        <f t="shared" si="968"/>
        <v>6210</v>
      </c>
      <c r="B6210" s="35">
        <f>+INDEX(Исходные_данные!A:Z,A6210+$X$32-1,$X$30)</f>
        <v>0</v>
      </c>
      <c r="C6210" s="25">
        <f>+IFERROR(_xlfn.NUMBERVALUE(INDEX(Исходные_данные!A:Z,A6210+$X$32-1,$X$31),"."),0)</f>
        <v>0</v>
      </c>
      <c r="D6210" s="51"/>
      <c r="E6210" s="3">
        <f t="shared" ref="E6210:E6273" si="975">+IFERROR(IF(_xlfn.NUMBERVALUE(B6210,".")&lt;E6209,E6209,_xlfn.NUMBERVALUE(B6210,".")),E6209)</f>
        <v>1289.4580000000001</v>
      </c>
      <c r="F6210" s="3">
        <f t="shared" ref="F6210:F6273" si="976">(E6210-$X$45*$X$44)/IF($X$44&lt;&gt;0,ABS($X$44),1)*$X$39</f>
        <v>1289.4574600000001</v>
      </c>
      <c r="G6210" s="8">
        <f t="shared" si="969"/>
        <v>0</v>
      </c>
      <c r="H6210" s="7">
        <f t="shared" si="971"/>
        <v>0</v>
      </c>
      <c r="I6210" s="7">
        <f t="shared" si="972"/>
        <v>0</v>
      </c>
      <c r="J6210">
        <f t="shared" si="973"/>
        <v>0</v>
      </c>
      <c r="K6210">
        <f t="shared" ref="K6210:K6273" si="977">+J6210/100</f>
        <v>0</v>
      </c>
      <c r="L6210">
        <f t="shared" si="974"/>
        <v>0</v>
      </c>
      <c r="M6210" s="66" t="str">
        <f t="shared" si="970"/>
        <v xml:space="preserve"> </v>
      </c>
    </row>
    <row r="6211" spans="1:13" x14ac:dyDescent="0.25">
      <c r="A6211" s="25">
        <f t="shared" ref="A6211:A6274" si="978">+A6210+1</f>
        <v>6211</v>
      </c>
      <c r="B6211" s="35">
        <f>+INDEX(Исходные_данные!A:Z,A6211+$X$32-1,$X$30)</f>
        <v>0</v>
      </c>
      <c r="C6211" s="25">
        <f>+IFERROR(_xlfn.NUMBERVALUE(INDEX(Исходные_данные!A:Z,A6211+$X$32-1,$X$31),"."),0)</f>
        <v>0</v>
      </c>
      <c r="D6211" s="51"/>
      <c r="E6211" s="3">
        <f t="shared" si="975"/>
        <v>1289.4580000000001</v>
      </c>
      <c r="F6211" s="3">
        <f t="shared" si="976"/>
        <v>1289.4574600000001</v>
      </c>
      <c r="G6211" s="8">
        <f t="shared" ref="G6211:G6274" si="979">+IF(E6211=E6210,0,_xlfn.NUMBERVALUE(C6211,".")/O$56*100)</f>
        <v>0</v>
      </c>
      <c r="H6211" s="7">
        <f t="shared" si="971"/>
        <v>0</v>
      </c>
      <c r="I6211" s="7">
        <f t="shared" si="972"/>
        <v>0</v>
      </c>
      <c r="J6211">
        <f t="shared" si="973"/>
        <v>0</v>
      </c>
      <c r="K6211">
        <f t="shared" si="977"/>
        <v>0</v>
      </c>
      <c r="L6211">
        <f t="shared" si="974"/>
        <v>0</v>
      </c>
      <c r="M6211" s="66" t="str">
        <f t="shared" si="970"/>
        <v xml:space="preserve"> </v>
      </c>
    </row>
    <row r="6212" spans="1:13" x14ac:dyDescent="0.25">
      <c r="A6212" s="25">
        <f t="shared" si="978"/>
        <v>6212</v>
      </c>
      <c r="B6212" s="35">
        <f>+INDEX(Исходные_данные!A:Z,A6212+$X$32-1,$X$30)</f>
        <v>0</v>
      </c>
      <c r="C6212" s="25">
        <f>+IFERROR(_xlfn.NUMBERVALUE(INDEX(Исходные_данные!A:Z,A6212+$X$32-1,$X$31),"."),0)</f>
        <v>0</v>
      </c>
      <c r="D6212" s="51"/>
      <c r="E6212" s="3">
        <f t="shared" si="975"/>
        <v>1289.4580000000001</v>
      </c>
      <c r="F6212" s="3">
        <f t="shared" si="976"/>
        <v>1289.4574600000001</v>
      </c>
      <c r="G6212" s="8">
        <f t="shared" si="979"/>
        <v>0</v>
      </c>
      <c r="H6212" s="7">
        <f t="shared" si="971"/>
        <v>0</v>
      </c>
      <c r="I6212" s="7">
        <f t="shared" si="972"/>
        <v>0</v>
      </c>
      <c r="J6212">
        <f t="shared" si="973"/>
        <v>0</v>
      </c>
      <c r="K6212">
        <f t="shared" si="977"/>
        <v>0</v>
      </c>
      <c r="L6212">
        <f t="shared" si="974"/>
        <v>0</v>
      </c>
      <c r="M6212" s="66" t="str">
        <f t="shared" si="970"/>
        <v xml:space="preserve"> </v>
      </c>
    </row>
    <row r="6213" spans="1:13" x14ac:dyDescent="0.25">
      <c r="A6213" s="25">
        <f t="shared" si="978"/>
        <v>6213</v>
      </c>
      <c r="B6213" s="35">
        <f>+INDEX(Исходные_данные!A:Z,A6213+$X$32-1,$X$30)</f>
        <v>0</v>
      </c>
      <c r="C6213" s="25">
        <f>+IFERROR(_xlfn.NUMBERVALUE(INDEX(Исходные_данные!A:Z,A6213+$X$32-1,$X$31),"."),0)</f>
        <v>0</v>
      </c>
      <c r="D6213" s="51"/>
      <c r="E6213" s="3">
        <f t="shared" si="975"/>
        <v>1289.4580000000001</v>
      </c>
      <c r="F6213" s="3">
        <f t="shared" si="976"/>
        <v>1289.4574600000001</v>
      </c>
      <c r="G6213" s="8">
        <f t="shared" si="979"/>
        <v>0</v>
      </c>
      <c r="H6213" s="7">
        <f t="shared" si="971"/>
        <v>0</v>
      </c>
      <c r="I6213" s="7">
        <f t="shared" si="972"/>
        <v>0</v>
      </c>
      <c r="J6213">
        <f t="shared" si="973"/>
        <v>0</v>
      </c>
      <c r="K6213">
        <f t="shared" si="977"/>
        <v>0</v>
      </c>
      <c r="L6213">
        <f t="shared" si="974"/>
        <v>0</v>
      </c>
      <c r="M6213" s="66" t="str">
        <f t="shared" si="970"/>
        <v xml:space="preserve"> </v>
      </c>
    </row>
    <row r="6214" spans="1:13" x14ac:dyDescent="0.25">
      <c r="A6214" s="25">
        <f t="shared" si="978"/>
        <v>6214</v>
      </c>
      <c r="B6214" s="35">
        <f>+INDEX(Исходные_данные!A:Z,A6214+$X$32-1,$X$30)</f>
        <v>0</v>
      </c>
      <c r="C6214" s="25">
        <f>+IFERROR(_xlfn.NUMBERVALUE(INDEX(Исходные_данные!A:Z,A6214+$X$32-1,$X$31),"."),0)</f>
        <v>0</v>
      </c>
      <c r="D6214" s="51"/>
      <c r="E6214" s="3">
        <f t="shared" si="975"/>
        <v>1289.4580000000001</v>
      </c>
      <c r="F6214" s="3">
        <f t="shared" si="976"/>
        <v>1289.4574600000001</v>
      </c>
      <c r="G6214" s="8">
        <f t="shared" si="979"/>
        <v>0</v>
      </c>
      <c r="H6214" s="7">
        <f t="shared" si="971"/>
        <v>0</v>
      </c>
      <c r="I6214" s="7">
        <f t="shared" si="972"/>
        <v>0</v>
      </c>
      <c r="J6214">
        <f t="shared" si="973"/>
        <v>0</v>
      </c>
      <c r="K6214">
        <f t="shared" si="977"/>
        <v>0</v>
      </c>
      <c r="L6214">
        <f t="shared" si="974"/>
        <v>0</v>
      </c>
      <c r="M6214" s="66" t="str">
        <f t="shared" si="970"/>
        <v xml:space="preserve"> </v>
      </c>
    </row>
    <row r="6215" spans="1:13" x14ac:dyDescent="0.25">
      <c r="A6215" s="25">
        <f t="shared" si="978"/>
        <v>6215</v>
      </c>
      <c r="B6215" s="35">
        <f>+INDEX(Исходные_данные!A:Z,A6215+$X$32-1,$X$30)</f>
        <v>0</v>
      </c>
      <c r="C6215" s="25">
        <f>+IFERROR(_xlfn.NUMBERVALUE(INDEX(Исходные_данные!A:Z,A6215+$X$32-1,$X$31),"."),0)</f>
        <v>0</v>
      </c>
      <c r="D6215" s="51"/>
      <c r="E6215" s="3">
        <f t="shared" si="975"/>
        <v>1289.4580000000001</v>
      </c>
      <c r="F6215" s="3">
        <f t="shared" si="976"/>
        <v>1289.4574600000001</v>
      </c>
      <c r="G6215" s="8">
        <f t="shared" si="979"/>
        <v>0</v>
      </c>
      <c r="H6215" s="7">
        <f t="shared" si="971"/>
        <v>0</v>
      </c>
      <c r="I6215" s="7">
        <f t="shared" si="972"/>
        <v>0</v>
      </c>
      <c r="J6215">
        <f t="shared" si="973"/>
        <v>0</v>
      </c>
      <c r="K6215">
        <f t="shared" si="977"/>
        <v>0</v>
      </c>
      <c r="L6215">
        <f t="shared" si="974"/>
        <v>0</v>
      </c>
      <c r="M6215" s="66" t="str">
        <f t="shared" si="970"/>
        <v xml:space="preserve"> </v>
      </c>
    </row>
    <row r="6216" spans="1:13" x14ac:dyDescent="0.25">
      <c r="A6216" s="25">
        <f t="shared" si="978"/>
        <v>6216</v>
      </c>
      <c r="B6216" s="35">
        <f>+INDEX(Исходные_данные!A:Z,A6216+$X$32-1,$X$30)</f>
        <v>0</v>
      </c>
      <c r="C6216" s="25">
        <f>+IFERROR(_xlfn.NUMBERVALUE(INDEX(Исходные_данные!A:Z,A6216+$X$32-1,$X$31),"."),0)</f>
        <v>0</v>
      </c>
      <c r="D6216" s="51"/>
      <c r="E6216" s="3">
        <f t="shared" si="975"/>
        <v>1289.4580000000001</v>
      </c>
      <c r="F6216" s="3">
        <f t="shared" si="976"/>
        <v>1289.4574600000001</v>
      </c>
      <c r="G6216" s="8">
        <f t="shared" si="979"/>
        <v>0</v>
      </c>
      <c r="H6216" s="7">
        <f t="shared" si="971"/>
        <v>0</v>
      </c>
      <c r="I6216" s="7">
        <f t="shared" si="972"/>
        <v>0</v>
      </c>
      <c r="J6216">
        <f t="shared" si="973"/>
        <v>0</v>
      </c>
      <c r="K6216">
        <f t="shared" si="977"/>
        <v>0</v>
      </c>
      <c r="L6216">
        <f t="shared" si="974"/>
        <v>0</v>
      </c>
      <c r="M6216" s="66" t="str">
        <f t="shared" si="970"/>
        <v xml:space="preserve"> </v>
      </c>
    </row>
    <row r="6217" spans="1:13" x14ac:dyDescent="0.25">
      <c r="A6217" s="25">
        <f t="shared" si="978"/>
        <v>6217</v>
      </c>
      <c r="B6217" s="35">
        <f>+INDEX(Исходные_данные!A:Z,A6217+$X$32-1,$X$30)</f>
        <v>0</v>
      </c>
      <c r="C6217" s="25">
        <f>+IFERROR(_xlfn.NUMBERVALUE(INDEX(Исходные_данные!A:Z,A6217+$X$32-1,$X$31),"."),0)</f>
        <v>0</v>
      </c>
      <c r="D6217" s="51"/>
      <c r="E6217" s="3">
        <f t="shared" si="975"/>
        <v>1289.4580000000001</v>
      </c>
      <c r="F6217" s="3">
        <f t="shared" si="976"/>
        <v>1289.4574600000001</v>
      </c>
      <c r="G6217" s="8">
        <f t="shared" si="979"/>
        <v>0</v>
      </c>
      <c r="H6217" s="7">
        <f t="shared" si="971"/>
        <v>0</v>
      </c>
      <c r="I6217" s="7">
        <f t="shared" si="972"/>
        <v>0</v>
      </c>
      <c r="J6217">
        <f t="shared" si="973"/>
        <v>0</v>
      </c>
      <c r="K6217">
        <f t="shared" si="977"/>
        <v>0</v>
      </c>
      <c r="L6217">
        <f t="shared" si="974"/>
        <v>0</v>
      </c>
      <c r="M6217" s="66" t="str">
        <f t="shared" si="970"/>
        <v xml:space="preserve"> </v>
      </c>
    </row>
    <row r="6218" spans="1:13" x14ac:dyDescent="0.25">
      <c r="A6218" s="25">
        <f t="shared" si="978"/>
        <v>6218</v>
      </c>
      <c r="B6218" s="35">
        <f>+INDEX(Исходные_данные!A:Z,A6218+$X$32-1,$X$30)</f>
        <v>0</v>
      </c>
      <c r="C6218" s="25">
        <f>+IFERROR(_xlfn.NUMBERVALUE(INDEX(Исходные_данные!A:Z,A6218+$X$32-1,$X$31),"."),0)</f>
        <v>0</v>
      </c>
      <c r="D6218" s="51"/>
      <c r="E6218" s="3">
        <f t="shared" si="975"/>
        <v>1289.4580000000001</v>
      </c>
      <c r="F6218" s="3">
        <f t="shared" si="976"/>
        <v>1289.4574600000001</v>
      </c>
      <c r="G6218" s="8">
        <f t="shared" si="979"/>
        <v>0</v>
      </c>
      <c r="H6218" s="7">
        <f t="shared" si="971"/>
        <v>0</v>
      </c>
      <c r="I6218" s="7">
        <f t="shared" si="972"/>
        <v>0</v>
      </c>
      <c r="J6218">
        <f t="shared" si="973"/>
        <v>0</v>
      </c>
      <c r="K6218">
        <f t="shared" si="977"/>
        <v>0</v>
      </c>
      <c r="L6218">
        <f t="shared" si="974"/>
        <v>0</v>
      </c>
      <c r="M6218" s="66" t="str">
        <f t="shared" si="970"/>
        <v xml:space="preserve"> </v>
      </c>
    </row>
    <row r="6219" spans="1:13" x14ac:dyDescent="0.25">
      <c r="A6219" s="25">
        <f t="shared" si="978"/>
        <v>6219</v>
      </c>
      <c r="B6219" s="35">
        <f>+INDEX(Исходные_данные!A:Z,A6219+$X$32-1,$X$30)</f>
        <v>0</v>
      </c>
      <c r="C6219" s="25">
        <f>+IFERROR(_xlfn.NUMBERVALUE(INDEX(Исходные_данные!A:Z,A6219+$X$32-1,$X$31),"."),0)</f>
        <v>0</v>
      </c>
      <c r="D6219" s="51"/>
      <c r="E6219" s="3">
        <f t="shared" si="975"/>
        <v>1289.4580000000001</v>
      </c>
      <c r="F6219" s="3">
        <f t="shared" si="976"/>
        <v>1289.4574600000001</v>
      </c>
      <c r="G6219" s="8">
        <f t="shared" si="979"/>
        <v>0</v>
      </c>
      <c r="H6219" s="7">
        <f t="shared" si="971"/>
        <v>0</v>
      </c>
      <c r="I6219" s="7">
        <f t="shared" si="972"/>
        <v>0</v>
      </c>
      <c r="J6219">
        <f t="shared" si="973"/>
        <v>0</v>
      </c>
      <c r="K6219">
        <f t="shared" si="977"/>
        <v>0</v>
      </c>
      <c r="L6219">
        <f t="shared" si="974"/>
        <v>0</v>
      </c>
      <c r="M6219" s="66" t="str">
        <f t="shared" si="970"/>
        <v xml:space="preserve"> </v>
      </c>
    </row>
    <row r="6220" spans="1:13" x14ac:dyDescent="0.25">
      <c r="A6220" s="25">
        <f t="shared" si="978"/>
        <v>6220</v>
      </c>
      <c r="B6220" s="35">
        <f>+INDEX(Исходные_данные!A:Z,A6220+$X$32-1,$X$30)</f>
        <v>0</v>
      </c>
      <c r="C6220" s="25">
        <f>+IFERROR(_xlfn.NUMBERVALUE(INDEX(Исходные_данные!A:Z,A6220+$X$32-1,$X$31),"."),0)</f>
        <v>0</v>
      </c>
      <c r="D6220" s="51"/>
      <c r="E6220" s="3">
        <f t="shared" si="975"/>
        <v>1289.4580000000001</v>
      </c>
      <c r="F6220" s="3">
        <f t="shared" si="976"/>
        <v>1289.4574600000001</v>
      </c>
      <c r="G6220" s="8">
        <f t="shared" si="979"/>
        <v>0</v>
      </c>
      <c r="H6220" s="7">
        <f t="shared" si="971"/>
        <v>0</v>
      </c>
      <c r="I6220" s="7">
        <f t="shared" si="972"/>
        <v>0</v>
      </c>
      <c r="J6220">
        <f t="shared" si="973"/>
        <v>0</v>
      </c>
      <c r="K6220">
        <f t="shared" si="977"/>
        <v>0</v>
      </c>
      <c r="L6220">
        <f t="shared" si="974"/>
        <v>0</v>
      </c>
      <c r="M6220" s="66" t="str">
        <f t="shared" si="970"/>
        <v xml:space="preserve"> </v>
      </c>
    </row>
    <row r="6221" spans="1:13" x14ac:dyDescent="0.25">
      <c r="A6221" s="25">
        <f t="shared" si="978"/>
        <v>6221</v>
      </c>
      <c r="B6221" s="35">
        <f>+INDEX(Исходные_данные!A:Z,A6221+$X$32-1,$X$30)</f>
        <v>0</v>
      </c>
      <c r="C6221" s="25">
        <f>+IFERROR(_xlfn.NUMBERVALUE(INDEX(Исходные_данные!A:Z,A6221+$X$32-1,$X$31),"."),0)</f>
        <v>0</v>
      </c>
      <c r="D6221" s="51"/>
      <c r="E6221" s="3">
        <f t="shared" si="975"/>
        <v>1289.4580000000001</v>
      </c>
      <c r="F6221" s="3">
        <f t="shared" si="976"/>
        <v>1289.4574600000001</v>
      </c>
      <c r="G6221" s="8">
        <f t="shared" si="979"/>
        <v>0</v>
      </c>
      <c r="H6221" s="7">
        <f t="shared" si="971"/>
        <v>0</v>
      </c>
      <c r="I6221" s="7">
        <f t="shared" si="972"/>
        <v>0</v>
      </c>
      <c r="J6221">
        <f t="shared" si="973"/>
        <v>0</v>
      </c>
      <c r="K6221">
        <f t="shared" si="977"/>
        <v>0</v>
      </c>
      <c r="L6221">
        <f t="shared" si="974"/>
        <v>0</v>
      </c>
      <c r="M6221" s="66" t="str">
        <f t="shared" si="970"/>
        <v xml:space="preserve"> </v>
      </c>
    </row>
    <row r="6222" spans="1:13" x14ac:dyDescent="0.25">
      <c r="A6222" s="25">
        <f t="shared" si="978"/>
        <v>6222</v>
      </c>
      <c r="B6222" s="35">
        <f>+INDEX(Исходные_данные!A:Z,A6222+$X$32-1,$X$30)</f>
        <v>0</v>
      </c>
      <c r="C6222" s="25">
        <f>+IFERROR(_xlfn.NUMBERVALUE(INDEX(Исходные_данные!A:Z,A6222+$X$32-1,$X$31),"."),0)</f>
        <v>0</v>
      </c>
      <c r="D6222" s="51"/>
      <c r="E6222" s="3">
        <f t="shared" si="975"/>
        <v>1289.4580000000001</v>
      </c>
      <c r="F6222" s="3">
        <f t="shared" si="976"/>
        <v>1289.4574600000001</v>
      </c>
      <c r="G6222" s="8">
        <f t="shared" si="979"/>
        <v>0</v>
      </c>
      <c r="H6222" s="7">
        <f t="shared" si="971"/>
        <v>0</v>
      </c>
      <c r="I6222" s="7">
        <f t="shared" si="972"/>
        <v>0</v>
      </c>
      <c r="J6222">
        <f t="shared" si="973"/>
        <v>0</v>
      </c>
      <c r="K6222">
        <f t="shared" si="977"/>
        <v>0</v>
      </c>
      <c r="L6222">
        <f t="shared" si="974"/>
        <v>0</v>
      </c>
      <c r="M6222" s="66" t="str">
        <f t="shared" si="970"/>
        <v xml:space="preserve"> </v>
      </c>
    </row>
    <row r="6223" spans="1:13" x14ac:dyDescent="0.25">
      <c r="A6223" s="25">
        <f t="shared" si="978"/>
        <v>6223</v>
      </c>
      <c r="B6223" s="35">
        <f>+INDEX(Исходные_данные!A:Z,A6223+$X$32-1,$X$30)</f>
        <v>0</v>
      </c>
      <c r="C6223" s="25">
        <f>+IFERROR(_xlfn.NUMBERVALUE(INDEX(Исходные_данные!A:Z,A6223+$X$32-1,$X$31),"."),0)</f>
        <v>0</v>
      </c>
      <c r="D6223" s="51"/>
      <c r="E6223" s="3">
        <f t="shared" si="975"/>
        <v>1289.4580000000001</v>
      </c>
      <c r="F6223" s="3">
        <f t="shared" si="976"/>
        <v>1289.4574600000001</v>
      </c>
      <c r="G6223" s="8">
        <f t="shared" si="979"/>
        <v>0</v>
      </c>
      <c r="H6223" s="7">
        <f t="shared" si="971"/>
        <v>0</v>
      </c>
      <c r="I6223" s="7">
        <f t="shared" si="972"/>
        <v>0</v>
      </c>
      <c r="J6223">
        <f t="shared" si="973"/>
        <v>0</v>
      </c>
      <c r="K6223">
        <f t="shared" si="977"/>
        <v>0</v>
      </c>
      <c r="L6223">
        <f t="shared" si="974"/>
        <v>0</v>
      </c>
      <c r="M6223" s="66" t="str">
        <f t="shared" si="970"/>
        <v xml:space="preserve"> </v>
      </c>
    </row>
    <row r="6224" spans="1:13" x14ac:dyDescent="0.25">
      <c r="A6224" s="25">
        <f t="shared" si="978"/>
        <v>6224</v>
      </c>
      <c r="B6224" s="35">
        <f>+INDEX(Исходные_данные!A:Z,A6224+$X$32-1,$X$30)</f>
        <v>0</v>
      </c>
      <c r="C6224" s="25">
        <f>+IFERROR(_xlfn.NUMBERVALUE(INDEX(Исходные_данные!A:Z,A6224+$X$32-1,$X$31),"."),0)</f>
        <v>0</v>
      </c>
      <c r="D6224" s="51"/>
      <c r="E6224" s="3">
        <f t="shared" si="975"/>
        <v>1289.4580000000001</v>
      </c>
      <c r="F6224" s="3">
        <f t="shared" si="976"/>
        <v>1289.4574600000001</v>
      </c>
      <c r="G6224" s="8">
        <f t="shared" si="979"/>
        <v>0</v>
      </c>
      <c r="H6224" s="7">
        <f t="shared" si="971"/>
        <v>0</v>
      </c>
      <c r="I6224" s="7">
        <f t="shared" si="972"/>
        <v>0</v>
      </c>
      <c r="J6224">
        <f t="shared" si="973"/>
        <v>0</v>
      </c>
      <c r="K6224">
        <f t="shared" si="977"/>
        <v>0</v>
      </c>
      <c r="L6224">
        <f t="shared" si="974"/>
        <v>0</v>
      </c>
      <c r="M6224" s="66" t="str">
        <f t="shared" si="970"/>
        <v xml:space="preserve"> </v>
      </c>
    </row>
    <row r="6225" spans="1:13" x14ac:dyDescent="0.25">
      <c r="A6225" s="25">
        <f t="shared" si="978"/>
        <v>6225</v>
      </c>
      <c r="B6225" s="35">
        <f>+INDEX(Исходные_данные!A:Z,A6225+$X$32-1,$X$30)</f>
        <v>0</v>
      </c>
      <c r="C6225" s="25">
        <f>+IFERROR(_xlfn.NUMBERVALUE(INDEX(Исходные_данные!A:Z,A6225+$X$32-1,$X$31),"."),0)</f>
        <v>0</v>
      </c>
      <c r="D6225" s="51"/>
      <c r="E6225" s="3">
        <f t="shared" si="975"/>
        <v>1289.4580000000001</v>
      </c>
      <c r="F6225" s="3">
        <f t="shared" si="976"/>
        <v>1289.4574600000001</v>
      </c>
      <c r="G6225" s="8">
        <f t="shared" si="979"/>
        <v>0</v>
      </c>
      <c r="H6225" s="7">
        <f t="shared" si="971"/>
        <v>0</v>
      </c>
      <c r="I6225" s="7">
        <f t="shared" si="972"/>
        <v>0</v>
      </c>
      <c r="J6225">
        <f t="shared" si="973"/>
        <v>0</v>
      </c>
      <c r="K6225">
        <f t="shared" si="977"/>
        <v>0</v>
      </c>
      <c r="L6225">
        <f t="shared" si="974"/>
        <v>0</v>
      </c>
      <c r="M6225" s="66" t="str">
        <f t="shared" si="970"/>
        <v xml:space="preserve"> </v>
      </c>
    </row>
    <row r="6226" spans="1:13" x14ac:dyDescent="0.25">
      <c r="A6226" s="25">
        <f t="shared" si="978"/>
        <v>6226</v>
      </c>
      <c r="B6226" s="35">
        <f>+INDEX(Исходные_данные!A:Z,A6226+$X$32-1,$X$30)</f>
        <v>0</v>
      </c>
      <c r="C6226" s="25">
        <f>+IFERROR(_xlfn.NUMBERVALUE(INDEX(Исходные_данные!A:Z,A6226+$X$32-1,$X$31),"."),0)</f>
        <v>0</v>
      </c>
      <c r="D6226" s="51"/>
      <c r="E6226" s="3">
        <f t="shared" si="975"/>
        <v>1289.4580000000001</v>
      </c>
      <c r="F6226" s="3">
        <f t="shared" si="976"/>
        <v>1289.4574600000001</v>
      </c>
      <c r="G6226" s="8">
        <f t="shared" si="979"/>
        <v>0</v>
      </c>
      <c r="H6226" s="7">
        <f t="shared" si="971"/>
        <v>0</v>
      </c>
      <c r="I6226" s="7">
        <f t="shared" si="972"/>
        <v>0</v>
      </c>
      <c r="J6226">
        <f t="shared" si="973"/>
        <v>0</v>
      </c>
      <c r="K6226">
        <f t="shared" si="977"/>
        <v>0</v>
      </c>
      <c r="L6226">
        <f t="shared" si="974"/>
        <v>0</v>
      </c>
      <c r="M6226" s="66" t="str">
        <f t="shared" si="970"/>
        <v xml:space="preserve"> </v>
      </c>
    </row>
    <row r="6227" spans="1:13" x14ac:dyDescent="0.25">
      <c r="A6227" s="25">
        <f t="shared" si="978"/>
        <v>6227</v>
      </c>
      <c r="B6227" s="35">
        <f>+INDEX(Исходные_данные!A:Z,A6227+$X$32-1,$X$30)</f>
        <v>0</v>
      </c>
      <c r="C6227" s="25">
        <f>+IFERROR(_xlfn.NUMBERVALUE(INDEX(Исходные_данные!A:Z,A6227+$X$32-1,$X$31),"."),0)</f>
        <v>0</v>
      </c>
      <c r="D6227" s="51"/>
      <c r="E6227" s="3">
        <f t="shared" si="975"/>
        <v>1289.4580000000001</v>
      </c>
      <c r="F6227" s="3">
        <f t="shared" si="976"/>
        <v>1289.4574600000001</v>
      </c>
      <c r="G6227" s="8">
        <f t="shared" si="979"/>
        <v>0</v>
      </c>
      <c r="H6227" s="7">
        <f t="shared" si="971"/>
        <v>0</v>
      </c>
      <c r="I6227" s="7">
        <f t="shared" si="972"/>
        <v>0</v>
      </c>
      <c r="J6227">
        <f t="shared" si="973"/>
        <v>0</v>
      </c>
      <c r="K6227">
        <f t="shared" si="977"/>
        <v>0</v>
      </c>
      <c r="L6227">
        <f t="shared" si="974"/>
        <v>0</v>
      </c>
      <c r="M6227" s="66" t="str">
        <f t="shared" si="970"/>
        <v xml:space="preserve"> </v>
      </c>
    </row>
    <row r="6228" spans="1:13" x14ac:dyDescent="0.25">
      <c r="A6228" s="25">
        <f t="shared" si="978"/>
        <v>6228</v>
      </c>
      <c r="B6228" s="35">
        <f>+INDEX(Исходные_данные!A:Z,A6228+$X$32-1,$X$30)</f>
        <v>0</v>
      </c>
      <c r="C6228" s="25">
        <f>+IFERROR(_xlfn.NUMBERVALUE(INDEX(Исходные_данные!A:Z,A6228+$X$32-1,$X$31),"."),0)</f>
        <v>0</v>
      </c>
      <c r="D6228" s="51"/>
      <c r="E6228" s="3">
        <f t="shared" si="975"/>
        <v>1289.4580000000001</v>
      </c>
      <c r="F6228" s="3">
        <f t="shared" si="976"/>
        <v>1289.4574600000001</v>
      </c>
      <c r="G6228" s="8">
        <f t="shared" si="979"/>
        <v>0</v>
      </c>
      <c r="H6228" s="7">
        <f t="shared" si="971"/>
        <v>0</v>
      </c>
      <c r="I6228" s="7">
        <f t="shared" si="972"/>
        <v>0</v>
      </c>
      <c r="J6228">
        <f t="shared" si="973"/>
        <v>0</v>
      </c>
      <c r="K6228">
        <f t="shared" si="977"/>
        <v>0</v>
      </c>
      <c r="L6228">
        <f t="shared" si="974"/>
        <v>0</v>
      </c>
      <c r="M6228" s="66" t="str">
        <f t="shared" si="970"/>
        <v xml:space="preserve"> </v>
      </c>
    </row>
    <row r="6229" spans="1:13" x14ac:dyDescent="0.25">
      <c r="A6229" s="25">
        <f t="shared" si="978"/>
        <v>6229</v>
      </c>
      <c r="B6229" s="35">
        <f>+INDEX(Исходные_данные!A:Z,A6229+$X$32-1,$X$30)</f>
        <v>0</v>
      </c>
      <c r="C6229" s="25">
        <f>+IFERROR(_xlfn.NUMBERVALUE(INDEX(Исходные_данные!A:Z,A6229+$X$32-1,$X$31),"."),0)</f>
        <v>0</v>
      </c>
      <c r="D6229" s="51"/>
      <c r="E6229" s="3">
        <f t="shared" si="975"/>
        <v>1289.4580000000001</v>
      </c>
      <c r="F6229" s="3">
        <f t="shared" si="976"/>
        <v>1289.4574600000001</v>
      </c>
      <c r="G6229" s="8">
        <f t="shared" si="979"/>
        <v>0</v>
      </c>
      <c r="H6229" s="7">
        <f t="shared" si="971"/>
        <v>0</v>
      </c>
      <c r="I6229" s="7">
        <f t="shared" si="972"/>
        <v>0</v>
      </c>
      <c r="J6229">
        <f t="shared" si="973"/>
        <v>0</v>
      </c>
      <c r="K6229">
        <f t="shared" si="977"/>
        <v>0</v>
      </c>
      <c r="L6229">
        <f t="shared" si="974"/>
        <v>0</v>
      </c>
      <c r="M6229" s="66" t="str">
        <f t="shared" si="970"/>
        <v xml:space="preserve"> </v>
      </c>
    </row>
    <row r="6230" spans="1:13" x14ac:dyDescent="0.25">
      <c r="A6230" s="25">
        <f t="shared" si="978"/>
        <v>6230</v>
      </c>
      <c r="B6230" s="35">
        <f>+INDEX(Исходные_данные!A:Z,A6230+$X$32-1,$X$30)</f>
        <v>0</v>
      </c>
      <c r="C6230" s="25">
        <f>+IFERROR(_xlfn.NUMBERVALUE(INDEX(Исходные_данные!A:Z,A6230+$X$32-1,$X$31),"."),0)</f>
        <v>0</v>
      </c>
      <c r="D6230" s="51"/>
      <c r="E6230" s="3">
        <f t="shared" si="975"/>
        <v>1289.4580000000001</v>
      </c>
      <c r="F6230" s="3">
        <f t="shared" si="976"/>
        <v>1289.4574600000001</v>
      </c>
      <c r="G6230" s="8">
        <f t="shared" si="979"/>
        <v>0</v>
      </c>
      <c r="H6230" s="7">
        <f t="shared" si="971"/>
        <v>0</v>
      </c>
      <c r="I6230" s="7">
        <f t="shared" si="972"/>
        <v>0</v>
      </c>
      <c r="J6230">
        <f t="shared" si="973"/>
        <v>0</v>
      </c>
      <c r="K6230">
        <f t="shared" si="977"/>
        <v>0</v>
      </c>
      <c r="L6230">
        <f t="shared" si="974"/>
        <v>0</v>
      </c>
      <c r="M6230" s="66" t="str">
        <f t="shared" si="970"/>
        <v xml:space="preserve"> </v>
      </c>
    </row>
    <row r="6231" spans="1:13" x14ac:dyDescent="0.25">
      <c r="A6231" s="25">
        <f t="shared" si="978"/>
        <v>6231</v>
      </c>
      <c r="B6231" s="35">
        <f>+INDEX(Исходные_данные!A:Z,A6231+$X$32-1,$X$30)</f>
        <v>0</v>
      </c>
      <c r="C6231" s="25">
        <f>+IFERROR(_xlfn.NUMBERVALUE(INDEX(Исходные_данные!A:Z,A6231+$X$32-1,$X$31),"."),0)</f>
        <v>0</v>
      </c>
      <c r="D6231" s="51"/>
      <c r="E6231" s="3">
        <f t="shared" si="975"/>
        <v>1289.4580000000001</v>
      </c>
      <c r="F6231" s="3">
        <f t="shared" si="976"/>
        <v>1289.4574600000001</v>
      </c>
      <c r="G6231" s="8">
        <f t="shared" si="979"/>
        <v>0</v>
      </c>
      <c r="H6231" s="7">
        <f t="shared" si="971"/>
        <v>0</v>
      </c>
      <c r="I6231" s="7">
        <f t="shared" si="972"/>
        <v>0</v>
      </c>
      <c r="J6231">
        <f t="shared" si="973"/>
        <v>0</v>
      </c>
      <c r="K6231">
        <f t="shared" si="977"/>
        <v>0</v>
      </c>
      <c r="L6231">
        <f t="shared" si="974"/>
        <v>0</v>
      </c>
      <c r="M6231" s="66" t="str">
        <f t="shared" si="970"/>
        <v xml:space="preserve"> </v>
      </c>
    </row>
    <row r="6232" spans="1:13" x14ac:dyDescent="0.25">
      <c r="A6232" s="25">
        <f t="shared" si="978"/>
        <v>6232</v>
      </c>
      <c r="B6232" s="35">
        <f>+INDEX(Исходные_данные!A:Z,A6232+$X$32-1,$X$30)</f>
        <v>0</v>
      </c>
      <c r="C6232" s="25">
        <f>+IFERROR(_xlfn.NUMBERVALUE(INDEX(Исходные_данные!A:Z,A6232+$X$32-1,$X$31),"."),0)</f>
        <v>0</v>
      </c>
      <c r="D6232" s="51"/>
      <c r="E6232" s="3">
        <f t="shared" si="975"/>
        <v>1289.4580000000001</v>
      </c>
      <c r="F6232" s="3">
        <f t="shared" si="976"/>
        <v>1289.4574600000001</v>
      </c>
      <c r="G6232" s="8">
        <f t="shared" si="979"/>
        <v>0</v>
      </c>
      <c r="H6232" s="7">
        <f t="shared" si="971"/>
        <v>0</v>
      </c>
      <c r="I6232" s="7">
        <f t="shared" si="972"/>
        <v>0</v>
      </c>
      <c r="J6232">
        <f t="shared" si="973"/>
        <v>0</v>
      </c>
      <c r="K6232">
        <f t="shared" si="977"/>
        <v>0</v>
      </c>
      <c r="L6232">
        <f t="shared" si="974"/>
        <v>0</v>
      </c>
      <c r="M6232" s="66" t="str">
        <f t="shared" si="970"/>
        <v xml:space="preserve"> </v>
      </c>
    </row>
    <row r="6233" spans="1:13" x14ac:dyDescent="0.25">
      <c r="A6233" s="25">
        <f t="shared" si="978"/>
        <v>6233</v>
      </c>
      <c r="B6233" s="35">
        <f>+INDEX(Исходные_данные!A:Z,A6233+$X$32-1,$X$30)</f>
        <v>0</v>
      </c>
      <c r="C6233" s="25">
        <f>+IFERROR(_xlfn.NUMBERVALUE(INDEX(Исходные_данные!A:Z,A6233+$X$32-1,$X$31),"."),0)</f>
        <v>0</v>
      </c>
      <c r="D6233" s="51"/>
      <c r="E6233" s="3">
        <f t="shared" si="975"/>
        <v>1289.4580000000001</v>
      </c>
      <c r="F6233" s="3">
        <f t="shared" si="976"/>
        <v>1289.4574600000001</v>
      </c>
      <c r="G6233" s="8">
        <f t="shared" si="979"/>
        <v>0</v>
      </c>
      <c r="H6233" s="7">
        <f t="shared" si="971"/>
        <v>0</v>
      </c>
      <c r="I6233" s="7">
        <f t="shared" si="972"/>
        <v>0</v>
      </c>
      <c r="J6233">
        <f t="shared" si="973"/>
        <v>0</v>
      </c>
      <c r="K6233">
        <f t="shared" si="977"/>
        <v>0</v>
      </c>
      <c r="L6233">
        <f t="shared" si="974"/>
        <v>0</v>
      </c>
      <c r="M6233" s="66" t="str">
        <f t="shared" si="970"/>
        <v xml:space="preserve"> </v>
      </c>
    </row>
    <row r="6234" spans="1:13" x14ac:dyDescent="0.25">
      <c r="A6234" s="25">
        <f t="shared" si="978"/>
        <v>6234</v>
      </c>
      <c r="B6234" s="35">
        <f>+INDEX(Исходные_данные!A:Z,A6234+$X$32-1,$X$30)</f>
        <v>0</v>
      </c>
      <c r="C6234" s="25">
        <f>+IFERROR(_xlfn.NUMBERVALUE(INDEX(Исходные_данные!A:Z,A6234+$X$32-1,$X$31),"."),0)</f>
        <v>0</v>
      </c>
      <c r="D6234" s="51"/>
      <c r="E6234" s="3">
        <f t="shared" si="975"/>
        <v>1289.4580000000001</v>
      </c>
      <c r="F6234" s="3">
        <f t="shared" si="976"/>
        <v>1289.4574600000001</v>
      </c>
      <c r="G6234" s="8">
        <f t="shared" si="979"/>
        <v>0</v>
      </c>
      <c r="H6234" s="7">
        <f t="shared" si="971"/>
        <v>0</v>
      </c>
      <c r="I6234" s="7">
        <f t="shared" si="972"/>
        <v>0</v>
      </c>
      <c r="J6234">
        <f t="shared" si="973"/>
        <v>0</v>
      </c>
      <c r="K6234">
        <f t="shared" si="977"/>
        <v>0</v>
      </c>
      <c r="L6234">
        <f t="shared" si="974"/>
        <v>0</v>
      </c>
      <c r="M6234" s="66" t="str">
        <f t="shared" si="970"/>
        <v xml:space="preserve"> </v>
      </c>
    </row>
    <row r="6235" spans="1:13" x14ac:dyDescent="0.25">
      <c r="A6235" s="25">
        <f t="shared" si="978"/>
        <v>6235</v>
      </c>
      <c r="B6235" s="35">
        <f>+INDEX(Исходные_данные!A:Z,A6235+$X$32-1,$X$30)</f>
        <v>0</v>
      </c>
      <c r="C6235" s="25">
        <f>+IFERROR(_xlfn.NUMBERVALUE(INDEX(Исходные_данные!A:Z,A6235+$X$32-1,$X$31),"."),0)</f>
        <v>0</v>
      </c>
      <c r="D6235" s="51"/>
      <c r="E6235" s="3">
        <f t="shared" si="975"/>
        <v>1289.4580000000001</v>
      </c>
      <c r="F6235" s="3">
        <f t="shared" si="976"/>
        <v>1289.4574600000001</v>
      </c>
      <c r="G6235" s="8">
        <f t="shared" si="979"/>
        <v>0</v>
      </c>
      <c r="H6235" s="7">
        <f t="shared" si="971"/>
        <v>0</v>
      </c>
      <c r="I6235" s="7">
        <f t="shared" si="972"/>
        <v>0</v>
      </c>
      <c r="J6235">
        <f t="shared" si="973"/>
        <v>0</v>
      </c>
      <c r="K6235">
        <f t="shared" si="977"/>
        <v>0</v>
      </c>
      <c r="L6235">
        <f t="shared" si="974"/>
        <v>0</v>
      </c>
      <c r="M6235" s="66" t="str">
        <f t="shared" si="970"/>
        <v xml:space="preserve"> </v>
      </c>
    </row>
    <row r="6236" spans="1:13" x14ac:dyDescent="0.25">
      <c r="A6236" s="25">
        <f t="shared" si="978"/>
        <v>6236</v>
      </c>
      <c r="B6236" s="35">
        <f>+INDEX(Исходные_данные!A:Z,A6236+$X$32-1,$X$30)</f>
        <v>0</v>
      </c>
      <c r="C6236" s="25">
        <f>+IFERROR(_xlfn.NUMBERVALUE(INDEX(Исходные_данные!A:Z,A6236+$X$32-1,$X$31),"."),0)</f>
        <v>0</v>
      </c>
      <c r="D6236" s="51"/>
      <c r="E6236" s="3">
        <f t="shared" si="975"/>
        <v>1289.4580000000001</v>
      </c>
      <c r="F6236" s="3">
        <f t="shared" si="976"/>
        <v>1289.4574600000001</v>
      </c>
      <c r="G6236" s="8">
        <f t="shared" si="979"/>
        <v>0</v>
      </c>
      <c r="H6236" s="7">
        <f t="shared" si="971"/>
        <v>0</v>
      </c>
      <c r="I6236" s="7">
        <f t="shared" si="972"/>
        <v>0</v>
      </c>
      <c r="J6236">
        <f t="shared" si="973"/>
        <v>0</v>
      </c>
      <c r="K6236">
        <f t="shared" si="977"/>
        <v>0</v>
      </c>
      <c r="L6236">
        <f t="shared" si="974"/>
        <v>0</v>
      </c>
      <c r="M6236" s="66" t="str">
        <f t="shared" ref="M6236:M6299" si="980">IF(AC6251=1,"",+CONCATENATE(IF($AC$43=1,CONCATENATE(D6236," "),""),IF($AC$44=1,CONCATENATE(E6236," (",TEXT(G6236,"0,0"),"%)"),"")))</f>
        <v xml:space="preserve"> </v>
      </c>
    </row>
    <row r="6237" spans="1:13" x14ac:dyDescent="0.25">
      <c r="A6237" s="25">
        <f t="shared" si="978"/>
        <v>6237</v>
      </c>
      <c r="B6237" s="35">
        <f>+INDEX(Исходные_данные!A:Z,A6237+$X$32-1,$X$30)</f>
        <v>0</v>
      </c>
      <c r="C6237" s="25">
        <f>+IFERROR(_xlfn.NUMBERVALUE(INDEX(Исходные_данные!A:Z,A6237+$X$32-1,$X$31),"."),0)</f>
        <v>0</v>
      </c>
      <c r="D6237" s="51"/>
      <c r="E6237" s="3">
        <f t="shared" si="975"/>
        <v>1289.4580000000001</v>
      </c>
      <c r="F6237" s="3">
        <f t="shared" si="976"/>
        <v>1289.4574600000001</v>
      </c>
      <c r="G6237" s="8">
        <f t="shared" si="979"/>
        <v>0</v>
      </c>
      <c r="H6237" s="7">
        <f t="shared" si="971"/>
        <v>0</v>
      </c>
      <c r="I6237" s="7">
        <f t="shared" si="972"/>
        <v>0</v>
      </c>
      <c r="J6237">
        <f t="shared" si="973"/>
        <v>0</v>
      </c>
      <c r="K6237">
        <f t="shared" si="977"/>
        <v>0</v>
      </c>
      <c r="L6237">
        <f t="shared" si="974"/>
        <v>0</v>
      </c>
      <c r="M6237" s="66" t="str">
        <f t="shared" si="980"/>
        <v xml:space="preserve"> </v>
      </c>
    </row>
    <row r="6238" spans="1:13" x14ac:dyDescent="0.25">
      <c r="A6238" s="25">
        <f t="shared" si="978"/>
        <v>6238</v>
      </c>
      <c r="B6238" s="35">
        <f>+INDEX(Исходные_данные!A:Z,A6238+$X$32-1,$X$30)</f>
        <v>0</v>
      </c>
      <c r="C6238" s="25">
        <f>+IFERROR(_xlfn.NUMBERVALUE(INDEX(Исходные_данные!A:Z,A6238+$X$32-1,$X$31),"."),0)</f>
        <v>0</v>
      </c>
      <c r="D6238" s="51"/>
      <c r="E6238" s="3">
        <f t="shared" si="975"/>
        <v>1289.4580000000001</v>
      </c>
      <c r="F6238" s="3">
        <f t="shared" si="976"/>
        <v>1289.4574600000001</v>
      </c>
      <c r="G6238" s="8">
        <f t="shared" si="979"/>
        <v>0</v>
      </c>
      <c r="H6238" s="7">
        <f t="shared" si="971"/>
        <v>0</v>
      </c>
      <c r="I6238" s="7">
        <f t="shared" si="972"/>
        <v>0</v>
      </c>
      <c r="J6238">
        <f t="shared" si="973"/>
        <v>0</v>
      </c>
      <c r="K6238">
        <f t="shared" si="977"/>
        <v>0</v>
      </c>
      <c r="L6238">
        <f t="shared" si="974"/>
        <v>0</v>
      </c>
      <c r="M6238" s="66" t="str">
        <f t="shared" si="980"/>
        <v xml:space="preserve"> </v>
      </c>
    </row>
    <row r="6239" spans="1:13" x14ac:dyDescent="0.25">
      <c r="A6239" s="25">
        <f t="shared" si="978"/>
        <v>6239</v>
      </c>
      <c r="B6239" s="35">
        <f>+INDEX(Исходные_данные!A:Z,A6239+$X$32-1,$X$30)</f>
        <v>0</v>
      </c>
      <c r="C6239" s="25">
        <f>+IFERROR(_xlfn.NUMBERVALUE(INDEX(Исходные_данные!A:Z,A6239+$X$32-1,$X$31),"."),0)</f>
        <v>0</v>
      </c>
      <c r="D6239" s="51"/>
      <c r="E6239" s="3">
        <f t="shared" si="975"/>
        <v>1289.4580000000001</v>
      </c>
      <c r="F6239" s="3">
        <f t="shared" si="976"/>
        <v>1289.4574600000001</v>
      </c>
      <c r="G6239" s="8">
        <f t="shared" si="979"/>
        <v>0</v>
      </c>
      <c r="H6239" s="7">
        <f t="shared" si="971"/>
        <v>0</v>
      </c>
      <c r="I6239" s="7">
        <f t="shared" si="972"/>
        <v>0</v>
      </c>
      <c r="J6239">
        <f t="shared" si="973"/>
        <v>0</v>
      </c>
      <c r="K6239">
        <f t="shared" si="977"/>
        <v>0</v>
      </c>
      <c r="L6239">
        <f t="shared" si="974"/>
        <v>0</v>
      </c>
      <c r="M6239" s="66" t="str">
        <f t="shared" si="980"/>
        <v xml:space="preserve"> </v>
      </c>
    </row>
    <row r="6240" spans="1:13" x14ac:dyDescent="0.25">
      <c r="A6240" s="25">
        <f t="shared" si="978"/>
        <v>6240</v>
      </c>
      <c r="B6240" s="35">
        <f>+INDEX(Исходные_данные!A:Z,A6240+$X$32-1,$X$30)</f>
        <v>0</v>
      </c>
      <c r="C6240" s="25">
        <f>+IFERROR(_xlfn.NUMBERVALUE(INDEX(Исходные_данные!A:Z,A6240+$X$32-1,$X$31),"."),0)</f>
        <v>0</v>
      </c>
      <c r="D6240" s="51"/>
      <c r="E6240" s="3">
        <f t="shared" si="975"/>
        <v>1289.4580000000001</v>
      </c>
      <c r="F6240" s="3">
        <f t="shared" si="976"/>
        <v>1289.4574600000001</v>
      </c>
      <c r="G6240" s="8">
        <f t="shared" si="979"/>
        <v>0</v>
      </c>
      <c r="H6240" s="7">
        <f t="shared" si="971"/>
        <v>0</v>
      </c>
      <c r="I6240" s="7">
        <f t="shared" si="972"/>
        <v>0</v>
      </c>
      <c r="J6240">
        <f t="shared" si="973"/>
        <v>0</v>
      </c>
      <c r="K6240">
        <f t="shared" si="977"/>
        <v>0</v>
      </c>
      <c r="L6240">
        <f t="shared" si="974"/>
        <v>0</v>
      </c>
      <c r="M6240" s="66" t="str">
        <f t="shared" si="980"/>
        <v xml:space="preserve"> </v>
      </c>
    </row>
    <row r="6241" spans="1:13" x14ac:dyDescent="0.25">
      <c r="A6241" s="25">
        <f t="shared" si="978"/>
        <v>6241</v>
      </c>
      <c r="B6241" s="35">
        <f>+INDEX(Исходные_данные!A:Z,A6241+$X$32-1,$X$30)</f>
        <v>0</v>
      </c>
      <c r="C6241" s="25">
        <f>+IFERROR(_xlfn.NUMBERVALUE(INDEX(Исходные_данные!A:Z,A6241+$X$32-1,$X$31),"."),0)</f>
        <v>0</v>
      </c>
      <c r="D6241" s="51"/>
      <c r="E6241" s="3">
        <f t="shared" si="975"/>
        <v>1289.4580000000001</v>
      </c>
      <c r="F6241" s="3">
        <f t="shared" si="976"/>
        <v>1289.4574600000001</v>
      </c>
      <c r="G6241" s="8">
        <f t="shared" si="979"/>
        <v>0</v>
      </c>
      <c r="H6241" s="7">
        <f t="shared" si="971"/>
        <v>0</v>
      </c>
      <c r="I6241" s="7">
        <f t="shared" si="972"/>
        <v>0</v>
      </c>
      <c r="J6241">
        <f t="shared" si="973"/>
        <v>0</v>
      </c>
      <c r="K6241">
        <f t="shared" si="977"/>
        <v>0</v>
      </c>
      <c r="L6241">
        <f t="shared" si="974"/>
        <v>0</v>
      </c>
      <c r="M6241" s="66" t="str">
        <f t="shared" si="980"/>
        <v xml:space="preserve"> </v>
      </c>
    </row>
    <row r="6242" spans="1:13" x14ac:dyDescent="0.25">
      <c r="A6242" s="25">
        <f t="shared" si="978"/>
        <v>6242</v>
      </c>
      <c r="B6242" s="35">
        <f>+INDEX(Исходные_данные!A:Z,A6242+$X$32-1,$X$30)</f>
        <v>0</v>
      </c>
      <c r="C6242" s="25">
        <f>+IFERROR(_xlfn.NUMBERVALUE(INDEX(Исходные_данные!A:Z,A6242+$X$32-1,$X$31),"."),0)</f>
        <v>0</v>
      </c>
      <c r="D6242" s="51"/>
      <c r="E6242" s="3">
        <f t="shared" si="975"/>
        <v>1289.4580000000001</v>
      </c>
      <c r="F6242" s="3">
        <f t="shared" si="976"/>
        <v>1289.4574600000001</v>
      </c>
      <c r="G6242" s="8">
        <f t="shared" si="979"/>
        <v>0</v>
      </c>
      <c r="H6242" s="7">
        <f t="shared" si="971"/>
        <v>0</v>
      </c>
      <c r="I6242" s="7">
        <f t="shared" si="972"/>
        <v>0</v>
      </c>
      <c r="J6242">
        <f t="shared" si="973"/>
        <v>0</v>
      </c>
      <c r="K6242">
        <f t="shared" si="977"/>
        <v>0</v>
      </c>
      <c r="L6242">
        <f t="shared" si="974"/>
        <v>0</v>
      </c>
      <c r="M6242" s="66" t="str">
        <f t="shared" si="980"/>
        <v xml:space="preserve"> </v>
      </c>
    </row>
    <row r="6243" spans="1:13" x14ac:dyDescent="0.25">
      <c r="A6243" s="25">
        <f t="shared" si="978"/>
        <v>6243</v>
      </c>
      <c r="B6243" s="35">
        <f>+INDEX(Исходные_данные!A:Z,A6243+$X$32-1,$X$30)</f>
        <v>0</v>
      </c>
      <c r="C6243" s="25">
        <f>+IFERROR(_xlfn.NUMBERVALUE(INDEX(Исходные_данные!A:Z,A6243+$X$32-1,$X$31),"."),0)</f>
        <v>0</v>
      </c>
      <c r="D6243" s="51"/>
      <c r="E6243" s="3">
        <f t="shared" si="975"/>
        <v>1289.4580000000001</v>
      </c>
      <c r="F6243" s="3">
        <f t="shared" si="976"/>
        <v>1289.4574600000001</v>
      </c>
      <c r="G6243" s="8">
        <f t="shared" si="979"/>
        <v>0</v>
      </c>
      <c r="H6243" s="7">
        <f t="shared" si="971"/>
        <v>0</v>
      </c>
      <c r="I6243" s="7">
        <f t="shared" si="972"/>
        <v>0</v>
      </c>
      <c r="J6243">
        <f t="shared" si="973"/>
        <v>0</v>
      </c>
      <c r="K6243">
        <f t="shared" si="977"/>
        <v>0</v>
      </c>
      <c r="L6243">
        <f t="shared" si="974"/>
        <v>0</v>
      </c>
      <c r="M6243" s="66" t="str">
        <f t="shared" si="980"/>
        <v xml:space="preserve"> </v>
      </c>
    </row>
    <row r="6244" spans="1:13" x14ac:dyDescent="0.25">
      <c r="A6244" s="25">
        <f t="shared" si="978"/>
        <v>6244</v>
      </c>
      <c r="B6244" s="35">
        <f>+INDEX(Исходные_данные!A:Z,A6244+$X$32-1,$X$30)</f>
        <v>0</v>
      </c>
      <c r="C6244" s="25">
        <f>+IFERROR(_xlfn.NUMBERVALUE(INDEX(Исходные_данные!A:Z,A6244+$X$32-1,$X$31),"."),0)</f>
        <v>0</v>
      </c>
      <c r="D6244" s="51"/>
      <c r="E6244" s="3">
        <f t="shared" si="975"/>
        <v>1289.4580000000001</v>
      </c>
      <c r="F6244" s="3">
        <f t="shared" si="976"/>
        <v>1289.4574600000001</v>
      </c>
      <c r="G6244" s="8">
        <f t="shared" si="979"/>
        <v>0</v>
      </c>
      <c r="H6244" s="7">
        <f t="shared" si="971"/>
        <v>0</v>
      </c>
      <c r="I6244" s="7">
        <f t="shared" si="972"/>
        <v>0</v>
      </c>
      <c r="J6244">
        <f t="shared" si="973"/>
        <v>0</v>
      </c>
      <c r="K6244">
        <f t="shared" si="977"/>
        <v>0</v>
      </c>
      <c r="L6244">
        <f t="shared" si="974"/>
        <v>0</v>
      </c>
      <c r="M6244" s="66" t="str">
        <f t="shared" si="980"/>
        <v xml:space="preserve"> </v>
      </c>
    </row>
    <row r="6245" spans="1:13" x14ac:dyDescent="0.25">
      <c r="A6245" s="25">
        <f t="shared" si="978"/>
        <v>6245</v>
      </c>
      <c r="B6245" s="35">
        <f>+INDEX(Исходные_данные!A:Z,A6245+$X$32-1,$X$30)</f>
        <v>0</v>
      </c>
      <c r="C6245" s="25">
        <f>+IFERROR(_xlfn.NUMBERVALUE(INDEX(Исходные_данные!A:Z,A6245+$X$32-1,$X$31),"."),0)</f>
        <v>0</v>
      </c>
      <c r="D6245" s="51"/>
      <c r="E6245" s="3">
        <f t="shared" si="975"/>
        <v>1289.4580000000001</v>
      </c>
      <c r="F6245" s="3">
        <f t="shared" si="976"/>
        <v>1289.4574600000001</v>
      </c>
      <c r="G6245" s="8">
        <f t="shared" si="979"/>
        <v>0</v>
      </c>
      <c r="H6245" s="7">
        <f t="shared" si="971"/>
        <v>0</v>
      </c>
      <c r="I6245" s="7">
        <f t="shared" si="972"/>
        <v>0</v>
      </c>
      <c r="J6245">
        <f t="shared" si="973"/>
        <v>0</v>
      </c>
      <c r="K6245">
        <f t="shared" si="977"/>
        <v>0</v>
      </c>
      <c r="L6245">
        <f t="shared" si="974"/>
        <v>0</v>
      </c>
      <c r="M6245" s="66" t="str">
        <f t="shared" si="980"/>
        <v xml:space="preserve"> </v>
      </c>
    </row>
    <row r="6246" spans="1:13" x14ac:dyDescent="0.25">
      <c r="A6246" s="25">
        <f t="shared" si="978"/>
        <v>6246</v>
      </c>
      <c r="B6246" s="35">
        <f>+INDEX(Исходные_данные!A:Z,A6246+$X$32-1,$X$30)</f>
        <v>0</v>
      </c>
      <c r="C6246" s="25">
        <f>+IFERROR(_xlfn.NUMBERVALUE(INDEX(Исходные_данные!A:Z,A6246+$X$32-1,$X$31),"."),0)</f>
        <v>0</v>
      </c>
      <c r="D6246" s="51"/>
      <c r="E6246" s="3">
        <f t="shared" si="975"/>
        <v>1289.4580000000001</v>
      </c>
      <c r="F6246" s="3">
        <f t="shared" si="976"/>
        <v>1289.4574600000001</v>
      </c>
      <c r="G6246" s="8">
        <f t="shared" si="979"/>
        <v>0</v>
      </c>
      <c r="H6246" s="7">
        <f t="shared" si="971"/>
        <v>0</v>
      </c>
      <c r="I6246" s="7">
        <f t="shared" si="972"/>
        <v>0</v>
      </c>
      <c r="J6246">
        <f t="shared" si="973"/>
        <v>0</v>
      </c>
      <c r="K6246">
        <f t="shared" si="977"/>
        <v>0</v>
      </c>
      <c r="L6246">
        <f t="shared" si="974"/>
        <v>0</v>
      </c>
      <c r="M6246" s="66" t="str">
        <f t="shared" si="980"/>
        <v xml:space="preserve"> </v>
      </c>
    </row>
    <row r="6247" spans="1:13" x14ac:dyDescent="0.25">
      <c r="A6247" s="25">
        <f t="shared" si="978"/>
        <v>6247</v>
      </c>
      <c r="B6247" s="35">
        <f>+INDEX(Исходные_данные!A:Z,A6247+$X$32-1,$X$30)</f>
        <v>0</v>
      </c>
      <c r="C6247" s="25">
        <f>+IFERROR(_xlfn.NUMBERVALUE(INDEX(Исходные_данные!A:Z,A6247+$X$32-1,$X$31),"."),0)</f>
        <v>0</v>
      </c>
      <c r="D6247" s="51"/>
      <c r="E6247" s="3">
        <f t="shared" si="975"/>
        <v>1289.4580000000001</v>
      </c>
      <c r="F6247" s="3">
        <f t="shared" si="976"/>
        <v>1289.4574600000001</v>
      </c>
      <c r="G6247" s="8">
        <f t="shared" si="979"/>
        <v>0</v>
      </c>
      <c r="H6247" s="7">
        <f t="shared" si="971"/>
        <v>0</v>
      </c>
      <c r="I6247" s="7">
        <f t="shared" si="972"/>
        <v>0</v>
      </c>
      <c r="J6247">
        <f t="shared" si="973"/>
        <v>0</v>
      </c>
      <c r="K6247">
        <f t="shared" si="977"/>
        <v>0</v>
      </c>
      <c r="L6247">
        <f t="shared" si="974"/>
        <v>0</v>
      </c>
      <c r="M6247" s="66" t="str">
        <f t="shared" si="980"/>
        <v xml:space="preserve"> </v>
      </c>
    </row>
    <row r="6248" spans="1:13" x14ac:dyDescent="0.25">
      <c r="A6248" s="25">
        <f t="shared" si="978"/>
        <v>6248</v>
      </c>
      <c r="B6248" s="35">
        <f>+INDEX(Исходные_данные!A:Z,A6248+$X$32-1,$X$30)</f>
        <v>0</v>
      </c>
      <c r="C6248" s="25">
        <f>+IFERROR(_xlfn.NUMBERVALUE(INDEX(Исходные_данные!A:Z,A6248+$X$32-1,$X$31),"."),0)</f>
        <v>0</v>
      </c>
      <c r="D6248" s="51"/>
      <c r="E6248" s="3">
        <f t="shared" si="975"/>
        <v>1289.4580000000001</v>
      </c>
      <c r="F6248" s="3">
        <f t="shared" si="976"/>
        <v>1289.4574600000001</v>
      </c>
      <c r="G6248" s="8">
        <f t="shared" si="979"/>
        <v>0</v>
      </c>
      <c r="H6248" s="7">
        <f t="shared" si="971"/>
        <v>0</v>
      </c>
      <c r="I6248" s="7">
        <f t="shared" si="972"/>
        <v>0</v>
      </c>
      <c r="J6248">
        <f t="shared" si="973"/>
        <v>0</v>
      </c>
      <c r="K6248">
        <f t="shared" si="977"/>
        <v>0</v>
      </c>
      <c r="L6248">
        <f t="shared" si="974"/>
        <v>0</v>
      </c>
      <c r="M6248" s="66" t="str">
        <f t="shared" si="980"/>
        <v xml:space="preserve"> </v>
      </c>
    </row>
    <row r="6249" spans="1:13" x14ac:dyDescent="0.25">
      <c r="A6249" s="25">
        <f t="shared" si="978"/>
        <v>6249</v>
      </c>
      <c r="B6249" s="35">
        <f>+INDEX(Исходные_данные!A:Z,A6249+$X$32-1,$X$30)</f>
        <v>0</v>
      </c>
      <c r="C6249" s="25">
        <f>+IFERROR(_xlfn.NUMBERVALUE(INDEX(Исходные_данные!A:Z,A6249+$X$32-1,$X$31),"."),0)</f>
        <v>0</v>
      </c>
      <c r="D6249" s="51"/>
      <c r="E6249" s="3">
        <f t="shared" si="975"/>
        <v>1289.4580000000001</v>
      </c>
      <c r="F6249" s="3">
        <f t="shared" si="976"/>
        <v>1289.4574600000001</v>
      </c>
      <c r="G6249" s="8">
        <f t="shared" si="979"/>
        <v>0</v>
      </c>
      <c r="H6249" s="7">
        <f t="shared" si="971"/>
        <v>0</v>
      </c>
      <c r="I6249" s="7">
        <f t="shared" si="972"/>
        <v>0</v>
      </c>
      <c r="J6249">
        <f t="shared" si="973"/>
        <v>0</v>
      </c>
      <c r="K6249">
        <f t="shared" si="977"/>
        <v>0</v>
      </c>
      <c r="L6249">
        <f t="shared" si="974"/>
        <v>0</v>
      </c>
      <c r="M6249" s="66" t="str">
        <f t="shared" si="980"/>
        <v xml:space="preserve"> </v>
      </c>
    </row>
    <row r="6250" spans="1:13" x14ac:dyDescent="0.25">
      <c r="A6250" s="25">
        <f t="shared" si="978"/>
        <v>6250</v>
      </c>
      <c r="B6250" s="35">
        <f>+INDEX(Исходные_данные!A:Z,A6250+$X$32-1,$X$30)</f>
        <v>0</v>
      </c>
      <c r="C6250" s="25">
        <f>+IFERROR(_xlfn.NUMBERVALUE(INDEX(Исходные_данные!A:Z,A6250+$X$32-1,$X$31),"."),0)</f>
        <v>0</v>
      </c>
      <c r="D6250" s="51"/>
      <c r="E6250" s="3">
        <f t="shared" si="975"/>
        <v>1289.4580000000001</v>
      </c>
      <c r="F6250" s="3">
        <f t="shared" si="976"/>
        <v>1289.4574600000001</v>
      </c>
      <c r="G6250" s="8">
        <f t="shared" si="979"/>
        <v>0</v>
      </c>
      <c r="H6250" s="7">
        <f t="shared" si="971"/>
        <v>0</v>
      </c>
      <c r="I6250" s="7">
        <f t="shared" si="972"/>
        <v>0</v>
      </c>
      <c r="J6250">
        <f t="shared" si="973"/>
        <v>0</v>
      </c>
      <c r="K6250">
        <f t="shared" si="977"/>
        <v>0</v>
      </c>
      <c r="L6250">
        <f t="shared" si="974"/>
        <v>0</v>
      </c>
      <c r="M6250" s="66" t="str">
        <f t="shared" si="980"/>
        <v xml:space="preserve"> </v>
      </c>
    </row>
    <row r="6251" spans="1:13" x14ac:dyDescent="0.25">
      <c r="A6251" s="25">
        <f t="shared" si="978"/>
        <v>6251</v>
      </c>
      <c r="B6251" s="35">
        <f>+INDEX(Исходные_данные!A:Z,A6251+$X$32-1,$X$30)</f>
        <v>0</v>
      </c>
      <c r="C6251" s="25">
        <f>+IFERROR(_xlfn.NUMBERVALUE(INDEX(Исходные_данные!A:Z,A6251+$X$32-1,$X$31),"."),0)</f>
        <v>0</v>
      </c>
      <c r="D6251" s="51"/>
      <c r="E6251" s="3">
        <f t="shared" si="975"/>
        <v>1289.4580000000001</v>
      </c>
      <c r="F6251" s="3">
        <f t="shared" si="976"/>
        <v>1289.4574600000001</v>
      </c>
      <c r="G6251" s="8">
        <f t="shared" si="979"/>
        <v>0</v>
      </c>
      <c r="H6251" s="7">
        <f t="shared" si="971"/>
        <v>0</v>
      </c>
      <c r="I6251" s="7">
        <f t="shared" si="972"/>
        <v>0</v>
      </c>
      <c r="J6251">
        <f t="shared" si="973"/>
        <v>0</v>
      </c>
      <c r="K6251">
        <f t="shared" si="977"/>
        <v>0</v>
      </c>
      <c r="L6251">
        <f t="shared" si="974"/>
        <v>0</v>
      </c>
      <c r="M6251" s="66" t="str">
        <f t="shared" si="980"/>
        <v xml:space="preserve"> </v>
      </c>
    </row>
    <row r="6252" spans="1:13" x14ac:dyDescent="0.25">
      <c r="A6252" s="25">
        <f t="shared" si="978"/>
        <v>6252</v>
      </c>
      <c r="B6252" s="35">
        <f>+INDEX(Исходные_данные!A:Z,A6252+$X$32-1,$X$30)</f>
        <v>0</v>
      </c>
      <c r="C6252" s="25">
        <f>+IFERROR(_xlfn.NUMBERVALUE(INDEX(Исходные_данные!A:Z,A6252+$X$32-1,$X$31),"."),0)</f>
        <v>0</v>
      </c>
      <c r="D6252" s="51"/>
      <c r="E6252" s="3">
        <f t="shared" si="975"/>
        <v>1289.4580000000001</v>
      </c>
      <c r="F6252" s="3">
        <f t="shared" si="976"/>
        <v>1289.4574600000001</v>
      </c>
      <c r="G6252" s="8">
        <f t="shared" si="979"/>
        <v>0</v>
      </c>
      <c r="H6252" s="7">
        <f t="shared" si="971"/>
        <v>0</v>
      </c>
      <c r="I6252" s="7">
        <f t="shared" si="972"/>
        <v>0</v>
      </c>
      <c r="J6252">
        <f t="shared" si="973"/>
        <v>0</v>
      </c>
      <c r="K6252">
        <f t="shared" si="977"/>
        <v>0</v>
      </c>
      <c r="L6252">
        <f t="shared" si="974"/>
        <v>0</v>
      </c>
      <c r="M6252" s="66" t="str">
        <f t="shared" si="980"/>
        <v xml:space="preserve"> </v>
      </c>
    </row>
    <row r="6253" spans="1:13" x14ac:dyDescent="0.25">
      <c r="A6253" s="25">
        <f t="shared" si="978"/>
        <v>6253</v>
      </c>
      <c r="B6253" s="35">
        <f>+INDEX(Исходные_данные!A:Z,A6253+$X$32-1,$X$30)</f>
        <v>0</v>
      </c>
      <c r="C6253" s="25">
        <f>+IFERROR(_xlfn.NUMBERVALUE(INDEX(Исходные_данные!A:Z,A6253+$X$32-1,$X$31),"."),0)</f>
        <v>0</v>
      </c>
      <c r="D6253" s="51"/>
      <c r="E6253" s="3">
        <f t="shared" si="975"/>
        <v>1289.4580000000001</v>
      </c>
      <c r="F6253" s="3">
        <f t="shared" si="976"/>
        <v>1289.4574600000001</v>
      </c>
      <c r="G6253" s="8">
        <f t="shared" si="979"/>
        <v>0</v>
      </c>
      <c r="H6253" s="7">
        <f t="shared" si="971"/>
        <v>0</v>
      </c>
      <c r="I6253" s="7">
        <f t="shared" si="972"/>
        <v>0</v>
      </c>
      <c r="J6253">
        <f t="shared" si="973"/>
        <v>0</v>
      </c>
      <c r="K6253">
        <f t="shared" si="977"/>
        <v>0</v>
      </c>
      <c r="L6253">
        <f t="shared" si="974"/>
        <v>0</v>
      </c>
      <c r="M6253" s="66" t="str">
        <f t="shared" si="980"/>
        <v xml:space="preserve"> </v>
      </c>
    </row>
    <row r="6254" spans="1:13" x14ac:dyDescent="0.25">
      <c r="A6254" s="25">
        <f t="shared" si="978"/>
        <v>6254</v>
      </c>
      <c r="B6254" s="35">
        <f>+INDEX(Исходные_данные!A:Z,A6254+$X$32-1,$X$30)</f>
        <v>0</v>
      </c>
      <c r="C6254" s="25">
        <f>+IFERROR(_xlfn.NUMBERVALUE(INDEX(Исходные_данные!A:Z,A6254+$X$32-1,$X$31),"."),0)</f>
        <v>0</v>
      </c>
      <c r="D6254" s="51"/>
      <c r="E6254" s="3">
        <f t="shared" si="975"/>
        <v>1289.4580000000001</v>
      </c>
      <c r="F6254" s="3">
        <f t="shared" si="976"/>
        <v>1289.4574600000001</v>
      </c>
      <c r="G6254" s="8">
        <f t="shared" si="979"/>
        <v>0</v>
      </c>
      <c r="H6254" s="7">
        <f t="shared" si="971"/>
        <v>0</v>
      </c>
      <c r="I6254" s="7">
        <f t="shared" si="972"/>
        <v>0</v>
      </c>
      <c r="J6254">
        <f t="shared" si="973"/>
        <v>0</v>
      </c>
      <c r="K6254">
        <f t="shared" si="977"/>
        <v>0</v>
      </c>
      <c r="L6254">
        <f t="shared" si="974"/>
        <v>0</v>
      </c>
      <c r="M6254" s="66" t="str">
        <f t="shared" si="980"/>
        <v xml:space="preserve"> </v>
      </c>
    </row>
    <row r="6255" spans="1:13" x14ac:dyDescent="0.25">
      <c r="A6255" s="25">
        <f t="shared" si="978"/>
        <v>6255</v>
      </c>
      <c r="B6255" s="35">
        <f>+INDEX(Исходные_данные!A:Z,A6255+$X$32-1,$X$30)</f>
        <v>0</v>
      </c>
      <c r="C6255" s="25">
        <f>+IFERROR(_xlfn.NUMBERVALUE(INDEX(Исходные_данные!A:Z,A6255+$X$32-1,$X$31),"."),0)</f>
        <v>0</v>
      </c>
      <c r="D6255" s="51"/>
      <c r="E6255" s="3">
        <f t="shared" si="975"/>
        <v>1289.4580000000001</v>
      </c>
      <c r="F6255" s="3">
        <f t="shared" si="976"/>
        <v>1289.4574600000001</v>
      </c>
      <c r="G6255" s="8">
        <f t="shared" si="979"/>
        <v>0</v>
      </c>
      <c r="H6255" s="7">
        <f t="shared" si="971"/>
        <v>0</v>
      </c>
      <c r="I6255" s="7">
        <f t="shared" si="972"/>
        <v>0</v>
      </c>
      <c r="J6255">
        <f t="shared" si="973"/>
        <v>0</v>
      </c>
      <c r="K6255">
        <f t="shared" si="977"/>
        <v>0</v>
      </c>
      <c r="L6255">
        <f t="shared" si="974"/>
        <v>0</v>
      </c>
      <c r="M6255" s="66" t="str">
        <f t="shared" si="980"/>
        <v xml:space="preserve"> </v>
      </c>
    </row>
    <row r="6256" spans="1:13" x14ac:dyDescent="0.25">
      <c r="A6256" s="25">
        <f t="shared" si="978"/>
        <v>6256</v>
      </c>
      <c r="B6256" s="35">
        <f>+INDEX(Исходные_данные!A:Z,A6256+$X$32-1,$X$30)</f>
        <v>0</v>
      </c>
      <c r="C6256" s="25">
        <f>+IFERROR(_xlfn.NUMBERVALUE(INDEX(Исходные_данные!A:Z,A6256+$X$32-1,$X$31),"."),0)</f>
        <v>0</v>
      </c>
      <c r="D6256" s="51"/>
      <c r="E6256" s="3">
        <f t="shared" si="975"/>
        <v>1289.4580000000001</v>
      </c>
      <c r="F6256" s="3">
        <f t="shared" si="976"/>
        <v>1289.4574600000001</v>
      </c>
      <c r="G6256" s="8">
        <f t="shared" si="979"/>
        <v>0</v>
      </c>
      <c r="H6256" s="7">
        <f t="shared" si="971"/>
        <v>0</v>
      </c>
      <c r="I6256" s="7">
        <f t="shared" si="972"/>
        <v>0</v>
      </c>
      <c r="J6256">
        <f t="shared" si="973"/>
        <v>0</v>
      </c>
      <c r="K6256">
        <f t="shared" si="977"/>
        <v>0</v>
      </c>
      <c r="L6256">
        <f t="shared" si="974"/>
        <v>0</v>
      </c>
      <c r="M6256" s="66" t="str">
        <f t="shared" si="980"/>
        <v xml:space="preserve"> </v>
      </c>
    </row>
    <row r="6257" spans="1:13" x14ac:dyDescent="0.25">
      <c r="A6257" s="25">
        <f t="shared" si="978"/>
        <v>6257</v>
      </c>
      <c r="B6257" s="35">
        <f>+INDEX(Исходные_данные!A:Z,A6257+$X$32-1,$X$30)</f>
        <v>0</v>
      </c>
      <c r="C6257" s="25">
        <f>+IFERROR(_xlfn.NUMBERVALUE(INDEX(Исходные_данные!A:Z,A6257+$X$32-1,$X$31),"."),0)</f>
        <v>0</v>
      </c>
      <c r="D6257" s="51"/>
      <c r="E6257" s="3">
        <f t="shared" si="975"/>
        <v>1289.4580000000001</v>
      </c>
      <c r="F6257" s="3">
        <f t="shared" si="976"/>
        <v>1289.4574600000001</v>
      </c>
      <c r="G6257" s="8">
        <f t="shared" si="979"/>
        <v>0</v>
      </c>
      <c r="H6257" s="7">
        <f t="shared" si="971"/>
        <v>0</v>
      </c>
      <c r="I6257" s="7">
        <f t="shared" si="972"/>
        <v>0</v>
      </c>
      <c r="J6257">
        <f t="shared" si="973"/>
        <v>0</v>
      </c>
      <c r="K6257">
        <f t="shared" si="977"/>
        <v>0</v>
      </c>
      <c r="L6257">
        <f t="shared" si="974"/>
        <v>0</v>
      </c>
      <c r="M6257" s="66" t="str">
        <f t="shared" si="980"/>
        <v xml:space="preserve"> </v>
      </c>
    </row>
    <row r="6258" spans="1:13" x14ac:dyDescent="0.25">
      <c r="A6258" s="25">
        <f t="shared" si="978"/>
        <v>6258</v>
      </c>
      <c r="B6258" s="35">
        <f>+INDEX(Исходные_данные!A:Z,A6258+$X$32-1,$X$30)</f>
        <v>0</v>
      </c>
      <c r="C6258" s="25">
        <f>+IFERROR(_xlfn.NUMBERVALUE(INDEX(Исходные_данные!A:Z,A6258+$X$32-1,$X$31),"."),0)</f>
        <v>0</v>
      </c>
      <c r="D6258" s="51"/>
      <c r="E6258" s="3">
        <f t="shared" si="975"/>
        <v>1289.4580000000001</v>
      </c>
      <c r="F6258" s="3">
        <f t="shared" si="976"/>
        <v>1289.4574600000001</v>
      </c>
      <c r="G6258" s="8">
        <f t="shared" si="979"/>
        <v>0</v>
      </c>
      <c r="H6258" s="7">
        <f t="shared" si="971"/>
        <v>0</v>
      </c>
      <c r="I6258" s="7">
        <f t="shared" si="972"/>
        <v>0</v>
      </c>
      <c r="J6258">
        <f t="shared" si="973"/>
        <v>0</v>
      </c>
      <c r="K6258">
        <f t="shared" si="977"/>
        <v>0</v>
      </c>
      <c r="L6258">
        <f t="shared" si="974"/>
        <v>0</v>
      </c>
      <c r="M6258" s="66" t="str">
        <f t="shared" si="980"/>
        <v xml:space="preserve"> </v>
      </c>
    </row>
    <row r="6259" spans="1:13" x14ac:dyDescent="0.25">
      <c r="A6259" s="25">
        <f t="shared" si="978"/>
        <v>6259</v>
      </c>
      <c r="B6259" s="35">
        <f>+INDEX(Исходные_данные!A:Z,A6259+$X$32-1,$X$30)</f>
        <v>0</v>
      </c>
      <c r="C6259" s="25">
        <f>+IFERROR(_xlfn.NUMBERVALUE(INDEX(Исходные_данные!A:Z,A6259+$X$32-1,$X$31),"."),0)</f>
        <v>0</v>
      </c>
      <c r="D6259" s="51"/>
      <c r="E6259" s="3">
        <f t="shared" si="975"/>
        <v>1289.4580000000001</v>
      </c>
      <c r="F6259" s="3">
        <f t="shared" si="976"/>
        <v>1289.4574600000001</v>
      </c>
      <c r="G6259" s="8">
        <f t="shared" si="979"/>
        <v>0</v>
      </c>
      <c r="H6259" s="7">
        <f t="shared" si="971"/>
        <v>0</v>
      </c>
      <c r="I6259" s="7">
        <f t="shared" si="972"/>
        <v>0</v>
      </c>
      <c r="J6259">
        <f t="shared" si="973"/>
        <v>0</v>
      </c>
      <c r="K6259">
        <f t="shared" si="977"/>
        <v>0</v>
      </c>
      <c r="L6259">
        <f t="shared" si="974"/>
        <v>0</v>
      </c>
      <c r="M6259" s="66" t="str">
        <f t="shared" si="980"/>
        <v xml:space="preserve"> </v>
      </c>
    </row>
    <row r="6260" spans="1:13" x14ac:dyDescent="0.25">
      <c r="A6260" s="25">
        <f t="shared" si="978"/>
        <v>6260</v>
      </c>
      <c r="B6260" s="35">
        <f>+INDEX(Исходные_данные!A:Z,A6260+$X$32-1,$X$30)</f>
        <v>0</v>
      </c>
      <c r="C6260" s="25">
        <f>+IFERROR(_xlfn.NUMBERVALUE(INDEX(Исходные_данные!A:Z,A6260+$X$32-1,$X$31),"."),0)</f>
        <v>0</v>
      </c>
      <c r="D6260" s="51"/>
      <c r="E6260" s="3">
        <f t="shared" si="975"/>
        <v>1289.4580000000001</v>
      </c>
      <c r="F6260" s="3">
        <f t="shared" si="976"/>
        <v>1289.4574600000001</v>
      </c>
      <c r="G6260" s="8">
        <f t="shared" si="979"/>
        <v>0</v>
      </c>
      <c r="H6260" s="7">
        <f t="shared" si="971"/>
        <v>0</v>
      </c>
      <c r="I6260" s="7">
        <f t="shared" si="972"/>
        <v>0</v>
      </c>
      <c r="J6260">
        <f t="shared" si="973"/>
        <v>0</v>
      </c>
      <c r="K6260">
        <f t="shared" si="977"/>
        <v>0</v>
      </c>
      <c r="L6260">
        <f t="shared" si="974"/>
        <v>0</v>
      </c>
      <c r="M6260" s="66" t="str">
        <f t="shared" si="980"/>
        <v xml:space="preserve"> </v>
      </c>
    </row>
    <row r="6261" spans="1:13" x14ac:dyDescent="0.25">
      <c r="A6261" s="25">
        <f t="shared" si="978"/>
        <v>6261</v>
      </c>
      <c r="B6261" s="35">
        <f>+INDEX(Исходные_данные!A:Z,A6261+$X$32-1,$X$30)</f>
        <v>0</v>
      </c>
      <c r="C6261" s="25">
        <f>+IFERROR(_xlfn.NUMBERVALUE(INDEX(Исходные_данные!A:Z,A6261+$X$32-1,$X$31),"."),0)</f>
        <v>0</v>
      </c>
      <c r="D6261" s="51"/>
      <c r="E6261" s="3">
        <f t="shared" si="975"/>
        <v>1289.4580000000001</v>
      </c>
      <c r="F6261" s="3">
        <f t="shared" si="976"/>
        <v>1289.4574600000001</v>
      </c>
      <c r="G6261" s="8">
        <f t="shared" si="979"/>
        <v>0</v>
      </c>
      <c r="H6261" s="7">
        <f t="shared" si="971"/>
        <v>0</v>
      </c>
      <c r="I6261" s="7">
        <f t="shared" si="972"/>
        <v>0</v>
      </c>
      <c r="J6261">
        <f t="shared" si="973"/>
        <v>0</v>
      </c>
      <c r="K6261">
        <f t="shared" si="977"/>
        <v>0</v>
      </c>
      <c r="L6261">
        <f t="shared" si="974"/>
        <v>0</v>
      </c>
      <c r="M6261" s="66" t="str">
        <f t="shared" si="980"/>
        <v xml:space="preserve"> </v>
      </c>
    </row>
    <row r="6262" spans="1:13" x14ac:dyDescent="0.25">
      <c r="A6262" s="25">
        <f t="shared" si="978"/>
        <v>6262</v>
      </c>
      <c r="B6262" s="35">
        <f>+INDEX(Исходные_данные!A:Z,A6262+$X$32-1,$X$30)</f>
        <v>0</v>
      </c>
      <c r="C6262" s="25">
        <f>+IFERROR(_xlfn.NUMBERVALUE(INDEX(Исходные_данные!A:Z,A6262+$X$32-1,$X$31),"."),0)</f>
        <v>0</v>
      </c>
      <c r="D6262" s="51"/>
      <c r="E6262" s="3">
        <f t="shared" si="975"/>
        <v>1289.4580000000001</v>
      </c>
      <c r="F6262" s="3">
        <f t="shared" si="976"/>
        <v>1289.4574600000001</v>
      </c>
      <c r="G6262" s="8">
        <f t="shared" si="979"/>
        <v>0</v>
      </c>
      <c r="H6262" s="7">
        <f t="shared" si="971"/>
        <v>0</v>
      </c>
      <c r="I6262" s="7">
        <f t="shared" si="972"/>
        <v>0</v>
      </c>
      <c r="J6262">
        <f t="shared" si="973"/>
        <v>0</v>
      </c>
      <c r="K6262">
        <f t="shared" si="977"/>
        <v>0</v>
      </c>
      <c r="L6262">
        <f t="shared" si="974"/>
        <v>0</v>
      </c>
      <c r="M6262" s="66" t="str">
        <f t="shared" si="980"/>
        <v xml:space="preserve"> </v>
      </c>
    </row>
    <row r="6263" spans="1:13" x14ac:dyDescent="0.25">
      <c r="A6263" s="25">
        <f t="shared" si="978"/>
        <v>6263</v>
      </c>
      <c r="B6263" s="35">
        <f>+INDEX(Исходные_данные!A:Z,A6263+$X$32-1,$X$30)</f>
        <v>0</v>
      </c>
      <c r="C6263" s="25">
        <f>+IFERROR(_xlfn.NUMBERVALUE(INDEX(Исходные_данные!A:Z,A6263+$X$32-1,$X$31),"."),0)</f>
        <v>0</v>
      </c>
      <c r="D6263" s="51"/>
      <c r="E6263" s="3">
        <f t="shared" si="975"/>
        <v>1289.4580000000001</v>
      </c>
      <c r="F6263" s="3">
        <f t="shared" si="976"/>
        <v>1289.4574600000001</v>
      </c>
      <c r="G6263" s="8">
        <f t="shared" si="979"/>
        <v>0</v>
      </c>
      <c r="H6263" s="7">
        <f t="shared" si="971"/>
        <v>0</v>
      </c>
      <c r="I6263" s="7">
        <f t="shared" si="972"/>
        <v>0</v>
      </c>
      <c r="J6263">
        <f t="shared" si="973"/>
        <v>0</v>
      </c>
      <c r="K6263">
        <f t="shared" si="977"/>
        <v>0</v>
      </c>
      <c r="L6263">
        <f t="shared" si="974"/>
        <v>0</v>
      </c>
      <c r="M6263" s="66" t="str">
        <f t="shared" si="980"/>
        <v xml:space="preserve"> </v>
      </c>
    </row>
    <row r="6264" spans="1:13" x14ac:dyDescent="0.25">
      <c r="A6264" s="25">
        <f t="shared" si="978"/>
        <v>6264</v>
      </c>
      <c r="B6264" s="35">
        <f>+INDEX(Исходные_данные!A:Z,A6264+$X$32-1,$X$30)</f>
        <v>0</v>
      </c>
      <c r="C6264" s="25">
        <f>+IFERROR(_xlfn.NUMBERVALUE(INDEX(Исходные_данные!A:Z,A6264+$X$32-1,$X$31),"."),0)</f>
        <v>0</v>
      </c>
      <c r="D6264" s="51"/>
      <c r="E6264" s="3">
        <f t="shared" si="975"/>
        <v>1289.4580000000001</v>
      </c>
      <c r="F6264" s="3">
        <f t="shared" si="976"/>
        <v>1289.4574600000001</v>
      </c>
      <c r="G6264" s="8">
        <f t="shared" si="979"/>
        <v>0</v>
      </c>
      <c r="H6264" s="7">
        <f t="shared" si="971"/>
        <v>0</v>
      </c>
      <c r="I6264" s="7">
        <f t="shared" si="972"/>
        <v>0</v>
      </c>
      <c r="J6264">
        <f t="shared" si="973"/>
        <v>0</v>
      </c>
      <c r="K6264">
        <f t="shared" si="977"/>
        <v>0</v>
      </c>
      <c r="L6264">
        <f t="shared" si="974"/>
        <v>0</v>
      </c>
      <c r="M6264" s="66" t="str">
        <f t="shared" si="980"/>
        <v xml:space="preserve"> </v>
      </c>
    </row>
    <row r="6265" spans="1:13" x14ac:dyDescent="0.25">
      <c r="A6265" s="25">
        <f t="shared" si="978"/>
        <v>6265</v>
      </c>
      <c r="B6265" s="35">
        <f>+INDEX(Исходные_данные!A:Z,A6265+$X$32-1,$X$30)</f>
        <v>0</v>
      </c>
      <c r="C6265" s="25">
        <f>+IFERROR(_xlfn.NUMBERVALUE(INDEX(Исходные_данные!A:Z,A6265+$X$32-1,$X$31),"."),0)</f>
        <v>0</v>
      </c>
      <c r="D6265" s="51"/>
      <c r="E6265" s="3">
        <f t="shared" si="975"/>
        <v>1289.4580000000001</v>
      </c>
      <c r="F6265" s="3">
        <f t="shared" si="976"/>
        <v>1289.4574600000001</v>
      </c>
      <c r="G6265" s="8">
        <f t="shared" si="979"/>
        <v>0</v>
      </c>
      <c r="H6265" s="7">
        <f t="shared" si="971"/>
        <v>0</v>
      </c>
      <c r="I6265" s="7">
        <f t="shared" si="972"/>
        <v>0</v>
      </c>
      <c r="J6265">
        <f t="shared" si="973"/>
        <v>0</v>
      </c>
      <c r="K6265">
        <f t="shared" si="977"/>
        <v>0</v>
      </c>
      <c r="L6265">
        <f t="shared" si="974"/>
        <v>0</v>
      </c>
      <c r="M6265" s="66" t="str">
        <f t="shared" si="980"/>
        <v xml:space="preserve"> </v>
      </c>
    </row>
    <row r="6266" spans="1:13" x14ac:dyDescent="0.25">
      <c r="A6266" s="25">
        <f t="shared" si="978"/>
        <v>6266</v>
      </c>
      <c r="B6266" s="35">
        <f>+INDEX(Исходные_данные!A:Z,A6266+$X$32-1,$X$30)</f>
        <v>0</v>
      </c>
      <c r="C6266" s="25">
        <f>+IFERROR(_xlfn.NUMBERVALUE(INDEX(Исходные_данные!A:Z,A6266+$X$32-1,$X$31),"."),0)</f>
        <v>0</v>
      </c>
      <c r="D6266" s="51"/>
      <c r="E6266" s="3">
        <f t="shared" si="975"/>
        <v>1289.4580000000001</v>
      </c>
      <c r="F6266" s="3">
        <f t="shared" si="976"/>
        <v>1289.4574600000001</v>
      </c>
      <c r="G6266" s="8">
        <f t="shared" si="979"/>
        <v>0</v>
      </c>
      <c r="H6266" s="7">
        <f t="shared" si="971"/>
        <v>0</v>
      </c>
      <c r="I6266" s="7">
        <f t="shared" si="972"/>
        <v>0</v>
      </c>
      <c r="J6266">
        <f t="shared" si="973"/>
        <v>0</v>
      </c>
      <c r="K6266">
        <f t="shared" si="977"/>
        <v>0</v>
      </c>
      <c r="L6266">
        <f t="shared" si="974"/>
        <v>0</v>
      </c>
      <c r="M6266" s="66" t="str">
        <f t="shared" si="980"/>
        <v xml:space="preserve"> </v>
      </c>
    </row>
    <row r="6267" spans="1:13" x14ac:dyDescent="0.25">
      <c r="A6267" s="25">
        <f t="shared" si="978"/>
        <v>6267</v>
      </c>
      <c r="B6267" s="35">
        <f>+INDEX(Исходные_данные!A:Z,A6267+$X$32-1,$X$30)</f>
        <v>0</v>
      </c>
      <c r="C6267" s="25">
        <f>+IFERROR(_xlfn.NUMBERVALUE(INDEX(Исходные_данные!A:Z,A6267+$X$32-1,$X$31),"."),0)</f>
        <v>0</v>
      </c>
      <c r="D6267" s="51"/>
      <c r="E6267" s="3">
        <f t="shared" si="975"/>
        <v>1289.4580000000001</v>
      </c>
      <c r="F6267" s="3">
        <f t="shared" si="976"/>
        <v>1289.4574600000001</v>
      </c>
      <c r="G6267" s="8">
        <f t="shared" si="979"/>
        <v>0</v>
      </c>
      <c r="H6267" s="7">
        <f t="shared" si="971"/>
        <v>0</v>
      </c>
      <c r="I6267" s="7">
        <f t="shared" si="972"/>
        <v>0</v>
      </c>
      <c r="J6267">
        <f t="shared" si="973"/>
        <v>0</v>
      </c>
      <c r="K6267">
        <f t="shared" si="977"/>
        <v>0</v>
      </c>
      <c r="L6267">
        <f t="shared" si="974"/>
        <v>0</v>
      </c>
      <c r="M6267" s="66" t="str">
        <f t="shared" si="980"/>
        <v xml:space="preserve"> </v>
      </c>
    </row>
    <row r="6268" spans="1:13" x14ac:dyDescent="0.25">
      <c r="A6268" s="25">
        <f t="shared" si="978"/>
        <v>6268</v>
      </c>
      <c r="B6268" s="35">
        <f>+INDEX(Исходные_данные!A:Z,A6268+$X$32-1,$X$30)</f>
        <v>0</v>
      </c>
      <c r="C6268" s="25">
        <f>+IFERROR(_xlfn.NUMBERVALUE(INDEX(Исходные_данные!A:Z,A6268+$X$32-1,$X$31),"."),0)</f>
        <v>0</v>
      </c>
      <c r="D6268" s="51"/>
      <c r="E6268" s="3">
        <f t="shared" si="975"/>
        <v>1289.4580000000001</v>
      </c>
      <c r="F6268" s="3">
        <f t="shared" si="976"/>
        <v>1289.4574600000001</v>
      </c>
      <c r="G6268" s="8">
        <f t="shared" si="979"/>
        <v>0</v>
      </c>
      <c r="H6268" s="7">
        <f t="shared" si="971"/>
        <v>0</v>
      </c>
      <c r="I6268" s="7">
        <f t="shared" si="972"/>
        <v>0</v>
      </c>
      <c r="J6268">
        <f t="shared" si="973"/>
        <v>0</v>
      </c>
      <c r="K6268">
        <f t="shared" si="977"/>
        <v>0</v>
      </c>
      <c r="L6268">
        <f t="shared" si="974"/>
        <v>0</v>
      </c>
      <c r="M6268" s="66" t="str">
        <f t="shared" si="980"/>
        <v xml:space="preserve"> </v>
      </c>
    </row>
    <row r="6269" spans="1:13" x14ac:dyDescent="0.25">
      <c r="A6269" s="25">
        <f t="shared" si="978"/>
        <v>6269</v>
      </c>
      <c r="B6269" s="35">
        <f>+INDEX(Исходные_данные!A:Z,A6269+$X$32-1,$X$30)</f>
        <v>0</v>
      </c>
      <c r="C6269" s="25">
        <f>+IFERROR(_xlfn.NUMBERVALUE(INDEX(Исходные_данные!A:Z,A6269+$X$32-1,$X$31),"."),0)</f>
        <v>0</v>
      </c>
      <c r="D6269" s="51"/>
      <c r="E6269" s="3">
        <f t="shared" si="975"/>
        <v>1289.4580000000001</v>
      </c>
      <c r="F6269" s="3">
        <f t="shared" si="976"/>
        <v>1289.4574600000001</v>
      </c>
      <c r="G6269" s="8">
        <f t="shared" si="979"/>
        <v>0</v>
      </c>
      <c r="H6269" s="7">
        <f t="shared" si="971"/>
        <v>0</v>
      </c>
      <c r="I6269" s="7">
        <f t="shared" si="972"/>
        <v>0</v>
      </c>
      <c r="J6269">
        <f t="shared" si="973"/>
        <v>0</v>
      </c>
      <c r="K6269">
        <f t="shared" si="977"/>
        <v>0</v>
      </c>
      <c r="L6269">
        <f t="shared" si="974"/>
        <v>0</v>
      </c>
      <c r="M6269" s="66" t="str">
        <f t="shared" si="980"/>
        <v xml:space="preserve"> </v>
      </c>
    </row>
    <row r="6270" spans="1:13" x14ac:dyDescent="0.25">
      <c r="A6270" s="25">
        <f t="shared" si="978"/>
        <v>6270</v>
      </c>
      <c r="B6270" s="35">
        <f>+INDEX(Исходные_данные!A:Z,A6270+$X$32-1,$X$30)</f>
        <v>0</v>
      </c>
      <c r="C6270" s="25">
        <f>+IFERROR(_xlfn.NUMBERVALUE(INDEX(Исходные_данные!A:Z,A6270+$X$32-1,$X$31),"."),0)</f>
        <v>0</v>
      </c>
      <c r="D6270" s="51"/>
      <c r="E6270" s="3">
        <f t="shared" si="975"/>
        <v>1289.4580000000001</v>
      </c>
      <c r="F6270" s="3">
        <f t="shared" si="976"/>
        <v>1289.4574600000001</v>
      </c>
      <c r="G6270" s="8">
        <f t="shared" si="979"/>
        <v>0</v>
      </c>
      <c r="H6270" s="7">
        <f t="shared" si="971"/>
        <v>0</v>
      </c>
      <c r="I6270" s="7">
        <f t="shared" si="972"/>
        <v>0</v>
      </c>
      <c r="J6270">
        <f t="shared" si="973"/>
        <v>0</v>
      </c>
      <c r="K6270">
        <f t="shared" si="977"/>
        <v>0</v>
      </c>
      <c r="L6270">
        <f t="shared" si="974"/>
        <v>0</v>
      </c>
      <c r="M6270" s="66" t="str">
        <f t="shared" si="980"/>
        <v xml:space="preserve"> </v>
      </c>
    </row>
    <row r="6271" spans="1:13" x14ac:dyDescent="0.25">
      <c r="A6271" s="25">
        <f t="shared" si="978"/>
        <v>6271</v>
      </c>
      <c r="B6271" s="35">
        <f>+INDEX(Исходные_данные!A:Z,A6271+$X$32-1,$X$30)</f>
        <v>0</v>
      </c>
      <c r="C6271" s="25">
        <f>+IFERROR(_xlfn.NUMBERVALUE(INDEX(Исходные_данные!A:Z,A6271+$X$32-1,$X$31),"."),0)</f>
        <v>0</v>
      </c>
      <c r="D6271" s="51"/>
      <c r="E6271" s="3">
        <f t="shared" si="975"/>
        <v>1289.4580000000001</v>
      </c>
      <c r="F6271" s="3">
        <f t="shared" si="976"/>
        <v>1289.4574600000001</v>
      </c>
      <c r="G6271" s="8">
        <f t="shared" si="979"/>
        <v>0</v>
      </c>
      <c r="H6271" s="7">
        <f t="shared" si="971"/>
        <v>0</v>
      </c>
      <c r="I6271" s="7">
        <f t="shared" si="972"/>
        <v>0</v>
      </c>
      <c r="J6271">
        <f t="shared" si="973"/>
        <v>0</v>
      </c>
      <c r="K6271">
        <f t="shared" si="977"/>
        <v>0</v>
      </c>
      <c r="L6271">
        <f t="shared" si="974"/>
        <v>0</v>
      </c>
      <c r="M6271" s="66" t="str">
        <f t="shared" si="980"/>
        <v xml:space="preserve"> </v>
      </c>
    </row>
    <row r="6272" spans="1:13" x14ac:dyDescent="0.25">
      <c r="A6272" s="25">
        <f t="shared" si="978"/>
        <v>6272</v>
      </c>
      <c r="B6272" s="35">
        <f>+INDEX(Исходные_данные!A:Z,A6272+$X$32-1,$X$30)</f>
        <v>0</v>
      </c>
      <c r="C6272" s="25">
        <f>+IFERROR(_xlfn.NUMBERVALUE(INDEX(Исходные_данные!A:Z,A6272+$X$32-1,$X$31),"."),0)</f>
        <v>0</v>
      </c>
      <c r="D6272" s="51"/>
      <c r="E6272" s="3">
        <f t="shared" si="975"/>
        <v>1289.4580000000001</v>
      </c>
      <c r="F6272" s="3">
        <f t="shared" si="976"/>
        <v>1289.4574600000001</v>
      </c>
      <c r="G6272" s="8">
        <f t="shared" si="979"/>
        <v>0</v>
      </c>
      <c r="H6272" s="7">
        <f t="shared" si="971"/>
        <v>0</v>
      </c>
      <c r="I6272" s="7">
        <f t="shared" si="972"/>
        <v>0</v>
      </c>
      <c r="J6272">
        <f t="shared" si="973"/>
        <v>0</v>
      </c>
      <c r="K6272">
        <f t="shared" si="977"/>
        <v>0</v>
      </c>
      <c r="L6272">
        <f t="shared" si="974"/>
        <v>0</v>
      </c>
      <c r="M6272" s="66" t="str">
        <f t="shared" si="980"/>
        <v xml:space="preserve"> </v>
      </c>
    </row>
    <row r="6273" spans="1:13" x14ac:dyDescent="0.25">
      <c r="A6273" s="25">
        <f t="shared" si="978"/>
        <v>6273</v>
      </c>
      <c r="B6273" s="35">
        <f>+INDEX(Исходные_данные!A:Z,A6273+$X$32-1,$X$30)</f>
        <v>0</v>
      </c>
      <c r="C6273" s="25">
        <f>+IFERROR(_xlfn.NUMBERVALUE(INDEX(Исходные_данные!A:Z,A6273+$X$32-1,$X$31),"."),0)</f>
        <v>0</v>
      </c>
      <c r="D6273" s="51"/>
      <c r="E6273" s="3">
        <f t="shared" si="975"/>
        <v>1289.4580000000001</v>
      </c>
      <c r="F6273" s="3">
        <f t="shared" si="976"/>
        <v>1289.4574600000001</v>
      </c>
      <c r="G6273" s="8">
        <f t="shared" si="979"/>
        <v>0</v>
      </c>
      <c r="H6273" s="7">
        <f t="shared" ref="H6273:H6336" si="981">IF(G6273&gt;$X$35,C6273,0)</f>
        <v>0</v>
      </c>
      <c r="I6273" s="7">
        <f t="shared" ref="I6273:I6336" si="982">IF(AND(A6273&gt;$Q$25,A6273&lt;=$Q$25+$T$25),1,0)</f>
        <v>0</v>
      </c>
      <c r="J6273">
        <f t="shared" ref="J6273:J6336" si="983">IF(I6273=1,IF(H6273*$W$47&lt;=$X$48,H6273*$W$47,0),0)</f>
        <v>0</v>
      </c>
      <c r="K6273">
        <f t="shared" si="977"/>
        <v>0</v>
      </c>
      <c r="L6273">
        <f t="shared" ref="L6273:L6336" si="984">+IF(I6273=1,IF(H6273*$W$47&lt;=$X$48,0,$X$48),0)</f>
        <v>0</v>
      </c>
      <c r="M6273" s="66" t="str">
        <f t="shared" si="980"/>
        <v xml:space="preserve"> </v>
      </c>
    </row>
    <row r="6274" spans="1:13" x14ac:dyDescent="0.25">
      <c r="A6274" s="25">
        <f t="shared" si="978"/>
        <v>6274</v>
      </c>
      <c r="B6274" s="35">
        <f>+INDEX(Исходные_данные!A:Z,A6274+$X$32-1,$X$30)</f>
        <v>0</v>
      </c>
      <c r="C6274" s="25">
        <f>+IFERROR(_xlfn.NUMBERVALUE(INDEX(Исходные_данные!A:Z,A6274+$X$32-1,$X$31),"."),0)</f>
        <v>0</v>
      </c>
      <c r="D6274" s="51"/>
      <c r="E6274" s="3">
        <f t="shared" ref="E6274:E6337" si="985">+IFERROR(IF(_xlfn.NUMBERVALUE(B6274,".")&lt;E6273,E6273,_xlfn.NUMBERVALUE(B6274,".")),E6273)</f>
        <v>1289.4580000000001</v>
      </c>
      <c r="F6274" s="3">
        <f t="shared" ref="F6274:F6337" si="986">(E6274-$X$45*$X$44)/IF($X$44&lt;&gt;0,ABS($X$44),1)*$X$39</f>
        <v>1289.4574600000001</v>
      </c>
      <c r="G6274" s="8">
        <f t="shared" si="979"/>
        <v>0</v>
      </c>
      <c r="H6274" s="7">
        <f t="shared" si="981"/>
        <v>0</v>
      </c>
      <c r="I6274" s="7">
        <f t="shared" si="982"/>
        <v>0</v>
      </c>
      <c r="J6274">
        <f t="shared" si="983"/>
        <v>0</v>
      </c>
      <c r="K6274">
        <f t="shared" ref="K6274:K6337" si="987">+J6274/100</f>
        <v>0</v>
      </c>
      <c r="L6274">
        <f t="shared" si="984"/>
        <v>0</v>
      </c>
      <c r="M6274" s="66" t="str">
        <f t="shared" si="980"/>
        <v xml:space="preserve"> </v>
      </c>
    </row>
    <row r="6275" spans="1:13" x14ac:dyDescent="0.25">
      <c r="A6275" s="25">
        <f t="shared" ref="A6275:A6338" si="988">+A6274+1</f>
        <v>6275</v>
      </c>
      <c r="B6275" s="35">
        <f>+INDEX(Исходные_данные!A:Z,A6275+$X$32-1,$X$30)</f>
        <v>0</v>
      </c>
      <c r="C6275" s="25">
        <f>+IFERROR(_xlfn.NUMBERVALUE(INDEX(Исходные_данные!A:Z,A6275+$X$32-1,$X$31),"."),0)</f>
        <v>0</v>
      </c>
      <c r="D6275" s="51"/>
      <c r="E6275" s="3">
        <f t="shared" si="985"/>
        <v>1289.4580000000001</v>
      </c>
      <c r="F6275" s="3">
        <f t="shared" si="986"/>
        <v>1289.4574600000001</v>
      </c>
      <c r="G6275" s="8">
        <f t="shared" ref="G6275:G6338" si="989">+IF(E6275=E6274,0,_xlfn.NUMBERVALUE(C6275,".")/O$56*100)</f>
        <v>0</v>
      </c>
      <c r="H6275" s="7">
        <f t="shared" si="981"/>
        <v>0</v>
      </c>
      <c r="I6275" s="7">
        <f t="shared" si="982"/>
        <v>0</v>
      </c>
      <c r="J6275">
        <f t="shared" si="983"/>
        <v>0</v>
      </c>
      <c r="K6275">
        <f t="shared" si="987"/>
        <v>0</v>
      </c>
      <c r="L6275">
        <f t="shared" si="984"/>
        <v>0</v>
      </c>
      <c r="M6275" s="66" t="str">
        <f t="shared" si="980"/>
        <v xml:space="preserve"> </v>
      </c>
    </row>
    <row r="6276" spans="1:13" x14ac:dyDescent="0.25">
      <c r="A6276" s="25">
        <f t="shared" si="988"/>
        <v>6276</v>
      </c>
      <c r="B6276" s="35">
        <f>+INDEX(Исходные_данные!A:Z,A6276+$X$32-1,$X$30)</f>
        <v>0</v>
      </c>
      <c r="C6276" s="25">
        <f>+IFERROR(_xlfn.NUMBERVALUE(INDEX(Исходные_данные!A:Z,A6276+$X$32-1,$X$31),"."),0)</f>
        <v>0</v>
      </c>
      <c r="D6276" s="51"/>
      <c r="E6276" s="3">
        <f t="shared" si="985"/>
        <v>1289.4580000000001</v>
      </c>
      <c r="F6276" s="3">
        <f t="shared" si="986"/>
        <v>1289.4574600000001</v>
      </c>
      <c r="G6276" s="8">
        <f t="shared" si="989"/>
        <v>0</v>
      </c>
      <c r="H6276" s="7">
        <f t="shared" si="981"/>
        <v>0</v>
      </c>
      <c r="I6276" s="7">
        <f t="shared" si="982"/>
        <v>0</v>
      </c>
      <c r="J6276">
        <f t="shared" si="983"/>
        <v>0</v>
      </c>
      <c r="K6276">
        <f t="shared" si="987"/>
        <v>0</v>
      </c>
      <c r="L6276">
        <f t="shared" si="984"/>
        <v>0</v>
      </c>
      <c r="M6276" s="66" t="str">
        <f t="shared" si="980"/>
        <v xml:space="preserve"> </v>
      </c>
    </row>
    <row r="6277" spans="1:13" x14ac:dyDescent="0.25">
      <c r="A6277" s="25">
        <f t="shared" si="988"/>
        <v>6277</v>
      </c>
      <c r="B6277" s="35">
        <f>+INDEX(Исходные_данные!A:Z,A6277+$X$32-1,$X$30)</f>
        <v>0</v>
      </c>
      <c r="C6277" s="25">
        <f>+IFERROR(_xlfn.NUMBERVALUE(INDEX(Исходные_данные!A:Z,A6277+$X$32-1,$X$31),"."),0)</f>
        <v>0</v>
      </c>
      <c r="D6277" s="51"/>
      <c r="E6277" s="3">
        <f t="shared" si="985"/>
        <v>1289.4580000000001</v>
      </c>
      <c r="F6277" s="3">
        <f t="shared" si="986"/>
        <v>1289.4574600000001</v>
      </c>
      <c r="G6277" s="8">
        <f t="shared" si="989"/>
        <v>0</v>
      </c>
      <c r="H6277" s="7">
        <f t="shared" si="981"/>
        <v>0</v>
      </c>
      <c r="I6277" s="7">
        <f t="shared" si="982"/>
        <v>0</v>
      </c>
      <c r="J6277">
        <f t="shared" si="983"/>
        <v>0</v>
      </c>
      <c r="K6277">
        <f t="shared" si="987"/>
        <v>0</v>
      </c>
      <c r="L6277">
        <f t="shared" si="984"/>
        <v>0</v>
      </c>
      <c r="M6277" s="66" t="str">
        <f t="shared" si="980"/>
        <v xml:space="preserve"> </v>
      </c>
    </row>
    <row r="6278" spans="1:13" x14ac:dyDescent="0.25">
      <c r="A6278" s="25">
        <f t="shared" si="988"/>
        <v>6278</v>
      </c>
      <c r="B6278" s="35">
        <f>+INDEX(Исходные_данные!A:Z,A6278+$X$32-1,$X$30)</f>
        <v>0</v>
      </c>
      <c r="C6278" s="25">
        <f>+IFERROR(_xlfn.NUMBERVALUE(INDEX(Исходные_данные!A:Z,A6278+$X$32-1,$X$31),"."),0)</f>
        <v>0</v>
      </c>
      <c r="D6278" s="51"/>
      <c r="E6278" s="3">
        <f t="shared" si="985"/>
        <v>1289.4580000000001</v>
      </c>
      <c r="F6278" s="3">
        <f t="shared" si="986"/>
        <v>1289.4574600000001</v>
      </c>
      <c r="G6278" s="8">
        <f t="shared" si="989"/>
        <v>0</v>
      </c>
      <c r="H6278" s="7">
        <f t="shared" si="981"/>
        <v>0</v>
      </c>
      <c r="I6278" s="7">
        <f t="shared" si="982"/>
        <v>0</v>
      </c>
      <c r="J6278">
        <f t="shared" si="983"/>
        <v>0</v>
      </c>
      <c r="K6278">
        <f t="shared" si="987"/>
        <v>0</v>
      </c>
      <c r="L6278">
        <f t="shared" si="984"/>
        <v>0</v>
      </c>
      <c r="M6278" s="66" t="str">
        <f t="shared" si="980"/>
        <v xml:space="preserve"> </v>
      </c>
    </row>
    <row r="6279" spans="1:13" x14ac:dyDescent="0.25">
      <c r="A6279" s="25">
        <f t="shared" si="988"/>
        <v>6279</v>
      </c>
      <c r="B6279" s="35">
        <f>+INDEX(Исходные_данные!A:Z,A6279+$X$32-1,$X$30)</f>
        <v>0</v>
      </c>
      <c r="C6279" s="25">
        <f>+IFERROR(_xlfn.NUMBERVALUE(INDEX(Исходные_данные!A:Z,A6279+$X$32-1,$X$31),"."),0)</f>
        <v>0</v>
      </c>
      <c r="D6279" s="51"/>
      <c r="E6279" s="3">
        <f t="shared" si="985"/>
        <v>1289.4580000000001</v>
      </c>
      <c r="F6279" s="3">
        <f t="shared" si="986"/>
        <v>1289.4574600000001</v>
      </c>
      <c r="G6279" s="8">
        <f t="shared" si="989"/>
        <v>0</v>
      </c>
      <c r="H6279" s="7">
        <f t="shared" si="981"/>
        <v>0</v>
      </c>
      <c r="I6279" s="7">
        <f t="shared" si="982"/>
        <v>0</v>
      </c>
      <c r="J6279">
        <f t="shared" si="983"/>
        <v>0</v>
      </c>
      <c r="K6279">
        <f t="shared" si="987"/>
        <v>0</v>
      </c>
      <c r="L6279">
        <f t="shared" si="984"/>
        <v>0</v>
      </c>
      <c r="M6279" s="66" t="str">
        <f t="shared" si="980"/>
        <v xml:space="preserve"> </v>
      </c>
    </row>
    <row r="6280" spans="1:13" x14ac:dyDescent="0.25">
      <c r="A6280" s="25">
        <f t="shared" si="988"/>
        <v>6280</v>
      </c>
      <c r="B6280" s="35">
        <f>+INDEX(Исходные_данные!A:Z,A6280+$X$32-1,$X$30)</f>
        <v>0</v>
      </c>
      <c r="C6280" s="25">
        <f>+IFERROR(_xlfn.NUMBERVALUE(INDEX(Исходные_данные!A:Z,A6280+$X$32-1,$X$31),"."),0)</f>
        <v>0</v>
      </c>
      <c r="D6280" s="51"/>
      <c r="E6280" s="3">
        <f t="shared" si="985"/>
        <v>1289.4580000000001</v>
      </c>
      <c r="F6280" s="3">
        <f t="shared" si="986"/>
        <v>1289.4574600000001</v>
      </c>
      <c r="G6280" s="8">
        <f t="shared" si="989"/>
        <v>0</v>
      </c>
      <c r="H6280" s="7">
        <f t="shared" si="981"/>
        <v>0</v>
      </c>
      <c r="I6280" s="7">
        <f t="shared" si="982"/>
        <v>0</v>
      </c>
      <c r="J6280">
        <f t="shared" si="983"/>
        <v>0</v>
      </c>
      <c r="K6280">
        <f t="shared" si="987"/>
        <v>0</v>
      </c>
      <c r="L6280">
        <f t="shared" si="984"/>
        <v>0</v>
      </c>
      <c r="M6280" s="66" t="str">
        <f t="shared" si="980"/>
        <v xml:space="preserve"> </v>
      </c>
    </row>
    <row r="6281" spans="1:13" x14ac:dyDescent="0.25">
      <c r="A6281" s="25">
        <f t="shared" si="988"/>
        <v>6281</v>
      </c>
      <c r="B6281" s="35">
        <f>+INDEX(Исходные_данные!A:Z,A6281+$X$32-1,$X$30)</f>
        <v>0</v>
      </c>
      <c r="C6281" s="25">
        <f>+IFERROR(_xlfn.NUMBERVALUE(INDEX(Исходные_данные!A:Z,A6281+$X$32-1,$X$31),"."),0)</f>
        <v>0</v>
      </c>
      <c r="D6281" s="51"/>
      <c r="E6281" s="3">
        <f t="shared" si="985"/>
        <v>1289.4580000000001</v>
      </c>
      <c r="F6281" s="3">
        <f t="shared" si="986"/>
        <v>1289.4574600000001</v>
      </c>
      <c r="G6281" s="8">
        <f t="shared" si="989"/>
        <v>0</v>
      </c>
      <c r="H6281" s="7">
        <f t="shared" si="981"/>
        <v>0</v>
      </c>
      <c r="I6281" s="7">
        <f t="shared" si="982"/>
        <v>0</v>
      </c>
      <c r="J6281">
        <f t="shared" si="983"/>
        <v>0</v>
      </c>
      <c r="K6281">
        <f t="shared" si="987"/>
        <v>0</v>
      </c>
      <c r="L6281">
        <f t="shared" si="984"/>
        <v>0</v>
      </c>
      <c r="M6281" s="66" t="str">
        <f t="shared" si="980"/>
        <v xml:space="preserve"> </v>
      </c>
    </row>
    <row r="6282" spans="1:13" x14ac:dyDescent="0.25">
      <c r="A6282" s="25">
        <f t="shared" si="988"/>
        <v>6282</v>
      </c>
      <c r="B6282" s="35">
        <f>+INDEX(Исходные_данные!A:Z,A6282+$X$32-1,$X$30)</f>
        <v>0</v>
      </c>
      <c r="C6282" s="25">
        <f>+IFERROR(_xlfn.NUMBERVALUE(INDEX(Исходные_данные!A:Z,A6282+$X$32-1,$X$31),"."),0)</f>
        <v>0</v>
      </c>
      <c r="D6282" s="51"/>
      <c r="E6282" s="3">
        <f t="shared" si="985"/>
        <v>1289.4580000000001</v>
      </c>
      <c r="F6282" s="3">
        <f t="shared" si="986"/>
        <v>1289.4574600000001</v>
      </c>
      <c r="G6282" s="8">
        <f t="shared" si="989"/>
        <v>0</v>
      </c>
      <c r="H6282" s="7">
        <f t="shared" si="981"/>
        <v>0</v>
      </c>
      <c r="I6282" s="7">
        <f t="shared" si="982"/>
        <v>0</v>
      </c>
      <c r="J6282">
        <f t="shared" si="983"/>
        <v>0</v>
      </c>
      <c r="K6282">
        <f t="shared" si="987"/>
        <v>0</v>
      </c>
      <c r="L6282">
        <f t="shared" si="984"/>
        <v>0</v>
      </c>
      <c r="M6282" s="66" t="str">
        <f t="shared" si="980"/>
        <v xml:space="preserve"> </v>
      </c>
    </row>
    <row r="6283" spans="1:13" x14ac:dyDescent="0.25">
      <c r="A6283" s="25">
        <f t="shared" si="988"/>
        <v>6283</v>
      </c>
      <c r="B6283" s="35">
        <f>+INDEX(Исходные_данные!A:Z,A6283+$X$32-1,$X$30)</f>
        <v>0</v>
      </c>
      <c r="C6283" s="25">
        <f>+IFERROR(_xlfn.NUMBERVALUE(INDEX(Исходные_данные!A:Z,A6283+$X$32-1,$X$31),"."),0)</f>
        <v>0</v>
      </c>
      <c r="D6283" s="51"/>
      <c r="E6283" s="3">
        <f t="shared" si="985"/>
        <v>1289.4580000000001</v>
      </c>
      <c r="F6283" s="3">
        <f t="shared" si="986"/>
        <v>1289.4574600000001</v>
      </c>
      <c r="G6283" s="8">
        <f t="shared" si="989"/>
        <v>0</v>
      </c>
      <c r="H6283" s="7">
        <f t="shared" si="981"/>
        <v>0</v>
      </c>
      <c r="I6283" s="7">
        <f t="shared" si="982"/>
        <v>0</v>
      </c>
      <c r="J6283">
        <f t="shared" si="983"/>
        <v>0</v>
      </c>
      <c r="K6283">
        <f t="shared" si="987"/>
        <v>0</v>
      </c>
      <c r="L6283">
        <f t="shared" si="984"/>
        <v>0</v>
      </c>
      <c r="M6283" s="66" t="str">
        <f t="shared" si="980"/>
        <v xml:space="preserve"> </v>
      </c>
    </row>
    <row r="6284" spans="1:13" x14ac:dyDescent="0.25">
      <c r="A6284" s="25">
        <f t="shared" si="988"/>
        <v>6284</v>
      </c>
      <c r="B6284" s="35">
        <f>+INDEX(Исходные_данные!A:Z,A6284+$X$32-1,$X$30)</f>
        <v>0</v>
      </c>
      <c r="C6284" s="25">
        <f>+IFERROR(_xlfn.NUMBERVALUE(INDEX(Исходные_данные!A:Z,A6284+$X$32-1,$X$31),"."),0)</f>
        <v>0</v>
      </c>
      <c r="D6284" s="51"/>
      <c r="E6284" s="3">
        <f t="shared" si="985"/>
        <v>1289.4580000000001</v>
      </c>
      <c r="F6284" s="3">
        <f t="shared" si="986"/>
        <v>1289.4574600000001</v>
      </c>
      <c r="G6284" s="8">
        <f t="shared" si="989"/>
        <v>0</v>
      </c>
      <c r="H6284" s="7">
        <f t="shared" si="981"/>
        <v>0</v>
      </c>
      <c r="I6284" s="7">
        <f t="shared" si="982"/>
        <v>0</v>
      </c>
      <c r="J6284">
        <f t="shared" si="983"/>
        <v>0</v>
      </c>
      <c r="K6284">
        <f t="shared" si="987"/>
        <v>0</v>
      </c>
      <c r="L6284">
        <f t="shared" si="984"/>
        <v>0</v>
      </c>
      <c r="M6284" s="66" t="str">
        <f t="shared" si="980"/>
        <v xml:space="preserve"> </v>
      </c>
    </row>
    <row r="6285" spans="1:13" x14ac:dyDescent="0.25">
      <c r="A6285" s="25">
        <f t="shared" si="988"/>
        <v>6285</v>
      </c>
      <c r="B6285" s="35">
        <f>+INDEX(Исходные_данные!A:Z,A6285+$X$32-1,$X$30)</f>
        <v>0</v>
      </c>
      <c r="C6285" s="25">
        <f>+IFERROR(_xlfn.NUMBERVALUE(INDEX(Исходные_данные!A:Z,A6285+$X$32-1,$X$31),"."),0)</f>
        <v>0</v>
      </c>
      <c r="D6285" s="51"/>
      <c r="E6285" s="3">
        <f t="shared" si="985"/>
        <v>1289.4580000000001</v>
      </c>
      <c r="F6285" s="3">
        <f t="shared" si="986"/>
        <v>1289.4574600000001</v>
      </c>
      <c r="G6285" s="8">
        <f t="shared" si="989"/>
        <v>0</v>
      </c>
      <c r="H6285" s="7">
        <f t="shared" si="981"/>
        <v>0</v>
      </c>
      <c r="I6285" s="7">
        <f t="shared" si="982"/>
        <v>0</v>
      </c>
      <c r="J6285">
        <f t="shared" si="983"/>
        <v>0</v>
      </c>
      <c r="K6285">
        <f t="shared" si="987"/>
        <v>0</v>
      </c>
      <c r="L6285">
        <f t="shared" si="984"/>
        <v>0</v>
      </c>
      <c r="M6285" s="66" t="str">
        <f t="shared" si="980"/>
        <v xml:space="preserve"> </v>
      </c>
    </row>
    <row r="6286" spans="1:13" x14ac:dyDescent="0.25">
      <c r="A6286" s="25">
        <f t="shared" si="988"/>
        <v>6286</v>
      </c>
      <c r="B6286" s="35">
        <f>+INDEX(Исходные_данные!A:Z,A6286+$X$32-1,$X$30)</f>
        <v>0</v>
      </c>
      <c r="C6286" s="25">
        <f>+IFERROR(_xlfn.NUMBERVALUE(INDEX(Исходные_данные!A:Z,A6286+$X$32-1,$X$31),"."),0)</f>
        <v>0</v>
      </c>
      <c r="D6286" s="51"/>
      <c r="E6286" s="3">
        <f t="shared" si="985"/>
        <v>1289.4580000000001</v>
      </c>
      <c r="F6286" s="3">
        <f t="shared" si="986"/>
        <v>1289.4574600000001</v>
      </c>
      <c r="G6286" s="8">
        <f t="shared" si="989"/>
        <v>0</v>
      </c>
      <c r="H6286" s="7">
        <f t="shared" si="981"/>
        <v>0</v>
      </c>
      <c r="I6286" s="7">
        <f t="shared" si="982"/>
        <v>0</v>
      </c>
      <c r="J6286">
        <f t="shared" si="983"/>
        <v>0</v>
      </c>
      <c r="K6286">
        <f t="shared" si="987"/>
        <v>0</v>
      </c>
      <c r="L6286">
        <f t="shared" si="984"/>
        <v>0</v>
      </c>
      <c r="M6286" s="66" t="str">
        <f t="shared" si="980"/>
        <v xml:space="preserve"> </v>
      </c>
    </row>
    <row r="6287" spans="1:13" x14ac:dyDescent="0.25">
      <c r="A6287" s="25">
        <f t="shared" si="988"/>
        <v>6287</v>
      </c>
      <c r="B6287" s="35">
        <f>+INDEX(Исходные_данные!A:Z,A6287+$X$32-1,$X$30)</f>
        <v>0</v>
      </c>
      <c r="C6287" s="25">
        <f>+IFERROR(_xlfn.NUMBERVALUE(INDEX(Исходные_данные!A:Z,A6287+$X$32-1,$X$31),"."),0)</f>
        <v>0</v>
      </c>
      <c r="D6287" s="51"/>
      <c r="E6287" s="3">
        <f t="shared" si="985"/>
        <v>1289.4580000000001</v>
      </c>
      <c r="F6287" s="3">
        <f t="shared" si="986"/>
        <v>1289.4574600000001</v>
      </c>
      <c r="G6287" s="8">
        <f t="shared" si="989"/>
        <v>0</v>
      </c>
      <c r="H6287" s="7">
        <f t="shared" si="981"/>
        <v>0</v>
      </c>
      <c r="I6287" s="7">
        <f t="shared" si="982"/>
        <v>0</v>
      </c>
      <c r="J6287">
        <f t="shared" si="983"/>
        <v>0</v>
      </c>
      <c r="K6287">
        <f t="shared" si="987"/>
        <v>0</v>
      </c>
      <c r="L6287">
        <f t="shared" si="984"/>
        <v>0</v>
      </c>
      <c r="M6287" s="66" t="str">
        <f t="shared" si="980"/>
        <v xml:space="preserve"> </v>
      </c>
    </row>
    <row r="6288" spans="1:13" x14ac:dyDescent="0.25">
      <c r="A6288" s="25">
        <f t="shared" si="988"/>
        <v>6288</v>
      </c>
      <c r="B6288" s="35">
        <f>+INDEX(Исходные_данные!A:Z,A6288+$X$32-1,$X$30)</f>
        <v>0</v>
      </c>
      <c r="C6288" s="25">
        <f>+IFERROR(_xlfn.NUMBERVALUE(INDEX(Исходные_данные!A:Z,A6288+$X$32-1,$X$31),"."),0)</f>
        <v>0</v>
      </c>
      <c r="D6288" s="51"/>
      <c r="E6288" s="3">
        <f t="shared" si="985"/>
        <v>1289.4580000000001</v>
      </c>
      <c r="F6288" s="3">
        <f t="shared" si="986"/>
        <v>1289.4574600000001</v>
      </c>
      <c r="G6288" s="8">
        <f t="shared" si="989"/>
        <v>0</v>
      </c>
      <c r="H6288" s="7">
        <f t="shared" si="981"/>
        <v>0</v>
      </c>
      <c r="I6288" s="7">
        <f t="shared" si="982"/>
        <v>0</v>
      </c>
      <c r="J6288">
        <f t="shared" si="983"/>
        <v>0</v>
      </c>
      <c r="K6288">
        <f t="shared" si="987"/>
        <v>0</v>
      </c>
      <c r="L6288">
        <f t="shared" si="984"/>
        <v>0</v>
      </c>
      <c r="M6288" s="66" t="str">
        <f t="shared" si="980"/>
        <v xml:space="preserve"> </v>
      </c>
    </row>
    <row r="6289" spans="1:13" x14ac:dyDescent="0.25">
      <c r="A6289" s="25">
        <f t="shared" si="988"/>
        <v>6289</v>
      </c>
      <c r="B6289" s="35">
        <f>+INDEX(Исходные_данные!A:Z,A6289+$X$32-1,$X$30)</f>
        <v>0</v>
      </c>
      <c r="C6289" s="25">
        <f>+IFERROR(_xlfn.NUMBERVALUE(INDEX(Исходные_данные!A:Z,A6289+$X$32-1,$X$31),"."),0)</f>
        <v>0</v>
      </c>
      <c r="D6289" s="51"/>
      <c r="E6289" s="3">
        <f t="shared" si="985"/>
        <v>1289.4580000000001</v>
      </c>
      <c r="F6289" s="3">
        <f t="shared" si="986"/>
        <v>1289.4574600000001</v>
      </c>
      <c r="G6289" s="8">
        <f t="shared" si="989"/>
        <v>0</v>
      </c>
      <c r="H6289" s="7">
        <f t="shared" si="981"/>
        <v>0</v>
      </c>
      <c r="I6289" s="7">
        <f t="shared" si="982"/>
        <v>0</v>
      </c>
      <c r="J6289">
        <f t="shared" si="983"/>
        <v>0</v>
      </c>
      <c r="K6289">
        <f t="shared" si="987"/>
        <v>0</v>
      </c>
      <c r="L6289">
        <f t="shared" si="984"/>
        <v>0</v>
      </c>
      <c r="M6289" s="66" t="str">
        <f t="shared" si="980"/>
        <v xml:space="preserve"> </v>
      </c>
    </row>
    <row r="6290" spans="1:13" x14ac:dyDescent="0.25">
      <c r="A6290" s="25">
        <f t="shared" si="988"/>
        <v>6290</v>
      </c>
      <c r="B6290" s="35">
        <f>+INDEX(Исходные_данные!A:Z,A6290+$X$32-1,$X$30)</f>
        <v>0</v>
      </c>
      <c r="C6290" s="25">
        <f>+IFERROR(_xlfn.NUMBERVALUE(INDEX(Исходные_данные!A:Z,A6290+$X$32-1,$X$31),"."),0)</f>
        <v>0</v>
      </c>
      <c r="D6290" s="51"/>
      <c r="E6290" s="3">
        <f t="shared" si="985"/>
        <v>1289.4580000000001</v>
      </c>
      <c r="F6290" s="3">
        <f t="shared" si="986"/>
        <v>1289.4574600000001</v>
      </c>
      <c r="G6290" s="8">
        <f t="shared" si="989"/>
        <v>0</v>
      </c>
      <c r="H6290" s="7">
        <f t="shared" si="981"/>
        <v>0</v>
      </c>
      <c r="I6290" s="7">
        <f t="shared" si="982"/>
        <v>0</v>
      </c>
      <c r="J6290">
        <f t="shared" si="983"/>
        <v>0</v>
      </c>
      <c r="K6290">
        <f t="shared" si="987"/>
        <v>0</v>
      </c>
      <c r="L6290">
        <f t="shared" si="984"/>
        <v>0</v>
      </c>
      <c r="M6290" s="66" t="str">
        <f t="shared" si="980"/>
        <v xml:space="preserve"> </v>
      </c>
    </row>
    <row r="6291" spans="1:13" x14ac:dyDescent="0.25">
      <c r="A6291" s="25">
        <f t="shared" si="988"/>
        <v>6291</v>
      </c>
      <c r="B6291" s="35">
        <f>+INDEX(Исходные_данные!A:Z,A6291+$X$32-1,$X$30)</f>
        <v>0</v>
      </c>
      <c r="C6291" s="25">
        <f>+IFERROR(_xlfn.NUMBERVALUE(INDEX(Исходные_данные!A:Z,A6291+$X$32-1,$X$31),"."),0)</f>
        <v>0</v>
      </c>
      <c r="D6291" s="51"/>
      <c r="E6291" s="3">
        <f t="shared" si="985"/>
        <v>1289.4580000000001</v>
      </c>
      <c r="F6291" s="3">
        <f t="shared" si="986"/>
        <v>1289.4574600000001</v>
      </c>
      <c r="G6291" s="8">
        <f t="shared" si="989"/>
        <v>0</v>
      </c>
      <c r="H6291" s="7">
        <f t="shared" si="981"/>
        <v>0</v>
      </c>
      <c r="I6291" s="7">
        <f t="shared" si="982"/>
        <v>0</v>
      </c>
      <c r="J6291">
        <f t="shared" si="983"/>
        <v>0</v>
      </c>
      <c r="K6291">
        <f t="shared" si="987"/>
        <v>0</v>
      </c>
      <c r="L6291">
        <f t="shared" si="984"/>
        <v>0</v>
      </c>
      <c r="M6291" s="66" t="str">
        <f t="shared" si="980"/>
        <v xml:space="preserve"> </v>
      </c>
    </row>
    <row r="6292" spans="1:13" x14ac:dyDescent="0.25">
      <c r="A6292" s="25">
        <f t="shared" si="988"/>
        <v>6292</v>
      </c>
      <c r="B6292" s="35">
        <f>+INDEX(Исходные_данные!A:Z,A6292+$X$32-1,$X$30)</f>
        <v>0</v>
      </c>
      <c r="C6292" s="25">
        <f>+IFERROR(_xlfn.NUMBERVALUE(INDEX(Исходные_данные!A:Z,A6292+$X$32-1,$X$31),"."),0)</f>
        <v>0</v>
      </c>
      <c r="D6292" s="51"/>
      <c r="E6292" s="3">
        <f t="shared" si="985"/>
        <v>1289.4580000000001</v>
      </c>
      <c r="F6292" s="3">
        <f t="shared" si="986"/>
        <v>1289.4574600000001</v>
      </c>
      <c r="G6292" s="8">
        <f t="shared" si="989"/>
        <v>0</v>
      </c>
      <c r="H6292" s="7">
        <f t="shared" si="981"/>
        <v>0</v>
      </c>
      <c r="I6292" s="7">
        <f t="shared" si="982"/>
        <v>0</v>
      </c>
      <c r="J6292">
        <f t="shared" si="983"/>
        <v>0</v>
      </c>
      <c r="K6292">
        <f t="shared" si="987"/>
        <v>0</v>
      </c>
      <c r="L6292">
        <f t="shared" si="984"/>
        <v>0</v>
      </c>
      <c r="M6292" s="66" t="str">
        <f t="shared" si="980"/>
        <v xml:space="preserve"> </v>
      </c>
    </row>
    <row r="6293" spans="1:13" x14ac:dyDescent="0.25">
      <c r="A6293" s="25">
        <f t="shared" si="988"/>
        <v>6293</v>
      </c>
      <c r="B6293" s="35">
        <f>+INDEX(Исходные_данные!A:Z,A6293+$X$32-1,$X$30)</f>
        <v>0</v>
      </c>
      <c r="C6293" s="25">
        <f>+IFERROR(_xlfn.NUMBERVALUE(INDEX(Исходные_данные!A:Z,A6293+$X$32-1,$X$31),"."),0)</f>
        <v>0</v>
      </c>
      <c r="D6293" s="51"/>
      <c r="E6293" s="3">
        <f t="shared" si="985"/>
        <v>1289.4580000000001</v>
      </c>
      <c r="F6293" s="3">
        <f t="shared" si="986"/>
        <v>1289.4574600000001</v>
      </c>
      <c r="G6293" s="8">
        <f t="shared" si="989"/>
        <v>0</v>
      </c>
      <c r="H6293" s="7">
        <f t="shared" si="981"/>
        <v>0</v>
      </c>
      <c r="I6293" s="7">
        <f t="shared" si="982"/>
        <v>0</v>
      </c>
      <c r="J6293">
        <f t="shared" si="983"/>
        <v>0</v>
      </c>
      <c r="K6293">
        <f t="shared" si="987"/>
        <v>0</v>
      </c>
      <c r="L6293">
        <f t="shared" si="984"/>
        <v>0</v>
      </c>
      <c r="M6293" s="66" t="str">
        <f t="shared" si="980"/>
        <v xml:space="preserve"> </v>
      </c>
    </row>
    <row r="6294" spans="1:13" x14ac:dyDescent="0.25">
      <c r="A6294" s="25">
        <f t="shared" si="988"/>
        <v>6294</v>
      </c>
      <c r="B6294" s="35">
        <f>+INDEX(Исходные_данные!A:Z,A6294+$X$32-1,$X$30)</f>
        <v>0</v>
      </c>
      <c r="C6294" s="25">
        <f>+IFERROR(_xlfn.NUMBERVALUE(INDEX(Исходные_данные!A:Z,A6294+$X$32-1,$X$31),"."),0)</f>
        <v>0</v>
      </c>
      <c r="D6294" s="51"/>
      <c r="E6294" s="3">
        <f t="shared" si="985"/>
        <v>1289.4580000000001</v>
      </c>
      <c r="F6294" s="3">
        <f t="shared" si="986"/>
        <v>1289.4574600000001</v>
      </c>
      <c r="G6294" s="8">
        <f t="shared" si="989"/>
        <v>0</v>
      </c>
      <c r="H6294" s="7">
        <f t="shared" si="981"/>
        <v>0</v>
      </c>
      <c r="I6294" s="7">
        <f t="shared" si="982"/>
        <v>0</v>
      </c>
      <c r="J6294">
        <f t="shared" si="983"/>
        <v>0</v>
      </c>
      <c r="K6294">
        <f t="shared" si="987"/>
        <v>0</v>
      </c>
      <c r="L6294">
        <f t="shared" si="984"/>
        <v>0</v>
      </c>
      <c r="M6294" s="66" t="str">
        <f t="shared" si="980"/>
        <v xml:space="preserve"> </v>
      </c>
    </row>
    <row r="6295" spans="1:13" x14ac:dyDescent="0.25">
      <c r="A6295" s="25">
        <f t="shared" si="988"/>
        <v>6295</v>
      </c>
      <c r="B6295" s="35">
        <f>+INDEX(Исходные_данные!A:Z,A6295+$X$32-1,$X$30)</f>
        <v>0</v>
      </c>
      <c r="C6295" s="25">
        <f>+IFERROR(_xlfn.NUMBERVALUE(INDEX(Исходные_данные!A:Z,A6295+$X$32-1,$X$31),"."),0)</f>
        <v>0</v>
      </c>
      <c r="D6295" s="51"/>
      <c r="E6295" s="3">
        <f t="shared" si="985"/>
        <v>1289.4580000000001</v>
      </c>
      <c r="F6295" s="3">
        <f t="shared" si="986"/>
        <v>1289.4574600000001</v>
      </c>
      <c r="G6295" s="8">
        <f t="shared" si="989"/>
        <v>0</v>
      </c>
      <c r="H6295" s="7">
        <f t="shared" si="981"/>
        <v>0</v>
      </c>
      <c r="I6295" s="7">
        <f t="shared" si="982"/>
        <v>0</v>
      </c>
      <c r="J6295">
        <f t="shared" si="983"/>
        <v>0</v>
      </c>
      <c r="K6295">
        <f t="shared" si="987"/>
        <v>0</v>
      </c>
      <c r="L6295">
        <f t="shared" si="984"/>
        <v>0</v>
      </c>
      <c r="M6295" s="66" t="str">
        <f t="shared" si="980"/>
        <v xml:space="preserve"> </v>
      </c>
    </row>
    <row r="6296" spans="1:13" x14ac:dyDescent="0.25">
      <c r="A6296" s="25">
        <f t="shared" si="988"/>
        <v>6296</v>
      </c>
      <c r="B6296" s="35">
        <f>+INDEX(Исходные_данные!A:Z,A6296+$X$32-1,$X$30)</f>
        <v>0</v>
      </c>
      <c r="C6296" s="25">
        <f>+IFERROR(_xlfn.NUMBERVALUE(INDEX(Исходные_данные!A:Z,A6296+$X$32-1,$X$31),"."),0)</f>
        <v>0</v>
      </c>
      <c r="D6296" s="51"/>
      <c r="E6296" s="3">
        <f t="shared" si="985"/>
        <v>1289.4580000000001</v>
      </c>
      <c r="F6296" s="3">
        <f t="shared" si="986"/>
        <v>1289.4574600000001</v>
      </c>
      <c r="G6296" s="8">
        <f t="shared" si="989"/>
        <v>0</v>
      </c>
      <c r="H6296" s="7">
        <f t="shared" si="981"/>
        <v>0</v>
      </c>
      <c r="I6296" s="7">
        <f t="shared" si="982"/>
        <v>0</v>
      </c>
      <c r="J6296">
        <f t="shared" si="983"/>
        <v>0</v>
      </c>
      <c r="K6296">
        <f t="shared" si="987"/>
        <v>0</v>
      </c>
      <c r="L6296">
        <f t="shared" si="984"/>
        <v>0</v>
      </c>
      <c r="M6296" s="66" t="str">
        <f t="shared" si="980"/>
        <v xml:space="preserve"> </v>
      </c>
    </row>
    <row r="6297" spans="1:13" x14ac:dyDescent="0.25">
      <c r="A6297" s="25">
        <f t="shared" si="988"/>
        <v>6297</v>
      </c>
      <c r="B6297" s="35">
        <f>+INDEX(Исходные_данные!A:Z,A6297+$X$32-1,$X$30)</f>
        <v>0</v>
      </c>
      <c r="C6297" s="25">
        <f>+IFERROR(_xlfn.NUMBERVALUE(INDEX(Исходные_данные!A:Z,A6297+$X$32-1,$X$31),"."),0)</f>
        <v>0</v>
      </c>
      <c r="D6297" s="51"/>
      <c r="E6297" s="3">
        <f t="shared" si="985"/>
        <v>1289.4580000000001</v>
      </c>
      <c r="F6297" s="3">
        <f t="shared" si="986"/>
        <v>1289.4574600000001</v>
      </c>
      <c r="G6297" s="8">
        <f t="shared" si="989"/>
        <v>0</v>
      </c>
      <c r="H6297" s="7">
        <f t="shared" si="981"/>
        <v>0</v>
      </c>
      <c r="I6297" s="7">
        <f t="shared" si="982"/>
        <v>0</v>
      </c>
      <c r="J6297">
        <f t="shared" si="983"/>
        <v>0</v>
      </c>
      <c r="K6297">
        <f t="shared" si="987"/>
        <v>0</v>
      </c>
      <c r="L6297">
        <f t="shared" si="984"/>
        <v>0</v>
      </c>
      <c r="M6297" s="66" t="str">
        <f t="shared" si="980"/>
        <v xml:space="preserve"> </v>
      </c>
    </row>
    <row r="6298" spans="1:13" x14ac:dyDescent="0.25">
      <c r="A6298" s="25">
        <f t="shared" si="988"/>
        <v>6298</v>
      </c>
      <c r="B6298" s="35">
        <f>+INDEX(Исходные_данные!A:Z,A6298+$X$32-1,$X$30)</f>
        <v>0</v>
      </c>
      <c r="C6298" s="25">
        <f>+IFERROR(_xlfn.NUMBERVALUE(INDEX(Исходные_данные!A:Z,A6298+$X$32-1,$X$31),"."),0)</f>
        <v>0</v>
      </c>
      <c r="D6298" s="51"/>
      <c r="E6298" s="3">
        <f t="shared" si="985"/>
        <v>1289.4580000000001</v>
      </c>
      <c r="F6298" s="3">
        <f t="shared" si="986"/>
        <v>1289.4574600000001</v>
      </c>
      <c r="G6298" s="8">
        <f t="shared" si="989"/>
        <v>0</v>
      </c>
      <c r="H6298" s="7">
        <f t="shared" si="981"/>
        <v>0</v>
      </c>
      <c r="I6298" s="7">
        <f t="shared" si="982"/>
        <v>0</v>
      </c>
      <c r="J6298">
        <f t="shared" si="983"/>
        <v>0</v>
      </c>
      <c r="K6298">
        <f t="shared" si="987"/>
        <v>0</v>
      </c>
      <c r="L6298">
        <f t="shared" si="984"/>
        <v>0</v>
      </c>
      <c r="M6298" s="66" t="str">
        <f t="shared" si="980"/>
        <v xml:space="preserve"> </v>
      </c>
    </row>
    <row r="6299" spans="1:13" x14ac:dyDescent="0.25">
      <c r="A6299" s="25">
        <f t="shared" si="988"/>
        <v>6299</v>
      </c>
      <c r="B6299" s="35">
        <f>+INDEX(Исходные_данные!A:Z,A6299+$X$32-1,$X$30)</f>
        <v>0</v>
      </c>
      <c r="C6299" s="25">
        <f>+IFERROR(_xlfn.NUMBERVALUE(INDEX(Исходные_данные!A:Z,A6299+$X$32-1,$X$31),"."),0)</f>
        <v>0</v>
      </c>
      <c r="D6299" s="51"/>
      <c r="E6299" s="3">
        <f t="shared" si="985"/>
        <v>1289.4580000000001</v>
      </c>
      <c r="F6299" s="3">
        <f t="shared" si="986"/>
        <v>1289.4574600000001</v>
      </c>
      <c r="G6299" s="8">
        <f t="shared" si="989"/>
        <v>0</v>
      </c>
      <c r="H6299" s="7">
        <f t="shared" si="981"/>
        <v>0</v>
      </c>
      <c r="I6299" s="7">
        <f t="shared" si="982"/>
        <v>0</v>
      </c>
      <c r="J6299">
        <f t="shared" si="983"/>
        <v>0</v>
      </c>
      <c r="K6299">
        <f t="shared" si="987"/>
        <v>0</v>
      </c>
      <c r="L6299">
        <f t="shared" si="984"/>
        <v>0</v>
      </c>
      <c r="M6299" s="66" t="str">
        <f t="shared" si="980"/>
        <v xml:space="preserve"> </v>
      </c>
    </row>
    <row r="6300" spans="1:13" x14ac:dyDescent="0.25">
      <c r="A6300" s="25">
        <f t="shared" si="988"/>
        <v>6300</v>
      </c>
      <c r="B6300" s="35">
        <f>+INDEX(Исходные_данные!A:Z,A6300+$X$32-1,$X$30)</f>
        <v>0</v>
      </c>
      <c r="C6300" s="25">
        <f>+IFERROR(_xlfn.NUMBERVALUE(INDEX(Исходные_данные!A:Z,A6300+$X$32-1,$X$31),"."),0)</f>
        <v>0</v>
      </c>
      <c r="D6300" s="51"/>
      <c r="E6300" s="3">
        <f t="shared" si="985"/>
        <v>1289.4580000000001</v>
      </c>
      <c r="F6300" s="3">
        <f t="shared" si="986"/>
        <v>1289.4574600000001</v>
      </c>
      <c r="G6300" s="8">
        <f t="shared" si="989"/>
        <v>0</v>
      </c>
      <c r="H6300" s="7">
        <f t="shared" si="981"/>
        <v>0</v>
      </c>
      <c r="I6300" s="7">
        <f t="shared" si="982"/>
        <v>0</v>
      </c>
      <c r="J6300">
        <f t="shared" si="983"/>
        <v>0</v>
      </c>
      <c r="K6300">
        <f t="shared" si="987"/>
        <v>0</v>
      </c>
      <c r="L6300">
        <f t="shared" si="984"/>
        <v>0</v>
      </c>
      <c r="M6300" s="66" t="str">
        <f t="shared" ref="M6300:M6363" si="990">IF(AC6315=1,"",+CONCATENATE(IF($AC$43=1,CONCATENATE(D6300," "),""),IF($AC$44=1,CONCATENATE(E6300," (",TEXT(G6300,"0,0"),"%)"),"")))</f>
        <v xml:space="preserve"> </v>
      </c>
    </row>
    <row r="6301" spans="1:13" x14ac:dyDescent="0.25">
      <c r="A6301" s="25">
        <f t="shared" si="988"/>
        <v>6301</v>
      </c>
      <c r="B6301" s="35">
        <f>+INDEX(Исходные_данные!A:Z,A6301+$X$32-1,$X$30)</f>
        <v>0</v>
      </c>
      <c r="C6301" s="25">
        <f>+IFERROR(_xlfn.NUMBERVALUE(INDEX(Исходные_данные!A:Z,A6301+$X$32-1,$X$31),"."),0)</f>
        <v>0</v>
      </c>
      <c r="D6301" s="51"/>
      <c r="E6301" s="3">
        <f t="shared" si="985"/>
        <v>1289.4580000000001</v>
      </c>
      <c r="F6301" s="3">
        <f t="shared" si="986"/>
        <v>1289.4574600000001</v>
      </c>
      <c r="G6301" s="8">
        <f t="shared" si="989"/>
        <v>0</v>
      </c>
      <c r="H6301" s="7">
        <f t="shared" si="981"/>
        <v>0</v>
      </c>
      <c r="I6301" s="7">
        <f t="shared" si="982"/>
        <v>0</v>
      </c>
      <c r="J6301">
        <f t="shared" si="983"/>
        <v>0</v>
      </c>
      <c r="K6301">
        <f t="shared" si="987"/>
        <v>0</v>
      </c>
      <c r="L6301">
        <f t="shared" si="984"/>
        <v>0</v>
      </c>
      <c r="M6301" s="66" t="str">
        <f t="shared" si="990"/>
        <v xml:space="preserve"> </v>
      </c>
    </row>
    <row r="6302" spans="1:13" x14ac:dyDescent="0.25">
      <c r="A6302" s="25">
        <f t="shared" si="988"/>
        <v>6302</v>
      </c>
      <c r="B6302" s="35">
        <f>+INDEX(Исходные_данные!A:Z,A6302+$X$32-1,$X$30)</f>
        <v>0</v>
      </c>
      <c r="C6302" s="25">
        <f>+IFERROR(_xlfn.NUMBERVALUE(INDEX(Исходные_данные!A:Z,A6302+$X$32-1,$X$31),"."),0)</f>
        <v>0</v>
      </c>
      <c r="D6302" s="51"/>
      <c r="E6302" s="3">
        <f t="shared" si="985"/>
        <v>1289.4580000000001</v>
      </c>
      <c r="F6302" s="3">
        <f t="shared" si="986"/>
        <v>1289.4574600000001</v>
      </c>
      <c r="G6302" s="8">
        <f t="shared" si="989"/>
        <v>0</v>
      </c>
      <c r="H6302" s="7">
        <f t="shared" si="981"/>
        <v>0</v>
      </c>
      <c r="I6302" s="7">
        <f t="shared" si="982"/>
        <v>0</v>
      </c>
      <c r="J6302">
        <f t="shared" si="983"/>
        <v>0</v>
      </c>
      <c r="K6302">
        <f t="shared" si="987"/>
        <v>0</v>
      </c>
      <c r="L6302">
        <f t="shared" si="984"/>
        <v>0</v>
      </c>
      <c r="M6302" s="66" t="str">
        <f t="shared" si="990"/>
        <v xml:space="preserve"> </v>
      </c>
    </row>
    <row r="6303" spans="1:13" x14ac:dyDescent="0.25">
      <c r="A6303" s="25">
        <f t="shared" si="988"/>
        <v>6303</v>
      </c>
      <c r="B6303" s="35">
        <f>+INDEX(Исходные_данные!A:Z,A6303+$X$32-1,$X$30)</f>
        <v>0</v>
      </c>
      <c r="C6303" s="25">
        <f>+IFERROR(_xlfn.NUMBERVALUE(INDEX(Исходные_данные!A:Z,A6303+$X$32-1,$X$31),"."),0)</f>
        <v>0</v>
      </c>
      <c r="D6303" s="51"/>
      <c r="E6303" s="3">
        <f t="shared" si="985"/>
        <v>1289.4580000000001</v>
      </c>
      <c r="F6303" s="3">
        <f t="shared" si="986"/>
        <v>1289.4574600000001</v>
      </c>
      <c r="G6303" s="8">
        <f t="shared" si="989"/>
        <v>0</v>
      </c>
      <c r="H6303" s="7">
        <f t="shared" si="981"/>
        <v>0</v>
      </c>
      <c r="I6303" s="7">
        <f t="shared" si="982"/>
        <v>0</v>
      </c>
      <c r="J6303">
        <f t="shared" si="983"/>
        <v>0</v>
      </c>
      <c r="K6303">
        <f t="shared" si="987"/>
        <v>0</v>
      </c>
      <c r="L6303">
        <f t="shared" si="984"/>
        <v>0</v>
      </c>
      <c r="M6303" s="66" t="str">
        <f t="shared" si="990"/>
        <v xml:space="preserve"> </v>
      </c>
    </row>
    <row r="6304" spans="1:13" x14ac:dyDescent="0.25">
      <c r="A6304" s="25">
        <f t="shared" si="988"/>
        <v>6304</v>
      </c>
      <c r="B6304" s="35">
        <f>+INDEX(Исходные_данные!A:Z,A6304+$X$32-1,$X$30)</f>
        <v>0</v>
      </c>
      <c r="C6304" s="25">
        <f>+IFERROR(_xlfn.NUMBERVALUE(INDEX(Исходные_данные!A:Z,A6304+$X$32-1,$X$31),"."),0)</f>
        <v>0</v>
      </c>
      <c r="D6304" s="51"/>
      <c r="E6304" s="3">
        <f t="shared" si="985"/>
        <v>1289.4580000000001</v>
      </c>
      <c r="F6304" s="3">
        <f t="shared" si="986"/>
        <v>1289.4574600000001</v>
      </c>
      <c r="G6304" s="8">
        <f t="shared" si="989"/>
        <v>0</v>
      </c>
      <c r="H6304" s="7">
        <f t="shared" si="981"/>
        <v>0</v>
      </c>
      <c r="I6304" s="7">
        <f t="shared" si="982"/>
        <v>0</v>
      </c>
      <c r="J6304">
        <f t="shared" si="983"/>
        <v>0</v>
      </c>
      <c r="K6304">
        <f t="shared" si="987"/>
        <v>0</v>
      </c>
      <c r="L6304">
        <f t="shared" si="984"/>
        <v>0</v>
      </c>
      <c r="M6304" s="66" t="str">
        <f t="shared" si="990"/>
        <v xml:space="preserve"> </v>
      </c>
    </row>
    <row r="6305" spans="1:13" x14ac:dyDescent="0.25">
      <c r="A6305" s="25">
        <f t="shared" si="988"/>
        <v>6305</v>
      </c>
      <c r="B6305" s="35">
        <f>+INDEX(Исходные_данные!A:Z,A6305+$X$32-1,$X$30)</f>
        <v>0</v>
      </c>
      <c r="C6305" s="25">
        <f>+IFERROR(_xlfn.NUMBERVALUE(INDEX(Исходные_данные!A:Z,A6305+$X$32-1,$X$31),"."),0)</f>
        <v>0</v>
      </c>
      <c r="D6305" s="51"/>
      <c r="E6305" s="3">
        <f t="shared" si="985"/>
        <v>1289.4580000000001</v>
      </c>
      <c r="F6305" s="3">
        <f t="shared" si="986"/>
        <v>1289.4574600000001</v>
      </c>
      <c r="G6305" s="8">
        <f t="shared" si="989"/>
        <v>0</v>
      </c>
      <c r="H6305" s="7">
        <f t="shared" si="981"/>
        <v>0</v>
      </c>
      <c r="I6305" s="7">
        <f t="shared" si="982"/>
        <v>0</v>
      </c>
      <c r="J6305">
        <f t="shared" si="983"/>
        <v>0</v>
      </c>
      <c r="K6305">
        <f t="shared" si="987"/>
        <v>0</v>
      </c>
      <c r="L6305">
        <f t="shared" si="984"/>
        <v>0</v>
      </c>
      <c r="M6305" s="66" t="str">
        <f t="shared" si="990"/>
        <v xml:space="preserve"> </v>
      </c>
    </row>
    <row r="6306" spans="1:13" x14ac:dyDescent="0.25">
      <c r="A6306" s="25">
        <f t="shared" si="988"/>
        <v>6306</v>
      </c>
      <c r="B6306" s="35">
        <f>+INDEX(Исходные_данные!A:Z,A6306+$X$32-1,$X$30)</f>
        <v>0</v>
      </c>
      <c r="C6306" s="25">
        <f>+IFERROR(_xlfn.NUMBERVALUE(INDEX(Исходные_данные!A:Z,A6306+$X$32-1,$X$31),"."),0)</f>
        <v>0</v>
      </c>
      <c r="D6306" s="51"/>
      <c r="E6306" s="3">
        <f t="shared" si="985"/>
        <v>1289.4580000000001</v>
      </c>
      <c r="F6306" s="3">
        <f t="shared" si="986"/>
        <v>1289.4574600000001</v>
      </c>
      <c r="G6306" s="8">
        <f t="shared" si="989"/>
        <v>0</v>
      </c>
      <c r="H6306" s="7">
        <f t="shared" si="981"/>
        <v>0</v>
      </c>
      <c r="I6306" s="7">
        <f t="shared" si="982"/>
        <v>0</v>
      </c>
      <c r="J6306">
        <f t="shared" si="983"/>
        <v>0</v>
      </c>
      <c r="K6306">
        <f t="shared" si="987"/>
        <v>0</v>
      </c>
      <c r="L6306">
        <f t="shared" si="984"/>
        <v>0</v>
      </c>
      <c r="M6306" s="66" t="str">
        <f t="shared" si="990"/>
        <v xml:space="preserve"> </v>
      </c>
    </row>
    <row r="6307" spans="1:13" x14ac:dyDescent="0.25">
      <c r="A6307" s="25">
        <f t="shared" si="988"/>
        <v>6307</v>
      </c>
      <c r="B6307" s="35">
        <f>+INDEX(Исходные_данные!A:Z,A6307+$X$32-1,$X$30)</f>
        <v>0</v>
      </c>
      <c r="C6307" s="25">
        <f>+IFERROR(_xlfn.NUMBERVALUE(INDEX(Исходные_данные!A:Z,A6307+$X$32-1,$X$31),"."),0)</f>
        <v>0</v>
      </c>
      <c r="D6307" s="51"/>
      <c r="E6307" s="3">
        <f t="shared" si="985"/>
        <v>1289.4580000000001</v>
      </c>
      <c r="F6307" s="3">
        <f t="shared" si="986"/>
        <v>1289.4574600000001</v>
      </c>
      <c r="G6307" s="8">
        <f t="shared" si="989"/>
        <v>0</v>
      </c>
      <c r="H6307" s="7">
        <f t="shared" si="981"/>
        <v>0</v>
      </c>
      <c r="I6307" s="7">
        <f t="shared" si="982"/>
        <v>0</v>
      </c>
      <c r="J6307">
        <f t="shared" si="983"/>
        <v>0</v>
      </c>
      <c r="K6307">
        <f t="shared" si="987"/>
        <v>0</v>
      </c>
      <c r="L6307">
        <f t="shared" si="984"/>
        <v>0</v>
      </c>
      <c r="M6307" s="66" t="str">
        <f t="shared" si="990"/>
        <v xml:space="preserve"> </v>
      </c>
    </row>
    <row r="6308" spans="1:13" x14ac:dyDescent="0.25">
      <c r="A6308" s="25">
        <f t="shared" si="988"/>
        <v>6308</v>
      </c>
      <c r="B6308" s="35">
        <f>+INDEX(Исходные_данные!A:Z,A6308+$X$32-1,$X$30)</f>
        <v>0</v>
      </c>
      <c r="C6308" s="25">
        <f>+IFERROR(_xlfn.NUMBERVALUE(INDEX(Исходные_данные!A:Z,A6308+$X$32-1,$X$31),"."),0)</f>
        <v>0</v>
      </c>
      <c r="D6308" s="51"/>
      <c r="E6308" s="3">
        <f t="shared" si="985"/>
        <v>1289.4580000000001</v>
      </c>
      <c r="F6308" s="3">
        <f t="shared" si="986"/>
        <v>1289.4574600000001</v>
      </c>
      <c r="G6308" s="8">
        <f t="shared" si="989"/>
        <v>0</v>
      </c>
      <c r="H6308" s="7">
        <f t="shared" si="981"/>
        <v>0</v>
      </c>
      <c r="I6308" s="7">
        <f t="shared" si="982"/>
        <v>0</v>
      </c>
      <c r="J6308">
        <f t="shared" si="983"/>
        <v>0</v>
      </c>
      <c r="K6308">
        <f t="shared" si="987"/>
        <v>0</v>
      </c>
      <c r="L6308">
        <f t="shared" si="984"/>
        <v>0</v>
      </c>
      <c r="M6308" s="66" t="str">
        <f t="shared" si="990"/>
        <v xml:space="preserve"> </v>
      </c>
    </row>
    <row r="6309" spans="1:13" x14ac:dyDescent="0.25">
      <c r="A6309" s="25">
        <f t="shared" si="988"/>
        <v>6309</v>
      </c>
      <c r="B6309" s="35">
        <f>+INDEX(Исходные_данные!A:Z,A6309+$X$32-1,$X$30)</f>
        <v>0</v>
      </c>
      <c r="C6309" s="25">
        <f>+IFERROR(_xlfn.NUMBERVALUE(INDEX(Исходные_данные!A:Z,A6309+$X$32-1,$X$31),"."),0)</f>
        <v>0</v>
      </c>
      <c r="D6309" s="51"/>
      <c r="E6309" s="3">
        <f t="shared" si="985"/>
        <v>1289.4580000000001</v>
      </c>
      <c r="F6309" s="3">
        <f t="shared" si="986"/>
        <v>1289.4574600000001</v>
      </c>
      <c r="G6309" s="8">
        <f t="shared" si="989"/>
        <v>0</v>
      </c>
      <c r="H6309" s="7">
        <f t="shared" si="981"/>
        <v>0</v>
      </c>
      <c r="I6309" s="7">
        <f t="shared" si="982"/>
        <v>0</v>
      </c>
      <c r="J6309">
        <f t="shared" si="983"/>
        <v>0</v>
      </c>
      <c r="K6309">
        <f t="shared" si="987"/>
        <v>0</v>
      </c>
      <c r="L6309">
        <f t="shared" si="984"/>
        <v>0</v>
      </c>
      <c r="M6309" s="66" t="str">
        <f t="shared" si="990"/>
        <v xml:space="preserve"> </v>
      </c>
    </row>
    <row r="6310" spans="1:13" x14ac:dyDescent="0.25">
      <c r="A6310" s="25">
        <f t="shared" si="988"/>
        <v>6310</v>
      </c>
      <c r="B6310" s="35">
        <f>+INDEX(Исходные_данные!A:Z,A6310+$X$32-1,$X$30)</f>
        <v>0</v>
      </c>
      <c r="C6310" s="25">
        <f>+IFERROR(_xlfn.NUMBERVALUE(INDEX(Исходные_данные!A:Z,A6310+$X$32-1,$X$31),"."),0)</f>
        <v>0</v>
      </c>
      <c r="D6310" s="51"/>
      <c r="E6310" s="3">
        <f t="shared" si="985"/>
        <v>1289.4580000000001</v>
      </c>
      <c r="F6310" s="3">
        <f t="shared" si="986"/>
        <v>1289.4574600000001</v>
      </c>
      <c r="G6310" s="8">
        <f t="shared" si="989"/>
        <v>0</v>
      </c>
      <c r="H6310" s="7">
        <f t="shared" si="981"/>
        <v>0</v>
      </c>
      <c r="I6310" s="7">
        <f t="shared" si="982"/>
        <v>0</v>
      </c>
      <c r="J6310">
        <f t="shared" si="983"/>
        <v>0</v>
      </c>
      <c r="K6310">
        <f t="shared" si="987"/>
        <v>0</v>
      </c>
      <c r="L6310">
        <f t="shared" si="984"/>
        <v>0</v>
      </c>
      <c r="M6310" s="66" t="str">
        <f t="shared" si="990"/>
        <v xml:space="preserve"> </v>
      </c>
    </row>
    <row r="6311" spans="1:13" x14ac:dyDescent="0.25">
      <c r="A6311" s="25">
        <f t="shared" si="988"/>
        <v>6311</v>
      </c>
      <c r="B6311" s="35">
        <f>+INDEX(Исходные_данные!A:Z,A6311+$X$32-1,$X$30)</f>
        <v>0</v>
      </c>
      <c r="C6311" s="25">
        <f>+IFERROR(_xlfn.NUMBERVALUE(INDEX(Исходные_данные!A:Z,A6311+$X$32-1,$X$31),"."),0)</f>
        <v>0</v>
      </c>
      <c r="D6311" s="51"/>
      <c r="E6311" s="3">
        <f t="shared" si="985"/>
        <v>1289.4580000000001</v>
      </c>
      <c r="F6311" s="3">
        <f t="shared" si="986"/>
        <v>1289.4574600000001</v>
      </c>
      <c r="G6311" s="8">
        <f t="shared" si="989"/>
        <v>0</v>
      </c>
      <c r="H6311" s="7">
        <f t="shared" si="981"/>
        <v>0</v>
      </c>
      <c r="I6311" s="7">
        <f t="shared" si="982"/>
        <v>0</v>
      </c>
      <c r="J6311">
        <f t="shared" si="983"/>
        <v>0</v>
      </c>
      <c r="K6311">
        <f t="shared" si="987"/>
        <v>0</v>
      </c>
      <c r="L6311">
        <f t="shared" si="984"/>
        <v>0</v>
      </c>
      <c r="M6311" s="66" t="str">
        <f t="shared" si="990"/>
        <v xml:space="preserve"> </v>
      </c>
    </row>
    <row r="6312" spans="1:13" x14ac:dyDescent="0.25">
      <c r="A6312" s="25">
        <f t="shared" si="988"/>
        <v>6312</v>
      </c>
      <c r="B6312" s="35">
        <f>+INDEX(Исходные_данные!A:Z,A6312+$X$32-1,$X$30)</f>
        <v>0</v>
      </c>
      <c r="C6312" s="25">
        <f>+IFERROR(_xlfn.NUMBERVALUE(INDEX(Исходные_данные!A:Z,A6312+$X$32-1,$X$31),"."),0)</f>
        <v>0</v>
      </c>
      <c r="D6312" s="51"/>
      <c r="E6312" s="3">
        <f t="shared" si="985"/>
        <v>1289.4580000000001</v>
      </c>
      <c r="F6312" s="3">
        <f t="shared" si="986"/>
        <v>1289.4574600000001</v>
      </c>
      <c r="G6312" s="8">
        <f t="shared" si="989"/>
        <v>0</v>
      </c>
      <c r="H6312" s="7">
        <f t="shared" si="981"/>
        <v>0</v>
      </c>
      <c r="I6312" s="7">
        <f t="shared" si="982"/>
        <v>0</v>
      </c>
      <c r="J6312">
        <f t="shared" si="983"/>
        <v>0</v>
      </c>
      <c r="K6312">
        <f t="shared" si="987"/>
        <v>0</v>
      </c>
      <c r="L6312">
        <f t="shared" si="984"/>
        <v>0</v>
      </c>
      <c r="M6312" s="66" t="str">
        <f t="shared" si="990"/>
        <v xml:space="preserve"> </v>
      </c>
    </row>
    <row r="6313" spans="1:13" x14ac:dyDescent="0.25">
      <c r="A6313" s="25">
        <f t="shared" si="988"/>
        <v>6313</v>
      </c>
      <c r="B6313" s="35">
        <f>+INDEX(Исходные_данные!A:Z,A6313+$X$32-1,$X$30)</f>
        <v>0</v>
      </c>
      <c r="C6313" s="25">
        <f>+IFERROR(_xlfn.NUMBERVALUE(INDEX(Исходные_данные!A:Z,A6313+$X$32-1,$X$31),"."),0)</f>
        <v>0</v>
      </c>
      <c r="D6313" s="51"/>
      <c r="E6313" s="3">
        <f t="shared" si="985"/>
        <v>1289.4580000000001</v>
      </c>
      <c r="F6313" s="3">
        <f t="shared" si="986"/>
        <v>1289.4574600000001</v>
      </c>
      <c r="G6313" s="8">
        <f t="shared" si="989"/>
        <v>0</v>
      </c>
      <c r="H6313" s="7">
        <f t="shared" si="981"/>
        <v>0</v>
      </c>
      <c r="I6313" s="7">
        <f t="shared" si="982"/>
        <v>0</v>
      </c>
      <c r="J6313">
        <f t="shared" si="983"/>
        <v>0</v>
      </c>
      <c r="K6313">
        <f t="shared" si="987"/>
        <v>0</v>
      </c>
      <c r="L6313">
        <f t="shared" si="984"/>
        <v>0</v>
      </c>
      <c r="M6313" s="66" t="str">
        <f t="shared" si="990"/>
        <v xml:space="preserve"> </v>
      </c>
    </row>
    <row r="6314" spans="1:13" x14ac:dyDescent="0.25">
      <c r="A6314" s="25">
        <f t="shared" si="988"/>
        <v>6314</v>
      </c>
      <c r="B6314" s="35">
        <f>+INDEX(Исходные_данные!A:Z,A6314+$X$32-1,$X$30)</f>
        <v>0</v>
      </c>
      <c r="C6314" s="25">
        <f>+IFERROR(_xlfn.NUMBERVALUE(INDEX(Исходные_данные!A:Z,A6314+$X$32-1,$X$31),"."),0)</f>
        <v>0</v>
      </c>
      <c r="D6314" s="51"/>
      <c r="E6314" s="3">
        <f t="shared" si="985"/>
        <v>1289.4580000000001</v>
      </c>
      <c r="F6314" s="3">
        <f t="shared" si="986"/>
        <v>1289.4574600000001</v>
      </c>
      <c r="G6314" s="8">
        <f t="shared" si="989"/>
        <v>0</v>
      </c>
      <c r="H6314" s="7">
        <f t="shared" si="981"/>
        <v>0</v>
      </c>
      <c r="I6314" s="7">
        <f t="shared" si="982"/>
        <v>0</v>
      </c>
      <c r="J6314">
        <f t="shared" si="983"/>
        <v>0</v>
      </c>
      <c r="K6314">
        <f t="shared" si="987"/>
        <v>0</v>
      </c>
      <c r="L6314">
        <f t="shared" si="984"/>
        <v>0</v>
      </c>
      <c r="M6314" s="66" t="str">
        <f t="shared" si="990"/>
        <v xml:space="preserve"> </v>
      </c>
    </row>
    <row r="6315" spans="1:13" x14ac:dyDescent="0.25">
      <c r="A6315" s="25">
        <f t="shared" si="988"/>
        <v>6315</v>
      </c>
      <c r="B6315" s="35">
        <f>+INDEX(Исходные_данные!A:Z,A6315+$X$32-1,$X$30)</f>
        <v>0</v>
      </c>
      <c r="C6315" s="25">
        <f>+IFERROR(_xlfn.NUMBERVALUE(INDEX(Исходные_данные!A:Z,A6315+$X$32-1,$X$31),"."),0)</f>
        <v>0</v>
      </c>
      <c r="D6315" s="51"/>
      <c r="E6315" s="3">
        <f t="shared" si="985"/>
        <v>1289.4580000000001</v>
      </c>
      <c r="F6315" s="3">
        <f t="shared" si="986"/>
        <v>1289.4574600000001</v>
      </c>
      <c r="G6315" s="8">
        <f t="shared" si="989"/>
        <v>0</v>
      </c>
      <c r="H6315" s="7">
        <f t="shared" si="981"/>
        <v>0</v>
      </c>
      <c r="I6315" s="7">
        <f t="shared" si="982"/>
        <v>0</v>
      </c>
      <c r="J6315">
        <f t="shared" si="983"/>
        <v>0</v>
      </c>
      <c r="K6315">
        <f t="shared" si="987"/>
        <v>0</v>
      </c>
      <c r="L6315">
        <f t="shared" si="984"/>
        <v>0</v>
      </c>
      <c r="M6315" s="66" t="str">
        <f t="shared" si="990"/>
        <v xml:space="preserve"> </v>
      </c>
    </row>
    <row r="6316" spans="1:13" x14ac:dyDescent="0.25">
      <c r="A6316" s="25">
        <f t="shared" si="988"/>
        <v>6316</v>
      </c>
      <c r="B6316" s="35">
        <f>+INDEX(Исходные_данные!A:Z,A6316+$X$32-1,$X$30)</f>
        <v>0</v>
      </c>
      <c r="C6316" s="25">
        <f>+IFERROR(_xlfn.NUMBERVALUE(INDEX(Исходные_данные!A:Z,A6316+$X$32-1,$X$31),"."),0)</f>
        <v>0</v>
      </c>
      <c r="D6316" s="51"/>
      <c r="E6316" s="3">
        <f t="shared" si="985"/>
        <v>1289.4580000000001</v>
      </c>
      <c r="F6316" s="3">
        <f t="shared" si="986"/>
        <v>1289.4574600000001</v>
      </c>
      <c r="G6316" s="8">
        <f t="shared" si="989"/>
        <v>0</v>
      </c>
      <c r="H6316" s="7">
        <f t="shared" si="981"/>
        <v>0</v>
      </c>
      <c r="I6316" s="7">
        <f t="shared" si="982"/>
        <v>0</v>
      </c>
      <c r="J6316">
        <f t="shared" si="983"/>
        <v>0</v>
      </c>
      <c r="K6316">
        <f t="shared" si="987"/>
        <v>0</v>
      </c>
      <c r="L6316">
        <f t="shared" si="984"/>
        <v>0</v>
      </c>
      <c r="M6316" s="66" t="str">
        <f t="shared" si="990"/>
        <v xml:space="preserve"> </v>
      </c>
    </row>
    <row r="6317" spans="1:13" x14ac:dyDescent="0.25">
      <c r="A6317" s="25">
        <f t="shared" si="988"/>
        <v>6317</v>
      </c>
      <c r="B6317" s="35">
        <f>+INDEX(Исходные_данные!A:Z,A6317+$X$32-1,$X$30)</f>
        <v>0</v>
      </c>
      <c r="C6317" s="25">
        <f>+IFERROR(_xlfn.NUMBERVALUE(INDEX(Исходные_данные!A:Z,A6317+$X$32-1,$X$31),"."),0)</f>
        <v>0</v>
      </c>
      <c r="D6317" s="51"/>
      <c r="E6317" s="3">
        <f t="shared" si="985"/>
        <v>1289.4580000000001</v>
      </c>
      <c r="F6317" s="3">
        <f t="shared" si="986"/>
        <v>1289.4574600000001</v>
      </c>
      <c r="G6317" s="8">
        <f t="shared" si="989"/>
        <v>0</v>
      </c>
      <c r="H6317" s="7">
        <f t="shared" si="981"/>
        <v>0</v>
      </c>
      <c r="I6317" s="7">
        <f t="shared" si="982"/>
        <v>0</v>
      </c>
      <c r="J6317">
        <f t="shared" si="983"/>
        <v>0</v>
      </c>
      <c r="K6317">
        <f t="shared" si="987"/>
        <v>0</v>
      </c>
      <c r="L6317">
        <f t="shared" si="984"/>
        <v>0</v>
      </c>
      <c r="M6317" s="66" t="str">
        <f t="shared" si="990"/>
        <v xml:space="preserve"> </v>
      </c>
    </row>
    <row r="6318" spans="1:13" x14ac:dyDescent="0.25">
      <c r="A6318" s="25">
        <f t="shared" si="988"/>
        <v>6318</v>
      </c>
      <c r="B6318" s="35">
        <f>+INDEX(Исходные_данные!A:Z,A6318+$X$32-1,$X$30)</f>
        <v>0</v>
      </c>
      <c r="C6318" s="25">
        <f>+IFERROR(_xlfn.NUMBERVALUE(INDEX(Исходные_данные!A:Z,A6318+$X$32-1,$X$31),"."),0)</f>
        <v>0</v>
      </c>
      <c r="D6318" s="51"/>
      <c r="E6318" s="3">
        <f t="shared" si="985"/>
        <v>1289.4580000000001</v>
      </c>
      <c r="F6318" s="3">
        <f t="shared" si="986"/>
        <v>1289.4574600000001</v>
      </c>
      <c r="G6318" s="8">
        <f t="shared" si="989"/>
        <v>0</v>
      </c>
      <c r="H6318" s="7">
        <f t="shared" si="981"/>
        <v>0</v>
      </c>
      <c r="I6318" s="7">
        <f t="shared" si="982"/>
        <v>0</v>
      </c>
      <c r="J6318">
        <f t="shared" si="983"/>
        <v>0</v>
      </c>
      <c r="K6318">
        <f t="shared" si="987"/>
        <v>0</v>
      </c>
      <c r="L6318">
        <f t="shared" si="984"/>
        <v>0</v>
      </c>
      <c r="M6318" s="66" t="str">
        <f t="shared" si="990"/>
        <v xml:space="preserve"> </v>
      </c>
    </row>
    <row r="6319" spans="1:13" x14ac:dyDescent="0.25">
      <c r="A6319" s="25">
        <f t="shared" si="988"/>
        <v>6319</v>
      </c>
      <c r="B6319" s="35">
        <f>+INDEX(Исходные_данные!A:Z,A6319+$X$32-1,$X$30)</f>
        <v>0</v>
      </c>
      <c r="C6319" s="25">
        <f>+IFERROR(_xlfn.NUMBERVALUE(INDEX(Исходные_данные!A:Z,A6319+$X$32-1,$X$31),"."),0)</f>
        <v>0</v>
      </c>
      <c r="D6319" s="51"/>
      <c r="E6319" s="3">
        <f t="shared" si="985"/>
        <v>1289.4580000000001</v>
      </c>
      <c r="F6319" s="3">
        <f t="shared" si="986"/>
        <v>1289.4574600000001</v>
      </c>
      <c r="G6319" s="8">
        <f t="shared" si="989"/>
        <v>0</v>
      </c>
      <c r="H6319" s="7">
        <f t="shared" si="981"/>
        <v>0</v>
      </c>
      <c r="I6319" s="7">
        <f t="shared" si="982"/>
        <v>0</v>
      </c>
      <c r="J6319">
        <f t="shared" si="983"/>
        <v>0</v>
      </c>
      <c r="K6319">
        <f t="shared" si="987"/>
        <v>0</v>
      </c>
      <c r="L6319">
        <f t="shared" si="984"/>
        <v>0</v>
      </c>
      <c r="M6319" s="66" t="str">
        <f t="shared" si="990"/>
        <v xml:space="preserve"> </v>
      </c>
    </row>
    <row r="6320" spans="1:13" x14ac:dyDescent="0.25">
      <c r="A6320" s="25">
        <f t="shared" si="988"/>
        <v>6320</v>
      </c>
      <c r="B6320" s="35">
        <f>+INDEX(Исходные_данные!A:Z,A6320+$X$32-1,$X$30)</f>
        <v>0</v>
      </c>
      <c r="C6320" s="25">
        <f>+IFERROR(_xlfn.NUMBERVALUE(INDEX(Исходные_данные!A:Z,A6320+$X$32-1,$X$31),"."),0)</f>
        <v>0</v>
      </c>
      <c r="D6320" s="51"/>
      <c r="E6320" s="3">
        <f t="shared" si="985"/>
        <v>1289.4580000000001</v>
      </c>
      <c r="F6320" s="3">
        <f t="shared" si="986"/>
        <v>1289.4574600000001</v>
      </c>
      <c r="G6320" s="8">
        <f t="shared" si="989"/>
        <v>0</v>
      </c>
      <c r="H6320" s="7">
        <f t="shared" si="981"/>
        <v>0</v>
      </c>
      <c r="I6320" s="7">
        <f t="shared" si="982"/>
        <v>0</v>
      </c>
      <c r="J6320">
        <f t="shared" si="983"/>
        <v>0</v>
      </c>
      <c r="K6320">
        <f t="shared" si="987"/>
        <v>0</v>
      </c>
      <c r="L6320">
        <f t="shared" si="984"/>
        <v>0</v>
      </c>
      <c r="M6320" s="66" t="str">
        <f t="shared" si="990"/>
        <v xml:space="preserve"> </v>
      </c>
    </row>
    <row r="6321" spans="1:13" x14ac:dyDescent="0.25">
      <c r="A6321" s="25">
        <f t="shared" si="988"/>
        <v>6321</v>
      </c>
      <c r="B6321" s="35">
        <f>+INDEX(Исходные_данные!A:Z,A6321+$X$32-1,$X$30)</f>
        <v>0</v>
      </c>
      <c r="C6321" s="25">
        <f>+IFERROR(_xlfn.NUMBERVALUE(INDEX(Исходные_данные!A:Z,A6321+$X$32-1,$X$31),"."),0)</f>
        <v>0</v>
      </c>
      <c r="D6321" s="51"/>
      <c r="E6321" s="3">
        <f t="shared" si="985"/>
        <v>1289.4580000000001</v>
      </c>
      <c r="F6321" s="3">
        <f t="shared" si="986"/>
        <v>1289.4574600000001</v>
      </c>
      <c r="G6321" s="8">
        <f t="shared" si="989"/>
        <v>0</v>
      </c>
      <c r="H6321" s="7">
        <f t="shared" si="981"/>
        <v>0</v>
      </c>
      <c r="I6321" s="7">
        <f t="shared" si="982"/>
        <v>0</v>
      </c>
      <c r="J6321">
        <f t="shared" si="983"/>
        <v>0</v>
      </c>
      <c r="K6321">
        <f t="shared" si="987"/>
        <v>0</v>
      </c>
      <c r="L6321">
        <f t="shared" si="984"/>
        <v>0</v>
      </c>
      <c r="M6321" s="66" t="str">
        <f t="shared" si="990"/>
        <v xml:space="preserve"> </v>
      </c>
    </row>
    <row r="6322" spans="1:13" x14ac:dyDescent="0.25">
      <c r="A6322" s="25">
        <f t="shared" si="988"/>
        <v>6322</v>
      </c>
      <c r="B6322" s="35">
        <f>+INDEX(Исходные_данные!A:Z,A6322+$X$32-1,$X$30)</f>
        <v>0</v>
      </c>
      <c r="C6322" s="25">
        <f>+IFERROR(_xlfn.NUMBERVALUE(INDEX(Исходные_данные!A:Z,A6322+$X$32-1,$X$31),"."),0)</f>
        <v>0</v>
      </c>
      <c r="D6322" s="51"/>
      <c r="E6322" s="3">
        <f t="shared" si="985"/>
        <v>1289.4580000000001</v>
      </c>
      <c r="F6322" s="3">
        <f t="shared" si="986"/>
        <v>1289.4574600000001</v>
      </c>
      <c r="G6322" s="8">
        <f t="shared" si="989"/>
        <v>0</v>
      </c>
      <c r="H6322" s="7">
        <f t="shared" si="981"/>
        <v>0</v>
      </c>
      <c r="I6322" s="7">
        <f t="shared" si="982"/>
        <v>0</v>
      </c>
      <c r="J6322">
        <f t="shared" si="983"/>
        <v>0</v>
      </c>
      <c r="K6322">
        <f t="shared" si="987"/>
        <v>0</v>
      </c>
      <c r="L6322">
        <f t="shared" si="984"/>
        <v>0</v>
      </c>
      <c r="M6322" s="66" t="str">
        <f t="shared" si="990"/>
        <v xml:space="preserve"> </v>
      </c>
    </row>
    <row r="6323" spans="1:13" x14ac:dyDescent="0.25">
      <c r="A6323" s="25">
        <f t="shared" si="988"/>
        <v>6323</v>
      </c>
      <c r="B6323" s="35">
        <f>+INDEX(Исходные_данные!A:Z,A6323+$X$32-1,$X$30)</f>
        <v>0</v>
      </c>
      <c r="C6323" s="25">
        <f>+IFERROR(_xlfn.NUMBERVALUE(INDEX(Исходные_данные!A:Z,A6323+$X$32-1,$X$31),"."),0)</f>
        <v>0</v>
      </c>
      <c r="D6323" s="51"/>
      <c r="E6323" s="3">
        <f t="shared" si="985"/>
        <v>1289.4580000000001</v>
      </c>
      <c r="F6323" s="3">
        <f t="shared" si="986"/>
        <v>1289.4574600000001</v>
      </c>
      <c r="G6323" s="8">
        <f t="shared" si="989"/>
        <v>0</v>
      </c>
      <c r="H6323" s="7">
        <f t="shared" si="981"/>
        <v>0</v>
      </c>
      <c r="I6323" s="7">
        <f t="shared" si="982"/>
        <v>0</v>
      </c>
      <c r="J6323">
        <f t="shared" si="983"/>
        <v>0</v>
      </c>
      <c r="K6323">
        <f t="shared" si="987"/>
        <v>0</v>
      </c>
      <c r="L6323">
        <f t="shared" si="984"/>
        <v>0</v>
      </c>
      <c r="M6323" s="66" t="str">
        <f t="shared" si="990"/>
        <v xml:space="preserve"> </v>
      </c>
    </row>
    <row r="6324" spans="1:13" x14ac:dyDescent="0.25">
      <c r="A6324" s="25">
        <f t="shared" si="988"/>
        <v>6324</v>
      </c>
      <c r="B6324" s="35">
        <f>+INDEX(Исходные_данные!A:Z,A6324+$X$32-1,$X$30)</f>
        <v>0</v>
      </c>
      <c r="C6324" s="25">
        <f>+IFERROR(_xlfn.NUMBERVALUE(INDEX(Исходные_данные!A:Z,A6324+$X$32-1,$X$31),"."),0)</f>
        <v>0</v>
      </c>
      <c r="D6324" s="51"/>
      <c r="E6324" s="3">
        <f t="shared" si="985"/>
        <v>1289.4580000000001</v>
      </c>
      <c r="F6324" s="3">
        <f t="shared" si="986"/>
        <v>1289.4574600000001</v>
      </c>
      <c r="G6324" s="8">
        <f t="shared" si="989"/>
        <v>0</v>
      </c>
      <c r="H6324" s="7">
        <f t="shared" si="981"/>
        <v>0</v>
      </c>
      <c r="I6324" s="7">
        <f t="shared" si="982"/>
        <v>0</v>
      </c>
      <c r="J6324">
        <f t="shared" si="983"/>
        <v>0</v>
      </c>
      <c r="K6324">
        <f t="shared" si="987"/>
        <v>0</v>
      </c>
      <c r="L6324">
        <f t="shared" si="984"/>
        <v>0</v>
      </c>
      <c r="M6324" s="66" t="str">
        <f t="shared" si="990"/>
        <v xml:space="preserve"> </v>
      </c>
    </row>
    <row r="6325" spans="1:13" x14ac:dyDescent="0.25">
      <c r="A6325" s="25">
        <f t="shared" si="988"/>
        <v>6325</v>
      </c>
      <c r="B6325" s="35">
        <f>+INDEX(Исходные_данные!A:Z,A6325+$X$32-1,$X$30)</f>
        <v>0</v>
      </c>
      <c r="C6325" s="25">
        <f>+IFERROR(_xlfn.NUMBERVALUE(INDEX(Исходные_данные!A:Z,A6325+$X$32-1,$X$31),"."),0)</f>
        <v>0</v>
      </c>
      <c r="D6325" s="51"/>
      <c r="E6325" s="3">
        <f t="shared" si="985"/>
        <v>1289.4580000000001</v>
      </c>
      <c r="F6325" s="3">
        <f t="shared" si="986"/>
        <v>1289.4574600000001</v>
      </c>
      <c r="G6325" s="8">
        <f t="shared" si="989"/>
        <v>0</v>
      </c>
      <c r="H6325" s="7">
        <f t="shared" si="981"/>
        <v>0</v>
      </c>
      <c r="I6325" s="7">
        <f t="shared" si="982"/>
        <v>0</v>
      </c>
      <c r="J6325">
        <f t="shared" si="983"/>
        <v>0</v>
      </c>
      <c r="K6325">
        <f t="shared" si="987"/>
        <v>0</v>
      </c>
      <c r="L6325">
        <f t="shared" si="984"/>
        <v>0</v>
      </c>
      <c r="M6325" s="66" t="str">
        <f t="shared" si="990"/>
        <v xml:space="preserve"> </v>
      </c>
    </row>
    <row r="6326" spans="1:13" x14ac:dyDescent="0.25">
      <c r="A6326" s="25">
        <f t="shared" si="988"/>
        <v>6326</v>
      </c>
      <c r="B6326" s="35">
        <f>+INDEX(Исходные_данные!A:Z,A6326+$X$32-1,$X$30)</f>
        <v>0</v>
      </c>
      <c r="C6326" s="25">
        <f>+IFERROR(_xlfn.NUMBERVALUE(INDEX(Исходные_данные!A:Z,A6326+$X$32-1,$X$31),"."),0)</f>
        <v>0</v>
      </c>
      <c r="D6326" s="51"/>
      <c r="E6326" s="3">
        <f t="shared" si="985"/>
        <v>1289.4580000000001</v>
      </c>
      <c r="F6326" s="3">
        <f t="shared" si="986"/>
        <v>1289.4574600000001</v>
      </c>
      <c r="G6326" s="8">
        <f t="shared" si="989"/>
        <v>0</v>
      </c>
      <c r="H6326" s="7">
        <f t="shared" si="981"/>
        <v>0</v>
      </c>
      <c r="I6326" s="7">
        <f t="shared" si="982"/>
        <v>0</v>
      </c>
      <c r="J6326">
        <f t="shared" si="983"/>
        <v>0</v>
      </c>
      <c r="K6326">
        <f t="shared" si="987"/>
        <v>0</v>
      </c>
      <c r="L6326">
        <f t="shared" si="984"/>
        <v>0</v>
      </c>
      <c r="M6326" s="66" t="str">
        <f t="shared" si="990"/>
        <v xml:space="preserve"> </v>
      </c>
    </row>
    <row r="6327" spans="1:13" x14ac:dyDescent="0.25">
      <c r="A6327" s="25">
        <f t="shared" si="988"/>
        <v>6327</v>
      </c>
      <c r="B6327" s="35">
        <f>+INDEX(Исходные_данные!A:Z,A6327+$X$32-1,$X$30)</f>
        <v>0</v>
      </c>
      <c r="C6327" s="25">
        <f>+IFERROR(_xlfn.NUMBERVALUE(INDEX(Исходные_данные!A:Z,A6327+$X$32-1,$X$31),"."),0)</f>
        <v>0</v>
      </c>
      <c r="D6327" s="51"/>
      <c r="E6327" s="3">
        <f t="shared" si="985"/>
        <v>1289.4580000000001</v>
      </c>
      <c r="F6327" s="3">
        <f t="shared" si="986"/>
        <v>1289.4574600000001</v>
      </c>
      <c r="G6327" s="8">
        <f t="shared" si="989"/>
        <v>0</v>
      </c>
      <c r="H6327" s="7">
        <f t="shared" si="981"/>
        <v>0</v>
      </c>
      <c r="I6327" s="7">
        <f t="shared" si="982"/>
        <v>0</v>
      </c>
      <c r="J6327">
        <f t="shared" si="983"/>
        <v>0</v>
      </c>
      <c r="K6327">
        <f t="shared" si="987"/>
        <v>0</v>
      </c>
      <c r="L6327">
        <f t="shared" si="984"/>
        <v>0</v>
      </c>
      <c r="M6327" s="66" t="str">
        <f t="shared" si="990"/>
        <v xml:space="preserve"> </v>
      </c>
    </row>
    <row r="6328" spans="1:13" x14ac:dyDescent="0.25">
      <c r="A6328" s="25">
        <f t="shared" si="988"/>
        <v>6328</v>
      </c>
      <c r="B6328" s="35">
        <f>+INDEX(Исходные_данные!A:Z,A6328+$X$32-1,$X$30)</f>
        <v>0</v>
      </c>
      <c r="C6328" s="25">
        <f>+IFERROR(_xlfn.NUMBERVALUE(INDEX(Исходные_данные!A:Z,A6328+$X$32-1,$X$31),"."),0)</f>
        <v>0</v>
      </c>
      <c r="D6328" s="51"/>
      <c r="E6328" s="3">
        <f t="shared" si="985"/>
        <v>1289.4580000000001</v>
      </c>
      <c r="F6328" s="3">
        <f t="shared" si="986"/>
        <v>1289.4574600000001</v>
      </c>
      <c r="G6328" s="8">
        <f t="shared" si="989"/>
        <v>0</v>
      </c>
      <c r="H6328" s="7">
        <f t="shared" si="981"/>
        <v>0</v>
      </c>
      <c r="I6328" s="7">
        <f t="shared" si="982"/>
        <v>0</v>
      </c>
      <c r="J6328">
        <f t="shared" si="983"/>
        <v>0</v>
      </c>
      <c r="K6328">
        <f t="shared" si="987"/>
        <v>0</v>
      </c>
      <c r="L6328">
        <f t="shared" si="984"/>
        <v>0</v>
      </c>
      <c r="M6328" s="66" t="str">
        <f t="shared" si="990"/>
        <v xml:space="preserve"> </v>
      </c>
    </row>
    <row r="6329" spans="1:13" x14ac:dyDescent="0.25">
      <c r="A6329" s="25">
        <f t="shared" si="988"/>
        <v>6329</v>
      </c>
      <c r="B6329" s="35">
        <f>+INDEX(Исходные_данные!A:Z,A6329+$X$32-1,$X$30)</f>
        <v>0</v>
      </c>
      <c r="C6329" s="25">
        <f>+IFERROR(_xlfn.NUMBERVALUE(INDEX(Исходные_данные!A:Z,A6329+$X$32-1,$X$31),"."),0)</f>
        <v>0</v>
      </c>
      <c r="D6329" s="51"/>
      <c r="E6329" s="3">
        <f t="shared" si="985"/>
        <v>1289.4580000000001</v>
      </c>
      <c r="F6329" s="3">
        <f t="shared" si="986"/>
        <v>1289.4574600000001</v>
      </c>
      <c r="G6329" s="8">
        <f t="shared" si="989"/>
        <v>0</v>
      </c>
      <c r="H6329" s="7">
        <f t="shared" si="981"/>
        <v>0</v>
      </c>
      <c r="I6329" s="7">
        <f t="shared" si="982"/>
        <v>0</v>
      </c>
      <c r="J6329">
        <f t="shared" si="983"/>
        <v>0</v>
      </c>
      <c r="K6329">
        <f t="shared" si="987"/>
        <v>0</v>
      </c>
      <c r="L6329">
        <f t="shared" si="984"/>
        <v>0</v>
      </c>
      <c r="M6329" s="66" t="str">
        <f t="shared" si="990"/>
        <v xml:space="preserve"> </v>
      </c>
    </row>
    <row r="6330" spans="1:13" x14ac:dyDescent="0.25">
      <c r="A6330" s="25">
        <f t="shared" si="988"/>
        <v>6330</v>
      </c>
      <c r="B6330" s="35">
        <f>+INDEX(Исходные_данные!A:Z,A6330+$X$32-1,$X$30)</f>
        <v>0</v>
      </c>
      <c r="C6330" s="25">
        <f>+IFERROR(_xlfn.NUMBERVALUE(INDEX(Исходные_данные!A:Z,A6330+$X$32-1,$X$31),"."),0)</f>
        <v>0</v>
      </c>
      <c r="D6330" s="51"/>
      <c r="E6330" s="3">
        <f t="shared" si="985"/>
        <v>1289.4580000000001</v>
      </c>
      <c r="F6330" s="3">
        <f t="shared" si="986"/>
        <v>1289.4574600000001</v>
      </c>
      <c r="G6330" s="8">
        <f t="shared" si="989"/>
        <v>0</v>
      </c>
      <c r="H6330" s="7">
        <f t="shared" si="981"/>
        <v>0</v>
      </c>
      <c r="I6330" s="7">
        <f t="shared" si="982"/>
        <v>0</v>
      </c>
      <c r="J6330">
        <f t="shared" si="983"/>
        <v>0</v>
      </c>
      <c r="K6330">
        <f t="shared" si="987"/>
        <v>0</v>
      </c>
      <c r="L6330">
        <f t="shared" si="984"/>
        <v>0</v>
      </c>
      <c r="M6330" s="66" t="str">
        <f t="shared" si="990"/>
        <v xml:space="preserve"> </v>
      </c>
    </row>
    <row r="6331" spans="1:13" x14ac:dyDescent="0.25">
      <c r="A6331" s="25">
        <f t="shared" si="988"/>
        <v>6331</v>
      </c>
      <c r="B6331" s="35">
        <f>+INDEX(Исходные_данные!A:Z,A6331+$X$32-1,$X$30)</f>
        <v>0</v>
      </c>
      <c r="C6331" s="25">
        <f>+IFERROR(_xlfn.NUMBERVALUE(INDEX(Исходные_данные!A:Z,A6331+$X$32-1,$X$31),"."),0)</f>
        <v>0</v>
      </c>
      <c r="D6331" s="51"/>
      <c r="E6331" s="3">
        <f t="shared" si="985"/>
        <v>1289.4580000000001</v>
      </c>
      <c r="F6331" s="3">
        <f t="shared" si="986"/>
        <v>1289.4574600000001</v>
      </c>
      <c r="G6331" s="8">
        <f t="shared" si="989"/>
        <v>0</v>
      </c>
      <c r="H6331" s="7">
        <f t="shared" si="981"/>
        <v>0</v>
      </c>
      <c r="I6331" s="7">
        <f t="shared" si="982"/>
        <v>0</v>
      </c>
      <c r="J6331">
        <f t="shared" si="983"/>
        <v>0</v>
      </c>
      <c r="K6331">
        <f t="shared" si="987"/>
        <v>0</v>
      </c>
      <c r="L6331">
        <f t="shared" si="984"/>
        <v>0</v>
      </c>
      <c r="M6331" s="66" t="str">
        <f t="shared" si="990"/>
        <v xml:space="preserve"> </v>
      </c>
    </row>
    <row r="6332" spans="1:13" x14ac:dyDescent="0.25">
      <c r="A6332" s="25">
        <f t="shared" si="988"/>
        <v>6332</v>
      </c>
      <c r="B6332" s="35">
        <f>+INDEX(Исходные_данные!A:Z,A6332+$X$32-1,$X$30)</f>
        <v>0</v>
      </c>
      <c r="C6332" s="25">
        <f>+IFERROR(_xlfn.NUMBERVALUE(INDEX(Исходные_данные!A:Z,A6332+$X$32-1,$X$31),"."),0)</f>
        <v>0</v>
      </c>
      <c r="D6332" s="51"/>
      <c r="E6332" s="3">
        <f t="shared" si="985"/>
        <v>1289.4580000000001</v>
      </c>
      <c r="F6332" s="3">
        <f t="shared" si="986"/>
        <v>1289.4574600000001</v>
      </c>
      <c r="G6332" s="8">
        <f t="shared" si="989"/>
        <v>0</v>
      </c>
      <c r="H6332" s="7">
        <f t="shared" si="981"/>
        <v>0</v>
      </c>
      <c r="I6332" s="7">
        <f t="shared" si="982"/>
        <v>0</v>
      </c>
      <c r="J6332">
        <f t="shared" si="983"/>
        <v>0</v>
      </c>
      <c r="K6332">
        <f t="shared" si="987"/>
        <v>0</v>
      </c>
      <c r="L6332">
        <f t="shared" si="984"/>
        <v>0</v>
      </c>
      <c r="M6332" s="66" t="str">
        <f t="shared" si="990"/>
        <v xml:space="preserve"> </v>
      </c>
    </row>
    <row r="6333" spans="1:13" x14ac:dyDescent="0.25">
      <c r="A6333" s="25">
        <f t="shared" si="988"/>
        <v>6333</v>
      </c>
      <c r="B6333" s="35">
        <f>+INDEX(Исходные_данные!A:Z,A6333+$X$32-1,$X$30)</f>
        <v>0</v>
      </c>
      <c r="C6333" s="25">
        <f>+IFERROR(_xlfn.NUMBERVALUE(INDEX(Исходные_данные!A:Z,A6333+$X$32-1,$X$31),"."),0)</f>
        <v>0</v>
      </c>
      <c r="D6333" s="51"/>
      <c r="E6333" s="3">
        <f t="shared" si="985"/>
        <v>1289.4580000000001</v>
      </c>
      <c r="F6333" s="3">
        <f t="shared" si="986"/>
        <v>1289.4574600000001</v>
      </c>
      <c r="G6333" s="8">
        <f t="shared" si="989"/>
        <v>0</v>
      </c>
      <c r="H6333" s="7">
        <f t="shared" si="981"/>
        <v>0</v>
      </c>
      <c r="I6333" s="7">
        <f t="shared" si="982"/>
        <v>0</v>
      </c>
      <c r="J6333">
        <f t="shared" si="983"/>
        <v>0</v>
      </c>
      <c r="K6333">
        <f t="shared" si="987"/>
        <v>0</v>
      </c>
      <c r="L6333">
        <f t="shared" si="984"/>
        <v>0</v>
      </c>
      <c r="M6333" s="66" t="str">
        <f t="shared" si="990"/>
        <v xml:space="preserve"> </v>
      </c>
    </row>
    <row r="6334" spans="1:13" x14ac:dyDescent="0.25">
      <c r="A6334" s="25">
        <f t="shared" si="988"/>
        <v>6334</v>
      </c>
      <c r="B6334" s="35">
        <f>+INDEX(Исходные_данные!A:Z,A6334+$X$32-1,$X$30)</f>
        <v>0</v>
      </c>
      <c r="C6334" s="25">
        <f>+IFERROR(_xlfn.NUMBERVALUE(INDEX(Исходные_данные!A:Z,A6334+$X$32-1,$X$31),"."),0)</f>
        <v>0</v>
      </c>
      <c r="D6334" s="51"/>
      <c r="E6334" s="3">
        <f t="shared" si="985"/>
        <v>1289.4580000000001</v>
      </c>
      <c r="F6334" s="3">
        <f t="shared" si="986"/>
        <v>1289.4574600000001</v>
      </c>
      <c r="G6334" s="8">
        <f t="shared" si="989"/>
        <v>0</v>
      </c>
      <c r="H6334" s="7">
        <f t="shared" si="981"/>
        <v>0</v>
      </c>
      <c r="I6334" s="7">
        <f t="shared" si="982"/>
        <v>0</v>
      </c>
      <c r="J6334">
        <f t="shared" si="983"/>
        <v>0</v>
      </c>
      <c r="K6334">
        <f t="shared" si="987"/>
        <v>0</v>
      </c>
      <c r="L6334">
        <f t="shared" si="984"/>
        <v>0</v>
      </c>
      <c r="M6334" s="66" t="str">
        <f t="shared" si="990"/>
        <v xml:space="preserve"> </v>
      </c>
    </row>
    <row r="6335" spans="1:13" x14ac:dyDescent="0.25">
      <c r="A6335" s="25">
        <f t="shared" si="988"/>
        <v>6335</v>
      </c>
      <c r="B6335" s="35">
        <f>+INDEX(Исходные_данные!A:Z,A6335+$X$32-1,$X$30)</f>
        <v>0</v>
      </c>
      <c r="C6335" s="25">
        <f>+IFERROR(_xlfn.NUMBERVALUE(INDEX(Исходные_данные!A:Z,A6335+$X$32-1,$X$31),"."),0)</f>
        <v>0</v>
      </c>
      <c r="D6335" s="51"/>
      <c r="E6335" s="3">
        <f t="shared" si="985"/>
        <v>1289.4580000000001</v>
      </c>
      <c r="F6335" s="3">
        <f t="shared" si="986"/>
        <v>1289.4574600000001</v>
      </c>
      <c r="G6335" s="8">
        <f t="shared" si="989"/>
        <v>0</v>
      </c>
      <c r="H6335" s="7">
        <f t="shared" si="981"/>
        <v>0</v>
      </c>
      <c r="I6335" s="7">
        <f t="shared" si="982"/>
        <v>0</v>
      </c>
      <c r="J6335">
        <f t="shared" si="983"/>
        <v>0</v>
      </c>
      <c r="K6335">
        <f t="shared" si="987"/>
        <v>0</v>
      </c>
      <c r="L6335">
        <f t="shared" si="984"/>
        <v>0</v>
      </c>
      <c r="M6335" s="66" t="str">
        <f t="shared" si="990"/>
        <v xml:space="preserve"> </v>
      </c>
    </row>
    <row r="6336" spans="1:13" x14ac:dyDescent="0.25">
      <c r="A6336" s="25">
        <f t="shared" si="988"/>
        <v>6336</v>
      </c>
      <c r="B6336" s="35">
        <f>+INDEX(Исходные_данные!A:Z,A6336+$X$32-1,$X$30)</f>
        <v>0</v>
      </c>
      <c r="C6336" s="25">
        <f>+IFERROR(_xlfn.NUMBERVALUE(INDEX(Исходные_данные!A:Z,A6336+$X$32-1,$X$31),"."),0)</f>
        <v>0</v>
      </c>
      <c r="D6336" s="51"/>
      <c r="E6336" s="3">
        <f t="shared" si="985"/>
        <v>1289.4580000000001</v>
      </c>
      <c r="F6336" s="3">
        <f t="shared" si="986"/>
        <v>1289.4574600000001</v>
      </c>
      <c r="G6336" s="8">
        <f t="shared" si="989"/>
        <v>0</v>
      </c>
      <c r="H6336" s="7">
        <f t="shared" si="981"/>
        <v>0</v>
      </c>
      <c r="I6336" s="7">
        <f t="shared" si="982"/>
        <v>0</v>
      </c>
      <c r="J6336">
        <f t="shared" si="983"/>
        <v>0</v>
      </c>
      <c r="K6336">
        <f t="shared" si="987"/>
        <v>0</v>
      </c>
      <c r="L6336">
        <f t="shared" si="984"/>
        <v>0</v>
      </c>
      <c r="M6336" s="66" t="str">
        <f t="shared" si="990"/>
        <v xml:space="preserve"> </v>
      </c>
    </row>
    <row r="6337" spans="1:13" x14ac:dyDescent="0.25">
      <c r="A6337" s="25">
        <f t="shared" si="988"/>
        <v>6337</v>
      </c>
      <c r="B6337" s="35">
        <f>+INDEX(Исходные_данные!A:Z,A6337+$X$32-1,$X$30)</f>
        <v>0</v>
      </c>
      <c r="C6337" s="25">
        <f>+IFERROR(_xlfn.NUMBERVALUE(INDEX(Исходные_данные!A:Z,A6337+$X$32-1,$X$31),"."),0)</f>
        <v>0</v>
      </c>
      <c r="D6337" s="51"/>
      <c r="E6337" s="3">
        <f t="shared" si="985"/>
        <v>1289.4580000000001</v>
      </c>
      <c r="F6337" s="3">
        <f t="shared" si="986"/>
        <v>1289.4574600000001</v>
      </c>
      <c r="G6337" s="8">
        <f t="shared" si="989"/>
        <v>0</v>
      </c>
      <c r="H6337" s="7">
        <f t="shared" ref="H6337:H6400" si="991">IF(G6337&gt;$X$35,C6337,0)</f>
        <v>0</v>
      </c>
      <c r="I6337" s="7">
        <f t="shared" ref="I6337:I6400" si="992">IF(AND(A6337&gt;$Q$25,A6337&lt;=$Q$25+$T$25),1,0)</f>
        <v>0</v>
      </c>
      <c r="J6337">
        <f t="shared" ref="J6337:J6400" si="993">IF(I6337=1,IF(H6337*$W$47&lt;=$X$48,H6337*$W$47,0),0)</f>
        <v>0</v>
      </c>
      <c r="K6337">
        <f t="shared" si="987"/>
        <v>0</v>
      </c>
      <c r="L6337">
        <f t="shared" ref="L6337:L6400" si="994">+IF(I6337=1,IF(H6337*$W$47&lt;=$X$48,0,$X$48),0)</f>
        <v>0</v>
      </c>
      <c r="M6337" s="66" t="str">
        <f t="shared" si="990"/>
        <v xml:space="preserve"> </v>
      </c>
    </row>
    <row r="6338" spans="1:13" x14ac:dyDescent="0.25">
      <c r="A6338" s="25">
        <f t="shared" si="988"/>
        <v>6338</v>
      </c>
      <c r="B6338" s="35">
        <f>+INDEX(Исходные_данные!A:Z,A6338+$X$32-1,$X$30)</f>
        <v>0</v>
      </c>
      <c r="C6338" s="25">
        <f>+IFERROR(_xlfn.NUMBERVALUE(INDEX(Исходные_данные!A:Z,A6338+$X$32-1,$X$31),"."),0)</f>
        <v>0</v>
      </c>
      <c r="D6338" s="51"/>
      <c r="E6338" s="3">
        <f t="shared" ref="E6338:E6401" si="995">+IFERROR(IF(_xlfn.NUMBERVALUE(B6338,".")&lt;E6337,E6337,_xlfn.NUMBERVALUE(B6338,".")),E6337)</f>
        <v>1289.4580000000001</v>
      </c>
      <c r="F6338" s="3">
        <f t="shared" ref="F6338:F6401" si="996">(E6338-$X$45*$X$44)/IF($X$44&lt;&gt;0,ABS($X$44),1)*$X$39</f>
        <v>1289.4574600000001</v>
      </c>
      <c r="G6338" s="8">
        <f t="shared" si="989"/>
        <v>0</v>
      </c>
      <c r="H6338" s="7">
        <f t="shared" si="991"/>
        <v>0</v>
      </c>
      <c r="I6338" s="7">
        <f t="shared" si="992"/>
        <v>0</v>
      </c>
      <c r="J6338">
        <f t="shared" si="993"/>
        <v>0</v>
      </c>
      <c r="K6338">
        <f t="shared" ref="K6338:K6401" si="997">+J6338/100</f>
        <v>0</v>
      </c>
      <c r="L6338">
        <f t="shared" si="994"/>
        <v>0</v>
      </c>
      <c r="M6338" s="66" t="str">
        <f t="shared" si="990"/>
        <v xml:space="preserve"> </v>
      </c>
    </row>
    <row r="6339" spans="1:13" x14ac:dyDescent="0.25">
      <c r="A6339" s="25">
        <f t="shared" ref="A6339:A6402" si="998">+A6338+1</f>
        <v>6339</v>
      </c>
      <c r="B6339" s="35">
        <f>+INDEX(Исходные_данные!A:Z,A6339+$X$32-1,$X$30)</f>
        <v>0</v>
      </c>
      <c r="C6339" s="25">
        <f>+IFERROR(_xlfn.NUMBERVALUE(INDEX(Исходные_данные!A:Z,A6339+$X$32-1,$X$31),"."),0)</f>
        <v>0</v>
      </c>
      <c r="D6339" s="51"/>
      <c r="E6339" s="3">
        <f t="shared" si="995"/>
        <v>1289.4580000000001</v>
      </c>
      <c r="F6339" s="3">
        <f t="shared" si="996"/>
        <v>1289.4574600000001</v>
      </c>
      <c r="G6339" s="8">
        <f t="shared" ref="G6339:G6402" si="999">+IF(E6339=E6338,0,_xlfn.NUMBERVALUE(C6339,".")/O$56*100)</f>
        <v>0</v>
      </c>
      <c r="H6339" s="7">
        <f t="shared" si="991"/>
        <v>0</v>
      </c>
      <c r="I6339" s="7">
        <f t="shared" si="992"/>
        <v>0</v>
      </c>
      <c r="J6339">
        <f t="shared" si="993"/>
        <v>0</v>
      </c>
      <c r="K6339">
        <f t="shared" si="997"/>
        <v>0</v>
      </c>
      <c r="L6339">
        <f t="shared" si="994"/>
        <v>0</v>
      </c>
      <c r="M6339" s="66" t="str">
        <f t="shared" si="990"/>
        <v xml:space="preserve"> </v>
      </c>
    </row>
    <row r="6340" spans="1:13" x14ac:dyDescent="0.25">
      <c r="A6340" s="25">
        <f t="shared" si="998"/>
        <v>6340</v>
      </c>
      <c r="B6340" s="35">
        <f>+INDEX(Исходные_данные!A:Z,A6340+$X$32-1,$X$30)</f>
        <v>0</v>
      </c>
      <c r="C6340" s="25">
        <f>+IFERROR(_xlfn.NUMBERVALUE(INDEX(Исходные_данные!A:Z,A6340+$X$32-1,$X$31),"."),0)</f>
        <v>0</v>
      </c>
      <c r="D6340" s="51"/>
      <c r="E6340" s="3">
        <f t="shared" si="995"/>
        <v>1289.4580000000001</v>
      </c>
      <c r="F6340" s="3">
        <f t="shared" si="996"/>
        <v>1289.4574600000001</v>
      </c>
      <c r="G6340" s="8">
        <f t="shared" si="999"/>
        <v>0</v>
      </c>
      <c r="H6340" s="7">
        <f t="shared" si="991"/>
        <v>0</v>
      </c>
      <c r="I6340" s="7">
        <f t="shared" si="992"/>
        <v>0</v>
      </c>
      <c r="J6340">
        <f t="shared" si="993"/>
        <v>0</v>
      </c>
      <c r="K6340">
        <f t="shared" si="997"/>
        <v>0</v>
      </c>
      <c r="L6340">
        <f t="shared" si="994"/>
        <v>0</v>
      </c>
      <c r="M6340" s="66" t="str">
        <f t="shared" si="990"/>
        <v xml:space="preserve"> </v>
      </c>
    </row>
    <row r="6341" spans="1:13" x14ac:dyDescent="0.25">
      <c r="A6341" s="25">
        <f t="shared" si="998"/>
        <v>6341</v>
      </c>
      <c r="B6341" s="35">
        <f>+INDEX(Исходные_данные!A:Z,A6341+$X$32-1,$X$30)</f>
        <v>0</v>
      </c>
      <c r="C6341" s="25">
        <f>+IFERROR(_xlfn.NUMBERVALUE(INDEX(Исходные_данные!A:Z,A6341+$X$32-1,$X$31),"."),0)</f>
        <v>0</v>
      </c>
      <c r="D6341" s="51"/>
      <c r="E6341" s="3">
        <f t="shared" si="995"/>
        <v>1289.4580000000001</v>
      </c>
      <c r="F6341" s="3">
        <f t="shared" si="996"/>
        <v>1289.4574600000001</v>
      </c>
      <c r="G6341" s="8">
        <f t="shared" si="999"/>
        <v>0</v>
      </c>
      <c r="H6341" s="7">
        <f t="shared" si="991"/>
        <v>0</v>
      </c>
      <c r="I6341" s="7">
        <f t="shared" si="992"/>
        <v>0</v>
      </c>
      <c r="J6341">
        <f t="shared" si="993"/>
        <v>0</v>
      </c>
      <c r="K6341">
        <f t="shared" si="997"/>
        <v>0</v>
      </c>
      <c r="L6341">
        <f t="shared" si="994"/>
        <v>0</v>
      </c>
      <c r="M6341" s="66" t="str">
        <f t="shared" si="990"/>
        <v xml:space="preserve"> </v>
      </c>
    </row>
    <row r="6342" spans="1:13" x14ac:dyDescent="0.25">
      <c r="A6342" s="25">
        <f t="shared" si="998"/>
        <v>6342</v>
      </c>
      <c r="B6342" s="35">
        <f>+INDEX(Исходные_данные!A:Z,A6342+$X$32-1,$X$30)</f>
        <v>0</v>
      </c>
      <c r="C6342" s="25">
        <f>+IFERROR(_xlfn.NUMBERVALUE(INDEX(Исходные_данные!A:Z,A6342+$X$32-1,$X$31),"."),0)</f>
        <v>0</v>
      </c>
      <c r="D6342" s="51"/>
      <c r="E6342" s="3">
        <f t="shared" si="995"/>
        <v>1289.4580000000001</v>
      </c>
      <c r="F6342" s="3">
        <f t="shared" si="996"/>
        <v>1289.4574600000001</v>
      </c>
      <c r="G6342" s="8">
        <f t="shared" si="999"/>
        <v>0</v>
      </c>
      <c r="H6342" s="7">
        <f t="shared" si="991"/>
        <v>0</v>
      </c>
      <c r="I6342" s="7">
        <f t="shared" si="992"/>
        <v>0</v>
      </c>
      <c r="J6342">
        <f t="shared" si="993"/>
        <v>0</v>
      </c>
      <c r="K6342">
        <f t="shared" si="997"/>
        <v>0</v>
      </c>
      <c r="L6342">
        <f t="shared" si="994"/>
        <v>0</v>
      </c>
      <c r="M6342" s="66" t="str">
        <f t="shared" si="990"/>
        <v xml:space="preserve"> </v>
      </c>
    </row>
    <row r="6343" spans="1:13" x14ac:dyDescent="0.25">
      <c r="A6343" s="25">
        <f t="shared" si="998"/>
        <v>6343</v>
      </c>
      <c r="B6343" s="35">
        <f>+INDEX(Исходные_данные!A:Z,A6343+$X$32-1,$X$30)</f>
        <v>0</v>
      </c>
      <c r="C6343" s="25">
        <f>+IFERROR(_xlfn.NUMBERVALUE(INDEX(Исходные_данные!A:Z,A6343+$X$32-1,$X$31),"."),0)</f>
        <v>0</v>
      </c>
      <c r="D6343" s="51"/>
      <c r="E6343" s="3">
        <f t="shared" si="995"/>
        <v>1289.4580000000001</v>
      </c>
      <c r="F6343" s="3">
        <f t="shared" si="996"/>
        <v>1289.4574600000001</v>
      </c>
      <c r="G6343" s="8">
        <f t="shared" si="999"/>
        <v>0</v>
      </c>
      <c r="H6343" s="7">
        <f t="shared" si="991"/>
        <v>0</v>
      </c>
      <c r="I6343" s="7">
        <f t="shared" si="992"/>
        <v>0</v>
      </c>
      <c r="J6343">
        <f t="shared" si="993"/>
        <v>0</v>
      </c>
      <c r="K6343">
        <f t="shared" si="997"/>
        <v>0</v>
      </c>
      <c r="L6343">
        <f t="shared" si="994"/>
        <v>0</v>
      </c>
      <c r="M6343" s="66" t="str">
        <f t="shared" si="990"/>
        <v xml:space="preserve"> </v>
      </c>
    </row>
    <row r="6344" spans="1:13" x14ac:dyDescent="0.25">
      <c r="A6344" s="25">
        <f t="shared" si="998"/>
        <v>6344</v>
      </c>
      <c r="B6344" s="35">
        <f>+INDEX(Исходные_данные!A:Z,A6344+$X$32-1,$X$30)</f>
        <v>0</v>
      </c>
      <c r="C6344" s="25">
        <f>+IFERROR(_xlfn.NUMBERVALUE(INDEX(Исходные_данные!A:Z,A6344+$X$32-1,$X$31),"."),0)</f>
        <v>0</v>
      </c>
      <c r="D6344" s="51"/>
      <c r="E6344" s="3">
        <f t="shared" si="995"/>
        <v>1289.4580000000001</v>
      </c>
      <c r="F6344" s="3">
        <f t="shared" si="996"/>
        <v>1289.4574600000001</v>
      </c>
      <c r="G6344" s="8">
        <f t="shared" si="999"/>
        <v>0</v>
      </c>
      <c r="H6344" s="7">
        <f t="shared" si="991"/>
        <v>0</v>
      </c>
      <c r="I6344" s="7">
        <f t="shared" si="992"/>
        <v>0</v>
      </c>
      <c r="J6344">
        <f t="shared" si="993"/>
        <v>0</v>
      </c>
      <c r="K6344">
        <f t="shared" si="997"/>
        <v>0</v>
      </c>
      <c r="L6344">
        <f t="shared" si="994"/>
        <v>0</v>
      </c>
      <c r="M6344" s="66" t="str">
        <f t="shared" si="990"/>
        <v xml:space="preserve"> </v>
      </c>
    </row>
    <row r="6345" spans="1:13" x14ac:dyDescent="0.25">
      <c r="A6345" s="25">
        <f t="shared" si="998"/>
        <v>6345</v>
      </c>
      <c r="B6345" s="35">
        <f>+INDEX(Исходные_данные!A:Z,A6345+$X$32-1,$X$30)</f>
        <v>0</v>
      </c>
      <c r="C6345" s="25">
        <f>+IFERROR(_xlfn.NUMBERVALUE(INDEX(Исходные_данные!A:Z,A6345+$X$32-1,$X$31),"."),0)</f>
        <v>0</v>
      </c>
      <c r="D6345" s="51"/>
      <c r="E6345" s="3">
        <f t="shared" si="995"/>
        <v>1289.4580000000001</v>
      </c>
      <c r="F6345" s="3">
        <f t="shared" si="996"/>
        <v>1289.4574600000001</v>
      </c>
      <c r="G6345" s="8">
        <f t="shared" si="999"/>
        <v>0</v>
      </c>
      <c r="H6345" s="7">
        <f t="shared" si="991"/>
        <v>0</v>
      </c>
      <c r="I6345" s="7">
        <f t="shared" si="992"/>
        <v>0</v>
      </c>
      <c r="J6345">
        <f t="shared" si="993"/>
        <v>0</v>
      </c>
      <c r="K6345">
        <f t="shared" si="997"/>
        <v>0</v>
      </c>
      <c r="L6345">
        <f t="shared" si="994"/>
        <v>0</v>
      </c>
      <c r="M6345" s="66" t="str">
        <f t="shared" si="990"/>
        <v xml:space="preserve"> </v>
      </c>
    </row>
    <row r="6346" spans="1:13" x14ac:dyDescent="0.25">
      <c r="A6346" s="25">
        <f t="shared" si="998"/>
        <v>6346</v>
      </c>
      <c r="B6346" s="35">
        <f>+INDEX(Исходные_данные!A:Z,A6346+$X$32-1,$X$30)</f>
        <v>0</v>
      </c>
      <c r="C6346" s="25">
        <f>+IFERROR(_xlfn.NUMBERVALUE(INDEX(Исходные_данные!A:Z,A6346+$X$32-1,$X$31),"."),0)</f>
        <v>0</v>
      </c>
      <c r="D6346" s="51"/>
      <c r="E6346" s="3">
        <f t="shared" si="995"/>
        <v>1289.4580000000001</v>
      </c>
      <c r="F6346" s="3">
        <f t="shared" si="996"/>
        <v>1289.4574600000001</v>
      </c>
      <c r="G6346" s="8">
        <f t="shared" si="999"/>
        <v>0</v>
      </c>
      <c r="H6346" s="7">
        <f t="shared" si="991"/>
        <v>0</v>
      </c>
      <c r="I6346" s="7">
        <f t="shared" si="992"/>
        <v>0</v>
      </c>
      <c r="J6346">
        <f t="shared" si="993"/>
        <v>0</v>
      </c>
      <c r="K6346">
        <f t="shared" si="997"/>
        <v>0</v>
      </c>
      <c r="L6346">
        <f t="shared" si="994"/>
        <v>0</v>
      </c>
      <c r="M6346" s="66" t="str">
        <f t="shared" si="990"/>
        <v xml:space="preserve"> </v>
      </c>
    </row>
    <row r="6347" spans="1:13" x14ac:dyDescent="0.25">
      <c r="A6347" s="25">
        <f t="shared" si="998"/>
        <v>6347</v>
      </c>
      <c r="B6347" s="35">
        <f>+INDEX(Исходные_данные!A:Z,A6347+$X$32-1,$X$30)</f>
        <v>0</v>
      </c>
      <c r="C6347" s="25">
        <f>+IFERROR(_xlfn.NUMBERVALUE(INDEX(Исходные_данные!A:Z,A6347+$X$32-1,$X$31),"."),0)</f>
        <v>0</v>
      </c>
      <c r="D6347" s="51"/>
      <c r="E6347" s="3">
        <f t="shared" si="995"/>
        <v>1289.4580000000001</v>
      </c>
      <c r="F6347" s="3">
        <f t="shared" si="996"/>
        <v>1289.4574600000001</v>
      </c>
      <c r="G6347" s="8">
        <f t="shared" si="999"/>
        <v>0</v>
      </c>
      <c r="H6347" s="7">
        <f t="shared" si="991"/>
        <v>0</v>
      </c>
      <c r="I6347" s="7">
        <f t="shared" si="992"/>
        <v>0</v>
      </c>
      <c r="J6347">
        <f t="shared" si="993"/>
        <v>0</v>
      </c>
      <c r="K6347">
        <f t="shared" si="997"/>
        <v>0</v>
      </c>
      <c r="L6347">
        <f t="shared" si="994"/>
        <v>0</v>
      </c>
      <c r="M6347" s="66" t="str">
        <f t="shared" si="990"/>
        <v xml:space="preserve"> </v>
      </c>
    </row>
    <row r="6348" spans="1:13" x14ac:dyDescent="0.25">
      <c r="A6348" s="25">
        <f t="shared" si="998"/>
        <v>6348</v>
      </c>
      <c r="B6348" s="35">
        <f>+INDEX(Исходные_данные!A:Z,A6348+$X$32-1,$X$30)</f>
        <v>0</v>
      </c>
      <c r="C6348" s="25">
        <f>+IFERROR(_xlfn.NUMBERVALUE(INDEX(Исходные_данные!A:Z,A6348+$X$32-1,$X$31),"."),0)</f>
        <v>0</v>
      </c>
      <c r="D6348" s="51"/>
      <c r="E6348" s="3">
        <f t="shared" si="995"/>
        <v>1289.4580000000001</v>
      </c>
      <c r="F6348" s="3">
        <f t="shared" si="996"/>
        <v>1289.4574600000001</v>
      </c>
      <c r="G6348" s="8">
        <f t="shared" si="999"/>
        <v>0</v>
      </c>
      <c r="H6348" s="7">
        <f t="shared" si="991"/>
        <v>0</v>
      </c>
      <c r="I6348" s="7">
        <f t="shared" si="992"/>
        <v>0</v>
      </c>
      <c r="J6348">
        <f t="shared" si="993"/>
        <v>0</v>
      </c>
      <c r="K6348">
        <f t="shared" si="997"/>
        <v>0</v>
      </c>
      <c r="L6348">
        <f t="shared" si="994"/>
        <v>0</v>
      </c>
      <c r="M6348" s="66" t="str">
        <f t="shared" si="990"/>
        <v xml:space="preserve"> </v>
      </c>
    </row>
    <row r="6349" spans="1:13" x14ac:dyDescent="0.25">
      <c r="A6349" s="25">
        <f t="shared" si="998"/>
        <v>6349</v>
      </c>
      <c r="B6349" s="35">
        <f>+INDEX(Исходные_данные!A:Z,A6349+$X$32-1,$X$30)</f>
        <v>0</v>
      </c>
      <c r="C6349" s="25">
        <f>+IFERROR(_xlfn.NUMBERVALUE(INDEX(Исходные_данные!A:Z,A6349+$X$32-1,$X$31),"."),0)</f>
        <v>0</v>
      </c>
      <c r="D6349" s="51"/>
      <c r="E6349" s="3">
        <f t="shared" si="995"/>
        <v>1289.4580000000001</v>
      </c>
      <c r="F6349" s="3">
        <f t="shared" si="996"/>
        <v>1289.4574600000001</v>
      </c>
      <c r="G6349" s="8">
        <f t="shared" si="999"/>
        <v>0</v>
      </c>
      <c r="H6349" s="7">
        <f t="shared" si="991"/>
        <v>0</v>
      </c>
      <c r="I6349" s="7">
        <f t="shared" si="992"/>
        <v>0</v>
      </c>
      <c r="J6349">
        <f t="shared" si="993"/>
        <v>0</v>
      </c>
      <c r="K6349">
        <f t="shared" si="997"/>
        <v>0</v>
      </c>
      <c r="L6349">
        <f t="shared" si="994"/>
        <v>0</v>
      </c>
      <c r="M6349" s="66" t="str">
        <f t="shared" si="990"/>
        <v xml:space="preserve"> </v>
      </c>
    </row>
    <row r="6350" spans="1:13" x14ac:dyDescent="0.25">
      <c r="A6350" s="25">
        <f t="shared" si="998"/>
        <v>6350</v>
      </c>
      <c r="B6350" s="35">
        <f>+INDEX(Исходные_данные!A:Z,A6350+$X$32-1,$X$30)</f>
        <v>0</v>
      </c>
      <c r="C6350" s="25">
        <f>+IFERROR(_xlfn.NUMBERVALUE(INDEX(Исходные_данные!A:Z,A6350+$X$32-1,$X$31),"."),0)</f>
        <v>0</v>
      </c>
      <c r="D6350" s="51"/>
      <c r="E6350" s="3">
        <f t="shared" si="995"/>
        <v>1289.4580000000001</v>
      </c>
      <c r="F6350" s="3">
        <f t="shared" si="996"/>
        <v>1289.4574600000001</v>
      </c>
      <c r="G6350" s="8">
        <f t="shared" si="999"/>
        <v>0</v>
      </c>
      <c r="H6350" s="7">
        <f t="shared" si="991"/>
        <v>0</v>
      </c>
      <c r="I6350" s="7">
        <f t="shared" si="992"/>
        <v>0</v>
      </c>
      <c r="J6350">
        <f t="shared" si="993"/>
        <v>0</v>
      </c>
      <c r="K6350">
        <f t="shared" si="997"/>
        <v>0</v>
      </c>
      <c r="L6350">
        <f t="shared" si="994"/>
        <v>0</v>
      </c>
      <c r="M6350" s="66" t="str">
        <f t="shared" si="990"/>
        <v xml:space="preserve"> </v>
      </c>
    </row>
    <row r="6351" spans="1:13" x14ac:dyDescent="0.25">
      <c r="A6351" s="25">
        <f t="shared" si="998"/>
        <v>6351</v>
      </c>
      <c r="B6351" s="35">
        <f>+INDEX(Исходные_данные!A:Z,A6351+$X$32-1,$X$30)</f>
        <v>0</v>
      </c>
      <c r="C6351" s="25">
        <f>+IFERROR(_xlfn.NUMBERVALUE(INDEX(Исходные_данные!A:Z,A6351+$X$32-1,$X$31),"."),0)</f>
        <v>0</v>
      </c>
      <c r="D6351" s="51"/>
      <c r="E6351" s="3">
        <f t="shared" si="995"/>
        <v>1289.4580000000001</v>
      </c>
      <c r="F6351" s="3">
        <f t="shared" si="996"/>
        <v>1289.4574600000001</v>
      </c>
      <c r="G6351" s="8">
        <f t="shared" si="999"/>
        <v>0</v>
      </c>
      <c r="H6351" s="7">
        <f t="shared" si="991"/>
        <v>0</v>
      </c>
      <c r="I6351" s="7">
        <f t="shared" si="992"/>
        <v>0</v>
      </c>
      <c r="J6351">
        <f t="shared" si="993"/>
        <v>0</v>
      </c>
      <c r="K6351">
        <f t="shared" si="997"/>
        <v>0</v>
      </c>
      <c r="L6351">
        <f t="shared" si="994"/>
        <v>0</v>
      </c>
      <c r="M6351" s="66" t="str">
        <f t="shared" si="990"/>
        <v xml:space="preserve"> </v>
      </c>
    </row>
    <row r="6352" spans="1:13" x14ac:dyDescent="0.25">
      <c r="A6352" s="25">
        <f t="shared" si="998"/>
        <v>6352</v>
      </c>
      <c r="B6352" s="35">
        <f>+INDEX(Исходные_данные!A:Z,A6352+$X$32-1,$X$30)</f>
        <v>0</v>
      </c>
      <c r="C6352" s="25">
        <f>+IFERROR(_xlfn.NUMBERVALUE(INDEX(Исходные_данные!A:Z,A6352+$X$32-1,$X$31),"."),0)</f>
        <v>0</v>
      </c>
      <c r="D6352" s="51"/>
      <c r="E6352" s="3">
        <f t="shared" si="995"/>
        <v>1289.4580000000001</v>
      </c>
      <c r="F6352" s="3">
        <f t="shared" si="996"/>
        <v>1289.4574600000001</v>
      </c>
      <c r="G6352" s="8">
        <f t="shared" si="999"/>
        <v>0</v>
      </c>
      <c r="H6352" s="7">
        <f t="shared" si="991"/>
        <v>0</v>
      </c>
      <c r="I6352" s="7">
        <f t="shared" si="992"/>
        <v>0</v>
      </c>
      <c r="J6352">
        <f t="shared" si="993"/>
        <v>0</v>
      </c>
      <c r="K6352">
        <f t="shared" si="997"/>
        <v>0</v>
      </c>
      <c r="L6352">
        <f t="shared" si="994"/>
        <v>0</v>
      </c>
      <c r="M6352" s="66" t="str">
        <f t="shared" si="990"/>
        <v xml:space="preserve"> </v>
      </c>
    </row>
    <row r="6353" spans="1:13" x14ac:dyDescent="0.25">
      <c r="A6353" s="25">
        <f t="shared" si="998"/>
        <v>6353</v>
      </c>
      <c r="B6353" s="35">
        <f>+INDEX(Исходные_данные!A:Z,A6353+$X$32-1,$X$30)</f>
        <v>0</v>
      </c>
      <c r="C6353" s="25">
        <f>+IFERROR(_xlfn.NUMBERVALUE(INDEX(Исходные_данные!A:Z,A6353+$X$32-1,$X$31),"."),0)</f>
        <v>0</v>
      </c>
      <c r="D6353" s="51"/>
      <c r="E6353" s="3">
        <f t="shared" si="995"/>
        <v>1289.4580000000001</v>
      </c>
      <c r="F6353" s="3">
        <f t="shared" si="996"/>
        <v>1289.4574600000001</v>
      </c>
      <c r="G6353" s="8">
        <f t="shared" si="999"/>
        <v>0</v>
      </c>
      <c r="H6353" s="7">
        <f t="shared" si="991"/>
        <v>0</v>
      </c>
      <c r="I6353" s="7">
        <f t="shared" si="992"/>
        <v>0</v>
      </c>
      <c r="J6353">
        <f t="shared" si="993"/>
        <v>0</v>
      </c>
      <c r="K6353">
        <f t="shared" si="997"/>
        <v>0</v>
      </c>
      <c r="L6353">
        <f t="shared" si="994"/>
        <v>0</v>
      </c>
      <c r="M6353" s="66" t="str">
        <f t="shared" si="990"/>
        <v xml:space="preserve"> </v>
      </c>
    </row>
    <row r="6354" spans="1:13" x14ac:dyDescent="0.25">
      <c r="A6354" s="25">
        <f t="shared" si="998"/>
        <v>6354</v>
      </c>
      <c r="B6354" s="35">
        <f>+INDEX(Исходные_данные!A:Z,A6354+$X$32-1,$X$30)</f>
        <v>0</v>
      </c>
      <c r="C6354" s="25">
        <f>+IFERROR(_xlfn.NUMBERVALUE(INDEX(Исходные_данные!A:Z,A6354+$X$32-1,$X$31),"."),0)</f>
        <v>0</v>
      </c>
      <c r="D6354" s="51"/>
      <c r="E6354" s="3">
        <f t="shared" si="995"/>
        <v>1289.4580000000001</v>
      </c>
      <c r="F6354" s="3">
        <f t="shared" si="996"/>
        <v>1289.4574600000001</v>
      </c>
      <c r="G6354" s="8">
        <f t="shared" si="999"/>
        <v>0</v>
      </c>
      <c r="H6354" s="7">
        <f t="shared" si="991"/>
        <v>0</v>
      </c>
      <c r="I6354" s="7">
        <f t="shared" si="992"/>
        <v>0</v>
      </c>
      <c r="J6354">
        <f t="shared" si="993"/>
        <v>0</v>
      </c>
      <c r="K6354">
        <f t="shared" si="997"/>
        <v>0</v>
      </c>
      <c r="L6354">
        <f t="shared" si="994"/>
        <v>0</v>
      </c>
      <c r="M6354" s="66" t="str">
        <f t="shared" si="990"/>
        <v xml:space="preserve"> </v>
      </c>
    </row>
    <row r="6355" spans="1:13" x14ac:dyDescent="0.25">
      <c r="A6355" s="25">
        <f t="shared" si="998"/>
        <v>6355</v>
      </c>
      <c r="B6355" s="35">
        <f>+INDEX(Исходные_данные!A:Z,A6355+$X$32-1,$X$30)</f>
        <v>0</v>
      </c>
      <c r="C6355" s="25">
        <f>+IFERROR(_xlfn.NUMBERVALUE(INDEX(Исходные_данные!A:Z,A6355+$X$32-1,$X$31),"."),0)</f>
        <v>0</v>
      </c>
      <c r="D6355" s="51"/>
      <c r="E6355" s="3">
        <f t="shared" si="995"/>
        <v>1289.4580000000001</v>
      </c>
      <c r="F6355" s="3">
        <f t="shared" si="996"/>
        <v>1289.4574600000001</v>
      </c>
      <c r="G6355" s="8">
        <f t="shared" si="999"/>
        <v>0</v>
      </c>
      <c r="H6355" s="7">
        <f t="shared" si="991"/>
        <v>0</v>
      </c>
      <c r="I6355" s="7">
        <f t="shared" si="992"/>
        <v>0</v>
      </c>
      <c r="J6355">
        <f t="shared" si="993"/>
        <v>0</v>
      </c>
      <c r="K6355">
        <f t="shared" si="997"/>
        <v>0</v>
      </c>
      <c r="L6355">
        <f t="shared" si="994"/>
        <v>0</v>
      </c>
      <c r="M6355" s="66" t="str">
        <f t="shared" si="990"/>
        <v xml:space="preserve"> </v>
      </c>
    </row>
    <row r="6356" spans="1:13" x14ac:dyDescent="0.25">
      <c r="A6356" s="25">
        <f t="shared" si="998"/>
        <v>6356</v>
      </c>
      <c r="B6356" s="35">
        <f>+INDEX(Исходные_данные!A:Z,A6356+$X$32-1,$X$30)</f>
        <v>0</v>
      </c>
      <c r="C6356" s="25">
        <f>+IFERROR(_xlfn.NUMBERVALUE(INDEX(Исходные_данные!A:Z,A6356+$X$32-1,$X$31),"."),0)</f>
        <v>0</v>
      </c>
      <c r="D6356" s="51"/>
      <c r="E6356" s="3">
        <f t="shared" si="995"/>
        <v>1289.4580000000001</v>
      </c>
      <c r="F6356" s="3">
        <f t="shared" si="996"/>
        <v>1289.4574600000001</v>
      </c>
      <c r="G6356" s="8">
        <f t="shared" si="999"/>
        <v>0</v>
      </c>
      <c r="H6356" s="7">
        <f t="shared" si="991"/>
        <v>0</v>
      </c>
      <c r="I6356" s="7">
        <f t="shared" si="992"/>
        <v>0</v>
      </c>
      <c r="J6356">
        <f t="shared" si="993"/>
        <v>0</v>
      </c>
      <c r="K6356">
        <f t="shared" si="997"/>
        <v>0</v>
      </c>
      <c r="L6356">
        <f t="shared" si="994"/>
        <v>0</v>
      </c>
      <c r="M6356" s="66" t="str">
        <f t="shared" si="990"/>
        <v xml:space="preserve"> </v>
      </c>
    </row>
    <row r="6357" spans="1:13" x14ac:dyDescent="0.25">
      <c r="A6357" s="25">
        <f t="shared" si="998"/>
        <v>6357</v>
      </c>
      <c r="B6357" s="35">
        <f>+INDEX(Исходные_данные!A:Z,A6357+$X$32-1,$X$30)</f>
        <v>0</v>
      </c>
      <c r="C6357" s="25">
        <f>+IFERROR(_xlfn.NUMBERVALUE(INDEX(Исходные_данные!A:Z,A6357+$X$32-1,$X$31),"."),0)</f>
        <v>0</v>
      </c>
      <c r="D6357" s="51"/>
      <c r="E6357" s="3">
        <f t="shared" si="995"/>
        <v>1289.4580000000001</v>
      </c>
      <c r="F6357" s="3">
        <f t="shared" si="996"/>
        <v>1289.4574600000001</v>
      </c>
      <c r="G6357" s="8">
        <f t="shared" si="999"/>
        <v>0</v>
      </c>
      <c r="H6357" s="7">
        <f t="shared" si="991"/>
        <v>0</v>
      </c>
      <c r="I6357" s="7">
        <f t="shared" si="992"/>
        <v>0</v>
      </c>
      <c r="J6357">
        <f t="shared" si="993"/>
        <v>0</v>
      </c>
      <c r="K6357">
        <f t="shared" si="997"/>
        <v>0</v>
      </c>
      <c r="L6357">
        <f t="shared" si="994"/>
        <v>0</v>
      </c>
      <c r="M6357" s="66" t="str">
        <f t="shared" si="990"/>
        <v xml:space="preserve"> </v>
      </c>
    </row>
    <row r="6358" spans="1:13" x14ac:dyDescent="0.25">
      <c r="A6358" s="25">
        <f t="shared" si="998"/>
        <v>6358</v>
      </c>
      <c r="B6358" s="35">
        <f>+INDEX(Исходные_данные!A:Z,A6358+$X$32-1,$X$30)</f>
        <v>0</v>
      </c>
      <c r="C6358" s="25">
        <f>+IFERROR(_xlfn.NUMBERVALUE(INDEX(Исходные_данные!A:Z,A6358+$X$32-1,$X$31),"."),0)</f>
        <v>0</v>
      </c>
      <c r="D6358" s="51"/>
      <c r="E6358" s="3">
        <f t="shared" si="995"/>
        <v>1289.4580000000001</v>
      </c>
      <c r="F6358" s="3">
        <f t="shared" si="996"/>
        <v>1289.4574600000001</v>
      </c>
      <c r="G6358" s="8">
        <f t="shared" si="999"/>
        <v>0</v>
      </c>
      <c r="H6358" s="7">
        <f t="shared" si="991"/>
        <v>0</v>
      </c>
      <c r="I6358" s="7">
        <f t="shared" si="992"/>
        <v>0</v>
      </c>
      <c r="J6358">
        <f t="shared" si="993"/>
        <v>0</v>
      </c>
      <c r="K6358">
        <f t="shared" si="997"/>
        <v>0</v>
      </c>
      <c r="L6358">
        <f t="shared" si="994"/>
        <v>0</v>
      </c>
      <c r="M6358" s="66" t="str">
        <f t="shared" si="990"/>
        <v xml:space="preserve"> </v>
      </c>
    </row>
    <row r="6359" spans="1:13" x14ac:dyDescent="0.25">
      <c r="A6359" s="25">
        <f t="shared" si="998"/>
        <v>6359</v>
      </c>
      <c r="B6359" s="35">
        <f>+INDEX(Исходные_данные!A:Z,A6359+$X$32-1,$X$30)</f>
        <v>0</v>
      </c>
      <c r="C6359" s="25">
        <f>+IFERROR(_xlfn.NUMBERVALUE(INDEX(Исходные_данные!A:Z,A6359+$X$32-1,$X$31),"."),0)</f>
        <v>0</v>
      </c>
      <c r="D6359" s="51"/>
      <c r="E6359" s="3">
        <f t="shared" si="995"/>
        <v>1289.4580000000001</v>
      </c>
      <c r="F6359" s="3">
        <f t="shared" si="996"/>
        <v>1289.4574600000001</v>
      </c>
      <c r="G6359" s="8">
        <f t="shared" si="999"/>
        <v>0</v>
      </c>
      <c r="H6359" s="7">
        <f t="shared" si="991"/>
        <v>0</v>
      </c>
      <c r="I6359" s="7">
        <f t="shared" si="992"/>
        <v>0</v>
      </c>
      <c r="J6359">
        <f t="shared" si="993"/>
        <v>0</v>
      </c>
      <c r="K6359">
        <f t="shared" si="997"/>
        <v>0</v>
      </c>
      <c r="L6359">
        <f t="shared" si="994"/>
        <v>0</v>
      </c>
      <c r="M6359" s="66" t="str">
        <f t="shared" si="990"/>
        <v xml:space="preserve"> </v>
      </c>
    </row>
    <row r="6360" spans="1:13" x14ac:dyDescent="0.25">
      <c r="A6360" s="25">
        <f t="shared" si="998"/>
        <v>6360</v>
      </c>
      <c r="B6360" s="35">
        <f>+INDEX(Исходные_данные!A:Z,A6360+$X$32-1,$X$30)</f>
        <v>0</v>
      </c>
      <c r="C6360" s="25">
        <f>+IFERROR(_xlfn.NUMBERVALUE(INDEX(Исходные_данные!A:Z,A6360+$X$32-1,$X$31),"."),0)</f>
        <v>0</v>
      </c>
      <c r="D6360" s="51"/>
      <c r="E6360" s="3">
        <f t="shared" si="995"/>
        <v>1289.4580000000001</v>
      </c>
      <c r="F6360" s="3">
        <f t="shared" si="996"/>
        <v>1289.4574600000001</v>
      </c>
      <c r="G6360" s="8">
        <f t="shared" si="999"/>
        <v>0</v>
      </c>
      <c r="H6360" s="7">
        <f t="shared" si="991"/>
        <v>0</v>
      </c>
      <c r="I6360" s="7">
        <f t="shared" si="992"/>
        <v>0</v>
      </c>
      <c r="J6360">
        <f t="shared" si="993"/>
        <v>0</v>
      </c>
      <c r="K6360">
        <f t="shared" si="997"/>
        <v>0</v>
      </c>
      <c r="L6360">
        <f t="shared" si="994"/>
        <v>0</v>
      </c>
      <c r="M6360" s="66" t="str">
        <f t="shared" si="990"/>
        <v xml:space="preserve"> </v>
      </c>
    </row>
    <row r="6361" spans="1:13" x14ac:dyDescent="0.25">
      <c r="A6361" s="25">
        <f t="shared" si="998"/>
        <v>6361</v>
      </c>
      <c r="B6361" s="35">
        <f>+INDEX(Исходные_данные!A:Z,A6361+$X$32-1,$X$30)</f>
        <v>0</v>
      </c>
      <c r="C6361" s="25">
        <f>+IFERROR(_xlfn.NUMBERVALUE(INDEX(Исходные_данные!A:Z,A6361+$X$32-1,$X$31),"."),0)</f>
        <v>0</v>
      </c>
      <c r="D6361" s="51"/>
      <c r="E6361" s="3">
        <f t="shared" si="995"/>
        <v>1289.4580000000001</v>
      </c>
      <c r="F6361" s="3">
        <f t="shared" si="996"/>
        <v>1289.4574600000001</v>
      </c>
      <c r="G6361" s="8">
        <f t="shared" si="999"/>
        <v>0</v>
      </c>
      <c r="H6361" s="7">
        <f t="shared" si="991"/>
        <v>0</v>
      </c>
      <c r="I6361" s="7">
        <f t="shared" si="992"/>
        <v>0</v>
      </c>
      <c r="J6361">
        <f t="shared" si="993"/>
        <v>0</v>
      </c>
      <c r="K6361">
        <f t="shared" si="997"/>
        <v>0</v>
      </c>
      <c r="L6361">
        <f t="shared" si="994"/>
        <v>0</v>
      </c>
      <c r="M6361" s="66" t="str">
        <f t="shared" si="990"/>
        <v xml:space="preserve"> </v>
      </c>
    </row>
    <row r="6362" spans="1:13" x14ac:dyDescent="0.25">
      <c r="A6362" s="25">
        <f t="shared" si="998"/>
        <v>6362</v>
      </c>
      <c r="B6362" s="35">
        <f>+INDEX(Исходные_данные!A:Z,A6362+$X$32-1,$X$30)</f>
        <v>0</v>
      </c>
      <c r="C6362" s="25">
        <f>+IFERROR(_xlfn.NUMBERVALUE(INDEX(Исходные_данные!A:Z,A6362+$X$32-1,$X$31),"."),0)</f>
        <v>0</v>
      </c>
      <c r="D6362" s="51"/>
      <c r="E6362" s="3">
        <f t="shared" si="995"/>
        <v>1289.4580000000001</v>
      </c>
      <c r="F6362" s="3">
        <f t="shared" si="996"/>
        <v>1289.4574600000001</v>
      </c>
      <c r="G6362" s="8">
        <f t="shared" si="999"/>
        <v>0</v>
      </c>
      <c r="H6362" s="7">
        <f t="shared" si="991"/>
        <v>0</v>
      </c>
      <c r="I6362" s="7">
        <f t="shared" si="992"/>
        <v>0</v>
      </c>
      <c r="J6362">
        <f t="shared" si="993"/>
        <v>0</v>
      </c>
      <c r="K6362">
        <f t="shared" si="997"/>
        <v>0</v>
      </c>
      <c r="L6362">
        <f t="shared" si="994"/>
        <v>0</v>
      </c>
      <c r="M6362" s="66" t="str">
        <f t="shared" si="990"/>
        <v xml:space="preserve"> </v>
      </c>
    </row>
    <row r="6363" spans="1:13" x14ac:dyDescent="0.25">
      <c r="A6363" s="25">
        <f t="shared" si="998"/>
        <v>6363</v>
      </c>
      <c r="B6363" s="35">
        <f>+INDEX(Исходные_данные!A:Z,A6363+$X$32-1,$X$30)</f>
        <v>0</v>
      </c>
      <c r="C6363" s="25">
        <f>+IFERROR(_xlfn.NUMBERVALUE(INDEX(Исходные_данные!A:Z,A6363+$X$32-1,$X$31),"."),0)</f>
        <v>0</v>
      </c>
      <c r="D6363" s="51"/>
      <c r="E6363" s="3">
        <f t="shared" si="995"/>
        <v>1289.4580000000001</v>
      </c>
      <c r="F6363" s="3">
        <f t="shared" si="996"/>
        <v>1289.4574600000001</v>
      </c>
      <c r="G6363" s="8">
        <f t="shared" si="999"/>
        <v>0</v>
      </c>
      <c r="H6363" s="7">
        <f t="shared" si="991"/>
        <v>0</v>
      </c>
      <c r="I6363" s="7">
        <f t="shared" si="992"/>
        <v>0</v>
      </c>
      <c r="J6363">
        <f t="shared" si="993"/>
        <v>0</v>
      </c>
      <c r="K6363">
        <f t="shared" si="997"/>
        <v>0</v>
      </c>
      <c r="L6363">
        <f t="shared" si="994"/>
        <v>0</v>
      </c>
      <c r="M6363" s="66" t="str">
        <f t="shared" si="990"/>
        <v xml:space="preserve"> </v>
      </c>
    </row>
    <row r="6364" spans="1:13" x14ac:dyDescent="0.25">
      <c r="A6364" s="25">
        <f t="shared" si="998"/>
        <v>6364</v>
      </c>
      <c r="B6364" s="35">
        <f>+INDEX(Исходные_данные!A:Z,A6364+$X$32-1,$X$30)</f>
        <v>0</v>
      </c>
      <c r="C6364" s="25">
        <f>+IFERROR(_xlfn.NUMBERVALUE(INDEX(Исходные_данные!A:Z,A6364+$X$32-1,$X$31),"."),0)</f>
        <v>0</v>
      </c>
      <c r="D6364" s="51"/>
      <c r="E6364" s="3">
        <f t="shared" si="995"/>
        <v>1289.4580000000001</v>
      </c>
      <c r="F6364" s="3">
        <f t="shared" si="996"/>
        <v>1289.4574600000001</v>
      </c>
      <c r="G6364" s="8">
        <f t="shared" si="999"/>
        <v>0</v>
      </c>
      <c r="H6364" s="7">
        <f t="shared" si="991"/>
        <v>0</v>
      </c>
      <c r="I6364" s="7">
        <f t="shared" si="992"/>
        <v>0</v>
      </c>
      <c r="J6364">
        <f t="shared" si="993"/>
        <v>0</v>
      </c>
      <c r="K6364">
        <f t="shared" si="997"/>
        <v>0</v>
      </c>
      <c r="L6364">
        <f t="shared" si="994"/>
        <v>0</v>
      </c>
      <c r="M6364" s="66" t="str">
        <f t="shared" ref="M6364:M6427" si="1000">IF(AC6379=1,"",+CONCATENATE(IF($AC$43=1,CONCATENATE(D6364," "),""),IF($AC$44=1,CONCATENATE(E6364," (",TEXT(G6364,"0,0"),"%)"),"")))</f>
        <v xml:space="preserve"> </v>
      </c>
    </row>
    <row r="6365" spans="1:13" x14ac:dyDescent="0.25">
      <c r="A6365" s="25">
        <f t="shared" si="998"/>
        <v>6365</v>
      </c>
      <c r="B6365" s="35">
        <f>+INDEX(Исходные_данные!A:Z,A6365+$X$32-1,$X$30)</f>
        <v>0</v>
      </c>
      <c r="C6365" s="25">
        <f>+IFERROR(_xlfn.NUMBERVALUE(INDEX(Исходные_данные!A:Z,A6365+$X$32-1,$X$31),"."),0)</f>
        <v>0</v>
      </c>
      <c r="D6365" s="51"/>
      <c r="E6365" s="3">
        <f t="shared" si="995"/>
        <v>1289.4580000000001</v>
      </c>
      <c r="F6365" s="3">
        <f t="shared" si="996"/>
        <v>1289.4574600000001</v>
      </c>
      <c r="G6365" s="8">
        <f t="shared" si="999"/>
        <v>0</v>
      </c>
      <c r="H6365" s="7">
        <f t="shared" si="991"/>
        <v>0</v>
      </c>
      <c r="I6365" s="7">
        <f t="shared" si="992"/>
        <v>0</v>
      </c>
      <c r="J6365">
        <f t="shared" si="993"/>
        <v>0</v>
      </c>
      <c r="K6365">
        <f t="shared" si="997"/>
        <v>0</v>
      </c>
      <c r="L6365">
        <f t="shared" si="994"/>
        <v>0</v>
      </c>
      <c r="M6365" s="66" t="str">
        <f t="shared" si="1000"/>
        <v xml:space="preserve"> </v>
      </c>
    </row>
    <row r="6366" spans="1:13" x14ac:dyDescent="0.25">
      <c r="A6366" s="25">
        <f t="shared" si="998"/>
        <v>6366</v>
      </c>
      <c r="B6366" s="35">
        <f>+INDEX(Исходные_данные!A:Z,A6366+$X$32-1,$X$30)</f>
        <v>0</v>
      </c>
      <c r="C6366" s="25">
        <f>+IFERROR(_xlfn.NUMBERVALUE(INDEX(Исходные_данные!A:Z,A6366+$X$32-1,$X$31),"."),0)</f>
        <v>0</v>
      </c>
      <c r="D6366" s="51"/>
      <c r="E6366" s="3">
        <f t="shared" si="995"/>
        <v>1289.4580000000001</v>
      </c>
      <c r="F6366" s="3">
        <f t="shared" si="996"/>
        <v>1289.4574600000001</v>
      </c>
      <c r="G6366" s="8">
        <f t="shared" si="999"/>
        <v>0</v>
      </c>
      <c r="H6366" s="7">
        <f t="shared" si="991"/>
        <v>0</v>
      </c>
      <c r="I6366" s="7">
        <f t="shared" si="992"/>
        <v>0</v>
      </c>
      <c r="J6366">
        <f t="shared" si="993"/>
        <v>0</v>
      </c>
      <c r="K6366">
        <f t="shared" si="997"/>
        <v>0</v>
      </c>
      <c r="L6366">
        <f t="shared" si="994"/>
        <v>0</v>
      </c>
      <c r="M6366" s="66" t="str">
        <f t="shared" si="1000"/>
        <v xml:space="preserve"> </v>
      </c>
    </row>
    <row r="6367" spans="1:13" x14ac:dyDescent="0.25">
      <c r="A6367" s="25">
        <f t="shared" si="998"/>
        <v>6367</v>
      </c>
      <c r="B6367" s="35">
        <f>+INDEX(Исходные_данные!A:Z,A6367+$X$32-1,$X$30)</f>
        <v>0</v>
      </c>
      <c r="C6367" s="25">
        <f>+IFERROR(_xlfn.NUMBERVALUE(INDEX(Исходные_данные!A:Z,A6367+$X$32-1,$X$31),"."),0)</f>
        <v>0</v>
      </c>
      <c r="D6367" s="51"/>
      <c r="E6367" s="3">
        <f t="shared" si="995"/>
        <v>1289.4580000000001</v>
      </c>
      <c r="F6367" s="3">
        <f t="shared" si="996"/>
        <v>1289.4574600000001</v>
      </c>
      <c r="G6367" s="8">
        <f t="shared" si="999"/>
        <v>0</v>
      </c>
      <c r="H6367" s="7">
        <f t="shared" si="991"/>
        <v>0</v>
      </c>
      <c r="I6367" s="7">
        <f t="shared" si="992"/>
        <v>0</v>
      </c>
      <c r="J6367">
        <f t="shared" si="993"/>
        <v>0</v>
      </c>
      <c r="K6367">
        <f t="shared" si="997"/>
        <v>0</v>
      </c>
      <c r="L6367">
        <f t="shared" si="994"/>
        <v>0</v>
      </c>
      <c r="M6367" s="66" t="str">
        <f t="shared" si="1000"/>
        <v xml:space="preserve"> </v>
      </c>
    </row>
    <row r="6368" spans="1:13" x14ac:dyDescent="0.25">
      <c r="A6368" s="25">
        <f t="shared" si="998"/>
        <v>6368</v>
      </c>
      <c r="B6368" s="35">
        <f>+INDEX(Исходные_данные!A:Z,A6368+$X$32-1,$X$30)</f>
        <v>0</v>
      </c>
      <c r="C6368" s="25">
        <f>+IFERROR(_xlfn.NUMBERVALUE(INDEX(Исходные_данные!A:Z,A6368+$X$32-1,$X$31),"."),0)</f>
        <v>0</v>
      </c>
      <c r="D6368" s="51"/>
      <c r="E6368" s="3">
        <f t="shared" si="995"/>
        <v>1289.4580000000001</v>
      </c>
      <c r="F6368" s="3">
        <f t="shared" si="996"/>
        <v>1289.4574600000001</v>
      </c>
      <c r="G6368" s="8">
        <f t="shared" si="999"/>
        <v>0</v>
      </c>
      <c r="H6368" s="7">
        <f t="shared" si="991"/>
        <v>0</v>
      </c>
      <c r="I6368" s="7">
        <f t="shared" si="992"/>
        <v>0</v>
      </c>
      <c r="J6368">
        <f t="shared" si="993"/>
        <v>0</v>
      </c>
      <c r="K6368">
        <f t="shared" si="997"/>
        <v>0</v>
      </c>
      <c r="L6368">
        <f t="shared" si="994"/>
        <v>0</v>
      </c>
      <c r="M6368" s="66" t="str">
        <f t="shared" si="1000"/>
        <v xml:space="preserve"> </v>
      </c>
    </row>
    <row r="6369" spans="1:13" x14ac:dyDescent="0.25">
      <c r="A6369" s="25">
        <f t="shared" si="998"/>
        <v>6369</v>
      </c>
      <c r="B6369" s="35">
        <f>+INDEX(Исходные_данные!A:Z,A6369+$X$32-1,$X$30)</f>
        <v>0</v>
      </c>
      <c r="C6369" s="25">
        <f>+IFERROR(_xlfn.NUMBERVALUE(INDEX(Исходные_данные!A:Z,A6369+$X$32-1,$X$31),"."),0)</f>
        <v>0</v>
      </c>
      <c r="D6369" s="51"/>
      <c r="E6369" s="3">
        <f t="shared" si="995"/>
        <v>1289.4580000000001</v>
      </c>
      <c r="F6369" s="3">
        <f t="shared" si="996"/>
        <v>1289.4574600000001</v>
      </c>
      <c r="G6369" s="8">
        <f t="shared" si="999"/>
        <v>0</v>
      </c>
      <c r="H6369" s="7">
        <f t="shared" si="991"/>
        <v>0</v>
      </c>
      <c r="I6369" s="7">
        <f t="shared" si="992"/>
        <v>0</v>
      </c>
      <c r="J6369">
        <f t="shared" si="993"/>
        <v>0</v>
      </c>
      <c r="K6369">
        <f t="shared" si="997"/>
        <v>0</v>
      </c>
      <c r="L6369">
        <f t="shared" si="994"/>
        <v>0</v>
      </c>
      <c r="M6369" s="66" t="str">
        <f t="shared" si="1000"/>
        <v xml:space="preserve"> </v>
      </c>
    </row>
    <row r="6370" spans="1:13" x14ac:dyDescent="0.25">
      <c r="A6370" s="25">
        <f t="shared" si="998"/>
        <v>6370</v>
      </c>
      <c r="B6370" s="35">
        <f>+INDEX(Исходные_данные!A:Z,A6370+$X$32-1,$X$30)</f>
        <v>0</v>
      </c>
      <c r="C6370" s="25">
        <f>+IFERROR(_xlfn.NUMBERVALUE(INDEX(Исходные_данные!A:Z,A6370+$X$32-1,$X$31),"."),0)</f>
        <v>0</v>
      </c>
      <c r="D6370" s="51"/>
      <c r="E6370" s="3">
        <f t="shared" si="995"/>
        <v>1289.4580000000001</v>
      </c>
      <c r="F6370" s="3">
        <f t="shared" si="996"/>
        <v>1289.4574600000001</v>
      </c>
      <c r="G6370" s="8">
        <f t="shared" si="999"/>
        <v>0</v>
      </c>
      <c r="H6370" s="7">
        <f t="shared" si="991"/>
        <v>0</v>
      </c>
      <c r="I6370" s="7">
        <f t="shared" si="992"/>
        <v>0</v>
      </c>
      <c r="J6370">
        <f t="shared" si="993"/>
        <v>0</v>
      </c>
      <c r="K6370">
        <f t="shared" si="997"/>
        <v>0</v>
      </c>
      <c r="L6370">
        <f t="shared" si="994"/>
        <v>0</v>
      </c>
      <c r="M6370" s="66" t="str">
        <f t="shared" si="1000"/>
        <v xml:space="preserve"> </v>
      </c>
    </row>
    <row r="6371" spans="1:13" x14ac:dyDescent="0.25">
      <c r="A6371" s="25">
        <f t="shared" si="998"/>
        <v>6371</v>
      </c>
      <c r="B6371" s="35">
        <f>+INDEX(Исходные_данные!A:Z,A6371+$X$32-1,$X$30)</f>
        <v>0</v>
      </c>
      <c r="C6371" s="25">
        <f>+IFERROR(_xlfn.NUMBERVALUE(INDEX(Исходные_данные!A:Z,A6371+$X$32-1,$X$31),"."),0)</f>
        <v>0</v>
      </c>
      <c r="D6371" s="51"/>
      <c r="E6371" s="3">
        <f t="shared" si="995"/>
        <v>1289.4580000000001</v>
      </c>
      <c r="F6371" s="3">
        <f t="shared" si="996"/>
        <v>1289.4574600000001</v>
      </c>
      <c r="G6371" s="8">
        <f t="shared" si="999"/>
        <v>0</v>
      </c>
      <c r="H6371" s="7">
        <f t="shared" si="991"/>
        <v>0</v>
      </c>
      <c r="I6371" s="7">
        <f t="shared" si="992"/>
        <v>0</v>
      </c>
      <c r="J6371">
        <f t="shared" si="993"/>
        <v>0</v>
      </c>
      <c r="K6371">
        <f t="shared" si="997"/>
        <v>0</v>
      </c>
      <c r="L6371">
        <f t="shared" si="994"/>
        <v>0</v>
      </c>
      <c r="M6371" s="66" t="str">
        <f t="shared" si="1000"/>
        <v xml:space="preserve"> </v>
      </c>
    </row>
    <row r="6372" spans="1:13" x14ac:dyDescent="0.25">
      <c r="A6372" s="25">
        <f t="shared" si="998"/>
        <v>6372</v>
      </c>
      <c r="B6372" s="35">
        <f>+INDEX(Исходные_данные!A:Z,A6372+$X$32-1,$X$30)</f>
        <v>0</v>
      </c>
      <c r="C6372" s="25">
        <f>+IFERROR(_xlfn.NUMBERVALUE(INDEX(Исходные_данные!A:Z,A6372+$X$32-1,$X$31),"."),0)</f>
        <v>0</v>
      </c>
      <c r="D6372" s="51"/>
      <c r="E6372" s="3">
        <f t="shared" si="995"/>
        <v>1289.4580000000001</v>
      </c>
      <c r="F6372" s="3">
        <f t="shared" si="996"/>
        <v>1289.4574600000001</v>
      </c>
      <c r="G6372" s="8">
        <f t="shared" si="999"/>
        <v>0</v>
      </c>
      <c r="H6372" s="7">
        <f t="shared" si="991"/>
        <v>0</v>
      </c>
      <c r="I6372" s="7">
        <f t="shared" si="992"/>
        <v>0</v>
      </c>
      <c r="J6372">
        <f t="shared" si="993"/>
        <v>0</v>
      </c>
      <c r="K6372">
        <f t="shared" si="997"/>
        <v>0</v>
      </c>
      <c r="L6372">
        <f t="shared" si="994"/>
        <v>0</v>
      </c>
      <c r="M6372" s="66" t="str">
        <f t="shared" si="1000"/>
        <v xml:space="preserve"> </v>
      </c>
    </row>
    <row r="6373" spans="1:13" x14ac:dyDescent="0.25">
      <c r="A6373" s="25">
        <f t="shared" si="998"/>
        <v>6373</v>
      </c>
      <c r="B6373" s="35">
        <f>+INDEX(Исходные_данные!A:Z,A6373+$X$32-1,$X$30)</f>
        <v>0</v>
      </c>
      <c r="C6373" s="25">
        <f>+IFERROR(_xlfn.NUMBERVALUE(INDEX(Исходные_данные!A:Z,A6373+$X$32-1,$X$31),"."),0)</f>
        <v>0</v>
      </c>
      <c r="D6373" s="51"/>
      <c r="E6373" s="3">
        <f t="shared" si="995"/>
        <v>1289.4580000000001</v>
      </c>
      <c r="F6373" s="3">
        <f t="shared" si="996"/>
        <v>1289.4574600000001</v>
      </c>
      <c r="G6373" s="8">
        <f t="shared" si="999"/>
        <v>0</v>
      </c>
      <c r="H6373" s="7">
        <f t="shared" si="991"/>
        <v>0</v>
      </c>
      <c r="I6373" s="7">
        <f t="shared" si="992"/>
        <v>0</v>
      </c>
      <c r="J6373">
        <f t="shared" si="993"/>
        <v>0</v>
      </c>
      <c r="K6373">
        <f t="shared" si="997"/>
        <v>0</v>
      </c>
      <c r="L6373">
        <f t="shared" si="994"/>
        <v>0</v>
      </c>
      <c r="M6373" s="66" t="str">
        <f t="shared" si="1000"/>
        <v xml:space="preserve"> </v>
      </c>
    </row>
    <row r="6374" spans="1:13" x14ac:dyDescent="0.25">
      <c r="A6374" s="25">
        <f t="shared" si="998"/>
        <v>6374</v>
      </c>
      <c r="B6374" s="35">
        <f>+INDEX(Исходные_данные!A:Z,A6374+$X$32-1,$X$30)</f>
        <v>0</v>
      </c>
      <c r="C6374" s="25">
        <f>+IFERROR(_xlfn.NUMBERVALUE(INDEX(Исходные_данные!A:Z,A6374+$X$32-1,$X$31),"."),0)</f>
        <v>0</v>
      </c>
      <c r="D6374" s="51"/>
      <c r="E6374" s="3">
        <f t="shared" si="995"/>
        <v>1289.4580000000001</v>
      </c>
      <c r="F6374" s="3">
        <f t="shared" si="996"/>
        <v>1289.4574600000001</v>
      </c>
      <c r="G6374" s="8">
        <f t="shared" si="999"/>
        <v>0</v>
      </c>
      <c r="H6374" s="7">
        <f t="shared" si="991"/>
        <v>0</v>
      </c>
      <c r="I6374" s="7">
        <f t="shared" si="992"/>
        <v>0</v>
      </c>
      <c r="J6374">
        <f t="shared" si="993"/>
        <v>0</v>
      </c>
      <c r="K6374">
        <f t="shared" si="997"/>
        <v>0</v>
      </c>
      <c r="L6374">
        <f t="shared" si="994"/>
        <v>0</v>
      </c>
      <c r="M6374" s="66" t="str">
        <f t="shared" si="1000"/>
        <v xml:space="preserve"> </v>
      </c>
    </row>
    <row r="6375" spans="1:13" x14ac:dyDescent="0.25">
      <c r="A6375" s="25">
        <f t="shared" si="998"/>
        <v>6375</v>
      </c>
      <c r="B6375" s="35">
        <f>+INDEX(Исходные_данные!A:Z,A6375+$X$32-1,$X$30)</f>
        <v>0</v>
      </c>
      <c r="C6375" s="25">
        <f>+IFERROR(_xlfn.NUMBERVALUE(INDEX(Исходные_данные!A:Z,A6375+$X$32-1,$X$31),"."),0)</f>
        <v>0</v>
      </c>
      <c r="D6375" s="51"/>
      <c r="E6375" s="3">
        <f t="shared" si="995"/>
        <v>1289.4580000000001</v>
      </c>
      <c r="F6375" s="3">
        <f t="shared" si="996"/>
        <v>1289.4574600000001</v>
      </c>
      <c r="G6375" s="8">
        <f t="shared" si="999"/>
        <v>0</v>
      </c>
      <c r="H6375" s="7">
        <f t="shared" si="991"/>
        <v>0</v>
      </c>
      <c r="I6375" s="7">
        <f t="shared" si="992"/>
        <v>0</v>
      </c>
      <c r="J6375">
        <f t="shared" si="993"/>
        <v>0</v>
      </c>
      <c r="K6375">
        <f t="shared" si="997"/>
        <v>0</v>
      </c>
      <c r="L6375">
        <f t="shared" si="994"/>
        <v>0</v>
      </c>
      <c r="M6375" s="66" t="str">
        <f t="shared" si="1000"/>
        <v xml:space="preserve"> </v>
      </c>
    </row>
    <row r="6376" spans="1:13" x14ac:dyDescent="0.25">
      <c r="A6376" s="25">
        <f t="shared" si="998"/>
        <v>6376</v>
      </c>
      <c r="B6376" s="35">
        <f>+INDEX(Исходные_данные!A:Z,A6376+$X$32-1,$X$30)</f>
        <v>0</v>
      </c>
      <c r="C6376" s="25">
        <f>+IFERROR(_xlfn.NUMBERVALUE(INDEX(Исходные_данные!A:Z,A6376+$X$32-1,$X$31),"."),0)</f>
        <v>0</v>
      </c>
      <c r="D6376" s="51"/>
      <c r="E6376" s="3">
        <f t="shared" si="995"/>
        <v>1289.4580000000001</v>
      </c>
      <c r="F6376" s="3">
        <f t="shared" si="996"/>
        <v>1289.4574600000001</v>
      </c>
      <c r="G6376" s="8">
        <f t="shared" si="999"/>
        <v>0</v>
      </c>
      <c r="H6376" s="7">
        <f t="shared" si="991"/>
        <v>0</v>
      </c>
      <c r="I6376" s="7">
        <f t="shared" si="992"/>
        <v>0</v>
      </c>
      <c r="J6376">
        <f t="shared" si="993"/>
        <v>0</v>
      </c>
      <c r="K6376">
        <f t="shared" si="997"/>
        <v>0</v>
      </c>
      <c r="L6376">
        <f t="shared" si="994"/>
        <v>0</v>
      </c>
      <c r="M6376" s="66" t="str">
        <f t="shared" si="1000"/>
        <v xml:space="preserve"> </v>
      </c>
    </row>
    <row r="6377" spans="1:13" x14ac:dyDescent="0.25">
      <c r="A6377" s="25">
        <f t="shared" si="998"/>
        <v>6377</v>
      </c>
      <c r="B6377" s="35">
        <f>+INDEX(Исходные_данные!A:Z,A6377+$X$32-1,$X$30)</f>
        <v>0</v>
      </c>
      <c r="C6377" s="25">
        <f>+IFERROR(_xlfn.NUMBERVALUE(INDEX(Исходные_данные!A:Z,A6377+$X$32-1,$X$31),"."),0)</f>
        <v>0</v>
      </c>
      <c r="D6377" s="51"/>
      <c r="E6377" s="3">
        <f t="shared" si="995"/>
        <v>1289.4580000000001</v>
      </c>
      <c r="F6377" s="3">
        <f t="shared" si="996"/>
        <v>1289.4574600000001</v>
      </c>
      <c r="G6377" s="8">
        <f t="shared" si="999"/>
        <v>0</v>
      </c>
      <c r="H6377" s="7">
        <f t="shared" si="991"/>
        <v>0</v>
      </c>
      <c r="I6377" s="7">
        <f t="shared" si="992"/>
        <v>0</v>
      </c>
      <c r="J6377">
        <f t="shared" si="993"/>
        <v>0</v>
      </c>
      <c r="K6377">
        <f t="shared" si="997"/>
        <v>0</v>
      </c>
      <c r="L6377">
        <f t="shared" si="994"/>
        <v>0</v>
      </c>
      <c r="M6377" s="66" t="str">
        <f t="shared" si="1000"/>
        <v xml:space="preserve"> </v>
      </c>
    </row>
    <row r="6378" spans="1:13" x14ac:dyDescent="0.25">
      <c r="A6378" s="25">
        <f t="shared" si="998"/>
        <v>6378</v>
      </c>
      <c r="B6378" s="35">
        <f>+INDEX(Исходные_данные!A:Z,A6378+$X$32-1,$X$30)</f>
        <v>0</v>
      </c>
      <c r="C6378" s="25">
        <f>+IFERROR(_xlfn.NUMBERVALUE(INDEX(Исходные_данные!A:Z,A6378+$X$32-1,$X$31),"."),0)</f>
        <v>0</v>
      </c>
      <c r="D6378" s="51"/>
      <c r="E6378" s="3">
        <f t="shared" si="995"/>
        <v>1289.4580000000001</v>
      </c>
      <c r="F6378" s="3">
        <f t="shared" si="996"/>
        <v>1289.4574600000001</v>
      </c>
      <c r="G6378" s="8">
        <f t="shared" si="999"/>
        <v>0</v>
      </c>
      <c r="H6378" s="7">
        <f t="shared" si="991"/>
        <v>0</v>
      </c>
      <c r="I6378" s="7">
        <f t="shared" si="992"/>
        <v>0</v>
      </c>
      <c r="J6378">
        <f t="shared" si="993"/>
        <v>0</v>
      </c>
      <c r="K6378">
        <f t="shared" si="997"/>
        <v>0</v>
      </c>
      <c r="L6378">
        <f t="shared" si="994"/>
        <v>0</v>
      </c>
      <c r="M6378" s="66" t="str">
        <f t="shared" si="1000"/>
        <v xml:space="preserve"> </v>
      </c>
    </row>
    <row r="6379" spans="1:13" x14ac:dyDescent="0.25">
      <c r="A6379" s="25">
        <f t="shared" si="998"/>
        <v>6379</v>
      </c>
      <c r="B6379" s="35">
        <f>+INDEX(Исходные_данные!A:Z,A6379+$X$32-1,$X$30)</f>
        <v>0</v>
      </c>
      <c r="C6379" s="25">
        <f>+IFERROR(_xlfn.NUMBERVALUE(INDEX(Исходные_данные!A:Z,A6379+$X$32-1,$X$31),"."),0)</f>
        <v>0</v>
      </c>
      <c r="D6379" s="51"/>
      <c r="E6379" s="3">
        <f t="shared" si="995"/>
        <v>1289.4580000000001</v>
      </c>
      <c r="F6379" s="3">
        <f t="shared" si="996"/>
        <v>1289.4574600000001</v>
      </c>
      <c r="G6379" s="8">
        <f t="shared" si="999"/>
        <v>0</v>
      </c>
      <c r="H6379" s="7">
        <f t="shared" si="991"/>
        <v>0</v>
      </c>
      <c r="I6379" s="7">
        <f t="shared" si="992"/>
        <v>0</v>
      </c>
      <c r="J6379">
        <f t="shared" si="993"/>
        <v>0</v>
      </c>
      <c r="K6379">
        <f t="shared" si="997"/>
        <v>0</v>
      </c>
      <c r="L6379">
        <f t="shared" si="994"/>
        <v>0</v>
      </c>
      <c r="M6379" s="66" t="str">
        <f t="shared" si="1000"/>
        <v xml:space="preserve"> </v>
      </c>
    </row>
    <row r="6380" spans="1:13" x14ac:dyDescent="0.25">
      <c r="A6380" s="25">
        <f t="shared" si="998"/>
        <v>6380</v>
      </c>
      <c r="B6380" s="35">
        <f>+INDEX(Исходные_данные!A:Z,A6380+$X$32-1,$X$30)</f>
        <v>0</v>
      </c>
      <c r="C6380" s="25">
        <f>+IFERROR(_xlfn.NUMBERVALUE(INDEX(Исходные_данные!A:Z,A6380+$X$32-1,$X$31),"."),0)</f>
        <v>0</v>
      </c>
      <c r="D6380" s="51"/>
      <c r="E6380" s="3">
        <f t="shared" si="995"/>
        <v>1289.4580000000001</v>
      </c>
      <c r="F6380" s="3">
        <f t="shared" si="996"/>
        <v>1289.4574600000001</v>
      </c>
      <c r="G6380" s="8">
        <f t="shared" si="999"/>
        <v>0</v>
      </c>
      <c r="H6380" s="7">
        <f t="shared" si="991"/>
        <v>0</v>
      </c>
      <c r="I6380" s="7">
        <f t="shared" si="992"/>
        <v>0</v>
      </c>
      <c r="J6380">
        <f t="shared" si="993"/>
        <v>0</v>
      </c>
      <c r="K6380">
        <f t="shared" si="997"/>
        <v>0</v>
      </c>
      <c r="L6380">
        <f t="shared" si="994"/>
        <v>0</v>
      </c>
      <c r="M6380" s="66" t="str">
        <f t="shared" si="1000"/>
        <v xml:space="preserve"> </v>
      </c>
    </row>
    <row r="6381" spans="1:13" x14ac:dyDescent="0.25">
      <c r="A6381" s="25">
        <f t="shared" si="998"/>
        <v>6381</v>
      </c>
      <c r="B6381" s="35">
        <f>+INDEX(Исходные_данные!A:Z,A6381+$X$32-1,$X$30)</f>
        <v>0</v>
      </c>
      <c r="C6381" s="25">
        <f>+IFERROR(_xlfn.NUMBERVALUE(INDEX(Исходные_данные!A:Z,A6381+$X$32-1,$X$31),"."),0)</f>
        <v>0</v>
      </c>
      <c r="D6381" s="51"/>
      <c r="E6381" s="3">
        <f t="shared" si="995"/>
        <v>1289.4580000000001</v>
      </c>
      <c r="F6381" s="3">
        <f t="shared" si="996"/>
        <v>1289.4574600000001</v>
      </c>
      <c r="G6381" s="8">
        <f t="shared" si="999"/>
        <v>0</v>
      </c>
      <c r="H6381" s="7">
        <f t="shared" si="991"/>
        <v>0</v>
      </c>
      <c r="I6381" s="7">
        <f t="shared" si="992"/>
        <v>0</v>
      </c>
      <c r="J6381">
        <f t="shared" si="993"/>
        <v>0</v>
      </c>
      <c r="K6381">
        <f t="shared" si="997"/>
        <v>0</v>
      </c>
      <c r="L6381">
        <f t="shared" si="994"/>
        <v>0</v>
      </c>
      <c r="M6381" s="66" t="str">
        <f t="shared" si="1000"/>
        <v xml:space="preserve"> </v>
      </c>
    </row>
    <row r="6382" spans="1:13" x14ac:dyDescent="0.25">
      <c r="A6382" s="25">
        <f t="shared" si="998"/>
        <v>6382</v>
      </c>
      <c r="B6382" s="35">
        <f>+INDEX(Исходные_данные!A:Z,A6382+$X$32-1,$X$30)</f>
        <v>0</v>
      </c>
      <c r="C6382" s="25">
        <f>+IFERROR(_xlfn.NUMBERVALUE(INDEX(Исходные_данные!A:Z,A6382+$X$32-1,$X$31),"."),0)</f>
        <v>0</v>
      </c>
      <c r="D6382" s="51"/>
      <c r="E6382" s="3">
        <f t="shared" si="995"/>
        <v>1289.4580000000001</v>
      </c>
      <c r="F6382" s="3">
        <f t="shared" si="996"/>
        <v>1289.4574600000001</v>
      </c>
      <c r="G6382" s="8">
        <f t="shared" si="999"/>
        <v>0</v>
      </c>
      <c r="H6382" s="7">
        <f t="shared" si="991"/>
        <v>0</v>
      </c>
      <c r="I6382" s="7">
        <f t="shared" si="992"/>
        <v>0</v>
      </c>
      <c r="J6382">
        <f t="shared" si="993"/>
        <v>0</v>
      </c>
      <c r="K6382">
        <f t="shared" si="997"/>
        <v>0</v>
      </c>
      <c r="L6382">
        <f t="shared" si="994"/>
        <v>0</v>
      </c>
      <c r="M6382" s="66" t="str">
        <f t="shared" si="1000"/>
        <v xml:space="preserve"> </v>
      </c>
    </row>
    <row r="6383" spans="1:13" x14ac:dyDescent="0.25">
      <c r="A6383" s="25">
        <f t="shared" si="998"/>
        <v>6383</v>
      </c>
      <c r="B6383" s="35">
        <f>+INDEX(Исходные_данные!A:Z,A6383+$X$32-1,$X$30)</f>
        <v>0</v>
      </c>
      <c r="C6383" s="25">
        <f>+IFERROR(_xlfn.NUMBERVALUE(INDEX(Исходные_данные!A:Z,A6383+$X$32-1,$X$31),"."),0)</f>
        <v>0</v>
      </c>
      <c r="D6383" s="51"/>
      <c r="E6383" s="3">
        <f t="shared" si="995"/>
        <v>1289.4580000000001</v>
      </c>
      <c r="F6383" s="3">
        <f t="shared" si="996"/>
        <v>1289.4574600000001</v>
      </c>
      <c r="G6383" s="8">
        <f t="shared" si="999"/>
        <v>0</v>
      </c>
      <c r="H6383" s="7">
        <f t="shared" si="991"/>
        <v>0</v>
      </c>
      <c r="I6383" s="7">
        <f t="shared" si="992"/>
        <v>0</v>
      </c>
      <c r="J6383">
        <f t="shared" si="993"/>
        <v>0</v>
      </c>
      <c r="K6383">
        <f t="shared" si="997"/>
        <v>0</v>
      </c>
      <c r="L6383">
        <f t="shared" si="994"/>
        <v>0</v>
      </c>
      <c r="M6383" s="66" t="str">
        <f t="shared" si="1000"/>
        <v xml:space="preserve"> </v>
      </c>
    </row>
    <row r="6384" spans="1:13" x14ac:dyDescent="0.25">
      <c r="A6384" s="25">
        <f t="shared" si="998"/>
        <v>6384</v>
      </c>
      <c r="B6384" s="35">
        <f>+INDEX(Исходные_данные!A:Z,A6384+$X$32-1,$X$30)</f>
        <v>0</v>
      </c>
      <c r="C6384" s="25">
        <f>+IFERROR(_xlfn.NUMBERVALUE(INDEX(Исходные_данные!A:Z,A6384+$X$32-1,$X$31),"."),0)</f>
        <v>0</v>
      </c>
      <c r="D6384" s="51"/>
      <c r="E6384" s="3">
        <f t="shared" si="995"/>
        <v>1289.4580000000001</v>
      </c>
      <c r="F6384" s="3">
        <f t="shared" si="996"/>
        <v>1289.4574600000001</v>
      </c>
      <c r="G6384" s="8">
        <f t="shared" si="999"/>
        <v>0</v>
      </c>
      <c r="H6384" s="7">
        <f t="shared" si="991"/>
        <v>0</v>
      </c>
      <c r="I6384" s="7">
        <f t="shared" si="992"/>
        <v>0</v>
      </c>
      <c r="J6384">
        <f t="shared" si="993"/>
        <v>0</v>
      </c>
      <c r="K6384">
        <f t="shared" si="997"/>
        <v>0</v>
      </c>
      <c r="L6384">
        <f t="shared" si="994"/>
        <v>0</v>
      </c>
      <c r="M6384" s="66" t="str">
        <f t="shared" si="1000"/>
        <v xml:space="preserve"> </v>
      </c>
    </row>
    <row r="6385" spans="1:13" x14ac:dyDescent="0.25">
      <c r="A6385" s="25">
        <f t="shared" si="998"/>
        <v>6385</v>
      </c>
      <c r="B6385" s="35">
        <f>+INDEX(Исходные_данные!A:Z,A6385+$X$32-1,$X$30)</f>
        <v>0</v>
      </c>
      <c r="C6385" s="25">
        <f>+IFERROR(_xlfn.NUMBERVALUE(INDEX(Исходные_данные!A:Z,A6385+$X$32-1,$X$31),"."),0)</f>
        <v>0</v>
      </c>
      <c r="D6385" s="51"/>
      <c r="E6385" s="3">
        <f t="shared" si="995"/>
        <v>1289.4580000000001</v>
      </c>
      <c r="F6385" s="3">
        <f t="shared" si="996"/>
        <v>1289.4574600000001</v>
      </c>
      <c r="G6385" s="8">
        <f t="shared" si="999"/>
        <v>0</v>
      </c>
      <c r="H6385" s="7">
        <f t="shared" si="991"/>
        <v>0</v>
      </c>
      <c r="I6385" s="7">
        <f t="shared" si="992"/>
        <v>0</v>
      </c>
      <c r="J6385">
        <f t="shared" si="993"/>
        <v>0</v>
      </c>
      <c r="K6385">
        <f t="shared" si="997"/>
        <v>0</v>
      </c>
      <c r="L6385">
        <f t="shared" si="994"/>
        <v>0</v>
      </c>
      <c r="M6385" s="66" t="str">
        <f t="shared" si="1000"/>
        <v xml:space="preserve"> </v>
      </c>
    </row>
    <row r="6386" spans="1:13" x14ac:dyDescent="0.25">
      <c r="A6386" s="25">
        <f t="shared" si="998"/>
        <v>6386</v>
      </c>
      <c r="B6386" s="35">
        <f>+INDEX(Исходные_данные!A:Z,A6386+$X$32-1,$X$30)</f>
        <v>0</v>
      </c>
      <c r="C6386" s="25">
        <f>+IFERROR(_xlfn.NUMBERVALUE(INDEX(Исходные_данные!A:Z,A6386+$X$32-1,$X$31),"."),0)</f>
        <v>0</v>
      </c>
      <c r="D6386" s="51"/>
      <c r="E6386" s="3">
        <f t="shared" si="995"/>
        <v>1289.4580000000001</v>
      </c>
      <c r="F6386" s="3">
        <f t="shared" si="996"/>
        <v>1289.4574600000001</v>
      </c>
      <c r="G6386" s="8">
        <f t="shared" si="999"/>
        <v>0</v>
      </c>
      <c r="H6386" s="7">
        <f t="shared" si="991"/>
        <v>0</v>
      </c>
      <c r="I6386" s="7">
        <f t="shared" si="992"/>
        <v>0</v>
      </c>
      <c r="J6386">
        <f t="shared" si="993"/>
        <v>0</v>
      </c>
      <c r="K6386">
        <f t="shared" si="997"/>
        <v>0</v>
      </c>
      <c r="L6386">
        <f t="shared" si="994"/>
        <v>0</v>
      </c>
      <c r="M6386" s="66" t="str">
        <f t="shared" si="1000"/>
        <v xml:space="preserve"> </v>
      </c>
    </row>
    <row r="6387" spans="1:13" x14ac:dyDescent="0.25">
      <c r="A6387" s="25">
        <f t="shared" si="998"/>
        <v>6387</v>
      </c>
      <c r="B6387" s="35">
        <f>+INDEX(Исходные_данные!A:Z,A6387+$X$32-1,$X$30)</f>
        <v>0</v>
      </c>
      <c r="C6387" s="25">
        <f>+IFERROR(_xlfn.NUMBERVALUE(INDEX(Исходные_данные!A:Z,A6387+$X$32-1,$X$31),"."),0)</f>
        <v>0</v>
      </c>
      <c r="D6387" s="51"/>
      <c r="E6387" s="3">
        <f t="shared" si="995"/>
        <v>1289.4580000000001</v>
      </c>
      <c r="F6387" s="3">
        <f t="shared" si="996"/>
        <v>1289.4574600000001</v>
      </c>
      <c r="G6387" s="8">
        <f t="shared" si="999"/>
        <v>0</v>
      </c>
      <c r="H6387" s="7">
        <f t="shared" si="991"/>
        <v>0</v>
      </c>
      <c r="I6387" s="7">
        <f t="shared" si="992"/>
        <v>0</v>
      </c>
      <c r="J6387">
        <f t="shared" si="993"/>
        <v>0</v>
      </c>
      <c r="K6387">
        <f t="shared" si="997"/>
        <v>0</v>
      </c>
      <c r="L6387">
        <f t="shared" si="994"/>
        <v>0</v>
      </c>
      <c r="M6387" s="66" t="str">
        <f t="shared" si="1000"/>
        <v xml:space="preserve"> </v>
      </c>
    </row>
    <row r="6388" spans="1:13" x14ac:dyDescent="0.25">
      <c r="A6388" s="25">
        <f t="shared" si="998"/>
        <v>6388</v>
      </c>
      <c r="B6388" s="35">
        <f>+INDEX(Исходные_данные!A:Z,A6388+$X$32-1,$X$30)</f>
        <v>0</v>
      </c>
      <c r="C6388" s="25">
        <f>+IFERROR(_xlfn.NUMBERVALUE(INDEX(Исходные_данные!A:Z,A6388+$X$32-1,$X$31),"."),0)</f>
        <v>0</v>
      </c>
      <c r="D6388" s="51"/>
      <c r="E6388" s="3">
        <f t="shared" si="995"/>
        <v>1289.4580000000001</v>
      </c>
      <c r="F6388" s="3">
        <f t="shared" si="996"/>
        <v>1289.4574600000001</v>
      </c>
      <c r="G6388" s="8">
        <f t="shared" si="999"/>
        <v>0</v>
      </c>
      <c r="H6388" s="7">
        <f t="shared" si="991"/>
        <v>0</v>
      </c>
      <c r="I6388" s="7">
        <f t="shared" si="992"/>
        <v>0</v>
      </c>
      <c r="J6388">
        <f t="shared" si="993"/>
        <v>0</v>
      </c>
      <c r="K6388">
        <f t="shared" si="997"/>
        <v>0</v>
      </c>
      <c r="L6388">
        <f t="shared" si="994"/>
        <v>0</v>
      </c>
      <c r="M6388" s="66" t="str">
        <f t="shared" si="1000"/>
        <v xml:space="preserve"> </v>
      </c>
    </row>
    <row r="6389" spans="1:13" x14ac:dyDescent="0.25">
      <c r="A6389" s="25">
        <f t="shared" si="998"/>
        <v>6389</v>
      </c>
      <c r="B6389" s="35">
        <f>+INDEX(Исходные_данные!A:Z,A6389+$X$32-1,$X$30)</f>
        <v>0</v>
      </c>
      <c r="C6389" s="25">
        <f>+IFERROR(_xlfn.NUMBERVALUE(INDEX(Исходные_данные!A:Z,A6389+$X$32-1,$X$31),"."),0)</f>
        <v>0</v>
      </c>
      <c r="D6389" s="51"/>
      <c r="E6389" s="3">
        <f t="shared" si="995"/>
        <v>1289.4580000000001</v>
      </c>
      <c r="F6389" s="3">
        <f t="shared" si="996"/>
        <v>1289.4574600000001</v>
      </c>
      <c r="G6389" s="8">
        <f t="shared" si="999"/>
        <v>0</v>
      </c>
      <c r="H6389" s="7">
        <f t="shared" si="991"/>
        <v>0</v>
      </c>
      <c r="I6389" s="7">
        <f t="shared" si="992"/>
        <v>0</v>
      </c>
      <c r="J6389">
        <f t="shared" si="993"/>
        <v>0</v>
      </c>
      <c r="K6389">
        <f t="shared" si="997"/>
        <v>0</v>
      </c>
      <c r="L6389">
        <f t="shared" si="994"/>
        <v>0</v>
      </c>
      <c r="M6389" s="66" t="str">
        <f t="shared" si="1000"/>
        <v xml:space="preserve"> </v>
      </c>
    </row>
    <row r="6390" spans="1:13" x14ac:dyDescent="0.25">
      <c r="A6390" s="25">
        <f t="shared" si="998"/>
        <v>6390</v>
      </c>
      <c r="B6390" s="35">
        <f>+INDEX(Исходные_данные!A:Z,A6390+$X$32-1,$X$30)</f>
        <v>0</v>
      </c>
      <c r="C6390" s="25">
        <f>+IFERROR(_xlfn.NUMBERVALUE(INDEX(Исходные_данные!A:Z,A6390+$X$32-1,$X$31),"."),0)</f>
        <v>0</v>
      </c>
      <c r="D6390" s="51"/>
      <c r="E6390" s="3">
        <f t="shared" si="995"/>
        <v>1289.4580000000001</v>
      </c>
      <c r="F6390" s="3">
        <f t="shared" si="996"/>
        <v>1289.4574600000001</v>
      </c>
      <c r="G6390" s="8">
        <f t="shared" si="999"/>
        <v>0</v>
      </c>
      <c r="H6390" s="7">
        <f t="shared" si="991"/>
        <v>0</v>
      </c>
      <c r="I6390" s="7">
        <f t="shared" si="992"/>
        <v>0</v>
      </c>
      <c r="J6390">
        <f t="shared" si="993"/>
        <v>0</v>
      </c>
      <c r="K6390">
        <f t="shared" si="997"/>
        <v>0</v>
      </c>
      <c r="L6390">
        <f t="shared" si="994"/>
        <v>0</v>
      </c>
      <c r="M6390" s="66" t="str">
        <f t="shared" si="1000"/>
        <v xml:space="preserve"> </v>
      </c>
    </row>
    <row r="6391" spans="1:13" x14ac:dyDescent="0.25">
      <c r="A6391" s="25">
        <f t="shared" si="998"/>
        <v>6391</v>
      </c>
      <c r="B6391" s="35">
        <f>+INDEX(Исходные_данные!A:Z,A6391+$X$32-1,$X$30)</f>
        <v>0</v>
      </c>
      <c r="C6391" s="25">
        <f>+IFERROR(_xlfn.NUMBERVALUE(INDEX(Исходные_данные!A:Z,A6391+$X$32-1,$X$31),"."),0)</f>
        <v>0</v>
      </c>
      <c r="D6391" s="51"/>
      <c r="E6391" s="3">
        <f t="shared" si="995"/>
        <v>1289.4580000000001</v>
      </c>
      <c r="F6391" s="3">
        <f t="shared" si="996"/>
        <v>1289.4574600000001</v>
      </c>
      <c r="G6391" s="8">
        <f t="shared" si="999"/>
        <v>0</v>
      </c>
      <c r="H6391" s="7">
        <f t="shared" si="991"/>
        <v>0</v>
      </c>
      <c r="I6391" s="7">
        <f t="shared" si="992"/>
        <v>0</v>
      </c>
      <c r="J6391">
        <f t="shared" si="993"/>
        <v>0</v>
      </c>
      <c r="K6391">
        <f t="shared" si="997"/>
        <v>0</v>
      </c>
      <c r="L6391">
        <f t="shared" si="994"/>
        <v>0</v>
      </c>
      <c r="M6391" s="66" t="str">
        <f t="shared" si="1000"/>
        <v xml:space="preserve"> </v>
      </c>
    </row>
    <row r="6392" spans="1:13" x14ac:dyDescent="0.25">
      <c r="A6392" s="25">
        <f t="shared" si="998"/>
        <v>6392</v>
      </c>
      <c r="B6392" s="35">
        <f>+INDEX(Исходные_данные!A:Z,A6392+$X$32-1,$X$30)</f>
        <v>0</v>
      </c>
      <c r="C6392" s="25">
        <f>+IFERROR(_xlfn.NUMBERVALUE(INDEX(Исходные_данные!A:Z,A6392+$X$32-1,$X$31),"."),0)</f>
        <v>0</v>
      </c>
      <c r="D6392" s="51"/>
      <c r="E6392" s="3">
        <f t="shared" si="995"/>
        <v>1289.4580000000001</v>
      </c>
      <c r="F6392" s="3">
        <f t="shared" si="996"/>
        <v>1289.4574600000001</v>
      </c>
      <c r="G6392" s="8">
        <f t="shared" si="999"/>
        <v>0</v>
      </c>
      <c r="H6392" s="7">
        <f t="shared" si="991"/>
        <v>0</v>
      </c>
      <c r="I6392" s="7">
        <f t="shared" si="992"/>
        <v>0</v>
      </c>
      <c r="J6392">
        <f t="shared" si="993"/>
        <v>0</v>
      </c>
      <c r="K6392">
        <f t="shared" si="997"/>
        <v>0</v>
      </c>
      <c r="L6392">
        <f t="shared" si="994"/>
        <v>0</v>
      </c>
      <c r="M6392" s="66" t="str">
        <f t="shared" si="1000"/>
        <v xml:space="preserve"> </v>
      </c>
    </row>
    <row r="6393" spans="1:13" x14ac:dyDescent="0.25">
      <c r="A6393" s="25">
        <f t="shared" si="998"/>
        <v>6393</v>
      </c>
      <c r="B6393" s="35">
        <f>+INDEX(Исходные_данные!A:Z,A6393+$X$32-1,$X$30)</f>
        <v>0</v>
      </c>
      <c r="C6393" s="25">
        <f>+IFERROR(_xlfn.NUMBERVALUE(INDEX(Исходные_данные!A:Z,A6393+$X$32-1,$X$31),"."),0)</f>
        <v>0</v>
      </c>
      <c r="D6393" s="51"/>
      <c r="E6393" s="3">
        <f t="shared" si="995"/>
        <v>1289.4580000000001</v>
      </c>
      <c r="F6393" s="3">
        <f t="shared" si="996"/>
        <v>1289.4574600000001</v>
      </c>
      <c r="G6393" s="8">
        <f t="shared" si="999"/>
        <v>0</v>
      </c>
      <c r="H6393" s="7">
        <f t="shared" si="991"/>
        <v>0</v>
      </c>
      <c r="I6393" s="7">
        <f t="shared" si="992"/>
        <v>0</v>
      </c>
      <c r="J6393">
        <f t="shared" si="993"/>
        <v>0</v>
      </c>
      <c r="K6393">
        <f t="shared" si="997"/>
        <v>0</v>
      </c>
      <c r="L6393">
        <f t="shared" si="994"/>
        <v>0</v>
      </c>
      <c r="M6393" s="66" t="str">
        <f t="shared" si="1000"/>
        <v xml:space="preserve"> </v>
      </c>
    </row>
    <row r="6394" spans="1:13" x14ac:dyDescent="0.25">
      <c r="A6394" s="25">
        <f t="shared" si="998"/>
        <v>6394</v>
      </c>
      <c r="B6394" s="35">
        <f>+INDEX(Исходные_данные!A:Z,A6394+$X$32-1,$X$30)</f>
        <v>0</v>
      </c>
      <c r="C6394" s="25">
        <f>+IFERROR(_xlfn.NUMBERVALUE(INDEX(Исходные_данные!A:Z,A6394+$X$32-1,$X$31),"."),0)</f>
        <v>0</v>
      </c>
      <c r="D6394" s="51"/>
      <c r="E6394" s="3">
        <f t="shared" si="995"/>
        <v>1289.4580000000001</v>
      </c>
      <c r="F6394" s="3">
        <f t="shared" si="996"/>
        <v>1289.4574600000001</v>
      </c>
      <c r="G6394" s="8">
        <f t="shared" si="999"/>
        <v>0</v>
      </c>
      <c r="H6394" s="7">
        <f t="shared" si="991"/>
        <v>0</v>
      </c>
      <c r="I6394" s="7">
        <f t="shared" si="992"/>
        <v>0</v>
      </c>
      <c r="J6394">
        <f t="shared" si="993"/>
        <v>0</v>
      </c>
      <c r="K6394">
        <f t="shared" si="997"/>
        <v>0</v>
      </c>
      <c r="L6394">
        <f t="shared" si="994"/>
        <v>0</v>
      </c>
      <c r="M6394" s="66" t="str">
        <f t="shared" si="1000"/>
        <v xml:space="preserve"> </v>
      </c>
    </row>
    <row r="6395" spans="1:13" x14ac:dyDescent="0.25">
      <c r="A6395" s="25">
        <f t="shared" si="998"/>
        <v>6395</v>
      </c>
      <c r="B6395" s="35">
        <f>+INDEX(Исходные_данные!A:Z,A6395+$X$32-1,$X$30)</f>
        <v>0</v>
      </c>
      <c r="C6395" s="25">
        <f>+IFERROR(_xlfn.NUMBERVALUE(INDEX(Исходные_данные!A:Z,A6395+$X$32-1,$X$31),"."),0)</f>
        <v>0</v>
      </c>
      <c r="D6395" s="51"/>
      <c r="E6395" s="3">
        <f t="shared" si="995"/>
        <v>1289.4580000000001</v>
      </c>
      <c r="F6395" s="3">
        <f t="shared" si="996"/>
        <v>1289.4574600000001</v>
      </c>
      <c r="G6395" s="8">
        <f t="shared" si="999"/>
        <v>0</v>
      </c>
      <c r="H6395" s="7">
        <f t="shared" si="991"/>
        <v>0</v>
      </c>
      <c r="I6395" s="7">
        <f t="shared" si="992"/>
        <v>0</v>
      </c>
      <c r="J6395">
        <f t="shared" si="993"/>
        <v>0</v>
      </c>
      <c r="K6395">
        <f t="shared" si="997"/>
        <v>0</v>
      </c>
      <c r="L6395">
        <f t="shared" si="994"/>
        <v>0</v>
      </c>
      <c r="M6395" s="66" t="str">
        <f t="shared" si="1000"/>
        <v xml:space="preserve"> </v>
      </c>
    </row>
    <row r="6396" spans="1:13" x14ac:dyDescent="0.25">
      <c r="A6396" s="25">
        <f t="shared" si="998"/>
        <v>6396</v>
      </c>
      <c r="B6396" s="35">
        <f>+INDEX(Исходные_данные!A:Z,A6396+$X$32-1,$X$30)</f>
        <v>0</v>
      </c>
      <c r="C6396" s="25">
        <f>+IFERROR(_xlfn.NUMBERVALUE(INDEX(Исходные_данные!A:Z,A6396+$X$32-1,$X$31),"."),0)</f>
        <v>0</v>
      </c>
      <c r="D6396" s="51"/>
      <c r="E6396" s="3">
        <f t="shared" si="995"/>
        <v>1289.4580000000001</v>
      </c>
      <c r="F6396" s="3">
        <f t="shared" si="996"/>
        <v>1289.4574600000001</v>
      </c>
      <c r="G6396" s="8">
        <f t="shared" si="999"/>
        <v>0</v>
      </c>
      <c r="H6396" s="7">
        <f t="shared" si="991"/>
        <v>0</v>
      </c>
      <c r="I6396" s="7">
        <f t="shared" si="992"/>
        <v>0</v>
      </c>
      <c r="J6396">
        <f t="shared" si="993"/>
        <v>0</v>
      </c>
      <c r="K6396">
        <f t="shared" si="997"/>
        <v>0</v>
      </c>
      <c r="L6396">
        <f t="shared" si="994"/>
        <v>0</v>
      </c>
      <c r="M6396" s="66" t="str">
        <f t="shared" si="1000"/>
        <v xml:space="preserve"> </v>
      </c>
    </row>
    <row r="6397" spans="1:13" x14ac:dyDescent="0.25">
      <c r="A6397" s="25">
        <f t="shared" si="998"/>
        <v>6397</v>
      </c>
      <c r="B6397" s="35">
        <f>+INDEX(Исходные_данные!A:Z,A6397+$X$32-1,$X$30)</f>
        <v>0</v>
      </c>
      <c r="C6397" s="25">
        <f>+IFERROR(_xlfn.NUMBERVALUE(INDEX(Исходные_данные!A:Z,A6397+$X$32-1,$X$31),"."),0)</f>
        <v>0</v>
      </c>
      <c r="D6397" s="51"/>
      <c r="E6397" s="3">
        <f t="shared" si="995"/>
        <v>1289.4580000000001</v>
      </c>
      <c r="F6397" s="3">
        <f t="shared" si="996"/>
        <v>1289.4574600000001</v>
      </c>
      <c r="G6397" s="8">
        <f t="shared" si="999"/>
        <v>0</v>
      </c>
      <c r="H6397" s="7">
        <f t="shared" si="991"/>
        <v>0</v>
      </c>
      <c r="I6397" s="7">
        <f t="shared" si="992"/>
        <v>0</v>
      </c>
      <c r="J6397">
        <f t="shared" si="993"/>
        <v>0</v>
      </c>
      <c r="K6397">
        <f t="shared" si="997"/>
        <v>0</v>
      </c>
      <c r="L6397">
        <f t="shared" si="994"/>
        <v>0</v>
      </c>
      <c r="M6397" s="66" t="str">
        <f t="shared" si="1000"/>
        <v xml:space="preserve"> </v>
      </c>
    </row>
    <row r="6398" spans="1:13" x14ac:dyDescent="0.25">
      <c r="A6398" s="25">
        <f t="shared" si="998"/>
        <v>6398</v>
      </c>
      <c r="B6398" s="35">
        <f>+INDEX(Исходные_данные!A:Z,A6398+$X$32-1,$X$30)</f>
        <v>0</v>
      </c>
      <c r="C6398" s="25">
        <f>+IFERROR(_xlfn.NUMBERVALUE(INDEX(Исходные_данные!A:Z,A6398+$X$32-1,$X$31),"."),0)</f>
        <v>0</v>
      </c>
      <c r="D6398" s="51"/>
      <c r="E6398" s="3">
        <f t="shared" si="995"/>
        <v>1289.4580000000001</v>
      </c>
      <c r="F6398" s="3">
        <f t="shared" si="996"/>
        <v>1289.4574600000001</v>
      </c>
      <c r="G6398" s="8">
        <f t="shared" si="999"/>
        <v>0</v>
      </c>
      <c r="H6398" s="7">
        <f t="shared" si="991"/>
        <v>0</v>
      </c>
      <c r="I6398" s="7">
        <f t="shared" si="992"/>
        <v>0</v>
      </c>
      <c r="J6398">
        <f t="shared" si="993"/>
        <v>0</v>
      </c>
      <c r="K6398">
        <f t="shared" si="997"/>
        <v>0</v>
      </c>
      <c r="L6398">
        <f t="shared" si="994"/>
        <v>0</v>
      </c>
      <c r="M6398" s="66" t="str">
        <f t="shared" si="1000"/>
        <v xml:space="preserve"> </v>
      </c>
    </row>
    <row r="6399" spans="1:13" x14ac:dyDescent="0.25">
      <c r="A6399" s="25">
        <f t="shared" si="998"/>
        <v>6399</v>
      </c>
      <c r="B6399" s="35">
        <f>+INDEX(Исходные_данные!A:Z,A6399+$X$32-1,$X$30)</f>
        <v>0</v>
      </c>
      <c r="C6399" s="25">
        <f>+IFERROR(_xlfn.NUMBERVALUE(INDEX(Исходные_данные!A:Z,A6399+$X$32-1,$X$31),"."),0)</f>
        <v>0</v>
      </c>
      <c r="D6399" s="51"/>
      <c r="E6399" s="3">
        <f t="shared" si="995"/>
        <v>1289.4580000000001</v>
      </c>
      <c r="F6399" s="3">
        <f t="shared" si="996"/>
        <v>1289.4574600000001</v>
      </c>
      <c r="G6399" s="8">
        <f t="shared" si="999"/>
        <v>0</v>
      </c>
      <c r="H6399" s="7">
        <f t="shared" si="991"/>
        <v>0</v>
      </c>
      <c r="I6399" s="7">
        <f t="shared" si="992"/>
        <v>0</v>
      </c>
      <c r="J6399">
        <f t="shared" si="993"/>
        <v>0</v>
      </c>
      <c r="K6399">
        <f t="shared" si="997"/>
        <v>0</v>
      </c>
      <c r="L6399">
        <f t="shared" si="994"/>
        <v>0</v>
      </c>
      <c r="M6399" s="66" t="str">
        <f t="shared" si="1000"/>
        <v xml:space="preserve"> </v>
      </c>
    </row>
    <row r="6400" spans="1:13" x14ac:dyDescent="0.25">
      <c r="A6400" s="25">
        <f t="shared" si="998"/>
        <v>6400</v>
      </c>
      <c r="B6400" s="35">
        <f>+INDEX(Исходные_данные!A:Z,A6400+$X$32-1,$X$30)</f>
        <v>0</v>
      </c>
      <c r="C6400" s="25">
        <f>+IFERROR(_xlfn.NUMBERVALUE(INDEX(Исходные_данные!A:Z,A6400+$X$32-1,$X$31),"."),0)</f>
        <v>0</v>
      </c>
      <c r="D6400" s="51"/>
      <c r="E6400" s="3">
        <f t="shared" si="995"/>
        <v>1289.4580000000001</v>
      </c>
      <c r="F6400" s="3">
        <f t="shared" si="996"/>
        <v>1289.4574600000001</v>
      </c>
      <c r="G6400" s="8">
        <f t="shared" si="999"/>
        <v>0</v>
      </c>
      <c r="H6400" s="7">
        <f t="shared" si="991"/>
        <v>0</v>
      </c>
      <c r="I6400" s="7">
        <f t="shared" si="992"/>
        <v>0</v>
      </c>
      <c r="J6400">
        <f t="shared" si="993"/>
        <v>0</v>
      </c>
      <c r="K6400">
        <f t="shared" si="997"/>
        <v>0</v>
      </c>
      <c r="L6400">
        <f t="shared" si="994"/>
        <v>0</v>
      </c>
      <c r="M6400" s="66" t="str">
        <f t="shared" si="1000"/>
        <v xml:space="preserve"> </v>
      </c>
    </row>
    <row r="6401" spans="1:13" x14ac:dyDescent="0.25">
      <c r="A6401" s="25">
        <f t="shared" si="998"/>
        <v>6401</v>
      </c>
      <c r="B6401" s="35">
        <f>+INDEX(Исходные_данные!A:Z,A6401+$X$32-1,$X$30)</f>
        <v>0</v>
      </c>
      <c r="C6401" s="25">
        <f>+IFERROR(_xlfn.NUMBERVALUE(INDEX(Исходные_данные!A:Z,A6401+$X$32-1,$X$31),"."),0)</f>
        <v>0</v>
      </c>
      <c r="D6401" s="51"/>
      <c r="E6401" s="3">
        <f t="shared" si="995"/>
        <v>1289.4580000000001</v>
      </c>
      <c r="F6401" s="3">
        <f t="shared" si="996"/>
        <v>1289.4574600000001</v>
      </c>
      <c r="G6401" s="8">
        <f t="shared" si="999"/>
        <v>0</v>
      </c>
      <c r="H6401" s="7">
        <f t="shared" ref="H6401:H6464" si="1001">IF(G6401&gt;$X$35,C6401,0)</f>
        <v>0</v>
      </c>
      <c r="I6401" s="7">
        <f t="shared" ref="I6401:I6464" si="1002">IF(AND(A6401&gt;$Q$25,A6401&lt;=$Q$25+$T$25),1,0)</f>
        <v>0</v>
      </c>
      <c r="J6401">
        <f t="shared" ref="J6401:J6464" si="1003">IF(I6401=1,IF(H6401*$W$47&lt;=$X$48,H6401*$W$47,0),0)</f>
        <v>0</v>
      </c>
      <c r="K6401">
        <f t="shared" si="997"/>
        <v>0</v>
      </c>
      <c r="L6401">
        <f t="shared" ref="L6401:L6464" si="1004">+IF(I6401=1,IF(H6401*$W$47&lt;=$X$48,0,$X$48),0)</f>
        <v>0</v>
      </c>
      <c r="M6401" s="66" t="str">
        <f t="shared" si="1000"/>
        <v xml:space="preserve"> </v>
      </c>
    </row>
    <row r="6402" spans="1:13" x14ac:dyDescent="0.25">
      <c r="A6402" s="25">
        <f t="shared" si="998"/>
        <v>6402</v>
      </c>
      <c r="B6402" s="35">
        <f>+INDEX(Исходные_данные!A:Z,A6402+$X$32-1,$X$30)</f>
        <v>0</v>
      </c>
      <c r="C6402" s="25">
        <f>+IFERROR(_xlfn.NUMBERVALUE(INDEX(Исходные_данные!A:Z,A6402+$X$32-1,$X$31),"."),0)</f>
        <v>0</v>
      </c>
      <c r="D6402" s="51"/>
      <c r="E6402" s="3">
        <f t="shared" ref="E6402:E6465" si="1005">+IFERROR(IF(_xlfn.NUMBERVALUE(B6402,".")&lt;E6401,E6401,_xlfn.NUMBERVALUE(B6402,".")),E6401)</f>
        <v>1289.4580000000001</v>
      </c>
      <c r="F6402" s="3">
        <f t="shared" ref="F6402:F6465" si="1006">(E6402-$X$45*$X$44)/IF($X$44&lt;&gt;0,ABS($X$44),1)*$X$39</f>
        <v>1289.4574600000001</v>
      </c>
      <c r="G6402" s="8">
        <f t="shared" si="999"/>
        <v>0</v>
      </c>
      <c r="H6402" s="7">
        <f t="shared" si="1001"/>
        <v>0</v>
      </c>
      <c r="I6402" s="7">
        <f t="shared" si="1002"/>
        <v>0</v>
      </c>
      <c r="J6402">
        <f t="shared" si="1003"/>
        <v>0</v>
      </c>
      <c r="K6402">
        <f t="shared" ref="K6402:K6465" si="1007">+J6402/100</f>
        <v>0</v>
      </c>
      <c r="L6402">
        <f t="shared" si="1004"/>
        <v>0</v>
      </c>
      <c r="M6402" s="66" t="str">
        <f t="shared" si="1000"/>
        <v xml:space="preserve"> </v>
      </c>
    </row>
    <row r="6403" spans="1:13" x14ac:dyDescent="0.25">
      <c r="A6403" s="25">
        <f t="shared" ref="A6403:A6466" si="1008">+A6402+1</f>
        <v>6403</v>
      </c>
      <c r="B6403" s="35">
        <f>+INDEX(Исходные_данные!A:Z,A6403+$X$32-1,$X$30)</f>
        <v>0</v>
      </c>
      <c r="C6403" s="25">
        <f>+IFERROR(_xlfn.NUMBERVALUE(INDEX(Исходные_данные!A:Z,A6403+$X$32-1,$X$31),"."),0)</f>
        <v>0</v>
      </c>
      <c r="D6403" s="51"/>
      <c r="E6403" s="3">
        <f t="shared" si="1005"/>
        <v>1289.4580000000001</v>
      </c>
      <c r="F6403" s="3">
        <f t="shared" si="1006"/>
        <v>1289.4574600000001</v>
      </c>
      <c r="G6403" s="8">
        <f t="shared" ref="G6403:G6466" si="1009">+IF(E6403=E6402,0,_xlfn.NUMBERVALUE(C6403,".")/O$56*100)</f>
        <v>0</v>
      </c>
      <c r="H6403" s="7">
        <f t="shared" si="1001"/>
        <v>0</v>
      </c>
      <c r="I6403" s="7">
        <f t="shared" si="1002"/>
        <v>0</v>
      </c>
      <c r="J6403">
        <f t="shared" si="1003"/>
        <v>0</v>
      </c>
      <c r="K6403">
        <f t="shared" si="1007"/>
        <v>0</v>
      </c>
      <c r="L6403">
        <f t="shared" si="1004"/>
        <v>0</v>
      </c>
      <c r="M6403" s="66" t="str">
        <f t="shared" si="1000"/>
        <v xml:space="preserve"> </v>
      </c>
    </row>
    <row r="6404" spans="1:13" x14ac:dyDescent="0.25">
      <c r="A6404" s="25">
        <f t="shared" si="1008"/>
        <v>6404</v>
      </c>
      <c r="B6404" s="35">
        <f>+INDEX(Исходные_данные!A:Z,A6404+$X$32-1,$X$30)</f>
        <v>0</v>
      </c>
      <c r="C6404" s="25">
        <f>+IFERROR(_xlfn.NUMBERVALUE(INDEX(Исходные_данные!A:Z,A6404+$X$32-1,$X$31),"."),0)</f>
        <v>0</v>
      </c>
      <c r="D6404" s="51"/>
      <c r="E6404" s="3">
        <f t="shared" si="1005"/>
        <v>1289.4580000000001</v>
      </c>
      <c r="F6404" s="3">
        <f t="shared" si="1006"/>
        <v>1289.4574600000001</v>
      </c>
      <c r="G6404" s="8">
        <f t="shared" si="1009"/>
        <v>0</v>
      </c>
      <c r="H6404" s="7">
        <f t="shared" si="1001"/>
        <v>0</v>
      </c>
      <c r="I6404" s="7">
        <f t="shared" si="1002"/>
        <v>0</v>
      </c>
      <c r="J6404">
        <f t="shared" si="1003"/>
        <v>0</v>
      </c>
      <c r="K6404">
        <f t="shared" si="1007"/>
        <v>0</v>
      </c>
      <c r="L6404">
        <f t="shared" si="1004"/>
        <v>0</v>
      </c>
      <c r="M6404" s="66" t="str">
        <f t="shared" si="1000"/>
        <v xml:space="preserve"> </v>
      </c>
    </row>
    <row r="6405" spans="1:13" x14ac:dyDescent="0.25">
      <c r="A6405" s="25">
        <f t="shared" si="1008"/>
        <v>6405</v>
      </c>
      <c r="B6405" s="35">
        <f>+INDEX(Исходные_данные!A:Z,A6405+$X$32-1,$X$30)</f>
        <v>0</v>
      </c>
      <c r="C6405" s="25">
        <f>+IFERROR(_xlfn.NUMBERVALUE(INDEX(Исходные_данные!A:Z,A6405+$X$32-1,$X$31),"."),0)</f>
        <v>0</v>
      </c>
      <c r="D6405" s="51"/>
      <c r="E6405" s="3">
        <f t="shared" si="1005"/>
        <v>1289.4580000000001</v>
      </c>
      <c r="F6405" s="3">
        <f t="shared" si="1006"/>
        <v>1289.4574600000001</v>
      </c>
      <c r="G6405" s="8">
        <f t="shared" si="1009"/>
        <v>0</v>
      </c>
      <c r="H6405" s="7">
        <f t="shared" si="1001"/>
        <v>0</v>
      </c>
      <c r="I6405" s="7">
        <f t="shared" si="1002"/>
        <v>0</v>
      </c>
      <c r="J6405">
        <f t="shared" si="1003"/>
        <v>0</v>
      </c>
      <c r="K6405">
        <f t="shared" si="1007"/>
        <v>0</v>
      </c>
      <c r="L6405">
        <f t="shared" si="1004"/>
        <v>0</v>
      </c>
      <c r="M6405" s="66" t="str">
        <f t="shared" si="1000"/>
        <v xml:space="preserve"> </v>
      </c>
    </row>
    <row r="6406" spans="1:13" x14ac:dyDescent="0.25">
      <c r="A6406" s="25">
        <f t="shared" si="1008"/>
        <v>6406</v>
      </c>
      <c r="B6406" s="35">
        <f>+INDEX(Исходные_данные!A:Z,A6406+$X$32-1,$X$30)</f>
        <v>0</v>
      </c>
      <c r="C6406" s="25">
        <f>+IFERROR(_xlfn.NUMBERVALUE(INDEX(Исходные_данные!A:Z,A6406+$X$32-1,$X$31),"."),0)</f>
        <v>0</v>
      </c>
      <c r="D6406" s="51"/>
      <c r="E6406" s="3">
        <f t="shared" si="1005"/>
        <v>1289.4580000000001</v>
      </c>
      <c r="F6406" s="3">
        <f t="shared" si="1006"/>
        <v>1289.4574600000001</v>
      </c>
      <c r="G6406" s="8">
        <f t="shared" si="1009"/>
        <v>0</v>
      </c>
      <c r="H6406" s="7">
        <f t="shared" si="1001"/>
        <v>0</v>
      </c>
      <c r="I6406" s="7">
        <f t="shared" si="1002"/>
        <v>0</v>
      </c>
      <c r="J6406">
        <f t="shared" si="1003"/>
        <v>0</v>
      </c>
      <c r="K6406">
        <f t="shared" si="1007"/>
        <v>0</v>
      </c>
      <c r="L6406">
        <f t="shared" si="1004"/>
        <v>0</v>
      </c>
      <c r="M6406" s="66" t="str">
        <f t="shared" si="1000"/>
        <v xml:space="preserve"> </v>
      </c>
    </row>
    <row r="6407" spans="1:13" x14ac:dyDescent="0.25">
      <c r="A6407" s="25">
        <f t="shared" si="1008"/>
        <v>6407</v>
      </c>
      <c r="B6407" s="35">
        <f>+INDEX(Исходные_данные!A:Z,A6407+$X$32-1,$X$30)</f>
        <v>0</v>
      </c>
      <c r="C6407" s="25">
        <f>+IFERROR(_xlfn.NUMBERVALUE(INDEX(Исходные_данные!A:Z,A6407+$X$32-1,$X$31),"."),0)</f>
        <v>0</v>
      </c>
      <c r="D6407" s="51"/>
      <c r="E6407" s="3">
        <f t="shared" si="1005"/>
        <v>1289.4580000000001</v>
      </c>
      <c r="F6407" s="3">
        <f t="shared" si="1006"/>
        <v>1289.4574600000001</v>
      </c>
      <c r="G6407" s="8">
        <f t="shared" si="1009"/>
        <v>0</v>
      </c>
      <c r="H6407" s="7">
        <f t="shared" si="1001"/>
        <v>0</v>
      </c>
      <c r="I6407" s="7">
        <f t="shared" si="1002"/>
        <v>0</v>
      </c>
      <c r="J6407">
        <f t="shared" si="1003"/>
        <v>0</v>
      </c>
      <c r="K6407">
        <f t="shared" si="1007"/>
        <v>0</v>
      </c>
      <c r="L6407">
        <f t="shared" si="1004"/>
        <v>0</v>
      </c>
      <c r="M6407" s="66" t="str">
        <f t="shared" si="1000"/>
        <v xml:space="preserve"> </v>
      </c>
    </row>
    <row r="6408" spans="1:13" x14ac:dyDescent="0.25">
      <c r="A6408" s="25">
        <f t="shared" si="1008"/>
        <v>6408</v>
      </c>
      <c r="B6408" s="35">
        <f>+INDEX(Исходные_данные!A:Z,A6408+$X$32-1,$X$30)</f>
        <v>0</v>
      </c>
      <c r="C6408" s="25">
        <f>+IFERROR(_xlfn.NUMBERVALUE(INDEX(Исходные_данные!A:Z,A6408+$X$32-1,$X$31),"."),0)</f>
        <v>0</v>
      </c>
      <c r="D6408" s="51"/>
      <c r="E6408" s="3">
        <f t="shared" si="1005"/>
        <v>1289.4580000000001</v>
      </c>
      <c r="F6408" s="3">
        <f t="shared" si="1006"/>
        <v>1289.4574600000001</v>
      </c>
      <c r="G6408" s="8">
        <f t="shared" si="1009"/>
        <v>0</v>
      </c>
      <c r="H6408" s="7">
        <f t="shared" si="1001"/>
        <v>0</v>
      </c>
      <c r="I6408" s="7">
        <f t="shared" si="1002"/>
        <v>0</v>
      </c>
      <c r="J6408">
        <f t="shared" si="1003"/>
        <v>0</v>
      </c>
      <c r="K6408">
        <f t="shared" si="1007"/>
        <v>0</v>
      </c>
      <c r="L6408">
        <f t="shared" si="1004"/>
        <v>0</v>
      </c>
      <c r="M6408" s="66" t="str">
        <f t="shared" si="1000"/>
        <v xml:space="preserve"> </v>
      </c>
    </row>
    <row r="6409" spans="1:13" x14ac:dyDescent="0.25">
      <c r="A6409" s="25">
        <f t="shared" si="1008"/>
        <v>6409</v>
      </c>
      <c r="B6409" s="35">
        <f>+INDEX(Исходные_данные!A:Z,A6409+$X$32-1,$X$30)</f>
        <v>0</v>
      </c>
      <c r="C6409" s="25">
        <f>+IFERROR(_xlfn.NUMBERVALUE(INDEX(Исходные_данные!A:Z,A6409+$X$32-1,$X$31),"."),0)</f>
        <v>0</v>
      </c>
      <c r="D6409" s="51"/>
      <c r="E6409" s="3">
        <f t="shared" si="1005"/>
        <v>1289.4580000000001</v>
      </c>
      <c r="F6409" s="3">
        <f t="shared" si="1006"/>
        <v>1289.4574600000001</v>
      </c>
      <c r="G6409" s="8">
        <f t="shared" si="1009"/>
        <v>0</v>
      </c>
      <c r="H6409" s="7">
        <f t="shared" si="1001"/>
        <v>0</v>
      </c>
      <c r="I6409" s="7">
        <f t="shared" si="1002"/>
        <v>0</v>
      </c>
      <c r="J6409">
        <f t="shared" si="1003"/>
        <v>0</v>
      </c>
      <c r="K6409">
        <f t="shared" si="1007"/>
        <v>0</v>
      </c>
      <c r="L6409">
        <f t="shared" si="1004"/>
        <v>0</v>
      </c>
      <c r="M6409" s="66" t="str">
        <f t="shared" si="1000"/>
        <v xml:space="preserve"> </v>
      </c>
    </row>
    <row r="6410" spans="1:13" x14ac:dyDescent="0.25">
      <c r="A6410" s="25">
        <f t="shared" si="1008"/>
        <v>6410</v>
      </c>
      <c r="B6410" s="35">
        <f>+INDEX(Исходные_данные!A:Z,A6410+$X$32-1,$X$30)</f>
        <v>0</v>
      </c>
      <c r="C6410" s="25">
        <f>+IFERROR(_xlfn.NUMBERVALUE(INDEX(Исходные_данные!A:Z,A6410+$X$32-1,$X$31),"."),0)</f>
        <v>0</v>
      </c>
      <c r="D6410" s="51"/>
      <c r="E6410" s="3">
        <f t="shared" si="1005"/>
        <v>1289.4580000000001</v>
      </c>
      <c r="F6410" s="3">
        <f t="shared" si="1006"/>
        <v>1289.4574600000001</v>
      </c>
      <c r="G6410" s="8">
        <f t="shared" si="1009"/>
        <v>0</v>
      </c>
      <c r="H6410" s="7">
        <f t="shared" si="1001"/>
        <v>0</v>
      </c>
      <c r="I6410" s="7">
        <f t="shared" si="1002"/>
        <v>0</v>
      </c>
      <c r="J6410">
        <f t="shared" si="1003"/>
        <v>0</v>
      </c>
      <c r="K6410">
        <f t="shared" si="1007"/>
        <v>0</v>
      </c>
      <c r="L6410">
        <f t="shared" si="1004"/>
        <v>0</v>
      </c>
      <c r="M6410" s="66" t="str">
        <f t="shared" si="1000"/>
        <v xml:space="preserve"> </v>
      </c>
    </row>
    <row r="6411" spans="1:13" x14ac:dyDescent="0.25">
      <c r="A6411" s="25">
        <f t="shared" si="1008"/>
        <v>6411</v>
      </c>
      <c r="B6411" s="35">
        <f>+INDEX(Исходные_данные!A:Z,A6411+$X$32-1,$X$30)</f>
        <v>0</v>
      </c>
      <c r="C6411" s="25">
        <f>+IFERROR(_xlfn.NUMBERVALUE(INDEX(Исходные_данные!A:Z,A6411+$X$32-1,$X$31),"."),0)</f>
        <v>0</v>
      </c>
      <c r="D6411" s="51"/>
      <c r="E6411" s="3">
        <f t="shared" si="1005"/>
        <v>1289.4580000000001</v>
      </c>
      <c r="F6411" s="3">
        <f t="shared" si="1006"/>
        <v>1289.4574600000001</v>
      </c>
      <c r="G6411" s="8">
        <f t="shared" si="1009"/>
        <v>0</v>
      </c>
      <c r="H6411" s="7">
        <f t="shared" si="1001"/>
        <v>0</v>
      </c>
      <c r="I6411" s="7">
        <f t="shared" si="1002"/>
        <v>0</v>
      </c>
      <c r="J6411">
        <f t="shared" si="1003"/>
        <v>0</v>
      </c>
      <c r="K6411">
        <f t="shared" si="1007"/>
        <v>0</v>
      </c>
      <c r="L6411">
        <f t="shared" si="1004"/>
        <v>0</v>
      </c>
      <c r="M6411" s="66" t="str">
        <f t="shared" si="1000"/>
        <v xml:space="preserve"> </v>
      </c>
    </row>
    <row r="6412" spans="1:13" x14ac:dyDescent="0.25">
      <c r="A6412" s="25">
        <f t="shared" si="1008"/>
        <v>6412</v>
      </c>
      <c r="B6412" s="35">
        <f>+INDEX(Исходные_данные!A:Z,A6412+$X$32-1,$X$30)</f>
        <v>0</v>
      </c>
      <c r="C6412" s="25">
        <f>+IFERROR(_xlfn.NUMBERVALUE(INDEX(Исходные_данные!A:Z,A6412+$X$32-1,$X$31),"."),0)</f>
        <v>0</v>
      </c>
      <c r="D6412" s="51"/>
      <c r="E6412" s="3">
        <f t="shared" si="1005"/>
        <v>1289.4580000000001</v>
      </c>
      <c r="F6412" s="3">
        <f t="shared" si="1006"/>
        <v>1289.4574600000001</v>
      </c>
      <c r="G6412" s="8">
        <f t="shared" si="1009"/>
        <v>0</v>
      </c>
      <c r="H6412" s="7">
        <f t="shared" si="1001"/>
        <v>0</v>
      </c>
      <c r="I6412" s="7">
        <f t="shared" si="1002"/>
        <v>0</v>
      </c>
      <c r="J6412">
        <f t="shared" si="1003"/>
        <v>0</v>
      </c>
      <c r="K6412">
        <f t="shared" si="1007"/>
        <v>0</v>
      </c>
      <c r="L6412">
        <f t="shared" si="1004"/>
        <v>0</v>
      </c>
      <c r="M6412" s="66" t="str">
        <f t="shared" si="1000"/>
        <v xml:space="preserve"> </v>
      </c>
    </row>
    <row r="6413" spans="1:13" x14ac:dyDescent="0.25">
      <c r="A6413" s="25">
        <f t="shared" si="1008"/>
        <v>6413</v>
      </c>
      <c r="B6413" s="35">
        <f>+INDEX(Исходные_данные!A:Z,A6413+$X$32-1,$X$30)</f>
        <v>0</v>
      </c>
      <c r="C6413" s="25">
        <f>+IFERROR(_xlfn.NUMBERVALUE(INDEX(Исходные_данные!A:Z,A6413+$X$32-1,$X$31),"."),0)</f>
        <v>0</v>
      </c>
      <c r="D6413" s="51"/>
      <c r="E6413" s="3">
        <f t="shared" si="1005"/>
        <v>1289.4580000000001</v>
      </c>
      <c r="F6413" s="3">
        <f t="shared" si="1006"/>
        <v>1289.4574600000001</v>
      </c>
      <c r="G6413" s="8">
        <f t="shared" si="1009"/>
        <v>0</v>
      </c>
      <c r="H6413" s="7">
        <f t="shared" si="1001"/>
        <v>0</v>
      </c>
      <c r="I6413" s="7">
        <f t="shared" si="1002"/>
        <v>0</v>
      </c>
      <c r="J6413">
        <f t="shared" si="1003"/>
        <v>0</v>
      </c>
      <c r="K6413">
        <f t="shared" si="1007"/>
        <v>0</v>
      </c>
      <c r="L6413">
        <f t="shared" si="1004"/>
        <v>0</v>
      </c>
      <c r="M6413" s="66" t="str">
        <f t="shared" si="1000"/>
        <v xml:space="preserve"> </v>
      </c>
    </row>
    <row r="6414" spans="1:13" x14ac:dyDescent="0.25">
      <c r="A6414" s="25">
        <f t="shared" si="1008"/>
        <v>6414</v>
      </c>
      <c r="B6414" s="35">
        <f>+INDEX(Исходные_данные!A:Z,A6414+$X$32-1,$X$30)</f>
        <v>0</v>
      </c>
      <c r="C6414" s="25">
        <f>+IFERROR(_xlfn.NUMBERVALUE(INDEX(Исходные_данные!A:Z,A6414+$X$32-1,$X$31),"."),0)</f>
        <v>0</v>
      </c>
      <c r="D6414" s="51"/>
      <c r="E6414" s="3">
        <f t="shared" si="1005"/>
        <v>1289.4580000000001</v>
      </c>
      <c r="F6414" s="3">
        <f t="shared" si="1006"/>
        <v>1289.4574600000001</v>
      </c>
      <c r="G6414" s="8">
        <f t="shared" si="1009"/>
        <v>0</v>
      </c>
      <c r="H6414" s="7">
        <f t="shared" si="1001"/>
        <v>0</v>
      </c>
      <c r="I6414" s="7">
        <f t="shared" si="1002"/>
        <v>0</v>
      </c>
      <c r="J6414">
        <f t="shared" si="1003"/>
        <v>0</v>
      </c>
      <c r="K6414">
        <f t="shared" si="1007"/>
        <v>0</v>
      </c>
      <c r="L6414">
        <f t="shared" si="1004"/>
        <v>0</v>
      </c>
      <c r="M6414" s="66" t="str">
        <f t="shared" si="1000"/>
        <v xml:space="preserve"> </v>
      </c>
    </row>
    <row r="6415" spans="1:13" x14ac:dyDescent="0.25">
      <c r="A6415" s="25">
        <f t="shared" si="1008"/>
        <v>6415</v>
      </c>
      <c r="B6415" s="35">
        <f>+INDEX(Исходные_данные!A:Z,A6415+$X$32-1,$X$30)</f>
        <v>0</v>
      </c>
      <c r="C6415" s="25">
        <f>+IFERROR(_xlfn.NUMBERVALUE(INDEX(Исходные_данные!A:Z,A6415+$X$32-1,$X$31),"."),0)</f>
        <v>0</v>
      </c>
      <c r="D6415" s="51"/>
      <c r="E6415" s="3">
        <f t="shared" si="1005"/>
        <v>1289.4580000000001</v>
      </c>
      <c r="F6415" s="3">
        <f t="shared" si="1006"/>
        <v>1289.4574600000001</v>
      </c>
      <c r="G6415" s="8">
        <f t="shared" si="1009"/>
        <v>0</v>
      </c>
      <c r="H6415" s="7">
        <f t="shared" si="1001"/>
        <v>0</v>
      </c>
      <c r="I6415" s="7">
        <f t="shared" si="1002"/>
        <v>0</v>
      </c>
      <c r="J6415">
        <f t="shared" si="1003"/>
        <v>0</v>
      </c>
      <c r="K6415">
        <f t="shared" si="1007"/>
        <v>0</v>
      </c>
      <c r="L6415">
        <f t="shared" si="1004"/>
        <v>0</v>
      </c>
      <c r="M6415" s="66" t="str">
        <f t="shared" si="1000"/>
        <v xml:space="preserve"> </v>
      </c>
    </row>
    <row r="6416" spans="1:13" x14ac:dyDescent="0.25">
      <c r="A6416" s="25">
        <f t="shared" si="1008"/>
        <v>6416</v>
      </c>
      <c r="B6416" s="35">
        <f>+INDEX(Исходные_данные!A:Z,A6416+$X$32-1,$X$30)</f>
        <v>0</v>
      </c>
      <c r="C6416" s="25">
        <f>+IFERROR(_xlfn.NUMBERVALUE(INDEX(Исходные_данные!A:Z,A6416+$X$32-1,$X$31),"."),0)</f>
        <v>0</v>
      </c>
      <c r="D6416" s="51"/>
      <c r="E6416" s="3">
        <f t="shared" si="1005"/>
        <v>1289.4580000000001</v>
      </c>
      <c r="F6416" s="3">
        <f t="shared" si="1006"/>
        <v>1289.4574600000001</v>
      </c>
      <c r="G6416" s="8">
        <f t="shared" si="1009"/>
        <v>0</v>
      </c>
      <c r="H6416" s="7">
        <f t="shared" si="1001"/>
        <v>0</v>
      </c>
      <c r="I6416" s="7">
        <f t="shared" si="1002"/>
        <v>0</v>
      </c>
      <c r="J6416">
        <f t="shared" si="1003"/>
        <v>0</v>
      </c>
      <c r="K6416">
        <f t="shared" si="1007"/>
        <v>0</v>
      </c>
      <c r="L6416">
        <f t="shared" si="1004"/>
        <v>0</v>
      </c>
      <c r="M6416" s="66" t="str">
        <f t="shared" si="1000"/>
        <v xml:space="preserve"> </v>
      </c>
    </row>
    <row r="6417" spans="1:13" x14ac:dyDescent="0.25">
      <c r="A6417" s="25">
        <f t="shared" si="1008"/>
        <v>6417</v>
      </c>
      <c r="B6417" s="35">
        <f>+INDEX(Исходные_данные!A:Z,A6417+$X$32-1,$X$30)</f>
        <v>0</v>
      </c>
      <c r="C6417" s="25">
        <f>+IFERROR(_xlfn.NUMBERVALUE(INDEX(Исходные_данные!A:Z,A6417+$X$32-1,$X$31),"."),0)</f>
        <v>0</v>
      </c>
      <c r="D6417" s="51"/>
      <c r="E6417" s="3">
        <f t="shared" si="1005"/>
        <v>1289.4580000000001</v>
      </c>
      <c r="F6417" s="3">
        <f t="shared" si="1006"/>
        <v>1289.4574600000001</v>
      </c>
      <c r="G6417" s="8">
        <f t="shared" si="1009"/>
        <v>0</v>
      </c>
      <c r="H6417" s="7">
        <f t="shared" si="1001"/>
        <v>0</v>
      </c>
      <c r="I6417" s="7">
        <f t="shared" si="1002"/>
        <v>0</v>
      </c>
      <c r="J6417">
        <f t="shared" si="1003"/>
        <v>0</v>
      </c>
      <c r="K6417">
        <f t="shared" si="1007"/>
        <v>0</v>
      </c>
      <c r="L6417">
        <f t="shared" si="1004"/>
        <v>0</v>
      </c>
      <c r="M6417" s="66" t="str">
        <f t="shared" si="1000"/>
        <v xml:space="preserve"> </v>
      </c>
    </row>
    <row r="6418" spans="1:13" x14ac:dyDescent="0.25">
      <c r="A6418" s="25">
        <f t="shared" si="1008"/>
        <v>6418</v>
      </c>
      <c r="B6418" s="35">
        <f>+INDEX(Исходные_данные!A:Z,A6418+$X$32-1,$X$30)</f>
        <v>0</v>
      </c>
      <c r="C6418" s="25">
        <f>+IFERROR(_xlfn.NUMBERVALUE(INDEX(Исходные_данные!A:Z,A6418+$X$32-1,$X$31),"."),0)</f>
        <v>0</v>
      </c>
      <c r="D6418" s="51"/>
      <c r="E6418" s="3">
        <f t="shared" si="1005"/>
        <v>1289.4580000000001</v>
      </c>
      <c r="F6418" s="3">
        <f t="shared" si="1006"/>
        <v>1289.4574600000001</v>
      </c>
      <c r="G6418" s="8">
        <f t="shared" si="1009"/>
        <v>0</v>
      </c>
      <c r="H6418" s="7">
        <f t="shared" si="1001"/>
        <v>0</v>
      </c>
      <c r="I6418" s="7">
        <f t="shared" si="1002"/>
        <v>0</v>
      </c>
      <c r="J6418">
        <f t="shared" si="1003"/>
        <v>0</v>
      </c>
      <c r="K6418">
        <f t="shared" si="1007"/>
        <v>0</v>
      </c>
      <c r="L6418">
        <f t="shared" si="1004"/>
        <v>0</v>
      </c>
      <c r="M6418" s="66" t="str">
        <f t="shared" si="1000"/>
        <v xml:space="preserve"> </v>
      </c>
    </row>
    <row r="6419" spans="1:13" x14ac:dyDescent="0.25">
      <c r="A6419" s="25">
        <f t="shared" si="1008"/>
        <v>6419</v>
      </c>
      <c r="B6419" s="35">
        <f>+INDEX(Исходные_данные!A:Z,A6419+$X$32-1,$X$30)</f>
        <v>0</v>
      </c>
      <c r="C6419" s="25">
        <f>+IFERROR(_xlfn.NUMBERVALUE(INDEX(Исходные_данные!A:Z,A6419+$X$32-1,$X$31),"."),0)</f>
        <v>0</v>
      </c>
      <c r="D6419" s="51"/>
      <c r="E6419" s="3">
        <f t="shared" si="1005"/>
        <v>1289.4580000000001</v>
      </c>
      <c r="F6419" s="3">
        <f t="shared" si="1006"/>
        <v>1289.4574600000001</v>
      </c>
      <c r="G6419" s="8">
        <f t="shared" si="1009"/>
        <v>0</v>
      </c>
      <c r="H6419" s="7">
        <f t="shared" si="1001"/>
        <v>0</v>
      </c>
      <c r="I6419" s="7">
        <f t="shared" si="1002"/>
        <v>0</v>
      </c>
      <c r="J6419">
        <f t="shared" si="1003"/>
        <v>0</v>
      </c>
      <c r="K6419">
        <f t="shared" si="1007"/>
        <v>0</v>
      </c>
      <c r="L6419">
        <f t="shared" si="1004"/>
        <v>0</v>
      </c>
      <c r="M6419" s="66" t="str">
        <f t="shared" si="1000"/>
        <v xml:space="preserve"> </v>
      </c>
    </row>
    <row r="6420" spans="1:13" x14ac:dyDescent="0.25">
      <c r="A6420" s="25">
        <f t="shared" si="1008"/>
        <v>6420</v>
      </c>
      <c r="B6420" s="35">
        <f>+INDEX(Исходные_данные!A:Z,A6420+$X$32-1,$X$30)</f>
        <v>0</v>
      </c>
      <c r="C6420" s="25">
        <f>+IFERROR(_xlfn.NUMBERVALUE(INDEX(Исходные_данные!A:Z,A6420+$X$32-1,$X$31),"."),0)</f>
        <v>0</v>
      </c>
      <c r="D6420" s="51"/>
      <c r="E6420" s="3">
        <f t="shared" si="1005"/>
        <v>1289.4580000000001</v>
      </c>
      <c r="F6420" s="3">
        <f t="shared" si="1006"/>
        <v>1289.4574600000001</v>
      </c>
      <c r="G6420" s="8">
        <f t="shared" si="1009"/>
        <v>0</v>
      </c>
      <c r="H6420" s="7">
        <f t="shared" si="1001"/>
        <v>0</v>
      </c>
      <c r="I6420" s="7">
        <f t="shared" si="1002"/>
        <v>0</v>
      </c>
      <c r="J6420">
        <f t="shared" si="1003"/>
        <v>0</v>
      </c>
      <c r="K6420">
        <f t="shared" si="1007"/>
        <v>0</v>
      </c>
      <c r="L6420">
        <f t="shared" si="1004"/>
        <v>0</v>
      </c>
      <c r="M6420" s="66" t="str">
        <f t="shared" si="1000"/>
        <v xml:space="preserve"> </v>
      </c>
    </row>
    <row r="6421" spans="1:13" x14ac:dyDescent="0.25">
      <c r="A6421" s="25">
        <f t="shared" si="1008"/>
        <v>6421</v>
      </c>
      <c r="B6421" s="35">
        <f>+INDEX(Исходные_данные!A:Z,A6421+$X$32-1,$X$30)</f>
        <v>0</v>
      </c>
      <c r="C6421" s="25">
        <f>+IFERROR(_xlfn.NUMBERVALUE(INDEX(Исходные_данные!A:Z,A6421+$X$32-1,$X$31),"."),0)</f>
        <v>0</v>
      </c>
      <c r="D6421" s="51"/>
      <c r="E6421" s="3">
        <f t="shared" si="1005"/>
        <v>1289.4580000000001</v>
      </c>
      <c r="F6421" s="3">
        <f t="shared" si="1006"/>
        <v>1289.4574600000001</v>
      </c>
      <c r="G6421" s="8">
        <f t="shared" si="1009"/>
        <v>0</v>
      </c>
      <c r="H6421" s="7">
        <f t="shared" si="1001"/>
        <v>0</v>
      </c>
      <c r="I6421" s="7">
        <f t="shared" si="1002"/>
        <v>0</v>
      </c>
      <c r="J6421">
        <f t="shared" si="1003"/>
        <v>0</v>
      </c>
      <c r="K6421">
        <f t="shared" si="1007"/>
        <v>0</v>
      </c>
      <c r="L6421">
        <f t="shared" si="1004"/>
        <v>0</v>
      </c>
      <c r="M6421" s="66" t="str">
        <f t="shared" si="1000"/>
        <v xml:space="preserve"> </v>
      </c>
    </row>
    <row r="6422" spans="1:13" x14ac:dyDescent="0.25">
      <c r="A6422" s="25">
        <f t="shared" si="1008"/>
        <v>6422</v>
      </c>
      <c r="B6422" s="35">
        <f>+INDEX(Исходные_данные!A:Z,A6422+$X$32-1,$X$30)</f>
        <v>0</v>
      </c>
      <c r="C6422" s="25">
        <f>+IFERROR(_xlfn.NUMBERVALUE(INDEX(Исходные_данные!A:Z,A6422+$X$32-1,$X$31),"."),0)</f>
        <v>0</v>
      </c>
      <c r="D6422" s="51"/>
      <c r="E6422" s="3">
        <f t="shared" si="1005"/>
        <v>1289.4580000000001</v>
      </c>
      <c r="F6422" s="3">
        <f t="shared" si="1006"/>
        <v>1289.4574600000001</v>
      </c>
      <c r="G6422" s="8">
        <f t="shared" si="1009"/>
        <v>0</v>
      </c>
      <c r="H6422" s="7">
        <f t="shared" si="1001"/>
        <v>0</v>
      </c>
      <c r="I6422" s="7">
        <f t="shared" si="1002"/>
        <v>0</v>
      </c>
      <c r="J6422">
        <f t="shared" si="1003"/>
        <v>0</v>
      </c>
      <c r="K6422">
        <f t="shared" si="1007"/>
        <v>0</v>
      </c>
      <c r="L6422">
        <f t="shared" si="1004"/>
        <v>0</v>
      </c>
      <c r="M6422" s="66" t="str">
        <f t="shared" si="1000"/>
        <v xml:space="preserve"> </v>
      </c>
    </row>
    <row r="6423" spans="1:13" x14ac:dyDescent="0.25">
      <c r="A6423" s="25">
        <f t="shared" si="1008"/>
        <v>6423</v>
      </c>
      <c r="B6423" s="35">
        <f>+INDEX(Исходные_данные!A:Z,A6423+$X$32-1,$X$30)</f>
        <v>0</v>
      </c>
      <c r="C6423" s="25">
        <f>+IFERROR(_xlfn.NUMBERVALUE(INDEX(Исходные_данные!A:Z,A6423+$X$32-1,$X$31),"."),0)</f>
        <v>0</v>
      </c>
      <c r="D6423" s="51"/>
      <c r="E6423" s="3">
        <f t="shared" si="1005"/>
        <v>1289.4580000000001</v>
      </c>
      <c r="F6423" s="3">
        <f t="shared" si="1006"/>
        <v>1289.4574600000001</v>
      </c>
      <c r="G6423" s="8">
        <f t="shared" si="1009"/>
        <v>0</v>
      </c>
      <c r="H6423" s="7">
        <f t="shared" si="1001"/>
        <v>0</v>
      </c>
      <c r="I6423" s="7">
        <f t="shared" si="1002"/>
        <v>0</v>
      </c>
      <c r="J6423">
        <f t="shared" si="1003"/>
        <v>0</v>
      </c>
      <c r="K6423">
        <f t="shared" si="1007"/>
        <v>0</v>
      </c>
      <c r="L6423">
        <f t="shared" si="1004"/>
        <v>0</v>
      </c>
      <c r="M6423" s="66" t="str">
        <f t="shared" si="1000"/>
        <v xml:space="preserve"> </v>
      </c>
    </row>
    <row r="6424" spans="1:13" x14ac:dyDescent="0.25">
      <c r="A6424" s="25">
        <f t="shared" si="1008"/>
        <v>6424</v>
      </c>
      <c r="B6424" s="35">
        <f>+INDEX(Исходные_данные!A:Z,A6424+$X$32-1,$X$30)</f>
        <v>0</v>
      </c>
      <c r="C6424" s="25">
        <f>+IFERROR(_xlfn.NUMBERVALUE(INDEX(Исходные_данные!A:Z,A6424+$X$32-1,$X$31),"."),0)</f>
        <v>0</v>
      </c>
      <c r="D6424" s="51"/>
      <c r="E6424" s="3">
        <f t="shared" si="1005"/>
        <v>1289.4580000000001</v>
      </c>
      <c r="F6424" s="3">
        <f t="shared" si="1006"/>
        <v>1289.4574600000001</v>
      </c>
      <c r="G6424" s="8">
        <f t="shared" si="1009"/>
        <v>0</v>
      </c>
      <c r="H6424" s="7">
        <f t="shared" si="1001"/>
        <v>0</v>
      </c>
      <c r="I6424" s="7">
        <f t="shared" si="1002"/>
        <v>0</v>
      </c>
      <c r="J6424">
        <f t="shared" si="1003"/>
        <v>0</v>
      </c>
      <c r="K6424">
        <f t="shared" si="1007"/>
        <v>0</v>
      </c>
      <c r="L6424">
        <f t="shared" si="1004"/>
        <v>0</v>
      </c>
      <c r="M6424" s="66" t="str">
        <f t="shared" si="1000"/>
        <v xml:space="preserve"> </v>
      </c>
    </row>
    <row r="6425" spans="1:13" x14ac:dyDescent="0.25">
      <c r="A6425" s="25">
        <f t="shared" si="1008"/>
        <v>6425</v>
      </c>
      <c r="B6425" s="35">
        <f>+INDEX(Исходные_данные!A:Z,A6425+$X$32-1,$X$30)</f>
        <v>0</v>
      </c>
      <c r="C6425" s="25">
        <f>+IFERROR(_xlfn.NUMBERVALUE(INDEX(Исходные_данные!A:Z,A6425+$X$32-1,$X$31),"."),0)</f>
        <v>0</v>
      </c>
      <c r="D6425" s="51"/>
      <c r="E6425" s="3">
        <f t="shared" si="1005"/>
        <v>1289.4580000000001</v>
      </c>
      <c r="F6425" s="3">
        <f t="shared" si="1006"/>
        <v>1289.4574600000001</v>
      </c>
      <c r="G6425" s="8">
        <f t="shared" si="1009"/>
        <v>0</v>
      </c>
      <c r="H6425" s="7">
        <f t="shared" si="1001"/>
        <v>0</v>
      </c>
      <c r="I6425" s="7">
        <f t="shared" si="1002"/>
        <v>0</v>
      </c>
      <c r="J6425">
        <f t="shared" si="1003"/>
        <v>0</v>
      </c>
      <c r="K6425">
        <f t="shared" si="1007"/>
        <v>0</v>
      </c>
      <c r="L6425">
        <f t="shared" si="1004"/>
        <v>0</v>
      </c>
      <c r="M6425" s="66" t="str">
        <f t="shared" si="1000"/>
        <v xml:space="preserve"> </v>
      </c>
    </row>
    <row r="6426" spans="1:13" x14ac:dyDescent="0.25">
      <c r="A6426" s="25">
        <f t="shared" si="1008"/>
        <v>6426</v>
      </c>
      <c r="B6426" s="35">
        <f>+INDEX(Исходные_данные!A:Z,A6426+$X$32-1,$X$30)</f>
        <v>0</v>
      </c>
      <c r="C6426" s="25">
        <f>+IFERROR(_xlfn.NUMBERVALUE(INDEX(Исходные_данные!A:Z,A6426+$X$32-1,$X$31),"."),0)</f>
        <v>0</v>
      </c>
      <c r="D6426" s="51"/>
      <c r="E6426" s="3">
        <f t="shared" si="1005"/>
        <v>1289.4580000000001</v>
      </c>
      <c r="F6426" s="3">
        <f t="shared" si="1006"/>
        <v>1289.4574600000001</v>
      </c>
      <c r="G6426" s="8">
        <f t="shared" si="1009"/>
        <v>0</v>
      </c>
      <c r="H6426" s="7">
        <f t="shared" si="1001"/>
        <v>0</v>
      </c>
      <c r="I6426" s="7">
        <f t="shared" si="1002"/>
        <v>0</v>
      </c>
      <c r="J6426">
        <f t="shared" si="1003"/>
        <v>0</v>
      </c>
      <c r="K6426">
        <f t="shared" si="1007"/>
        <v>0</v>
      </c>
      <c r="L6426">
        <f t="shared" si="1004"/>
        <v>0</v>
      </c>
      <c r="M6426" s="66" t="str">
        <f t="shared" si="1000"/>
        <v xml:space="preserve"> </v>
      </c>
    </row>
    <row r="6427" spans="1:13" x14ac:dyDescent="0.25">
      <c r="A6427" s="25">
        <f t="shared" si="1008"/>
        <v>6427</v>
      </c>
      <c r="B6427" s="35">
        <f>+INDEX(Исходные_данные!A:Z,A6427+$X$32-1,$X$30)</f>
        <v>0</v>
      </c>
      <c r="C6427" s="25">
        <f>+IFERROR(_xlfn.NUMBERVALUE(INDEX(Исходные_данные!A:Z,A6427+$X$32-1,$X$31),"."),0)</f>
        <v>0</v>
      </c>
      <c r="D6427" s="51"/>
      <c r="E6427" s="3">
        <f t="shared" si="1005"/>
        <v>1289.4580000000001</v>
      </c>
      <c r="F6427" s="3">
        <f t="shared" si="1006"/>
        <v>1289.4574600000001</v>
      </c>
      <c r="G6427" s="8">
        <f t="shared" si="1009"/>
        <v>0</v>
      </c>
      <c r="H6427" s="7">
        <f t="shared" si="1001"/>
        <v>0</v>
      </c>
      <c r="I6427" s="7">
        <f t="shared" si="1002"/>
        <v>0</v>
      </c>
      <c r="J6427">
        <f t="shared" si="1003"/>
        <v>0</v>
      </c>
      <c r="K6427">
        <f t="shared" si="1007"/>
        <v>0</v>
      </c>
      <c r="L6427">
        <f t="shared" si="1004"/>
        <v>0</v>
      </c>
      <c r="M6427" s="66" t="str">
        <f t="shared" si="1000"/>
        <v xml:space="preserve"> </v>
      </c>
    </row>
    <row r="6428" spans="1:13" x14ac:dyDescent="0.25">
      <c r="A6428" s="25">
        <f t="shared" si="1008"/>
        <v>6428</v>
      </c>
      <c r="B6428" s="35">
        <f>+INDEX(Исходные_данные!A:Z,A6428+$X$32-1,$X$30)</f>
        <v>0</v>
      </c>
      <c r="C6428" s="25">
        <f>+IFERROR(_xlfn.NUMBERVALUE(INDEX(Исходные_данные!A:Z,A6428+$X$32-1,$X$31),"."),0)</f>
        <v>0</v>
      </c>
      <c r="D6428" s="51"/>
      <c r="E6428" s="3">
        <f t="shared" si="1005"/>
        <v>1289.4580000000001</v>
      </c>
      <c r="F6428" s="3">
        <f t="shared" si="1006"/>
        <v>1289.4574600000001</v>
      </c>
      <c r="G6428" s="8">
        <f t="shared" si="1009"/>
        <v>0</v>
      </c>
      <c r="H6428" s="7">
        <f t="shared" si="1001"/>
        <v>0</v>
      </c>
      <c r="I6428" s="7">
        <f t="shared" si="1002"/>
        <v>0</v>
      </c>
      <c r="J6428">
        <f t="shared" si="1003"/>
        <v>0</v>
      </c>
      <c r="K6428">
        <f t="shared" si="1007"/>
        <v>0</v>
      </c>
      <c r="L6428">
        <f t="shared" si="1004"/>
        <v>0</v>
      </c>
      <c r="M6428" s="66" t="str">
        <f t="shared" ref="M6428:M6491" si="1010">IF(AC6443=1,"",+CONCATENATE(IF($AC$43=1,CONCATENATE(D6428," "),""),IF($AC$44=1,CONCATENATE(E6428," (",TEXT(G6428,"0,0"),"%)"),"")))</f>
        <v xml:space="preserve"> </v>
      </c>
    </row>
    <row r="6429" spans="1:13" x14ac:dyDescent="0.25">
      <c r="A6429" s="25">
        <f t="shared" si="1008"/>
        <v>6429</v>
      </c>
      <c r="B6429" s="35">
        <f>+INDEX(Исходные_данные!A:Z,A6429+$X$32-1,$X$30)</f>
        <v>0</v>
      </c>
      <c r="C6429" s="25">
        <f>+IFERROR(_xlfn.NUMBERVALUE(INDEX(Исходные_данные!A:Z,A6429+$X$32-1,$X$31),"."),0)</f>
        <v>0</v>
      </c>
      <c r="D6429" s="51"/>
      <c r="E6429" s="3">
        <f t="shared" si="1005"/>
        <v>1289.4580000000001</v>
      </c>
      <c r="F6429" s="3">
        <f t="shared" si="1006"/>
        <v>1289.4574600000001</v>
      </c>
      <c r="G6429" s="8">
        <f t="shared" si="1009"/>
        <v>0</v>
      </c>
      <c r="H6429" s="7">
        <f t="shared" si="1001"/>
        <v>0</v>
      </c>
      <c r="I6429" s="7">
        <f t="shared" si="1002"/>
        <v>0</v>
      </c>
      <c r="J6429">
        <f t="shared" si="1003"/>
        <v>0</v>
      </c>
      <c r="K6429">
        <f t="shared" si="1007"/>
        <v>0</v>
      </c>
      <c r="L6429">
        <f t="shared" si="1004"/>
        <v>0</v>
      </c>
      <c r="M6429" s="66" t="str">
        <f t="shared" si="1010"/>
        <v xml:space="preserve"> </v>
      </c>
    </row>
    <row r="6430" spans="1:13" x14ac:dyDescent="0.25">
      <c r="A6430" s="25">
        <f t="shared" si="1008"/>
        <v>6430</v>
      </c>
      <c r="B6430" s="35">
        <f>+INDEX(Исходные_данные!A:Z,A6430+$X$32-1,$X$30)</f>
        <v>0</v>
      </c>
      <c r="C6430" s="25">
        <f>+IFERROR(_xlfn.NUMBERVALUE(INDEX(Исходные_данные!A:Z,A6430+$X$32-1,$X$31),"."),0)</f>
        <v>0</v>
      </c>
      <c r="D6430" s="51"/>
      <c r="E6430" s="3">
        <f t="shared" si="1005"/>
        <v>1289.4580000000001</v>
      </c>
      <c r="F6430" s="3">
        <f t="shared" si="1006"/>
        <v>1289.4574600000001</v>
      </c>
      <c r="G6430" s="8">
        <f t="shared" si="1009"/>
        <v>0</v>
      </c>
      <c r="H6430" s="7">
        <f t="shared" si="1001"/>
        <v>0</v>
      </c>
      <c r="I6430" s="7">
        <f t="shared" si="1002"/>
        <v>0</v>
      </c>
      <c r="J6430">
        <f t="shared" si="1003"/>
        <v>0</v>
      </c>
      <c r="K6430">
        <f t="shared" si="1007"/>
        <v>0</v>
      </c>
      <c r="L6430">
        <f t="shared" si="1004"/>
        <v>0</v>
      </c>
      <c r="M6430" s="66" t="str">
        <f t="shared" si="1010"/>
        <v xml:space="preserve"> </v>
      </c>
    </row>
    <row r="6431" spans="1:13" x14ac:dyDescent="0.25">
      <c r="A6431" s="25">
        <f t="shared" si="1008"/>
        <v>6431</v>
      </c>
      <c r="B6431" s="35">
        <f>+INDEX(Исходные_данные!A:Z,A6431+$X$32-1,$X$30)</f>
        <v>0</v>
      </c>
      <c r="C6431" s="25">
        <f>+IFERROR(_xlfn.NUMBERVALUE(INDEX(Исходные_данные!A:Z,A6431+$X$32-1,$X$31),"."),0)</f>
        <v>0</v>
      </c>
      <c r="D6431" s="51"/>
      <c r="E6431" s="3">
        <f t="shared" si="1005"/>
        <v>1289.4580000000001</v>
      </c>
      <c r="F6431" s="3">
        <f t="shared" si="1006"/>
        <v>1289.4574600000001</v>
      </c>
      <c r="G6431" s="8">
        <f t="shared" si="1009"/>
        <v>0</v>
      </c>
      <c r="H6431" s="7">
        <f t="shared" si="1001"/>
        <v>0</v>
      </c>
      <c r="I6431" s="7">
        <f t="shared" si="1002"/>
        <v>0</v>
      </c>
      <c r="J6431">
        <f t="shared" si="1003"/>
        <v>0</v>
      </c>
      <c r="K6431">
        <f t="shared" si="1007"/>
        <v>0</v>
      </c>
      <c r="L6431">
        <f t="shared" si="1004"/>
        <v>0</v>
      </c>
      <c r="M6431" s="66" t="str">
        <f t="shared" si="1010"/>
        <v xml:space="preserve"> </v>
      </c>
    </row>
    <row r="6432" spans="1:13" x14ac:dyDescent="0.25">
      <c r="A6432" s="25">
        <f t="shared" si="1008"/>
        <v>6432</v>
      </c>
      <c r="B6432" s="35">
        <f>+INDEX(Исходные_данные!A:Z,A6432+$X$32-1,$X$30)</f>
        <v>0</v>
      </c>
      <c r="C6432" s="25">
        <f>+IFERROR(_xlfn.NUMBERVALUE(INDEX(Исходные_данные!A:Z,A6432+$X$32-1,$X$31),"."),0)</f>
        <v>0</v>
      </c>
      <c r="D6432" s="51"/>
      <c r="E6432" s="3">
        <f t="shared" si="1005"/>
        <v>1289.4580000000001</v>
      </c>
      <c r="F6432" s="3">
        <f t="shared" si="1006"/>
        <v>1289.4574600000001</v>
      </c>
      <c r="G6432" s="8">
        <f t="shared" si="1009"/>
        <v>0</v>
      </c>
      <c r="H6432" s="7">
        <f t="shared" si="1001"/>
        <v>0</v>
      </c>
      <c r="I6432" s="7">
        <f t="shared" si="1002"/>
        <v>0</v>
      </c>
      <c r="J6432">
        <f t="shared" si="1003"/>
        <v>0</v>
      </c>
      <c r="K6432">
        <f t="shared" si="1007"/>
        <v>0</v>
      </c>
      <c r="L6432">
        <f t="shared" si="1004"/>
        <v>0</v>
      </c>
      <c r="M6432" s="66" t="str">
        <f t="shared" si="1010"/>
        <v xml:space="preserve"> </v>
      </c>
    </row>
    <row r="6433" spans="1:13" x14ac:dyDescent="0.25">
      <c r="A6433" s="25">
        <f t="shared" si="1008"/>
        <v>6433</v>
      </c>
      <c r="B6433" s="35">
        <f>+INDEX(Исходные_данные!A:Z,A6433+$X$32-1,$X$30)</f>
        <v>0</v>
      </c>
      <c r="C6433" s="25">
        <f>+IFERROR(_xlfn.NUMBERVALUE(INDEX(Исходные_данные!A:Z,A6433+$X$32-1,$X$31),"."),0)</f>
        <v>0</v>
      </c>
      <c r="D6433" s="51"/>
      <c r="E6433" s="3">
        <f t="shared" si="1005"/>
        <v>1289.4580000000001</v>
      </c>
      <c r="F6433" s="3">
        <f t="shared" si="1006"/>
        <v>1289.4574600000001</v>
      </c>
      <c r="G6433" s="8">
        <f t="shared" si="1009"/>
        <v>0</v>
      </c>
      <c r="H6433" s="7">
        <f t="shared" si="1001"/>
        <v>0</v>
      </c>
      <c r="I6433" s="7">
        <f t="shared" si="1002"/>
        <v>0</v>
      </c>
      <c r="J6433">
        <f t="shared" si="1003"/>
        <v>0</v>
      </c>
      <c r="K6433">
        <f t="shared" si="1007"/>
        <v>0</v>
      </c>
      <c r="L6433">
        <f t="shared" si="1004"/>
        <v>0</v>
      </c>
      <c r="M6433" s="66" t="str">
        <f t="shared" si="1010"/>
        <v xml:space="preserve"> </v>
      </c>
    </row>
    <row r="6434" spans="1:13" x14ac:dyDescent="0.25">
      <c r="A6434" s="25">
        <f t="shared" si="1008"/>
        <v>6434</v>
      </c>
      <c r="B6434" s="35">
        <f>+INDEX(Исходные_данные!A:Z,A6434+$X$32-1,$X$30)</f>
        <v>0</v>
      </c>
      <c r="C6434" s="25">
        <f>+IFERROR(_xlfn.NUMBERVALUE(INDEX(Исходные_данные!A:Z,A6434+$X$32-1,$X$31),"."),0)</f>
        <v>0</v>
      </c>
      <c r="D6434" s="51"/>
      <c r="E6434" s="3">
        <f t="shared" si="1005"/>
        <v>1289.4580000000001</v>
      </c>
      <c r="F6434" s="3">
        <f t="shared" si="1006"/>
        <v>1289.4574600000001</v>
      </c>
      <c r="G6434" s="8">
        <f t="shared" si="1009"/>
        <v>0</v>
      </c>
      <c r="H6434" s="7">
        <f t="shared" si="1001"/>
        <v>0</v>
      </c>
      <c r="I6434" s="7">
        <f t="shared" si="1002"/>
        <v>0</v>
      </c>
      <c r="J6434">
        <f t="shared" si="1003"/>
        <v>0</v>
      </c>
      <c r="K6434">
        <f t="shared" si="1007"/>
        <v>0</v>
      </c>
      <c r="L6434">
        <f t="shared" si="1004"/>
        <v>0</v>
      </c>
      <c r="M6434" s="66" t="str">
        <f t="shared" si="1010"/>
        <v xml:space="preserve"> </v>
      </c>
    </row>
    <row r="6435" spans="1:13" x14ac:dyDescent="0.25">
      <c r="A6435" s="25">
        <f t="shared" si="1008"/>
        <v>6435</v>
      </c>
      <c r="B6435" s="35">
        <f>+INDEX(Исходные_данные!A:Z,A6435+$X$32-1,$X$30)</f>
        <v>0</v>
      </c>
      <c r="C6435" s="25">
        <f>+IFERROR(_xlfn.NUMBERVALUE(INDEX(Исходные_данные!A:Z,A6435+$X$32-1,$X$31),"."),0)</f>
        <v>0</v>
      </c>
      <c r="D6435" s="51"/>
      <c r="E6435" s="3">
        <f t="shared" si="1005"/>
        <v>1289.4580000000001</v>
      </c>
      <c r="F6435" s="3">
        <f t="shared" si="1006"/>
        <v>1289.4574600000001</v>
      </c>
      <c r="G6435" s="8">
        <f t="shared" si="1009"/>
        <v>0</v>
      </c>
      <c r="H6435" s="7">
        <f t="shared" si="1001"/>
        <v>0</v>
      </c>
      <c r="I6435" s="7">
        <f t="shared" si="1002"/>
        <v>0</v>
      </c>
      <c r="J6435">
        <f t="shared" si="1003"/>
        <v>0</v>
      </c>
      <c r="K6435">
        <f t="shared" si="1007"/>
        <v>0</v>
      </c>
      <c r="L6435">
        <f t="shared" si="1004"/>
        <v>0</v>
      </c>
      <c r="M6435" s="66" t="str">
        <f t="shared" si="1010"/>
        <v xml:space="preserve"> </v>
      </c>
    </row>
    <row r="6436" spans="1:13" x14ac:dyDescent="0.25">
      <c r="A6436" s="25">
        <f t="shared" si="1008"/>
        <v>6436</v>
      </c>
      <c r="B6436" s="35">
        <f>+INDEX(Исходные_данные!A:Z,A6436+$X$32-1,$X$30)</f>
        <v>0</v>
      </c>
      <c r="C6436" s="25">
        <f>+IFERROR(_xlfn.NUMBERVALUE(INDEX(Исходные_данные!A:Z,A6436+$X$32-1,$X$31),"."),0)</f>
        <v>0</v>
      </c>
      <c r="D6436" s="51"/>
      <c r="E6436" s="3">
        <f t="shared" si="1005"/>
        <v>1289.4580000000001</v>
      </c>
      <c r="F6436" s="3">
        <f t="shared" si="1006"/>
        <v>1289.4574600000001</v>
      </c>
      <c r="G6436" s="8">
        <f t="shared" si="1009"/>
        <v>0</v>
      </c>
      <c r="H6436" s="7">
        <f t="shared" si="1001"/>
        <v>0</v>
      </c>
      <c r="I6436" s="7">
        <f t="shared" si="1002"/>
        <v>0</v>
      </c>
      <c r="J6436">
        <f t="shared" si="1003"/>
        <v>0</v>
      </c>
      <c r="K6436">
        <f t="shared" si="1007"/>
        <v>0</v>
      </c>
      <c r="L6436">
        <f t="shared" si="1004"/>
        <v>0</v>
      </c>
      <c r="M6436" s="66" t="str">
        <f t="shared" si="1010"/>
        <v xml:space="preserve"> </v>
      </c>
    </row>
    <row r="6437" spans="1:13" x14ac:dyDescent="0.25">
      <c r="A6437" s="25">
        <f t="shared" si="1008"/>
        <v>6437</v>
      </c>
      <c r="B6437" s="35">
        <f>+INDEX(Исходные_данные!A:Z,A6437+$X$32-1,$X$30)</f>
        <v>0</v>
      </c>
      <c r="C6437" s="25">
        <f>+IFERROR(_xlfn.NUMBERVALUE(INDEX(Исходные_данные!A:Z,A6437+$X$32-1,$X$31),"."),0)</f>
        <v>0</v>
      </c>
      <c r="D6437" s="51"/>
      <c r="E6437" s="3">
        <f t="shared" si="1005"/>
        <v>1289.4580000000001</v>
      </c>
      <c r="F6437" s="3">
        <f t="shared" si="1006"/>
        <v>1289.4574600000001</v>
      </c>
      <c r="G6437" s="8">
        <f t="shared" si="1009"/>
        <v>0</v>
      </c>
      <c r="H6437" s="7">
        <f t="shared" si="1001"/>
        <v>0</v>
      </c>
      <c r="I6437" s="7">
        <f t="shared" si="1002"/>
        <v>0</v>
      </c>
      <c r="J6437">
        <f t="shared" si="1003"/>
        <v>0</v>
      </c>
      <c r="K6437">
        <f t="shared" si="1007"/>
        <v>0</v>
      </c>
      <c r="L6437">
        <f t="shared" si="1004"/>
        <v>0</v>
      </c>
      <c r="M6437" s="66" t="str">
        <f t="shared" si="1010"/>
        <v xml:space="preserve"> </v>
      </c>
    </row>
    <row r="6438" spans="1:13" x14ac:dyDescent="0.25">
      <c r="A6438" s="25">
        <f t="shared" si="1008"/>
        <v>6438</v>
      </c>
      <c r="B6438" s="35">
        <f>+INDEX(Исходные_данные!A:Z,A6438+$X$32-1,$X$30)</f>
        <v>0</v>
      </c>
      <c r="C6438" s="25">
        <f>+IFERROR(_xlfn.NUMBERVALUE(INDEX(Исходные_данные!A:Z,A6438+$X$32-1,$X$31),"."),0)</f>
        <v>0</v>
      </c>
      <c r="D6438" s="51"/>
      <c r="E6438" s="3">
        <f t="shared" si="1005"/>
        <v>1289.4580000000001</v>
      </c>
      <c r="F6438" s="3">
        <f t="shared" si="1006"/>
        <v>1289.4574600000001</v>
      </c>
      <c r="G6438" s="8">
        <f t="shared" si="1009"/>
        <v>0</v>
      </c>
      <c r="H6438" s="7">
        <f t="shared" si="1001"/>
        <v>0</v>
      </c>
      <c r="I6438" s="7">
        <f t="shared" si="1002"/>
        <v>0</v>
      </c>
      <c r="J6438">
        <f t="shared" si="1003"/>
        <v>0</v>
      </c>
      <c r="K6438">
        <f t="shared" si="1007"/>
        <v>0</v>
      </c>
      <c r="L6438">
        <f t="shared" si="1004"/>
        <v>0</v>
      </c>
      <c r="M6438" s="66" t="str">
        <f t="shared" si="1010"/>
        <v xml:space="preserve"> </v>
      </c>
    </row>
    <row r="6439" spans="1:13" x14ac:dyDescent="0.25">
      <c r="A6439" s="25">
        <f t="shared" si="1008"/>
        <v>6439</v>
      </c>
      <c r="B6439" s="35">
        <f>+INDEX(Исходные_данные!A:Z,A6439+$X$32-1,$X$30)</f>
        <v>0</v>
      </c>
      <c r="C6439" s="25">
        <f>+IFERROR(_xlfn.NUMBERVALUE(INDEX(Исходные_данные!A:Z,A6439+$X$32-1,$X$31),"."),0)</f>
        <v>0</v>
      </c>
      <c r="D6439" s="51"/>
      <c r="E6439" s="3">
        <f t="shared" si="1005"/>
        <v>1289.4580000000001</v>
      </c>
      <c r="F6439" s="3">
        <f t="shared" si="1006"/>
        <v>1289.4574600000001</v>
      </c>
      <c r="G6439" s="8">
        <f t="shared" si="1009"/>
        <v>0</v>
      </c>
      <c r="H6439" s="7">
        <f t="shared" si="1001"/>
        <v>0</v>
      </c>
      <c r="I6439" s="7">
        <f t="shared" si="1002"/>
        <v>0</v>
      </c>
      <c r="J6439">
        <f t="shared" si="1003"/>
        <v>0</v>
      </c>
      <c r="K6439">
        <f t="shared" si="1007"/>
        <v>0</v>
      </c>
      <c r="L6439">
        <f t="shared" si="1004"/>
        <v>0</v>
      </c>
      <c r="M6439" s="66" t="str">
        <f t="shared" si="1010"/>
        <v xml:space="preserve"> </v>
      </c>
    </row>
    <row r="6440" spans="1:13" x14ac:dyDescent="0.25">
      <c r="A6440" s="25">
        <f t="shared" si="1008"/>
        <v>6440</v>
      </c>
      <c r="B6440" s="35">
        <f>+INDEX(Исходные_данные!A:Z,A6440+$X$32-1,$X$30)</f>
        <v>0</v>
      </c>
      <c r="C6440" s="25">
        <f>+IFERROR(_xlfn.NUMBERVALUE(INDEX(Исходные_данные!A:Z,A6440+$X$32-1,$X$31),"."),0)</f>
        <v>0</v>
      </c>
      <c r="D6440" s="51"/>
      <c r="E6440" s="3">
        <f t="shared" si="1005"/>
        <v>1289.4580000000001</v>
      </c>
      <c r="F6440" s="3">
        <f t="shared" si="1006"/>
        <v>1289.4574600000001</v>
      </c>
      <c r="G6440" s="8">
        <f t="shared" si="1009"/>
        <v>0</v>
      </c>
      <c r="H6440" s="7">
        <f t="shared" si="1001"/>
        <v>0</v>
      </c>
      <c r="I6440" s="7">
        <f t="shared" si="1002"/>
        <v>0</v>
      </c>
      <c r="J6440">
        <f t="shared" si="1003"/>
        <v>0</v>
      </c>
      <c r="K6440">
        <f t="shared" si="1007"/>
        <v>0</v>
      </c>
      <c r="L6440">
        <f t="shared" si="1004"/>
        <v>0</v>
      </c>
      <c r="M6440" s="66" t="str">
        <f t="shared" si="1010"/>
        <v xml:space="preserve"> </v>
      </c>
    </row>
    <row r="6441" spans="1:13" x14ac:dyDescent="0.25">
      <c r="A6441" s="25">
        <f t="shared" si="1008"/>
        <v>6441</v>
      </c>
      <c r="B6441" s="35">
        <f>+INDEX(Исходные_данные!A:Z,A6441+$X$32-1,$X$30)</f>
        <v>0</v>
      </c>
      <c r="C6441" s="25">
        <f>+IFERROR(_xlfn.NUMBERVALUE(INDEX(Исходные_данные!A:Z,A6441+$X$32-1,$X$31),"."),0)</f>
        <v>0</v>
      </c>
      <c r="D6441" s="51"/>
      <c r="E6441" s="3">
        <f t="shared" si="1005"/>
        <v>1289.4580000000001</v>
      </c>
      <c r="F6441" s="3">
        <f t="shared" si="1006"/>
        <v>1289.4574600000001</v>
      </c>
      <c r="G6441" s="8">
        <f t="shared" si="1009"/>
        <v>0</v>
      </c>
      <c r="H6441" s="7">
        <f t="shared" si="1001"/>
        <v>0</v>
      </c>
      <c r="I6441" s="7">
        <f t="shared" si="1002"/>
        <v>0</v>
      </c>
      <c r="J6441">
        <f t="shared" si="1003"/>
        <v>0</v>
      </c>
      <c r="K6441">
        <f t="shared" si="1007"/>
        <v>0</v>
      </c>
      <c r="L6441">
        <f t="shared" si="1004"/>
        <v>0</v>
      </c>
      <c r="M6441" s="66" t="str">
        <f t="shared" si="1010"/>
        <v xml:space="preserve"> </v>
      </c>
    </row>
    <row r="6442" spans="1:13" x14ac:dyDescent="0.25">
      <c r="A6442" s="25">
        <f t="shared" si="1008"/>
        <v>6442</v>
      </c>
      <c r="B6442" s="35">
        <f>+INDEX(Исходные_данные!A:Z,A6442+$X$32-1,$X$30)</f>
        <v>0</v>
      </c>
      <c r="C6442" s="25">
        <f>+IFERROR(_xlfn.NUMBERVALUE(INDEX(Исходные_данные!A:Z,A6442+$X$32-1,$X$31),"."),0)</f>
        <v>0</v>
      </c>
      <c r="D6442" s="51"/>
      <c r="E6442" s="3">
        <f t="shared" si="1005"/>
        <v>1289.4580000000001</v>
      </c>
      <c r="F6442" s="3">
        <f t="shared" si="1006"/>
        <v>1289.4574600000001</v>
      </c>
      <c r="G6442" s="8">
        <f t="shared" si="1009"/>
        <v>0</v>
      </c>
      <c r="H6442" s="7">
        <f t="shared" si="1001"/>
        <v>0</v>
      </c>
      <c r="I6442" s="7">
        <f t="shared" si="1002"/>
        <v>0</v>
      </c>
      <c r="J6442">
        <f t="shared" si="1003"/>
        <v>0</v>
      </c>
      <c r="K6442">
        <f t="shared" si="1007"/>
        <v>0</v>
      </c>
      <c r="L6442">
        <f t="shared" si="1004"/>
        <v>0</v>
      </c>
      <c r="M6442" s="66" t="str">
        <f t="shared" si="1010"/>
        <v xml:space="preserve"> </v>
      </c>
    </row>
    <row r="6443" spans="1:13" x14ac:dyDescent="0.25">
      <c r="A6443" s="25">
        <f t="shared" si="1008"/>
        <v>6443</v>
      </c>
      <c r="B6443" s="35">
        <f>+INDEX(Исходные_данные!A:Z,A6443+$X$32-1,$X$30)</f>
        <v>0</v>
      </c>
      <c r="C6443" s="25">
        <f>+IFERROR(_xlfn.NUMBERVALUE(INDEX(Исходные_данные!A:Z,A6443+$X$32-1,$X$31),"."),0)</f>
        <v>0</v>
      </c>
      <c r="D6443" s="51"/>
      <c r="E6443" s="3">
        <f t="shared" si="1005"/>
        <v>1289.4580000000001</v>
      </c>
      <c r="F6443" s="3">
        <f t="shared" si="1006"/>
        <v>1289.4574600000001</v>
      </c>
      <c r="G6443" s="8">
        <f t="shared" si="1009"/>
        <v>0</v>
      </c>
      <c r="H6443" s="7">
        <f t="shared" si="1001"/>
        <v>0</v>
      </c>
      <c r="I6443" s="7">
        <f t="shared" si="1002"/>
        <v>0</v>
      </c>
      <c r="J6443">
        <f t="shared" si="1003"/>
        <v>0</v>
      </c>
      <c r="K6443">
        <f t="shared" si="1007"/>
        <v>0</v>
      </c>
      <c r="L6443">
        <f t="shared" si="1004"/>
        <v>0</v>
      </c>
      <c r="M6443" s="66" t="str">
        <f t="shared" si="1010"/>
        <v xml:space="preserve"> </v>
      </c>
    </row>
    <row r="6444" spans="1:13" x14ac:dyDescent="0.25">
      <c r="A6444" s="25">
        <f t="shared" si="1008"/>
        <v>6444</v>
      </c>
      <c r="B6444" s="35">
        <f>+INDEX(Исходные_данные!A:Z,A6444+$X$32-1,$X$30)</f>
        <v>0</v>
      </c>
      <c r="C6444" s="25">
        <f>+IFERROR(_xlfn.NUMBERVALUE(INDEX(Исходные_данные!A:Z,A6444+$X$32-1,$X$31),"."),0)</f>
        <v>0</v>
      </c>
      <c r="D6444" s="51"/>
      <c r="E6444" s="3">
        <f t="shared" si="1005"/>
        <v>1289.4580000000001</v>
      </c>
      <c r="F6444" s="3">
        <f t="shared" si="1006"/>
        <v>1289.4574600000001</v>
      </c>
      <c r="G6444" s="8">
        <f t="shared" si="1009"/>
        <v>0</v>
      </c>
      <c r="H6444" s="7">
        <f t="shared" si="1001"/>
        <v>0</v>
      </c>
      <c r="I6444" s="7">
        <f t="shared" si="1002"/>
        <v>0</v>
      </c>
      <c r="J6444">
        <f t="shared" si="1003"/>
        <v>0</v>
      </c>
      <c r="K6444">
        <f t="shared" si="1007"/>
        <v>0</v>
      </c>
      <c r="L6444">
        <f t="shared" si="1004"/>
        <v>0</v>
      </c>
      <c r="M6444" s="66" t="str">
        <f t="shared" si="1010"/>
        <v xml:space="preserve"> </v>
      </c>
    </row>
    <row r="6445" spans="1:13" x14ac:dyDescent="0.25">
      <c r="A6445" s="25">
        <f t="shared" si="1008"/>
        <v>6445</v>
      </c>
      <c r="B6445" s="35">
        <f>+INDEX(Исходные_данные!A:Z,A6445+$X$32-1,$X$30)</f>
        <v>0</v>
      </c>
      <c r="C6445" s="25">
        <f>+IFERROR(_xlfn.NUMBERVALUE(INDEX(Исходные_данные!A:Z,A6445+$X$32-1,$X$31),"."),0)</f>
        <v>0</v>
      </c>
      <c r="D6445" s="51"/>
      <c r="E6445" s="3">
        <f t="shared" si="1005"/>
        <v>1289.4580000000001</v>
      </c>
      <c r="F6445" s="3">
        <f t="shared" si="1006"/>
        <v>1289.4574600000001</v>
      </c>
      <c r="G6445" s="8">
        <f t="shared" si="1009"/>
        <v>0</v>
      </c>
      <c r="H6445" s="7">
        <f t="shared" si="1001"/>
        <v>0</v>
      </c>
      <c r="I6445" s="7">
        <f t="shared" si="1002"/>
        <v>0</v>
      </c>
      <c r="J6445">
        <f t="shared" si="1003"/>
        <v>0</v>
      </c>
      <c r="K6445">
        <f t="shared" si="1007"/>
        <v>0</v>
      </c>
      <c r="L6445">
        <f t="shared" si="1004"/>
        <v>0</v>
      </c>
      <c r="M6445" s="66" t="str">
        <f t="shared" si="1010"/>
        <v xml:space="preserve"> </v>
      </c>
    </row>
    <row r="6446" spans="1:13" x14ac:dyDescent="0.25">
      <c r="A6446" s="25">
        <f t="shared" si="1008"/>
        <v>6446</v>
      </c>
      <c r="B6446" s="35">
        <f>+INDEX(Исходные_данные!A:Z,A6446+$X$32-1,$X$30)</f>
        <v>0</v>
      </c>
      <c r="C6446" s="25">
        <f>+IFERROR(_xlfn.NUMBERVALUE(INDEX(Исходные_данные!A:Z,A6446+$X$32-1,$X$31),"."),0)</f>
        <v>0</v>
      </c>
      <c r="D6446" s="51"/>
      <c r="E6446" s="3">
        <f t="shared" si="1005"/>
        <v>1289.4580000000001</v>
      </c>
      <c r="F6446" s="3">
        <f t="shared" si="1006"/>
        <v>1289.4574600000001</v>
      </c>
      <c r="G6446" s="8">
        <f t="shared" si="1009"/>
        <v>0</v>
      </c>
      <c r="H6446" s="7">
        <f t="shared" si="1001"/>
        <v>0</v>
      </c>
      <c r="I6446" s="7">
        <f t="shared" si="1002"/>
        <v>0</v>
      </c>
      <c r="J6446">
        <f t="shared" si="1003"/>
        <v>0</v>
      </c>
      <c r="K6446">
        <f t="shared" si="1007"/>
        <v>0</v>
      </c>
      <c r="L6446">
        <f t="shared" si="1004"/>
        <v>0</v>
      </c>
      <c r="M6446" s="66" t="str">
        <f t="shared" si="1010"/>
        <v xml:space="preserve"> </v>
      </c>
    </row>
    <row r="6447" spans="1:13" x14ac:dyDescent="0.25">
      <c r="A6447" s="25">
        <f t="shared" si="1008"/>
        <v>6447</v>
      </c>
      <c r="B6447" s="35">
        <f>+INDEX(Исходные_данные!A:Z,A6447+$X$32-1,$X$30)</f>
        <v>0</v>
      </c>
      <c r="C6447" s="25">
        <f>+IFERROR(_xlfn.NUMBERVALUE(INDEX(Исходные_данные!A:Z,A6447+$X$32-1,$X$31),"."),0)</f>
        <v>0</v>
      </c>
      <c r="D6447" s="51"/>
      <c r="E6447" s="3">
        <f t="shared" si="1005"/>
        <v>1289.4580000000001</v>
      </c>
      <c r="F6447" s="3">
        <f t="shared" si="1006"/>
        <v>1289.4574600000001</v>
      </c>
      <c r="G6447" s="8">
        <f t="shared" si="1009"/>
        <v>0</v>
      </c>
      <c r="H6447" s="7">
        <f t="shared" si="1001"/>
        <v>0</v>
      </c>
      <c r="I6447" s="7">
        <f t="shared" si="1002"/>
        <v>0</v>
      </c>
      <c r="J6447">
        <f t="shared" si="1003"/>
        <v>0</v>
      </c>
      <c r="K6447">
        <f t="shared" si="1007"/>
        <v>0</v>
      </c>
      <c r="L6447">
        <f t="shared" si="1004"/>
        <v>0</v>
      </c>
      <c r="M6447" s="66" t="str">
        <f t="shared" si="1010"/>
        <v xml:space="preserve"> </v>
      </c>
    </row>
    <row r="6448" spans="1:13" x14ac:dyDescent="0.25">
      <c r="A6448" s="25">
        <f t="shared" si="1008"/>
        <v>6448</v>
      </c>
      <c r="B6448" s="35">
        <f>+INDEX(Исходные_данные!A:Z,A6448+$X$32-1,$X$30)</f>
        <v>0</v>
      </c>
      <c r="C6448" s="25">
        <f>+IFERROR(_xlfn.NUMBERVALUE(INDEX(Исходные_данные!A:Z,A6448+$X$32-1,$X$31),"."),0)</f>
        <v>0</v>
      </c>
      <c r="D6448" s="51"/>
      <c r="E6448" s="3">
        <f t="shared" si="1005"/>
        <v>1289.4580000000001</v>
      </c>
      <c r="F6448" s="3">
        <f t="shared" si="1006"/>
        <v>1289.4574600000001</v>
      </c>
      <c r="G6448" s="8">
        <f t="shared" si="1009"/>
        <v>0</v>
      </c>
      <c r="H6448" s="7">
        <f t="shared" si="1001"/>
        <v>0</v>
      </c>
      <c r="I6448" s="7">
        <f t="shared" si="1002"/>
        <v>0</v>
      </c>
      <c r="J6448">
        <f t="shared" si="1003"/>
        <v>0</v>
      </c>
      <c r="K6448">
        <f t="shared" si="1007"/>
        <v>0</v>
      </c>
      <c r="L6448">
        <f t="shared" si="1004"/>
        <v>0</v>
      </c>
      <c r="M6448" s="66" t="str">
        <f t="shared" si="1010"/>
        <v xml:space="preserve"> </v>
      </c>
    </row>
    <row r="6449" spans="1:13" x14ac:dyDescent="0.25">
      <c r="A6449" s="25">
        <f t="shared" si="1008"/>
        <v>6449</v>
      </c>
      <c r="B6449" s="35">
        <f>+INDEX(Исходные_данные!A:Z,A6449+$X$32-1,$X$30)</f>
        <v>0</v>
      </c>
      <c r="C6449" s="25">
        <f>+IFERROR(_xlfn.NUMBERVALUE(INDEX(Исходные_данные!A:Z,A6449+$X$32-1,$X$31),"."),0)</f>
        <v>0</v>
      </c>
      <c r="D6449" s="51"/>
      <c r="E6449" s="3">
        <f t="shared" si="1005"/>
        <v>1289.4580000000001</v>
      </c>
      <c r="F6449" s="3">
        <f t="shared" si="1006"/>
        <v>1289.4574600000001</v>
      </c>
      <c r="G6449" s="8">
        <f t="shared" si="1009"/>
        <v>0</v>
      </c>
      <c r="H6449" s="7">
        <f t="shared" si="1001"/>
        <v>0</v>
      </c>
      <c r="I6449" s="7">
        <f t="shared" si="1002"/>
        <v>0</v>
      </c>
      <c r="J6449">
        <f t="shared" si="1003"/>
        <v>0</v>
      </c>
      <c r="K6449">
        <f t="shared" si="1007"/>
        <v>0</v>
      </c>
      <c r="L6449">
        <f t="shared" si="1004"/>
        <v>0</v>
      </c>
      <c r="M6449" s="66" t="str">
        <f t="shared" si="1010"/>
        <v xml:space="preserve"> </v>
      </c>
    </row>
    <row r="6450" spans="1:13" x14ac:dyDescent="0.25">
      <c r="A6450" s="25">
        <f t="shared" si="1008"/>
        <v>6450</v>
      </c>
      <c r="B6450" s="35">
        <f>+INDEX(Исходные_данные!A:Z,A6450+$X$32-1,$X$30)</f>
        <v>0</v>
      </c>
      <c r="C6450" s="25">
        <f>+IFERROR(_xlfn.NUMBERVALUE(INDEX(Исходные_данные!A:Z,A6450+$X$32-1,$X$31),"."),0)</f>
        <v>0</v>
      </c>
      <c r="D6450" s="51"/>
      <c r="E6450" s="3">
        <f t="shared" si="1005"/>
        <v>1289.4580000000001</v>
      </c>
      <c r="F6450" s="3">
        <f t="shared" si="1006"/>
        <v>1289.4574600000001</v>
      </c>
      <c r="G6450" s="8">
        <f t="shared" si="1009"/>
        <v>0</v>
      </c>
      <c r="H6450" s="7">
        <f t="shared" si="1001"/>
        <v>0</v>
      </c>
      <c r="I6450" s="7">
        <f t="shared" si="1002"/>
        <v>0</v>
      </c>
      <c r="J6450">
        <f t="shared" si="1003"/>
        <v>0</v>
      </c>
      <c r="K6450">
        <f t="shared" si="1007"/>
        <v>0</v>
      </c>
      <c r="L6450">
        <f t="shared" si="1004"/>
        <v>0</v>
      </c>
      <c r="M6450" s="66" t="str">
        <f t="shared" si="1010"/>
        <v xml:space="preserve"> </v>
      </c>
    </row>
    <row r="6451" spans="1:13" x14ac:dyDescent="0.25">
      <c r="A6451" s="25">
        <f t="shared" si="1008"/>
        <v>6451</v>
      </c>
      <c r="B6451" s="35">
        <f>+INDEX(Исходные_данные!A:Z,A6451+$X$32-1,$X$30)</f>
        <v>0</v>
      </c>
      <c r="C6451" s="25">
        <f>+IFERROR(_xlfn.NUMBERVALUE(INDEX(Исходные_данные!A:Z,A6451+$X$32-1,$X$31),"."),0)</f>
        <v>0</v>
      </c>
      <c r="D6451" s="51"/>
      <c r="E6451" s="3">
        <f t="shared" si="1005"/>
        <v>1289.4580000000001</v>
      </c>
      <c r="F6451" s="3">
        <f t="shared" si="1006"/>
        <v>1289.4574600000001</v>
      </c>
      <c r="G6451" s="8">
        <f t="shared" si="1009"/>
        <v>0</v>
      </c>
      <c r="H6451" s="7">
        <f t="shared" si="1001"/>
        <v>0</v>
      </c>
      <c r="I6451" s="7">
        <f t="shared" si="1002"/>
        <v>0</v>
      </c>
      <c r="J6451">
        <f t="shared" si="1003"/>
        <v>0</v>
      </c>
      <c r="K6451">
        <f t="shared" si="1007"/>
        <v>0</v>
      </c>
      <c r="L6451">
        <f t="shared" si="1004"/>
        <v>0</v>
      </c>
      <c r="M6451" s="66" t="str">
        <f t="shared" si="1010"/>
        <v xml:space="preserve"> </v>
      </c>
    </row>
    <row r="6452" spans="1:13" x14ac:dyDescent="0.25">
      <c r="A6452" s="25">
        <f t="shared" si="1008"/>
        <v>6452</v>
      </c>
      <c r="B6452" s="35">
        <f>+INDEX(Исходные_данные!A:Z,A6452+$X$32-1,$X$30)</f>
        <v>0</v>
      </c>
      <c r="C6452" s="25">
        <f>+IFERROR(_xlfn.NUMBERVALUE(INDEX(Исходные_данные!A:Z,A6452+$X$32-1,$X$31),"."),0)</f>
        <v>0</v>
      </c>
      <c r="D6452" s="51"/>
      <c r="E6452" s="3">
        <f t="shared" si="1005"/>
        <v>1289.4580000000001</v>
      </c>
      <c r="F6452" s="3">
        <f t="shared" si="1006"/>
        <v>1289.4574600000001</v>
      </c>
      <c r="G6452" s="8">
        <f t="shared" si="1009"/>
        <v>0</v>
      </c>
      <c r="H6452" s="7">
        <f t="shared" si="1001"/>
        <v>0</v>
      </c>
      <c r="I6452" s="7">
        <f t="shared" si="1002"/>
        <v>0</v>
      </c>
      <c r="J6452">
        <f t="shared" si="1003"/>
        <v>0</v>
      </c>
      <c r="K6452">
        <f t="shared" si="1007"/>
        <v>0</v>
      </c>
      <c r="L6452">
        <f t="shared" si="1004"/>
        <v>0</v>
      </c>
      <c r="M6452" s="66" t="str">
        <f t="shared" si="1010"/>
        <v xml:space="preserve"> </v>
      </c>
    </row>
    <row r="6453" spans="1:13" x14ac:dyDescent="0.25">
      <c r="A6453" s="25">
        <f t="shared" si="1008"/>
        <v>6453</v>
      </c>
      <c r="B6453" s="35">
        <f>+INDEX(Исходные_данные!A:Z,A6453+$X$32-1,$X$30)</f>
        <v>0</v>
      </c>
      <c r="C6453" s="25">
        <f>+IFERROR(_xlfn.NUMBERVALUE(INDEX(Исходные_данные!A:Z,A6453+$X$32-1,$X$31),"."),0)</f>
        <v>0</v>
      </c>
      <c r="D6453" s="51"/>
      <c r="E6453" s="3">
        <f t="shared" si="1005"/>
        <v>1289.4580000000001</v>
      </c>
      <c r="F6453" s="3">
        <f t="shared" si="1006"/>
        <v>1289.4574600000001</v>
      </c>
      <c r="G6453" s="8">
        <f t="shared" si="1009"/>
        <v>0</v>
      </c>
      <c r="H6453" s="7">
        <f t="shared" si="1001"/>
        <v>0</v>
      </c>
      <c r="I6453" s="7">
        <f t="shared" si="1002"/>
        <v>0</v>
      </c>
      <c r="J6453">
        <f t="shared" si="1003"/>
        <v>0</v>
      </c>
      <c r="K6453">
        <f t="shared" si="1007"/>
        <v>0</v>
      </c>
      <c r="L6453">
        <f t="shared" si="1004"/>
        <v>0</v>
      </c>
      <c r="M6453" s="66" t="str">
        <f t="shared" si="1010"/>
        <v xml:space="preserve"> </v>
      </c>
    </row>
    <row r="6454" spans="1:13" x14ac:dyDescent="0.25">
      <c r="A6454" s="25">
        <f t="shared" si="1008"/>
        <v>6454</v>
      </c>
      <c r="B6454" s="35">
        <f>+INDEX(Исходные_данные!A:Z,A6454+$X$32-1,$X$30)</f>
        <v>0</v>
      </c>
      <c r="C6454" s="25">
        <f>+IFERROR(_xlfn.NUMBERVALUE(INDEX(Исходные_данные!A:Z,A6454+$X$32-1,$X$31),"."),0)</f>
        <v>0</v>
      </c>
      <c r="D6454" s="51"/>
      <c r="E6454" s="3">
        <f t="shared" si="1005"/>
        <v>1289.4580000000001</v>
      </c>
      <c r="F6454" s="3">
        <f t="shared" si="1006"/>
        <v>1289.4574600000001</v>
      </c>
      <c r="G6454" s="8">
        <f t="shared" si="1009"/>
        <v>0</v>
      </c>
      <c r="H6454" s="7">
        <f t="shared" si="1001"/>
        <v>0</v>
      </c>
      <c r="I6454" s="7">
        <f t="shared" si="1002"/>
        <v>0</v>
      </c>
      <c r="J6454">
        <f t="shared" si="1003"/>
        <v>0</v>
      </c>
      <c r="K6454">
        <f t="shared" si="1007"/>
        <v>0</v>
      </c>
      <c r="L6454">
        <f t="shared" si="1004"/>
        <v>0</v>
      </c>
      <c r="M6454" s="66" t="str">
        <f t="shared" si="1010"/>
        <v xml:space="preserve"> </v>
      </c>
    </row>
    <row r="6455" spans="1:13" x14ac:dyDescent="0.25">
      <c r="A6455" s="25">
        <f t="shared" si="1008"/>
        <v>6455</v>
      </c>
      <c r="B6455" s="35">
        <f>+INDEX(Исходные_данные!A:Z,A6455+$X$32-1,$X$30)</f>
        <v>0</v>
      </c>
      <c r="C6455" s="25">
        <f>+IFERROR(_xlfn.NUMBERVALUE(INDEX(Исходные_данные!A:Z,A6455+$X$32-1,$X$31),"."),0)</f>
        <v>0</v>
      </c>
      <c r="D6455" s="51"/>
      <c r="E6455" s="3">
        <f t="shared" si="1005"/>
        <v>1289.4580000000001</v>
      </c>
      <c r="F6455" s="3">
        <f t="shared" si="1006"/>
        <v>1289.4574600000001</v>
      </c>
      <c r="G6455" s="8">
        <f t="shared" si="1009"/>
        <v>0</v>
      </c>
      <c r="H6455" s="7">
        <f t="shared" si="1001"/>
        <v>0</v>
      </c>
      <c r="I6455" s="7">
        <f t="shared" si="1002"/>
        <v>0</v>
      </c>
      <c r="J6455">
        <f t="shared" si="1003"/>
        <v>0</v>
      </c>
      <c r="K6455">
        <f t="shared" si="1007"/>
        <v>0</v>
      </c>
      <c r="L6455">
        <f t="shared" si="1004"/>
        <v>0</v>
      </c>
      <c r="M6455" s="66" t="str">
        <f t="shared" si="1010"/>
        <v xml:space="preserve"> </v>
      </c>
    </row>
    <row r="6456" spans="1:13" x14ac:dyDescent="0.25">
      <c r="A6456" s="25">
        <f t="shared" si="1008"/>
        <v>6456</v>
      </c>
      <c r="B6456" s="35">
        <f>+INDEX(Исходные_данные!A:Z,A6456+$X$32-1,$X$30)</f>
        <v>0</v>
      </c>
      <c r="C6456" s="25">
        <f>+IFERROR(_xlfn.NUMBERVALUE(INDEX(Исходные_данные!A:Z,A6456+$X$32-1,$X$31),"."),0)</f>
        <v>0</v>
      </c>
      <c r="D6456" s="51"/>
      <c r="E6456" s="3">
        <f t="shared" si="1005"/>
        <v>1289.4580000000001</v>
      </c>
      <c r="F6456" s="3">
        <f t="shared" si="1006"/>
        <v>1289.4574600000001</v>
      </c>
      <c r="G6456" s="8">
        <f t="shared" si="1009"/>
        <v>0</v>
      </c>
      <c r="H6456" s="7">
        <f t="shared" si="1001"/>
        <v>0</v>
      </c>
      <c r="I6456" s="7">
        <f t="shared" si="1002"/>
        <v>0</v>
      </c>
      <c r="J6456">
        <f t="shared" si="1003"/>
        <v>0</v>
      </c>
      <c r="K6456">
        <f t="shared" si="1007"/>
        <v>0</v>
      </c>
      <c r="L6456">
        <f t="shared" si="1004"/>
        <v>0</v>
      </c>
      <c r="M6456" s="66" t="str">
        <f t="shared" si="1010"/>
        <v xml:space="preserve"> </v>
      </c>
    </row>
    <row r="6457" spans="1:13" x14ac:dyDescent="0.25">
      <c r="A6457" s="25">
        <f t="shared" si="1008"/>
        <v>6457</v>
      </c>
      <c r="B6457" s="35">
        <f>+INDEX(Исходные_данные!A:Z,A6457+$X$32-1,$X$30)</f>
        <v>0</v>
      </c>
      <c r="C6457" s="25">
        <f>+IFERROR(_xlfn.NUMBERVALUE(INDEX(Исходные_данные!A:Z,A6457+$X$32-1,$X$31),"."),0)</f>
        <v>0</v>
      </c>
      <c r="D6457" s="51"/>
      <c r="E6457" s="3">
        <f t="shared" si="1005"/>
        <v>1289.4580000000001</v>
      </c>
      <c r="F6457" s="3">
        <f t="shared" si="1006"/>
        <v>1289.4574600000001</v>
      </c>
      <c r="G6457" s="8">
        <f t="shared" si="1009"/>
        <v>0</v>
      </c>
      <c r="H6457" s="7">
        <f t="shared" si="1001"/>
        <v>0</v>
      </c>
      <c r="I6457" s="7">
        <f t="shared" si="1002"/>
        <v>0</v>
      </c>
      <c r="J6457">
        <f t="shared" si="1003"/>
        <v>0</v>
      </c>
      <c r="K6457">
        <f t="shared" si="1007"/>
        <v>0</v>
      </c>
      <c r="L6457">
        <f t="shared" si="1004"/>
        <v>0</v>
      </c>
      <c r="M6457" s="66" t="str">
        <f t="shared" si="1010"/>
        <v xml:space="preserve"> </v>
      </c>
    </row>
    <row r="6458" spans="1:13" x14ac:dyDescent="0.25">
      <c r="A6458" s="25">
        <f t="shared" si="1008"/>
        <v>6458</v>
      </c>
      <c r="B6458" s="35">
        <f>+INDEX(Исходные_данные!A:Z,A6458+$X$32-1,$X$30)</f>
        <v>0</v>
      </c>
      <c r="C6458" s="25">
        <f>+IFERROR(_xlfn.NUMBERVALUE(INDEX(Исходные_данные!A:Z,A6458+$X$32-1,$X$31),"."),0)</f>
        <v>0</v>
      </c>
      <c r="D6458" s="51"/>
      <c r="E6458" s="3">
        <f t="shared" si="1005"/>
        <v>1289.4580000000001</v>
      </c>
      <c r="F6458" s="3">
        <f t="shared" si="1006"/>
        <v>1289.4574600000001</v>
      </c>
      <c r="G6458" s="8">
        <f t="shared" si="1009"/>
        <v>0</v>
      </c>
      <c r="H6458" s="7">
        <f t="shared" si="1001"/>
        <v>0</v>
      </c>
      <c r="I6458" s="7">
        <f t="shared" si="1002"/>
        <v>0</v>
      </c>
      <c r="J6458">
        <f t="shared" si="1003"/>
        <v>0</v>
      </c>
      <c r="K6458">
        <f t="shared" si="1007"/>
        <v>0</v>
      </c>
      <c r="L6458">
        <f t="shared" si="1004"/>
        <v>0</v>
      </c>
      <c r="M6458" s="66" t="str">
        <f t="shared" si="1010"/>
        <v xml:space="preserve"> </v>
      </c>
    </row>
    <row r="6459" spans="1:13" x14ac:dyDescent="0.25">
      <c r="A6459" s="25">
        <f t="shared" si="1008"/>
        <v>6459</v>
      </c>
      <c r="B6459" s="35">
        <f>+INDEX(Исходные_данные!A:Z,A6459+$X$32-1,$X$30)</f>
        <v>0</v>
      </c>
      <c r="C6459" s="25">
        <f>+IFERROR(_xlfn.NUMBERVALUE(INDEX(Исходные_данные!A:Z,A6459+$X$32-1,$X$31),"."),0)</f>
        <v>0</v>
      </c>
      <c r="D6459" s="51"/>
      <c r="E6459" s="3">
        <f t="shared" si="1005"/>
        <v>1289.4580000000001</v>
      </c>
      <c r="F6459" s="3">
        <f t="shared" si="1006"/>
        <v>1289.4574600000001</v>
      </c>
      <c r="G6459" s="8">
        <f t="shared" si="1009"/>
        <v>0</v>
      </c>
      <c r="H6459" s="7">
        <f t="shared" si="1001"/>
        <v>0</v>
      </c>
      <c r="I6459" s="7">
        <f t="shared" si="1002"/>
        <v>0</v>
      </c>
      <c r="J6459">
        <f t="shared" si="1003"/>
        <v>0</v>
      </c>
      <c r="K6459">
        <f t="shared" si="1007"/>
        <v>0</v>
      </c>
      <c r="L6459">
        <f t="shared" si="1004"/>
        <v>0</v>
      </c>
      <c r="M6459" s="66" t="str">
        <f t="shared" si="1010"/>
        <v xml:space="preserve"> </v>
      </c>
    </row>
    <row r="6460" spans="1:13" x14ac:dyDescent="0.25">
      <c r="A6460" s="25">
        <f t="shared" si="1008"/>
        <v>6460</v>
      </c>
      <c r="B6460" s="35">
        <f>+INDEX(Исходные_данные!A:Z,A6460+$X$32-1,$X$30)</f>
        <v>0</v>
      </c>
      <c r="C6460" s="25">
        <f>+IFERROR(_xlfn.NUMBERVALUE(INDEX(Исходные_данные!A:Z,A6460+$X$32-1,$X$31),"."),0)</f>
        <v>0</v>
      </c>
      <c r="D6460" s="51"/>
      <c r="E6460" s="3">
        <f t="shared" si="1005"/>
        <v>1289.4580000000001</v>
      </c>
      <c r="F6460" s="3">
        <f t="shared" si="1006"/>
        <v>1289.4574600000001</v>
      </c>
      <c r="G6460" s="8">
        <f t="shared" si="1009"/>
        <v>0</v>
      </c>
      <c r="H6460" s="7">
        <f t="shared" si="1001"/>
        <v>0</v>
      </c>
      <c r="I6460" s="7">
        <f t="shared" si="1002"/>
        <v>0</v>
      </c>
      <c r="J6460">
        <f t="shared" si="1003"/>
        <v>0</v>
      </c>
      <c r="K6460">
        <f t="shared" si="1007"/>
        <v>0</v>
      </c>
      <c r="L6460">
        <f t="shared" si="1004"/>
        <v>0</v>
      </c>
      <c r="M6460" s="66" t="str">
        <f t="shared" si="1010"/>
        <v xml:space="preserve"> </v>
      </c>
    </row>
    <row r="6461" spans="1:13" x14ac:dyDescent="0.25">
      <c r="A6461" s="25">
        <f t="shared" si="1008"/>
        <v>6461</v>
      </c>
      <c r="B6461" s="35">
        <f>+INDEX(Исходные_данные!A:Z,A6461+$X$32-1,$X$30)</f>
        <v>0</v>
      </c>
      <c r="C6461" s="25">
        <f>+IFERROR(_xlfn.NUMBERVALUE(INDEX(Исходные_данные!A:Z,A6461+$X$32-1,$X$31),"."),0)</f>
        <v>0</v>
      </c>
      <c r="D6461" s="51"/>
      <c r="E6461" s="3">
        <f t="shared" si="1005"/>
        <v>1289.4580000000001</v>
      </c>
      <c r="F6461" s="3">
        <f t="shared" si="1006"/>
        <v>1289.4574600000001</v>
      </c>
      <c r="G6461" s="8">
        <f t="shared" si="1009"/>
        <v>0</v>
      </c>
      <c r="H6461" s="7">
        <f t="shared" si="1001"/>
        <v>0</v>
      </c>
      <c r="I6461" s="7">
        <f t="shared" si="1002"/>
        <v>0</v>
      </c>
      <c r="J6461">
        <f t="shared" si="1003"/>
        <v>0</v>
      </c>
      <c r="K6461">
        <f t="shared" si="1007"/>
        <v>0</v>
      </c>
      <c r="L6461">
        <f t="shared" si="1004"/>
        <v>0</v>
      </c>
      <c r="M6461" s="66" t="str">
        <f t="shared" si="1010"/>
        <v xml:space="preserve"> </v>
      </c>
    </row>
    <row r="6462" spans="1:13" x14ac:dyDescent="0.25">
      <c r="A6462" s="25">
        <f t="shared" si="1008"/>
        <v>6462</v>
      </c>
      <c r="B6462" s="35">
        <f>+INDEX(Исходные_данные!A:Z,A6462+$X$32-1,$X$30)</f>
        <v>0</v>
      </c>
      <c r="C6462" s="25">
        <f>+IFERROR(_xlfn.NUMBERVALUE(INDEX(Исходные_данные!A:Z,A6462+$X$32-1,$X$31),"."),0)</f>
        <v>0</v>
      </c>
      <c r="D6462" s="51"/>
      <c r="E6462" s="3">
        <f t="shared" si="1005"/>
        <v>1289.4580000000001</v>
      </c>
      <c r="F6462" s="3">
        <f t="shared" si="1006"/>
        <v>1289.4574600000001</v>
      </c>
      <c r="G6462" s="8">
        <f t="shared" si="1009"/>
        <v>0</v>
      </c>
      <c r="H6462" s="7">
        <f t="shared" si="1001"/>
        <v>0</v>
      </c>
      <c r="I6462" s="7">
        <f t="shared" si="1002"/>
        <v>0</v>
      </c>
      <c r="J6462">
        <f t="shared" si="1003"/>
        <v>0</v>
      </c>
      <c r="K6462">
        <f t="shared" si="1007"/>
        <v>0</v>
      </c>
      <c r="L6462">
        <f t="shared" si="1004"/>
        <v>0</v>
      </c>
      <c r="M6462" s="66" t="str">
        <f t="shared" si="1010"/>
        <v xml:space="preserve"> </v>
      </c>
    </row>
    <row r="6463" spans="1:13" x14ac:dyDescent="0.25">
      <c r="A6463" s="25">
        <f t="shared" si="1008"/>
        <v>6463</v>
      </c>
      <c r="B6463" s="35">
        <f>+INDEX(Исходные_данные!A:Z,A6463+$X$32-1,$X$30)</f>
        <v>0</v>
      </c>
      <c r="C6463" s="25">
        <f>+IFERROR(_xlfn.NUMBERVALUE(INDEX(Исходные_данные!A:Z,A6463+$X$32-1,$X$31),"."),0)</f>
        <v>0</v>
      </c>
      <c r="D6463" s="51"/>
      <c r="E6463" s="3">
        <f t="shared" si="1005"/>
        <v>1289.4580000000001</v>
      </c>
      <c r="F6463" s="3">
        <f t="shared" si="1006"/>
        <v>1289.4574600000001</v>
      </c>
      <c r="G6463" s="8">
        <f t="shared" si="1009"/>
        <v>0</v>
      </c>
      <c r="H6463" s="7">
        <f t="shared" si="1001"/>
        <v>0</v>
      </c>
      <c r="I6463" s="7">
        <f t="shared" si="1002"/>
        <v>0</v>
      </c>
      <c r="J6463">
        <f t="shared" si="1003"/>
        <v>0</v>
      </c>
      <c r="K6463">
        <f t="shared" si="1007"/>
        <v>0</v>
      </c>
      <c r="L6463">
        <f t="shared" si="1004"/>
        <v>0</v>
      </c>
      <c r="M6463" s="66" t="str">
        <f t="shared" si="1010"/>
        <v xml:space="preserve"> </v>
      </c>
    </row>
    <row r="6464" spans="1:13" x14ac:dyDescent="0.25">
      <c r="A6464" s="25">
        <f t="shared" si="1008"/>
        <v>6464</v>
      </c>
      <c r="B6464" s="35">
        <f>+INDEX(Исходные_данные!A:Z,A6464+$X$32-1,$X$30)</f>
        <v>0</v>
      </c>
      <c r="C6464" s="25">
        <f>+IFERROR(_xlfn.NUMBERVALUE(INDEX(Исходные_данные!A:Z,A6464+$X$32-1,$X$31),"."),0)</f>
        <v>0</v>
      </c>
      <c r="D6464" s="51"/>
      <c r="E6464" s="3">
        <f t="shared" si="1005"/>
        <v>1289.4580000000001</v>
      </c>
      <c r="F6464" s="3">
        <f t="shared" si="1006"/>
        <v>1289.4574600000001</v>
      </c>
      <c r="G6464" s="8">
        <f t="shared" si="1009"/>
        <v>0</v>
      </c>
      <c r="H6464" s="7">
        <f t="shared" si="1001"/>
        <v>0</v>
      </c>
      <c r="I6464" s="7">
        <f t="shared" si="1002"/>
        <v>0</v>
      </c>
      <c r="J6464">
        <f t="shared" si="1003"/>
        <v>0</v>
      </c>
      <c r="K6464">
        <f t="shared" si="1007"/>
        <v>0</v>
      </c>
      <c r="L6464">
        <f t="shared" si="1004"/>
        <v>0</v>
      </c>
      <c r="M6464" s="66" t="str">
        <f t="shared" si="1010"/>
        <v xml:space="preserve"> </v>
      </c>
    </row>
    <row r="6465" spans="1:13" x14ac:dyDescent="0.25">
      <c r="A6465" s="25">
        <f t="shared" si="1008"/>
        <v>6465</v>
      </c>
      <c r="B6465" s="35">
        <f>+INDEX(Исходные_данные!A:Z,A6465+$X$32-1,$X$30)</f>
        <v>0</v>
      </c>
      <c r="C6465" s="25">
        <f>+IFERROR(_xlfn.NUMBERVALUE(INDEX(Исходные_данные!A:Z,A6465+$X$32-1,$X$31),"."),0)</f>
        <v>0</v>
      </c>
      <c r="D6465" s="51"/>
      <c r="E6465" s="3">
        <f t="shared" si="1005"/>
        <v>1289.4580000000001</v>
      </c>
      <c r="F6465" s="3">
        <f t="shared" si="1006"/>
        <v>1289.4574600000001</v>
      </c>
      <c r="G6465" s="8">
        <f t="shared" si="1009"/>
        <v>0</v>
      </c>
      <c r="H6465" s="7">
        <f t="shared" ref="H6465:H6528" si="1011">IF(G6465&gt;$X$35,C6465,0)</f>
        <v>0</v>
      </c>
      <c r="I6465" s="7">
        <f t="shared" ref="I6465:I6528" si="1012">IF(AND(A6465&gt;$Q$25,A6465&lt;=$Q$25+$T$25),1,0)</f>
        <v>0</v>
      </c>
      <c r="J6465">
        <f t="shared" ref="J6465:J6528" si="1013">IF(I6465=1,IF(H6465*$W$47&lt;=$X$48,H6465*$W$47,0),0)</f>
        <v>0</v>
      </c>
      <c r="K6465">
        <f t="shared" si="1007"/>
        <v>0</v>
      </c>
      <c r="L6465">
        <f t="shared" ref="L6465:L6528" si="1014">+IF(I6465=1,IF(H6465*$W$47&lt;=$X$48,0,$X$48),0)</f>
        <v>0</v>
      </c>
      <c r="M6465" s="66" t="str">
        <f t="shared" si="1010"/>
        <v xml:space="preserve"> </v>
      </c>
    </row>
    <row r="6466" spans="1:13" x14ac:dyDescent="0.25">
      <c r="A6466" s="25">
        <f t="shared" si="1008"/>
        <v>6466</v>
      </c>
      <c r="B6466" s="35">
        <f>+INDEX(Исходные_данные!A:Z,A6466+$X$32-1,$X$30)</f>
        <v>0</v>
      </c>
      <c r="C6466" s="25">
        <f>+IFERROR(_xlfn.NUMBERVALUE(INDEX(Исходные_данные!A:Z,A6466+$X$32-1,$X$31),"."),0)</f>
        <v>0</v>
      </c>
      <c r="D6466" s="51"/>
      <c r="E6466" s="3">
        <f t="shared" ref="E6466:E6529" si="1015">+IFERROR(IF(_xlfn.NUMBERVALUE(B6466,".")&lt;E6465,E6465,_xlfn.NUMBERVALUE(B6466,".")),E6465)</f>
        <v>1289.4580000000001</v>
      </c>
      <c r="F6466" s="3">
        <f t="shared" ref="F6466:F6529" si="1016">(E6466-$X$45*$X$44)/IF($X$44&lt;&gt;0,ABS($X$44),1)*$X$39</f>
        <v>1289.4574600000001</v>
      </c>
      <c r="G6466" s="8">
        <f t="shared" si="1009"/>
        <v>0</v>
      </c>
      <c r="H6466" s="7">
        <f t="shared" si="1011"/>
        <v>0</v>
      </c>
      <c r="I6466" s="7">
        <f t="shared" si="1012"/>
        <v>0</v>
      </c>
      <c r="J6466">
        <f t="shared" si="1013"/>
        <v>0</v>
      </c>
      <c r="K6466">
        <f t="shared" ref="K6466:K6529" si="1017">+J6466/100</f>
        <v>0</v>
      </c>
      <c r="L6466">
        <f t="shared" si="1014"/>
        <v>0</v>
      </c>
      <c r="M6466" s="66" t="str">
        <f t="shared" si="1010"/>
        <v xml:space="preserve"> </v>
      </c>
    </row>
    <row r="6467" spans="1:13" x14ac:dyDescent="0.25">
      <c r="A6467" s="25">
        <f t="shared" ref="A6467:A6530" si="1018">+A6466+1</f>
        <v>6467</v>
      </c>
      <c r="B6467" s="35">
        <f>+INDEX(Исходные_данные!A:Z,A6467+$X$32-1,$X$30)</f>
        <v>0</v>
      </c>
      <c r="C6467" s="25">
        <f>+IFERROR(_xlfn.NUMBERVALUE(INDEX(Исходные_данные!A:Z,A6467+$X$32-1,$X$31),"."),0)</f>
        <v>0</v>
      </c>
      <c r="D6467" s="51"/>
      <c r="E6467" s="3">
        <f t="shared" si="1015"/>
        <v>1289.4580000000001</v>
      </c>
      <c r="F6467" s="3">
        <f t="shared" si="1016"/>
        <v>1289.4574600000001</v>
      </c>
      <c r="G6467" s="8">
        <f t="shared" ref="G6467:G6530" si="1019">+IF(E6467=E6466,0,_xlfn.NUMBERVALUE(C6467,".")/O$56*100)</f>
        <v>0</v>
      </c>
      <c r="H6467" s="7">
        <f t="shared" si="1011"/>
        <v>0</v>
      </c>
      <c r="I6467" s="7">
        <f t="shared" si="1012"/>
        <v>0</v>
      </c>
      <c r="J6467">
        <f t="shared" si="1013"/>
        <v>0</v>
      </c>
      <c r="K6467">
        <f t="shared" si="1017"/>
        <v>0</v>
      </c>
      <c r="L6467">
        <f t="shared" si="1014"/>
        <v>0</v>
      </c>
      <c r="M6467" s="66" t="str">
        <f t="shared" si="1010"/>
        <v xml:space="preserve"> </v>
      </c>
    </row>
    <row r="6468" spans="1:13" x14ac:dyDescent="0.25">
      <c r="A6468" s="25">
        <f t="shared" si="1018"/>
        <v>6468</v>
      </c>
      <c r="B6468" s="35">
        <f>+INDEX(Исходные_данные!A:Z,A6468+$X$32-1,$X$30)</f>
        <v>0</v>
      </c>
      <c r="C6468" s="25">
        <f>+IFERROR(_xlfn.NUMBERVALUE(INDEX(Исходные_данные!A:Z,A6468+$X$32-1,$X$31),"."),0)</f>
        <v>0</v>
      </c>
      <c r="D6468" s="51"/>
      <c r="E6468" s="3">
        <f t="shared" si="1015"/>
        <v>1289.4580000000001</v>
      </c>
      <c r="F6468" s="3">
        <f t="shared" si="1016"/>
        <v>1289.4574600000001</v>
      </c>
      <c r="G6468" s="8">
        <f t="shared" si="1019"/>
        <v>0</v>
      </c>
      <c r="H6468" s="7">
        <f t="shared" si="1011"/>
        <v>0</v>
      </c>
      <c r="I6468" s="7">
        <f t="shared" si="1012"/>
        <v>0</v>
      </c>
      <c r="J6468">
        <f t="shared" si="1013"/>
        <v>0</v>
      </c>
      <c r="K6468">
        <f t="shared" si="1017"/>
        <v>0</v>
      </c>
      <c r="L6468">
        <f t="shared" si="1014"/>
        <v>0</v>
      </c>
      <c r="M6468" s="66" t="str">
        <f t="shared" si="1010"/>
        <v xml:space="preserve"> </v>
      </c>
    </row>
    <row r="6469" spans="1:13" x14ac:dyDescent="0.25">
      <c r="A6469" s="25">
        <f t="shared" si="1018"/>
        <v>6469</v>
      </c>
      <c r="B6469" s="35">
        <f>+INDEX(Исходные_данные!A:Z,A6469+$X$32-1,$X$30)</f>
        <v>0</v>
      </c>
      <c r="C6469" s="25">
        <f>+IFERROR(_xlfn.NUMBERVALUE(INDEX(Исходные_данные!A:Z,A6469+$X$32-1,$X$31),"."),0)</f>
        <v>0</v>
      </c>
      <c r="D6469" s="51"/>
      <c r="E6469" s="3">
        <f t="shared" si="1015"/>
        <v>1289.4580000000001</v>
      </c>
      <c r="F6469" s="3">
        <f t="shared" si="1016"/>
        <v>1289.4574600000001</v>
      </c>
      <c r="G6469" s="8">
        <f t="shared" si="1019"/>
        <v>0</v>
      </c>
      <c r="H6469" s="7">
        <f t="shared" si="1011"/>
        <v>0</v>
      </c>
      <c r="I6469" s="7">
        <f t="shared" si="1012"/>
        <v>0</v>
      </c>
      <c r="J6469">
        <f t="shared" si="1013"/>
        <v>0</v>
      </c>
      <c r="K6469">
        <f t="shared" si="1017"/>
        <v>0</v>
      </c>
      <c r="L6469">
        <f t="shared" si="1014"/>
        <v>0</v>
      </c>
      <c r="M6469" s="66" t="str">
        <f t="shared" si="1010"/>
        <v xml:space="preserve"> </v>
      </c>
    </row>
    <row r="6470" spans="1:13" x14ac:dyDescent="0.25">
      <c r="A6470" s="25">
        <f t="shared" si="1018"/>
        <v>6470</v>
      </c>
      <c r="B6470" s="35">
        <f>+INDEX(Исходные_данные!A:Z,A6470+$X$32-1,$X$30)</f>
        <v>0</v>
      </c>
      <c r="C6470" s="25">
        <f>+IFERROR(_xlfn.NUMBERVALUE(INDEX(Исходные_данные!A:Z,A6470+$X$32-1,$X$31),"."),0)</f>
        <v>0</v>
      </c>
      <c r="D6470" s="51"/>
      <c r="E6470" s="3">
        <f t="shared" si="1015"/>
        <v>1289.4580000000001</v>
      </c>
      <c r="F6470" s="3">
        <f t="shared" si="1016"/>
        <v>1289.4574600000001</v>
      </c>
      <c r="G6470" s="8">
        <f t="shared" si="1019"/>
        <v>0</v>
      </c>
      <c r="H6470" s="7">
        <f t="shared" si="1011"/>
        <v>0</v>
      </c>
      <c r="I6470" s="7">
        <f t="shared" si="1012"/>
        <v>0</v>
      </c>
      <c r="J6470">
        <f t="shared" si="1013"/>
        <v>0</v>
      </c>
      <c r="K6470">
        <f t="shared" si="1017"/>
        <v>0</v>
      </c>
      <c r="L6470">
        <f t="shared" si="1014"/>
        <v>0</v>
      </c>
      <c r="M6470" s="66" t="str">
        <f t="shared" si="1010"/>
        <v xml:space="preserve"> </v>
      </c>
    </row>
    <row r="6471" spans="1:13" x14ac:dyDescent="0.25">
      <c r="A6471" s="25">
        <f t="shared" si="1018"/>
        <v>6471</v>
      </c>
      <c r="B6471" s="35">
        <f>+INDEX(Исходные_данные!A:Z,A6471+$X$32-1,$X$30)</f>
        <v>0</v>
      </c>
      <c r="C6471" s="25">
        <f>+IFERROR(_xlfn.NUMBERVALUE(INDEX(Исходные_данные!A:Z,A6471+$X$32-1,$X$31),"."),0)</f>
        <v>0</v>
      </c>
      <c r="D6471" s="51"/>
      <c r="E6471" s="3">
        <f t="shared" si="1015"/>
        <v>1289.4580000000001</v>
      </c>
      <c r="F6471" s="3">
        <f t="shared" si="1016"/>
        <v>1289.4574600000001</v>
      </c>
      <c r="G6471" s="8">
        <f t="shared" si="1019"/>
        <v>0</v>
      </c>
      <c r="H6471" s="7">
        <f t="shared" si="1011"/>
        <v>0</v>
      </c>
      <c r="I6471" s="7">
        <f t="shared" si="1012"/>
        <v>0</v>
      </c>
      <c r="J6471">
        <f t="shared" si="1013"/>
        <v>0</v>
      </c>
      <c r="K6471">
        <f t="shared" si="1017"/>
        <v>0</v>
      </c>
      <c r="L6471">
        <f t="shared" si="1014"/>
        <v>0</v>
      </c>
      <c r="M6471" s="66" t="str">
        <f t="shared" si="1010"/>
        <v xml:space="preserve"> </v>
      </c>
    </row>
    <row r="6472" spans="1:13" x14ac:dyDescent="0.25">
      <c r="A6472" s="25">
        <f t="shared" si="1018"/>
        <v>6472</v>
      </c>
      <c r="B6472" s="35">
        <f>+INDEX(Исходные_данные!A:Z,A6472+$X$32-1,$X$30)</f>
        <v>0</v>
      </c>
      <c r="C6472" s="25">
        <f>+IFERROR(_xlfn.NUMBERVALUE(INDEX(Исходные_данные!A:Z,A6472+$X$32-1,$X$31),"."),0)</f>
        <v>0</v>
      </c>
      <c r="D6472" s="51"/>
      <c r="E6472" s="3">
        <f t="shared" si="1015"/>
        <v>1289.4580000000001</v>
      </c>
      <c r="F6472" s="3">
        <f t="shared" si="1016"/>
        <v>1289.4574600000001</v>
      </c>
      <c r="G6472" s="8">
        <f t="shared" si="1019"/>
        <v>0</v>
      </c>
      <c r="H6472" s="7">
        <f t="shared" si="1011"/>
        <v>0</v>
      </c>
      <c r="I6472" s="7">
        <f t="shared" si="1012"/>
        <v>0</v>
      </c>
      <c r="J6472">
        <f t="shared" si="1013"/>
        <v>0</v>
      </c>
      <c r="K6472">
        <f t="shared" si="1017"/>
        <v>0</v>
      </c>
      <c r="L6472">
        <f t="shared" si="1014"/>
        <v>0</v>
      </c>
      <c r="M6472" s="66" t="str">
        <f t="shared" si="1010"/>
        <v xml:space="preserve"> </v>
      </c>
    </row>
    <row r="6473" spans="1:13" x14ac:dyDescent="0.25">
      <c r="A6473" s="25">
        <f t="shared" si="1018"/>
        <v>6473</v>
      </c>
      <c r="B6473" s="35">
        <f>+INDEX(Исходные_данные!A:Z,A6473+$X$32-1,$X$30)</f>
        <v>0</v>
      </c>
      <c r="C6473" s="25">
        <f>+IFERROR(_xlfn.NUMBERVALUE(INDEX(Исходные_данные!A:Z,A6473+$X$32-1,$X$31),"."),0)</f>
        <v>0</v>
      </c>
      <c r="D6473" s="51"/>
      <c r="E6473" s="3">
        <f t="shared" si="1015"/>
        <v>1289.4580000000001</v>
      </c>
      <c r="F6473" s="3">
        <f t="shared" si="1016"/>
        <v>1289.4574600000001</v>
      </c>
      <c r="G6473" s="8">
        <f t="shared" si="1019"/>
        <v>0</v>
      </c>
      <c r="H6473" s="7">
        <f t="shared" si="1011"/>
        <v>0</v>
      </c>
      <c r="I6473" s="7">
        <f t="shared" si="1012"/>
        <v>0</v>
      </c>
      <c r="J6473">
        <f t="shared" si="1013"/>
        <v>0</v>
      </c>
      <c r="K6473">
        <f t="shared" si="1017"/>
        <v>0</v>
      </c>
      <c r="L6473">
        <f t="shared" si="1014"/>
        <v>0</v>
      </c>
      <c r="M6473" s="66" t="str">
        <f t="shared" si="1010"/>
        <v xml:space="preserve"> </v>
      </c>
    </row>
    <row r="6474" spans="1:13" x14ac:dyDescent="0.25">
      <c r="A6474" s="25">
        <f t="shared" si="1018"/>
        <v>6474</v>
      </c>
      <c r="B6474" s="35">
        <f>+INDEX(Исходные_данные!A:Z,A6474+$X$32-1,$X$30)</f>
        <v>0</v>
      </c>
      <c r="C6474" s="25">
        <f>+IFERROR(_xlfn.NUMBERVALUE(INDEX(Исходные_данные!A:Z,A6474+$X$32-1,$X$31),"."),0)</f>
        <v>0</v>
      </c>
      <c r="D6474" s="51"/>
      <c r="E6474" s="3">
        <f t="shared" si="1015"/>
        <v>1289.4580000000001</v>
      </c>
      <c r="F6474" s="3">
        <f t="shared" si="1016"/>
        <v>1289.4574600000001</v>
      </c>
      <c r="G6474" s="8">
        <f t="shared" si="1019"/>
        <v>0</v>
      </c>
      <c r="H6474" s="7">
        <f t="shared" si="1011"/>
        <v>0</v>
      </c>
      <c r="I6474" s="7">
        <f t="shared" si="1012"/>
        <v>0</v>
      </c>
      <c r="J6474">
        <f t="shared" si="1013"/>
        <v>0</v>
      </c>
      <c r="K6474">
        <f t="shared" si="1017"/>
        <v>0</v>
      </c>
      <c r="L6474">
        <f t="shared" si="1014"/>
        <v>0</v>
      </c>
      <c r="M6474" s="66" t="str">
        <f t="shared" si="1010"/>
        <v xml:space="preserve"> </v>
      </c>
    </row>
    <row r="6475" spans="1:13" x14ac:dyDescent="0.25">
      <c r="A6475" s="25">
        <f t="shared" si="1018"/>
        <v>6475</v>
      </c>
      <c r="B6475" s="35">
        <f>+INDEX(Исходные_данные!A:Z,A6475+$X$32-1,$X$30)</f>
        <v>0</v>
      </c>
      <c r="C6475" s="25">
        <f>+IFERROR(_xlfn.NUMBERVALUE(INDEX(Исходные_данные!A:Z,A6475+$X$32-1,$X$31),"."),0)</f>
        <v>0</v>
      </c>
      <c r="D6475" s="51"/>
      <c r="E6475" s="3">
        <f t="shared" si="1015"/>
        <v>1289.4580000000001</v>
      </c>
      <c r="F6475" s="3">
        <f t="shared" si="1016"/>
        <v>1289.4574600000001</v>
      </c>
      <c r="G6475" s="8">
        <f t="shared" si="1019"/>
        <v>0</v>
      </c>
      <c r="H6475" s="7">
        <f t="shared" si="1011"/>
        <v>0</v>
      </c>
      <c r="I6475" s="7">
        <f t="shared" si="1012"/>
        <v>0</v>
      </c>
      <c r="J6475">
        <f t="shared" si="1013"/>
        <v>0</v>
      </c>
      <c r="K6475">
        <f t="shared" si="1017"/>
        <v>0</v>
      </c>
      <c r="L6475">
        <f t="shared" si="1014"/>
        <v>0</v>
      </c>
      <c r="M6475" s="66" t="str">
        <f t="shared" si="1010"/>
        <v xml:space="preserve"> </v>
      </c>
    </row>
    <row r="6476" spans="1:13" x14ac:dyDescent="0.25">
      <c r="A6476" s="25">
        <f t="shared" si="1018"/>
        <v>6476</v>
      </c>
      <c r="B6476" s="35">
        <f>+INDEX(Исходные_данные!A:Z,A6476+$X$32-1,$X$30)</f>
        <v>0</v>
      </c>
      <c r="C6476" s="25">
        <f>+IFERROR(_xlfn.NUMBERVALUE(INDEX(Исходные_данные!A:Z,A6476+$X$32-1,$X$31),"."),0)</f>
        <v>0</v>
      </c>
      <c r="D6476" s="51"/>
      <c r="E6476" s="3">
        <f t="shared" si="1015"/>
        <v>1289.4580000000001</v>
      </c>
      <c r="F6476" s="3">
        <f t="shared" si="1016"/>
        <v>1289.4574600000001</v>
      </c>
      <c r="G6476" s="8">
        <f t="shared" si="1019"/>
        <v>0</v>
      </c>
      <c r="H6476" s="7">
        <f t="shared" si="1011"/>
        <v>0</v>
      </c>
      <c r="I6476" s="7">
        <f t="shared" si="1012"/>
        <v>0</v>
      </c>
      <c r="J6476">
        <f t="shared" si="1013"/>
        <v>0</v>
      </c>
      <c r="K6476">
        <f t="shared" si="1017"/>
        <v>0</v>
      </c>
      <c r="L6476">
        <f t="shared" si="1014"/>
        <v>0</v>
      </c>
      <c r="M6476" s="66" t="str">
        <f t="shared" si="1010"/>
        <v xml:space="preserve"> </v>
      </c>
    </row>
    <row r="6477" spans="1:13" x14ac:dyDescent="0.25">
      <c r="A6477" s="25">
        <f t="shared" si="1018"/>
        <v>6477</v>
      </c>
      <c r="B6477" s="35">
        <f>+INDEX(Исходные_данные!A:Z,A6477+$X$32-1,$X$30)</f>
        <v>0</v>
      </c>
      <c r="C6477" s="25">
        <f>+IFERROR(_xlfn.NUMBERVALUE(INDEX(Исходные_данные!A:Z,A6477+$X$32-1,$X$31),"."),0)</f>
        <v>0</v>
      </c>
      <c r="D6477" s="51"/>
      <c r="E6477" s="3">
        <f t="shared" si="1015"/>
        <v>1289.4580000000001</v>
      </c>
      <c r="F6477" s="3">
        <f t="shared" si="1016"/>
        <v>1289.4574600000001</v>
      </c>
      <c r="G6477" s="8">
        <f t="shared" si="1019"/>
        <v>0</v>
      </c>
      <c r="H6477" s="7">
        <f t="shared" si="1011"/>
        <v>0</v>
      </c>
      <c r="I6477" s="7">
        <f t="shared" si="1012"/>
        <v>0</v>
      </c>
      <c r="J6477">
        <f t="shared" si="1013"/>
        <v>0</v>
      </c>
      <c r="K6477">
        <f t="shared" si="1017"/>
        <v>0</v>
      </c>
      <c r="L6477">
        <f t="shared" si="1014"/>
        <v>0</v>
      </c>
      <c r="M6477" s="66" t="str">
        <f t="shared" si="1010"/>
        <v xml:space="preserve"> </v>
      </c>
    </row>
    <row r="6478" spans="1:13" x14ac:dyDescent="0.25">
      <c r="A6478" s="25">
        <f t="shared" si="1018"/>
        <v>6478</v>
      </c>
      <c r="B6478" s="35">
        <f>+INDEX(Исходные_данные!A:Z,A6478+$X$32-1,$X$30)</f>
        <v>0</v>
      </c>
      <c r="C6478" s="25">
        <f>+IFERROR(_xlfn.NUMBERVALUE(INDEX(Исходные_данные!A:Z,A6478+$X$32-1,$X$31),"."),0)</f>
        <v>0</v>
      </c>
      <c r="D6478" s="51"/>
      <c r="E6478" s="3">
        <f t="shared" si="1015"/>
        <v>1289.4580000000001</v>
      </c>
      <c r="F6478" s="3">
        <f t="shared" si="1016"/>
        <v>1289.4574600000001</v>
      </c>
      <c r="G6478" s="8">
        <f t="shared" si="1019"/>
        <v>0</v>
      </c>
      <c r="H6478" s="7">
        <f t="shared" si="1011"/>
        <v>0</v>
      </c>
      <c r="I6478" s="7">
        <f t="shared" si="1012"/>
        <v>0</v>
      </c>
      <c r="J6478">
        <f t="shared" si="1013"/>
        <v>0</v>
      </c>
      <c r="K6478">
        <f t="shared" si="1017"/>
        <v>0</v>
      </c>
      <c r="L6478">
        <f t="shared" si="1014"/>
        <v>0</v>
      </c>
      <c r="M6478" s="66" t="str">
        <f t="shared" si="1010"/>
        <v xml:space="preserve"> </v>
      </c>
    </row>
    <row r="6479" spans="1:13" x14ac:dyDescent="0.25">
      <c r="A6479" s="25">
        <f t="shared" si="1018"/>
        <v>6479</v>
      </c>
      <c r="B6479" s="35">
        <f>+INDEX(Исходные_данные!A:Z,A6479+$X$32-1,$X$30)</f>
        <v>0</v>
      </c>
      <c r="C6479" s="25">
        <f>+IFERROR(_xlfn.NUMBERVALUE(INDEX(Исходные_данные!A:Z,A6479+$X$32-1,$X$31),"."),0)</f>
        <v>0</v>
      </c>
      <c r="D6479" s="51"/>
      <c r="E6479" s="3">
        <f t="shared" si="1015"/>
        <v>1289.4580000000001</v>
      </c>
      <c r="F6479" s="3">
        <f t="shared" si="1016"/>
        <v>1289.4574600000001</v>
      </c>
      <c r="G6479" s="8">
        <f t="shared" si="1019"/>
        <v>0</v>
      </c>
      <c r="H6479" s="7">
        <f t="shared" si="1011"/>
        <v>0</v>
      </c>
      <c r="I6479" s="7">
        <f t="shared" si="1012"/>
        <v>0</v>
      </c>
      <c r="J6479">
        <f t="shared" si="1013"/>
        <v>0</v>
      </c>
      <c r="K6479">
        <f t="shared" si="1017"/>
        <v>0</v>
      </c>
      <c r="L6479">
        <f t="shared" si="1014"/>
        <v>0</v>
      </c>
      <c r="M6479" s="66" t="str">
        <f t="shared" si="1010"/>
        <v xml:space="preserve"> </v>
      </c>
    </row>
    <row r="6480" spans="1:13" x14ac:dyDescent="0.25">
      <c r="A6480" s="25">
        <f t="shared" si="1018"/>
        <v>6480</v>
      </c>
      <c r="B6480" s="35">
        <f>+INDEX(Исходные_данные!A:Z,A6480+$X$32-1,$X$30)</f>
        <v>0</v>
      </c>
      <c r="C6480" s="25">
        <f>+IFERROR(_xlfn.NUMBERVALUE(INDEX(Исходные_данные!A:Z,A6480+$X$32-1,$X$31),"."),0)</f>
        <v>0</v>
      </c>
      <c r="D6480" s="51"/>
      <c r="E6480" s="3">
        <f t="shared" si="1015"/>
        <v>1289.4580000000001</v>
      </c>
      <c r="F6480" s="3">
        <f t="shared" si="1016"/>
        <v>1289.4574600000001</v>
      </c>
      <c r="G6480" s="8">
        <f t="shared" si="1019"/>
        <v>0</v>
      </c>
      <c r="H6480" s="7">
        <f t="shared" si="1011"/>
        <v>0</v>
      </c>
      <c r="I6480" s="7">
        <f t="shared" si="1012"/>
        <v>0</v>
      </c>
      <c r="J6480">
        <f t="shared" si="1013"/>
        <v>0</v>
      </c>
      <c r="K6480">
        <f t="shared" si="1017"/>
        <v>0</v>
      </c>
      <c r="L6480">
        <f t="shared" si="1014"/>
        <v>0</v>
      </c>
      <c r="M6480" s="66" t="str">
        <f t="shared" si="1010"/>
        <v xml:space="preserve"> </v>
      </c>
    </row>
    <row r="6481" spans="1:13" x14ac:dyDescent="0.25">
      <c r="A6481" s="25">
        <f t="shared" si="1018"/>
        <v>6481</v>
      </c>
      <c r="B6481" s="35">
        <f>+INDEX(Исходные_данные!A:Z,A6481+$X$32-1,$X$30)</f>
        <v>0</v>
      </c>
      <c r="C6481" s="25">
        <f>+IFERROR(_xlfn.NUMBERVALUE(INDEX(Исходные_данные!A:Z,A6481+$X$32-1,$X$31),"."),0)</f>
        <v>0</v>
      </c>
      <c r="D6481" s="51"/>
      <c r="E6481" s="3">
        <f t="shared" si="1015"/>
        <v>1289.4580000000001</v>
      </c>
      <c r="F6481" s="3">
        <f t="shared" si="1016"/>
        <v>1289.4574600000001</v>
      </c>
      <c r="G6481" s="8">
        <f t="shared" si="1019"/>
        <v>0</v>
      </c>
      <c r="H6481" s="7">
        <f t="shared" si="1011"/>
        <v>0</v>
      </c>
      <c r="I6481" s="7">
        <f t="shared" si="1012"/>
        <v>0</v>
      </c>
      <c r="J6481">
        <f t="shared" si="1013"/>
        <v>0</v>
      </c>
      <c r="K6481">
        <f t="shared" si="1017"/>
        <v>0</v>
      </c>
      <c r="L6481">
        <f t="shared" si="1014"/>
        <v>0</v>
      </c>
      <c r="M6481" s="66" t="str">
        <f t="shared" si="1010"/>
        <v xml:space="preserve"> </v>
      </c>
    </row>
    <row r="6482" spans="1:13" x14ac:dyDescent="0.25">
      <c r="A6482" s="25">
        <f t="shared" si="1018"/>
        <v>6482</v>
      </c>
      <c r="B6482" s="35">
        <f>+INDEX(Исходные_данные!A:Z,A6482+$X$32-1,$X$30)</f>
        <v>0</v>
      </c>
      <c r="C6482" s="25">
        <f>+IFERROR(_xlfn.NUMBERVALUE(INDEX(Исходные_данные!A:Z,A6482+$X$32-1,$X$31),"."),0)</f>
        <v>0</v>
      </c>
      <c r="D6482" s="51"/>
      <c r="E6482" s="3">
        <f t="shared" si="1015"/>
        <v>1289.4580000000001</v>
      </c>
      <c r="F6482" s="3">
        <f t="shared" si="1016"/>
        <v>1289.4574600000001</v>
      </c>
      <c r="G6482" s="8">
        <f t="shared" si="1019"/>
        <v>0</v>
      </c>
      <c r="H6482" s="7">
        <f t="shared" si="1011"/>
        <v>0</v>
      </c>
      <c r="I6482" s="7">
        <f t="shared" si="1012"/>
        <v>0</v>
      </c>
      <c r="J6482">
        <f t="shared" si="1013"/>
        <v>0</v>
      </c>
      <c r="K6482">
        <f t="shared" si="1017"/>
        <v>0</v>
      </c>
      <c r="L6482">
        <f t="shared" si="1014"/>
        <v>0</v>
      </c>
      <c r="M6482" s="66" t="str">
        <f t="shared" si="1010"/>
        <v xml:space="preserve"> </v>
      </c>
    </row>
    <row r="6483" spans="1:13" x14ac:dyDescent="0.25">
      <c r="A6483" s="25">
        <f t="shared" si="1018"/>
        <v>6483</v>
      </c>
      <c r="B6483" s="35">
        <f>+INDEX(Исходные_данные!A:Z,A6483+$X$32-1,$X$30)</f>
        <v>0</v>
      </c>
      <c r="C6483" s="25">
        <f>+IFERROR(_xlfn.NUMBERVALUE(INDEX(Исходные_данные!A:Z,A6483+$X$32-1,$X$31),"."),0)</f>
        <v>0</v>
      </c>
      <c r="D6483" s="51"/>
      <c r="E6483" s="3">
        <f t="shared" si="1015"/>
        <v>1289.4580000000001</v>
      </c>
      <c r="F6483" s="3">
        <f t="shared" si="1016"/>
        <v>1289.4574600000001</v>
      </c>
      <c r="G6483" s="8">
        <f t="shared" si="1019"/>
        <v>0</v>
      </c>
      <c r="H6483" s="7">
        <f t="shared" si="1011"/>
        <v>0</v>
      </c>
      <c r="I6483" s="7">
        <f t="shared" si="1012"/>
        <v>0</v>
      </c>
      <c r="J6483">
        <f t="shared" si="1013"/>
        <v>0</v>
      </c>
      <c r="K6483">
        <f t="shared" si="1017"/>
        <v>0</v>
      </c>
      <c r="L6483">
        <f t="shared" si="1014"/>
        <v>0</v>
      </c>
      <c r="M6483" s="66" t="str">
        <f t="shared" si="1010"/>
        <v xml:space="preserve"> </v>
      </c>
    </row>
    <row r="6484" spans="1:13" x14ac:dyDescent="0.25">
      <c r="A6484" s="25">
        <f t="shared" si="1018"/>
        <v>6484</v>
      </c>
      <c r="B6484" s="35">
        <f>+INDEX(Исходные_данные!A:Z,A6484+$X$32-1,$X$30)</f>
        <v>0</v>
      </c>
      <c r="C6484" s="25">
        <f>+IFERROR(_xlfn.NUMBERVALUE(INDEX(Исходные_данные!A:Z,A6484+$X$32-1,$X$31),"."),0)</f>
        <v>0</v>
      </c>
      <c r="D6484" s="51"/>
      <c r="E6484" s="3">
        <f t="shared" si="1015"/>
        <v>1289.4580000000001</v>
      </c>
      <c r="F6484" s="3">
        <f t="shared" si="1016"/>
        <v>1289.4574600000001</v>
      </c>
      <c r="G6484" s="8">
        <f t="shared" si="1019"/>
        <v>0</v>
      </c>
      <c r="H6484" s="7">
        <f t="shared" si="1011"/>
        <v>0</v>
      </c>
      <c r="I6484" s="7">
        <f t="shared" si="1012"/>
        <v>0</v>
      </c>
      <c r="J6484">
        <f t="shared" si="1013"/>
        <v>0</v>
      </c>
      <c r="K6484">
        <f t="shared" si="1017"/>
        <v>0</v>
      </c>
      <c r="L6484">
        <f t="shared" si="1014"/>
        <v>0</v>
      </c>
      <c r="M6484" s="66" t="str">
        <f t="shared" si="1010"/>
        <v xml:space="preserve"> </v>
      </c>
    </row>
    <row r="6485" spans="1:13" x14ac:dyDescent="0.25">
      <c r="A6485" s="25">
        <f t="shared" si="1018"/>
        <v>6485</v>
      </c>
      <c r="B6485" s="35">
        <f>+INDEX(Исходные_данные!A:Z,A6485+$X$32-1,$X$30)</f>
        <v>0</v>
      </c>
      <c r="C6485" s="25">
        <f>+IFERROR(_xlfn.NUMBERVALUE(INDEX(Исходные_данные!A:Z,A6485+$X$32-1,$X$31),"."),0)</f>
        <v>0</v>
      </c>
      <c r="D6485" s="51"/>
      <c r="E6485" s="3">
        <f t="shared" si="1015"/>
        <v>1289.4580000000001</v>
      </c>
      <c r="F6485" s="3">
        <f t="shared" si="1016"/>
        <v>1289.4574600000001</v>
      </c>
      <c r="G6485" s="8">
        <f t="shared" si="1019"/>
        <v>0</v>
      </c>
      <c r="H6485" s="7">
        <f t="shared" si="1011"/>
        <v>0</v>
      </c>
      <c r="I6485" s="7">
        <f t="shared" si="1012"/>
        <v>0</v>
      </c>
      <c r="J6485">
        <f t="shared" si="1013"/>
        <v>0</v>
      </c>
      <c r="K6485">
        <f t="shared" si="1017"/>
        <v>0</v>
      </c>
      <c r="L6485">
        <f t="shared" si="1014"/>
        <v>0</v>
      </c>
      <c r="M6485" s="66" t="str">
        <f t="shared" si="1010"/>
        <v xml:space="preserve"> </v>
      </c>
    </row>
    <row r="6486" spans="1:13" x14ac:dyDescent="0.25">
      <c r="A6486" s="25">
        <f t="shared" si="1018"/>
        <v>6486</v>
      </c>
      <c r="B6486" s="35">
        <f>+INDEX(Исходные_данные!A:Z,A6486+$X$32-1,$X$30)</f>
        <v>0</v>
      </c>
      <c r="C6486" s="25">
        <f>+IFERROR(_xlfn.NUMBERVALUE(INDEX(Исходные_данные!A:Z,A6486+$X$32-1,$X$31),"."),0)</f>
        <v>0</v>
      </c>
      <c r="D6486" s="51"/>
      <c r="E6486" s="3">
        <f t="shared" si="1015"/>
        <v>1289.4580000000001</v>
      </c>
      <c r="F6486" s="3">
        <f t="shared" si="1016"/>
        <v>1289.4574600000001</v>
      </c>
      <c r="G6486" s="8">
        <f t="shared" si="1019"/>
        <v>0</v>
      </c>
      <c r="H6486" s="7">
        <f t="shared" si="1011"/>
        <v>0</v>
      </c>
      <c r="I6486" s="7">
        <f t="shared" si="1012"/>
        <v>0</v>
      </c>
      <c r="J6486">
        <f t="shared" si="1013"/>
        <v>0</v>
      </c>
      <c r="K6486">
        <f t="shared" si="1017"/>
        <v>0</v>
      </c>
      <c r="L6486">
        <f t="shared" si="1014"/>
        <v>0</v>
      </c>
      <c r="M6486" s="66" t="str">
        <f t="shared" si="1010"/>
        <v xml:space="preserve"> </v>
      </c>
    </row>
    <row r="6487" spans="1:13" x14ac:dyDescent="0.25">
      <c r="A6487" s="25">
        <f t="shared" si="1018"/>
        <v>6487</v>
      </c>
      <c r="B6487" s="35">
        <f>+INDEX(Исходные_данные!A:Z,A6487+$X$32-1,$X$30)</f>
        <v>0</v>
      </c>
      <c r="C6487" s="25">
        <f>+IFERROR(_xlfn.NUMBERVALUE(INDEX(Исходные_данные!A:Z,A6487+$X$32-1,$X$31),"."),0)</f>
        <v>0</v>
      </c>
      <c r="D6487" s="51"/>
      <c r="E6487" s="3">
        <f t="shared" si="1015"/>
        <v>1289.4580000000001</v>
      </c>
      <c r="F6487" s="3">
        <f t="shared" si="1016"/>
        <v>1289.4574600000001</v>
      </c>
      <c r="G6487" s="8">
        <f t="shared" si="1019"/>
        <v>0</v>
      </c>
      <c r="H6487" s="7">
        <f t="shared" si="1011"/>
        <v>0</v>
      </c>
      <c r="I6487" s="7">
        <f t="shared" si="1012"/>
        <v>0</v>
      </c>
      <c r="J6487">
        <f t="shared" si="1013"/>
        <v>0</v>
      </c>
      <c r="K6487">
        <f t="shared" si="1017"/>
        <v>0</v>
      </c>
      <c r="L6487">
        <f t="shared" si="1014"/>
        <v>0</v>
      </c>
      <c r="M6487" s="66" t="str">
        <f t="shared" si="1010"/>
        <v xml:space="preserve"> </v>
      </c>
    </row>
    <row r="6488" spans="1:13" x14ac:dyDescent="0.25">
      <c r="A6488" s="25">
        <f t="shared" si="1018"/>
        <v>6488</v>
      </c>
      <c r="B6488" s="35">
        <f>+INDEX(Исходные_данные!A:Z,A6488+$X$32-1,$X$30)</f>
        <v>0</v>
      </c>
      <c r="C6488" s="25">
        <f>+IFERROR(_xlfn.NUMBERVALUE(INDEX(Исходные_данные!A:Z,A6488+$X$32-1,$X$31),"."),0)</f>
        <v>0</v>
      </c>
      <c r="D6488" s="51"/>
      <c r="E6488" s="3">
        <f t="shared" si="1015"/>
        <v>1289.4580000000001</v>
      </c>
      <c r="F6488" s="3">
        <f t="shared" si="1016"/>
        <v>1289.4574600000001</v>
      </c>
      <c r="G6488" s="8">
        <f t="shared" si="1019"/>
        <v>0</v>
      </c>
      <c r="H6488" s="7">
        <f t="shared" si="1011"/>
        <v>0</v>
      </c>
      <c r="I6488" s="7">
        <f t="shared" si="1012"/>
        <v>0</v>
      </c>
      <c r="J6488">
        <f t="shared" si="1013"/>
        <v>0</v>
      </c>
      <c r="K6488">
        <f t="shared" si="1017"/>
        <v>0</v>
      </c>
      <c r="L6488">
        <f t="shared" si="1014"/>
        <v>0</v>
      </c>
      <c r="M6488" s="66" t="str">
        <f t="shared" si="1010"/>
        <v xml:space="preserve"> </v>
      </c>
    </row>
    <row r="6489" spans="1:13" x14ac:dyDescent="0.25">
      <c r="A6489" s="25">
        <f t="shared" si="1018"/>
        <v>6489</v>
      </c>
      <c r="B6489" s="35">
        <f>+INDEX(Исходные_данные!A:Z,A6489+$X$32-1,$X$30)</f>
        <v>0</v>
      </c>
      <c r="C6489" s="25">
        <f>+IFERROR(_xlfn.NUMBERVALUE(INDEX(Исходные_данные!A:Z,A6489+$X$32-1,$X$31),"."),0)</f>
        <v>0</v>
      </c>
      <c r="D6489" s="51"/>
      <c r="E6489" s="3">
        <f t="shared" si="1015"/>
        <v>1289.4580000000001</v>
      </c>
      <c r="F6489" s="3">
        <f t="shared" si="1016"/>
        <v>1289.4574600000001</v>
      </c>
      <c r="G6489" s="8">
        <f t="shared" si="1019"/>
        <v>0</v>
      </c>
      <c r="H6489" s="7">
        <f t="shared" si="1011"/>
        <v>0</v>
      </c>
      <c r="I6489" s="7">
        <f t="shared" si="1012"/>
        <v>0</v>
      </c>
      <c r="J6489">
        <f t="shared" si="1013"/>
        <v>0</v>
      </c>
      <c r="K6489">
        <f t="shared" si="1017"/>
        <v>0</v>
      </c>
      <c r="L6489">
        <f t="shared" si="1014"/>
        <v>0</v>
      </c>
      <c r="M6489" s="66" t="str">
        <f t="shared" si="1010"/>
        <v xml:space="preserve"> </v>
      </c>
    </row>
    <row r="6490" spans="1:13" x14ac:dyDescent="0.25">
      <c r="A6490" s="25">
        <f t="shared" si="1018"/>
        <v>6490</v>
      </c>
      <c r="B6490" s="35">
        <f>+INDEX(Исходные_данные!A:Z,A6490+$X$32-1,$X$30)</f>
        <v>0</v>
      </c>
      <c r="C6490" s="25">
        <f>+IFERROR(_xlfn.NUMBERVALUE(INDEX(Исходные_данные!A:Z,A6490+$X$32-1,$X$31),"."),0)</f>
        <v>0</v>
      </c>
      <c r="D6490" s="51"/>
      <c r="E6490" s="3">
        <f t="shared" si="1015"/>
        <v>1289.4580000000001</v>
      </c>
      <c r="F6490" s="3">
        <f t="shared" si="1016"/>
        <v>1289.4574600000001</v>
      </c>
      <c r="G6490" s="8">
        <f t="shared" si="1019"/>
        <v>0</v>
      </c>
      <c r="H6490" s="7">
        <f t="shared" si="1011"/>
        <v>0</v>
      </c>
      <c r="I6490" s="7">
        <f t="shared" si="1012"/>
        <v>0</v>
      </c>
      <c r="J6490">
        <f t="shared" si="1013"/>
        <v>0</v>
      </c>
      <c r="K6490">
        <f t="shared" si="1017"/>
        <v>0</v>
      </c>
      <c r="L6490">
        <f t="shared" si="1014"/>
        <v>0</v>
      </c>
      <c r="M6490" s="66" t="str">
        <f t="shared" si="1010"/>
        <v xml:space="preserve"> </v>
      </c>
    </row>
    <row r="6491" spans="1:13" x14ac:dyDescent="0.25">
      <c r="A6491" s="25">
        <f t="shared" si="1018"/>
        <v>6491</v>
      </c>
      <c r="B6491" s="35">
        <f>+INDEX(Исходные_данные!A:Z,A6491+$X$32-1,$X$30)</f>
        <v>0</v>
      </c>
      <c r="C6491" s="25">
        <f>+IFERROR(_xlfn.NUMBERVALUE(INDEX(Исходные_данные!A:Z,A6491+$X$32-1,$X$31),"."),0)</f>
        <v>0</v>
      </c>
      <c r="D6491" s="51"/>
      <c r="E6491" s="3">
        <f t="shared" si="1015"/>
        <v>1289.4580000000001</v>
      </c>
      <c r="F6491" s="3">
        <f t="shared" si="1016"/>
        <v>1289.4574600000001</v>
      </c>
      <c r="G6491" s="8">
        <f t="shared" si="1019"/>
        <v>0</v>
      </c>
      <c r="H6491" s="7">
        <f t="shared" si="1011"/>
        <v>0</v>
      </c>
      <c r="I6491" s="7">
        <f t="shared" si="1012"/>
        <v>0</v>
      </c>
      <c r="J6491">
        <f t="shared" si="1013"/>
        <v>0</v>
      </c>
      <c r="K6491">
        <f t="shared" si="1017"/>
        <v>0</v>
      </c>
      <c r="L6491">
        <f t="shared" si="1014"/>
        <v>0</v>
      </c>
      <c r="M6491" s="66" t="str">
        <f t="shared" si="1010"/>
        <v xml:space="preserve"> </v>
      </c>
    </row>
    <row r="6492" spans="1:13" x14ac:dyDescent="0.25">
      <c r="A6492" s="25">
        <f t="shared" si="1018"/>
        <v>6492</v>
      </c>
      <c r="B6492" s="35">
        <f>+INDEX(Исходные_данные!A:Z,A6492+$X$32-1,$X$30)</f>
        <v>0</v>
      </c>
      <c r="C6492" s="25">
        <f>+IFERROR(_xlfn.NUMBERVALUE(INDEX(Исходные_данные!A:Z,A6492+$X$32-1,$X$31),"."),0)</f>
        <v>0</v>
      </c>
      <c r="D6492" s="51"/>
      <c r="E6492" s="3">
        <f t="shared" si="1015"/>
        <v>1289.4580000000001</v>
      </c>
      <c r="F6492" s="3">
        <f t="shared" si="1016"/>
        <v>1289.4574600000001</v>
      </c>
      <c r="G6492" s="8">
        <f t="shared" si="1019"/>
        <v>0</v>
      </c>
      <c r="H6492" s="7">
        <f t="shared" si="1011"/>
        <v>0</v>
      </c>
      <c r="I6492" s="7">
        <f t="shared" si="1012"/>
        <v>0</v>
      </c>
      <c r="J6492">
        <f t="shared" si="1013"/>
        <v>0</v>
      </c>
      <c r="K6492">
        <f t="shared" si="1017"/>
        <v>0</v>
      </c>
      <c r="L6492">
        <f t="shared" si="1014"/>
        <v>0</v>
      </c>
      <c r="M6492" s="66" t="str">
        <f t="shared" ref="M6492:M6555" si="1020">IF(AC6507=1,"",+CONCATENATE(IF($AC$43=1,CONCATENATE(D6492," "),""),IF($AC$44=1,CONCATENATE(E6492," (",TEXT(G6492,"0,0"),"%)"),"")))</f>
        <v xml:space="preserve"> </v>
      </c>
    </row>
    <row r="6493" spans="1:13" x14ac:dyDescent="0.25">
      <c r="A6493" s="25">
        <f t="shared" si="1018"/>
        <v>6493</v>
      </c>
      <c r="B6493" s="35">
        <f>+INDEX(Исходные_данные!A:Z,A6493+$X$32-1,$X$30)</f>
        <v>0</v>
      </c>
      <c r="C6493" s="25">
        <f>+IFERROR(_xlfn.NUMBERVALUE(INDEX(Исходные_данные!A:Z,A6493+$X$32-1,$X$31),"."),0)</f>
        <v>0</v>
      </c>
      <c r="D6493" s="51"/>
      <c r="E6493" s="3">
        <f t="shared" si="1015"/>
        <v>1289.4580000000001</v>
      </c>
      <c r="F6493" s="3">
        <f t="shared" si="1016"/>
        <v>1289.4574600000001</v>
      </c>
      <c r="G6493" s="8">
        <f t="shared" si="1019"/>
        <v>0</v>
      </c>
      <c r="H6493" s="7">
        <f t="shared" si="1011"/>
        <v>0</v>
      </c>
      <c r="I6493" s="7">
        <f t="shared" si="1012"/>
        <v>0</v>
      </c>
      <c r="J6493">
        <f t="shared" si="1013"/>
        <v>0</v>
      </c>
      <c r="K6493">
        <f t="shared" si="1017"/>
        <v>0</v>
      </c>
      <c r="L6493">
        <f t="shared" si="1014"/>
        <v>0</v>
      </c>
      <c r="M6493" s="66" t="str">
        <f t="shared" si="1020"/>
        <v xml:space="preserve"> </v>
      </c>
    </row>
    <row r="6494" spans="1:13" x14ac:dyDescent="0.25">
      <c r="A6494" s="25">
        <f t="shared" si="1018"/>
        <v>6494</v>
      </c>
      <c r="B6494" s="35">
        <f>+INDEX(Исходные_данные!A:Z,A6494+$X$32-1,$X$30)</f>
        <v>0</v>
      </c>
      <c r="C6494" s="25">
        <f>+IFERROR(_xlfn.NUMBERVALUE(INDEX(Исходные_данные!A:Z,A6494+$X$32-1,$X$31),"."),0)</f>
        <v>0</v>
      </c>
      <c r="D6494" s="51"/>
      <c r="E6494" s="3">
        <f t="shared" si="1015"/>
        <v>1289.4580000000001</v>
      </c>
      <c r="F6494" s="3">
        <f t="shared" si="1016"/>
        <v>1289.4574600000001</v>
      </c>
      <c r="G6494" s="8">
        <f t="shared" si="1019"/>
        <v>0</v>
      </c>
      <c r="H6494" s="7">
        <f t="shared" si="1011"/>
        <v>0</v>
      </c>
      <c r="I6494" s="7">
        <f t="shared" si="1012"/>
        <v>0</v>
      </c>
      <c r="J6494">
        <f t="shared" si="1013"/>
        <v>0</v>
      </c>
      <c r="K6494">
        <f t="shared" si="1017"/>
        <v>0</v>
      </c>
      <c r="L6494">
        <f t="shared" si="1014"/>
        <v>0</v>
      </c>
      <c r="M6494" s="66" t="str">
        <f t="shared" si="1020"/>
        <v xml:space="preserve"> </v>
      </c>
    </row>
    <row r="6495" spans="1:13" x14ac:dyDescent="0.25">
      <c r="A6495" s="25">
        <f t="shared" si="1018"/>
        <v>6495</v>
      </c>
      <c r="B6495" s="35">
        <f>+INDEX(Исходные_данные!A:Z,A6495+$X$32-1,$X$30)</f>
        <v>0</v>
      </c>
      <c r="C6495" s="25">
        <f>+IFERROR(_xlfn.NUMBERVALUE(INDEX(Исходные_данные!A:Z,A6495+$X$32-1,$X$31),"."),0)</f>
        <v>0</v>
      </c>
      <c r="D6495" s="51"/>
      <c r="E6495" s="3">
        <f t="shared" si="1015"/>
        <v>1289.4580000000001</v>
      </c>
      <c r="F6495" s="3">
        <f t="shared" si="1016"/>
        <v>1289.4574600000001</v>
      </c>
      <c r="G6495" s="8">
        <f t="shared" si="1019"/>
        <v>0</v>
      </c>
      <c r="H6495" s="7">
        <f t="shared" si="1011"/>
        <v>0</v>
      </c>
      <c r="I6495" s="7">
        <f t="shared" si="1012"/>
        <v>0</v>
      </c>
      <c r="J6495">
        <f t="shared" si="1013"/>
        <v>0</v>
      </c>
      <c r="K6495">
        <f t="shared" si="1017"/>
        <v>0</v>
      </c>
      <c r="L6495">
        <f t="shared" si="1014"/>
        <v>0</v>
      </c>
      <c r="M6495" s="66" t="str">
        <f t="shared" si="1020"/>
        <v xml:space="preserve"> </v>
      </c>
    </row>
    <row r="6496" spans="1:13" x14ac:dyDescent="0.25">
      <c r="A6496" s="25">
        <f t="shared" si="1018"/>
        <v>6496</v>
      </c>
      <c r="B6496" s="35">
        <f>+INDEX(Исходные_данные!A:Z,A6496+$X$32-1,$X$30)</f>
        <v>0</v>
      </c>
      <c r="C6496" s="25">
        <f>+IFERROR(_xlfn.NUMBERVALUE(INDEX(Исходные_данные!A:Z,A6496+$X$32-1,$X$31),"."),0)</f>
        <v>0</v>
      </c>
      <c r="D6496" s="51"/>
      <c r="E6496" s="3">
        <f t="shared" si="1015"/>
        <v>1289.4580000000001</v>
      </c>
      <c r="F6496" s="3">
        <f t="shared" si="1016"/>
        <v>1289.4574600000001</v>
      </c>
      <c r="G6496" s="8">
        <f t="shared" si="1019"/>
        <v>0</v>
      </c>
      <c r="H6496" s="7">
        <f t="shared" si="1011"/>
        <v>0</v>
      </c>
      <c r="I6496" s="7">
        <f t="shared" si="1012"/>
        <v>0</v>
      </c>
      <c r="J6496">
        <f t="shared" si="1013"/>
        <v>0</v>
      </c>
      <c r="K6496">
        <f t="shared" si="1017"/>
        <v>0</v>
      </c>
      <c r="L6496">
        <f t="shared" si="1014"/>
        <v>0</v>
      </c>
      <c r="M6496" s="66" t="str">
        <f t="shared" si="1020"/>
        <v xml:space="preserve"> </v>
      </c>
    </row>
    <row r="6497" spans="1:13" x14ac:dyDescent="0.25">
      <c r="A6497" s="25">
        <f t="shared" si="1018"/>
        <v>6497</v>
      </c>
      <c r="B6497" s="35">
        <f>+INDEX(Исходные_данные!A:Z,A6497+$X$32-1,$X$30)</f>
        <v>0</v>
      </c>
      <c r="C6497" s="25">
        <f>+IFERROR(_xlfn.NUMBERVALUE(INDEX(Исходные_данные!A:Z,A6497+$X$32-1,$X$31),"."),0)</f>
        <v>0</v>
      </c>
      <c r="D6497" s="51"/>
      <c r="E6497" s="3">
        <f t="shared" si="1015"/>
        <v>1289.4580000000001</v>
      </c>
      <c r="F6497" s="3">
        <f t="shared" si="1016"/>
        <v>1289.4574600000001</v>
      </c>
      <c r="G6497" s="8">
        <f t="shared" si="1019"/>
        <v>0</v>
      </c>
      <c r="H6497" s="7">
        <f t="shared" si="1011"/>
        <v>0</v>
      </c>
      <c r="I6497" s="7">
        <f t="shared" si="1012"/>
        <v>0</v>
      </c>
      <c r="J6497">
        <f t="shared" si="1013"/>
        <v>0</v>
      </c>
      <c r="K6497">
        <f t="shared" si="1017"/>
        <v>0</v>
      </c>
      <c r="L6497">
        <f t="shared" si="1014"/>
        <v>0</v>
      </c>
      <c r="M6497" s="66" t="str">
        <f t="shared" si="1020"/>
        <v xml:space="preserve"> </v>
      </c>
    </row>
    <row r="6498" spans="1:13" x14ac:dyDescent="0.25">
      <c r="A6498" s="25">
        <f t="shared" si="1018"/>
        <v>6498</v>
      </c>
      <c r="B6498" s="35">
        <f>+INDEX(Исходные_данные!A:Z,A6498+$X$32-1,$X$30)</f>
        <v>0</v>
      </c>
      <c r="C6498" s="25">
        <f>+IFERROR(_xlfn.NUMBERVALUE(INDEX(Исходные_данные!A:Z,A6498+$X$32-1,$X$31),"."),0)</f>
        <v>0</v>
      </c>
      <c r="D6498" s="51"/>
      <c r="E6498" s="3">
        <f t="shared" si="1015"/>
        <v>1289.4580000000001</v>
      </c>
      <c r="F6498" s="3">
        <f t="shared" si="1016"/>
        <v>1289.4574600000001</v>
      </c>
      <c r="G6498" s="8">
        <f t="shared" si="1019"/>
        <v>0</v>
      </c>
      <c r="H6498" s="7">
        <f t="shared" si="1011"/>
        <v>0</v>
      </c>
      <c r="I6498" s="7">
        <f t="shared" si="1012"/>
        <v>0</v>
      </c>
      <c r="J6498">
        <f t="shared" si="1013"/>
        <v>0</v>
      </c>
      <c r="K6498">
        <f t="shared" si="1017"/>
        <v>0</v>
      </c>
      <c r="L6498">
        <f t="shared" si="1014"/>
        <v>0</v>
      </c>
      <c r="M6498" s="66" t="str">
        <f t="shared" si="1020"/>
        <v xml:space="preserve"> </v>
      </c>
    </row>
    <row r="6499" spans="1:13" x14ac:dyDescent="0.25">
      <c r="A6499" s="25">
        <f t="shared" si="1018"/>
        <v>6499</v>
      </c>
      <c r="B6499" s="35">
        <f>+INDEX(Исходные_данные!A:Z,A6499+$X$32-1,$X$30)</f>
        <v>0</v>
      </c>
      <c r="C6499" s="25">
        <f>+IFERROR(_xlfn.NUMBERVALUE(INDEX(Исходные_данные!A:Z,A6499+$X$32-1,$X$31),"."),0)</f>
        <v>0</v>
      </c>
      <c r="D6499" s="51"/>
      <c r="E6499" s="3">
        <f t="shared" si="1015"/>
        <v>1289.4580000000001</v>
      </c>
      <c r="F6499" s="3">
        <f t="shared" si="1016"/>
        <v>1289.4574600000001</v>
      </c>
      <c r="G6499" s="8">
        <f t="shared" si="1019"/>
        <v>0</v>
      </c>
      <c r="H6499" s="7">
        <f t="shared" si="1011"/>
        <v>0</v>
      </c>
      <c r="I6499" s="7">
        <f t="shared" si="1012"/>
        <v>0</v>
      </c>
      <c r="J6499">
        <f t="shared" si="1013"/>
        <v>0</v>
      </c>
      <c r="K6499">
        <f t="shared" si="1017"/>
        <v>0</v>
      </c>
      <c r="L6499">
        <f t="shared" si="1014"/>
        <v>0</v>
      </c>
      <c r="M6499" s="66" t="str">
        <f t="shared" si="1020"/>
        <v xml:space="preserve"> </v>
      </c>
    </row>
    <row r="6500" spans="1:13" x14ac:dyDescent="0.25">
      <c r="A6500" s="25">
        <f t="shared" si="1018"/>
        <v>6500</v>
      </c>
      <c r="B6500" s="35">
        <f>+INDEX(Исходные_данные!A:Z,A6500+$X$32-1,$X$30)</f>
        <v>0</v>
      </c>
      <c r="C6500" s="25">
        <f>+IFERROR(_xlfn.NUMBERVALUE(INDEX(Исходные_данные!A:Z,A6500+$X$32-1,$X$31),"."),0)</f>
        <v>0</v>
      </c>
      <c r="D6500" s="51"/>
      <c r="E6500" s="3">
        <f t="shared" si="1015"/>
        <v>1289.4580000000001</v>
      </c>
      <c r="F6500" s="3">
        <f t="shared" si="1016"/>
        <v>1289.4574600000001</v>
      </c>
      <c r="G6500" s="8">
        <f t="shared" si="1019"/>
        <v>0</v>
      </c>
      <c r="H6500" s="7">
        <f t="shared" si="1011"/>
        <v>0</v>
      </c>
      <c r="I6500" s="7">
        <f t="shared" si="1012"/>
        <v>0</v>
      </c>
      <c r="J6500">
        <f t="shared" si="1013"/>
        <v>0</v>
      </c>
      <c r="K6500">
        <f t="shared" si="1017"/>
        <v>0</v>
      </c>
      <c r="L6500">
        <f t="shared" si="1014"/>
        <v>0</v>
      </c>
      <c r="M6500" s="66" t="str">
        <f t="shared" si="1020"/>
        <v xml:space="preserve"> </v>
      </c>
    </row>
    <row r="6501" spans="1:13" x14ac:dyDescent="0.25">
      <c r="A6501" s="25">
        <f t="shared" si="1018"/>
        <v>6501</v>
      </c>
      <c r="B6501" s="35">
        <f>+INDEX(Исходные_данные!A:Z,A6501+$X$32-1,$X$30)</f>
        <v>0</v>
      </c>
      <c r="C6501" s="25">
        <f>+IFERROR(_xlfn.NUMBERVALUE(INDEX(Исходные_данные!A:Z,A6501+$X$32-1,$X$31),"."),0)</f>
        <v>0</v>
      </c>
      <c r="D6501" s="51"/>
      <c r="E6501" s="3">
        <f t="shared" si="1015"/>
        <v>1289.4580000000001</v>
      </c>
      <c r="F6501" s="3">
        <f t="shared" si="1016"/>
        <v>1289.4574600000001</v>
      </c>
      <c r="G6501" s="8">
        <f t="shared" si="1019"/>
        <v>0</v>
      </c>
      <c r="H6501" s="7">
        <f t="shared" si="1011"/>
        <v>0</v>
      </c>
      <c r="I6501" s="7">
        <f t="shared" si="1012"/>
        <v>0</v>
      </c>
      <c r="J6501">
        <f t="shared" si="1013"/>
        <v>0</v>
      </c>
      <c r="K6501">
        <f t="shared" si="1017"/>
        <v>0</v>
      </c>
      <c r="L6501">
        <f t="shared" si="1014"/>
        <v>0</v>
      </c>
      <c r="M6501" s="66" t="str">
        <f t="shared" si="1020"/>
        <v xml:space="preserve"> </v>
      </c>
    </row>
    <row r="6502" spans="1:13" x14ac:dyDescent="0.25">
      <c r="A6502" s="25">
        <f t="shared" si="1018"/>
        <v>6502</v>
      </c>
      <c r="B6502" s="35">
        <f>+INDEX(Исходные_данные!A:Z,A6502+$X$32-1,$X$30)</f>
        <v>0</v>
      </c>
      <c r="C6502" s="25">
        <f>+IFERROR(_xlfn.NUMBERVALUE(INDEX(Исходные_данные!A:Z,A6502+$X$32-1,$X$31),"."),0)</f>
        <v>0</v>
      </c>
      <c r="D6502" s="51"/>
      <c r="E6502" s="3">
        <f t="shared" si="1015"/>
        <v>1289.4580000000001</v>
      </c>
      <c r="F6502" s="3">
        <f t="shared" si="1016"/>
        <v>1289.4574600000001</v>
      </c>
      <c r="G6502" s="8">
        <f t="shared" si="1019"/>
        <v>0</v>
      </c>
      <c r="H6502" s="7">
        <f t="shared" si="1011"/>
        <v>0</v>
      </c>
      <c r="I6502" s="7">
        <f t="shared" si="1012"/>
        <v>0</v>
      </c>
      <c r="J6502">
        <f t="shared" si="1013"/>
        <v>0</v>
      </c>
      <c r="K6502">
        <f t="shared" si="1017"/>
        <v>0</v>
      </c>
      <c r="L6502">
        <f t="shared" si="1014"/>
        <v>0</v>
      </c>
      <c r="M6502" s="66" t="str">
        <f t="shared" si="1020"/>
        <v xml:space="preserve"> </v>
      </c>
    </row>
    <row r="6503" spans="1:13" x14ac:dyDescent="0.25">
      <c r="A6503" s="25">
        <f t="shared" si="1018"/>
        <v>6503</v>
      </c>
      <c r="B6503" s="35">
        <f>+INDEX(Исходные_данные!A:Z,A6503+$X$32-1,$X$30)</f>
        <v>0</v>
      </c>
      <c r="C6503" s="25">
        <f>+IFERROR(_xlfn.NUMBERVALUE(INDEX(Исходные_данные!A:Z,A6503+$X$32-1,$X$31),"."),0)</f>
        <v>0</v>
      </c>
      <c r="D6503" s="51"/>
      <c r="E6503" s="3">
        <f t="shared" si="1015"/>
        <v>1289.4580000000001</v>
      </c>
      <c r="F6503" s="3">
        <f t="shared" si="1016"/>
        <v>1289.4574600000001</v>
      </c>
      <c r="G6503" s="8">
        <f t="shared" si="1019"/>
        <v>0</v>
      </c>
      <c r="H6503" s="7">
        <f t="shared" si="1011"/>
        <v>0</v>
      </c>
      <c r="I6503" s="7">
        <f t="shared" si="1012"/>
        <v>0</v>
      </c>
      <c r="J6503">
        <f t="shared" si="1013"/>
        <v>0</v>
      </c>
      <c r="K6503">
        <f t="shared" si="1017"/>
        <v>0</v>
      </c>
      <c r="L6503">
        <f t="shared" si="1014"/>
        <v>0</v>
      </c>
      <c r="M6503" s="66" t="str">
        <f t="shared" si="1020"/>
        <v xml:space="preserve"> </v>
      </c>
    </row>
    <row r="6504" spans="1:13" x14ac:dyDescent="0.25">
      <c r="A6504" s="25">
        <f t="shared" si="1018"/>
        <v>6504</v>
      </c>
      <c r="B6504" s="35">
        <f>+INDEX(Исходные_данные!A:Z,A6504+$X$32-1,$X$30)</f>
        <v>0</v>
      </c>
      <c r="C6504" s="25">
        <f>+IFERROR(_xlfn.NUMBERVALUE(INDEX(Исходные_данные!A:Z,A6504+$X$32-1,$X$31),"."),0)</f>
        <v>0</v>
      </c>
      <c r="D6504" s="51"/>
      <c r="E6504" s="3">
        <f t="shared" si="1015"/>
        <v>1289.4580000000001</v>
      </c>
      <c r="F6504" s="3">
        <f t="shared" si="1016"/>
        <v>1289.4574600000001</v>
      </c>
      <c r="G6504" s="8">
        <f t="shared" si="1019"/>
        <v>0</v>
      </c>
      <c r="H6504" s="7">
        <f t="shared" si="1011"/>
        <v>0</v>
      </c>
      <c r="I6504" s="7">
        <f t="shared" si="1012"/>
        <v>0</v>
      </c>
      <c r="J6504">
        <f t="shared" si="1013"/>
        <v>0</v>
      </c>
      <c r="K6504">
        <f t="shared" si="1017"/>
        <v>0</v>
      </c>
      <c r="L6504">
        <f t="shared" si="1014"/>
        <v>0</v>
      </c>
      <c r="M6504" s="66" t="str">
        <f t="shared" si="1020"/>
        <v xml:space="preserve"> </v>
      </c>
    </row>
    <row r="6505" spans="1:13" x14ac:dyDescent="0.25">
      <c r="A6505" s="25">
        <f t="shared" si="1018"/>
        <v>6505</v>
      </c>
      <c r="B6505" s="35">
        <f>+INDEX(Исходные_данные!A:Z,A6505+$X$32-1,$X$30)</f>
        <v>0</v>
      </c>
      <c r="C6505" s="25">
        <f>+IFERROR(_xlfn.NUMBERVALUE(INDEX(Исходные_данные!A:Z,A6505+$X$32-1,$X$31),"."),0)</f>
        <v>0</v>
      </c>
      <c r="D6505" s="51"/>
      <c r="E6505" s="3">
        <f t="shared" si="1015"/>
        <v>1289.4580000000001</v>
      </c>
      <c r="F6505" s="3">
        <f t="shared" si="1016"/>
        <v>1289.4574600000001</v>
      </c>
      <c r="G6505" s="8">
        <f t="shared" si="1019"/>
        <v>0</v>
      </c>
      <c r="H6505" s="7">
        <f t="shared" si="1011"/>
        <v>0</v>
      </c>
      <c r="I6505" s="7">
        <f t="shared" si="1012"/>
        <v>0</v>
      </c>
      <c r="J6505">
        <f t="shared" si="1013"/>
        <v>0</v>
      </c>
      <c r="K6505">
        <f t="shared" si="1017"/>
        <v>0</v>
      </c>
      <c r="L6505">
        <f t="shared" si="1014"/>
        <v>0</v>
      </c>
      <c r="M6505" s="66" t="str">
        <f t="shared" si="1020"/>
        <v xml:space="preserve"> </v>
      </c>
    </row>
    <row r="6506" spans="1:13" x14ac:dyDescent="0.25">
      <c r="A6506" s="25">
        <f t="shared" si="1018"/>
        <v>6506</v>
      </c>
      <c r="B6506" s="35">
        <f>+INDEX(Исходные_данные!A:Z,A6506+$X$32-1,$X$30)</f>
        <v>0</v>
      </c>
      <c r="C6506" s="25">
        <f>+IFERROR(_xlfn.NUMBERVALUE(INDEX(Исходные_данные!A:Z,A6506+$X$32-1,$X$31),"."),0)</f>
        <v>0</v>
      </c>
      <c r="D6506" s="51"/>
      <c r="E6506" s="3">
        <f t="shared" si="1015"/>
        <v>1289.4580000000001</v>
      </c>
      <c r="F6506" s="3">
        <f t="shared" si="1016"/>
        <v>1289.4574600000001</v>
      </c>
      <c r="G6506" s="8">
        <f t="shared" si="1019"/>
        <v>0</v>
      </c>
      <c r="H6506" s="7">
        <f t="shared" si="1011"/>
        <v>0</v>
      </c>
      <c r="I6506" s="7">
        <f t="shared" si="1012"/>
        <v>0</v>
      </c>
      <c r="J6506">
        <f t="shared" si="1013"/>
        <v>0</v>
      </c>
      <c r="K6506">
        <f t="shared" si="1017"/>
        <v>0</v>
      </c>
      <c r="L6506">
        <f t="shared" si="1014"/>
        <v>0</v>
      </c>
      <c r="M6506" s="66" t="str">
        <f t="shared" si="1020"/>
        <v xml:space="preserve"> </v>
      </c>
    </row>
    <row r="6507" spans="1:13" x14ac:dyDescent="0.25">
      <c r="A6507" s="25">
        <f t="shared" si="1018"/>
        <v>6507</v>
      </c>
      <c r="B6507" s="35">
        <f>+INDEX(Исходные_данные!A:Z,A6507+$X$32-1,$X$30)</f>
        <v>0</v>
      </c>
      <c r="C6507" s="25">
        <f>+IFERROR(_xlfn.NUMBERVALUE(INDEX(Исходные_данные!A:Z,A6507+$X$32-1,$X$31),"."),0)</f>
        <v>0</v>
      </c>
      <c r="D6507" s="51"/>
      <c r="E6507" s="3">
        <f t="shared" si="1015"/>
        <v>1289.4580000000001</v>
      </c>
      <c r="F6507" s="3">
        <f t="shared" si="1016"/>
        <v>1289.4574600000001</v>
      </c>
      <c r="G6507" s="8">
        <f t="shared" si="1019"/>
        <v>0</v>
      </c>
      <c r="H6507" s="7">
        <f t="shared" si="1011"/>
        <v>0</v>
      </c>
      <c r="I6507" s="7">
        <f t="shared" si="1012"/>
        <v>0</v>
      </c>
      <c r="J6507">
        <f t="shared" si="1013"/>
        <v>0</v>
      </c>
      <c r="K6507">
        <f t="shared" si="1017"/>
        <v>0</v>
      </c>
      <c r="L6507">
        <f t="shared" si="1014"/>
        <v>0</v>
      </c>
      <c r="M6507" s="66" t="str">
        <f t="shared" si="1020"/>
        <v xml:space="preserve"> </v>
      </c>
    </row>
    <row r="6508" spans="1:13" x14ac:dyDescent="0.25">
      <c r="A6508" s="25">
        <f t="shared" si="1018"/>
        <v>6508</v>
      </c>
      <c r="B6508" s="35">
        <f>+INDEX(Исходные_данные!A:Z,A6508+$X$32-1,$X$30)</f>
        <v>0</v>
      </c>
      <c r="C6508" s="25">
        <f>+IFERROR(_xlfn.NUMBERVALUE(INDEX(Исходные_данные!A:Z,A6508+$X$32-1,$X$31),"."),0)</f>
        <v>0</v>
      </c>
      <c r="D6508" s="51"/>
      <c r="E6508" s="3">
        <f t="shared" si="1015"/>
        <v>1289.4580000000001</v>
      </c>
      <c r="F6508" s="3">
        <f t="shared" si="1016"/>
        <v>1289.4574600000001</v>
      </c>
      <c r="G6508" s="8">
        <f t="shared" si="1019"/>
        <v>0</v>
      </c>
      <c r="H6508" s="7">
        <f t="shared" si="1011"/>
        <v>0</v>
      </c>
      <c r="I6508" s="7">
        <f t="shared" si="1012"/>
        <v>0</v>
      </c>
      <c r="J6508">
        <f t="shared" si="1013"/>
        <v>0</v>
      </c>
      <c r="K6508">
        <f t="shared" si="1017"/>
        <v>0</v>
      </c>
      <c r="L6508">
        <f t="shared" si="1014"/>
        <v>0</v>
      </c>
      <c r="M6508" s="66" t="str">
        <f t="shared" si="1020"/>
        <v xml:space="preserve"> </v>
      </c>
    </row>
    <row r="6509" spans="1:13" x14ac:dyDescent="0.25">
      <c r="A6509" s="25">
        <f t="shared" si="1018"/>
        <v>6509</v>
      </c>
      <c r="B6509" s="35">
        <f>+INDEX(Исходные_данные!A:Z,A6509+$X$32-1,$X$30)</f>
        <v>0</v>
      </c>
      <c r="C6509" s="25">
        <f>+IFERROR(_xlfn.NUMBERVALUE(INDEX(Исходные_данные!A:Z,A6509+$X$32-1,$X$31),"."),0)</f>
        <v>0</v>
      </c>
      <c r="D6509" s="51"/>
      <c r="E6509" s="3">
        <f t="shared" si="1015"/>
        <v>1289.4580000000001</v>
      </c>
      <c r="F6509" s="3">
        <f t="shared" si="1016"/>
        <v>1289.4574600000001</v>
      </c>
      <c r="G6509" s="8">
        <f t="shared" si="1019"/>
        <v>0</v>
      </c>
      <c r="H6509" s="7">
        <f t="shared" si="1011"/>
        <v>0</v>
      </c>
      <c r="I6509" s="7">
        <f t="shared" si="1012"/>
        <v>0</v>
      </c>
      <c r="J6509">
        <f t="shared" si="1013"/>
        <v>0</v>
      </c>
      <c r="K6509">
        <f t="shared" si="1017"/>
        <v>0</v>
      </c>
      <c r="L6509">
        <f t="shared" si="1014"/>
        <v>0</v>
      </c>
      <c r="M6509" s="66" t="str">
        <f t="shared" si="1020"/>
        <v xml:space="preserve"> </v>
      </c>
    </row>
    <row r="6510" spans="1:13" x14ac:dyDescent="0.25">
      <c r="A6510" s="25">
        <f t="shared" si="1018"/>
        <v>6510</v>
      </c>
      <c r="B6510" s="35">
        <f>+INDEX(Исходные_данные!A:Z,A6510+$X$32-1,$X$30)</f>
        <v>0</v>
      </c>
      <c r="C6510" s="25">
        <f>+IFERROR(_xlfn.NUMBERVALUE(INDEX(Исходные_данные!A:Z,A6510+$X$32-1,$X$31),"."),0)</f>
        <v>0</v>
      </c>
      <c r="D6510" s="51"/>
      <c r="E6510" s="3">
        <f t="shared" si="1015"/>
        <v>1289.4580000000001</v>
      </c>
      <c r="F6510" s="3">
        <f t="shared" si="1016"/>
        <v>1289.4574600000001</v>
      </c>
      <c r="G6510" s="8">
        <f t="shared" si="1019"/>
        <v>0</v>
      </c>
      <c r="H6510" s="7">
        <f t="shared" si="1011"/>
        <v>0</v>
      </c>
      <c r="I6510" s="7">
        <f t="shared" si="1012"/>
        <v>0</v>
      </c>
      <c r="J6510">
        <f t="shared" si="1013"/>
        <v>0</v>
      </c>
      <c r="K6510">
        <f t="shared" si="1017"/>
        <v>0</v>
      </c>
      <c r="L6510">
        <f t="shared" si="1014"/>
        <v>0</v>
      </c>
      <c r="M6510" s="66" t="str">
        <f t="shared" si="1020"/>
        <v xml:space="preserve"> </v>
      </c>
    </row>
    <row r="6511" spans="1:13" x14ac:dyDescent="0.25">
      <c r="A6511" s="25">
        <f t="shared" si="1018"/>
        <v>6511</v>
      </c>
      <c r="B6511" s="35">
        <f>+INDEX(Исходные_данные!A:Z,A6511+$X$32-1,$X$30)</f>
        <v>0</v>
      </c>
      <c r="C6511" s="25">
        <f>+IFERROR(_xlfn.NUMBERVALUE(INDEX(Исходные_данные!A:Z,A6511+$X$32-1,$X$31),"."),0)</f>
        <v>0</v>
      </c>
      <c r="D6511" s="51"/>
      <c r="E6511" s="3">
        <f t="shared" si="1015"/>
        <v>1289.4580000000001</v>
      </c>
      <c r="F6511" s="3">
        <f t="shared" si="1016"/>
        <v>1289.4574600000001</v>
      </c>
      <c r="G6511" s="8">
        <f t="shared" si="1019"/>
        <v>0</v>
      </c>
      <c r="H6511" s="7">
        <f t="shared" si="1011"/>
        <v>0</v>
      </c>
      <c r="I6511" s="7">
        <f t="shared" si="1012"/>
        <v>0</v>
      </c>
      <c r="J6511">
        <f t="shared" si="1013"/>
        <v>0</v>
      </c>
      <c r="K6511">
        <f t="shared" si="1017"/>
        <v>0</v>
      </c>
      <c r="L6511">
        <f t="shared" si="1014"/>
        <v>0</v>
      </c>
      <c r="M6511" s="66" t="str">
        <f t="shared" si="1020"/>
        <v xml:space="preserve"> </v>
      </c>
    </row>
    <row r="6512" spans="1:13" x14ac:dyDescent="0.25">
      <c r="A6512" s="25">
        <f t="shared" si="1018"/>
        <v>6512</v>
      </c>
      <c r="B6512" s="35">
        <f>+INDEX(Исходные_данные!A:Z,A6512+$X$32-1,$X$30)</f>
        <v>0</v>
      </c>
      <c r="C6512" s="25">
        <f>+IFERROR(_xlfn.NUMBERVALUE(INDEX(Исходные_данные!A:Z,A6512+$X$32-1,$X$31),"."),0)</f>
        <v>0</v>
      </c>
      <c r="D6512" s="51"/>
      <c r="E6512" s="3">
        <f t="shared" si="1015"/>
        <v>1289.4580000000001</v>
      </c>
      <c r="F6512" s="3">
        <f t="shared" si="1016"/>
        <v>1289.4574600000001</v>
      </c>
      <c r="G6512" s="8">
        <f t="shared" si="1019"/>
        <v>0</v>
      </c>
      <c r="H6512" s="7">
        <f t="shared" si="1011"/>
        <v>0</v>
      </c>
      <c r="I6512" s="7">
        <f t="shared" si="1012"/>
        <v>0</v>
      </c>
      <c r="J6512">
        <f t="shared" si="1013"/>
        <v>0</v>
      </c>
      <c r="K6512">
        <f t="shared" si="1017"/>
        <v>0</v>
      </c>
      <c r="L6512">
        <f t="shared" si="1014"/>
        <v>0</v>
      </c>
      <c r="M6512" s="66" t="str">
        <f t="shared" si="1020"/>
        <v xml:space="preserve"> </v>
      </c>
    </row>
    <row r="6513" spans="1:13" x14ac:dyDescent="0.25">
      <c r="A6513" s="25">
        <f t="shared" si="1018"/>
        <v>6513</v>
      </c>
      <c r="B6513" s="35">
        <f>+INDEX(Исходные_данные!A:Z,A6513+$X$32-1,$X$30)</f>
        <v>0</v>
      </c>
      <c r="C6513" s="25">
        <f>+IFERROR(_xlfn.NUMBERVALUE(INDEX(Исходные_данные!A:Z,A6513+$X$32-1,$X$31),"."),0)</f>
        <v>0</v>
      </c>
      <c r="D6513" s="51"/>
      <c r="E6513" s="3">
        <f t="shared" si="1015"/>
        <v>1289.4580000000001</v>
      </c>
      <c r="F6513" s="3">
        <f t="shared" si="1016"/>
        <v>1289.4574600000001</v>
      </c>
      <c r="G6513" s="8">
        <f t="shared" si="1019"/>
        <v>0</v>
      </c>
      <c r="H6513" s="7">
        <f t="shared" si="1011"/>
        <v>0</v>
      </c>
      <c r="I6513" s="7">
        <f t="shared" si="1012"/>
        <v>0</v>
      </c>
      <c r="J6513">
        <f t="shared" si="1013"/>
        <v>0</v>
      </c>
      <c r="K6513">
        <f t="shared" si="1017"/>
        <v>0</v>
      </c>
      <c r="L6513">
        <f t="shared" si="1014"/>
        <v>0</v>
      </c>
      <c r="M6513" s="66" t="str">
        <f t="shared" si="1020"/>
        <v xml:space="preserve"> </v>
      </c>
    </row>
    <row r="6514" spans="1:13" x14ac:dyDescent="0.25">
      <c r="A6514" s="25">
        <f t="shared" si="1018"/>
        <v>6514</v>
      </c>
      <c r="B6514" s="35">
        <f>+INDEX(Исходные_данные!A:Z,A6514+$X$32-1,$X$30)</f>
        <v>0</v>
      </c>
      <c r="C6514" s="25">
        <f>+IFERROR(_xlfn.NUMBERVALUE(INDEX(Исходные_данные!A:Z,A6514+$X$32-1,$X$31),"."),0)</f>
        <v>0</v>
      </c>
      <c r="D6514" s="51"/>
      <c r="E6514" s="3">
        <f t="shared" si="1015"/>
        <v>1289.4580000000001</v>
      </c>
      <c r="F6514" s="3">
        <f t="shared" si="1016"/>
        <v>1289.4574600000001</v>
      </c>
      <c r="G6514" s="8">
        <f t="shared" si="1019"/>
        <v>0</v>
      </c>
      <c r="H6514" s="7">
        <f t="shared" si="1011"/>
        <v>0</v>
      </c>
      <c r="I6514" s="7">
        <f t="shared" si="1012"/>
        <v>0</v>
      </c>
      <c r="J6514">
        <f t="shared" si="1013"/>
        <v>0</v>
      </c>
      <c r="K6514">
        <f t="shared" si="1017"/>
        <v>0</v>
      </c>
      <c r="L6514">
        <f t="shared" si="1014"/>
        <v>0</v>
      </c>
      <c r="M6514" s="66" t="str">
        <f t="shared" si="1020"/>
        <v xml:space="preserve"> </v>
      </c>
    </row>
    <row r="6515" spans="1:13" x14ac:dyDescent="0.25">
      <c r="A6515" s="25">
        <f t="shared" si="1018"/>
        <v>6515</v>
      </c>
      <c r="B6515" s="35">
        <f>+INDEX(Исходные_данные!A:Z,A6515+$X$32-1,$X$30)</f>
        <v>0</v>
      </c>
      <c r="C6515" s="25">
        <f>+IFERROR(_xlfn.NUMBERVALUE(INDEX(Исходные_данные!A:Z,A6515+$X$32-1,$X$31),"."),0)</f>
        <v>0</v>
      </c>
      <c r="D6515" s="51"/>
      <c r="E6515" s="3">
        <f t="shared" si="1015"/>
        <v>1289.4580000000001</v>
      </c>
      <c r="F6515" s="3">
        <f t="shared" si="1016"/>
        <v>1289.4574600000001</v>
      </c>
      <c r="G6515" s="8">
        <f t="shared" si="1019"/>
        <v>0</v>
      </c>
      <c r="H6515" s="7">
        <f t="shared" si="1011"/>
        <v>0</v>
      </c>
      <c r="I6515" s="7">
        <f t="shared" si="1012"/>
        <v>0</v>
      </c>
      <c r="J6515">
        <f t="shared" si="1013"/>
        <v>0</v>
      </c>
      <c r="K6515">
        <f t="shared" si="1017"/>
        <v>0</v>
      </c>
      <c r="L6515">
        <f t="shared" si="1014"/>
        <v>0</v>
      </c>
      <c r="M6515" s="66" t="str">
        <f t="shared" si="1020"/>
        <v xml:space="preserve"> </v>
      </c>
    </row>
    <row r="6516" spans="1:13" x14ac:dyDescent="0.25">
      <c r="A6516" s="25">
        <f t="shared" si="1018"/>
        <v>6516</v>
      </c>
      <c r="B6516" s="35">
        <f>+INDEX(Исходные_данные!A:Z,A6516+$X$32-1,$X$30)</f>
        <v>0</v>
      </c>
      <c r="C6516" s="25">
        <f>+IFERROR(_xlfn.NUMBERVALUE(INDEX(Исходные_данные!A:Z,A6516+$X$32-1,$X$31),"."),0)</f>
        <v>0</v>
      </c>
      <c r="D6516" s="51"/>
      <c r="E6516" s="3">
        <f t="shared" si="1015"/>
        <v>1289.4580000000001</v>
      </c>
      <c r="F6516" s="3">
        <f t="shared" si="1016"/>
        <v>1289.4574600000001</v>
      </c>
      <c r="G6516" s="8">
        <f t="shared" si="1019"/>
        <v>0</v>
      </c>
      <c r="H6516" s="7">
        <f t="shared" si="1011"/>
        <v>0</v>
      </c>
      <c r="I6516" s="7">
        <f t="shared" si="1012"/>
        <v>0</v>
      </c>
      <c r="J6516">
        <f t="shared" si="1013"/>
        <v>0</v>
      </c>
      <c r="K6516">
        <f t="shared" si="1017"/>
        <v>0</v>
      </c>
      <c r="L6516">
        <f t="shared" si="1014"/>
        <v>0</v>
      </c>
      <c r="M6516" s="66" t="str">
        <f t="shared" si="1020"/>
        <v xml:space="preserve"> </v>
      </c>
    </row>
    <row r="6517" spans="1:13" x14ac:dyDescent="0.25">
      <c r="A6517" s="25">
        <f t="shared" si="1018"/>
        <v>6517</v>
      </c>
      <c r="B6517" s="35">
        <f>+INDEX(Исходные_данные!A:Z,A6517+$X$32-1,$X$30)</f>
        <v>0</v>
      </c>
      <c r="C6517" s="25">
        <f>+IFERROR(_xlfn.NUMBERVALUE(INDEX(Исходные_данные!A:Z,A6517+$X$32-1,$X$31),"."),0)</f>
        <v>0</v>
      </c>
      <c r="D6517" s="51"/>
      <c r="E6517" s="3">
        <f t="shared" si="1015"/>
        <v>1289.4580000000001</v>
      </c>
      <c r="F6517" s="3">
        <f t="shared" si="1016"/>
        <v>1289.4574600000001</v>
      </c>
      <c r="G6517" s="8">
        <f t="shared" si="1019"/>
        <v>0</v>
      </c>
      <c r="H6517" s="7">
        <f t="shared" si="1011"/>
        <v>0</v>
      </c>
      <c r="I6517" s="7">
        <f t="shared" si="1012"/>
        <v>0</v>
      </c>
      <c r="J6517">
        <f t="shared" si="1013"/>
        <v>0</v>
      </c>
      <c r="K6517">
        <f t="shared" si="1017"/>
        <v>0</v>
      </c>
      <c r="L6517">
        <f t="shared" si="1014"/>
        <v>0</v>
      </c>
      <c r="M6517" s="66" t="str">
        <f t="shared" si="1020"/>
        <v xml:space="preserve"> </v>
      </c>
    </row>
    <row r="6518" spans="1:13" x14ac:dyDescent="0.25">
      <c r="A6518" s="25">
        <f t="shared" si="1018"/>
        <v>6518</v>
      </c>
      <c r="B6518" s="35">
        <f>+INDEX(Исходные_данные!A:Z,A6518+$X$32-1,$X$30)</f>
        <v>0</v>
      </c>
      <c r="C6518" s="25">
        <f>+IFERROR(_xlfn.NUMBERVALUE(INDEX(Исходные_данные!A:Z,A6518+$X$32-1,$X$31),"."),0)</f>
        <v>0</v>
      </c>
      <c r="D6518" s="51"/>
      <c r="E6518" s="3">
        <f t="shared" si="1015"/>
        <v>1289.4580000000001</v>
      </c>
      <c r="F6518" s="3">
        <f t="shared" si="1016"/>
        <v>1289.4574600000001</v>
      </c>
      <c r="G6518" s="8">
        <f t="shared" si="1019"/>
        <v>0</v>
      </c>
      <c r="H6518" s="7">
        <f t="shared" si="1011"/>
        <v>0</v>
      </c>
      <c r="I6518" s="7">
        <f t="shared" si="1012"/>
        <v>0</v>
      </c>
      <c r="J6518">
        <f t="shared" si="1013"/>
        <v>0</v>
      </c>
      <c r="K6518">
        <f t="shared" si="1017"/>
        <v>0</v>
      </c>
      <c r="L6518">
        <f t="shared" si="1014"/>
        <v>0</v>
      </c>
      <c r="M6518" s="66" t="str">
        <f t="shared" si="1020"/>
        <v xml:space="preserve"> </v>
      </c>
    </row>
    <row r="6519" spans="1:13" x14ac:dyDescent="0.25">
      <c r="A6519" s="25">
        <f t="shared" si="1018"/>
        <v>6519</v>
      </c>
      <c r="B6519" s="35">
        <f>+INDEX(Исходные_данные!A:Z,A6519+$X$32-1,$X$30)</f>
        <v>0</v>
      </c>
      <c r="C6519" s="25">
        <f>+IFERROR(_xlfn.NUMBERVALUE(INDEX(Исходные_данные!A:Z,A6519+$X$32-1,$X$31),"."),0)</f>
        <v>0</v>
      </c>
      <c r="D6519" s="51"/>
      <c r="E6519" s="3">
        <f t="shared" si="1015"/>
        <v>1289.4580000000001</v>
      </c>
      <c r="F6519" s="3">
        <f t="shared" si="1016"/>
        <v>1289.4574600000001</v>
      </c>
      <c r="G6519" s="8">
        <f t="shared" si="1019"/>
        <v>0</v>
      </c>
      <c r="H6519" s="7">
        <f t="shared" si="1011"/>
        <v>0</v>
      </c>
      <c r="I6519" s="7">
        <f t="shared" si="1012"/>
        <v>0</v>
      </c>
      <c r="J6519">
        <f t="shared" si="1013"/>
        <v>0</v>
      </c>
      <c r="K6519">
        <f t="shared" si="1017"/>
        <v>0</v>
      </c>
      <c r="L6519">
        <f t="shared" si="1014"/>
        <v>0</v>
      </c>
      <c r="M6519" s="66" t="str">
        <f t="shared" si="1020"/>
        <v xml:space="preserve"> </v>
      </c>
    </row>
    <row r="6520" spans="1:13" x14ac:dyDescent="0.25">
      <c r="A6520" s="25">
        <f t="shared" si="1018"/>
        <v>6520</v>
      </c>
      <c r="B6520" s="35">
        <f>+INDEX(Исходные_данные!A:Z,A6520+$X$32-1,$X$30)</f>
        <v>0</v>
      </c>
      <c r="C6520" s="25">
        <f>+IFERROR(_xlfn.NUMBERVALUE(INDEX(Исходные_данные!A:Z,A6520+$X$32-1,$X$31),"."),0)</f>
        <v>0</v>
      </c>
      <c r="D6520" s="51"/>
      <c r="E6520" s="3">
        <f t="shared" si="1015"/>
        <v>1289.4580000000001</v>
      </c>
      <c r="F6520" s="3">
        <f t="shared" si="1016"/>
        <v>1289.4574600000001</v>
      </c>
      <c r="G6520" s="8">
        <f t="shared" si="1019"/>
        <v>0</v>
      </c>
      <c r="H6520" s="7">
        <f t="shared" si="1011"/>
        <v>0</v>
      </c>
      <c r="I6520" s="7">
        <f t="shared" si="1012"/>
        <v>0</v>
      </c>
      <c r="J6520">
        <f t="shared" si="1013"/>
        <v>0</v>
      </c>
      <c r="K6520">
        <f t="shared" si="1017"/>
        <v>0</v>
      </c>
      <c r="L6520">
        <f t="shared" si="1014"/>
        <v>0</v>
      </c>
      <c r="M6520" s="66" t="str">
        <f t="shared" si="1020"/>
        <v xml:space="preserve"> </v>
      </c>
    </row>
    <row r="6521" spans="1:13" x14ac:dyDescent="0.25">
      <c r="A6521" s="25">
        <f t="shared" si="1018"/>
        <v>6521</v>
      </c>
      <c r="B6521" s="35">
        <f>+INDEX(Исходные_данные!A:Z,A6521+$X$32-1,$X$30)</f>
        <v>0</v>
      </c>
      <c r="C6521" s="25">
        <f>+IFERROR(_xlfn.NUMBERVALUE(INDEX(Исходные_данные!A:Z,A6521+$X$32-1,$X$31),"."),0)</f>
        <v>0</v>
      </c>
      <c r="D6521" s="51"/>
      <c r="E6521" s="3">
        <f t="shared" si="1015"/>
        <v>1289.4580000000001</v>
      </c>
      <c r="F6521" s="3">
        <f t="shared" si="1016"/>
        <v>1289.4574600000001</v>
      </c>
      <c r="G6521" s="8">
        <f t="shared" si="1019"/>
        <v>0</v>
      </c>
      <c r="H6521" s="7">
        <f t="shared" si="1011"/>
        <v>0</v>
      </c>
      <c r="I6521" s="7">
        <f t="shared" si="1012"/>
        <v>0</v>
      </c>
      <c r="J6521">
        <f t="shared" si="1013"/>
        <v>0</v>
      </c>
      <c r="K6521">
        <f t="shared" si="1017"/>
        <v>0</v>
      </c>
      <c r="L6521">
        <f t="shared" si="1014"/>
        <v>0</v>
      </c>
      <c r="M6521" s="66" t="str">
        <f t="shared" si="1020"/>
        <v xml:space="preserve"> </v>
      </c>
    </row>
    <row r="6522" spans="1:13" x14ac:dyDescent="0.25">
      <c r="A6522" s="25">
        <f t="shared" si="1018"/>
        <v>6522</v>
      </c>
      <c r="B6522" s="35">
        <f>+INDEX(Исходные_данные!A:Z,A6522+$X$32-1,$X$30)</f>
        <v>0</v>
      </c>
      <c r="C6522" s="25">
        <f>+IFERROR(_xlfn.NUMBERVALUE(INDEX(Исходные_данные!A:Z,A6522+$X$32-1,$X$31),"."),0)</f>
        <v>0</v>
      </c>
      <c r="D6522" s="51"/>
      <c r="E6522" s="3">
        <f t="shared" si="1015"/>
        <v>1289.4580000000001</v>
      </c>
      <c r="F6522" s="3">
        <f t="shared" si="1016"/>
        <v>1289.4574600000001</v>
      </c>
      <c r="G6522" s="8">
        <f t="shared" si="1019"/>
        <v>0</v>
      </c>
      <c r="H6522" s="7">
        <f t="shared" si="1011"/>
        <v>0</v>
      </c>
      <c r="I6522" s="7">
        <f t="shared" si="1012"/>
        <v>0</v>
      </c>
      <c r="J6522">
        <f t="shared" si="1013"/>
        <v>0</v>
      </c>
      <c r="K6522">
        <f t="shared" si="1017"/>
        <v>0</v>
      </c>
      <c r="L6522">
        <f t="shared" si="1014"/>
        <v>0</v>
      </c>
      <c r="M6522" s="66" t="str">
        <f t="shared" si="1020"/>
        <v xml:space="preserve"> </v>
      </c>
    </row>
    <row r="6523" spans="1:13" x14ac:dyDescent="0.25">
      <c r="A6523" s="25">
        <f t="shared" si="1018"/>
        <v>6523</v>
      </c>
      <c r="B6523" s="35">
        <f>+INDEX(Исходные_данные!A:Z,A6523+$X$32-1,$X$30)</f>
        <v>0</v>
      </c>
      <c r="C6523" s="25">
        <f>+IFERROR(_xlfn.NUMBERVALUE(INDEX(Исходные_данные!A:Z,A6523+$X$32-1,$X$31),"."),0)</f>
        <v>0</v>
      </c>
      <c r="D6523" s="51"/>
      <c r="E6523" s="3">
        <f t="shared" si="1015"/>
        <v>1289.4580000000001</v>
      </c>
      <c r="F6523" s="3">
        <f t="shared" si="1016"/>
        <v>1289.4574600000001</v>
      </c>
      <c r="G6523" s="8">
        <f t="shared" si="1019"/>
        <v>0</v>
      </c>
      <c r="H6523" s="7">
        <f t="shared" si="1011"/>
        <v>0</v>
      </c>
      <c r="I6523" s="7">
        <f t="shared" si="1012"/>
        <v>0</v>
      </c>
      <c r="J6523">
        <f t="shared" si="1013"/>
        <v>0</v>
      </c>
      <c r="K6523">
        <f t="shared" si="1017"/>
        <v>0</v>
      </c>
      <c r="L6523">
        <f t="shared" si="1014"/>
        <v>0</v>
      </c>
      <c r="M6523" s="66" t="str">
        <f t="shared" si="1020"/>
        <v xml:space="preserve"> </v>
      </c>
    </row>
    <row r="6524" spans="1:13" x14ac:dyDescent="0.25">
      <c r="A6524" s="25">
        <f t="shared" si="1018"/>
        <v>6524</v>
      </c>
      <c r="B6524" s="35">
        <f>+INDEX(Исходные_данные!A:Z,A6524+$X$32-1,$X$30)</f>
        <v>0</v>
      </c>
      <c r="C6524" s="25">
        <f>+IFERROR(_xlfn.NUMBERVALUE(INDEX(Исходные_данные!A:Z,A6524+$X$32-1,$X$31),"."),0)</f>
        <v>0</v>
      </c>
      <c r="D6524" s="51"/>
      <c r="E6524" s="3">
        <f t="shared" si="1015"/>
        <v>1289.4580000000001</v>
      </c>
      <c r="F6524" s="3">
        <f t="shared" si="1016"/>
        <v>1289.4574600000001</v>
      </c>
      <c r="G6524" s="8">
        <f t="shared" si="1019"/>
        <v>0</v>
      </c>
      <c r="H6524" s="7">
        <f t="shared" si="1011"/>
        <v>0</v>
      </c>
      <c r="I6524" s="7">
        <f t="shared" si="1012"/>
        <v>0</v>
      </c>
      <c r="J6524">
        <f t="shared" si="1013"/>
        <v>0</v>
      </c>
      <c r="K6524">
        <f t="shared" si="1017"/>
        <v>0</v>
      </c>
      <c r="L6524">
        <f t="shared" si="1014"/>
        <v>0</v>
      </c>
      <c r="M6524" s="66" t="str">
        <f t="shared" si="1020"/>
        <v xml:space="preserve"> </v>
      </c>
    </row>
    <row r="6525" spans="1:13" x14ac:dyDescent="0.25">
      <c r="A6525" s="25">
        <f t="shared" si="1018"/>
        <v>6525</v>
      </c>
      <c r="B6525" s="35">
        <f>+INDEX(Исходные_данные!A:Z,A6525+$X$32-1,$X$30)</f>
        <v>0</v>
      </c>
      <c r="C6525" s="25">
        <f>+IFERROR(_xlfn.NUMBERVALUE(INDEX(Исходные_данные!A:Z,A6525+$X$32-1,$X$31),"."),0)</f>
        <v>0</v>
      </c>
      <c r="D6525" s="51"/>
      <c r="E6525" s="3">
        <f t="shared" si="1015"/>
        <v>1289.4580000000001</v>
      </c>
      <c r="F6525" s="3">
        <f t="shared" si="1016"/>
        <v>1289.4574600000001</v>
      </c>
      <c r="G6525" s="8">
        <f t="shared" si="1019"/>
        <v>0</v>
      </c>
      <c r="H6525" s="7">
        <f t="shared" si="1011"/>
        <v>0</v>
      </c>
      <c r="I6525" s="7">
        <f t="shared" si="1012"/>
        <v>0</v>
      </c>
      <c r="J6525">
        <f t="shared" si="1013"/>
        <v>0</v>
      </c>
      <c r="K6525">
        <f t="shared" si="1017"/>
        <v>0</v>
      </c>
      <c r="L6525">
        <f t="shared" si="1014"/>
        <v>0</v>
      </c>
      <c r="M6525" s="66" t="str">
        <f t="shared" si="1020"/>
        <v xml:space="preserve"> </v>
      </c>
    </row>
    <row r="6526" spans="1:13" x14ac:dyDescent="0.25">
      <c r="A6526" s="25">
        <f t="shared" si="1018"/>
        <v>6526</v>
      </c>
      <c r="B6526" s="35">
        <f>+INDEX(Исходные_данные!A:Z,A6526+$X$32-1,$X$30)</f>
        <v>0</v>
      </c>
      <c r="C6526" s="25">
        <f>+IFERROR(_xlfn.NUMBERVALUE(INDEX(Исходные_данные!A:Z,A6526+$X$32-1,$X$31),"."),0)</f>
        <v>0</v>
      </c>
      <c r="D6526" s="51"/>
      <c r="E6526" s="3">
        <f t="shared" si="1015"/>
        <v>1289.4580000000001</v>
      </c>
      <c r="F6526" s="3">
        <f t="shared" si="1016"/>
        <v>1289.4574600000001</v>
      </c>
      <c r="G6526" s="8">
        <f t="shared" si="1019"/>
        <v>0</v>
      </c>
      <c r="H6526" s="7">
        <f t="shared" si="1011"/>
        <v>0</v>
      </c>
      <c r="I6526" s="7">
        <f t="shared" si="1012"/>
        <v>0</v>
      </c>
      <c r="J6526">
        <f t="shared" si="1013"/>
        <v>0</v>
      </c>
      <c r="K6526">
        <f t="shared" si="1017"/>
        <v>0</v>
      </c>
      <c r="L6526">
        <f t="shared" si="1014"/>
        <v>0</v>
      </c>
      <c r="M6526" s="66" t="str">
        <f t="shared" si="1020"/>
        <v xml:space="preserve"> </v>
      </c>
    </row>
    <row r="6527" spans="1:13" x14ac:dyDescent="0.25">
      <c r="A6527" s="25">
        <f t="shared" si="1018"/>
        <v>6527</v>
      </c>
      <c r="B6527" s="35">
        <f>+INDEX(Исходные_данные!A:Z,A6527+$X$32-1,$X$30)</f>
        <v>0</v>
      </c>
      <c r="C6527" s="25">
        <f>+IFERROR(_xlfn.NUMBERVALUE(INDEX(Исходные_данные!A:Z,A6527+$X$32-1,$X$31),"."),0)</f>
        <v>0</v>
      </c>
      <c r="D6527" s="51"/>
      <c r="E6527" s="3">
        <f t="shared" si="1015"/>
        <v>1289.4580000000001</v>
      </c>
      <c r="F6527" s="3">
        <f t="shared" si="1016"/>
        <v>1289.4574600000001</v>
      </c>
      <c r="G6527" s="8">
        <f t="shared" si="1019"/>
        <v>0</v>
      </c>
      <c r="H6527" s="7">
        <f t="shared" si="1011"/>
        <v>0</v>
      </c>
      <c r="I6527" s="7">
        <f t="shared" si="1012"/>
        <v>0</v>
      </c>
      <c r="J6527">
        <f t="shared" si="1013"/>
        <v>0</v>
      </c>
      <c r="K6527">
        <f t="shared" si="1017"/>
        <v>0</v>
      </c>
      <c r="L6527">
        <f t="shared" si="1014"/>
        <v>0</v>
      </c>
      <c r="M6527" s="66" t="str">
        <f t="shared" si="1020"/>
        <v xml:space="preserve"> </v>
      </c>
    </row>
    <row r="6528" spans="1:13" x14ac:dyDescent="0.25">
      <c r="A6528" s="25">
        <f t="shared" si="1018"/>
        <v>6528</v>
      </c>
      <c r="B6528" s="35">
        <f>+INDEX(Исходные_данные!A:Z,A6528+$X$32-1,$X$30)</f>
        <v>0</v>
      </c>
      <c r="C6528" s="25">
        <f>+IFERROR(_xlfn.NUMBERVALUE(INDEX(Исходные_данные!A:Z,A6528+$X$32-1,$X$31),"."),0)</f>
        <v>0</v>
      </c>
      <c r="D6528" s="51"/>
      <c r="E6528" s="3">
        <f t="shared" si="1015"/>
        <v>1289.4580000000001</v>
      </c>
      <c r="F6528" s="3">
        <f t="shared" si="1016"/>
        <v>1289.4574600000001</v>
      </c>
      <c r="G6528" s="8">
        <f t="shared" si="1019"/>
        <v>0</v>
      </c>
      <c r="H6528" s="7">
        <f t="shared" si="1011"/>
        <v>0</v>
      </c>
      <c r="I6528" s="7">
        <f t="shared" si="1012"/>
        <v>0</v>
      </c>
      <c r="J6528">
        <f t="shared" si="1013"/>
        <v>0</v>
      </c>
      <c r="K6528">
        <f t="shared" si="1017"/>
        <v>0</v>
      </c>
      <c r="L6528">
        <f t="shared" si="1014"/>
        <v>0</v>
      </c>
      <c r="M6528" s="66" t="str">
        <f t="shared" si="1020"/>
        <v xml:space="preserve"> </v>
      </c>
    </row>
    <row r="6529" spans="1:13" x14ac:dyDescent="0.25">
      <c r="A6529" s="25">
        <f t="shared" si="1018"/>
        <v>6529</v>
      </c>
      <c r="B6529" s="35">
        <f>+INDEX(Исходные_данные!A:Z,A6529+$X$32-1,$X$30)</f>
        <v>0</v>
      </c>
      <c r="C6529" s="25">
        <f>+IFERROR(_xlfn.NUMBERVALUE(INDEX(Исходные_данные!A:Z,A6529+$X$32-1,$X$31),"."),0)</f>
        <v>0</v>
      </c>
      <c r="D6529" s="51"/>
      <c r="E6529" s="3">
        <f t="shared" si="1015"/>
        <v>1289.4580000000001</v>
      </c>
      <c r="F6529" s="3">
        <f t="shared" si="1016"/>
        <v>1289.4574600000001</v>
      </c>
      <c r="G6529" s="8">
        <f t="shared" si="1019"/>
        <v>0</v>
      </c>
      <c r="H6529" s="7">
        <f t="shared" ref="H6529:H6592" si="1021">IF(G6529&gt;$X$35,C6529,0)</f>
        <v>0</v>
      </c>
      <c r="I6529" s="7">
        <f t="shared" ref="I6529:I6592" si="1022">IF(AND(A6529&gt;$Q$25,A6529&lt;=$Q$25+$T$25),1,0)</f>
        <v>0</v>
      </c>
      <c r="J6529">
        <f t="shared" ref="J6529:J6592" si="1023">IF(I6529=1,IF(H6529*$W$47&lt;=$X$48,H6529*$W$47,0),0)</f>
        <v>0</v>
      </c>
      <c r="K6529">
        <f t="shared" si="1017"/>
        <v>0</v>
      </c>
      <c r="L6529">
        <f t="shared" ref="L6529:L6592" si="1024">+IF(I6529=1,IF(H6529*$W$47&lt;=$X$48,0,$X$48),0)</f>
        <v>0</v>
      </c>
      <c r="M6529" s="66" t="str">
        <f t="shared" si="1020"/>
        <v xml:space="preserve"> </v>
      </c>
    </row>
    <row r="6530" spans="1:13" x14ac:dyDescent="0.25">
      <c r="A6530" s="25">
        <f t="shared" si="1018"/>
        <v>6530</v>
      </c>
      <c r="B6530" s="35">
        <f>+INDEX(Исходные_данные!A:Z,A6530+$X$32-1,$X$30)</f>
        <v>0</v>
      </c>
      <c r="C6530" s="25">
        <f>+IFERROR(_xlfn.NUMBERVALUE(INDEX(Исходные_данные!A:Z,A6530+$X$32-1,$X$31),"."),0)</f>
        <v>0</v>
      </c>
      <c r="D6530" s="51"/>
      <c r="E6530" s="3">
        <f t="shared" ref="E6530:E6593" si="1025">+IFERROR(IF(_xlfn.NUMBERVALUE(B6530,".")&lt;E6529,E6529,_xlfn.NUMBERVALUE(B6530,".")),E6529)</f>
        <v>1289.4580000000001</v>
      </c>
      <c r="F6530" s="3">
        <f t="shared" ref="F6530:F6593" si="1026">(E6530-$X$45*$X$44)/IF($X$44&lt;&gt;0,ABS($X$44),1)*$X$39</f>
        <v>1289.4574600000001</v>
      </c>
      <c r="G6530" s="8">
        <f t="shared" si="1019"/>
        <v>0</v>
      </c>
      <c r="H6530" s="7">
        <f t="shared" si="1021"/>
        <v>0</v>
      </c>
      <c r="I6530" s="7">
        <f t="shared" si="1022"/>
        <v>0</v>
      </c>
      <c r="J6530">
        <f t="shared" si="1023"/>
        <v>0</v>
      </c>
      <c r="K6530">
        <f t="shared" ref="K6530:K6593" si="1027">+J6530/100</f>
        <v>0</v>
      </c>
      <c r="L6530">
        <f t="shared" si="1024"/>
        <v>0</v>
      </c>
      <c r="M6530" s="66" t="str">
        <f t="shared" si="1020"/>
        <v xml:space="preserve"> </v>
      </c>
    </row>
    <row r="6531" spans="1:13" x14ac:dyDescent="0.25">
      <c r="A6531" s="25">
        <f t="shared" ref="A6531:A6594" si="1028">+A6530+1</f>
        <v>6531</v>
      </c>
      <c r="B6531" s="35">
        <f>+INDEX(Исходные_данные!A:Z,A6531+$X$32-1,$X$30)</f>
        <v>0</v>
      </c>
      <c r="C6531" s="25">
        <f>+IFERROR(_xlfn.NUMBERVALUE(INDEX(Исходные_данные!A:Z,A6531+$X$32-1,$X$31),"."),0)</f>
        <v>0</v>
      </c>
      <c r="D6531" s="51"/>
      <c r="E6531" s="3">
        <f t="shared" si="1025"/>
        <v>1289.4580000000001</v>
      </c>
      <c r="F6531" s="3">
        <f t="shared" si="1026"/>
        <v>1289.4574600000001</v>
      </c>
      <c r="G6531" s="8">
        <f t="shared" ref="G6531:G6594" si="1029">+IF(E6531=E6530,0,_xlfn.NUMBERVALUE(C6531,".")/O$56*100)</f>
        <v>0</v>
      </c>
      <c r="H6531" s="7">
        <f t="shared" si="1021"/>
        <v>0</v>
      </c>
      <c r="I6531" s="7">
        <f t="shared" si="1022"/>
        <v>0</v>
      </c>
      <c r="J6531">
        <f t="shared" si="1023"/>
        <v>0</v>
      </c>
      <c r="K6531">
        <f t="shared" si="1027"/>
        <v>0</v>
      </c>
      <c r="L6531">
        <f t="shared" si="1024"/>
        <v>0</v>
      </c>
      <c r="M6531" s="66" t="str">
        <f t="shared" si="1020"/>
        <v xml:space="preserve"> </v>
      </c>
    </row>
    <row r="6532" spans="1:13" x14ac:dyDescent="0.25">
      <c r="A6532" s="25">
        <f t="shared" si="1028"/>
        <v>6532</v>
      </c>
      <c r="B6532" s="35">
        <f>+INDEX(Исходные_данные!A:Z,A6532+$X$32-1,$X$30)</f>
        <v>0</v>
      </c>
      <c r="C6532" s="25">
        <f>+IFERROR(_xlfn.NUMBERVALUE(INDEX(Исходные_данные!A:Z,A6532+$X$32-1,$X$31),"."),0)</f>
        <v>0</v>
      </c>
      <c r="D6532" s="51"/>
      <c r="E6532" s="3">
        <f t="shared" si="1025"/>
        <v>1289.4580000000001</v>
      </c>
      <c r="F6532" s="3">
        <f t="shared" si="1026"/>
        <v>1289.4574600000001</v>
      </c>
      <c r="G6532" s="8">
        <f t="shared" si="1029"/>
        <v>0</v>
      </c>
      <c r="H6532" s="7">
        <f t="shared" si="1021"/>
        <v>0</v>
      </c>
      <c r="I6532" s="7">
        <f t="shared" si="1022"/>
        <v>0</v>
      </c>
      <c r="J6532">
        <f t="shared" si="1023"/>
        <v>0</v>
      </c>
      <c r="K6532">
        <f t="shared" si="1027"/>
        <v>0</v>
      </c>
      <c r="L6532">
        <f t="shared" si="1024"/>
        <v>0</v>
      </c>
      <c r="M6532" s="66" t="str">
        <f t="shared" si="1020"/>
        <v xml:space="preserve"> </v>
      </c>
    </row>
    <row r="6533" spans="1:13" x14ac:dyDescent="0.25">
      <c r="A6533" s="25">
        <f t="shared" si="1028"/>
        <v>6533</v>
      </c>
      <c r="B6533" s="35">
        <f>+INDEX(Исходные_данные!A:Z,A6533+$X$32-1,$X$30)</f>
        <v>0</v>
      </c>
      <c r="C6533" s="25">
        <f>+IFERROR(_xlfn.NUMBERVALUE(INDEX(Исходные_данные!A:Z,A6533+$X$32-1,$X$31),"."),0)</f>
        <v>0</v>
      </c>
      <c r="D6533" s="51"/>
      <c r="E6533" s="3">
        <f t="shared" si="1025"/>
        <v>1289.4580000000001</v>
      </c>
      <c r="F6533" s="3">
        <f t="shared" si="1026"/>
        <v>1289.4574600000001</v>
      </c>
      <c r="G6533" s="8">
        <f t="shared" si="1029"/>
        <v>0</v>
      </c>
      <c r="H6533" s="7">
        <f t="shared" si="1021"/>
        <v>0</v>
      </c>
      <c r="I6533" s="7">
        <f t="shared" si="1022"/>
        <v>0</v>
      </c>
      <c r="J6533">
        <f t="shared" si="1023"/>
        <v>0</v>
      </c>
      <c r="K6533">
        <f t="shared" si="1027"/>
        <v>0</v>
      </c>
      <c r="L6533">
        <f t="shared" si="1024"/>
        <v>0</v>
      </c>
      <c r="M6533" s="66" t="str">
        <f t="shared" si="1020"/>
        <v xml:space="preserve"> </v>
      </c>
    </row>
    <row r="6534" spans="1:13" x14ac:dyDescent="0.25">
      <c r="A6534" s="25">
        <f t="shared" si="1028"/>
        <v>6534</v>
      </c>
      <c r="B6534" s="35">
        <f>+INDEX(Исходные_данные!A:Z,A6534+$X$32-1,$X$30)</f>
        <v>0</v>
      </c>
      <c r="C6534" s="25">
        <f>+IFERROR(_xlfn.NUMBERVALUE(INDEX(Исходные_данные!A:Z,A6534+$X$32-1,$X$31),"."),0)</f>
        <v>0</v>
      </c>
      <c r="D6534" s="51"/>
      <c r="E6534" s="3">
        <f t="shared" si="1025"/>
        <v>1289.4580000000001</v>
      </c>
      <c r="F6534" s="3">
        <f t="shared" si="1026"/>
        <v>1289.4574600000001</v>
      </c>
      <c r="G6534" s="8">
        <f t="shared" si="1029"/>
        <v>0</v>
      </c>
      <c r="H6534" s="7">
        <f t="shared" si="1021"/>
        <v>0</v>
      </c>
      <c r="I6534" s="7">
        <f t="shared" si="1022"/>
        <v>0</v>
      </c>
      <c r="J6534">
        <f t="shared" si="1023"/>
        <v>0</v>
      </c>
      <c r="K6534">
        <f t="shared" si="1027"/>
        <v>0</v>
      </c>
      <c r="L6534">
        <f t="shared" si="1024"/>
        <v>0</v>
      </c>
      <c r="M6534" s="66" t="str">
        <f t="shared" si="1020"/>
        <v xml:space="preserve"> </v>
      </c>
    </row>
    <row r="6535" spans="1:13" x14ac:dyDescent="0.25">
      <c r="A6535" s="25">
        <f t="shared" si="1028"/>
        <v>6535</v>
      </c>
      <c r="B6535" s="35">
        <f>+INDEX(Исходные_данные!A:Z,A6535+$X$32-1,$X$30)</f>
        <v>0</v>
      </c>
      <c r="C6535" s="25">
        <f>+IFERROR(_xlfn.NUMBERVALUE(INDEX(Исходные_данные!A:Z,A6535+$X$32-1,$X$31),"."),0)</f>
        <v>0</v>
      </c>
      <c r="D6535" s="51"/>
      <c r="E6535" s="3">
        <f t="shared" si="1025"/>
        <v>1289.4580000000001</v>
      </c>
      <c r="F6535" s="3">
        <f t="shared" si="1026"/>
        <v>1289.4574600000001</v>
      </c>
      <c r="G6535" s="8">
        <f t="shared" si="1029"/>
        <v>0</v>
      </c>
      <c r="H6535" s="7">
        <f t="shared" si="1021"/>
        <v>0</v>
      </c>
      <c r="I6535" s="7">
        <f t="shared" si="1022"/>
        <v>0</v>
      </c>
      <c r="J6535">
        <f t="shared" si="1023"/>
        <v>0</v>
      </c>
      <c r="K6535">
        <f t="shared" si="1027"/>
        <v>0</v>
      </c>
      <c r="L6535">
        <f t="shared" si="1024"/>
        <v>0</v>
      </c>
      <c r="M6535" s="66" t="str">
        <f t="shared" si="1020"/>
        <v xml:space="preserve"> </v>
      </c>
    </row>
    <row r="6536" spans="1:13" x14ac:dyDescent="0.25">
      <c r="A6536" s="25">
        <f t="shared" si="1028"/>
        <v>6536</v>
      </c>
      <c r="B6536" s="35">
        <f>+INDEX(Исходные_данные!A:Z,A6536+$X$32-1,$X$30)</f>
        <v>0</v>
      </c>
      <c r="C6536" s="25">
        <f>+IFERROR(_xlfn.NUMBERVALUE(INDEX(Исходные_данные!A:Z,A6536+$X$32-1,$X$31),"."),0)</f>
        <v>0</v>
      </c>
      <c r="D6536" s="51"/>
      <c r="E6536" s="3">
        <f t="shared" si="1025"/>
        <v>1289.4580000000001</v>
      </c>
      <c r="F6536" s="3">
        <f t="shared" si="1026"/>
        <v>1289.4574600000001</v>
      </c>
      <c r="G6536" s="8">
        <f t="shared" si="1029"/>
        <v>0</v>
      </c>
      <c r="H6536" s="7">
        <f t="shared" si="1021"/>
        <v>0</v>
      </c>
      <c r="I6536" s="7">
        <f t="shared" si="1022"/>
        <v>0</v>
      </c>
      <c r="J6536">
        <f t="shared" si="1023"/>
        <v>0</v>
      </c>
      <c r="K6536">
        <f t="shared" si="1027"/>
        <v>0</v>
      </c>
      <c r="L6536">
        <f t="shared" si="1024"/>
        <v>0</v>
      </c>
      <c r="M6536" s="66" t="str">
        <f t="shared" si="1020"/>
        <v xml:space="preserve"> </v>
      </c>
    </row>
    <row r="6537" spans="1:13" x14ac:dyDescent="0.25">
      <c r="A6537" s="25">
        <f t="shared" si="1028"/>
        <v>6537</v>
      </c>
      <c r="B6537" s="35">
        <f>+INDEX(Исходные_данные!A:Z,A6537+$X$32-1,$X$30)</f>
        <v>0</v>
      </c>
      <c r="C6537" s="25">
        <f>+IFERROR(_xlfn.NUMBERVALUE(INDEX(Исходные_данные!A:Z,A6537+$X$32-1,$X$31),"."),0)</f>
        <v>0</v>
      </c>
      <c r="D6537" s="51"/>
      <c r="E6537" s="3">
        <f t="shared" si="1025"/>
        <v>1289.4580000000001</v>
      </c>
      <c r="F6537" s="3">
        <f t="shared" si="1026"/>
        <v>1289.4574600000001</v>
      </c>
      <c r="G6537" s="8">
        <f t="shared" si="1029"/>
        <v>0</v>
      </c>
      <c r="H6537" s="7">
        <f t="shared" si="1021"/>
        <v>0</v>
      </c>
      <c r="I6537" s="7">
        <f t="shared" si="1022"/>
        <v>0</v>
      </c>
      <c r="J6537">
        <f t="shared" si="1023"/>
        <v>0</v>
      </c>
      <c r="K6537">
        <f t="shared" si="1027"/>
        <v>0</v>
      </c>
      <c r="L6537">
        <f t="shared" si="1024"/>
        <v>0</v>
      </c>
      <c r="M6537" s="66" t="str">
        <f t="shared" si="1020"/>
        <v xml:space="preserve"> </v>
      </c>
    </row>
    <row r="6538" spans="1:13" x14ac:dyDescent="0.25">
      <c r="A6538" s="25">
        <f t="shared" si="1028"/>
        <v>6538</v>
      </c>
      <c r="B6538" s="35">
        <f>+INDEX(Исходные_данные!A:Z,A6538+$X$32-1,$X$30)</f>
        <v>0</v>
      </c>
      <c r="C6538" s="25">
        <f>+IFERROR(_xlfn.NUMBERVALUE(INDEX(Исходные_данные!A:Z,A6538+$X$32-1,$X$31),"."),0)</f>
        <v>0</v>
      </c>
      <c r="D6538" s="51"/>
      <c r="E6538" s="3">
        <f t="shared" si="1025"/>
        <v>1289.4580000000001</v>
      </c>
      <c r="F6538" s="3">
        <f t="shared" si="1026"/>
        <v>1289.4574600000001</v>
      </c>
      <c r="G6538" s="8">
        <f t="shared" si="1029"/>
        <v>0</v>
      </c>
      <c r="H6538" s="7">
        <f t="shared" si="1021"/>
        <v>0</v>
      </c>
      <c r="I6538" s="7">
        <f t="shared" si="1022"/>
        <v>0</v>
      </c>
      <c r="J6538">
        <f t="shared" si="1023"/>
        <v>0</v>
      </c>
      <c r="K6538">
        <f t="shared" si="1027"/>
        <v>0</v>
      </c>
      <c r="L6538">
        <f t="shared" si="1024"/>
        <v>0</v>
      </c>
      <c r="M6538" s="66" t="str">
        <f t="shared" si="1020"/>
        <v xml:space="preserve"> </v>
      </c>
    </row>
    <row r="6539" spans="1:13" x14ac:dyDescent="0.25">
      <c r="A6539" s="25">
        <f t="shared" si="1028"/>
        <v>6539</v>
      </c>
      <c r="B6539" s="35">
        <f>+INDEX(Исходные_данные!A:Z,A6539+$X$32-1,$X$30)</f>
        <v>0</v>
      </c>
      <c r="C6539" s="25">
        <f>+IFERROR(_xlfn.NUMBERVALUE(INDEX(Исходные_данные!A:Z,A6539+$X$32-1,$X$31),"."),0)</f>
        <v>0</v>
      </c>
      <c r="D6539" s="51"/>
      <c r="E6539" s="3">
        <f t="shared" si="1025"/>
        <v>1289.4580000000001</v>
      </c>
      <c r="F6539" s="3">
        <f t="shared" si="1026"/>
        <v>1289.4574600000001</v>
      </c>
      <c r="G6539" s="8">
        <f t="shared" si="1029"/>
        <v>0</v>
      </c>
      <c r="H6539" s="7">
        <f t="shared" si="1021"/>
        <v>0</v>
      </c>
      <c r="I6539" s="7">
        <f t="shared" si="1022"/>
        <v>0</v>
      </c>
      <c r="J6539">
        <f t="shared" si="1023"/>
        <v>0</v>
      </c>
      <c r="K6539">
        <f t="shared" si="1027"/>
        <v>0</v>
      </c>
      <c r="L6539">
        <f t="shared" si="1024"/>
        <v>0</v>
      </c>
      <c r="M6539" s="66" t="str">
        <f t="shared" si="1020"/>
        <v xml:space="preserve"> </v>
      </c>
    </row>
    <row r="6540" spans="1:13" x14ac:dyDescent="0.25">
      <c r="A6540" s="25">
        <f t="shared" si="1028"/>
        <v>6540</v>
      </c>
      <c r="B6540" s="35">
        <f>+INDEX(Исходные_данные!A:Z,A6540+$X$32-1,$X$30)</f>
        <v>0</v>
      </c>
      <c r="C6540" s="25">
        <f>+IFERROR(_xlfn.NUMBERVALUE(INDEX(Исходные_данные!A:Z,A6540+$X$32-1,$X$31),"."),0)</f>
        <v>0</v>
      </c>
      <c r="D6540" s="51"/>
      <c r="E6540" s="3">
        <f t="shared" si="1025"/>
        <v>1289.4580000000001</v>
      </c>
      <c r="F6540" s="3">
        <f t="shared" si="1026"/>
        <v>1289.4574600000001</v>
      </c>
      <c r="G6540" s="8">
        <f t="shared" si="1029"/>
        <v>0</v>
      </c>
      <c r="H6540" s="7">
        <f t="shared" si="1021"/>
        <v>0</v>
      </c>
      <c r="I6540" s="7">
        <f t="shared" si="1022"/>
        <v>0</v>
      </c>
      <c r="J6540">
        <f t="shared" si="1023"/>
        <v>0</v>
      </c>
      <c r="K6540">
        <f t="shared" si="1027"/>
        <v>0</v>
      </c>
      <c r="L6540">
        <f t="shared" si="1024"/>
        <v>0</v>
      </c>
      <c r="M6540" s="66" t="str">
        <f t="shared" si="1020"/>
        <v xml:space="preserve"> </v>
      </c>
    </row>
    <row r="6541" spans="1:13" x14ac:dyDescent="0.25">
      <c r="A6541" s="25">
        <f t="shared" si="1028"/>
        <v>6541</v>
      </c>
      <c r="B6541" s="35">
        <f>+INDEX(Исходные_данные!A:Z,A6541+$X$32-1,$X$30)</f>
        <v>0</v>
      </c>
      <c r="C6541" s="25">
        <f>+IFERROR(_xlfn.NUMBERVALUE(INDEX(Исходные_данные!A:Z,A6541+$X$32-1,$X$31),"."),0)</f>
        <v>0</v>
      </c>
      <c r="D6541" s="51"/>
      <c r="E6541" s="3">
        <f t="shared" si="1025"/>
        <v>1289.4580000000001</v>
      </c>
      <c r="F6541" s="3">
        <f t="shared" si="1026"/>
        <v>1289.4574600000001</v>
      </c>
      <c r="G6541" s="8">
        <f t="shared" si="1029"/>
        <v>0</v>
      </c>
      <c r="H6541" s="7">
        <f t="shared" si="1021"/>
        <v>0</v>
      </c>
      <c r="I6541" s="7">
        <f t="shared" si="1022"/>
        <v>0</v>
      </c>
      <c r="J6541">
        <f t="shared" si="1023"/>
        <v>0</v>
      </c>
      <c r="K6541">
        <f t="shared" si="1027"/>
        <v>0</v>
      </c>
      <c r="L6541">
        <f t="shared" si="1024"/>
        <v>0</v>
      </c>
      <c r="M6541" s="66" t="str">
        <f t="shared" si="1020"/>
        <v xml:space="preserve"> </v>
      </c>
    </row>
    <row r="6542" spans="1:13" x14ac:dyDescent="0.25">
      <c r="A6542" s="25">
        <f t="shared" si="1028"/>
        <v>6542</v>
      </c>
      <c r="B6542" s="35">
        <f>+INDEX(Исходные_данные!A:Z,A6542+$X$32-1,$X$30)</f>
        <v>0</v>
      </c>
      <c r="C6542" s="25">
        <f>+IFERROR(_xlfn.NUMBERVALUE(INDEX(Исходные_данные!A:Z,A6542+$X$32-1,$X$31),"."),0)</f>
        <v>0</v>
      </c>
      <c r="D6542" s="51"/>
      <c r="E6542" s="3">
        <f t="shared" si="1025"/>
        <v>1289.4580000000001</v>
      </c>
      <c r="F6542" s="3">
        <f t="shared" si="1026"/>
        <v>1289.4574600000001</v>
      </c>
      <c r="G6542" s="8">
        <f t="shared" si="1029"/>
        <v>0</v>
      </c>
      <c r="H6542" s="7">
        <f t="shared" si="1021"/>
        <v>0</v>
      </c>
      <c r="I6542" s="7">
        <f t="shared" si="1022"/>
        <v>0</v>
      </c>
      <c r="J6542">
        <f t="shared" si="1023"/>
        <v>0</v>
      </c>
      <c r="K6542">
        <f t="shared" si="1027"/>
        <v>0</v>
      </c>
      <c r="L6542">
        <f t="shared" si="1024"/>
        <v>0</v>
      </c>
      <c r="M6542" s="66" t="str">
        <f t="shared" si="1020"/>
        <v xml:space="preserve"> </v>
      </c>
    </row>
    <row r="6543" spans="1:13" x14ac:dyDescent="0.25">
      <c r="A6543" s="25">
        <f t="shared" si="1028"/>
        <v>6543</v>
      </c>
      <c r="B6543" s="35">
        <f>+INDEX(Исходные_данные!A:Z,A6543+$X$32-1,$X$30)</f>
        <v>0</v>
      </c>
      <c r="C6543" s="25">
        <f>+IFERROR(_xlfn.NUMBERVALUE(INDEX(Исходные_данные!A:Z,A6543+$X$32-1,$X$31),"."),0)</f>
        <v>0</v>
      </c>
      <c r="D6543" s="51"/>
      <c r="E6543" s="3">
        <f t="shared" si="1025"/>
        <v>1289.4580000000001</v>
      </c>
      <c r="F6543" s="3">
        <f t="shared" si="1026"/>
        <v>1289.4574600000001</v>
      </c>
      <c r="G6543" s="8">
        <f t="shared" si="1029"/>
        <v>0</v>
      </c>
      <c r="H6543" s="7">
        <f t="shared" si="1021"/>
        <v>0</v>
      </c>
      <c r="I6543" s="7">
        <f t="shared" si="1022"/>
        <v>0</v>
      </c>
      <c r="J6543">
        <f t="shared" si="1023"/>
        <v>0</v>
      </c>
      <c r="K6543">
        <f t="shared" si="1027"/>
        <v>0</v>
      </c>
      <c r="L6543">
        <f t="shared" si="1024"/>
        <v>0</v>
      </c>
      <c r="M6543" s="66" t="str">
        <f t="shared" si="1020"/>
        <v xml:space="preserve"> </v>
      </c>
    </row>
    <row r="6544" spans="1:13" x14ac:dyDescent="0.25">
      <c r="A6544" s="25">
        <f t="shared" si="1028"/>
        <v>6544</v>
      </c>
      <c r="B6544" s="35">
        <f>+INDEX(Исходные_данные!A:Z,A6544+$X$32-1,$X$30)</f>
        <v>0</v>
      </c>
      <c r="C6544" s="25">
        <f>+IFERROR(_xlfn.NUMBERVALUE(INDEX(Исходные_данные!A:Z,A6544+$X$32-1,$X$31),"."),0)</f>
        <v>0</v>
      </c>
      <c r="D6544" s="51"/>
      <c r="E6544" s="3">
        <f t="shared" si="1025"/>
        <v>1289.4580000000001</v>
      </c>
      <c r="F6544" s="3">
        <f t="shared" si="1026"/>
        <v>1289.4574600000001</v>
      </c>
      <c r="G6544" s="8">
        <f t="shared" si="1029"/>
        <v>0</v>
      </c>
      <c r="H6544" s="7">
        <f t="shared" si="1021"/>
        <v>0</v>
      </c>
      <c r="I6544" s="7">
        <f t="shared" si="1022"/>
        <v>0</v>
      </c>
      <c r="J6544">
        <f t="shared" si="1023"/>
        <v>0</v>
      </c>
      <c r="K6544">
        <f t="shared" si="1027"/>
        <v>0</v>
      </c>
      <c r="L6544">
        <f t="shared" si="1024"/>
        <v>0</v>
      </c>
      <c r="M6544" s="66" t="str">
        <f t="shared" si="1020"/>
        <v xml:space="preserve"> </v>
      </c>
    </row>
    <row r="6545" spans="1:13" x14ac:dyDescent="0.25">
      <c r="A6545" s="25">
        <f t="shared" si="1028"/>
        <v>6545</v>
      </c>
      <c r="B6545" s="35">
        <f>+INDEX(Исходные_данные!A:Z,A6545+$X$32-1,$X$30)</f>
        <v>0</v>
      </c>
      <c r="C6545" s="25">
        <f>+IFERROR(_xlfn.NUMBERVALUE(INDEX(Исходные_данные!A:Z,A6545+$X$32-1,$X$31),"."),0)</f>
        <v>0</v>
      </c>
      <c r="D6545" s="51"/>
      <c r="E6545" s="3">
        <f t="shared" si="1025"/>
        <v>1289.4580000000001</v>
      </c>
      <c r="F6545" s="3">
        <f t="shared" si="1026"/>
        <v>1289.4574600000001</v>
      </c>
      <c r="G6545" s="8">
        <f t="shared" si="1029"/>
        <v>0</v>
      </c>
      <c r="H6545" s="7">
        <f t="shared" si="1021"/>
        <v>0</v>
      </c>
      <c r="I6545" s="7">
        <f t="shared" si="1022"/>
        <v>0</v>
      </c>
      <c r="J6545">
        <f t="shared" si="1023"/>
        <v>0</v>
      </c>
      <c r="K6545">
        <f t="shared" si="1027"/>
        <v>0</v>
      </c>
      <c r="L6545">
        <f t="shared" si="1024"/>
        <v>0</v>
      </c>
      <c r="M6545" s="66" t="str">
        <f t="shared" si="1020"/>
        <v xml:space="preserve"> </v>
      </c>
    </row>
    <row r="6546" spans="1:13" x14ac:dyDescent="0.25">
      <c r="A6546" s="25">
        <f t="shared" si="1028"/>
        <v>6546</v>
      </c>
      <c r="B6546" s="35">
        <f>+INDEX(Исходные_данные!A:Z,A6546+$X$32-1,$X$30)</f>
        <v>0</v>
      </c>
      <c r="C6546" s="25">
        <f>+IFERROR(_xlfn.NUMBERVALUE(INDEX(Исходные_данные!A:Z,A6546+$X$32-1,$X$31),"."),0)</f>
        <v>0</v>
      </c>
      <c r="D6546" s="51"/>
      <c r="E6546" s="3">
        <f t="shared" si="1025"/>
        <v>1289.4580000000001</v>
      </c>
      <c r="F6546" s="3">
        <f t="shared" si="1026"/>
        <v>1289.4574600000001</v>
      </c>
      <c r="G6546" s="8">
        <f t="shared" si="1029"/>
        <v>0</v>
      </c>
      <c r="H6546" s="7">
        <f t="shared" si="1021"/>
        <v>0</v>
      </c>
      <c r="I6546" s="7">
        <f t="shared" si="1022"/>
        <v>0</v>
      </c>
      <c r="J6546">
        <f t="shared" si="1023"/>
        <v>0</v>
      </c>
      <c r="K6546">
        <f t="shared" si="1027"/>
        <v>0</v>
      </c>
      <c r="L6546">
        <f t="shared" si="1024"/>
        <v>0</v>
      </c>
      <c r="M6546" s="66" t="str">
        <f t="shared" si="1020"/>
        <v xml:space="preserve"> </v>
      </c>
    </row>
    <row r="6547" spans="1:13" x14ac:dyDescent="0.25">
      <c r="A6547" s="25">
        <f t="shared" si="1028"/>
        <v>6547</v>
      </c>
      <c r="B6547" s="35">
        <f>+INDEX(Исходные_данные!A:Z,A6547+$X$32-1,$X$30)</f>
        <v>0</v>
      </c>
      <c r="C6547" s="25">
        <f>+IFERROR(_xlfn.NUMBERVALUE(INDEX(Исходные_данные!A:Z,A6547+$X$32-1,$X$31),"."),0)</f>
        <v>0</v>
      </c>
      <c r="D6547" s="51"/>
      <c r="E6547" s="3">
        <f t="shared" si="1025"/>
        <v>1289.4580000000001</v>
      </c>
      <c r="F6547" s="3">
        <f t="shared" si="1026"/>
        <v>1289.4574600000001</v>
      </c>
      <c r="G6547" s="8">
        <f t="shared" si="1029"/>
        <v>0</v>
      </c>
      <c r="H6547" s="7">
        <f t="shared" si="1021"/>
        <v>0</v>
      </c>
      <c r="I6547" s="7">
        <f t="shared" si="1022"/>
        <v>0</v>
      </c>
      <c r="J6547">
        <f t="shared" si="1023"/>
        <v>0</v>
      </c>
      <c r="K6547">
        <f t="shared" si="1027"/>
        <v>0</v>
      </c>
      <c r="L6547">
        <f t="shared" si="1024"/>
        <v>0</v>
      </c>
      <c r="M6547" s="66" t="str">
        <f t="shared" si="1020"/>
        <v xml:space="preserve"> </v>
      </c>
    </row>
    <row r="6548" spans="1:13" x14ac:dyDescent="0.25">
      <c r="A6548" s="25">
        <f t="shared" si="1028"/>
        <v>6548</v>
      </c>
      <c r="B6548" s="35">
        <f>+INDEX(Исходные_данные!A:Z,A6548+$X$32-1,$X$30)</f>
        <v>0</v>
      </c>
      <c r="C6548" s="25">
        <f>+IFERROR(_xlfn.NUMBERVALUE(INDEX(Исходные_данные!A:Z,A6548+$X$32-1,$X$31),"."),0)</f>
        <v>0</v>
      </c>
      <c r="D6548" s="51"/>
      <c r="E6548" s="3">
        <f t="shared" si="1025"/>
        <v>1289.4580000000001</v>
      </c>
      <c r="F6548" s="3">
        <f t="shared" si="1026"/>
        <v>1289.4574600000001</v>
      </c>
      <c r="G6548" s="8">
        <f t="shared" si="1029"/>
        <v>0</v>
      </c>
      <c r="H6548" s="7">
        <f t="shared" si="1021"/>
        <v>0</v>
      </c>
      <c r="I6548" s="7">
        <f t="shared" si="1022"/>
        <v>0</v>
      </c>
      <c r="J6548">
        <f t="shared" si="1023"/>
        <v>0</v>
      </c>
      <c r="K6548">
        <f t="shared" si="1027"/>
        <v>0</v>
      </c>
      <c r="L6548">
        <f t="shared" si="1024"/>
        <v>0</v>
      </c>
      <c r="M6548" s="66" t="str">
        <f t="shared" si="1020"/>
        <v xml:space="preserve"> </v>
      </c>
    </row>
    <row r="6549" spans="1:13" x14ac:dyDescent="0.25">
      <c r="A6549" s="25">
        <f t="shared" si="1028"/>
        <v>6549</v>
      </c>
      <c r="B6549" s="35">
        <f>+INDEX(Исходные_данные!A:Z,A6549+$X$32-1,$X$30)</f>
        <v>0</v>
      </c>
      <c r="C6549" s="25">
        <f>+IFERROR(_xlfn.NUMBERVALUE(INDEX(Исходные_данные!A:Z,A6549+$X$32-1,$X$31),"."),0)</f>
        <v>0</v>
      </c>
      <c r="D6549" s="51"/>
      <c r="E6549" s="3">
        <f t="shared" si="1025"/>
        <v>1289.4580000000001</v>
      </c>
      <c r="F6549" s="3">
        <f t="shared" si="1026"/>
        <v>1289.4574600000001</v>
      </c>
      <c r="G6549" s="8">
        <f t="shared" si="1029"/>
        <v>0</v>
      </c>
      <c r="H6549" s="7">
        <f t="shared" si="1021"/>
        <v>0</v>
      </c>
      <c r="I6549" s="7">
        <f t="shared" si="1022"/>
        <v>0</v>
      </c>
      <c r="J6549">
        <f t="shared" si="1023"/>
        <v>0</v>
      </c>
      <c r="K6549">
        <f t="shared" si="1027"/>
        <v>0</v>
      </c>
      <c r="L6549">
        <f t="shared" si="1024"/>
        <v>0</v>
      </c>
      <c r="M6549" s="66" t="str">
        <f t="shared" si="1020"/>
        <v xml:space="preserve"> </v>
      </c>
    </row>
    <row r="6550" spans="1:13" x14ac:dyDescent="0.25">
      <c r="A6550" s="25">
        <f t="shared" si="1028"/>
        <v>6550</v>
      </c>
      <c r="B6550" s="35">
        <f>+INDEX(Исходные_данные!A:Z,A6550+$X$32-1,$X$30)</f>
        <v>0</v>
      </c>
      <c r="C6550" s="25">
        <f>+IFERROR(_xlfn.NUMBERVALUE(INDEX(Исходные_данные!A:Z,A6550+$X$32-1,$X$31),"."),0)</f>
        <v>0</v>
      </c>
      <c r="D6550" s="51"/>
      <c r="E6550" s="3">
        <f t="shared" si="1025"/>
        <v>1289.4580000000001</v>
      </c>
      <c r="F6550" s="3">
        <f t="shared" si="1026"/>
        <v>1289.4574600000001</v>
      </c>
      <c r="G6550" s="8">
        <f t="shared" si="1029"/>
        <v>0</v>
      </c>
      <c r="H6550" s="7">
        <f t="shared" si="1021"/>
        <v>0</v>
      </c>
      <c r="I6550" s="7">
        <f t="shared" si="1022"/>
        <v>0</v>
      </c>
      <c r="J6550">
        <f t="shared" si="1023"/>
        <v>0</v>
      </c>
      <c r="K6550">
        <f t="shared" si="1027"/>
        <v>0</v>
      </c>
      <c r="L6550">
        <f t="shared" si="1024"/>
        <v>0</v>
      </c>
      <c r="M6550" s="66" t="str">
        <f t="shared" si="1020"/>
        <v xml:space="preserve"> </v>
      </c>
    </row>
    <row r="6551" spans="1:13" x14ac:dyDescent="0.25">
      <c r="A6551" s="25">
        <f t="shared" si="1028"/>
        <v>6551</v>
      </c>
      <c r="B6551" s="35">
        <f>+INDEX(Исходные_данные!A:Z,A6551+$X$32-1,$X$30)</f>
        <v>0</v>
      </c>
      <c r="C6551" s="25">
        <f>+IFERROR(_xlfn.NUMBERVALUE(INDEX(Исходные_данные!A:Z,A6551+$X$32-1,$X$31),"."),0)</f>
        <v>0</v>
      </c>
      <c r="D6551" s="51"/>
      <c r="E6551" s="3">
        <f t="shared" si="1025"/>
        <v>1289.4580000000001</v>
      </c>
      <c r="F6551" s="3">
        <f t="shared" si="1026"/>
        <v>1289.4574600000001</v>
      </c>
      <c r="G6551" s="8">
        <f t="shared" si="1029"/>
        <v>0</v>
      </c>
      <c r="H6551" s="7">
        <f t="shared" si="1021"/>
        <v>0</v>
      </c>
      <c r="I6551" s="7">
        <f t="shared" si="1022"/>
        <v>0</v>
      </c>
      <c r="J6551">
        <f t="shared" si="1023"/>
        <v>0</v>
      </c>
      <c r="K6551">
        <f t="shared" si="1027"/>
        <v>0</v>
      </c>
      <c r="L6551">
        <f t="shared" si="1024"/>
        <v>0</v>
      </c>
      <c r="M6551" s="66" t="str">
        <f t="shared" si="1020"/>
        <v xml:space="preserve"> </v>
      </c>
    </row>
    <row r="6552" spans="1:13" x14ac:dyDescent="0.25">
      <c r="A6552" s="25">
        <f t="shared" si="1028"/>
        <v>6552</v>
      </c>
      <c r="B6552" s="35">
        <f>+INDEX(Исходные_данные!A:Z,A6552+$X$32-1,$X$30)</f>
        <v>0</v>
      </c>
      <c r="C6552" s="25">
        <f>+IFERROR(_xlfn.NUMBERVALUE(INDEX(Исходные_данные!A:Z,A6552+$X$32-1,$X$31),"."),0)</f>
        <v>0</v>
      </c>
      <c r="D6552" s="51"/>
      <c r="E6552" s="3">
        <f t="shared" si="1025"/>
        <v>1289.4580000000001</v>
      </c>
      <c r="F6552" s="3">
        <f t="shared" si="1026"/>
        <v>1289.4574600000001</v>
      </c>
      <c r="G6552" s="8">
        <f t="shared" si="1029"/>
        <v>0</v>
      </c>
      <c r="H6552" s="7">
        <f t="shared" si="1021"/>
        <v>0</v>
      </c>
      <c r="I6552" s="7">
        <f t="shared" si="1022"/>
        <v>0</v>
      </c>
      <c r="J6552">
        <f t="shared" si="1023"/>
        <v>0</v>
      </c>
      <c r="K6552">
        <f t="shared" si="1027"/>
        <v>0</v>
      </c>
      <c r="L6552">
        <f t="shared" si="1024"/>
        <v>0</v>
      </c>
      <c r="M6552" s="66" t="str">
        <f t="shared" si="1020"/>
        <v xml:space="preserve"> </v>
      </c>
    </row>
    <row r="6553" spans="1:13" x14ac:dyDescent="0.25">
      <c r="A6553" s="25">
        <f t="shared" si="1028"/>
        <v>6553</v>
      </c>
      <c r="B6553" s="35">
        <f>+INDEX(Исходные_данные!A:Z,A6553+$X$32-1,$X$30)</f>
        <v>0</v>
      </c>
      <c r="C6553" s="25">
        <f>+IFERROR(_xlfn.NUMBERVALUE(INDEX(Исходные_данные!A:Z,A6553+$X$32-1,$X$31),"."),0)</f>
        <v>0</v>
      </c>
      <c r="D6553" s="51"/>
      <c r="E6553" s="3">
        <f t="shared" si="1025"/>
        <v>1289.4580000000001</v>
      </c>
      <c r="F6553" s="3">
        <f t="shared" si="1026"/>
        <v>1289.4574600000001</v>
      </c>
      <c r="G6553" s="8">
        <f t="shared" si="1029"/>
        <v>0</v>
      </c>
      <c r="H6553" s="7">
        <f t="shared" si="1021"/>
        <v>0</v>
      </c>
      <c r="I6553" s="7">
        <f t="shared" si="1022"/>
        <v>0</v>
      </c>
      <c r="J6553">
        <f t="shared" si="1023"/>
        <v>0</v>
      </c>
      <c r="K6553">
        <f t="shared" si="1027"/>
        <v>0</v>
      </c>
      <c r="L6553">
        <f t="shared" si="1024"/>
        <v>0</v>
      </c>
      <c r="M6553" s="66" t="str">
        <f t="shared" si="1020"/>
        <v xml:space="preserve"> </v>
      </c>
    </row>
    <row r="6554" spans="1:13" x14ac:dyDescent="0.25">
      <c r="A6554" s="25">
        <f t="shared" si="1028"/>
        <v>6554</v>
      </c>
      <c r="B6554" s="35">
        <f>+INDEX(Исходные_данные!A:Z,A6554+$X$32-1,$X$30)</f>
        <v>0</v>
      </c>
      <c r="C6554" s="25">
        <f>+IFERROR(_xlfn.NUMBERVALUE(INDEX(Исходные_данные!A:Z,A6554+$X$32-1,$X$31),"."),0)</f>
        <v>0</v>
      </c>
      <c r="D6554" s="51"/>
      <c r="E6554" s="3">
        <f t="shared" si="1025"/>
        <v>1289.4580000000001</v>
      </c>
      <c r="F6554" s="3">
        <f t="shared" si="1026"/>
        <v>1289.4574600000001</v>
      </c>
      <c r="G6554" s="8">
        <f t="shared" si="1029"/>
        <v>0</v>
      </c>
      <c r="H6554" s="7">
        <f t="shared" si="1021"/>
        <v>0</v>
      </c>
      <c r="I6554" s="7">
        <f t="shared" si="1022"/>
        <v>0</v>
      </c>
      <c r="J6554">
        <f t="shared" si="1023"/>
        <v>0</v>
      </c>
      <c r="K6554">
        <f t="shared" si="1027"/>
        <v>0</v>
      </c>
      <c r="L6554">
        <f t="shared" si="1024"/>
        <v>0</v>
      </c>
      <c r="M6554" s="66" t="str">
        <f t="shared" si="1020"/>
        <v xml:space="preserve"> </v>
      </c>
    </row>
    <row r="6555" spans="1:13" x14ac:dyDescent="0.25">
      <c r="A6555" s="25">
        <f t="shared" si="1028"/>
        <v>6555</v>
      </c>
      <c r="B6555" s="35">
        <f>+INDEX(Исходные_данные!A:Z,A6555+$X$32-1,$X$30)</f>
        <v>0</v>
      </c>
      <c r="C6555" s="25">
        <f>+IFERROR(_xlfn.NUMBERVALUE(INDEX(Исходные_данные!A:Z,A6555+$X$32-1,$X$31),"."),0)</f>
        <v>0</v>
      </c>
      <c r="D6555" s="51"/>
      <c r="E6555" s="3">
        <f t="shared" si="1025"/>
        <v>1289.4580000000001</v>
      </c>
      <c r="F6555" s="3">
        <f t="shared" si="1026"/>
        <v>1289.4574600000001</v>
      </c>
      <c r="G6555" s="8">
        <f t="shared" si="1029"/>
        <v>0</v>
      </c>
      <c r="H6555" s="7">
        <f t="shared" si="1021"/>
        <v>0</v>
      </c>
      <c r="I6555" s="7">
        <f t="shared" si="1022"/>
        <v>0</v>
      </c>
      <c r="J6555">
        <f t="shared" si="1023"/>
        <v>0</v>
      </c>
      <c r="K6555">
        <f t="shared" si="1027"/>
        <v>0</v>
      </c>
      <c r="L6555">
        <f t="shared" si="1024"/>
        <v>0</v>
      </c>
      <c r="M6555" s="66" t="str">
        <f t="shared" si="1020"/>
        <v xml:space="preserve"> </v>
      </c>
    </row>
    <row r="6556" spans="1:13" x14ac:dyDescent="0.25">
      <c r="A6556" s="25">
        <f t="shared" si="1028"/>
        <v>6556</v>
      </c>
      <c r="B6556" s="35">
        <f>+INDEX(Исходные_данные!A:Z,A6556+$X$32-1,$X$30)</f>
        <v>0</v>
      </c>
      <c r="C6556" s="25">
        <f>+IFERROR(_xlfn.NUMBERVALUE(INDEX(Исходные_данные!A:Z,A6556+$X$32-1,$X$31),"."),0)</f>
        <v>0</v>
      </c>
      <c r="D6556" s="51"/>
      <c r="E6556" s="3">
        <f t="shared" si="1025"/>
        <v>1289.4580000000001</v>
      </c>
      <c r="F6556" s="3">
        <f t="shared" si="1026"/>
        <v>1289.4574600000001</v>
      </c>
      <c r="G6556" s="8">
        <f t="shared" si="1029"/>
        <v>0</v>
      </c>
      <c r="H6556" s="7">
        <f t="shared" si="1021"/>
        <v>0</v>
      </c>
      <c r="I6556" s="7">
        <f t="shared" si="1022"/>
        <v>0</v>
      </c>
      <c r="J6556">
        <f t="shared" si="1023"/>
        <v>0</v>
      </c>
      <c r="K6556">
        <f t="shared" si="1027"/>
        <v>0</v>
      </c>
      <c r="L6556">
        <f t="shared" si="1024"/>
        <v>0</v>
      </c>
      <c r="M6556" s="66" t="str">
        <f t="shared" ref="M6556:M6619" si="1030">IF(AC6571=1,"",+CONCATENATE(IF($AC$43=1,CONCATENATE(D6556," "),""),IF($AC$44=1,CONCATENATE(E6556," (",TEXT(G6556,"0,0"),"%)"),"")))</f>
        <v xml:space="preserve"> </v>
      </c>
    </row>
    <row r="6557" spans="1:13" x14ac:dyDescent="0.25">
      <c r="A6557" s="25">
        <f t="shared" si="1028"/>
        <v>6557</v>
      </c>
      <c r="B6557" s="35">
        <f>+INDEX(Исходные_данные!A:Z,A6557+$X$32-1,$X$30)</f>
        <v>0</v>
      </c>
      <c r="C6557" s="25">
        <f>+IFERROR(_xlfn.NUMBERVALUE(INDEX(Исходные_данные!A:Z,A6557+$X$32-1,$X$31),"."),0)</f>
        <v>0</v>
      </c>
      <c r="D6557" s="51"/>
      <c r="E6557" s="3">
        <f t="shared" si="1025"/>
        <v>1289.4580000000001</v>
      </c>
      <c r="F6557" s="3">
        <f t="shared" si="1026"/>
        <v>1289.4574600000001</v>
      </c>
      <c r="G6557" s="8">
        <f t="shared" si="1029"/>
        <v>0</v>
      </c>
      <c r="H6557" s="7">
        <f t="shared" si="1021"/>
        <v>0</v>
      </c>
      <c r="I6557" s="7">
        <f t="shared" si="1022"/>
        <v>0</v>
      </c>
      <c r="J6557">
        <f t="shared" si="1023"/>
        <v>0</v>
      </c>
      <c r="K6557">
        <f t="shared" si="1027"/>
        <v>0</v>
      </c>
      <c r="L6557">
        <f t="shared" si="1024"/>
        <v>0</v>
      </c>
      <c r="M6557" s="66" t="str">
        <f t="shared" si="1030"/>
        <v xml:space="preserve"> </v>
      </c>
    </row>
    <row r="6558" spans="1:13" x14ac:dyDescent="0.25">
      <c r="A6558" s="25">
        <f t="shared" si="1028"/>
        <v>6558</v>
      </c>
      <c r="B6558" s="35">
        <f>+INDEX(Исходные_данные!A:Z,A6558+$X$32-1,$X$30)</f>
        <v>0</v>
      </c>
      <c r="C6558" s="25">
        <f>+IFERROR(_xlfn.NUMBERVALUE(INDEX(Исходные_данные!A:Z,A6558+$X$32-1,$X$31),"."),0)</f>
        <v>0</v>
      </c>
      <c r="D6558" s="51"/>
      <c r="E6558" s="3">
        <f t="shared" si="1025"/>
        <v>1289.4580000000001</v>
      </c>
      <c r="F6558" s="3">
        <f t="shared" si="1026"/>
        <v>1289.4574600000001</v>
      </c>
      <c r="G6558" s="8">
        <f t="shared" si="1029"/>
        <v>0</v>
      </c>
      <c r="H6558" s="7">
        <f t="shared" si="1021"/>
        <v>0</v>
      </c>
      <c r="I6558" s="7">
        <f t="shared" si="1022"/>
        <v>0</v>
      </c>
      <c r="J6558">
        <f t="shared" si="1023"/>
        <v>0</v>
      </c>
      <c r="K6558">
        <f t="shared" si="1027"/>
        <v>0</v>
      </c>
      <c r="L6558">
        <f t="shared" si="1024"/>
        <v>0</v>
      </c>
      <c r="M6558" s="66" t="str">
        <f t="shared" si="1030"/>
        <v xml:space="preserve"> </v>
      </c>
    </row>
    <row r="6559" spans="1:13" x14ac:dyDescent="0.25">
      <c r="A6559" s="25">
        <f t="shared" si="1028"/>
        <v>6559</v>
      </c>
      <c r="B6559" s="35">
        <f>+INDEX(Исходные_данные!A:Z,A6559+$X$32-1,$X$30)</f>
        <v>0</v>
      </c>
      <c r="C6559" s="25">
        <f>+IFERROR(_xlfn.NUMBERVALUE(INDEX(Исходные_данные!A:Z,A6559+$X$32-1,$X$31),"."),0)</f>
        <v>0</v>
      </c>
      <c r="D6559" s="51"/>
      <c r="E6559" s="3">
        <f t="shared" si="1025"/>
        <v>1289.4580000000001</v>
      </c>
      <c r="F6559" s="3">
        <f t="shared" si="1026"/>
        <v>1289.4574600000001</v>
      </c>
      <c r="G6559" s="8">
        <f t="shared" si="1029"/>
        <v>0</v>
      </c>
      <c r="H6559" s="7">
        <f t="shared" si="1021"/>
        <v>0</v>
      </c>
      <c r="I6559" s="7">
        <f t="shared" si="1022"/>
        <v>0</v>
      </c>
      <c r="J6559">
        <f t="shared" si="1023"/>
        <v>0</v>
      </c>
      <c r="K6559">
        <f t="shared" si="1027"/>
        <v>0</v>
      </c>
      <c r="L6559">
        <f t="shared" si="1024"/>
        <v>0</v>
      </c>
      <c r="M6559" s="66" t="str">
        <f t="shared" si="1030"/>
        <v xml:space="preserve"> </v>
      </c>
    </row>
    <row r="6560" spans="1:13" x14ac:dyDescent="0.25">
      <c r="A6560" s="25">
        <f t="shared" si="1028"/>
        <v>6560</v>
      </c>
      <c r="B6560" s="35">
        <f>+INDEX(Исходные_данные!A:Z,A6560+$X$32-1,$X$30)</f>
        <v>0</v>
      </c>
      <c r="C6560" s="25">
        <f>+IFERROR(_xlfn.NUMBERVALUE(INDEX(Исходные_данные!A:Z,A6560+$X$32-1,$X$31),"."),0)</f>
        <v>0</v>
      </c>
      <c r="D6560" s="51"/>
      <c r="E6560" s="3">
        <f t="shared" si="1025"/>
        <v>1289.4580000000001</v>
      </c>
      <c r="F6560" s="3">
        <f t="shared" si="1026"/>
        <v>1289.4574600000001</v>
      </c>
      <c r="G6560" s="8">
        <f t="shared" si="1029"/>
        <v>0</v>
      </c>
      <c r="H6560" s="7">
        <f t="shared" si="1021"/>
        <v>0</v>
      </c>
      <c r="I6560" s="7">
        <f t="shared" si="1022"/>
        <v>0</v>
      </c>
      <c r="J6560">
        <f t="shared" si="1023"/>
        <v>0</v>
      </c>
      <c r="K6560">
        <f t="shared" si="1027"/>
        <v>0</v>
      </c>
      <c r="L6560">
        <f t="shared" si="1024"/>
        <v>0</v>
      </c>
      <c r="M6560" s="66" t="str">
        <f t="shared" si="1030"/>
        <v xml:space="preserve"> </v>
      </c>
    </row>
    <row r="6561" spans="1:13" x14ac:dyDescent="0.25">
      <c r="A6561" s="25">
        <f t="shared" si="1028"/>
        <v>6561</v>
      </c>
      <c r="B6561" s="35">
        <f>+INDEX(Исходные_данные!A:Z,A6561+$X$32-1,$X$30)</f>
        <v>0</v>
      </c>
      <c r="C6561" s="25">
        <f>+IFERROR(_xlfn.NUMBERVALUE(INDEX(Исходные_данные!A:Z,A6561+$X$32-1,$X$31),"."),0)</f>
        <v>0</v>
      </c>
      <c r="D6561" s="51"/>
      <c r="E6561" s="3">
        <f t="shared" si="1025"/>
        <v>1289.4580000000001</v>
      </c>
      <c r="F6561" s="3">
        <f t="shared" si="1026"/>
        <v>1289.4574600000001</v>
      </c>
      <c r="G6561" s="8">
        <f t="shared" si="1029"/>
        <v>0</v>
      </c>
      <c r="H6561" s="7">
        <f t="shared" si="1021"/>
        <v>0</v>
      </c>
      <c r="I6561" s="7">
        <f t="shared" si="1022"/>
        <v>0</v>
      </c>
      <c r="J6561">
        <f t="shared" si="1023"/>
        <v>0</v>
      </c>
      <c r="K6561">
        <f t="shared" si="1027"/>
        <v>0</v>
      </c>
      <c r="L6561">
        <f t="shared" si="1024"/>
        <v>0</v>
      </c>
      <c r="M6561" s="66" t="str">
        <f t="shared" si="1030"/>
        <v xml:space="preserve"> </v>
      </c>
    </row>
    <row r="6562" spans="1:13" x14ac:dyDescent="0.25">
      <c r="A6562" s="25">
        <f t="shared" si="1028"/>
        <v>6562</v>
      </c>
      <c r="B6562" s="35">
        <f>+INDEX(Исходные_данные!A:Z,A6562+$X$32-1,$X$30)</f>
        <v>0</v>
      </c>
      <c r="C6562" s="25">
        <f>+IFERROR(_xlfn.NUMBERVALUE(INDEX(Исходные_данные!A:Z,A6562+$X$32-1,$X$31),"."),0)</f>
        <v>0</v>
      </c>
      <c r="D6562" s="51"/>
      <c r="E6562" s="3">
        <f t="shared" si="1025"/>
        <v>1289.4580000000001</v>
      </c>
      <c r="F6562" s="3">
        <f t="shared" si="1026"/>
        <v>1289.4574600000001</v>
      </c>
      <c r="G6562" s="8">
        <f t="shared" si="1029"/>
        <v>0</v>
      </c>
      <c r="H6562" s="7">
        <f t="shared" si="1021"/>
        <v>0</v>
      </c>
      <c r="I6562" s="7">
        <f t="shared" si="1022"/>
        <v>0</v>
      </c>
      <c r="J6562">
        <f t="shared" si="1023"/>
        <v>0</v>
      </c>
      <c r="K6562">
        <f t="shared" si="1027"/>
        <v>0</v>
      </c>
      <c r="L6562">
        <f t="shared" si="1024"/>
        <v>0</v>
      </c>
      <c r="M6562" s="66" t="str">
        <f t="shared" si="1030"/>
        <v xml:space="preserve"> </v>
      </c>
    </row>
    <row r="6563" spans="1:13" x14ac:dyDescent="0.25">
      <c r="A6563" s="25">
        <f t="shared" si="1028"/>
        <v>6563</v>
      </c>
      <c r="B6563" s="35">
        <f>+INDEX(Исходные_данные!A:Z,A6563+$X$32-1,$X$30)</f>
        <v>0</v>
      </c>
      <c r="C6563" s="25">
        <f>+IFERROR(_xlfn.NUMBERVALUE(INDEX(Исходные_данные!A:Z,A6563+$X$32-1,$X$31),"."),0)</f>
        <v>0</v>
      </c>
      <c r="D6563" s="51"/>
      <c r="E6563" s="3">
        <f t="shared" si="1025"/>
        <v>1289.4580000000001</v>
      </c>
      <c r="F6563" s="3">
        <f t="shared" si="1026"/>
        <v>1289.4574600000001</v>
      </c>
      <c r="G6563" s="8">
        <f t="shared" si="1029"/>
        <v>0</v>
      </c>
      <c r="H6563" s="7">
        <f t="shared" si="1021"/>
        <v>0</v>
      </c>
      <c r="I6563" s="7">
        <f t="shared" si="1022"/>
        <v>0</v>
      </c>
      <c r="J6563">
        <f t="shared" si="1023"/>
        <v>0</v>
      </c>
      <c r="K6563">
        <f t="shared" si="1027"/>
        <v>0</v>
      </c>
      <c r="L6563">
        <f t="shared" si="1024"/>
        <v>0</v>
      </c>
      <c r="M6563" s="66" t="str">
        <f t="shared" si="1030"/>
        <v xml:space="preserve"> </v>
      </c>
    </row>
    <row r="6564" spans="1:13" x14ac:dyDescent="0.25">
      <c r="A6564" s="25">
        <f t="shared" si="1028"/>
        <v>6564</v>
      </c>
      <c r="B6564" s="35">
        <f>+INDEX(Исходные_данные!A:Z,A6564+$X$32-1,$X$30)</f>
        <v>0</v>
      </c>
      <c r="C6564" s="25">
        <f>+IFERROR(_xlfn.NUMBERVALUE(INDEX(Исходные_данные!A:Z,A6564+$X$32-1,$X$31),"."),0)</f>
        <v>0</v>
      </c>
      <c r="D6564" s="51"/>
      <c r="E6564" s="3">
        <f t="shared" si="1025"/>
        <v>1289.4580000000001</v>
      </c>
      <c r="F6564" s="3">
        <f t="shared" si="1026"/>
        <v>1289.4574600000001</v>
      </c>
      <c r="G6564" s="8">
        <f t="shared" si="1029"/>
        <v>0</v>
      </c>
      <c r="H6564" s="7">
        <f t="shared" si="1021"/>
        <v>0</v>
      </c>
      <c r="I6564" s="7">
        <f t="shared" si="1022"/>
        <v>0</v>
      </c>
      <c r="J6564">
        <f t="shared" si="1023"/>
        <v>0</v>
      </c>
      <c r="K6564">
        <f t="shared" si="1027"/>
        <v>0</v>
      </c>
      <c r="L6564">
        <f t="shared" si="1024"/>
        <v>0</v>
      </c>
      <c r="M6564" s="66" t="str">
        <f t="shared" si="1030"/>
        <v xml:space="preserve"> </v>
      </c>
    </row>
    <row r="6565" spans="1:13" x14ac:dyDescent="0.25">
      <c r="A6565" s="25">
        <f t="shared" si="1028"/>
        <v>6565</v>
      </c>
      <c r="B6565" s="35">
        <f>+INDEX(Исходные_данные!A:Z,A6565+$X$32-1,$X$30)</f>
        <v>0</v>
      </c>
      <c r="C6565" s="25">
        <f>+IFERROR(_xlfn.NUMBERVALUE(INDEX(Исходные_данные!A:Z,A6565+$X$32-1,$X$31),"."),0)</f>
        <v>0</v>
      </c>
      <c r="D6565" s="51"/>
      <c r="E6565" s="3">
        <f t="shared" si="1025"/>
        <v>1289.4580000000001</v>
      </c>
      <c r="F6565" s="3">
        <f t="shared" si="1026"/>
        <v>1289.4574600000001</v>
      </c>
      <c r="G6565" s="8">
        <f t="shared" si="1029"/>
        <v>0</v>
      </c>
      <c r="H6565" s="7">
        <f t="shared" si="1021"/>
        <v>0</v>
      </c>
      <c r="I6565" s="7">
        <f t="shared" si="1022"/>
        <v>0</v>
      </c>
      <c r="J6565">
        <f t="shared" si="1023"/>
        <v>0</v>
      </c>
      <c r="K6565">
        <f t="shared" si="1027"/>
        <v>0</v>
      </c>
      <c r="L6565">
        <f t="shared" si="1024"/>
        <v>0</v>
      </c>
      <c r="M6565" s="66" t="str">
        <f t="shared" si="1030"/>
        <v xml:space="preserve"> </v>
      </c>
    </row>
    <row r="6566" spans="1:13" x14ac:dyDescent="0.25">
      <c r="A6566" s="25">
        <f t="shared" si="1028"/>
        <v>6566</v>
      </c>
      <c r="B6566" s="35">
        <f>+INDEX(Исходные_данные!A:Z,A6566+$X$32-1,$X$30)</f>
        <v>0</v>
      </c>
      <c r="C6566" s="25">
        <f>+IFERROR(_xlfn.NUMBERVALUE(INDEX(Исходные_данные!A:Z,A6566+$X$32-1,$X$31),"."),0)</f>
        <v>0</v>
      </c>
      <c r="D6566" s="51"/>
      <c r="E6566" s="3">
        <f t="shared" si="1025"/>
        <v>1289.4580000000001</v>
      </c>
      <c r="F6566" s="3">
        <f t="shared" si="1026"/>
        <v>1289.4574600000001</v>
      </c>
      <c r="G6566" s="8">
        <f t="shared" si="1029"/>
        <v>0</v>
      </c>
      <c r="H6566" s="7">
        <f t="shared" si="1021"/>
        <v>0</v>
      </c>
      <c r="I6566" s="7">
        <f t="shared" si="1022"/>
        <v>0</v>
      </c>
      <c r="J6566">
        <f t="shared" si="1023"/>
        <v>0</v>
      </c>
      <c r="K6566">
        <f t="shared" si="1027"/>
        <v>0</v>
      </c>
      <c r="L6566">
        <f t="shared" si="1024"/>
        <v>0</v>
      </c>
      <c r="M6566" s="66" t="str">
        <f t="shared" si="1030"/>
        <v xml:space="preserve"> </v>
      </c>
    </row>
    <row r="6567" spans="1:13" x14ac:dyDescent="0.25">
      <c r="A6567" s="25">
        <f t="shared" si="1028"/>
        <v>6567</v>
      </c>
      <c r="B6567" s="35">
        <f>+INDEX(Исходные_данные!A:Z,A6567+$X$32-1,$X$30)</f>
        <v>0</v>
      </c>
      <c r="C6567" s="25">
        <f>+IFERROR(_xlfn.NUMBERVALUE(INDEX(Исходные_данные!A:Z,A6567+$X$32-1,$X$31),"."),0)</f>
        <v>0</v>
      </c>
      <c r="D6567" s="51"/>
      <c r="E6567" s="3">
        <f t="shared" si="1025"/>
        <v>1289.4580000000001</v>
      </c>
      <c r="F6567" s="3">
        <f t="shared" si="1026"/>
        <v>1289.4574600000001</v>
      </c>
      <c r="G6567" s="8">
        <f t="shared" si="1029"/>
        <v>0</v>
      </c>
      <c r="H6567" s="7">
        <f t="shared" si="1021"/>
        <v>0</v>
      </c>
      <c r="I6567" s="7">
        <f t="shared" si="1022"/>
        <v>0</v>
      </c>
      <c r="J6567">
        <f t="shared" si="1023"/>
        <v>0</v>
      </c>
      <c r="K6567">
        <f t="shared" si="1027"/>
        <v>0</v>
      </c>
      <c r="L6567">
        <f t="shared" si="1024"/>
        <v>0</v>
      </c>
      <c r="M6567" s="66" t="str">
        <f t="shared" si="1030"/>
        <v xml:space="preserve"> </v>
      </c>
    </row>
    <row r="6568" spans="1:13" x14ac:dyDescent="0.25">
      <c r="A6568" s="25">
        <f t="shared" si="1028"/>
        <v>6568</v>
      </c>
      <c r="B6568" s="35">
        <f>+INDEX(Исходные_данные!A:Z,A6568+$X$32-1,$X$30)</f>
        <v>0</v>
      </c>
      <c r="C6568" s="25">
        <f>+IFERROR(_xlfn.NUMBERVALUE(INDEX(Исходные_данные!A:Z,A6568+$X$32-1,$X$31),"."),0)</f>
        <v>0</v>
      </c>
      <c r="D6568" s="51"/>
      <c r="E6568" s="3">
        <f t="shared" si="1025"/>
        <v>1289.4580000000001</v>
      </c>
      <c r="F6568" s="3">
        <f t="shared" si="1026"/>
        <v>1289.4574600000001</v>
      </c>
      <c r="G6568" s="8">
        <f t="shared" si="1029"/>
        <v>0</v>
      </c>
      <c r="H6568" s="7">
        <f t="shared" si="1021"/>
        <v>0</v>
      </c>
      <c r="I6568" s="7">
        <f t="shared" si="1022"/>
        <v>0</v>
      </c>
      <c r="J6568">
        <f t="shared" si="1023"/>
        <v>0</v>
      </c>
      <c r="K6568">
        <f t="shared" si="1027"/>
        <v>0</v>
      </c>
      <c r="L6568">
        <f t="shared" si="1024"/>
        <v>0</v>
      </c>
      <c r="M6568" s="66" t="str">
        <f t="shared" si="1030"/>
        <v xml:space="preserve"> </v>
      </c>
    </row>
    <row r="6569" spans="1:13" x14ac:dyDescent="0.25">
      <c r="A6569" s="25">
        <f t="shared" si="1028"/>
        <v>6569</v>
      </c>
      <c r="B6569" s="35">
        <f>+INDEX(Исходные_данные!A:Z,A6569+$X$32-1,$X$30)</f>
        <v>0</v>
      </c>
      <c r="C6569" s="25">
        <f>+IFERROR(_xlfn.NUMBERVALUE(INDEX(Исходные_данные!A:Z,A6569+$X$32-1,$X$31),"."),0)</f>
        <v>0</v>
      </c>
      <c r="D6569" s="51"/>
      <c r="E6569" s="3">
        <f t="shared" si="1025"/>
        <v>1289.4580000000001</v>
      </c>
      <c r="F6569" s="3">
        <f t="shared" si="1026"/>
        <v>1289.4574600000001</v>
      </c>
      <c r="G6569" s="8">
        <f t="shared" si="1029"/>
        <v>0</v>
      </c>
      <c r="H6569" s="7">
        <f t="shared" si="1021"/>
        <v>0</v>
      </c>
      <c r="I6569" s="7">
        <f t="shared" si="1022"/>
        <v>0</v>
      </c>
      <c r="J6569">
        <f t="shared" si="1023"/>
        <v>0</v>
      </c>
      <c r="K6569">
        <f t="shared" si="1027"/>
        <v>0</v>
      </c>
      <c r="L6569">
        <f t="shared" si="1024"/>
        <v>0</v>
      </c>
      <c r="M6569" s="66" t="str">
        <f t="shared" si="1030"/>
        <v xml:space="preserve"> </v>
      </c>
    </row>
    <row r="6570" spans="1:13" x14ac:dyDescent="0.25">
      <c r="A6570" s="25">
        <f t="shared" si="1028"/>
        <v>6570</v>
      </c>
      <c r="B6570" s="35">
        <f>+INDEX(Исходные_данные!A:Z,A6570+$X$32-1,$X$30)</f>
        <v>0</v>
      </c>
      <c r="C6570" s="25">
        <f>+IFERROR(_xlfn.NUMBERVALUE(INDEX(Исходные_данные!A:Z,A6570+$X$32-1,$X$31),"."),0)</f>
        <v>0</v>
      </c>
      <c r="D6570" s="51"/>
      <c r="E6570" s="3">
        <f t="shared" si="1025"/>
        <v>1289.4580000000001</v>
      </c>
      <c r="F6570" s="3">
        <f t="shared" si="1026"/>
        <v>1289.4574600000001</v>
      </c>
      <c r="G6570" s="8">
        <f t="shared" si="1029"/>
        <v>0</v>
      </c>
      <c r="H6570" s="7">
        <f t="shared" si="1021"/>
        <v>0</v>
      </c>
      <c r="I6570" s="7">
        <f t="shared" si="1022"/>
        <v>0</v>
      </c>
      <c r="J6570">
        <f t="shared" si="1023"/>
        <v>0</v>
      </c>
      <c r="K6570">
        <f t="shared" si="1027"/>
        <v>0</v>
      </c>
      <c r="L6570">
        <f t="shared" si="1024"/>
        <v>0</v>
      </c>
      <c r="M6570" s="66" t="str">
        <f t="shared" si="1030"/>
        <v xml:space="preserve"> </v>
      </c>
    </row>
    <row r="6571" spans="1:13" x14ac:dyDescent="0.25">
      <c r="A6571" s="25">
        <f t="shared" si="1028"/>
        <v>6571</v>
      </c>
      <c r="B6571" s="35">
        <f>+INDEX(Исходные_данные!A:Z,A6571+$X$32-1,$X$30)</f>
        <v>0</v>
      </c>
      <c r="C6571" s="25">
        <f>+IFERROR(_xlfn.NUMBERVALUE(INDEX(Исходные_данные!A:Z,A6571+$X$32-1,$X$31),"."),0)</f>
        <v>0</v>
      </c>
      <c r="D6571" s="51"/>
      <c r="E6571" s="3">
        <f t="shared" si="1025"/>
        <v>1289.4580000000001</v>
      </c>
      <c r="F6571" s="3">
        <f t="shared" si="1026"/>
        <v>1289.4574600000001</v>
      </c>
      <c r="G6571" s="8">
        <f t="shared" si="1029"/>
        <v>0</v>
      </c>
      <c r="H6571" s="7">
        <f t="shared" si="1021"/>
        <v>0</v>
      </c>
      <c r="I6571" s="7">
        <f t="shared" si="1022"/>
        <v>0</v>
      </c>
      <c r="J6571">
        <f t="shared" si="1023"/>
        <v>0</v>
      </c>
      <c r="K6571">
        <f t="shared" si="1027"/>
        <v>0</v>
      </c>
      <c r="L6571">
        <f t="shared" si="1024"/>
        <v>0</v>
      </c>
      <c r="M6571" s="66" t="str">
        <f t="shared" si="1030"/>
        <v xml:space="preserve"> </v>
      </c>
    </row>
    <row r="6572" spans="1:13" x14ac:dyDescent="0.25">
      <c r="A6572" s="25">
        <f t="shared" si="1028"/>
        <v>6572</v>
      </c>
      <c r="B6572" s="35">
        <f>+INDEX(Исходные_данные!A:Z,A6572+$X$32-1,$X$30)</f>
        <v>0</v>
      </c>
      <c r="C6572" s="25">
        <f>+IFERROR(_xlfn.NUMBERVALUE(INDEX(Исходные_данные!A:Z,A6572+$X$32-1,$X$31),"."),0)</f>
        <v>0</v>
      </c>
      <c r="D6572" s="51"/>
      <c r="E6572" s="3">
        <f t="shared" si="1025"/>
        <v>1289.4580000000001</v>
      </c>
      <c r="F6572" s="3">
        <f t="shared" si="1026"/>
        <v>1289.4574600000001</v>
      </c>
      <c r="G6572" s="8">
        <f t="shared" si="1029"/>
        <v>0</v>
      </c>
      <c r="H6572" s="7">
        <f t="shared" si="1021"/>
        <v>0</v>
      </c>
      <c r="I6572" s="7">
        <f t="shared" si="1022"/>
        <v>0</v>
      </c>
      <c r="J6572">
        <f t="shared" si="1023"/>
        <v>0</v>
      </c>
      <c r="K6572">
        <f t="shared" si="1027"/>
        <v>0</v>
      </c>
      <c r="L6572">
        <f t="shared" si="1024"/>
        <v>0</v>
      </c>
      <c r="M6572" s="66" t="str">
        <f t="shared" si="1030"/>
        <v xml:space="preserve"> </v>
      </c>
    </row>
    <row r="6573" spans="1:13" x14ac:dyDescent="0.25">
      <c r="A6573" s="25">
        <f t="shared" si="1028"/>
        <v>6573</v>
      </c>
      <c r="B6573" s="35">
        <f>+INDEX(Исходные_данные!A:Z,A6573+$X$32-1,$X$30)</f>
        <v>0</v>
      </c>
      <c r="C6573" s="25">
        <f>+IFERROR(_xlfn.NUMBERVALUE(INDEX(Исходные_данные!A:Z,A6573+$X$32-1,$X$31),"."),0)</f>
        <v>0</v>
      </c>
      <c r="D6573" s="51"/>
      <c r="E6573" s="3">
        <f t="shared" si="1025"/>
        <v>1289.4580000000001</v>
      </c>
      <c r="F6573" s="3">
        <f t="shared" si="1026"/>
        <v>1289.4574600000001</v>
      </c>
      <c r="G6573" s="8">
        <f t="shared" si="1029"/>
        <v>0</v>
      </c>
      <c r="H6573" s="7">
        <f t="shared" si="1021"/>
        <v>0</v>
      </c>
      <c r="I6573" s="7">
        <f t="shared" si="1022"/>
        <v>0</v>
      </c>
      <c r="J6573">
        <f t="shared" si="1023"/>
        <v>0</v>
      </c>
      <c r="K6573">
        <f t="shared" si="1027"/>
        <v>0</v>
      </c>
      <c r="L6573">
        <f t="shared" si="1024"/>
        <v>0</v>
      </c>
      <c r="M6573" s="66" t="str">
        <f t="shared" si="1030"/>
        <v xml:space="preserve"> </v>
      </c>
    </row>
    <row r="6574" spans="1:13" x14ac:dyDescent="0.25">
      <c r="A6574" s="25">
        <f t="shared" si="1028"/>
        <v>6574</v>
      </c>
      <c r="B6574" s="35">
        <f>+INDEX(Исходные_данные!A:Z,A6574+$X$32-1,$X$30)</f>
        <v>0</v>
      </c>
      <c r="C6574" s="25">
        <f>+IFERROR(_xlfn.NUMBERVALUE(INDEX(Исходные_данные!A:Z,A6574+$X$32-1,$X$31),"."),0)</f>
        <v>0</v>
      </c>
      <c r="D6574" s="51"/>
      <c r="E6574" s="3">
        <f t="shared" si="1025"/>
        <v>1289.4580000000001</v>
      </c>
      <c r="F6574" s="3">
        <f t="shared" si="1026"/>
        <v>1289.4574600000001</v>
      </c>
      <c r="G6574" s="8">
        <f t="shared" si="1029"/>
        <v>0</v>
      </c>
      <c r="H6574" s="7">
        <f t="shared" si="1021"/>
        <v>0</v>
      </c>
      <c r="I6574" s="7">
        <f t="shared" si="1022"/>
        <v>0</v>
      </c>
      <c r="J6574">
        <f t="shared" si="1023"/>
        <v>0</v>
      </c>
      <c r="K6574">
        <f t="shared" si="1027"/>
        <v>0</v>
      </c>
      <c r="L6574">
        <f t="shared" si="1024"/>
        <v>0</v>
      </c>
      <c r="M6574" s="66" t="str">
        <f t="shared" si="1030"/>
        <v xml:space="preserve"> </v>
      </c>
    </row>
    <row r="6575" spans="1:13" x14ac:dyDescent="0.25">
      <c r="A6575" s="25">
        <f t="shared" si="1028"/>
        <v>6575</v>
      </c>
      <c r="B6575" s="35">
        <f>+INDEX(Исходные_данные!A:Z,A6575+$X$32-1,$X$30)</f>
        <v>0</v>
      </c>
      <c r="C6575" s="25">
        <f>+IFERROR(_xlfn.NUMBERVALUE(INDEX(Исходные_данные!A:Z,A6575+$X$32-1,$X$31),"."),0)</f>
        <v>0</v>
      </c>
      <c r="D6575" s="51"/>
      <c r="E6575" s="3">
        <f t="shared" si="1025"/>
        <v>1289.4580000000001</v>
      </c>
      <c r="F6575" s="3">
        <f t="shared" si="1026"/>
        <v>1289.4574600000001</v>
      </c>
      <c r="G6575" s="8">
        <f t="shared" si="1029"/>
        <v>0</v>
      </c>
      <c r="H6575" s="7">
        <f t="shared" si="1021"/>
        <v>0</v>
      </c>
      <c r="I6575" s="7">
        <f t="shared" si="1022"/>
        <v>0</v>
      </c>
      <c r="J6575">
        <f t="shared" si="1023"/>
        <v>0</v>
      </c>
      <c r="K6575">
        <f t="shared" si="1027"/>
        <v>0</v>
      </c>
      <c r="L6575">
        <f t="shared" si="1024"/>
        <v>0</v>
      </c>
      <c r="M6575" s="66" t="str">
        <f t="shared" si="1030"/>
        <v xml:space="preserve"> </v>
      </c>
    </row>
    <row r="6576" spans="1:13" x14ac:dyDescent="0.25">
      <c r="A6576" s="25">
        <f t="shared" si="1028"/>
        <v>6576</v>
      </c>
      <c r="B6576" s="35">
        <f>+INDEX(Исходные_данные!A:Z,A6576+$X$32-1,$X$30)</f>
        <v>0</v>
      </c>
      <c r="C6576" s="25">
        <f>+IFERROR(_xlfn.NUMBERVALUE(INDEX(Исходные_данные!A:Z,A6576+$X$32-1,$X$31),"."),0)</f>
        <v>0</v>
      </c>
      <c r="D6576" s="51"/>
      <c r="E6576" s="3">
        <f t="shared" si="1025"/>
        <v>1289.4580000000001</v>
      </c>
      <c r="F6576" s="3">
        <f t="shared" si="1026"/>
        <v>1289.4574600000001</v>
      </c>
      <c r="G6576" s="8">
        <f t="shared" si="1029"/>
        <v>0</v>
      </c>
      <c r="H6576" s="7">
        <f t="shared" si="1021"/>
        <v>0</v>
      </c>
      <c r="I6576" s="7">
        <f t="shared" si="1022"/>
        <v>0</v>
      </c>
      <c r="J6576">
        <f t="shared" si="1023"/>
        <v>0</v>
      </c>
      <c r="K6576">
        <f t="shared" si="1027"/>
        <v>0</v>
      </c>
      <c r="L6576">
        <f t="shared" si="1024"/>
        <v>0</v>
      </c>
      <c r="M6576" s="66" t="str">
        <f t="shared" si="1030"/>
        <v xml:space="preserve"> </v>
      </c>
    </row>
    <row r="6577" spans="1:13" x14ac:dyDescent="0.25">
      <c r="A6577" s="25">
        <f t="shared" si="1028"/>
        <v>6577</v>
      </c>
      <c r="B6577" s="35">
        <f>+INDEX(Исходные_данные!A:Z,A6577+$X$32-1,$X$30)</f>
        <v>0</v>
      </c>
      <c r="C6577" s="25">
        <f>+IFERROR(_xlfn.NUMBERVALUE(INDEX(Исходные_данные!A:Z,A6577+$X$32-1,$X$31),"."),0)</f>
        <v>0</v>
      </c>
      <c r="D6577" s="51"/>
      <c r="E6577" s="3">
        <f t="shared" si="1025"/>
        <v>1289.4580000000001</v>
      </c>
      <c r="F6577" s="3">
        <f t="shared" si="1026"/>
        <v>1289.4574600000001</v>
      </c>
      <c r="G6577" s="8">
        <f t="shared" si="1029"/>
        <v>0</v>
      </c>
      <c r="H6577" s="7">
        <f t="shared" si="1021"/>
        <v>0</v>
      </c>
      <c r="I6577" s="7">
        <f t="shared" si="1022"/>
        <v>0</v>
      </c>
      <c r="J6577">
        <f t="shared" si="1023"/>
        <v>0</v>
      </c>
      <c r="K6577">
        <f t="shared" si="1027"/>
        <v>0</v>
      </c>
      <c r="L6577">
        <f t="shared" si="1024"/>
        <v>0</v>
      </c>
      <c r="M6577" s="66" t="str">
        <f t="shared" si="1030"/>
        <v xml:space="preserve"> </v>
      </c>
    </row>
    <row r="6578" spans="1:13" x14ac:dyDescent="0.25">
      <c r="A6578" s="25">
        <f t="shared" si="1028"/>
        <v>6578</v>
      </c>
      <c r="B6578" s="35">
        <f>+INDEX(Исходные_данные!A:Z,A6578+$X$32-1,$X$30)</f>
        <v>0</v>
      </c>
      <c r="C6578" s="25">
        <f>+IFERROR(_xlfn.NUMBERVALUE(INDEX(Исходные_данные!A:Z,A6578+$X$32-1,$X$31),"."),0)</f>
        <v>0</v>
      </c>
      <c r="D6578" s="51"/>
      <c r="E6578" s="3">
        <f t="shared" si="1025"/>
        <v>1289.4580000000001</v>
      </c>
      <c r="F6578" s="3">
        <f t="shared" si="1026"/>
        <v>1289.4574600000001</v>
      </c>
      <c r="G6578" s="8">
        <f t="shared" si="1029"/>
        <v>0</v>
      </c>
      <c r="H6578" s="7">
        <f t="shared" si="1021"/>
        <v>0</v>
      </c>
      <c r="I6578" s="7">
        <f t="shared" si="1022"/>
        <v>0</v>
      </c>
      <c r="J6578">
        <f t="shared" si="1023"/>
        <v>0</v>
      </c>
      <c r="K6578">
        <f t="shared" si="1027"/>
        <v>0</v>
      </c>
      <c r="L6578">
        <f t="shared" si="1024"/>
        <v>0</v>
      </c>
      <c r="M6578" s="66" t="str">
        <f t="shared" si="1030"/>
        <v xml:space="preserve"> </v>
      </c>
    </row>
    <row r="6579" spans="1:13" x14ac:dyDescent="0.25">
      <c r="A6579" s="25">
        <f t="shared" si="1028"/>
        <v>6579</v>
      </c>
      <c r="B6579" s="35">
        <f>+INDEX(Исходные_данные!A:Z,A6579+$X$32-1,$X$30)</f>
        <v>0</v>
      </c>
      <c r="C6579" s="25">
        <f>+IFERROR(_xlfn.NUMBERVALUE(INDEX(Исходные_данные!A:Z,A6579+$X$32-1,$X$31),"."),0)</f>
        <v>0</v>
      </c>
      <c r="D6579" s="51"/>
      <c r="E6579" s="3">
        <f t="shared" si="1025"/>
        <v>1289.4580000000001</v>
      </c>
      <c r="F6579" s="3">
        <f t="shared" si="1026"/>
        <v>1289.4574600000001</v>
      </c>
      <c r="G6579" s="8">
        <f t="shared" si="1029"/>
        <v>0</v>
      </c>
      <c r="H6579" s="7">
        <f t="shared" si="1021"/>
        <v>0</v>
      </c>
      <c r="I6579" s="7">
        <f t="shared" si="1022"/>
        <v>0</v>
      </c>
      <c r="J6579">
        <f t="shared" si="1023"/>
        <v>0</v>
      </c>
      <c r="K6579">
        <f t="shared" si="1027"/>
        <v>0</v>
      </c>
      <c r="L6579">
        <f t="shared" si="1024"/>
        <v>0</v>
      </c>
      <c r="M6579" s="66" t="str">
        <f t="shared" si="1030"/>
        <v xml:space="preserve"> </v>
      </c>
    </row>
    <row r="6580" spans="1:13" x14ac:dyDescent="0.25">
      <c r="A6580" s="25">
        <f t="shared" si="1028"/>
        <v>6580</v>
      </c>
      <c r="B6580" s="35">
        <f>+INDEX(Исходные_данные!A:Z,A6580+$X$32-1,$X$30)</f>
        <v>0</v>
      </c>
      <c r="C6580" s="25">
        <f>+IFERROR(_xlfn.NUMBERVALUE(INDEX(Исходные_данные!A:Z,A6580+$X$32-1,$X$31),"."),0)</f>
        <v>0</v>
      </c>
      <c r="D6580" s="51"/>
      <c r="E6580" s="3">
        <f t="shared" si="1025"/>
        <v>1289.4580000000001</v>
      </c>
      <c r="F6580" s="3">
        <f t="shared" si="1026"/>
        <v>1289.4574600000001</v>
      </c>
      <c r="G6580" s="8">
        <f t="shared" si="1029"/>
        <v>0</v>
      </c>
      <c r="H6580" s="7">
        <f t="shared" si="1021"/>
        <v>0</v>
      </c>
      <c r="I6580" s="7">
        <f t="shared" si="1022"/>
        <v>0</v>
      </c>
      <c r="J6580">
        <f t="shared" si="1023"/>
        <v>0</v>
      </c>
      <c r="K6580">
        <f t="shared" si="1027"/>
        <v>0</v>
      </c>
      <c r="L6580">
        <f t="shared" si="1024"/>
        <v>0</v>
      </c>
      <c r="M6580" s="66" t="str">
        <f t="shared" si="1030"/>
        <v xml:space="preserve"> </v>
      </c>
    </row>
    <row r="6581" spans="1:13" x14ac:dyDescent="0.25">
      <c r="A6581" s="25">
        <f t="shared" si="1028"/>
        <v>6581</v>
      </c>
      <c r="B6581" s="35">
        <f>+INDEX(Исходные_данные!A:Z,A6581+$X$32-1,$X$30)</f>
        <v>0</v>
      </c>
      <c r="C6581" s="25">
        <f>+IFERROR(_xlfn.NUMBERVALUE(INDEX(Исходные_данные!A:Z,A6581+$X$32-1,$X$31),"."),0)</f>
        <v>0</v>
      </c>
      <c r="D6581" s="51"/>
      <c r="E6581" s="3">
        <f t="shared" si="1025"/>
        <v>1289.4580000000001</v>
      </c>
      <c r="F6581" s="3">
        <f t="shared" si="1026"/>
        <v>1289.4574600000001</v>
      </c>
      <c r="G6581" s="8">
        <f t="shared" si="1029"/>
        <v>0</v>
      </c>
      <c r="H6581" s="7">
        <f t="shared" si="1021"/>
        <v>0</v>
      </c>
      <c r="I6581" s="7">
        <f t="shared" si="1022"/>
        <v>0</v>
      </c>
      <c r="J6581">
        <f t="shared" si="1023"/>
        <v>0</v>
      </c>
      <c r="K6581">
        <f t="shared" si="1027"/>
        <v>0</v>
      </c>
      <c r="L6581">
        <f t="shared" si="1024"/>
        <v>0</v>
      </c>
      <c r="M6581" s="66" t="str">
        <f t="shared" si="1030"/>
        <v xml:space="preserve"> </v>
      </c>
    </row>
    <row r="6582" spans="1:13" x14ac:dyDescent="0.25">
      <c r="A6582" s="25">
        <f t="shared" si="1028"/>
        <v>6582</v>
      </c>
      <c r="B6582" s="35">
        <f>+INDEX(Исходные_данные!A:Z,A6582+$X$32-1,$X$30)</f>
        <v>0</v>
      </c>
      <c r="C6582" s="25">
        <f>+IFERROR(_xlfn.NUMBERVALUE(INDEX(Исходные_данные!A:Z,A6582+$X$32-1,$X$31),"."),0)</f>
        <v>0</v>
      </c>
      <c r="D6582" s="51"/>
      <c r="E6582" s="3">
        <f t="shared" si="1025"/>
        <v>1289.4580000000001</v>
      </c>
      <c r="F6582" s="3">
        <f t="shared" si="1026"/>
        <v>1289.4574600000001</v>
      </c>
      <c r="G6582" s="8">
        <f t="shared" si="1029"/>
        <v>0</v>
      </c>
      <c r="H6582" s="7">
        <f t="shared" si="1021"/>
        <v>0</v>
      </c>
      <c r="I6582" s="7">
        <f t="shared" si="1022"/>
        <v>0</v>
      </c>
      <c r="J6582">
        <f t="shared" si="1023"/>
        <v>0</v>
      </c>
      <c r="K6582">
        <f t="shared" si="1027"/>
        <v>0</v>
      </c>
      <c r="L6582">
        <f t="shared" si="1024"/>
        <v>0</v>
      </c>
      <c r="M6582" s="66" t="str">
        <f t="shared" si="1030"/>
        <v xml:space="preserve"> </v>
      </c>
    </row>
    <row r="6583" spans="1:13" x14ac:dyDescent="0.25">
      <c r="A6583" s="25">
        <f t="shared" si="1028"/>
        <v>6583</v>
      </c>
      <c r="B6583" s="35">
        <f>+INDEX(Исходные_данные!A:Z,A6583+$X$32-1,$X$30)</f>
        <v>0</v>
      </c>
      <c r="C6583" s="25">
        <f>+IFERROR(_xlfn.NUMBERVALUE(INDEX(Исходные_данные!A:Z,A6583+$X$32-1,$X$31),"."),0)</f>
        <v>0</v>
      </c>
      <c r="D6583" s="51"/>
      <c r="E6583" s="3">
        <f t="shared" si="1025"/>
        <v>1289.4580000000001</v>
      </c>
      <c r="F6583" s="3">
        <f t="shared" si="1026"/>
        <v>1289.4574600000001</v>
      </c>
      <c r="G6583" s="8">
        <f t="shared" si="1029"/>
        <v>0</v>
      </c>
      <c r="H6583" s="7">
        <f t="shared" si="1021"/>
        <v>0</v>
      </c>
      <c r="I6583" s="7">
        <f t="shared" si="1022"/>
        <v>0</v>
      </c>
      <c r="J6583">
        <f t="shared" si="1023"/>
        <v>0</v>
      </c>
      <c r="K6583">
        <f t="shared" si="1027"/>
        <v>0</v>
      </c>
      <c r="L6583">
        <f t="shared" si="1024"/>
        <v>0</v>
      </c>
      <c r="M6583" s="66" t="str">
        <f t="shared" si="1030"/>
        <v xml:space="preserve"> </v>
      </c>
    </row>
    <row r="6584" spans="1:13" x14ac:dyDescent="0.25">
      <c r="A6584" s="25">
        <f t="shared" si="1028"/>
        <v>6584</v>
      </c>
      <c r="B6584" s="35">
        <f>+INDEX(Исходные_данные!A:Z,A6584+$X$32-1,$X$30)</f>
        <v>0</v>
      </c>
      <c r="C6584" s="25">
        <f>+IFERROR(_xlfn.NUMBERVALUE(INDEX(Исходные_данные!A:Z,A6584+$X$32-1,$X$31),"."),0)</f>
        <v>0</v>
      </c>
      <c r="D6584" s="51"/>
      <c r="E6584" s="3">
        <f t="shared" si="1025"/>
        <v>1289.4580000000001</v>
      </c>
      <c r="F6584" s="3">
        <f t="shared" si="1026"/>
        <v>1289.4574600000001</v>
      </c>
      <c r="G6584" s="8">
        <f t="shared" si="1029"/>
        <v>0</v>
      </c>
      <c r="H6584" s="7">
        <f t="shared" si="1021"/>
        <v>0</v>
      </c>
      <c r="I6584" s="7">
        <f t="shared" si="1022"/>
        <v>0</v>
      </c>
      <c r="J6584">
        <f t="shared" si="1023"/>
        <v>0</v>
      </c>
      <c r="K6584">
        <f t="shared" si="1027"/>
        <v>0</v>
      </c>
      <c r="L6584">
        <f t="shared" si="1024"/>
        <v>0</v>
      </c>
      <c r="M6584" s="66" t="str">
        <f t="shared" si="1030"/>
        <v xml:space="preserve"> </v>
      </c>
    </row>
    <row r="6585" spans="1:13" x14ac:dyDescent="0.25">
      <c r="A6585" s="25">
        <f t="shared" si="1028"/>
        <v>6585</v>
      </c>
      <c r="B6585" s="35">
        <f>+INDEX(Исходные_данные!A:Z,A6585+$X$32-1,$X$30)</f>
        <v>0</v>
      </c>
      <c r="C6585" s="25">
        <f>+IFERROR(_xlfn.NUMBERVALUE(INDEX(Исходные_данные!A:Z,A6585+$X$32-1,$X$31),"."),0)</f>
        <v>0</v>
      </c>
      <c r="D6585" s="51"/>
      <c r="E6585" s="3">
        <f t="shared" si="1025"/>
        <v>1289.4580000000001</v>
      </c>
      <c r="F6585" s="3">
        <f t="shared" si="1026"/>
        <v>1289.4574600000001</v>
      </c>
      <c r="G6585" s="8">
        <f t="shared" si="1029"/>
        <v>0</v>
      </c>
      <c r="H6585" s="7">
        <f t="shared" si="1021"/>
        <v>0</v>
      </c>
      <c r="I6585" s="7">
        <f t="shared" si="1022"/>
        <v>0</v>
      </c>
      <c r="J6585">
        <f t="shared" si="1023"/>
        <v>0</v>
      </c>
      <c r="K6585">
        <f t="shared" si="1027"/>
        <v>0</v>
      </c>
      <c r="L6585">
        <f t="shared" si="1024"/>
        <v>0</v>
      </c>
      <c r="M6585" s="66" t="str">
        <f t="shared" si="1030"/>
        <v xml:space="preserve"> </v>
      </c>
    </row>
    <row r="6586" spans="1:13" x14ac:dyDescent="0.25">
      <c r="A6586" s="25">
        <f t="shared" si="1028"/>
        <v>6586</v>
      </c>
      <c r="B6586" s="35">
        <f>+INDEX(Исходные_данные!A:Z,A6586+$X$32-1,$X$30)</f>
        <v>0</v>
      </c>
      <c r="C6586" s="25">
        <f>+IFERROR(_xlfn.NUMBERVALUE(INDEX(Исходные_данные!A:Z,A6586+$X$32-1,$X$31),"."),0)</f>
        <v>0</v>
      </c>
      <c r="D6586" s="51"/>
      <c r="E6586" s="3">
        <f t="shared" si="1025"/>
        <v>1289.4580000000001</v>
      </c>
      <c r="F6586" s="3">
        <f t="shared" si="1026"/>
        <v>1289.4574600000001</v>
      </c>
      <c r="G6586" s="8">
        <f t="shared" si="1029"/>
        <v>0</v>
      </c>
      <c r="H6586" s="7">
        <f t="shared" si="1021"/>
        <v>0</v>
      </c>
      <c r="I6586" s="7">
        <f t="shared" si="1022"/>
        <v>0</v>
      </c>
      <c r="J6586">
        <f t="shared" si="1023"/>
        <v>0</v>
      </c>
      <c r="K6586">
        <f t="shared" si="1027"/>
        <v>0</v>
      </c>
      <c r="L6586">
        <f t="shared" si="1024"/>
        <v>0</v>
      </c>
      <c r="M6586" s="66" t="str">
        <f t="shared" si="1030"/>
        <v xml:space="preserve"> </v>
      </c>
    </row>
    <row r="6587" spans="1:13" x14ac:dyDescent="0.25">
      <c r="A6587" s="25">
        <f t="shared" si="1028"/>
        <v>6587</v>
      </c>
      <c r="B6587" s="35">
        <f>+INDEX(Исходные_данные!A:Z,A6587+$X$32-1,$X$30)</f>
        <v>0</v>
      </c>
      <c r="C6587" s="25">
        <f>+IFERROR(_xlfn.NUMBERVALUE(INDEX(Исходные_данные!A:Z,A6587+$X$32-1,$X$31),"."),0)</f>
        <v>0</v>
      </c>
      <c r="D6587" s="51"/>
      <c r="E6587" s="3">
        <f t="shared" si="1025"/>
        <v>1289.4580000000001</v>
      </c>
      <c r="F6587" s="3">
        <f t="shared" si="1026"/>
        <v>1289.4574600000001</v>
      </c>
      <c r="G6587" s="8">
        <f t="shared" si="1029"/>
        <v>0</v>
      </c>
      <c r="H6587" s="7">
        <f t="shared" si="1021"/>
        <v>0</v>
      </c>
      <c r="I6587" s="7">
        <f t="shared" si="1022"/>
        <v>0</v>
      </c>
      <c r="J6587">
        <f t="shared" si="1023"/>
        <v>0</v>
      </c>
      <c r="K6587">
        <f t="shared" si="1027"/>
        <v>0</v>
      </c>
      <c r="L6587">
        <f t="shared" si="1024"/>
        <v>0</v>
      </c>
      <c r="M6587" s="66" t="str">
        <f t="shared" si="1030"/>
        <v xml:space="preserve"> </v>
      </c>
    </row>
    <row r="6588" spans="1:13" x14ac:dyDescent="0.25">
      <c r="A6588" s="25">
        <f t="shared" si="1028"/>
        <v>6588</v>
      </c>
      <c r="B6588" s="35">
        <f>+INDEX(Исходные_данные!A:Z,A6588+$X$32-1,$X$30)</f>
        <v>0</v>
      </c>
      <c r="C6588" s="25">
        <f>+IFERROR(_xlfn.NUMBERVALUE(INDEX(Исходные_данные!A:Z,A6588+$X$32-1,$X$31),"."),0)</f>
        <v>0</v>
      </c>
      <c r="D6588" s="51"/>
      <c r="E6588" s="3">
        <f t="shared" si="1025"/>
        <v>1289.4580000000001</v>
      </c>
      <c r="F6588" s="3">
        <f t="shared" si="1026"/>
        <v>1289.4574600000001</v>
      </c>
      <c r="G6588" s="8">
        <f t="shared" si="1029"/>
        <v>0</v>
      </c>
      <c r="H6588" s="7">
        <f t="shared" si="1021"/>
        <v>0</v>
      </c>
      <c r="I6588" s="7">
        <f t="shared" si="1022"/>
        <v>0</v>
      </c>
      <c r="J6588">
        <f t="shared" si="1023"/>
        <v>0</v>
      </c>
      <c r="K6588">
        <f t="shared" si="1027"/>
        <v>0</v>
      </c>
      <c r="L6588">
        <f t="shared" si="1024"/>
        <v>0</v>
      </c>
      <c r="M6588" s="66" t="str">
        <f t="shared" si="1030"/>
        <v xml:space="preserve"> </v>
      </c>
    </row>
    <row r="6589" spans="1:13" x14ac:dyDescent="0.25">
      <c r="A6589" s="25">
        <f t="shared" si="1028"/>
        <v>6589</v>
      </c>
      <c r="B6589" s="35">
        <f>+INDEX(Исходные_данные!A:Z,A6589+$X$32-1,$X$30)</f>
        <v>0</v>
      </c>
      <c r="C6589" s="25">
        <f>+IFERROR(_xlfn.NUMBERVALUE(INDEX(Исходные_данные!A:Z,A6589+$X$32-1,$X$31),"."),0)</f>
        <v>0</v>
      </c>
      <c r="D6589" s="51"/>
      <c r="E6589" s="3">
        <f t="shared" si="1025"/>
        <v>1289.4580000000001</v>
      </c>
      <c r="F6589" s="3">
        <f t="shared" si="1026"/>
        <v>1289.4574600000001</v>
      </c>
      <c r="G6589" s="8">
        <f t="shared" si="1029"/>
        <v>0</v>
      </c>
      <c r="H6589" s="7">
        <f t="shared" si="1021"/>
        <v>0</v>
      </c>
      <c r="I6589" s="7">
        <f t="shared" si="1022"/>
        <v>0</v>
      </c>
      <c r="J6589">
        <f t="shared" si="1023"/>
        <v>0</v>
      </c>
      <c r="K6589">
        <f t="shared" si="1027"/>
        <v>0</v>
      </c>
      <c r="L6589">
        <f t="shared" si="1024"/>
        <v>0</v>
      </c>
      <c r="M6589" s="66" t="str">
        <f t="shared" si="1030"/>
        <v xml:space="preserve"> </v>
      </c>
    </row>
    <row r="6590" spans="1:13" x14ac:dyDescent="0.25">
      <c r="A6590" s="25">
        <f t="shared" si="1028"/>
        <v>6590</v>
      </c>
      <c r="B6590" s="35">
        <f>+INDEX(Исходные_данные!A:Z,A6590+$X$32-1,$X$30)</f>
        <v>0</v>
      </c>
      <c r="C6590" s="25">
        <f>+IFERROR(_xlfn.NUMBERVALUE(INDEX(Исходные_данные!A:Z,A6590+$X$32-1,$X$31),"."),0)</f>
        <v>0</v>
      </c>
      <c r="D6590" s="51"/>
      <c r="E6590" s="3">
        <f t="shared" si="1025"/>
        <v>1289.4580000000001</v>
      </c>
      <c r="F6590" s="3">
        <f t="shared" si="1026"/>
        <v>1289.4574600000001</v>
      </c>
      <c r="G6590" s="8">
        <f t="shared" si="1029"/>
        <v>0</v>
      </c>
      <c r="H6590" s="7">
        <f t="shared" si="1021"/>
        <v>0</v>
      </c>
      <c r="I6590" s="7">
        <f t="shared" si="1022"/>
        <v>0</v>
      </c>
      <c r="J6590">
        <f t="shared" si="1023"/>
        <v>0</v>
      </c>
      <c r="K6590">
        <f t="shared" si="1027"/>
        <v>0</v>
      </c>
      <c r="L6590">
        <f t="shared" si="1024"/>
        <v>0</v>
      </c>
      <c r="M6590" s="66" t="str">
        <f t="shared" si="1030"/>
        <v xml:space="preserve"> </v>
      </c>
    </row>
    <row r="6591" spans="1:13" x14ac:dyDescent="0.25">
      <c r="A6591" s="25">
        <f t="shared" si="1028"/>
        <v>6591</v>
      </c>
      <c r="B6591" s="35">
        <f>+INDEX(Исходные_данные!A:Z,A6591+$X$32-1,$X$30)</f>
        <v>0</v>
      </c>
      <c r="C6591" s="25">
        <f>+IFERROR(_xlfn.NUMBERVALUE(INDEX(Исходные_данные!A:Z,A6591+$X$32-1,$X$31),"."),0)</f>
        <v>0</v>
      </c>
      <c r="D6591" s="51"/>
      <c r="E6591" s="3">
        <f t="shared" si="1025"/>
        <v>1289.4580000000001</v>
      </c>
      <c r="F6591" s="3">
        <f t="shared" si="1026"/>
        <v>1289.4574600000001</v>
      </c>
      <c r="G6591" s="8">
        <f t="shared" si="1029"/>
        <v>0</v>
      </c>
      <c r="H6591" s="7">
        <f t="shared" si="1021"/>
        <v>0</v>
      </c>
      <c r="I6591" s="7">
        <f t="shared" si="1022"/>
        <v>0</v>
      </c>
      <c r="J6591">
        <f t="shared" si="1023"/>
        <v>0</v>
      </c>
      <c r="K6591">
        <f t="shared" si="1027"/>
        <v>0</v>
      </c>
      <c r="L6591">
        <f t="shared" si="1024"/>
        <v>0</v>
      </c>
      <c r="M6591" s="66" t="str">
        <f t="shared" si="1030"/>
        <v xml:space="preserve"> </v>
      </c>
    </row>
    <row r="6592" spans="1:13" x14ac:dyDescent="0.25">
      <c r="A6592" s="25">
        <f t="shared" si="1028"/>
        <v>6592</v>
      </c>
      <c r="B6592" s="35">
        <f>+INDEX(Исходные_данные!A:Z,A6592+$X$32-1,$X$30)</f>
        <v>0</v>
      </c>
      <c r="C6592" s="25">
        <f>+IFERROR(_xlfn.NUMBERVALUE(INDEX(Исходные_данные!A:Z,A6592+$X$32-1,$X$31),"."),0)</f>
        <v>0</v>
      </c>
      <c r="D6592" s="51"/>
      <c r="E6592" s="3">
        <f t="shared" si="1025"/>
        <v>1289.4580000000001</v>
      </c>
      <c r="F6592" s="3">
        <f t="shared" si="1026"/>
        <v>1289.4574600000001</v>
      </c>
      <c r="G6592" s="8">
        <f t="shared" si="1029"/>
        <v>0</v>
      </c>
      <c r="H6592" s="7">
        <f t="shared" si="1021"/>
        <v>0</v>
      </c>
      <c r="I6592" s="7">
        <f t="shared" si="1022"/>
        <v>0</v>
      </c>
      <c r="J6592">
        <f t="shared" si="1023"/>
        <v>0</v>
      </c>
      <c r="K6592">
        <f t="shared" si="1027"/>
        <v>0</v>
      </c>
      <c r="L6592">
        <f t="shared" si="1024"/>
        <v>0</v>
      </c>
      <c r="M6592" s="66" t="str">
        <f t="shared" si="1030"/>
        <v xml:space="preserve"> </v>
      </c>
    </row>
    <row r="6593" spans="1:13" x14ac:dyDescent="0.25">
      <c r="A6593" s="25">
        <f t="shared" si="1028"/>
        <v>6593</v>
      </c>
      <c r="B6593" s="35">
        <f>+INDEX(Исходные_данные!A:Z,A6593+$X$32-1,$X$30)</f>
        <v>0</v>
      </c>
      <c r="C6593" s="25">
        <f>+IFERROR(_xlfn.NUMBERVALUE(INDEX(Исходные_данные!A:Z,A6593+$X$32-1,$X$31),"."),0)</f>
        <v>0</v>
      </c>
      <c r="D6593" s="51"/>
      <c r="E6593" s="3">
        <f t="shared" si="1025"/>
        <v>1289.4580000000001</v>
      </c>
      <c r="F6593" s="3">
        <f t="shared" si="1026"/>
        <v>1289.4574600000001</v>
      </c>
      <c r="G6593" s="8">
        <f t="shared" si="1029"/>
        <v>0</v>
      </c>
      <c r="H6593" s="7">
        <f t="shared" ref="H6593:H6656" si="1031">IF(G6593&gt;$X$35,C6593,0)</f>
        <v>0</v>
      </c>
      <c r="I6593" s="7">
        <f t="shared" ref="I6593:I6656" si="1032">IF(AND(A6593&gt;$Q$25,A6593&lt;=$Q$25+$T$25),1,0)</f>
        <v>0</v>
      </c>
      <c r="J6593">
        <f t="shared" ref="J6593:J6656" si="1033">IF(I6593=1,IF(H6593*$W$47&lt;=$X$48,H6593*$W$47,0),0)</f>
        <v>0</v>
      </c>
      <c r="K6593">
        <f t="shared" si="1027"/>
        <v>0</v>
      </c>
      <c r="L6593">
        <f t="shared" ref="L6593:L6656" si="1034">+IF(I6593=1,IF(H6593*$W$47&lt;=$X$48,0,$X$48),0)</f>
        <v>0</v>
      </c>
      <c r="M6593" s="66" t="str">
        <f t="shared" si="1030"/>
        <v xml:space="preserve"> </v>
      </c>
    </row>
    <row r="6594" spans="1:13" x14ac:dyDescent="0.25">
      <c r="A6594" s="25">
        <f t="shared" si="1028"/>
        <v>6594</v>
      </c>
      <c r="B6594" s="35">
        <f>+INDEX(Исходные_данные!A:Z,A6594+$X$32-1,$X$30)</f>
        <v>0</v>
      </c>
      <c r="C6594" s="25">
        <f>+IFERROR(_xlfn.NUMBERVALUE(INDEX(Исходные_данные!A:Z,A6594+$X$32-1,$X$31),"."),0)</f>
        <v>0</v>
      </c>
      <c r="D6594" s="51"/>
      <c r="E6594" s="3">
        <f t="shared" ref="E6594:E6657" si="1035">+IFERROR(IF(_xlfn.NUMBERVALUE(B6594,".")&lt;E6593,E6593,_xlfn.NUMBERVALUE(B6594,".")),E6593)</f>
        <v>1289.4580000000001</v>
      </c>
      <c r="F6594" s="3">
        <f t="shared" ref="F6594:F6657" si="1036">(E6594-$X$45*$X$44)/IF($X$44&lt;&gt;0,ABS($X$44),1)*$X$39</f>
        <v>1289.4574600000001</v>
      </c>
      <c r="G6594" s="8">
        <f t="shared" si="1029"/>
        <v>0</v>
      </c>
      <c r="H6594" s="7">
        <f t="shared" si="1031"/>
        <v>0</v>
      </c>
      <c r="I6594" s="7">
        <f t="shared" si="1032"/>
        <v>0</v>
      </c>
      <c r="J6594">
        <f t="shared" si="1033"/>
        <v>0</v>
      </c>
      <c r="K6594">
        <f t="shared" ref="K6594:K6657" si="1037">+J6594/100</f>
        <v>0</v>
      </c>
      <c r="L6594">
        <f t="shared" si="1034"/>
        <v>0</v>
      </c>
      <c r="M6594" s="66" t="str">
        <f t="shared" si="1030"/>
        <v xml:space="preserve"> </v>
      </c>
    </row>
    <row r="6595" spans="1:13" x14ac:dyDescent="0.25">
      <c r="A6595" s="25">
        <f t="shared" ref="A6595:A6658" si="1038">+A6594+1</f>
        <v>6595</v>
      </c>
      <c r="B6595" s="35">
        <f>+INDEX(Исходные_данные!A:Z,A6595+$X$32-1,$X$30)</f>
        <v>0</v>
      </c>
      <c r="C6595" s="25">
        <f>+IFERROR(_xlfn.NUMBERVALUE(INDEX(Исходные_данные!A:Z,A6595+$X$32-1,$X$31),"."),0)</f>
        <v>0</v>
      </c>
      <c r="D6595" s="51"/>
      <c r="E6595" s="3">
        <f t="shared" si="1035"/>
        <v>1289.4580000000001</v>
      </c>
      <c r="F6595" s="3">
        <f t="shared" si="1036"/>
        <v>1289.4574600000001</v>
      </c>
      <c r="G6595" s="8">
        <f t="shared" ref="G6595:G6658" si="1039">+IF(E6595=E6594,0,_xlfn.NUMBERVALUE(C6595,".")/O$56*100)</f>
        <v>0</v>
      </c>
      <c r="H6595" s="7">
        <f t="shared" si="1031"/>
        <v>0</v>
      </c>
      <c r="I6595" s="7">
        <f t="shared" si="1032"/>
        <v>0</v>
      </c>
      <c r="J6595">
        <f t="shared" si="1033"/>
        <v>0</v>
      </c>
      <c r="K6595">
        <f t="shared" si="1037"/>
        <v>0</v>
      </c>
      <c r="L6595">
        <f t="shared" si="1034"/>
        <v>0</v>
      </c>
      <c r="M6595" s="66" t="str">
        <f t="shared" si="1030"/>
        <v xml:space="preserve"> </v>
      </c>
    </row>
    <row r="6596" spans="1:13" x14ac:dyDescent="0.25">
      <c r="A6596" s="25">
        <f t="shared" si="1038"/>
        <v>6596</v>
      </c>
      <c r="B6596" s="35">
        <f>+INDEX(Исходные_данные!A:Z,A6596+$X$32-1,$X$30)</f>
        <v>0</v>
      </c>
      <c r="C6596" s="25">
        <f>+IFERROR(_xlfn.NUMBERVALUE(INDEX(Исходные_данные!A:Z,A6596+$X$32-1,$X$31),"."),0)</f>
        <v>0</v>
      </c>
      <c r="D6596" s="51"/>
      <c r="E6596" s="3">
        <f t="shared" si="1035"/>
        <v>1289.4580000000001</v>
      </c>
      <c r="F6596" s="3">
        <f t="shared" si="1036"/>
        <v>1289.4574600000001</v>
      </c>
      <c r="G6596" s="8">
        <f t="shared" si="1039"/>
        <v>0</v>
      </c>
      <c r="H6596" s="7">
        <f t="shared" si="1031"/>
        <v>0</v>
      </c>
      <c r="I6596" s="7">
        <f t="shared" si="1032"/>
        <v>0</v>
      </c>
      <c r="J6596">
        <f t="shared" si="1033"/>
        <v>0</v>
      </c>
      <c r="K6596">
        <f t="shared" si="1037"/>
        <v>0</v>
      </c>
      <c r="L6596">
        <f t="shared" si="1034"/>
        <v>0</v>
      </c>
      <c r="M6596" s="66" t="str">
        <f t="shared" si="1030"/>
        <v xml:space="preserve"> </v>
      </c>
    </row>
    <row r="6597" spans="1:13" x14ac:dyDescent="0.25">
      <c r="A6597" s="25">
        <f t="shared" si="1038"/>
        <v>6597</v>
      </c>
      <c r="B6597" s="35">
        <f>+INDEX(Исходные_данные!A:Z,A6597+$X$32-1,$X$30)</f>
        <v>0</v>
      </c>
      <c r="C6597" s="25">
        <f>+IFERROR(_xlfn.NUMBERVALUE(INDEX(Исходные_данные!A:Z,A6597+$X$32-1,$X$31),"."),0)</f>
        <v>0</v>
      </c>
      <c r="D6597" s="51"/>
      <c r="E6597" s="3">
        <f t="shared" si="1035"/>
        <v>1289.4580000000001</v>
      </c>
      <c r="F6597" s="3">
        <f t="shared" si="1036"/>
        <v>1289.4574600000001</v>
      </c>
      <c r="G6597" s="8">
        <f t="shared" si="1039"/>
        <v>0</v>
      </c>
      <c r="H6597" s="7">
        <f t="shared" si="1031"/>
        <v>0</v>
      </c>
      <c r="I6597" s="7">
        <f t="shared" si="1032"/>
        <v>0</v>
      </c>
      <c r="J6597">
        <f t="shared" si="1033"/>
        <v>0</v>
      </c>
      <c r="K6597">
        <f t="shared" si="1037"/>
        <v>0</v>
      </c>
      <c r="L6597">
        <f t="shared" si="1034"/>
        <v>0</v>
      </c>
      <c r="M6597" s="66" t="str">
        <f t="shared" si="1030"/>
        <v xml:space="preserve"> </v>
      </c>
    </row>
    <row r="6598" spans="1:13" x14ac:dyDescent="0.25">
      <c r="A6598" s="25">
        <f t="shared" si="1038"/>
        <v>6598</v>
      </c>
      <c r="B6598" s="35">
        <f>+INDEX(Исходные_данные!A:Z,A6598+$X$32-1,$X$30)</f>
        <v>0</v>
      </c>
      <c r="C6598" s="25">
        <f>+IFERROR(_xlfn.NUMBERVALUE(INDEX(Исходные_данные!A:Z,A6598+$X$32-1,$X$31),"."),0)</f>
        <v>0</v>
      </c>
      <c r="D6598" s="51"/>
      <c r="E6598" s="3">
        <f t="shared" si="1035"/>
        <v>1289.4580000000001</v>
      </c>
      <c r="F6598" s="3">
        <f t="shared" si="1036"/>
        <v>1289.4574600000001</v>
      </c>
      <c r="G6598" s="8">
        <f t="shared" si="1039"/>
        <v>0</v>
      </c>
      <c r="H6598" s="7">
        <f t="shared" si="1031"/>
        <v>0</v>
      </c>
      <c r="I6598" s="7">
        <f t="shared" si="1032"/>
        <v>0</v>
      </c>
      <c r="J6598">
        <f t="shared" si="1033"/>
        <v>0</v>
      </c>
      <c r="K6598">
        <f t="shared" si="1037"/>
        <v>0</v>
      </c>
      <c r="L6598">
        <f t="shared" si="1034"/>
        <v>0</v>
      </c>
      <c r="M6598" s="66" t="str">
        <f t="shared" si="1030"/>
        <v xml:space="preserve"> </v>
      </c>
    </row>
    <row r="6599" spans="1:13" x14ac:dyDescent="0.25">
      <c r="A6599" s="25">
        <f t="shared" si="1038"/>
        <v>6599</v>
      </c>
      <c r="B6599" s="35">
        <f>+INDEX(Исходные_данные!A:Z,A6599+$X$32-1,$X$30)</f>
        <v>0</v>
      </c>
      <c r="C6599" s="25">
        <f>+IFERROR(_xlfn.NUMBERVALUE(INDEX(Исходные_данные!A:Z,A6599+$X$32-1,$X$31),"."),0)</f>
        <v>0</v>
      </c>
      <c r="D6599" s="51"/>
      <c r="E6599" s="3">
        <f t="shared" si="1035"/>
        <v>1289.4580000000001</v>
      </c>
      <c r="F6599" s="3">
        <f t="shared" si="1036"/>
        <v>1289.4574600000001</v>
      </c>
      <c r="G6599" s="8">
        <f t="shared" si="1039"/>
        <v>0</v>
      </c>
      <c r="H6599" s="7">
        <f t="shared" si="1031"/>
        <v>0</v>
      </c>
      <c r="I6599" s="7">
        <f t="shared" si="1032"/>
        <v>0</v>
      </c>
      <c r="J6599">
        <f t="shared" si="1033"/>
        <v>0</v>
      </c>
      <c r="K6599">
        <f t="shared" si="1037"/>
        <v>0</v>
      </c>
      <c r="L6599">
        <f t="shared" si="1034"/>
        <v>0</v>
      </c>
      <c r="M6599" s="66" t="str">
        <f t="shared" si="1030"/>
        <v xml:space="preserve"> </v>
      </c>
    </row>
    <row r="6600" spans="1:13" x14ac:dyDescent="0.25">
      <c r="A6600" s="25">
        <f t="shared" si="1038"/>
        <v>6600</v>
      </c>
      <c r="B6600" s="35">
        <f>+INDEX(Исходные_данные!A:Z,A6600+$X$32-1,$X$30)</f>
        <v>0</v>
      </c>
      <c r="C6600" s="25">
        <f>+IFERROR(_xlfn.NUMBERVALUE(INDEX(Исходные_данные!A:Z,A6600+$X$32-1,$X$31),"."),0)</f>
        <v>0</v>
      </c>
      <c r="D6600" s="51"/>
      <c r="E6600" s="3">
        <f t="shared" si="1035"/>
        <v>1289.4580000000001</v>
      </c>
      <c r="F6600" s="3">
        <f t="shared" si="1036"/>
        <v>1289.4574600000001</v>
      </c>
      <c r="G6600" s="8">
        <f t="shared" si="1039"/>
        <v>0</v>
      </c>
      <c r="H6600" s="7">
        <f t="shared" si="1031"/>
        <v>0</v>
      </c>
      <c r="I6600" s="7">
        <f t="shared" si="1032"/>
        <v>0</v>
      </c>
      <c r="J6600">
        <f t="shared" si="1033"/>
        <v>0</v>
      </c>
      <c r="K6600">
        <f t="shared" si="1037"/>
        <v>0</v>
      </c>
      <c r="L6600">
        <f t="shared" si="1034"/>
        <v>0</v>
      </c>
      <c r="M6600" s="66" t="str">
        <f t="shared" si="1030"/>
        <v xml:space="preserve"> </v>
      </c>
    </row>
    <row r="6601" spans="1:13" x14ac:dyDescent="0.25">
      <c r="A6601" s="25">
        <f t="shared" si="1038"/>
        <v>6601</v>
      </c>
      <c r="B6601" s="35">
        <f>+INDEX(Исходные_данные!A:Z,A6601+$X$32-1,$X$30)</f>
        <v>0</v>
      </c>
      <c r="C6601" s="25">
        <f>+IFERROR(_xlfn.NUMBERVALUE(INDEX(Исходные_данные!A:Z,A6601+$X$32-1,$X$31),"."),0)</f>
        <v>0</v>
      </c>
      <c r="D6601" s="51"/>
      <c r="E6601" s="3">
        <f t="shared" si="1035"/>
        <v>1289.4580000000001</v>
      </c>
      <c r="F6601" s="3">
        <f t="shared" si="1036"/>
        <v>1289.4574600000001</v>
      </c>
      <c r="G6601" s="8">
        <f t="shared" si="1039"/>
        <v>0</v>
      </c>
      <c r="H6601" s="7">
        <f t="shared" si="1031"/>
        <v>0</v>
      </c>
      <c r="I6601" s="7">
        <f t="shared" si="1032"/>
        <v>0</v>
      </c>
      <c r="J6601">
        <f t="shared" si="1033"/>
        <v>0</v>
      </c>
      <c r="K6601">
        <f t="shared" si="1037"/>
        <v>0</v>
      </c>
      <c r="L6601">
        <f t="shared" si="1034"/>
        <v>0</v>
      </c>
      <c r="M6601" s="66" t="str">
        <f t="shared" si="1030"/>
        <v xml:space="preserve"> </v>
      </c>
    </row>
    <row r="6602" spans="1:13" x14ac:dyDescent="0.25">
      <c r="A6602" s="25">
        <f t="shared" si="1038"/>
        <v>6602</v>
      </c>
      <c r="B6602" s="35">
        <f>+INDEX(Исходные_данные!A:Z,A6602+$X$32-1,$X$30)</f>
        <v>0</v>
      </c>
      <c r="C6602" s="25">
        <f>+IFERROR(_xlfn.NUMBERVALUE(INDEX(Исходные_данные!A:Z,A6602+$X$32-1,$X$31),"."),0)</f>
        <v>0</v>
      </c>
      <c r="D6602" s="51"/>
      <c r="E6602" s="3">
        <f t="shared" si="1035"/>
        <v>1289.4580000000001</v>
      </c>
      <c r="F6602" s="3">
        <f t="shared" si="1036"/>
        <v>1289.4574600000001</v>
      </c>
      <c r="G6602" s="8">
        <f t="shared" si="1039"/>
        <v>0</v>
      </c>
      <c r="H6602" s="7">
        <f t="shared" si="1031"/>
        <v>0</v>
      </c>
      <c r="I6602" s="7">
        <f t="shared" si="1032"/>
        <v>0</v>
      </c>
      <c r="J6602">
        <f t="shared" si="1033"/>
        <v>0</v>
      </c>
      <c r="K6602">
        <f t="shared" si="1037"/>
        <v>0</v>
      </c>
      <c r="L6602">
        <f t="shared" si="1034"/>
        <v>0</v>
      </c>
      <c r="M6602" s="66" t="str">
        <f t="shared" si="1030"/>
        <v xml:space="preserve"> </v>
      </c>
    </row>
    <row r="6603" spans="1:13" x14ac:dyDescent="0.25">
      <c r="A6603" s="25">
        <f t="shared" si="1038"/>
        <v>6603</v>
      </c>
      <c r="B6603" s="35">
        <f>+INDEX(Исходные_данные!A:Z,A6603+$X$32-1,$X$30)</f>
        <v>0</v>
      </c>
      <c r="C6603" s="25">
        <f>+IFERROR(_xlfn.NUMBERVALUE(INDEX(Исходные_данные!A:Z,A6603+$X$32-1,$X$31),"."),0)</f>
        <v>0</v>
      </c>
      <c r="D6603" s="51"/>
      <c r="E6603" s="3">
        <f t="shared" si="1035"/>
        <v>1289.4580000000001</v>
      </c>
      <c r="F6603" s="3">
        <f t="shared" si="1036"/>
        <v>1289.4574600000001</v>
      </c>
      <c r="G6603" s="8">
        <f t="shared" si="1039"/>
        <v>0</v>
      </c>
      <c r="H6603" s="7">
        <f t="shared" si="1031"/>
        <v>0</v>
      </c>
      <c r="I6603" s="7">
        <f t="shared" si="1032"/>
        <v>0</v>
      </c>
      <c r="J6603">
        <f t="shared" si="1033"/>
        <v>0</v>
      </c>
      <c r="K6603">
        <f t="shared" si="1037"/>
        <v>0</v>
      </c>
      <c r="L6603">
        <f t="shared" si="1034"/>
        <v>0</v>
      </c>
      <c r="M6603" s="66" t="str">
        <f t="shared" si="1030"/>
        <v xml:space="preserve"> </v>
      </c>
    </row>
    <row r="6604" spans="1:13" x14ac:dyDescent="0.25">
      <c r="A6604" s="25">
        <f t="shared" si="1038"/>
        <v>6604</v>
      </c>
      <c r="B6604" s="35">
        <f>+INDEX(Исходные_данные!A:Z,A6604+$X$32-1,$X$30)</f>
        <v>0</v>
      </c>
      <c r="C6604" s="25">
        <f>+IFERROR(_xlfn.NUMBERVALUE(INDEX(Исходные_данные!A:Z,A6604+$X$32-1,$X$31),"."),0)</f>
        <v>0</v>
      </c>
      <c r="D6604" s="51"/>
      <c r="E6604" s="3">
        <f t="shared" si="1035"/>
        <v>1289.4580000000001</v>
      </c>
      <c r="F6604" s="3">
        <f t="shared" si="1036"/>
        <v>1289.4574600000001</v>
      </c>
      <c r="G6604" s="8">
        <f t="shared" si="1039"/>
        <v>0</v>
      </c>
      <c r="H6604" s="7">
        <f t="shared" si="1031"/>
        <v>0</v>
      </c>
      <c r="I6604" s="7">
        <f t="shared" si="1032"/>
        <v>0</v>
      </c>
      <c r="J6604">
        <f t="shared" si="1033"/>
        <v>0</v>
      </c>
      <c r="K6604">
        <f t="shared" si="1037"/>
        <v>0</v>
      </c>
      <c r="L6604">
        <f t="shared" si="1034"/>
        <v>0</v>
      </c>
      <c r="M6604" s="66" t="str">
        <f t="shared" si="1030"/>
        <v xml:space="preserve"> </v>
      </c>
    </row>
    <row r="6605" spans="1:13" x14ac:dyDescent="0.25">
      <c r="A6605" s="25">
        <f t="shared" si="1038"/>
        <v>6605</v>
      </c>
      <c r="B6605" s="35">
        <f>+INDEX(Исходные_данные!A:Z,A6605+$X$32-1,$X$30)</f>
        <v>0</v>
      </c>
      <c r="C6605" s="25">
        <f>+IFERROR(_xlfn.NUMBERVALUE(INDEX(Исходные_данные!A:Z,A6605+$X$32-1,$X$31),"."),0)</f>
        <v>0</v>
      </c>
      <c r="D6605" s="51"/>
      <c r="E6605" s="3">
        <f t="shared" si="1035"/>
        <v>1289.4580000000001</v>
      </c>
      <c r="F6605" s="3">
        <f t="shared" si="1036"/>
        <v>1289.4574600000001</v>
      </c>
      <c r="G6605" s="8">
        <f t="shared" si="1039"/>
        <v>0</v>
      </c>
      <c r="H6605" s="7">
        <f t="shared" si="1031"/>
        <v>0</v>
      </c>
      <c r="I6605" s="7">
        <f t="shared" si="1032"/>
        <v>0</v>
      </c>
      <c r="J6605">
        <f t="shared" si="1033"/>
        <v>0</v>
      </c>
      <c r="K6605">
        <f t="shared" si="1037"/>
        <v>0</v>
      </c>
      <c r="L6605">
        <f t="shared" si="1034"/>
        <v>0</v>
      </c>
      <c r="M6605" s="66" t="str">
        <f t="shared" si="1030"/>
        <v xml:space="preserve"> </v>
      </c>
    </row>
    <row r="6606" spans="1:13" x14ac:dyDescent="0.25">
      <c r="A6606" s="25">
        <f t="shared" si="1038"/>
        <v>6606</v>
      </c>
      <c r="B6606" s="35">
        <f>+INDEX(Исходные_данные!A:Z,A6606+$X$32-1,$X$30)</f>
        <v>0</v>
      </c>
      <c r="C6606" s="25">
        <f>+IFERROR(_xlfn.NUMBERVALUE(INDEX(Исходные_данные!A:Z,A6606+$X$32-1,$X$31),"."),0)</f>
        <v>0</v>
      </c>
      <c r="D6606" s="51"/>
      <c r="E6606" s="3">
        <f t="shared" si="1035"/>
        <v>1289.4580000000001</v>
      </c>
      <c r="F6606" s="3">
        <f t="shared" si="1036"/>
        <v>1289.4574600000001</v>
      </c>
      <c r="G6606" s="8">
        <f t="shared" si="1039"/>
        <v>0</v>
      </c>
      <c r="H6606" s="7">
        <f t="shared" si="1031"/>
        <v>0</v>
      </c>
      <c r="I6606" s="7">
        <f t="shared" si="1032"/>
        <v>0</v>
      </c>
      <c r="J6606">
        <f t="shared" si="1033"/>
        <v>0</v>
      </c>
      <c r="K6606">
        <f t="shared" si="1037"/>
        <v>0</v>
      </c>
      <c r="L6606">
        <f t="shared" si="1034"/>
        <v>0</v>
      </c>
      <c r="M6606" s="66" t="str">
        <f t="shared" si="1030"/>
        <v xml:space="preserve"> </v>
      </c>
    </row>
    <row r="6607" spans="1:13" x14ac:dyDescent="0.25">
      <c r="A6607" s="25">
        <f t="shared" si="1038"/>
        <v>6607</v>
      </c>
      <c r="B6607" s="35">
        <f>+INDEX(Исходные_данные!A:Z,A6607+$X$32-1,$X$30)</f>
        <v>0</v>
      </c>
      <c r="C6607" s="25">
        <f>+IFERROR(_xlfn.NUMBERVALUE(INDEX(Исходные_данные!A:Z,A6607+$X$32-1,$X$31),"."),0)</f>
        <v>0</v>
      </c>
      <c r="D6607" s="51"/>
      <c r="E6607" s="3">
        <f t="shared" si="1035"/>
        <v>1289.4580000000001</v>
      </c>
      <c r="F6607" s="3">
        <f t="shared" si="1036"/>
        <v>1289.4574600000001</v>
      </c>
      <c r="G6607" s="8">
        <f t="shared" si="1039"/>
        <v>0</v>
      </c>
      <c r="H6607" s="7">
        <f t="shared" si="1031"/>
        <v>0</v>
      </c>
      <c r="I6607" s="7">
        <f t="shared" si="1032"/>
        <v>0</v>
      </c>
      <c r="J6607">
        <f t="shared" si="1033"/>
        <v>0</v>
      </c>
      <c r="K6607">
        <f t="shared" si="1037"/>
        <v>0</v>
      </c>
      <c r="L6607">
        <f t="shared" si="1034"/>
        <v>0</v>
      </c>
      <c r="M6607" s="66" t="str">
        <f t="shared" si="1030"/>
        <v xml:space="preserve"> </v>
      </c>
    </row>
    <row r="6608" spans="1:13" x14ac:dyDescent="0.25">
      <c r="A6608" s="25">
        <f t="shared" si="1038"/>
        <v>6608</v>
      </c>
      <c r="B6608" s="35">
        <f>+INDEX(Исходные_данные!A:Z,A6608+$X$32-1,$X$30)</f>
        <v>0</v>
      </c>
      <c r="C6608" s="25">
        <f>+IFERROR(_xlfn.NUMBERVALUE(INDEX(Исходные_данные!A:Z,A6608+$X$32-1,$X$31),"."),0)</f>
        <v>0</v>
      </c>
      <c r="D6608" s="51"/>
      <c r="E6608" s="3">
        <f t="shared" si="1035"/>
        <v>1289.4580000000001</v>
      </c>
      <c r="F6608" s="3">
        <f t="shared" si="1036"/>
        <v>1289.4574600000001</v>
      </c>
      <c r="G6608" s="8">
        <f t="shared" si="1039"/>
        <v>0</v>
      </c>
      <c r="H6608" s="7">
        <f t="shared" si="1031"/>
        <v>0</v>
      </c>
      <c r="I6608" s="7">
        <f t="shared" si="1032"/>
        <v>0</v>
      </c>
      <c r="J6608">
        <f t="shared" si="1033"/>
        <v>0</v>
      </c>
      <c r="K6608">
        <f t="shared" si="1037"/>
        <v>0</v>
      </c>
      <c r="L6608">
        <f t="shared" si="1034"/>
        <v>0</v>
      </c>
      <c r="M6608" s="66" t="str">
        <f t="shared" si="1030"/>
        <v xml:space="preserve"> </v>
      </c>
    </row>
    <row r="6609" spans="1:13" x14ac:dyDescent="0.25">
      <c r="A6609" s="25">
        <f t="shared" si="1038"/>
        <v>6609</v>
      </c>
      <c r="B6609" s="35">
        <f>+INDEX(Исходные_данные!A:Z,A6609+$X$32-1,$X$30)</f>
        <v>0</v>
      </c>
      <c r="C6609" s="25">
        <f>+IFERROR(_xlfn.NUMBERVALUE(INDEX(Исходные_данные!A:Z,A6609+$X$32-1,$X$31),"."),0)</f>
        <v>0</v>
      </c>
      <c r="D6609" s="51"/>
      <c r="E6609" s="3">
        <f t="shared" si="1035"/>
        <v>1289.4580000000001</v>
      </c>
      <c r="F6609" s="3">
        <f t="shared" si="1036"/>
        <v>1289.4574600000001</v>
      </c>
      <c r="G6609" s="8">
        <f t="shared" si="1039"/>
        <v>0</v>
      </c>
      <c r="H6609" s="7">
        <f t="shared" si="1031"/>
        <v>0</v>
      </c>
      <c r="I6609" s="7">
        <f t="shared" si="1032"/>
        <v>0</v>
      </c>
      <c r="J6609">
        <f t="shared" si="1033"/>
        <v>0</v>
      </c>
      <c r="K6609">
        <f t="shared" si="1037"/>
        <v>0</v>
      </c>
      <c r="L6609">
        <f t="shared" si="1034"/>
        <v>0</v>
      </c>
      <c r="M6609" s="66" t="str">
        <f t="shared" si="1030"/>
        <v xml:space="preserve"> </v>
      </c>
    </row>
    <row r="6610" spans="1:13" x14ac:dyDescent="0.25">
      <c r="A6610" s="25">
        <f t="shared" si="1038"/>
        <v>6610</v>
      </c>
      <c r="B6610" s="35">
        <f>+INDEX(Исходные_данные!A:Z,A6610+$X$32-1,$X$30)</f>
        <v>0</v>
      </c>
      <c r="C6610" s="25">
        <f>+IFERROR(_xlfn.NUMBERVALUE(INDEX(Исходные_данные!A:Z,A6610+$X$32-1,$X$31),"."),0)</f>
        <v>0</v>
      </c>
      <c r="D6610" s="51"/>
      <c r="E6610" s="3">
        <f t="shared" si="1035"/>
        <v>1289.4580000000001</v>
      </c>
      <c r="F6610" s="3">
        <f t="shared" si="1036"/>
        <v>1289.4574600000001</v>
      </c>
      <c r="G6610" s="8">
        <f t="shared" si="1039"/>
        <v>0</v>
      </c>
      <c r="H6610" s="7">
        <f t="shared" si="1031"/>
        <v>0</v>
      </c>
      <c r="I6610" s="7">
        <f t="shared" si="1032"/>
        <v>0</v>
      </c>
      <c r="J6610">
        <f t="shared" si="1033"/>
        <v>0</v>
      </c>
      <c r="K6610">
        <f t="shared" si="1037"/>
        <v>0</v>
      </c>
      <c r="L6610">
        <f t="shared" si="1034"/>
        <v>0</v>
      </c>
      <c r="M6610" s="66" t="str">
        <f t="shared" si="1030"/>
        <v xml:space="preserve"> </v>
      </c>
    </row>
    <row r="6611" spans="1:13" x14ac:dyDescent="0.25">
      <c r="A6611" s="25">
        <f t="shared" si="1038"/>
        <v>6611</v>
      </c>
      <c r="B6611" s="35">
        <f>+INDEX(Исходные_данные!A:Z,A6611+$X$32-1,$X$30)</f>
        <v>0</v>
      </c>
      <c r="C6611" s="25">
        <f>+IFERROR(_xlfn.NUMBERVALUE(INDEX(Исходные_данные!A:Z,A6611+$X$32-1,$X$31),"."),0)</f>
        <v>0</v>
      </c>
      <c r="D6611" s="51"/>
      <c r="E6611" s="3">
        <f t="shared" si="1035"/>
        <v>1289.4580000000001</v>
      </c>
      <c r="F6611" s="3">
        <f t="shared" si="1036"/>
        <v>1289.4574600000001</v>
      </c>
      <c r="G6611" s="8">
        <f t="shared" si="1039"/>
        <v>0</v>
      </c>
      <c r="H6611" s="7">
        <f t="shared" si="1031"/>
        <v>0</v>
      </c>
      <c r="I6611" s="7">
        <f t="shared" si="1032"/>
        <v>0</v>
      </c>
      <c r="J6611">
        <f t="shared" si="1033"/>
        <v>0</v>
      </c>
      <c r="K6611">
        <f t="shared" si="1037"/>
        <v>0</v>
      </c>
      <c r="L6611">
        <f t="shared" si="1034"/>
        <v>0</v>
      </c>
      <c r="M6611" s="66" t="str">
        <f t="shared" si="1030"/>
        <v xml:space="preserve"> </v>
      </c>
    </row>
    <row r="6612" spans="1:13" x14ac:dyDescent="0.25">
      <c r="A6612" s="25">
        <f t="shared" si="1038"/>
        <v>6612</v>
      </c>
      <c r="B6612" s="35">
        <f>+INDEX(Исходные_данные!A:Z,A6612+$X$32-1,$X$30)</f>
        <v>0</v>
      </c>
      <c r="C6612" s="25">
        <f>+IFERROR(_xlfn.NUMBERVALUE(INDEX(Исходные_данные!A:Z,A6612+$X$32-1,$X$31),"."),0)</f>
        <v>0</v>
      </c>
      <c r="D6612" s="51"/>
      <c r="E6612" s="3">
        <f t="shared" si="1035"/>
        <v>1289.4580000000001</v>
      </c>
      <c r="F6612" s="3">
        <f t="shared" si="1036"/>
        <v>1289.4574600000001</v>
      </c>
      <c r="G6612" s="8">
        <f t="shared" si="1039"/>
        <v>0</v>
      </c>
      <c r="H6612" s="7">
        <f t="shared" si="1031"/>
        <v>0</v>
      </c>
      <c r="I6612" s="7">
        <f t="shared" si="1032"/>
        <v>0</v>
      </c>
      <c r="J6612">
        <f t="shared" si="1033"/>
        <v>0</v>
      </c>
      <c r="K6612">
        <f t="shared" si="1037"/>
        <v>0</v>
      </c>
      <c r="L6612">
        <f t="shared" si="1034"/>
        <v>0</v>
      </c>
      <c r="M6612" s="66" t="str">
        <f t="shared" si="1030"/>
        <v xml:space="preserve"> </v>
      </c>
    </row>
    <row r="6613" spans="1:13" x14ac:dyDescent="0.25">
      <c r="A6613" s="25">
        <f t="shared" si="1038"/>
        <v>6613</v>
      </c>
      <c r="B6613" s="35">
        <f>+INDEX(Исходные_данные!A:Z,A6613+$X$32-1,$X$30)</f>
        <v>0</v>
      </c>
      <c r="C6613" s="25">
        <f>+IFERROR(_xlfn.NUMBERVALUE(INDEX(Исходные_данные!A:Z,A6613+$X$32-1,$X$31),"."),0)</f>
        <v>0</v>
      </c>
      <c r="D6613" s="51"/>
      <c r="E6613" s="3">
        <f t="shared" si="1035"/>
        <v>1289.4580000000001</v>
      </c>
      <c r="F6613" s="3">
        <f t="shared" si="1036"/>
        <v>1289.4574600000001</v>
      </c>
      <c r="G6613" s="8">
        <f t="shared" si="1039"/>
        <v>0</v>
      </c>
      <c r="H6613" s="7">
        <f t="shared" si="1031"/>
        <v>0</v>
      </c>
      <c r="I6613" s="7">
        <f t="shared" si="1032"/>
        <v>0</v>
      </c>
      <c r="J6613">
        <f t="shared" si="1033"/>
        <v>0</v>
      </c>
      <c r="K6613">
        <f t="shared" si="1037"/>
        <v>0</v>
      </c>
      <c r="L6613">
        <f t="shared" si="1034"/>
        <v>0</v>
      </c>
      <c r="M6613" s="66" t="str">
        <f t="shared" si="1030"/>
        <v xml:space="preserve"> </v>
      </c>
    </row>
    <row r="6614" spans="1:13" x14ac:dyDescent="0.25">
      <c r="A6614" s="25">
        <f t="shared" si="1038"/>
        <v>6614</v>
      </c>
      <c r="B6614" s="35">
        <f>+INDEX(Исходные_данные!A:Z,A6614+$X$32-1,$X$30)</f>
        <v>0</v>
      </c>
      <c r="C6614" s="25">
        <f>+IFERROR(_xlfn.NUMBERVALUE(INDEX(Исходные_данные!A:Z,A6614+$X$32-1,$X$31),"."),0)</f>
        <v>0</v>
      </c>
      <c r="D6614" s="51"/>
      <c r="E6614" s="3">
        <f t="shared" si="1035"/>
        <v>1289.4580000000001</v>
      </c>
      <c r="F6614" s="3">
        <f t="shared" si="1036"/>
        <v>1289.4574600000001</v>
      </c>
      <c r="G6614" s="8">
        <f t="shared" si="1039"/>
        <v>0</v>
      </c>
      <c r="H6614" s="7">
        <f t="shared" si="1031"/>
        <v>0</v>
      </c>
      <c r="I6614" s="7">
        <f t="shared" si="1032"/>
        <v>0</v>
      </c>
      <c r="J6614">
        <f t="shared" si="1033"/>
        <v>0</v>
      </c>
      <c r="K6614">
        <f t="shared" si="1037"/>
        <v>0</v>
      </c>
      <c r="L6614">
        <f t="shared" si="1034"/>
        <v>0</v>
      </c>
      <c r="M6614" s="66" t="str">
        <f t="shared" si="1030"/>
        <v xml:space="preserve"> </v>
      </c>
    </row>
    <row r="6615" spans="1:13" x14ac:dyDescent="0.25">
      <c r="A6615" s="25">
        <f t="shared" si="1038"/>
        <v>6615</v>
      </c>
      <c r="B6615" s="35">
        <f>+INDEX(Исходные_данные!A:Z,A6615+$X$32-1,$X$30)</f>
        <v>0</v>
      </c>
      <c r="C6615" s="25">
        <f>+IFERROR(_xlfn.NUMBERVALUE(INDEX(Исходные_данные!A:Z,A6615+$X$32-1,$X$31),"."),0)</f>
        <v>0</v>
      </c>
      <c r="D6615" s="51"/>
      <c r="E6615" s="3">
        <f t="shared" si="1035"/>
        <v>1289.4580000000001</v>
      </c>
      <c r="F6615" s="3">
        <f t="shared" si="1036"/>
        <v>1289.4574600000001</v>
      </c>
      <c r="G6615" s="8">
        <f t="shared" si="1039"/>
        <v>0</v>
      </c>
      <c r="H6615" s="7">
        <f t="shared" si="1031"/>
        <v>0</v>
      </c>
      <c r="I6615" s="7">
        <f t="shared" si="1032"/>
        <v>0</v>
      </c>
      <c r="J6615">
        <f t="shared" si="1033"/>
        <v>0</v>
      </c>
      <c r="K6615">
        <f t="shared" si="1037"/>
        <v>0</v>
      </c>
      <c r="L6615">
        <f t="shared" si="1034"/>
        <v>0</v>
      </c>
      <c r="M6615" s="66" t="str">
        <f t="shared" si="1030"/>
        <v xml:space="preserve"> </v>
      </c>
    </row>
    <row r="6616" spans="1:13" x14ac:dyDescent="0.25">
      <c r="A6616" s="25">
        <f t="shared" si="1038"/>
        <v>6616</v>
      </c>
      <c r="B6616" s="35">
        <f>+INDEX(Исходные_данные!A:Z,A6616+$X$32-1,$X$30)</f>
        <v>0</v>
      </c>
      <c r="C6616" s="25">
        <f>+IFERROR(_xlfn.NUMBERVALUE(INDEX(Исходные_данные!A:Z,A6616+$X$32-1,$X$31),"."),0)</f>
        <v>0</v>
      </c>
      <c r="D6616" s="51"/>
      <c r="E6616" s="3">
        <f t="shared" si="1035"/>
        <v>1289.4580000000001</v>
      </c>
      <c r="F6616" s="3">
        <f t="shared" si="1036"/>
        <v>1289.4574600000001</v>
      </c>
      <c r="G6616" s="8">
        <f t="shared" si="1039"/>
        <v>0</v>
      </c>
      <c r="H6616" s="7">
        <f t="shared" si="1031"/>
        <v>0</v>
      </c>
      <c r="I6616" s="7">
        <f t="shared" si="1032"/>
        <v>0</v>
      </c>
      <c r="J6616">
        <f t="shared" si="1033"/>
        <v>0</v>
      </c>
      <c r="K6616">
        <f t="shared" si="1037"/>
        <v>0</v>
      </c>
      <c r="L6616">
        <f t="shared" si="1034"/>
        <v>0</v>
      </c>
      <c r="M6616" s="66" t="str">
        <f t="shared" si="1030"/>
        <v xml:space="preserve"> </v>
      </c>
    </row>
    <row r="6617" spans="1:13" x14ac:dyDescent="0.25">
      <c r="A6617" s="25">
        <f t="shared" si="1038"/>
        <v>6617</v>
      </c>
      <c r="B6617" s="35">
        <f>+INDEX(Исходные_данные!A:Z,A6617+$X$32-1,$X$30)</f>
        <v>0</v>
      </c>
      <c r="C6617" s="25">
        <f>+IFERROR(_xlfn.NUMBERVALUE(INDEX(Исходные_данные!A:Z,A6617+$X$32-1,$X$31),"."),0)</f>
        <v>0</v>
      </c>
      <c r="D6617" s="51"/>
      <c r="E6617" s="3">
        <f t="shared" si="1035"/>
        <v>1289.4580000000001</v>
      </c>
      <c r="F6617" s="3">
        <f t="shared" si="1036"/>
        <v>1289.4574600000001</v>
      </c>
      <c r="G6617" s="8">
        <f t="shared" si="1039"/>
        <v>0</v>
      </c>
      <c r="H6617" s="7">
        <f t="shared" si="1031"/>
        <v>0</v>
      </c>
      <c r="I6617" s="7">
        <f t="shared" si="1032"/>
        <v>0</v>
      </c>
      <c r="J6617">
        <f t="shared" si="1033"/>
        <v>0</v>
      </c>
      <c r="K6617">
        <f t="shared" si="1037"/>
        <v>0</v>
      </c>
      <c r="L6617">
        <f t="shared" si="1034"/>
        <v>0</v>
      </c>
      <c r="M6617" s="66" t="str">
        <f t="shared" si="1030"/>
        <v xml:space="preserve"> </v>
      </c>
    </row>
    <row r="6618" spans="1:13" x14ac:dyDescent="0.25">
      <c r="A6618" s="25">
        <f t="shared" si="1038"/>
        <v>6618</v>
      </c>
      <c r="B6618" s="35">
        <f>+INDEX(Исходные_данные!A:Z,A6618+$X$32-1,$X$30)</f>
        <v>0</v>
      </c>
      <c r="C6618" s="25">
        <f>+IFERROR(_xlfn.NUMBERVALUE(INDEX(Исходные_данные!A:Z,A6618+$X$32-1,$X$31),"."),0)</f>
        <v>0</v>
      </c>
      <c r="D6618" s="51"/>
      <c r="E6618" s="3">
        <f t="shared" si="1035"/>
        <v>1289.4580000000001</v>
      </c>
      <c r="F6618" s="3">
        <f t="shared" si="1036"/>
        <v>1289.4574600000001</v>
      </c>
      <c r="G6618" s="8">
        <f t="shared" si="1039"/>
        <v>0</v>
      </c>
      <c r="H6618" s="7">
        <f t="shared" si="1031"/>
        <v>0</v>
      </c>
      <c r="I6618" s="7">
        <f t="shared" si="1032"/>
        <v>0</v>
      </c>
      <c r="J6618">
        <f t="shared" si="1033"/>
        <v>0</v>
      </c>
      <c r="K6618">
        <f t="shared" si="1037"/>
        <v>0</v>
      </c>
      <c r="L6618">
        <f t="shared" si="1034"/>
        <v>0</v>
      </c>
      <c r="M6618" s="66" t="str">
        <f t="shared" si="1030"/>
        <v xml:space="preserve"> </v>
      </c>
    </row>
    <row r="6619" spans="1:13" x14ac:dyDescent="0.25">
      <c r="A6619" s="25">
        <f t="shared" si="1038"/>
        <v>6619</v>
      </c>
      <c r="B6619" s="35">
        <f>+INDEX(Исходные_данные!A:Z,A6619+$X$32-1,$X$30)</f>
        <v>0</v>
      </c>
      <c r="C6619" s="25">
        <f>+IFERROR(_xlfn.NUMBERVALUE(INDEX(Исходные_данные!A:Z,A6619+$X$32-1,$X$31),"."),0)</f>
        <v>0</v>
      </c>
      <c r="D6619" s="51"/>
      <c r="E6619" s="3">
        <f t="shared" si="1035"/>
        <v>1289.4580000000001</v>
      </c>
      <c r="F6619" s="3">
        <f t="shared" si="1036"/>
        <v>1289.4574600000001</v>
      </c>
      <c r="G6619" s="8">
        <f t="shared" si="1039"/>
        <v>0</v>
      </c>
      <c r="H6619" s="7">
        <f t="shared" si="1031"/>
        <v>0</v>
      </c>
      <c r="I6619" s="7">
        <f t="shared" si="1032"/>
        <v>0</v>
      </c>
      <c r="J6619">
        <f t="shared" si="1033"/>
        <v>0</v>
      </c>
      <c r="K6619">
        <f t="shared" si="1037"/>
        <v>0</v>
      </c>
      <c r="L6619">
        <f t="shared" si="1034"/>
        <v>0</v>
      </c>
      <c r="M6619" s="66" t="str">
        <f t="shared" si="1030"/>
        <v xml:space="preserve"> </v>
      </c>
    </row>
    <row r="6620" spans="1:13" x14ac:dyDescent="0.25">
      <c r="A6620" s="25">
        <f t="shared" si="1038"/>
        <v>6620</v>
      </c>
      <c r="B6620" s="35">
        <f>+INDEX(Исходные_данные!A:Z,A6620+$X$32-1,$X$30)</f>
        <v>0</v>
      </c>
      <c r="C6620" s="25">
        <f>+IFERROR(_xlfn.NUMBERVALUE(INDEX(Исходные_данные!A:Z,A6620+$X$32-1,$X$31),"."),0)</f>
        <v>0</v>
      </c>
      <c r="D6620" s="51"/>
      <c r="E6620" s="3">
        <f t="shared" si="1035"/>
        <v>1289.4580000000001</v>
      </c>
      <c r="F6620" s="3">
        <f t="shared" si="1036"/>
        <v>1289.4574600000001</v>
      </c>
      <c r="G6620" s="8">
        <f t="shared" si="1039"/>
        <v>0</v>
      </c>
      <c r="H6620" s="7">
        <f t="shared" si="1031"/>
        <v>0</v>
      </c>
      <c r="I6620" s="7">
        <f t="shared" si="1032"/>
        <v>0</v>
      </c>
      <c r="J6620">
        <f t="shared" si="1033"/>
        <v>0</v>
      </c>
      <c r="K6620">
        <f t="shared" si="1037"/>
        <v>0</v>
      </c>
      <c r="L6620">
        <f t="shared" si="1034"/>
        <v>0</v>
      </c>
      <c r="M6620" s="66" t="str">
        <f t="shared" ref="M6620:M6683" si="1040">IF(AC6635=1,"",+CONCATENATE(IF($AC$43=1,CONCATENATE(D6620," "),""),IF($AC$44=1,CONCATENATE(E6620," (",TEXT(G6620,"0,0"),"%)"),"")))</f>
        <v xml:space="preserve"> </v>
      </c>
    </row>
    <row r="6621" spans="1:13" x14ac:dyDescent="0.25">
      <c r="A6621" s="25">
        <f t="shared" si="1038"/>
        <v>6621</v>
      </c>
      <c r="B6621" s="35">
        <f>+INDEX(Исходные_данные!A:Z,A6621+$X$32-1,$X$30)</f>
        <v>0</v>
      </c>
      <c r="C6621" s="25">
        <f>+IFERROR(_xlfn.NUMBERVALUE(INDEX(Исходные_данные!A:Z,A6621+$X$32-1,$X$31),"."),0)</f>
        <v>0</v>
      </c>
      <c r="D6621" s="51"/>
      <c r="E6621" s="3">
        <f t="shared" si="1035"/>
        <v>1289.4580000000001</v>
      </c>
      <c r="F6621" s="3">
        <f t="shared" si="1036"/>
        <v>1289.4574600000001</v>
      </c>
      <c r="G6621" s="8">
        <f t="shared" si="1039"/>
        <v>0</v>
      </c>
      <c r="H6621" s="7">
        <f t="shared" si="1031"/>
        <v>0</v>
      </c>
      <c r="I6621" s="7">
        <f t="shared" si="1032"/>
        <v>0</v>
      </c>
      <c r="J6621">
        <f t="shared" si="1033"/>
        <v>0</v>
      </c>
      <c r="K6621">
        <f t="shared" si="1037"/>
        <v>0</v>
      </c>
      <c r="L6621">
        <f t="shared" si="1034"/>
        <v>0</v>
      </c>
      <c r="M6621" s="66" t="str">
        <f t="shared" si="1040"/>
        <v xml:space="preserve"> </v>
      </c>
    </row>
    <row r="6622" spans="1:13" x14ac:dyDescent="0.25">
      <c r="A6622" s="25">
        <f t="shared" si="1038"/>
        <v>6622</v>
      </c>
      <c r="B6622" s="35">
        <f>+INDEX(Исходные_данные!A:Z,A6622+$X$32-1,$X$30)</f>
        <v>0</v>
      </c>
      <c r="C6622" s="25">
        <f>+IFERROR(_xlfn.NUMBERVALUE(INDEX(Исходные_данные!A:Z,A6622+$X$32-1,$X$31),"."),0)</f>
        <v>0</v>
      </c>
      <c r="D6622" s="51"/>
      <c r="E6622" s="3">
        <f t="shared" si="1035"/>
        <v>1289.4580000000001</v>
      </c>
      <c r="F6622" s="3">
        <f t="shared" si="1036"/>
        <v>1289.4574600000001</v>
      </c>
      <c r="G6622" s="8">
        <f t="shared" si="1039"/>
        <v>0</v>
      </c>
      <c r="H6622" s="7">
        <f t="shared" si="1031"/>
        <v>0</v>
      </c>
      <c r="I6622" s="7">
        <f t="shared" si="1032"/>
        <v>0</v>
      </c>
      <c r="J6622">
        <f t="shared" si="1033"/>
        <v>0</v>
      </c>
      <c r="K6622">
        <f t="shared" si="1037"/>
        <v>0</v>
      </c>
      <c r="L6622">
        <f t="shared" si="1034"/>
        <v>0</v>
      </c>
      <c r="M6622" s="66" t="str">
        <f t="shared" si="1040"/>
        <v xml:space="preserve"> </v>
      </c>
    </row>
    <row r="6623" spans="1:13" x14ac:dyDescent="0.25">
      <c r="A6623" s="25">
        <f t="shared" si="1038"/>
        <v>6623</v>
      </c>
      <c r="B6623" s="35">
        <f>+INDEX(Исходные_данные!A:Z,A6623+$X$32-1,$X$30)</f>
        <v>0</v>
      </c>
      <c r="C6623" s="25">
        <f>+IFERROR(_xlfn.NUMBERVALUE(INDEX(Исходные_данные!A:Z,A6623+$X$32-1,$X$31),"."),0)</f>
        <v>0</v>
      </c>
      <c r="D6623" s="51"/>
      <c r="E6623" s="3">
        <f t="shared" si="1035"/>
        <v>1289.4580000000001</v>
      </c>
      <c r="F6623" s="3">
        <f t="shared" si="1036"/>
        <v>1289.4574600000001</v>
      </c>
      <c r="G6623" s="8">
        <f t="shared" si="1039"/>
        <v>0</v>
      </c>
      <c r="H6623" s="7">
        <f t="shared" si="1031"/>
        <v>0</v>
      </c>
      <c r="I6623" s="7">
        <f t="shared" si="1032"/>
        <v>0</v>
      </c>
      <c r="J6623">
        <f t="shared" si="1033"/>
        <v>0</v>
      </c>
      <c r="K6623">
        <f t="shared" si="1037"/>
        <v>0</v>
      </c>
      <c r="L6623">
        <f t="shared" si="1034"/>
        <v>0</v>
      </c>
      <c r="M6623" s="66" t="str">
        <f t="shared" si="1040"/>
        <v xml:space="preserve"> </v>
      </c>
    </row>
    <row r="6624" spans="1:13" x14ac:dyDescent="0.25">
      <c r="A6624" s="25">
        <f t="shared" si="1038"/>
        <v>6624</v>
      </c>
      <c r="B6624" s="35">
        <f>+INDEX(Исходные_данные!A:Z,A6624+$X$32-1,$X$30)</f>
        <v>0</v>
      </c>
      <c r="C6624" s="25">
        <f>+IFERROR(_xlfn.NUMBERVALUE(INDEX(Исходные_данные!A:Z,A6624+$X$32-1,$X$31),"."),0)</f>
        <v>0</v>
      </c>
      <c r="D6624" s="51"/>
      <c r="E6624" s="3">
        <f t="shared" si="1035"/>
        <v>1289.4580000000001</v>
      </c>
      <c r="F6624" s="3">
        <f t="shared" si="1036"/>
        <v>1289.4574600000001</v>
      </c>
      <c r="G6624" s="8">
        <f t="shared" si="1039"/>
        <v>0</v>
      </c>
      <c r="H6624" s="7">
        <f t="shared" si="1031"/>
        <v>0</v>
      </c>
      <c r="I6624" s="7">
        <f t="shared" si="1032"/>
        <v>0</v>
      </c>
      <c r="J6624">
        <f t="shared" si="1033"/>
        <v>0</v>
      </c>
      <c r="K6624">
        <f t="shared" si="1037"/>
        <v>0</v>
      </c>
      <c r="L6624">
        <f t="shared" si="1034"/>
        <v>0</v>
      </c>
      <c r="M6624" s="66" t="str">
        <f t="shared" si="1040"/>
        <v xml:space="preserve"> </v>
      </c>
    </row>
    <row r="6625" spans="1:13" x14ac:dyDescent="0.25">
      <c r="A6625" s="25">
        <f t="shared" si="1038"/>
        <v>6625</v>
      </c>
      <c r="B6625" s="35">
        <f>+INDEX(Исходные_данные!A:Z,A6625+$X$32-1,$X$30)</f>
        <v>0</v>
      </c>
      <c r="C6625" s="25">
        <f>+IFERROR(_xlfn.NUMBERVALUE(INDEX(Исходные_данные!A:Z,A6625+$X$32-1,$X$31),"."),0)</f>
        <v>0</v>
      </c>
      <c r="D6625" s="51"/>
      <c r="E6625" s="3">
        <f t="shared" si="1035"/>
        <v>1289.4580000000001</v>
      </c>
      <c r="F6625" s="3">
        <f t="shared" si="1036"/>
        <v>1289.4574600000001</v>
      </c>
      <c r="G6625" s="8">
        <f t="shared" si="1039"/>
        <v>0</v>
      </c>
      <c r="H6625" s="7">
        <f t="shared" si="1031"/>
        <v>0</v>
      </c>
      <c r="I6625" s="7">
        <f t="shared" si="1032"/>
        <v>0</v>
      </c>
      <c r="J6625">
        <f t="shared" si="1033"/>
        <v>0</v>
      </c>
      <c r="K6625">
        <f t="shared" si="1037"/>
        <v>0</v>
      </c>
      <c r="L6625">
        <f t="shared" si="1034"/>
        <v>0</v>
      </c>
      <c r="M6625" s="66" t="str">
        <f t="shared" si="1040"/>
        <v xml:space="preserve"> </v>
      </c>
    </row>
    <row r="6626" spans="1:13" x14ac:dyDescent="0.25">
      <c r="A6626" s="25">
        <f t="shared" si="1038"/>
        <v>6626</v>
      </c>
      <c r="B6626" s="35">
        <f>+INDEX(Исходные_данные!A:Z,A6626+$X$32-1,$X$30)</f>
        <v>0</v>
      </c>
      <c r="C6626" s="25">
        <f>+IFERROR(_xlfn.NUMBERVALUE(INDEX(Исходные_данные!A:Z,A6626+$X$32-1,$X$31),"."),0)</f>
        <v>0</v>
      </c>
      <c r="D6626" s="51"/>
      <c r="E6626" s="3">
        <f t="shared" si="1035"/>
        <v>1289.4580000000001</v>
      </c>
      <c r="F6626" s="3">
        <f t="shared" si="1036"/>
        <v>1289.4574600000001</v>
      </c>
      <c r="G6626" s="8">
        <f t="shared" si="1039"/>
        <v>0</v>
      </c>
      <c r="H6626" s="7">
        <f t="shared" si="1031"/>
        <v>0</v>
      </c>
      <c r="I6626" s="7">
        <f t="shared" si="1032"/>
        <v>0</v>
      </c>
      <c r="J6626">
        <f t="shared" si="1033"/>
        <v>0</v>
      </c>
      <c r="K6626">
        <f t="shared" si="1037"/>
        <v>0</v>
      </c>
      <c r="L6626">
        <f t="shared" si="1034"/>
        <v>0</v>
      </c>
      <c r="M6626" s="66" t="str">
        <f t="shared" si="1040"/>
        <v xml:space="preserve"> </v>
      </c>
    </row>
    <row r="6627" spans="1:13" x14ac:dyDescent="0.25">
      <c r="A6627" s="25">
        <f t="shared" si="1038"/>
        <v>6627</v>
      </c>
      <c r="B6627" s="35">
        <f>+INDEX(Исходные_данные!A:Z,A6627+$X$32-1,$X$30)</f>
        <v>0</v>
      </c>
      <c r="C6627" s="25">
        <f>+IFERROR(_xlfn.NUMBERVALUE(INDEX(Исходные_данные!A:Z,A6627+$X$32-1,$X$31),"."),0)</f>
        <v>0</v>
      </c>
      <c r="D6627" s="51"/>
      <c r="E6627" s="3">
        <f t="shared" si="1035"/>
        <v>1289.4580000000001</v>
      </c>
      <c r="F6627" s="3">
        <f t="shared" si="1036"/>
        <v>1289.4574600000001</v>
      </c>
      <c r="G6627" s="8">
        <f t="shared" si="1039"/>
        <v>0</v>
      </c>
      <c r="H6627" s="7">
        <f t="shared" si="1031"/>
        <v>0</v>
      </c>
      <c r="I6627" s="7">
        <f t="shared" si="1032"/>
        <v>0</v>
      </c>
      <c r="J6627">
        <f t="shared" si="1033"/>
        <v>0</v>
      </c>
      <c r="K6627">
        <f t="shared" si="1037"/>
        <v>0</v>
      </c>
      <c r="L6627">
        <f t="shared" si="1034"/>
        <v>0</v>
      </c>
      <c r="M6627" s="66" t="str">
        <f t="shared" si="1040"/>
        <v xml:space="preserve"> </v>
      </c>
    </row>
    <row r="6628" spans="1:13" x14ac:dyDescent="0.25">
      <c r="A6628" s="25">
        <f t="shared" si="1038"/>
        <v>6628</v>
      </c>
      <c r="B6628" s="35">
        <f>+INDEX(Исходные_данные!A:Z,A6628+$X$32-1,$X$30)</f>
        <v>0</v>
      </c>
      <c r="C6628" s="25">
        <f>+IFERROR(_xlfn.NUMBERVALUE(INDEX(Исходные_данные!A:Z,A6628+$X$32-1,$X$31),"."),0)</f>
        <v>0</v>
      </c>
      <c r="D6628" s="51"/>
      <c r="E6628" s="3">
        <f t="shared" si="1035"/>
        <v>1289.4580000000001</v>
      </c>
      <c r="F6628" s="3">
        <f t="shared" si="1036"/>
        <v>1289.4574600000001</v>
      </c>
      <c r="G6628" s="8">
        <f t="shared" si="1039"/>
        <v>0</v>
      </c>
      <c r="H6628" s="7">
        <f t="shared" si="1031"/>
        <v>0</v>
      </c>
      <c r="I6628" s="7">
        <f t="shared" si="1032"/>
        <v>0</v>
      </c>
      <c r="J6628">
        <f t="shared" si="1033"/>
        <v>0</v>
      </c>
      <c r="K6628">
        <f t="shared" si="1037"/>
        <v>0</v>
      </c>
      <c r="L6628">
        <f t="shared" si="1034"/>
        <v>0</v>
      </c>
      <c r="M6628" s="66" t="str">
        <f t="shared" si="1040"/>
        <v xml:space="preserve"> </v>
      </c>
    </row>
    <row r="6629" spans="1:13" x14ac:dyDescent="0.25">
      <c r="A6629" s="25">
        <f t="shared" si="1038"/>
        <v>6629</v>
      </c>
      <c r="B6629" s="35">
        <f>+INDEX(Исходные_данные!A:Z,A6629+$X$32-1,$X$30)</f>
        <v>0</v>
      </c>
      <c r="C6629" s="25">
        <f>+IFERROR(_xlfn.NUMBERVALUE(INDEX(Исходные_данные!A:Z,A6629+$X$32-1,$X$31),"."),0)</f>
        <v>0</v>
      </c>
      <c r="D6629" s="51"/>
      <c r="E6629" s="3">
        <f t="shared" si="1035"/>
        <v>1289.4580000000001</v>
      </c>
      <c r="F6629" s="3">
        <f t="shared" si="1036"/>
        <v>1289.4574600000001</v>
      </c>
      <c r="G6629" s="8">
        <f t="shared" si="1039"/>
        <v>0</v>
      </c>
      <c r="H6629" s="7">
        <f t="shared" si="1031"/>
        <v>0</v>
      </c>
      <c r="I6629" s="7">
        <f t="shared" si="1032"/>
        <v>0</v>
      </c>
      <c r="J6629">
        <f t="shared" si="1033"/>
        <v>0</v>
      </c>
      <c r="K6629">
        <f t="shared" si="1037"/>
        <v>0</v>
      </c>
      <c r="L6629">
        <f t="shared" si="1034"/>
        <v>0</v>
      </c>
      <c r="M6629" s="66" t="str">
        <f t="shared" si="1040"/>
        <v xml:space="preserve"> </v>
      </c>
    </row>
    <row r="6630" spans="1:13" x14ac:dyDescent="0.25">
      <c r="A6630" s="25">
        <f t="shared" si="1038"/>
        <v>6630</v>
      </c>
      <c r="B6630" s="35">
        <f>+INDEX(Исходные_данные!A:Z,A6630+$X$32-1,$X$30)</f>
        <v>0</v>
      </c>
      <c r="C6630" s="25">
        <f>+IFERROR(_xlfn.NUMBERVALUE(INDEX(Исходные_данные!A:Z,A6630+$X$32-1,$X$31),"."),0)</f>
        <v>0</v>
      </c>
      <c r="D6630" s="51"/>
      <c r="E6630" s="3">
        <f t="shared" si="1035"/>
        <v>1289.4580000000001</v>
      </c>
      <c r="F6630" s="3">
        <f t="shared" si="1036"/>
        <v>1289.4574600000001</v>
      </c>
      <c r="G6630" s="8">
        <f t="shared" si="1039"/>
        <v>0</v>
      </c>
      <c r="H6630" s="7">
        <f t="shared" si="1031"/>
        <v>0</v>
      </c>
      <c r="I6630" s="7">
        <f t="shared" si="1032"/>
        <v>0</v>
      </c>
      <c r="J6630">
        <f t="shared" si="1033"/>
        <v>0</v>
      </c>
      <c r="K6630">
        <f t="shared" si="1037"/>
        <v>0</v>
      </c>
      <c r="L6630">
        <f t="shared" si="1034"/>
        <v>0</v>
      </c>
      <c r="M6630" s="66" t="str">
        <f t="shared" si="1040"/>
        <v xml:space="preserve"> </v>
      </c>
    </row>
    <row r="6631" spans="1:13" x14ac:dyDescent="0.25">
      <c r="A6631" s="25">
        <f t="shared" si="1038"/>
        <v>6631</v>
      </c>
      <c r="B6631" s="35">
        <f>+INDEX(Исходные_данные!A:Z,A6631+$X$32-1,$X$30)</f>
        <v>0</v>
      </c>
      <c r="C6631" s="25">
        <f>+IFERROR(_xlfn.NUMBERVALUE(INDEX(Исходные_данные!A:Z,A6631+$X$32-1,$X$31),"."),0)</f>
        <v>0</v>
      </c>
      <c r="D6631" s="51"/>
      <c r="E6631" s="3">
        <f t="shared" si="1035"/>
        <v>1289.4580000000001</v>
      </c>
      <c r="F6631" s="3">
        <f t="shared" si="1036"/>
        <v>1289.4574600000001</v>
      </c>
      <c r="G6631" s="8">
        <f t="shared" si="1039"/>
        <v>0</v>
      </c>
      <c r="H6631" s="7">
        <f t="shared" si="1031"/>
        <v>0</v>
      </c>
      <c r="I6631" s="7">
        <f t="shared" si="1032"/>
        <v>0</v>
      </c>
      <c r="J6631">
        <f t="shared" si="1033"/>
        <v>0</v>
      </c>
      <c r="K6631">
        <f t="shared" si="1037"/>
        <v>0</v>
      </c>
      <c r="L6631">
        <f t="shared" si="1034"/>
        <v>0</v>
      </c>
      <c r="M6631" s="66" t="str">
        <f t="shared" si="1040"/>
        <v xml:space="preserve"> </v>
      </c>
    </row>
    <row r="6632" spans="1:13" x14ac:dyDescent="0.25">
      <c r="A6632" s="25">
        <f t="shared" si="1038"/>
        <v>6632</v>
      </c>
      <c r="B6632" s="35">
        <f>+INDEX(Исходные_данные!A:Z,A6632+$X$32-1,$X$30)</f>
        <v>0</v>
      </c>
      <c r="C6632" s="25">
        <f>+IFERROR(_xlfn.NUMBERVALUE(INDEX(Исходные_данные!A:Z,A6632+$X$32-1,$X$31),"."),0)</f>
        <v>0</v>
      </c>
      <c r="D6632" s="51"/>
      <c r="E6632" s="3">
        <f t="shared" si="1035"/>
        <v>1289.4580000000001</v>
      </c>
      <c r="F6632" s="3">
        <f t="shared" si="1036"/>
        <v>1289.4574600000001</v>
      </c>
      <c r="G6632" s="8">
        <f t="shared" si="1039"/>
        <v>0</v>
      </c>
      <c r="H6632" s="7">
        <f t="shared" si="1031"/>
        <v>0</v>
      </c>
      <c r="I6632" s="7">
        <f t="shared" si="1032"/>
        <v>0</v>
      </c>
      <c r="J6632">
        <f t="shared" si="1033"/>
        <v>0</v>
      </c>
      <c r="K6632">
        <f t="shared" si="1037"/>
        <v>0</v>
      </c>
      <c r="L6632">
        <f t="shared" si="1034"/>
        <v>0</v>
      </c>
      <c r="M6632" s="66" t="str">
        <f t="shared" si="1040"/>
        <v xml:space="preserve"> </v>
      </c>
    </row>
    <row r="6633" spans="1:13" x14ac:dyDescent="0.25">
      <c r="A6633" s="25">
        <f t="shared" si="1038"/>
        <v>6633</v>
      </c>
      <c r="B6633" s="35">
        <f>+INDEX(Исходные_данные!A:Z,A6633+$X$32-1,$X$30)</f>
        <v>0</v>
      </c>
      <c r="C6633" s="25">
        <f>+IFERROR(_xlfn.NUMBERVALUE(INDEX(Исходные_данные!A:Z,A6633+$X$32-1,$X$31),"."),0)</f>
        <v>0</v>
      </c>
      <c r="D6633" s="51"/>
      <c r="E6633" s="3">
        <f t="shared" si="1035"/>
        <v>1289.4580000000001</v>
      </c>
      <c r="F6633" s="3">
        <f t="shared" si="1036"/>
        <v>1289.4574600000001</v>
      </c>
      <c r="G6633" s="8">
        <f t="shared" si="1039"/>
        <v>0</v>
      </c>
      <c r="H6633" s="7">
        <f t="shared" si="1031"/>
        <v>0</v>
      </c>
      <c r="I6633" s="7">
        <f t="shared" si="1032"/>
        <v>0</v>
      </c>
      <c r="J6633">
        <f t="shared" si="1033"/>
        <v>0</v>
      </c>
      <c r="K6633">
        <f t="shared" si="1037"/>
        <v>0</v>
      </c>
      <c r="L6633">
        <f t="shared" si="1034"/>
        <v>0</v>
      </c>
      <c r="M6633" s="66" t="str">
        <f t="shared" si="1040"/>
        <v xml:space="preserve"> </v>
      </c>
    </row>
    <row r="6634" spans="1:13" x14ac:dyDescent="0.25">
      <c r="A6634" s="25">
        <f t="shared" si="1038"/>
        <v>6634</v>
      </c>
      <c r="B6634" s="35">
        <f>+INDEX(Исходные_данные!A:Z,A6634+$X$32-1,$X$30)</f>
        <v>0</v>
      </c>
      <c r="C6634" s="25">
        <f>+IFERROR(_xlfn.NUMBERVALUE(INDEX(Исходные_данные!A:Z,A6634+$X$32-1,$X$31),"."),0)</f>
        <v>0</v>
      </c>
      <c r="D6634" s="51"/>
      <c r="E6634" s="3">
        <f t="shared" si="1035"/>
        <v>1289.4580000000001</v>
      </c>
      <c r="F6634" s="3">
        <f t="shared" si="1036"/>
        <v>1289.4574600000001</v>
      </c>
      <c r="G6634" s="8">
        <f t="shared" si="1039"/>
        <v>0</v>
      </c>
      <c r="H6634" s="7">
        <f t="shared" si="1031"/>
        <v>0</v>
      </c>
      <c r="I6634" s="7">
        <f t="shared" si="1032"/>
        <v>0</v>
      </c>
      <c r="J6634">
        <f t="shared" si="1033"/>
        <v>0</v>
      </c>
      <c r="K6634">
        <f t="shared" si="1037"/>
        <v>0</v>
      </c>
      <c r="L6634">
        <f t="shared" si="1034"/>
        <v>0</v>
      </c>
      <c r="M6634" s="66" t="str">
        <f t="shared" si="1040"/>
        <v xml:space="preserve"> </v>
      </c>
    </row>
    <row r="6635" spans="1:13" x14ac:dyDescent="0.25">
      <c r="A6635" s="25">
        <f t="shared" si="1038"/>
        <v>6635</v>
      </c>
      <c r="B6635" s="35">
        <f>+INDEX(Исходные_данные!A:Z,A6635+$X$32-1,$X$30)</f>
        <v>0</v>
      </c>
      <c r="C6635" s="25">
        <f>+IFERROR(_xlfn.NUMBERVALUE(INDEX(Исходные_данные!A:Z,A6635+$X$32-1,$X$31),"."),0)</f>
        <v>0</v>
      </c>
      <c r="D6635" s="51"/>
      <c r="E6635" s="3">
        <f t="shared" si="1035"/>
        <v>1289.4580000000001</v>
      </c>
      <c r="F6635" s="3">
        <f t="shared" si="1036"/>
        <v>1289.4574600000001</v>
      </c>
      <c r="G6635" s="8">
        <f t="shared" si="1039"/>
        <v>0</v>
      </c>
      <c r="H6635" s="7">
        <f t="shared" si="1031"/>
        <v>0</v>
      </c>
      <c r="I6635" s="7">
        <f t="shared" si="1032"/>
        <v>0</v>
      </c>
      <c r="J6635">
        <f t="shared" si="1033"/>
        <v>0</v>
      </c>
      <c r="K6635">
        <f t="shared" si="1037"/>
        <v>0</v>
      </c>
      <c r="L6635">
        <f t="shared" si="1034"/>
        <v>0</v>
      </c>
      <c r="M6635" s="66" t="str">
        <f t="shared" si="1040"/>
        <v xml:space="preserve"> </v>
      </c>
    </row>
    <row r="6636" spans="1:13" x14ac:dyDescent="0.25">
      <c r="A6636" s="25">
        <f t="shared" si="1038"/>
        <v>6636</v>
      </c>
      <c r="B6636" s="35">
        <f>+INDEX(Исходные_данные!A:Z,A6636+$X$32-1,$X$30)</f>
        <v>0</v>
      </c>
      <c r="C6636" s="25">
        <f>+IFERROR(_xlfn.NUMBERVALUE(INDEX(Исходные_данные!A:Z,A6636+$X$32-1,$X$31),"."),0)</f>
        <v>0</v>
      </c>
      <c r="D6636" s="51"/>
      <c r="E6636" s="3">
        <f t="shared" si="1035"/>
        <v>1289.4580000000001</v>
      </c>
      <c r="F6636" s="3">
        <f t="shared" si="1036"/>
        <v>1289.4574600000001</v>
      </c>
      <c r="G6636" s="8">
        <f t="shared" si="1039"/>
        <v>0</v>
      </c>
      <c r="H6636" s="7">
        <f t="shared" si="1031"/>
        <v>0</v>
      </c>
      <c r="I6636" s="7">
        <f t="shared" si="1032"/>
        <v>0</v>
      </c>
      <c r="J6636">
        <f t="shared" si="1033"/>
        <v>0</v>
      </c>
      <c r="K6636">
        <f t="shared" si="1037"/>
        <v>0</v>
      </c>
      <c r="L6636">
        <f t="shared" si="1034"/>
        <v>0</v>
      </c>
      <c r="M6636" s="66" t="str">
        <f t="shared" si="1040"/>
        <v xml:space="preserve"> </v>
      </c>
    </row>
    <row r="6637" spans="1:13" x14ac:dyDescent="0.25">
      <c r="A6637" s="25">
        <f t="shared" si="1038"/>
        <v>6637</v>
      </c>
      <c r="B6637" s="35">
        <f>+INDEX(Исходные_данные!A:Z,A6637+$X$32-1,$X$30)</f>
        <v>0</v>
      </c>
      <c r="C6637" s="25">
        <f>+IFERROR(_xlfn.NUMBERVALUE(INDEX(Исходные_данные!A:Z,A6637+$X$32-1,$X$31),"."),0)</f>
        <v>0</v>
      </c>
      <c r="D6637" s="51"/>
      <c r="E6637" s="3">
        <f t="shared" si="1035"/>
        <v>1289.4580000000001</v>
      </c>
      <c r="F6637" s="3">
        <f t="shared" si="1036"/>
        <v>1289.4574600000001</v>
      </c>
      <c r="G6637" s="8">
        <f t="shared" si="1039"/>
        <v>0</v>
      </c>
      <c r="H6637" s="7">
        <f t="shared" si="1031"/>
        <v>0</v>
      </c>
      <c r="I6637" s="7">
        <f t="shared" si="1032"/>
        <v>0</v>
      </c>
      <c r="J6637">
        <f t="shared" si="1033"/>
        <v>0</v>
      </c>
      <c r="K6637">
        <f t="shared" si="1037"/>
        <v>0</v>
      </c>
      <c r="L6637">
        <f t="shared" si="1034"/>
        <v>0</v>
      </c>
      <c r="M6637" s="66" t="str">
        <f t="shared" si="1040"/>
        <v xml:space="preserve"> </v>
      </c>
    </row>
    <row r="6638" spans="1:13" x14ac:dyDescent="0.25">
      <c r="A6638" s="25">
        <f t="shared" si="1038"/>
        <v>6638</v>
      </c>
      <c r="B6638" s="35">
        <f>+INDEX(Исходные_данные!A:Z,A6638+$X$32-1,$X$30)</f>
        <v>0</v>
      </c>
      <c r="C6638" s="25">
        <f>+IFERROR(_xlfn.NUMBERVALUE(INDEX(Исходные_данные!A:Z,A6638+$X$32-1,$X$31),"."),0)</f>
        <v>0</v>
      </c>
      <c r="D6638" s="51"/>
      <c r="E6638" s="3">
        <f t="shared" si="1035"/>
        <v>1289.4580000000001</v>
      </c>
      <c r="F6638" s="3">
        <f t="shared" si="1036"/>
        <v>1289.4574600000001</v>
      </c>
      <c r="G6638" s="8">
        <f t="shared" si="1039"/>
        <v>0</v>
      </c>
      <c r="H6638" s="7">
        <f t="shared" si="1031"/>
        <v>0</v>
      </c>
      <c r="I6638" s="7">
        <f t="shared" si="1032"/>
        <v>0</v>
      </c>
      <c r="J6638">
        <f t="shared" si="1033"/>
        <v>0</v>
      </c>
      <c r="K6638">
        <f t="shared" si="1037"/>
        <v>0</v>
      </c>
      <c r="L6638">
        <f t="shared" si="1034"/>
        <v>0</v>
      </c>
      <c r="M6638" s="66" t="str">
        <f t="shared" si="1040"/>
        <v xml:space="preserve"> </v>
      </c>
    </row>
    <row r="6639" spans="1:13" x14ac:dyDescent="0.25">
      <c r="A6639" s="25">
        <f t="shared" si="1038"/>
        <v>6639</v>
      </c>
      <c r="B6639" s="35">
        <f>+INDEX(Исходные_данные!A:Z,A6639+$X$32-1,$X$30)</f>
        <v>0</v>
      </c>
      <c r="C6639" s="25">
        <f>+IFERROR(_xlfn.NUMBERVALUE(INDEX(Исходные_данные!A:Z,A6639+$X$32-1,$X$31),"."),0)</f>
        <v>0</v>
      </c>
      <c r="D6639" s="51"/>
      <c r="E6639" s="3">
        <f t="shared" si="1035"/>
        <v>1289.4580000000001</v>
      </c>
      <c r="F6639" s="3">
        <f t="shared" si="1036"/>
        <v>1289.4574600000001</v>
      </c>
      <c r="G6639" s="8">
        <f t="shared" si="1039"/>
        <v>0</v>
      </c>
      <c r="H6639" s="7">
        <f t="shared" si="1031"/>
        <v>0</v>
      </c>
      <c r="I6639" s="7">
        <f t="shared" si="1032"/>
        <v>0</v>
      </c>
      <c r="J6639">
        <f t="shared" si="1033"/>
        <v>0</v>
      </c>
      <c r="K6639">
        <f t="shared" si="1037"/>
        <v>0</v>
      </c>
      <c r="L6639">
        <f t="shared" si="1034"/>
        <v>0</v>
      </c>
      <c r="M6639" s="66" t="str">
        <f t="shared" si="1040"/>
        <v xml:space="preserve"> </v>
      </c>
    </row>
    <row r="6640" spans="1:13" x14ac:dyDescent="0.25">
      <c r="A6640" s="25">
        <f t="shared" si="1038"/>
        <v>6640</v>
      </c>
      <c r="B6640" s="35">
        <f>+INDEX(Исходные_данные!A:Z,A6640+$X$32-1,$X$30)</f>
        <v>0</v>
      </c>
      <c r="C6640" s="25">
        <f>+IFERROR(_xlfn.NUMBERVALUE(INDEX(Исходные_данные!A:Z,A6640+$X$32-1,$X$31),"."),0)</f>
        <v>0</v>
      </c>
      <c r="D6640" s="51"/>
      <c r="E6640" s="3">
        <f t="shared" si="1035"/>
        <v>1289.4580000000001</v>
      </c>
      <c r="F6640" s="3">
        <f t="shared" si="1036"/>
        <v>1289.4574600000001</v>
      </c>
      <c r="G6640" s="8">
        <f t="shared" si="1039"/>
        <v>0</v>
      </c>
      <c r="H6640" s="7">
        <f t="shared" si="1031"/>
        <v>0</v>
      </c>
      <c r="I6640" s="7">
        <f t="shared" si="1032"/>
        <v>0</v>
      </c>
      <c r="J6640">
        <f t="shared" si="1033"/>
        <v>0</v>
      </c>
      <c r="K6640">
        <f t="shared" si="1037"/>
        <v>0</v>
      </c>
      <c r="L6640">
        <f t="shared" si="1034"/>
        <v>0</v>
      </c>
      <c r="M6640" s="66" t="str">
        <f t="shared" si="1040"/>
        <v xml:space="preserve"> </v>
      </c>
    </row>
    <row r="6641" spans="1:13" x14ac:dyDescent="0.25">
      <c r="A6641" s="25">
        <f t="shared" si="1038"/>
        <v>6641</v>
      </c>
      <c r="B6641" s="35">
        <f>+INDEX(Исходные_данные!A:Z,A6641+$X$32-1,$X$30)</f>
        <v>0</v>
      </c>
      <c r="C6641" s="25">
        <f>+IFERROR(_xlfn.NUMBERVALUE(INDEX(Исходные_данные!A:Z,A6641+$X$32-1,$X$31),"."),0)</f>
        <v>0</v>
      </c>
      <c r="D6641" s="51"/>
      <c r="E6641" s="3">
        <f t="shared" si="1035"/>
        <v>1289.4580000000001</v>
      </c>
      <c r="F6641" s="3">
        <f t="shared" si="1036"/>
        <v>1289.4574600000001</v>
      </c>
      <c r="G6641" s="8">
        <f t="shared" si="1039"/>
        <v>0</v>
      </c>
      <c r="H6641" s="7">
        <f t="shared" si="1031"/>
        <v>0</v>
      </c>
      <c r="I6641" s="7">
        <f t="shared" si="1032"/>
        <v>0</v>
      </c>
      <c r="J6641">
        <f t="shared" si="1033"/>
        <v>0</v>
      </c>
      <c r="K6641">
        <f t="shared" si="1037"/>
        <v>0</v>
      </c>
      <c r="L6641">
        <f t="shared" si="1034"/>
        <v>0</v>
      </c>
      <c r="M6641" s="66" t="str">
        <f t="shared" si="1040"/>
        <v xml:space="preserve"> </v>
      </c>
    </row>
    <row r="6642" spans="1:13" x14ac:dyDescent="0.25">
      <c r="A6642" s="25">
        <f t="shared" si="1038"/>
        <v>6642</v>
      </c>
      <c r="B6642" s="35">
        <f>+INDEX(Исходные_данные!A:Z,A6642+$X$32-1,$X$30)</f>
        <v>0</v>
      </c>
      <c r="C6642" s="25">
        <f>+IFERROR(_xlfn.NUMBERVALUE(INDEX(Исходные_данные!A:Z,A6642+$X$32-1,$X$31),"."),0)</f>
        <v>0</v>
      </c>
      <c r="D6642" s="51"/>
      <c r="E6642" s="3">
        <f t="shared" si="1035"/>
        <v>1289.4580000000001</v>
      </c>
      <c r="F6642" s="3">
        <f t="shared" si="1036"/>
        <v>1289.4574600000001</v>
      </c>
      <c r="G6642" s="8">
        <f t="shared" si="1039"/>
        <v>0</v>
      </c>
      <c r="H6642" s="7">
        <f t="shared" si="1031"/>
        <v>0</v>
      </c>
      <c r="I6642" s="7">
        <f t="shared" si="1032"/>
        <v>0</v>
      </c>
      <c r="J6642">
        <f t="shared" si="1033"/>
        <v>0</v>
      </c>
      <c r="K6642">
        <f t="shared" si="1037"/>
        <v>0</v>
      </c>
      <c r="L6642">
        <f t="shared" si="1034"/>
        <v>0</v>
      </c>
      <c r="M6642" s="66" t="str">
        <f t="shared" si="1040"/>
        <v xml:space="preserve"> </v>
      </c>
    </row>
    <row r="6643" spans="1:13" x14ac:dyDescent="0.25">
      <c r="A6643" s="25">
        <f t="shared" si="1038"/>
        <v>6643</v>
      </c>
      <c r="B6643" s="35">
        <f>+INDEX(Исходные_данные!A:Z,A6643+$X$32-1,$X$30)</f>
        <v>0</v>
      </c>
      <c r="C6643" s="25">
        <f>+IFERROR(_xlfn.NUMBERVALUE(INDEX(Исходные_данные!A:Z,A6643+$X$32-1,$X$31),"."),0)</f>
        <v>0</v>
      </c>
      <c r="D6643" s="51"/>
      <c r="E6643" s="3">
        <f t="shared" si="1035"/>
        <v>1289.4580000000001</v>
      </c>
      <c r="F6643" s="3">
        <f t="shared" si="1036"/>
        <v>1289.4574600000001</v>
      </c>
      <c r="G6643" s="8">
        <f t="shared" si="1039"/>
        <v>0</v>
      </c>
      <c r="H6643" s="7">
        <f t="shared" si="1031"/>
        <v>0</v>
      </c>
      <c r="I6643" s="7">
        <f t="shared" si="1032"/>
        <v>0</v>
      </c>
      <c r="J6643">
        <f t="shared" si="1033"/>
        <v>0</v>
      </c>
      <c r="K6643">
        <f t="shared" si="1037"/>
        <v>0</v>
      </c>
      <c r="L6643">
        <f t="shared" si="1034"/>
        <v>0</v>
      </c>
      <c r="M6643" s="66" t="str">
        <f t="shared" si="1040"/>
        <v xml:space="preserve"> </v>
      </c>
    </row>
    <row r="6644" spans="1:13" x14ac:dyDescent="0.25">
      <c r="A6644" s="25">
        <f t="shared" si="1038"/>
        <v>6644</v>
      </c>
      <c r="B6644" s="35">
        <f>+INDEX(Исходные_данные!A:Z,A6644+$X$32-1,$X$30)</f>
        <v>0</v>
      </c>
      <c r="C6644" s="25">
        <f>+IFERROR(_xlfn.NUMBERVALUE(INDEX(Исходные_данные!A:Z,A6644+$X$32-1,$X$31),"."),0)</f>
        <v>0</v>
      </c>
      <c r="D6644" s="51"/>
      <c r="E6644" s="3">
        <f t="shared" si="1035"/>
        <v>1289.4580000000001</v>
      </c>
      <c r="F6644" s="3">
        <f t="shared" si="1036"/>
        <v>1289.4574600000001</v>
      </c>
      <c r="G6644" s="8">
        <f t="shared" si="1039"/>
        <v>0</v>
      </c>
      <c r="H6644" s="7">
        <f t="shared" si="1031"/>
        <v>0</v>
      </c>
      <c r="I6644" s="7">
        <f t="shared" si="1032"/>
        <v>0</v>
      </c>
      <c r="J6644">
        <f t="shared" si="1033"/>
        <v>0</v>
      </c>
      <c r="K6644">
        <f t="shared" si="1037"/>
        <v>0</v>
      </c>
      <c r="L6644">
        <f t="shared" si="1034"/>
        <v>0</v>
      </c>
      <c r="M6644" s="66" t="str">
        <f t="shared" si="1040"/>
        <v xml:space="preserve"> </v>
      </c>
    </row>
    <row r="6645" spans="1:13" x14ac:dyDescent="0.25">
      <c r="A6645" s="25">
        <f t="shared" si="1038"/>
        <v>6645</v>
      </c>
      <c r="B6645" s="35">
        <f>+INDEX(Исходные_данные!A:Z,A6645+$X$32-1,$X$30)</f>
        <v>0</v>
      </c>
      <c r="C6645" s="25">
        <f>+IFERROR(_xlfn.NUMBERVALUE(INDEX(Исходные_данные!A:Z,A6645+$X$32-1,$X$31),"."),0)</f>
        <v>0</v>
      </c>
      <c r="D6645" s="51"/>
      <c r="E6645" s="3">
        <f t="shared" si="1035"/>
        <v>1289.4580000000001</v>
      </c>
      <c r="F6645" s="3">
        <f t="shared" si="1036"/>
        <v>1289.4574600000001</v>
      </c>
      <c r="G6645" s="8">
        <f t="shared" si="1039"/>
        <v>0</v>
      </c>
      <c r="H6645" s="7">
        <f t="shared" si="1031"/>
        <v>0</v>
      </c>
      <c r="I6645" s="7">
        <f t="shared" si="1032"/>
        <v>0</v>
      </c>
      <c r="J6645">
        <f t="shared" si="1033"/>
        <v>0</v>
      </c>
      <c r="K6645">
        <f t="shared" si="1037"/>
        <v>0</v>
      </c>
      <c r="L6645">
        <f t="shared" si="1034"/>
        <v>0</v>
      </c>
      <c r="M6645" s="66" t="str">
        <f t="shared" si="1040"/>
        <v xml:space="preserve"> </v>
      </c>
    </row>
    <row r="6646" spans="1:13" x14ac:dyDescent="0.25">
      <c r="A6646" s="25">
        <f t="shared" si="1038"/>
        <v>6646</v>
      </c>
      <c r="B6646" s="35">
        <f>+INDEX(Исходные_данные!A:Z,A6646+$X$32-1,$X$30)</f>
        <v>0</v>
      </c>
      <c r="C6646" s="25">
        <f>+IFERROR(_xlfn.NUMBERVALUE(INDEX(Исходные_данные!A:Z,A6646+$X$32-1,$X$31),"."),0)</f>
        <v>0</v>
      </c>
      <c r="D6646" s="51"/>
      <c r="E6646" s="3">
        <f t="shared" si="1035"/>
        <v>1289.4580000000001</v>
      </c>
      <c r="F6646" s="3">
        <f t="shared" si="1036"/>
        <v>1289.4574600000001</v>
      </c>
      <c r="G6646" s="8">
        <f t="shared" si="1039"/>
        <v>0</v>
      </c>
      <c r="H6646" s="7">
        <f t="shared" si="1031"/>
        <v>0</v>
      </c>
      <c r="I6646" s="7">
        <f t="shared" si="1032"/>
        <v>0</v>
      </c>
      <c r="J6646">
        <f t="shared" si="1033"/>
        <v>0</v>
      </c>
      <c r="K6646">
        <f t="shared" si="1037"/>
        <v>0</v>
      </c>
      <c r="L6646">
        <f t="shared" si="1034"/>
        <v>0</v>
      </c>
      <c r="M6646" s="66" t="str">
        <f t="shared" si="1040"/>
        <v xml:space="preserve"> </v>
      </c>
    </row>
    <row r="6647" spans="1:13" x14ac:dyDescent="0.25">
      <c r="A6647" s="25">
        <f t="shared" si="1038"/>
        <v>6647</v>
      </c>
      <c r="B6647" s="35">
        <f>+INDEX(Исходные_данные!A:Z,A6647+$X$32-1,$X$30)</f>
        <v>0</v>
      </c>
      <c r="C6647" s="25">
        <f>+IFERROR(_xlfn.NUMBERVALUE(INDEX(Исходные_данные!A:Z,A6647+$X$32-1,$X$31),"."),0)</f>
        <v>0</v>
      </c>
      <c r="D6647" s="51"/>
      <c r="E6647" s="3">
        <f t="shared" si="1035"/>
        <v>1289.4580000000001</v>
      </c>
      <c r="F6647" s="3">
        <f t="shared" si="1036"/>
        <v>1289.4574600000001</v>
      </c>
      <c r="G6647" s="8">
        <f t="shared" si="1039"/>
        <v>0</v>
      </c>
      <c r="H6647" s="7">
        <f t="shared" si="1031"/>
        <v>0</v>
      </c>
      <c r="I6647" s="7">
        <f t="shared" si="1032"/>
        <v>0</v>
      </c>
      <c r="J6647">
        <f t="shared" si="1033"/>
        <v>0</v>
      </c>
      <c r="K6647">
        <f t="shared" si="1037"/>
        <v>0</v>
      </c>
      <c r="L6647">
        <f t="shared" si="1034"/>
        <v>0</v>
      </c>
      <c r="M6647" s="66" t="str">
        <f t="shared" si="1040"/>
        <v xml:space="preserve"> </v>
      </c>
    </row>
    <row r="6648" spans="1:13" x14ac:dyDescent="0.25">
      <c r="A6648" s="25">
        <f t="shared" si="1038"/>
        <v>6648</v>
      </c>
      <c r="B6648" s="35">
        <f>+INDEX(Исходные_данные!A:Z,A6648+$X$32-1,$X$30)</f>
        <v>0</v>
      </c>
      <c r="C6648" s="25">
        <f>+IFERROR(_xlfn.NUMBERVALUE(INDEX(Исходные_данные!A:Z,A6648+$X$32-1,$X$31),"."),0)</f>
        <v>0</v>
      </c>
      <c r="D6648" s="51"/>
      <c r="E6648" s="3">
        <f t="shared" si="1035"/>
        <v>1289.4580000000001</v>
      </c>
      <c r="F6648" s="3">
        <f t="shared" si="1036"/>
        <v>1289.4574600000001</v>
      </c>
      <c r="G6648" s="8">
        <f t="shared" si="1039"/>
        <v>0</v>
      </c>
      <c r="H6648" s="7">
        <f t="shared" si="1031"/>
        <v>0</v>
      </c>
      <c r="I6648" s="7">
        <f t="shared" si="1032"/>
        <v>0</v>
      </c>
      <c r="J6648">
        <f t="shared" si="1033"/>
        <v>0</v>
      </c>
      <c r="K6648">
        <f t="shared" si="1037"/>
        <v>0</v>
      </c>
      <c r="L6648">
        <f t="shared" si="1034"/>
        <v>0</v>
      </c>
      <c r="M6648" s="66" t="str">
        <f t="shared" si="1040"/>
        <v xml:space="preserve"> </v>
      </c>
    </row>
    <row r="6649" spans="1:13" x14ac:dyDescent="0.25">
      <c r="A6649" s="25">
        <f t="shared" si="1038"/>
        <v>6649</v>
      </c>
      <c r="B6649" s="35">
        <f>+INDEX(Исходные_данные!A:Z,A6649+$X$32-1,$X$30)</f>
        <v>0</v>
      </c>
      <c r="C6649" s="25">
        <f>+IFERROR(_xlfn.NUMBERVALUE(INDEX(Исходные_данные!A:Z,A6649+$X$32-1,$X$31),"."),0)</f>
        <v>0</v>
      </c>
      <c r="D6649" s="51"/>
      <c r="E6649" s="3">
        <f t="shared" si="1035"/>
        <v>1289.4580000000001</v>
      </c>
      <c r="F6649" s="3">
        <f t="shared" si="1036"/>
        <v>1289.4574600000001</v>
      </c>
      <c r="G6649" s="8">
        <f t="shared" si="1039"/>
        <v>0</v>
      </c>
      <c r="H6649" s="7">
        <f t="shared" si="1031"/>
        <v>0</v>
      </c>
      <c r="I6649" s="7">
        <f t="shared" si="1032"/>
        <v>0</v>
      </c>
      <c r="J6649">
        <f t="shared" si="1033"/>
        <v>0</v>
      </c>
      <c r="K6649">
        <f t="shared" si="1037"/>
        <v>0</v>
      </c>
      <c r="L6649">
        <f t="shared" si="1034"/>
        <v>0</v>
      </c>
      <c r="M6649" s="66" t="str">
        <f t="shared" si="1040"/>
        <v xml:space="preserve"> </v>
      </c>
    </row>
    <row r="6650" spans="1:13" x14ac:dyDescent="0.25">
      <c r="A6650" s="25">
        <f t="shared" si="1038"/>
        <v>6650</v>
      </c>
      <c r="B6650" s="35">
        <f>+INDEX(Исходные_данные!A:Z,A6650+$X$32-1,$X$30)</f>
        <v>0</v>
      </c>
      <c r="C6650" s="25">
        <f>+IFERROR(_xlfn.NUMBERVALUE(INDEX(Исходные_данные!A:Z,A6650+$X$32-1,$X$31),"."),0)</f>
        <v>0</v>
      </c>
      <c r="D6650" s="51"/>
      <c r="E6650" s="3">
        <f t="shared" si="1035"/>
        <v>1289.4580000000001</v>
      </c>
      <c r="F6650" s="3">
        <f t="shared" si="1036"/>
        <v>1289.4574600000001</v>
      </c>
      <c r="G6650" s="8">
        <f t="shared" si="1039"/>
        <v>0</v>
      </c>
      <c r="H6650" s="7">
        <f t="shared" si="1031"/>
        <v>0</v>
      </c>
      <c r="I6650" s="7">
        <f t="shared" si="1032"/>
        <v>0</v>
      </c>
      <c r="J6650">
        <f t="shared" si="1033"/>
        <v>0</v>
      </c>
      <c r="K6650">
        <f t="shared" si="1037"/>
        <v>0</v>
      </c>
      <c r="L6650">
        <f t="shared" si="1034"/>
        <v>0</v>
      </c>
      <c r="M6650" s="66" t="str">
        <f t="shared" si="1040"/>
        <v xml:space="preserve"> </v>
      </c>
    </row>
    <row r="6651" spans="1:13" x14ac:dyDescent="0.25">
      <c r="A6651" s="25">
        <f t="shared" si="1038"/>
        <v>6651</v>
      </c>
      <c r="B6651" s="35">
        <f>+INDEX(Исходные_данные!A:Z,A6651+$X$32-1,$X$30)</f>
        <v>0</v>
      </c>
      <c r="C6651" s="25">
        <f>+IFERROR(_xlfn.NUMBERVALUE(INDEX(Исходные_данные!A:Z,A6651+$X$32-1,$X$31),"."),0)</f>
        <v>0</v>
      </c>
      <c r="D6651" s="51"/>
      <c r="E6651" s="3">
        <f t="shared" si="1035"/>
        <v>1289.4580000000001</v>
      </c>
      <c r="F6651" s="3">
        <f t="shared" si="1036"/>
        <v>1289.4574600000001</v>
      </c>
      <c r="G6651" s="8">
        <f t="shared" si="1039"/>
        <v>0</v>
      </c>
      <c r="H6651" s="7">
        <f t="shared" si="1031"/>
        <v>0</v>
      </c>
      <c r="I6651" s="7">
        <f t="shared" si="1032"/>
        <v>0</v>
      </c>
      <c r="J6651">
        <f t="shared" si="1033"/>
        <v>0</v>
      </c>
      <c r="K6651">
        <f t="shared" si="1037"/>
        <v>0</v>
      </c>
      <c r="L6651">
        <f t="shared" si="1034"/>
        <v>0</v>
      </c>
      <c r="M6651" s="66" t="str">
        <f t="shared" si="1040"/>
        <v xml:space="preserve"> </v>
      </c>
    </row>
    <row r="6652" spans="1:13" x14ac:dyDescent="0.25">
      <c r="A6652" s="25">
        <f t="shared" si="1038"/>
        <v>6652</v>
      </c>
      <c r="B6652" s="35">
        <f>+INDEX(Исходные_данные!A:Z,A6652+$X$32-1,$X$30)</f>
        <v>0</v>
      </c>
      <c r="C6652" s="25">
        <f>+IFERROR(_xlfn.NUMBERVALUE(INDEX(Исходные_данные!A:Z,A6652+$X$32-1,$X$31),"."),0)</f>
        <v>0</v>
      </c>
      <c r="D6652" s="51"/>
      <c r="E6652" s="3">
        <f t="shared" si="1035"/>
        <v>1289.4580000000001</v>
      </c>
      <c r="F6652" s="3">
        <f t="shared" si="1036"/>
        <v>1289.4574600000001</v>
      </c>
      <c r="G6652" s="8">
        <f t="shared" si="1039"/>
        <v>0</v>
      </c>
      <c r="H6652" s="7">
        <f t="shared" si="1031"/>
        <v>0</v>
      </c>
      <c r="I6652" s="7">
        <f t="shared" si="1032"/>
        <v>0</v>
      </c>
      <c r="J6652">
        <f t="shared" si="1033"/>
        <v>0</v>
      </c>
      <c r="K6652">
        <f t="shared" si="1037"/>
        <v>0</v>
      </c>
      <c r="L6652">
        <f t="shared" si="1034"/>
        <v>0</v>
      </c>
      <c r="M6652" s="66" t="str">
        <f t="shared" si="1040"/>
        <v xml:space="preserve"> </v>
      </c>
    </row>
    <row r="6653" spans="1:13" x14ac:dyDescent="0.25">
      <c r="A6653" s="25">
        <f t="shared" si="1038"/>
        <v>6653</v>
      </c>
      <c r="B6653" s="35">
        <f>+INDEX(Исходные_данные!A:Z,A6653+$X$32-1,$X$30)</f>
        <v>0</v>
      </c>
      <c r="C6653" s="25">
        <f>+IFERROR(_xlfn.NUMBERVALUE(INDEX(Исходные_данные!A:Z,A6653+$X$32-1,$X$31),"."),0)</f>
        <v>0</v>
      </c>
      <c r="D6653" s="51"/>
      <c r="E6653" s="3">
        <f t="shared" si="1035"/>
        <v>1289.4580000000001</v>
      </c>
      <c r="F6653" s="3">
        <f t="shared" si="1036"/>
        <v>1289.4574600000001</v>
      </c>
      <c r="G6653" s="8">
        <f t="shared" si="1039"/>
        <v>0</v>
      </c>
      <c r="H6653" s="7">
        <f t="shared" si="1031"/>
        <v>0</v>
      </c>
      <c r="I6653" s="7">
        <f t="shared" si="1032"/>
        <v>0</v>
      </c>
      <c r="J6653">
        <f t="shared" si="1033"/>
        <v>0</v>
      </c>
      <c r="K6653">
        <f t="shared" si="1037"/>
        <v>0</v>
      </c>
      <c r="L6653">
        <f t="shared" si="1034"/>
        <v>0</v>
      </c>
      <c r="M6653" s="66" t="str">
        <f t="shared" si="1040"/>
        <v xml:space="preserve"> </v>
      </c>
    </row>
    <row r="6654" spans="1:13" x14ac:dyDescent="0.25">
      <c r="A6654" s="25">
        <f t="shared" si="1038"/>
        <v>6654</v>
      </c>
      <c r="B6654" s="35">
        <f>+INDEX(Исходные_данные!A:Z,A6654+$X$32-1,$X$30)</f>
        <v>0</v>
      </c>
      <c r="C6654" s="25">
        <f>+IFERROR(_xlfn.NUMBERVALUE(INDEX(Исходные_данные!A:Z,A6654+$X$32-1,$X$31),"."),0)</f>
        <v>0</v>
      </c>
      <c r="D6654" s="51"/>
      <c r="E6654" s="3">
        <f t="shared" si="1035"/>
        <v>1289.4580000000001</v>
      </c>
      <c r="F6654" s="3">
        <f t="shared" si="1036"/>
        <v>1289.4574600000001</v>
      </c>
      <c r="G6654" s="8">
        <f t="shared" si="1039"/>
        <v>0</v>
      </c>
      <c r="H6654" s="7">
        <f t="shared" si="1031"/>
        <v>0</v>
      </c>
      <c r="I6654" s="7">
        <f t="shared" si="1032"/>
        <v>0</v>
      </c>
      <c r="J6654">
        <f t="shared" si="1033"/>
        <v>0</v>
      </c>
      <c r="K6654">
        <f t="shared" si="1037"/>
        <v>0</v>
      </c>
      <c r="L6654">
        <f t="shared" si="1034"/>
        <v>0</v>
      </c>
      <c r="M6654" s="66" t="str">
        <f t="shared" si="1040"/>
        <v xml:space="preserve"> </v>
      </c>
    </row>
    <row r="6655" spans="1:13" x14ac:dyDescent="0.25">
      <c r="A6655" s="25">
        <f t="shared" si="1038"/>
        <v>6655</v>
      </c>
      <c r="B6655" s="35">
        <f>+INDEX(Исходные_данные!A:Z,A6655+$X$32-1,$X$30)</f>
        <v>0</v>
      </c>
      <c r="C6655" s="25">
        <f>+IFERROR(_xlfn.NUMBERVALUE(INDEX(Исходные_данные!A:Z,A6655+$X$32-1,$X$31),"."),0)</f>
        <v>0</v>
      </c>
      <c r="D6655" s="51"/>
      <c r="E6655" s="3">
        <f t="shared" si="1035"/>
        <v>1289.4580000000001</v>
      </c>
      <c r="F6655" s="3">
        <f t="shared" si="1036"/>
        <v>1289.4574600000001</v>
      </c>
      <c r="G6655" s="8">
        <f t="shared" si="1039"/>
        <v>0</v>
      </c>
      <c r="H6655" s="7">
        <f t="shared" si="1031"/>
        <v>0</v>
      </c>
      <c r="I6655" s="7">
        <f t="shared" si="1032"/>
        <v>0</v>
      </c>
      <c r="J6655">
        <f t="shared" si="1033"/>
        <v>0</v>
      </c>
      <c r="K6655">
        <f t="shared" si="1037"/>
        <v>0</v>
      </c>
      <c r="L6655">
        <f t="shared" si="1034"/>
        <v>0</v>
      </c>
      <c r="M6655" s="66" t="str">
        <f t="shared" si="1040"/>
        <v xml:space="preserve"> </v>
      </c>
    </row>
    <row r="6656" spans="1:13" x14ac:dyDescent="0.25">
      <c r="A6656" s="25">
        <f t="shared" si="1038"/>
        <v>6656</v>
      </c>
      <c r="B6656" s="35">
        <f>+INDEX(Исходные_данные!A:Z,A6656+$X$32-1,$X$30)</f>
        <v>0</v>
      </c>
      <c r="C6656" s="25">
        <f>+IFERROR(_xlfn.NUMBERVALUE(INDEX(Исходные_данные!A:Z,A6656+$X$32-1,$X$31),"."),0)</f>
        <v>0</v>
      </c>
      <c r="D6656" s="51"/>
      <c r="E6656" s="3">
        <f t="shared" si="1035"/>
        <v>1289.4580000000001</v>
      </c>
      <c r="F6656" s="3">
        <f t="shared" si="1036"/>
        <v>1289.4574600000001</v>
      </c>
      <c r="G6656" s="8">
        <f t="shared" si="1039"/>
        <v>0</v>
      </c>
      <c r="H6656" s="7">
        <f t="shared" si="1031"/>
        <v>0</v>
      </c>
      <c r="I6656" s="7">
        <f t="shared" si="1032"/>
        <v>0</v>
      </c>
      <c r="J6656">
        <f t="shared" si="1033"/>
        <v>0</v>
      </c>
      <c r="K6656">
        <f t="shared" si="1037"/>
        <v>0</v>
      </c>
      <c r="L6656">
        <f t="shared" si="1034"/>
        <v>0</v>
      </c>
      <c r="M6656" s="66" t="str">
        <f t="shared" si="1040"/>
        <v xml:space="preserve"> </v>
      </c>
    </row>
    <row r="6657" spans="1:13" x14ac:dyDescent="0.25">
      <c r="A6657" s="25">
        <f t="shared" si="1038"/>
        <v>6657</v>
      </c>
      <c r="B6657" s="35">
        <f>+INDEX(Исходные_данные!A:Z,A6657+$X$32-1,$X$30)</f>
        <v>0</v>
      </c>
      <c r="C6657" s="25">
        <f>+IFERROR(_xlfn.NUMBERVALUE(INDEX(Исходные_данные!A:Z,A6657+$X$32-1,$X$31),"."),0)</f>
        <v>0</v>
      </c>
      <c r="D6657" s="51"/>
      <c r="E6657" s="3">
        <f t="shared" si="1035"/>
        <v>1289.4580000000001</v>
      </c>
      <c r="F6657" s="3">
        <f t="shared" si="1036"/>
        <v>1289.4574600000001</v>
      </c>
      <c r="G6657" s="8">
        <f t="shared" si="1039"/>
        <v>0</v>
      </c>
      <c r="H6657" s="7">
        <f t="shared" ref="H6657:H6720" si="1041">IF(G6657&gt;$X$35,C6657,0)</f>
        <v>0</v>
      </c>
      <c r="I6657" s="7">
        <f t="shared" ref="I6657:I6720" si="1042">IF(AND(A6657&gt;$Q$25,A6657&lt;=$Q$25+$T$25),1,0)</f>
        <v>0</v>
      </c>
      <c r="J6657">
        <f t="shared" ref="J6657:J6720" si="1043">IF(I6657=1,IF(H6657*$W$47&lt;=$X$48,H6657*$W$47,0),0)</f>
        <v>0</v>
      </c>
      <c r="K6657">
        <f t="shared" si="1037"/>
        <v>0</v>
      </c>
      <c r="L6657">
        <f t="shared" ref="L6657:L6720" si="1044">+IF(I6657=1,IF(H6657*$W$47&lt;=$X$48,0,$X$48),0)</f>
        <v>0</v>
      </c>
      <c r="M6657" s="66" t="str">
        <f t="shared" si="1040"/>
        <v xml:space="preserve"> </v>
      </c>
    </row>
    <row r="6658" spans="1:13" x14ac:dyDescent="0.25">
      <c r="A6658" s="25">
        <f t="shared" si="1038"/>
        <v>6658</v>
      </c>
      <c r="B6658" s="35">
        <f>+INDEX(Исходные_данные!A:Z,A6658+$X$32-1,$X$30)</f>
        <v>0</v>
      </c>
      <c r="C6658" s="25">
        <f>+IFERROR(_xlfn.NUMBERVALUE(INDEX(Исходные_данные!A:Z,A6658+$X$32-1,$X$31),"."),0)</f>
        <v>0</v>
      </c>
      <c r="D6658" s="51"/>
      <c r="E6658" s="3">
        <f t="shared" ref="E6658:E6721" si="1045">+IFERROR(IF(_xlfn.NUMBERVALUE(B6658,".")&lt;E6657,E6657,_xlfn.NUMBERVALUE(B6658,".")),E6657)</f>
        <v>1289.4580000000001</v>
      </c>
      <c r="F6658" s="3">
        <f t="shared" ref="F6658:F6721" si="1046">(E6658-$X$45*$X$44)/IF($X$44&lt;&gt;0,ABS($X$44),1)*$X$39</f>
        <v>1289.4574600000001</v>
      </c>
      <c r="G6658" s="8">
        <f t="shared" si="1039"/>
        <v>0</v>
      </c>
      <c r="H6658" s="7">
        <f t="shared" si="1041"/>
        <v>0</v>
      </c>
      <c r="I6658" s="7">
        <f t="shared" si="1042"/>
        <v>0</v>
      </c>
      <c r="J6658">
        <f t="shared" si="1043"/>
        <v>0</v>
      </c>
      <c r="K6658">
        <f t="shared" ref="K6658:K6721" si="1047">+J6658/100</f>
        <v>0</v>
      </c>
      <c r="L6658">
        <f t="shared" si="1044"/>
        <v>0</v>
      </c>
      <c r="M6658" s="66" t="str">
        <f t="shared" si="1040"/>
        <v xml:space="preserve"> </v>
      </c>
    </row>
    <row r="6659" spans="1:13" x14ac:dyDescent="0.25">
      <c r="A6659" s="25">
        <f t="shared" ref="A6659:A6722" si="1048">+A6658+1</f>
        <v>6659</v>
      </c>
      <c r="B6659" s="35">
        <f>+INDEX(Исходные_данные!A:Z,A6659+$X$32-1,$X$30)</f>
        <v>0</v>
      </c>
      <c r="C6659" s="25">
        <f>+IFERROR(_xlfn.NUMBERVALUE(INDEX(Исходные_данные!A:Z,A6659+$X$32-1,$X$31),"."),0)</f>
        <v>0</v>
      </c>
      <c r="D6659" s="51"/>
      <c r="E6659" s="3">
        <f t="shared" si="1045"/>
        <v>1289.4580000000001</v>
      </c>
      <c r="F6659" s="3">
        <f t="shared" si="1046"/>
        <v>1289.4574600000001</v>
      </c>
      <c r="G6659" s="8">
        <f t="shared" ref="G6659:G6722" si="1049">+IF(E6659=E6658,0,_xlfn.NUMBERVALUE(C6659,".")/O$56*100)</f>
        <v>0</v>
      </c>
      <c r="H6659" s="7">
        <f t="shared" si="1041"/>
        <v>0</v>
      </c>
      <c r="I6659" s="7">
        <f t="shared" si="1042"/>
        <v>0</v>
      </c>
      <c r="J6659">
        <f t="shared" si="1043"/>
        <v>0</v>
      </c>
      <c r="K6659">
        <f t="shared" si="1047"/>
        <v>0</v>
      </c>
      <c r="L6659">
        <f t="shared" si="1044"/>
        <v>0</v>
      </c>
      <c r="M6659" s="66" t="str">
        <f t="shared" si="1040"/>
        <v xml:space="preserve"> </v>
      </c>
    </row>
    <row r="6660" spans="1:13" x14ac:dyDescent="0.25">
      <c r="A6660" s="25">
        <f t="shared" si="1048"/>
        <v>6660</v>
      </c>
      <c r="B6660" s="35">
        <f>+INDEX(Исходные_данные!A:Z,A6660+$X$32-1,$X$30)</f>
        <v>0</v>
      </c>
      <c r="C6660" s="25">
        <f>+IFERROR(_xlfn.NUMBERVALUE(INDEX(Исходные_данные!A:Z,A6660+$X$32-1,$X$31),"."),0)</f>
        <v>0</v>
      </c>
      <c r="D6660" s="51"/>
      <c r="E6660" s="3">
        <f t="shared" si="1045"/>
        <v>1289.4580000000001</v>
      </c>
      <c r="F6660" s="3">
        <f t="shared" si="1046"/>
        <v>1289.4574600000001</v>
      </c>
      <c r="G6660" s="8">
        <f t="shared" si="1049"/>
        <v>0</v>
      </c>
      <c r="H6660" s="7">
        <f t="shared" si="1041"/>
        <v>0</v>
      </c>
      <c r="I6660" s="7">
        <f t="shared" si="1042"/>
        <v>0</v>
      </c>
      <c r="J6660">
        <f t="shared" si="1043"/>
        <v>0</v>
      </c>
      <c r="K6660">
        <f t="shared" si="1047"/>
        <v>0</v>
      </c>
      <c r="L6660">
        <f t="shared" si="1044"/>
        <v>0</v>
      </c>
      <c r="M6660" s="66" t="str">
        <f t="shared" si="1040"/>
        <v xml:space="preserve"> </v>
      </c>
    </row>
    <row r="6661" spans="1:13" x14ac:dyDescent="0.25">
      <c r="A6661" s="25">
        <f t="shared" si="1048"/>
        <v>6661</v>
      </c>
      <c r="B6661" s="35">
        <f>+INDEX(Исходные_данные!A:Z,A6661+$X$32-1,$X$30)</f>
        <v>0</v>
      </c>
      <c r="C6661" s="25">
        <f>+IFERROR(_xlfn.NUMBERVALUE(INDEX(Исходные_данные!A:Z,A6661+$X$32-1,$X$31),"."),0)</f>
        <v>0</v>
      </c>
      <c r="D6661" s="51"/>
      <c r="E6661" s="3">
        <f t="shared" si="1045"/>
        <v>1289.4580000000001</v>
      </c>
      <c r="F6661" s="3">
        <f t="shared" si="1046"/>
        <v>1289.4574600000001</v>
      </c>
      <c r="G6661" s="8">
        <f t="shared" si="1049"/>
        <v>0</v>
      </c>
      <c r="H6661" s="7">
        <f t="shared" si="1041"/>
        <v>0</v>
      </c>
      <c r="I6661" s="7">
        <f t="shared" si="1042"/>
        <v>0</v>
      </c>
      <c r="J6661">
        <f t="shared" si="1043"/>
        <v>0</v>
      </c>
      <c r="K6661">
        <f t="shared" si="1047"/>
        <v>0</v>
      </c>
      <c r="L6661">
        <f t="shared" si="1044"/>
        <v>0</v>
      </c>
      <c r="M6661" s="66" t="str">
        <f t="shared" si="1040"/>
        <v xml:space="preserve"> </v>
      </c>
    </row>
    <row r="6662" spans="1:13" x14ac:dyDescent="0.25">
      <c r="A6662" s="25">
        <f t="shared" si="1048"/>
        <v>6662</v>
      </c>
      <c r="B6662" s="35">
        <f>+INDEX(Исходные_данные!A:Z,A6662+$X$32-1,$X$30)</f>
        <v>0</v>
      </c>
      <c r="C6662" s="25">
        <f>+IFERROR(_xlfn.NUMBERVALUE(INDEX(Исходные_данные!A:Z,A6662+$X$32-1,$X$31),"."),0)</f>
        <v>0</v>
      </c>
      <c r="D6662" s="51"/>
      <c r="E6662" s="3">
        <f t="shared" si="1045"/>
        <v>1289.4580000000001</v>
      </c>
      <c r="F6662" s="3">
        <f t="shared" si="1046"/>
        <v>1289.4574600000001</v>
      </c>
      <c r="G6662" s="8">
        <f t="shared" si="1049"/>
        <v>0</v>
      </c>
      <c r="H6662" s="7">
        <f t="shared" si="1041"/>
        <v>0</v>
      </c>
      <c r="I6662" s="7">
        <f t="shared" si="1042"/>
        <v>0</v>
      </c>
      <c r="J6662">
        <f t="shared" si="1043"/>
        <v>0</v>
      </c>
      <c r="K6662">
        <f t="shared" si="1047"/>
        <v>0</v>
      </c>
      <c r="L6662">
        <f t="shared" si="1044"/>
        <v>0</v>
      </c>
      <c r="M6662" s="66" t="str">
        <f t="shared" si="1040"/>
        <v xml:space="preserve"> </v>
      </c>
    </row>
    <row r="6663" spans="1:13" x14ac:dyDescent="0.25">
      <c r="A6663" s="25">
        <f t="shared" si="1048"/>
        <v>6663</v>
      </c>
      <c r="B6663" s="35">
        <f>+INDEX(Исходные_данные!A:Z,A6663+$X$32-1,$X$30)</f>
        <v>0</v>
      </c>
      <c r="C6663" s="25">
        <f>+IFERROR(_xlfn.NUMBERVALUE(INDEX(Исходные_данные!A:Z,A6663+$X$32-1,$X$31),"."),0)</f>
        <v>0</v>
      </c>
      <c r="D6663" s="51"/>
      <c r="E6663" s="3">
        <f t="shared" si="1045"/>
        <v>1289.4580000000001</v>
      </c>
      <c r="F6663" s="3">
        <f t="shared" si="1046"/>
        <v>1289.4574600000001</v>
      </c>
      <c r="G6663" s="8">
        <f t="shared" si="1049"/>
        <v>0</v>
      </c>
      <c r="H6663" s="7">
        <f t="shared" si="1041"/>
        <v>0</v>
      </c>
      <c r="I6663" s="7">
        <f t="shared" si="1042"/>
        <v>0</v>
      </c>
      <c r="J6663">
        <f t="shared" si="1043"/>
        <v>0</v>
      </c>
      <c r="K6663">
        <f t="shared" si="1047"/>
        <v>0</v>
      </c>
      <c r="L6663">
        <f t="shared" si="1044"/>
        <v>0</v>
      </c>
      <c r="M6663" s="66" t="str">
        <f t="shared" si="1040"/>
        <v xml:space="preserve"> </v>
      </c>
    </row>
    <row r="6664" spans="1:13" x14ac:dyDescent="0.25">
      <c r="A6664" s="25">
        <f t="shared" si="1048"/>
        <v>6664</v>
      </c>
      <c r="B6664" s="35">
        <f>+INDEX(Исходные_данные!A:Z,A6664+$X$32-1,$X$30)</f>
        <v>0</v>
      </c>
      <c r="C6664" s="25">
        <f>+IFERROR(_xlfn.NUMBERVALUE(INDEX(Исходные_данные!A:Z,A6664+$X$32-1,$X$31),"."),0)</f>
        <v>0</v>
      </c>
      <c r="D6664" s="51"/>
      <c r="E6664" s="3">
        <f t="shared" si="1045"/>
        <v>1289.4580000000001</v>
      </c>
      <c r="F6664" s="3">
        <f t="shared" si="1046"/>
        <v>1289.4574600000001</v>
      </c>
      <c r="G6664" s="8">
        <f t="shared" si="1049"/>
        <v>0</v>
      </c>
      <c r="H6664" s="7">
        <f t="shared" si="1041"/>
        <v>0</v>
      </c>
      <c r="I6664" s="7">
        <f t="shared" si="1042"/>
        <v>0</v>
      </c>
      <c r="J6664">
        <f t="shared" si="1043"/>
        <v>0</v>
      </c>
      <c r="K6664">
        <f t="shared" si="1047"/>
        <v>0</v>
      </c>
      <c r="L6664">
        <f t="shared" si="1044"/>
        <v>0</v>
      </c>
      <c r="M6664" s="66" t="str">
        <f t="shared" si="1040"/>
        <v xml:space="preserve"> </v>
      </c>
    </row>
    <row r="6665" spans="1:13" x14ac:dyDescent="0.25">
      <c r="A6665" s="25">
        <f t="shared" si="1048"/>
        <v>6665</v>
      </c>
      <c r="B6665" s="35">
        <f>+INDEX(Исходные_данные!A:Z,A6665+$X$32-1,$X$30)</f>
        <v>0</v>
      </c>
      <c r="C6665" s="25">
        <f>+IFERROR(_xlfn.NUMBERVALUE(INDEX(Исходные_данные!A:Z,A6665+$X$32-1,$X$31),"."),0)</f>
        <v>0</v>
      </c>
      <c r="D6665" s="51"/>
      <c r="E6665" s="3">
        <f t="shared" si="1045"/>
        <v>1289.4580000000001</v>
      </c>
      <c r="F6665" s="3">
        <f t="shared" si="1046"/>
        <v>1289.4574600000001</v>
      </c>
      <c r="G6665" s="8">
        <f t="shared" si="1049"/>
        <v>0</v>
      </c>
      <c r="H6665" s="7">
        <f t="shared" si="1041"/>
        <v>0</v>
      </c>
      <c r="I6665" s="7">
        <f t="shared" si="1042"/>
        <v>0</v>
      </c>
      <c r="J6665">
        <f t="shared" si="1043"/>
        <v>0</v>
      </c>
      <c r="K6665">
        <f t="shared" si="1047"/>
        <v>0</v>
      </c>
      <c r="L6665">
        <f t="shared" si="1044"/>
        <v>0</v>
      </c>
      <c r="M6665" s="66" t="str">
        <f t="shared" si="1040"/>
        <v xml:space="preserve"> </v>
      </c>
    </row>
    <row r="6666" spans="1:13" x14ac:dyDescent="0.25">
      <c r="A6666" s="25">
        <f t="shared" si="1048"/>
        <v>6666</v>
      </c>
      <c r="B6666" s="35">
        <f>+INDEX(Исходные_данные!A:Z,A6666+$X$32-1,$X$30)</f>
        <v>0</v>
      </c>
      <c r="C6666" s="25">
        <f>+IFERROR(_xlfn.NUMBERVALUE(INDEX(Исходные_данные!A:Z,A6666+$X$32-1,$X$31),"."),0)</f>
        <v>0</v>
      </c>
      <c r="D6666" s="51"/>
      <c r="E6666" s="3">
        <f t="shared" si="1045"/>
        <v>1289.4580000000001</v>
      </c>
      <c r="F6666" s="3">
        <f t="shared" si="1046"/>
        <v>1289.4574600000001</v>
      </c>
      <c r="G6666" s="8">
        <f t="shared" si="1049"/>
        <v>0</v>
      </c>
      <c r="H6666" s="7">
        <f t="shared" si="1041"/>
        <v>0</v>
      </c>
      <c r="I6666" s="7">
        <f t="shared" si="1042"/>
        <v>0</v>
      </c>
      <c r="J6666">
        <f t="shared" si="1043"/>
        <v>0</v>
      </c>
      <c r="K6666">
        <f t="shared" si="1047"/>
        <v>0</v>
      </c>
      <c r="L6666">
        <f t="shared" si="1044"/>
        <v>0</v>
      </c>
      <c r="M6666" s="66" t="str">
        <f t="shared" si="1040"/>
        <v xml:space="preserve"> </v>
      </c>
    </row>
    <row r="6667" spans="1:13" x14ac:dyDescent="0.25">
      <c r="A6667" s="25">
        <f t="shared" si="1048"/>
        <v>6667</v>
      </c>
      <c r="B6667" s="35">
        <f>+INDEX(Исходные_данные!A:Z,A6667+$X$32-1,$X$30)</f>
        <v>0</v>
      </c>
      <c r="C6667" s="25">
        <f>+IFERROR(_xlfn.NUMBERVALUE(INDEX(Исходные_данные!A:Z,A6667+$X$32-1,$X$31),"."),0)</f>
        <v>0</v>
      </c>
      <c r="D6667" s="51"/>
      <c r="E6667" s="3">
        <f t="shared" si="1045"/>
        <v>1289.4580000000001</v>
      </c>
      <c r="F6667" s="3">
        <f t="shared" si="1046"/>
        <v>1289.4574600000001</v>
      </c>
      <c r="G6667" s="8">
        <f t="shared" si="1049"/>
        <v>0</v>
      </c>
      <c r="H6667" s="7">
        <f t="shared" si="1041"/>
        <v>0</v>
      </c>
      <c r="I6667" s="7">
        <f t="shared" si="1042"/>
        <v>0</v>
      </c>
      <c r="J6667">
        <f t="shared" si="1043"/>
        <v>0</v>
      </c>
      <c r="K6667">
        <f t="shared" si="1047"/>
        <v>0</v>
      </c>
      <c r="L6667">
        <f t="shared" si="1044"/>
        <v>0</v>
      </c>
      <c r="M6667" s="66" t="str">
        <f t="shared" si="1040"/>
        <v xml:space="preserve"> </v>
      </c>
    </row>
    <row r="6668" spans="1:13" x14ac:dyDescent="0.25">
      <c r="A6668" s="25">
        <f t="shared" si="1048"/>
        <v>6668</v>
      </c>
      <c r="B6668" s="35">
        <f>+INDEX(Исходные_данные!A:Z,A6668+$X$32-1,$X$30)</f>
        <v>0</v>
      </c>
      <c r="C6668" s="25">
        <f>+IFERROR(_xlfn.NUMBERVALUE(INDEX(Исходные_данные!A:Z,A6668+$X$32-1,$X$31),"."),0)</f>
        <v>0</v>
      </c>
      <c r="D6668" s="51"/>
      <c r="E6668" s="3">
        <f t="shared" si="1045"/>
        <v>1289.4580000000001</v>
      </c>
      <c r="F6668" s="3">
        <f t="shared" si="1046"/>
        <v>1289.4574600000001</v>
      </c>
      <c r="G6668" s="8">
        <f t="shared" si="1049"/>
        <v>0</v>
      </c>
      <c r="H6668" s="7">
        <f t="shared" si="1041"/>
        <v>0</v>
      </c>
      <c r="I6668" s="7">
        <f t="shared" si="1042"/>
        <v>0</v>
      </c>
      <c r="J6668">
        <f t="shared" si="1043"/>
        <v>0</v>
      </c>
      <c r="K6668">
        <f t="shared" si="1047"/>
        <v>0</v>
      </c>
      <c r="L6668">
        <f t="shared" si="1044"/>
        <v>0</v>
      </c>
      <c r="M6668" s="66" t="str">
        <f t="shared" si="1040"/>
        <v xml:space="preserve"> </v>
      </c>
    </row>
    <row r="6669" spans="1:13" x14ac:dyDescent="0.25">
      <c r="A6669" s="25">
        <f t="shared" si="1048"/>
        <v>6669</v>
      </c>
      <c r="B6669" s="35">
        <f>+INDEX(Исходные_данные!A:Z,A6669+$X$32-1,$X$30)</f>
        <v>0</v>
      </c>
      <c r="C6669" s="25">
        <f>+IFERROR(_xlfn.NUMBERVALUE(INDEX(Исходные_данные!A:Z,A6669+$X$32-1,$X$31),"."),0)</f>
        <v>0</v>
      </c>
      <c r="D6669" s="51"/>
      <c r="E6669" s="3">
        <f t="shared" si="1045"/>
        <v>1289.4580000000001</v>
      </c>
      <c r="F6669" s="3">
        <f t="shared" si="1046"/>
        <v>1289.4574600000001</v>
      </c>
      <c r="G6669" s="8">
        <f t="shared" si="1049"/>
        <v>0</v>
      </c>
      <c r="H6669" s="7">
        <f t="shared" si="1041"/>
        <v>0</v>
      </c>
      <c r="I6669" s="7">
        <f t="shared" si="1042"/>
        <v>0</v>
      </c>
      <c r="J6669">
        <f t="shared" si="1043"/>
        <v>0</v>
      </c>
      <c r="K6669">
        <f t="shared" si="1047"/>
        <v>0</v>
      </c>
      <c r="L6669">
        <f t="shared" si="1044"/>
        <v>0</v>
      </c>
      <c r="M6669" s="66" t="str">
        <f t="shared" si="1040"/>
        <v xml:space="preserve"> </v>
      </c>
    </row>
    <row r="6670" spans="1:13" x14ac:dyDescent="0.25">
      <c r="A6670" s="25">
        <f t="shared" si="1048"/>
        <v>6670</v>
      </c>
      <c r="B6670" s="35">
        <f>+INDEX(Исходные_данные!A:Z,A6670+$X$32-1,$X$30)</f>
        <v>0</v>
      </c>
      <c r="C6670" s="25">
        <f>+IFERROR(_xlfn.NUMBERVALUE(INDEX(Исходные_данные!A:Z,A6670+$X$32-1,$X$31),"."),0)</f>
        <v>0</v>
      </c>
      <c r="D6670" s="51"/>
      <c r="E6670" s="3">
        <f t="shared" si="1045"/>
        <v>1289.4580000000001</v>
      </c>
      <c r="F6670" s="3">
        <f t="shared" si="1046"/>
        <v>1289.4574600000001</v>
      </c>
      <c r="G6670" s="8">
        <f t="shared" si="1049"/>
        <v>0</v>
      </c>
      <c r="H6670" s="7">
        <f t="shared" si="1041"/>
        <v>0</v>
      </c>
      <c r="I6670" s="7">
        <f t="shared" si="1042"/>
        <v>0</v>
      </c>
      <c r="J6670">
        <f t="shared" si="1043"/>
        <v>0</v>
      </c>
      <c r="K6670">
        <f t="shared" si="1047"/>
        <v>0</v>
      </c>
      <c r="L6670">
        <f t="shared" si="1044"/>
        <v>0</v>
      </c>
      <c r="M6670" s="66" t="str">
        <f t="shared" si="1040"/>
        <v xml:space="preserve"> </v>
      </c>
    </row>
    <row r="6671" spans="1:13" x14ac:dyDescent="0.25">
      <c r="A6671" s="25">
        <f t="shared" si="1048"/>
        <v>6671</v>
      </c>
      <c r="B6671" s="35">
        <f>+INDEX(Исходные_данные!A:Z,A6671+$X$32-1,$X$30)</f>
        <v>0</v>
      </c>
      <c r="C6671" s="25">
        <f>+IFERROR(_xlfn.NUMBERVALUE(INDEX(Исходные_данные!A:Z,A6671+$X$32-1,$X$31),"."),0)</f>
        <v>0</v>
      </c>
      <c r="D6671" s="51"/>
      <c r="E6671" s="3">
        <f t="shared" si="1045"/>
        <v>1289.4580000000001</v>
      </c>
      <c r="F6671" s="3">
        <f t="shared" si="1046"/>
        <v>1289.4574600000001</v>
      </c>
      <c r="G6671" s="8">
        <f t="shared" si="1049"/>
        <v>0</v>
      </c>
      <c r="H6671" s="7">
        <f t="shared" si="1041"/>
        <v>0</v>
      </c>
      <c r="I6671" s="7">
        <f t="shared" si="1042"/>
        <v>0</v>
      </c>
      <c r="J6671">
        <f t="shared" si="1043"/>
        <v>0</v>
      </c>
      <c r="K6671">
        <f t="shared" si="1047"/>
        <v>0</v>
      </c>
      <c r="L6671">
        <f t="shared" si="1044"/>
        <v>0</v>
      </c>
      <c r="M6671" s="66" t="str">
        <f t="shared" si="1040"/>
        <v xml:space="preserve"> </v>
      </c>
    </row>
    <row r="6672" spans="1:13" x14ac:dyDescent="0.25">
      <c r="A6672" s="25">
        <f t="shared" si="1048"/>
        <v>6672</v>
      </c>
      <c r="B6672" s="35">
        <f>+INDEX(Исходные_данные!A:Z,A6672+$X$32-1,$X$30)</f>
        <v>0</v>
      </c>
      <c r="C6672" s="25">
        <f>+IFERROR(_xlfn.NUMBERVALUE(INDEX(Исходные_данные!A:Z,A6672+$X$32-1,$X$31),"."),0)</f>
        <v>0</v>
      </c>
      <c r="D6672" s="51"/>
      <c r="E6672" s="3">
        <f t="shared" si="1045"/>
        <v>1289.4580000000001</v>
      </c>
      <c r="F6672" s="3">
        <f t="shared" si="1046"/>
        <v>1289.4574600000001</v>
      </c>
      <c r="G6672" s="8">
        <f t="shared" si="1049"/>
        <v>0</v>
      </c>
      <c r="H6672" s="7">
        <f t="shared" si="1041"/>
        <v>0</v>
      </c>
      <c r="I6672" s="7">
        <f t="shared" si="1042"/>
        <v>0</v>
      </c>
      <c r="J6672">
        <f t="shared" si="1043"/>
        <v>0</v>
      </c>
      <c r="K6672">
        <f t="shared" si="1047"/>
        <v>0</v>
      </c>
      <c r="L6672">
        <f t="shared" si="1044"/>
        <v>0</v>
      </c>
      <c r="M6672" s="66" t="str">
        <f t="shared" si="1040"/>
        <v xml:space="preserve"> </v>
      </c>
    </row>
    <row r="6673" spans="1:13" x14ac:dyDescent="0.25">
      <c r="A6673" s="25">
        <f t="shared" si="1048"/>
        <v>6673</v>
      </c>
      <c r="B6673" s="35">
        <f>+INDEX(Исходные_данные!A:Z,A6673+$X$32-1,$X$30)</f>
        <v>0</v>
      </c>
      <c r="C6673" s="25">
        <f>+IFERROR(_xlfn.NUMBERVALUE(INDEX(Исходные_данные!A:Z,A6673+$X$32-1,$X$31),"."),0)</f>
        <v>0</v>
      </c>
      <c r="D6673" s="51"/>
      <c r="E6673" s="3">
        <f t="shared" si="1045"/>
        <v>1289.4580000000001</v>
      </c>
      <c r="F6673" s="3">
        <f t="shared" si="1046"/>
        <v>1289.4574600000001</v>
      </c>
      <c r="G6673" s="8">
        <f t="shared" si="1049"/>
        <v>0</v>
      </c>
      <c r="H6673" s="7">
        <f t="shared" si="1041"/>
        <v>0</v>
      </c>
      <c r="I6673" s="7">
        <f t="shared" si="1042"/>
        <v>0</v>
      </c>
      <c r="J6673">
        <f t="shared" si="1043"/>
        <v>0</v>
      </c>
      <c r="K6673">
        <f t="shared" si="1047"/>
        <v>0</v>
      </c>
      <c r="L6673">
        <f t="shared" si="1044"/>
        <v>0</v>
      </c>
      <c r="M6673" s="66" t="str">
        <f t="shared" si="1040"/>
        <v xml:space="preserve"> </v>
      </c>
    </row>
    <row r="6674" spans="1:13" x14ac:dyDescent="0.25">
      <c r="A6674" s="25">
        <f t="shared" si="1048"/>
        <v>6674</v>
      </c>
      <c r="B6674" s="35">
        <f>+INDEX(Исходные_данные!A:Z,A6674+$X$32-1,$X$30)</f>
        <v>0</v>
      </c>
      <c r="C6674" s="25">
        <f>+IFERROR(_xlfn.NUMBERVALUE(INDEX(Исходные_данные!A:Z,A6674+$X$32-1,$X$31),"."),0)</f>
        <v>0</v>
      </c>
      <c r="D6674" s="51"/>
      <c r="E6674" s="3">
        <f t="shared" si="1045"/>
        <v>1289.4580000000001</v>
      </c>
      <c r="F6674" s="3">
        <f t="shared" si="1046"/>
        <v>1289.4574600000001</v>
      </c>
      <c r="G6674" s="8">
        <f t="shared" si="1049"/>
        <v>0</v>
      </c>
      <c r="H6674" s="7">
        <f t="shared" si="1041"/>
        <v>0</v>
      </c>
      <c r="I6674" s="7">
        <f t="shared" si="1042"/>
        <v>0</v>
      </c>
      <c r="J6674">
        <f t="shared" si="1043"/>
        <v>0</v>
      </c>
      <c r="K6674">
        <f t="shared" si="1047"/>
        <v>0</v>
      </c>
      <c r="L6674">
        <f t="shared" si="1044"/>
        <v>0</v>
      </c>
      <c r="M6674" s="66" t="str">
        <f t="shared" si="1040"/>
        <v xml:space="preserve"> </v>
      </c>
    </row>
    <row r="6675" spans="1:13" x14ac:dyDescent="0.25">
      <c r="A6675" s="25">
        <f t="shared" si="1048"/>
        <v>6675</v>
      </c>
      <c r="B6675" s="35">
        <f>+INDEX(Исходные_данные!A:Z,A6675+$X$32-1,$X$30)</f>
        <v>0</v>
      </c>
      <c r="C6675" s="25">
        <f>+IFERROR(_xlfn.NUMBERVALUE(INDEX(Исходные_данные!A:Z,A6675+$X$32-1,$X$31),"."),0)</f>
        <v>0</v>
      </c>
      <c r="D6675" s="51"/>
      <c r="E6675" s="3">
        <f t="shared" si="1045"/>
        <v>1289.4580000000001</v>
      </c>
      <c r="F6675" s="3">
        <f t="shared" si="1046"/>
        <v>1289.4574600000001</v>
      </c>
      <c r="G6675" s="8">
        <f t="shared" si="1049"/>
        <v>0</v>
      </c>
      <c r="H6675" s="7">
        <f t="shared" si="1041"/>
        <v>0</v>
      </c>
      <c r="I6675" s="7">
        <f t="shared" si="1042"/>
        <v>0</v>
      </c>
      <c r="J6675">
        <f t="shared" si="1043"/>
        <v>0</v>
      </c>
      <c r="K6675">
        <f t="shared" si="1047"/>
        <v>0</v>
      </c>
      <c r="L6675">
        <f t="shared" si="1044"/>
        <v>0</v>
      </c>
      <c r="M6675" s="66" t="str">
        <f t="shared" si="1040"/>
        <v xml:space="preserve"> </v>
      </c>
    </row>
    <row r="6676" spans="1:13" x14ac:dyDescent="0.25">
      <c r="A6676" s="25">
        <f t="shared" si="1048"/>
        <v>6676</v>
      </c>
      <c r="B6676" s="35">
        <f>+INDEX(Исходные_данные!A:Z,A6676+$X$32-1,$X$30)</f>
        <v>0</v>
      </c>
      <c r="C6676" s="25">
        <f>+IFERROR(_xlfn.NUMBERVALUE(INDEX(Исходные_данные!A:Z,A6676+$X$32-1,$X$31),"."),0)</f>
        <v>0</v>
      </c>
      <c r="D6676" s="51"/>
      <c r="E6676" s="3">
        <f t="shared" si="1045"/>
        <v>1289.4580000000001</v>
      </c>
      <c r="F6676" s="3">
        <f t="shared" si="1046"/>
        <v>1289.4574600000001</v>
      </c>
      <c r="G6676" s="8">
        <f t="shared" si="1049"/>
        <v>0</v>
      </c>
      <c r="H6676" s="7">
        <f t="shared" si="1041"/>
        <v>0</v>
      </c>
      <c r="I6676" s="7">
        <f t="shared" si="1042"/>
        <v>0</v>
      </c>
      <c r="J6676">
        <f t="shared" si="1043"/>
        <v>0</v>
      </c>
      <c r="K6676">
        <f t="shared" si="1047"/>
        <v>0</v>
      </c>
      <c r="L6676">
        <f t="shared" si="1044"/>
        <v>0</v>
      </c>
      <c r="M6676" s="66" t="str">
        <f t="shared" si="1040"/>
        <v xml:space="preserve"> </v>
      </c>
    </row>
    <row r="6677" spans="1:13" x14ac:dyDescent="0.25">
      <c r="A6677" s="25">
        <f t="shared" si="1048"/>
        <v>6677</v>
      </c>
      <c r="B6677" s="35">
        <f>+INDEX(Исходные_данные!A:Z,A6677+$X$32-1,$X$30)</f>
        <v>0</v>
      </c>
      <c r="C6677" s="25">
        <f>+IFERROR(_xlfn.NUMBERVALUE(INDEX(Исходные_данные!A:Z,A6677+$X$32-1,$X$31),"."),0)</f>
        <v>0</v>
      </c>
      <c r="D6677" s="51"/>
      <c r="E6677" s="3">
        <f t="shared" si="1045"/>
        <v>1289.4580000000001</v>
      </c>
      <c r="F6677" s="3">
        <f t="shared" si="1046"/>
        <v>1289.4574600000001</v>
      </c>
      <c r="G6677" s="8">
        <f t="shared" si="1049"/>
        <v>0</v>
      </c>
      <c r="H6677" s="7">
        <f t="shared" si="1041"/>
        <v>0</v>
      </c>
      <c r="I6677" s="7">
        <f t="shared" si="1042"/>
        <v>0</v>
      </c>
      <c r="J6677">
        <f t="shared" si="1043"/>
        <v>0</v>
      </c>
      <c r="K6677">
        <f t="shared" si="1047"/>
        <v>0</v>
      </c>
      <c r="L6677">
        <f t="shared" si="1044"/>
        <v>0</v>
      </c>
      <c r="M6677" s="66" t="str">
        <f t="shared" si="1040"/>
        <v xml:space="preserve"> </v>
      </c>
    </row>
    <row r="6678" spans="1:13" x14ac:dyDescent="0.25">
      <c r="A6678" s="25">
        <f t="shared" si="1048"/>
        <v>6678</v>
      </c>
      <c r="B6678" s="35">
        <f>+INDEX(Исходные_данные!A:Z,A6678+$X$32-1,$X$30)</f>
        <v>0</v>
      </c>
      <c r="C6678" s="25">
        <f>+IFERROR(_xlfn.NUMBERVALUE(INDEX(Исходные_данные!A:Z,A6678+$X$32-1,$X$31),"."),0)</f>
        <v>0</v>
      </c>
      <c r="D6678" s="51"/>
      <c r="E6678" s="3">
        <f t="shared" si="1045"/>
        <v>1289.4580000000001</v>
      </c>
      <c r="F6678" s="3">
        <f t="shared" si="1046"/>
        <v>1289.4574600000001</v>
      </c>
      <c r="G6678" s="8">
        <f t="shared" si="1049"/>
        <v>0</v>
      </c>
      <c r="H6678" s="7">
        <f t="shared" si="1041"/>
        <v>0</v>
      </c>
      <c r="I6678" s="7">
        <f t="shared" si="1042"/>
        <v>0</v>
      </c>
      <c r="J6678">
        <f t="shared" si="1043"/>
        <v>0</v>
      </c>
      <c r="K6678">
        <f t="shared" si="1047"/>
        <v>0</v>
      </c>
      <c r="L6678">
        <f t="shared" si="1044"/>
        <v>0</v>
      </c>
      <c r="M6678" s="66" t="str">
        <f t="shared" si="1040"/>
        <v xml:space="preserve"> </v>
      </c>
    </row>
    <row r="6679" spans="1:13" x14ac:dyDescent="0.25">
      <c r="A6679" s="25">
        <f t="shared" si="1048"/>
        <v>6679</v>
      </c>
      <c r="B6679" s="35">
        <f>+INDEX(Исходные_данные!A:Z,A6679+$X$32-1,$X$30)</f>
        <v>0</v>
      </c>
      <c r="C6679" s="25">
        <f>+IFERROR(_xlfn.NUMBERVALUE(INDEX(Исходные_данные!A:Z,A6679+$X$32-1,$X$31),"."),0)</f>
        <v>0</v>
      </c>
      <c r="D6679" s="51"/>
      <c r="E6679" s="3">
        <f t="shared" si="1045"/>
        <v>1289.4580000000001</v>
      </c>
      <c r="F6679" s="3">
        <f t="shared" si="1046"/>
        <v>1289.4574600000001</v>
      </c>
      <c r="G6679" s="8">
        <f t="shared" si="1049"/>
        <v>0</v>
      </c>
      <c r="H6679" s="7">
        <f t="shared" si="1041"/>
        <v>0</v>
      </c>
      <c r="I6679" s="7">
        <f t="shared" si="1042"/>
        <v>0</v>
      </c>
      <c r="J6679">
        <f t="shared" si="1043"/>
        <v>0</v>
      </c>
      <c r="K6679">
        <f t="shared" si="1047"/>
        <v>0</v>
      </c>
      <c r="L6679">
        <f t="shared" si="1044"/>
        <v>0</v>
      </c>
      <c r="M6679" s="66" t="str">
        <f t="shared" si="1040"/>
        <v xml:space="preserve"> </v>
      </c>
    </row>
    <row r="6680" spans="1:13" x14ac:dyDescent="0.25">
      <c r="A6680" s="25">
        <f t="shared" si="1048"/>
        <v>6680</v>
      </c>
      <c r="B6680" s="35">
        <f>+INDEX(Исходные_данные!A:Z,A6680+$X$32-1,$X$30)</f>
        <v>0</v>
      </c>
      <c r="C6680" s="25">
        <f>+IFERROR(_xlfn.NUMBERVALUE(INDEX(Исходные_данные!A:Z,A6680+$X$32-1,$X$31),"."),0)</f>
        <v>0</v>
      </c>
      <c r="D6680" s="51"/>
      <c r="E6680" s="3">
        <f t="shared" si="1045"/>
        <v>1289.4580000000001</v>
      </c>
      <c r="F6680" s="3">
        <f t="shared" si="1046"/>
        <v>1289.4574600000001</v>
      </c>
      <c r="G6680" s="8">
        <f t="shared" si="1049"/>
        <v>0</v>
      </c>
      <c r="H6680" s="7">
        <f t="shared" si="1041"/>
        <v>0</v>
      </c>
      <c r="I6680" s="7">
        <f t="shared" si="1042"/>
        <v>0</v>
      </c>
      <c r="J6680">
        <f t="shared" si="1043"/>
        <v>0</v>
      </c>
      <c r="K6680">
        <f t="shared" si="1047"/>
        <v>0</v>
      </c>
      <c r="L6680">
        <f t="shared" si="1044"/>
        <v>0</v>
      </c>
      <c r="M6680" s="66" t="str">
        <f t="shared" si="1040"/>
        <v xml:space="preserve"> </v>
      </c>
    </row>
    <row r="6681" spans="1:13" x14ac:dyDescent="0.25">
      <c r="A6681" s="25">
        <f t="shared" si="1048"/>
        <v>6681</v>
      </c>
      <c r="B6681" s="35">
        <f>+INDEX(Исходные_данные!A:Z,A6681+$X$32-1,$X$30)</f>
        <v>0</v>
      </c>
      <c r="C6681" s="25">
        <f>+IFERROR(_xlfn.NUMBERVALUE(INDEX(Исходные_данные!A:Z,A6681+$X$32-1,$X$31),"."),0)</f>
        <v>0</v>
      </c>
      <c r="D6681" s="51"/>
      <c r="E6681" s="3">
        <f t="shared" si="1045"/>
        <v>1289.4580000000001</v>
      </c>
      <c r="F6681" s="3">
        <f t="shared" si="1046"/>
        <v>1289.4574600000001</v>
      </c>
      <c r="G6681" s="8">
        <f t="shared" si="1049"/>
        <v>0</v>
      </c>
      <c r="H6681" s="7">
        <f t="shared" si="1041"/>
        <v>0</v>
      </c>
      <c r="I6681" s="7">
        <f t="shared" si="1042"/>
        <v>0</v>
      </c>
      <c r="J6681">
        <f t="shared" si="1043"/>
        <v>0</v>
      </c>
      <c r="K6681">
        <f t="shared" si="1047"/>
        <v>0</v>
      </c>
      <c r="L6681">
        <f t="shared" si="1044"/>
        <v>0</v>
      </c>
      <c r="M6681" s="66" t="str">
        <f t="shared" si="1040"/>
        <v xml:space="preserve"> </v>
      </c>
    </row>
    <row r="6682" spans="1:13" x14ac:dyDescent="0.25">
      <c r="A6682" s="25">
        <f t="shared" si="1048"/>
        <v>6682</v>
      </c>
      <c r="B6682" s="35">
        <f>+INDEX(Исходные_данные!A:Z,A6682+$X$32-1,$X$30)</f>
        <v>0</v>
      </c>
      <c r="C6682" s="25">
        <f>+IFERROR(_xlfn.NUMBERVALUE(INDEX(Исходные_данные!A:Z,A6682+$X$32-1,$X$31),"."),0)</f>
        <v>0</v>
      </c>
      <c r="D6682" s="51"/>
      <c r="E6682" s="3">
        <f t="shared" si="1045"/>
        <v>1289.4580000000001</v>
      </c>
      <c r="F6682" s="3">
        <f t="shared" si="1046"/>
        <v>1289.4574600000001</v>
      </c>
      <c r="G6682" s="8">
        <f t="shared" si="1049"/>
        <v>0</v>
      </c>
      <c r="H6682" s="7">
        <f t="shared" si="1041"/>
        <v>0</v>
      </c>
      <c r="I6682" s="7">
        <f t="shared" si="1042"/>
        <v>0</v>
      </c>
      <c r="J6682">
        <f t="shared" si="1043"/>
        <v>0</v>
      </c>
      <c r="K6682">
        <f t="shared" si="1047"/>
        <v>0</v>
      </c>
      <c r="L6682">
        <f t="shared" si="1044"/>
        <v>0</v>
      </c>
      <c r="M6682" s="66" t="str">
        <f t="shared" si="1040"/>
        <v xml:space="preserve"> </v>
      </c>
    </row>
    <row r="6683" spans="1:13" x14ac:dyDescent="0.25">
      <c r="A6683" s="25">
        <f t="shared" si="1048"/>
        <v>6683</v>
      </c>
      <c r="B6683" s="35">
        <f>+INDEX(Исходные_данные!A:Z,A6683+$X$32-1,$X$30)</f>
        <v>0</v>
      </c>
      <c r="C6683" s="25">
        <f>+IFERROR(_xlfn.NUMBERVALUE(INDEX(Исходные_данные!A:Z,A6683+$X$32-1,$X$31),"."),0)</f>
        <v>0</v>
      </c>
      <c r="D6683" s="51"/>
      <c r="E6683" s="3">
        <f t="shared" si="1045"/>
        <v>1289.4580000000001</v>
      </c>
      <c r="F6683" s="3">
        <f t="shared" si="1046"/>
        <v>1289.4574600000001</v>
      </c>
      <c r="G6683" s="8">
        <f t="shared" si="1049"/>
        <v>0</v>
      </c>
      <c r="H6683" s="7">
        <f t="shared" si="1041"/>
        <v>0</v>
      </c>
      <c r="I6683" s="7">
        <f t="shared" si="1042"/>
        <v>0</v>
      </c>
      <c r="J6683">
        <f t="shared" si="1043"/>
        <v>0</v>
      </c>
      <c r="K6683">
        <f t="shared" si="1047"/>
        <v>0</v>
      </c>
      <c r="L6683">
        <f t="shared" si="1044"/>
        <v>0</v>
      </c>
      <c r="M6683" s="66" t="str">
        <f t="shared" si="1040"/>
        <v xml:space="preserve"> </v>
      </c>
    </row>
    <row r="6684" spans="1:13" x14ac:dyDescent="0.25">
      <c r="A6684" s="25">
        <f t="shared" si="1048"/>
        <v>6684</v>
      </c>
      <c r="B6684" s="35">
        <f>+INDEX(Исходные_данные!A:Z,A6684+$X$32-1,$X$30)</f>
        <v>0</v>
      </c>
      <c r="C6684" s="25">
        <f>+IFERROR(_xlfn.NUMBERVALUE(INDEX(Исходные_данные!A:Z,A6684+$X$32-1,$X$31),"."),0)</f>
        <v>0</v>
      </c>
      <c r="D6684" s="51"/>
      <c r="E6684" s="3">
        <f t="shared" si="1045"/>
        <v>1289.4580000000001</v>
      </c>
      <c r="F6684" s="3">
        <f t="shared" si="1046"/>
        <v>1289.4574600000001</v>
      </c>
      <c r="G6684" s="8">
        <f t="shared" si="1049"/>
        <v>0</v>
      </c>
      <c r="H6684" s="7">
        <f t="shared" si="1041"/>
        <v>0</v>
      </c>
      <c r="I6684" s="7">
        <f t="shared" si="1042"/>
        <v>0</v>
      </c>
      <c r="J6684">
        <f t="shared" si="1043"/>
        <v>0</v>
      </c>
      <c r="K6684">
        <f t="shared" si="1047"/>
        <v>0</v>
      </c>
      <c r="L6684">
        <f t="shared" si="1044"/>
        <v>0</v>
      </c>
      <c r="M6684" s="66" t="str">
        <f t="shared" ref="M6684:M6747" si="1050">IF(AC6699=1,"",+CONCATENATE(IF($AC$43=1,CONCATENATE(D6684," "),""),IF($AC$44=1,CONCATENATE(E6684," (",TEXT(G6684,"0,0"),"%)"),"")))</f>
        <v xml:space="preserve"> </v>
      </c>
    </row>
    <row r="6685" spans="1:13" x14ac:dyDescent="0.25">
      <c r="A6685" s="25">
        <f t="shared" si="1048"/>
        <v>6685</v>
      </c>
      <c r="B6685" s="35">
        <f>+INDEX(Исходные_данные!A:Z,A6685+$X$32-1,$X$30)</f>
        <v>0</v>
      </c>
      <c r="C6685" s="25">
        <f>+IFERROR(_xlfn.NUMBERVALUE(INDEX(Исходные_данные!A:Z,A6685+$X$32-1,$X$31),"."),0)</f>
        <v>0</v>
      </c>
      <c r="D6685" s="51"/>
      <c r="E6685" s="3">
        <f t="shared" si="1045"/>
        <v>1289.4580000000001</v>
      </c>
      <c r="F6685" s="3">
        <f t="shared" si="1046"/>
        <v>1289.4574600000001</v>
      </c>
      <c r="G6685" s="8">
        <f t="shared" si="1049"/>
        <v>0</v>
      </c>
      <c r="H6685" s="7">
        <f t="shared" si="1041"/>
        <v>0</v>
      </c>
      <c r="I6685" s="7">
        <f t="shared" si="1042"/>
        <v>0</v>
      </c>
      <c r="J6685">
        <f t="shared" si="1043"/>
        <v>0</v>
      </c>
      <c r="K6685">
        <f t="shared" si="1047"/>
        <v>0</v>
      </c>
      <c r="L6685">
        <f t="shared" si="1044"/>
        <v>0</v>
      </c>
      <c r="M6685" s="66" t="str">
        <f t="shared" si="1050"/>
        <v xml:space="preserve"> </v>
      </c>
    </row>
    <row r="6686" spans="1:13" x14ac:dyDescent="0.25">
      <c r="A6686" s="25">
        <f t="shared" si="1048"/>
        <v>6686</v>
      </c>
      <c r="B6686" s="35">
        <f>+INDEX(Исходные_данные!A:Z,A6686+$X$32-1,$X$30)</f>
        <v>0</v>
      </c>
      <c r="C6686" s="25">
        <f>+IFERROR(_xlfn.NUMBERVALUE(INDEX(Исходные_данные!A:Z,A6686+$X$32-1,$X$31),"."),0)</f>
        <v>0</v>
      </c>
      <c r="D6686" s="51"/>
      <c r="E6686" s="3">
        <f t="shared" si="1045"/>
        <v>1289.4580000000001</v>
      </c>
      <c r="F6686" s="3">
        <f t="shared" si="1046"/>
        <v>1289.4574600000001</v>
      </c>
      <c r="G6686" s="8">
        <f t="shared" si="1049"/>
        <v>0</v>
      </c>
      <c r="H6686" s="7">
        <f t="shared" si="1041"/>
        <v>0</v>
      </c>
      <c r="I6686" s="7">
        <f t="shared" si="1042"/>
        <v>0</v>
      </c>
      <c r="J6686">
        <f t="shared" si="1043"/>
        <v>0</v>
      </c>
      <c r="K6686">
        <f t="shared" si="1047"/>
        <v>0</v>
      </c>
      <c r="L6686">
        <f t="shared" si="1044"/>
        <v>0</v>
      </c>
      <c r="M6686" s="66" t="str">
        <f t="shared" si="1050"/>
        <v xml:space="preserve"> </v>
      </c>
    </row>
    <row r="6687" spans="1:13" x14ac:dyDescent="0.25">
      <c r="A6687" s="25">
        <f t="shared" si="1048"/>
        <v>6687</v>
      </c>
      <c r="B6687" s="35">
        <f>+INDEX(Исходные_данные!A:Z,A6687+$X$32-1,$X$30)</f>
        <v>0</v>
      </c>
      <c r="C6687" s="25">
        <f>+IFERROR(_xlfn.NUMBERVALUE(INDEX(Исходные_данные!A:Z,A6687+$X$32-1,$X$31),"."),0)</f>
        <v>0</v>
      </c>
      <c r="D6687" s="51"/>
      <c r="E6687" s="3">
        <f t="shared" si="1045"/>
        <v>1289.4580000000001</v>
      </c>
      <c r="F6687" s="3">
        <f t="shared" si="1046"/>
        <v>1289.4574600000001</v>
      </c>
      <c r="G6687" s="8">
        <f t="shared" si="1049"/>
        <v>0</v>
      </c>
      <c r="H6687" s="7">
        <f t="shared" si="1041"/>
        <v>0</v>
      </c>
      <c r="I6687" s="7">
        <f t="shared" si="1042"/>
        <v>0</v>
      </c>
      <c r="J6687">
        <f t="shared" si="1043"/>
        <v>0</v>
      </c>
      <c r="K6687">
        <f t="shared" si="1047"/>
        <v>0</v>
      </c>
      <c r="L6687">
        <f t="shared" si="1044"/>
        <v>0</v>
      </c>
      <c r="M6687" s="66" t="str">
        <f t="shared" si="1050"/>
        <v xml:space="preserve"> </v>
      </c>
    </row>
    <row r="6688" spans="1:13" x14ac:dyDescent="0.25">
      <c r="A6688" s="25">
        <f t="shared" si="1048"/>
        <v>6688</v>
      </c>
      <c r="B6688" s="35">
        <f>+INDEX(Исходные_данные!A:Z,A6688+$X$32-1,$X$30)</f>
        <v>0</v>
      </c>
      <c r="C6688" s="25">
        <f>+IFERROR(_xlfn.NUMBERVALUE(INDEX(Исходные_данные!A:Z,A6688+$X$32-1,$X$31),"."),0)</f>
        <v>0</v>
      </c>
      <c r="D6688" s="51"/>
      <c r="E6688" s="3">
        <f t="shared" si="1045"/>
        <v>1289.4580000000001</v>
      </c>
      <c r="F6688" s="3">
        <f t="shared" si="1046"/>
        <v>1289.4574600000001</v>
      </c>
      <c r="G6688" s="8">
        <f t="shared" si="1049"/>
        <v>0</v>
      </c>
      <c r="H6688" s="7">
        <f t="shared" si="1041"/>
        <v>0</v>
      </c>
      <c r="I6688" s="7">
        <f t="shared" si="1042"/>
        <v>0</v>
      </c>
      <c r="J6688">
        <f t="shared" si="1043"/>
        <v>0</v>
      </c>
      <c r="K6688">
        <f t="shared" si="1047"/>
        <v>0</v>
      </c>
      <c r="L6688">
        <f t="shared" si="1044"/>
        <v>0</v>
      </c>
      <c r="M6688" s="66" t="str">
        <f t="shared" si="1050"/>
        <v xml:space="preserve"> </v>
      </c>
    </row>
    <row r="6689" spans="1:13" x14ac:dyDescent="0.25">
      <c r="A6689" s="25">
        <f t="shared" si="1048"/>
        <v>6689</v>
      </c>
      <c r="B6689" s="35">
        <f>+INDEX(Исходные_данные!A:Z,A6689+$X$32-1,$X$30)</f>
        <v>0</v>
      </c>
      <c r="C6689" s="25">
        <f>+IFERROR(_xlfn.NUMBERVALUE(INDEX(Исходные_данные!A:Z,A6689+$X$32-1,$X$31),"."),0)</f>
        <v>0</v>
      </c>
      <c r="D6689" s="51"/>
      <c r="E6689" s="3">
        <f t="shared" si="1045"/>
        <v>1289.4580000000001</v>
      </c>
      <c r="F6689" s="3">
        <f t="shared" si="1046"/>
        <v>1289.4574600000001</v>
      </c>
      <c r="G6689" s="8">
        <f t="shared" si="1049"/>
        <v>0</v>
      </c>
      <c r="H6689" s="7">
        <f t="shared" si="1041"/>
        <v>0</v>
      </c>
      <c r="I6689" s="7">
        <f t="shared" si="1042"/>
        <v>0</v>
      </c>
      <c r="J6689">
        <f t="shared" si="1043"/>
        <v>0</v>
      </c>
      <c r="K6689">
        <f t="shared" si="1047"/>
        <v>0</v>
      </c>
      <c r="L6689">
        <f t="shared" si="1044"/>
        <v>0</v>
      </c>
      <c r="M6689" s="66" t="str">
        <f t="shared" si="1050"/>
        <v xml:space="preserve"> </v>
      </c>
    </row>
    <row r="6690" spans="1:13" x14ac:dyDescent="0.25">
      <c r="A6690" s="25">
        <f t="shared" si="1048"/>
        <v>6690</v>
      </c>
      <c r="B6690" s="35">
        <f>+INDEX(Исходные_данные!A:Z,A6690+$X$32-1,$X$30)</f>
        <v>0</v>
      </c>
      <c r="C6690" s="25">
        <f>+IFERROR(_xlfn.NUMBERVALUE(INDEX(Исходные_данные!A:Z,A6690+$X$32-1,$X$31),"."),0)</f>
        <v>0</v>
      </c>
      <c r="D6690" s="51"/>
      <c r="E6690" s="3">
        <f t="shared" si="1045"/>
        <v>1289.4580000000001</v>
      </c>
      <c r="F6690" s="3">
        <f t="shared" si="1046"/>
        <v>1289.4574600000001</v>
      </c>
      <c r="G6690" s="8">
        <f t="shared" si="1049"/>
        <v>0</v>
      </c>
      <c r="H6690" s="7">
        <f t="shared" si="1041"/>
        <v>0</v>
      </c>
      <c r="I6690" s="7">
        <f t="shared" si="1042"/>
        <v>0</v>
      </c>
      <c r="J6690">
        <f t="shared" si="1043"/>
        <v>0</v>
      </c>
      <c r="K6690">
        <f t="shared" si="1047"/>
        <v>0</v>
      </c>
      <c r="L6690">
        <f t="shared" si="1044"/>
        <v>0</v>
      </c>
      <c r="M6690" s="66" t="str">
        <f t="shared" si="1050"/>
        <v xml:space="preserve"> </v>
      </c>
    </row>
    <row r="6691" spans="1:13" x14ac:dyDescent="0.25">
      <c r="A6691" s="25">
        <f t="shared" si="1048"/>
        <v>6691</v>
      </c>
      <c r="B6691" s="35">
        <f>+INDEX(Исходные_данные!A:Z,A6691+$X$32-1,$X$30)</f>
        <v>0</v>
      </c>
      <c r="C6691" s="25">
        <f>+IFERROR(_xlfn.NUMBERVALUE(INDEX(Исходные_данные!A:Z,A6691+$X$32-1,$X$31),"."),0)</f>
        <v>0</v>
      </c>
      <c r="D6691" s="51"/>
      <c r="E6691" s="3">
        <f t="shared" si="1045"/>
        <v>1289.4580000000001</v>
      </c>
      <c r="F6691" s="3">
        <f t="shared" si="1046"/>
        <v>1289.4574600000001</v>
      </c>
      <c r="G6691" s="8">
        <f t="shared" si="1049"/>
        <v>0</v>
      </c>
      <c r="H6691" s="7">
        <f t="shared" si="1041"/>
        <v>0</v>
      </c>
      <c r="I6691" s="7">
        <f t="shared" si="1042"/>
        <v>0</v>
      </c>
      <c r="J6691">
        <f t="shared" si="1043"/>
        <v>0</v>
      </c>
      <c r="K6691">
        <f t="shared" si="1047"/>
        <v>0</v>
      </c>
      <c r="L6691">
        <f t="shared" si="1044"/>
        <v>0</v>
      </c>
      <c r="M6691" s="66" t="str">
        <f t="shared" si="1050"/>
        <v xml:space="preserve"> </v>
      </c>
    </row>
    <row r="6692" spans="1:13" x14ac:dyDescent="0.25">
      <c r="A6692" s="25">
        <f t="shared" si="1048"/>
        <v>6692</v>
      </c>
      <c r="B6692" s="35">
        <f>+INDEX(Исходные_данные!A:Z,A6692+$X$32-1,$X$30)</f>
        <v>0</v>
      </c>
      <c r="C6692" s="25">
        <f>+IFERROR(_xlfn.NUMBERVALUE(INDEX(Исходные_данные!A:Z,A6692+$X$32-1,$X$31),"."),0)</f>
        <v>0</v>
      </c>
      <c r="D6692" s="51"/>
      <c r="E6692" s="3">
        <f t="shared" si="1045"/>
        <v>1289.4580000000001</v>
      </c>
      <c r="F6692" s="3">
        <f t="shared" si="1046"/>
        <v>1289.4574600000001</v>
      </c>
      <c r="G6692" s="8">
        <f t="shared" si="1049"/>
        <v>0</v>
      </c>
      <c r="H6692" s="7">
        <f t="shared" si="1041"/>
        <v>0</v>
      </c>
      <c r="I6692" s="7">
        <f t="shared" si="1042"/>
        <v>0</v>
      </c>
      <c r="J6692">
        <f t="shared" si="1043"/>
        <v>0</v>
      </c>
      <c r="K6692">
        <f t="shared" si="1047"/>
        <v>0</v>
      </c>
      <c r="L6692">
        <f t="shared" si="1044"/>
        <v>0</v>
      </c>
      <c r="M6692" s="66" t="str">
        <f t="shared" si="1050"/>
        <v xml:space="preserve"> </v>
      </c>
    </row>
    <row r="6693" spans="1:13" x14ac:dyDescent="0.25">
      <c r="A6693" s="25">
        <f t="shared" si="1048"/>
        <v>6693</v>
      </c>
      <c r="B6693" s="35">
        <f>+INDEX(Исходные_данные!A:Z,A6693+$X$32-1,$X$30)</f>
        <v>0</v>
      </c>
      <c r="C6693" s="25">
        <f>+IFERROR(_xlfn.NUMBERVALUE(INDEX(Исходные_данные!A:Z,A6693+$X$32-1,$X$31),"."),0)</f>
        <v>0</v>
      </c>
      <c r="D6693" s="51"/>
      <c r="E6693" s="3">
        <f t="shared" si="1045"/>
        <v>1289.4580000000001</v>
      </c>
      <c r="F6693" s="3">
        <f t="shared" si="1046"/>
        <v>1289.4574600000001</v>
      </c>
      <c r="G6693" s="8">
        <f t="shared" si="1049"/>
        <v>0</v>
      </c>
      <c r="H6693" s="7">
        <f t="shared" si="1041"/>
        <v>0</v>
      </c>
      <c r="I6693" s="7">
        <f t="shared" si="1042"/>
        <v>0</v>
      </c>
      <c r="J6693">
        <f t="shared" si="1043"/>
        <v>0</v>
      </c>
      <c r="K6693">
        <f t="shared" si="1047"/>
        <v>0</v>
      </c>
      <c r="L6693">
        <f t="shared" si="1044"/>
        <v>0</v>
      </c>
      <c r="M6693" s="66" t="str">
        <f t="shared" si="1050"/>
        <v xml:space="preserve"> </v>
      </c>
    </row>
    <row r="6694" spans="1:13" x14ac:dyDescent="0.25">
      <c r="A6694" s="25">
        <f t="shared" si="1048"/>
        <v>6694</v>
      </c>
      <c r="B6694" s="35">
        <f>+INDEX(Исходные_данные!A:Z,A6694+$X$32-1,$X$30)</f>
        <v>0</v>
      </c>
      <c r="C6694" s="25">
        <f>+IFERROR(_xlfn.NUMBERVALUE(INDEX(Исходные_данные!A:Z,A6694+$X$32-1,$X$31),"."),0)</f>
        <v>0</v>
      </c>
      <c r="D6694" s="51"/>
      <c r="E6694" s="3">
        <f t="shared" si="1045"/>
        <v>1289.4580000000001</v>
      </c>
      <c r="F6694" s="3">
        <f t="shared" si="1046"/>
        <v>1289.4574600000001</v>
      </c>
      <c r="G6694" s="8">
        <f t="shared" si="1049"/>
        <v>0</v>
      </c>
      <c r="H6694" s="7">
        <f t="shared" si="1041"/>
        <v>0</v>
      </c>
      <c r="I6694" s="7">
        <f t="shared" si="1042"/>
        <v>0</v>
      </c>
      <c r="J6694">
        <f t="shared" si="1043"/>
        <v>0</v>
      </c>
      <c r="K6694">
        <f t="shared" si="1047"/>
        <v>0</v>
      </c>
      <c r="L6694">
        <f t="shared" si="1044"/>
        <v>0</v>
      </c>
      <c r="M6694" s="66" t="str">
        <f t="shared" si="1050"/>
        <v xml:space="preserve"> </v>
      </c>
    </row>
    <row r="6695" spans="1:13" x14ac:dyDescent="0.25">
      <c r="A6695" s="25">
        <f t="shared" si="1048"/>
        <v>6695</v>
      </c>
      <c r="B6695" s="35">
        <f>+INDEX(Исходные_данные!A:Z,A6695+$X$32-1,$X$30)</f>
        <v>0</v>
      </c>
      <c r="C6695" s="25">
        <f>+IFERROR(_xlfn.NUMBERVALUE(INDEX(Исходные_данные!A:Z,A6695+$X$32-1,$X$31),"."),0)</f>
        <v>0</v>
      </c>
      <c r="D6695" s="51"/>
      <c r="E6695" s="3">
        <f t="shared" si="1045"/>
        <v>1289.4580000000001</v>
      </c>
      <c r="F6695" s="3">
        <f t="shared" si="1046"/>
        <v>1289.4574600000001</v>
      </c>
      <c r="G6695" s="8">
        <f t="shared" si="1049"/>
        <v>0</v>
      </c>
      <c r="H6695" s="7">
        <f t="shared" si="1041"/>
        <v>0</v>
      </c>
      <c r="I6695" s="7">
        <f t="shared" si="1042"/>
        <v>0</v>
      </c>
      <c r="J6695">
        <f t="shared" si="1043"/>
        <v>0</v>
      </c>
      <c r="K6695">
        <f t="shared" si="1047"/>
        <v>0</v>
      </c>
      <c r="L6695">
        <f t="shared" si="1044"/>
        <v>0</v>
      </c>
      <c r="M6695" s="66" t="str">
        <f t="shared" si="1050"/>
        <v xml:space="preserve"> </v>
      </c>
    </row>
    <row r="6696" spans="1:13" x14ac:dyDescent="0.25">
      <c r="A6696" s="25">
        <f t="shared" si="1048"/>
        <v>6696</v>
      </c>
      <c r="B6696" s="35">
        <f>+INDEX(Исходные_данные!A:Z,A6696+$X$32-1,$X$30)</f>
        <v>0</v>
      </c>
      <c r="C6696" s="25">
        <f>+IFERROR(_xlfn.NUMBERVALUE(INDEX(Исходные_данные!A:Z,A6696+$X$32-1,$X$31),"."),0)</f>
        <v>0</v>
      </c>
      <c r="D6696" s="51"/>
      <c r="E6696" s="3">
        <f t="shared" si="1045"/>
        <v>1289.4580000000001</v>
      </c>
      <c r="F6696" s="3">
        <f t="shared" si="1046"/>
        <v>1289.4574600000001</v>
      </c>
      <c r="G6696" s="8">
        <f t="shared" si="1049"/>
        <v>0</v>
      </c>
      <c r="H6696" s="7">
        <f t="shared" si="1041"/>
        <v>0</v>
      </c>
      <c r="I6696" s="7">
        <f t="shared" si="1042"/>
        <v>0</v>
      </c>
      <c r="J6696">
        <f t="shared" si="1043"/>
        <v>0</v>
      </c>
      <c r="K6696">
        <f t="shared" si="1047"/>
        <v>0</v>
      </c>
      <c r="L6696">
        <f t="shared" si="1044"/>
        <v>0</v>
      </c>
      <c r="M6696" s="66" t="str">
        <f t="shared" si="1050"/>
        <v xml:space="preserve"> </v>
      </c>
    </row>
    <row r="6697" spans="1:13" x14ac:dyDescent="0.25">
      <c r="A6697" s="25">
        <f t="shared" si="1048"/>
        <v>6697</v>
      </c>
      <c r="B6697" s="35">
        <f>+INDEX(Исходные_данные!A:Z,A6697+$X$32-1,$X$30)</f>
        <v>0</v>
      </c>
      <c r="C6697" s="25">
        <f>+IFERROR(_xlfn.NUMBERVALUE(INDEX(Исходные_данные!A:Z,A6697+$X$32-1,$X$31),"."),0)</f>
        <v>0</v>
      </c>
      <c r="D6697" s="51"/>
      <c r="E6697" s="3">
        <f t="shared" si="1045"/>
        <v>1289.4580000000001</v>
      </c>
      <c r="F6697" s="3">
        <f t="shared" si="1046"/>
        <v>1289.4574600000001</v>
      </c>
      <c r="G6697" s="8">
        <f t="shared" si="1049"/>
        <v>0</v>
      </c>
      <c r="H6697" s="7">
        <f t="shared" si="1041"/>
        <v>0</v>
      </c>
      <c r="I6697" s="7">
        <f t="shared" si="1042"/>
        <v>0</v>
      </c>
      <c r="J6697">
        <f t="shared" si="1043"/>
        <v>0</v>
      </c>
      <c r="K6697">
        <f t="shared" si="1047"/>
        <v>0</v>
      </c>
      <c r="L6697">
        <f t="shared" si="1044"/>
        <v>0</v>
      </c>
      <c r="M6697" s="66" t="str">
        <f t="shared" si="1050"/>
        <v xml:space="preserve"> </v>
      </c>
    </row>
    <row r="6698" spans="1:13" x14ac:dyDescent="0.25">
      <c r="A6698" s="25">
        <f t="shared" si="1048"/>
        <v>6698</v>
      </c>
      <c r="B6698" s="35">
        <f>+INDEX(Исходные_данные!A:Z,A6698+$X$32-1,$X$30)</f>
        <v>0</v>
      </c>
      <c r="C6698" s="25">
        <f>+IFERROR(_xlfn.NUMBERVALUE(INDEX(Исходные_данные!A:Z,A6698+$X$32-1,$X$31),"."),0)</f>
        <v>0</v>
      </c>
      <c r="D6698" s="51"/>
      <c r="E6698" s="3">
        <f t="shared" si="1045"/>
        <v>1289.4580000000001</v>
      </c>
      <c r="F6698" s="3">
        <f t="shared" si="1046"/>
        <v>1289.4574600000001</v>
      </c>
      <c r="G6698" s="8">
        <f t="shared" si="1049"/>
        <v>0</v>
      </c>
      <c r="H6698" s="7">
        <f t="shared" si="1041"/>
        <v>0</v>
      </c>
      <c r="I6698" s="7">
        <f t="shared" si="1042"/>
        <v>0</v>
      </c>
      <c r="J6698">
        <f t="shared" si="1043"/>
        <v>0</v>
      </c>
      <c r="K6698">
        <f t="shared" si="1047"/>
        <v>0</v>
      </c>
      <c r="L6698">
        <f t="shared" si="1044"/>
        <v>0</v>
      </c>
      <c r="M6698" s="66" t="str">
        <f t="shared" si="1050"/>
        <v xml:space="preserve"> </v>
      </c>
    </row>
    <row r="6699" spans="1:13" x14ac:dyDescent="0.25">
      <c r="A6699" s="25">
        <f t="shared" si="1048"/>
        <v>6699</v>
      </c>
      <c r="B6699" s="35">
        <f>+INDEX(Исходные_данные!A:Z,A6699+$X$32-1,$X$30)</f>
        <v>0</v>
      </c>
      <c r="C6699" s="25">
        <f>+IFERROR(_xlfn.NUMBERVALUE(INDEX(Исходные_данные!A:Z,A6699+$X$32-1,$X$31),"."),0)</f>
        <v>0</v>
      </c>
      <c r="D6699" s="51"/>
      <c r="E6699" s="3">
        <f t="shared" si="1045"/>
        <v>1289.4580000000001</v>
      </c>
      <c r="F6699" s="3">
        <f t="shared" si="1046"/>
        <v>1289.4574600000001</v>
      </c>
      <c r="G6699" s="8">
        <f t="shared" si="1049"/>
        <v>0</v>
      </c>
      <c r="H6699" s="7">
        <f t="shared" si="1041"/>
        <v>0</v>
      </c>
      <c r="I6699" s="7">
        <f t="shared" si="1042"/>
        <v>0</v>
      </c>
      <c r="J6699">
        <f t="shared" si="1043"/>
        <v>0</v>
      </c>
      <c r="K6699">
        <f t="shared" si="1047"/>
        <v>0</v>
      </c>
      <c r="L6699">
        <f t="shared" si="1044"/>
        <v>0</v>
      </c>
      <c r="M6699" s="66" t="str">
        <f t="shared" si="1050"/>
        <v xml:space="preserve"> </v>
      </c>
    </row>
    <row r="6700" spans="1:13" x14ac:dyDescent="0.25">
      <c r="A6700" s="25">
        <f t="shared" si="1048"/>
        <v>6700</v>
      </c>
      <c r="B6700" s="35">
        <f>+INDEX(Исходные_данные!A:Z,A6700+$X$32-1,$X$30)</f>
        <v>0</v>
      </c>
      <c r="C6700" s="25">
        <f>+IFERROR(_xlfn.NUMBERVALUE(INDEX(Исходные_данные!A:Z,A6700+$X$32-1,$X$31),"."),0)</f>
        <v>0</v>
      </c>
      <c r="D6700" s="51"/>
      <c r="E6700" s="3">
        <f t="shared" si="1045"/>
        <v>1289.4580000000001</v>
      </c>
      <c r="F6700" s="3">
        <f t="shared" si="1046"/>
        <v>1289.4574600000001</v>
      </c>
      <c r="G6700" s="8">
        <f t="shared" si="1049"/>
        <v>0</v>
      </c>
      <c r="H6700" s="7">
        <f t="shared" si="1041"/>
        <v>0</v>
      </c>
      <c r="I6700" s="7">
        <f t="shared" si="1042"/>
        <v>0</v>
      </c>
      <c r="J6700">
        <f t="shared" si="1043"/>
        <v>0</v>
      </c>
      <c r="K6700">
        <f t="shared" si="1047"/>
        <v>0</v>
      </c>
      <c r="L6700">
        <f t="shared" si="1044"/>
        <v>0</v>
      </c>
      <c r="M6700" s="66" t="str">
        <f t="shared" si="1050"/>
        <v xml:space="preserve"> </v>
      </c>
    </row>
    <row r="6701" spans="1:13" x14ac:dyDescent="0.25">
      <c r="A6701" s="25">
        <f t="shared" si="1048"/>
        <v>6701</v>
      </c>
      <c r="B6701" s="35">
        <f>+INDEX(Исходные_данные!A:Z,A6701+$X$32-1,$X$30)</f>
        <v>0</v>
      </c>
      <c r="C6701" s="25">
        <f>+IFERROR(_xlfn.NUMBERVALUE(INDEX(Исходные_данные!A:Z,A6701+$X$32-1,$X$31),"."),0)</f>
        <v>0</v>
      </c>
      <c r="D6701" s="51"/>
      <c r="E6701" s="3">
        <f t="shared" si="1045"/>
        <v>1289.4580000000001</v>
      </c>
      <c r="F6701" s="3">
        <f t="shared" si="1046"/>
        <v>1289.4574600000001</v>
      </c>
      <c r="G6701" s="8">
        <f t="shared" si="1049"/>
        <v>0</v>
      </c>
      <c r="H6701" s="7">
        <f t="shared" si="1041"/>
        <v>0</v>
      </c>
      <c r="I6701" s="7">
        <f t="shared" si="1042"/>
        <v>0</v>
      </c>
      <c r="J6701">
        <f t="shared" si="1043"/>
        <v>0</v>
      </c>
      <c r="K6701">
        <f t="shared" si="1047"/>
        <v>0</v>
      </c>
      <c r="L6701">
        <f t="shared" si="1044"/>
        <v>0</v>
      </c>
      <c r="M6701" s="66" t="str">
        <f t="shared" si="1050"/>
        <v xml:space="preserve"> </v>
      </c>
    </row>
    <row r="6702" spans="1:13" x14ac:dyDescent="0.25">
      <c r="A6702" s="25">
        <f t="shared" si="1048"/>
        <v>6702</v>
      </c>
      <c r="B6702" s="35">
        <f>+INDEX(Исходные_данные!A:Z,A6702+$X$32-1,$X$30)</f>
        <v>0</v>
      </c>
      <c r="C6702" s="25">
        <f>+IFERROR(_xlfn.NUMBERVALUE(INDEX(Исходные_данные!A:Z,A6702+$X$32-1,$X$31),"."),0)</f>
        <v>0</v>
      </c>
      <c r="D6702" s="51"/>
      <c r="E6702" s="3">
        <f t="shared" si="1045"/>
        <v>1289.4580000000001</v>
      </c>
      <c r="F6702" s="3">
        <f t="shared" si="1046"/>
        <v>1289.4574600000001</v>
      </c>
      <c r="G6702" s="8">
        <f t="shared" si="1049"/>
        <v>0</v>
      </c>
      <c r="H6702" s="7">
        <f t="shared" si="1041"/>
        <v>0</v>
      </c>
      <c r="I6702" s="7">
        <f t="shared" si="1042"/>
        <v>0</v>
      </c>
      <c r="J6702">
        <f t="shared" si="1043"/>
        <v>0</v>
      </c>
      <c r="K6702">
        <f t="shared" si="1047"/>
        <v>0</v>
      </c>
      <c r="L6702">
        <f t="shared" si="1044"/>
        <v>0</v>
      </c>
      <c r="M6702" s="66" t="str">
        <f t="shared" si="1050"/>
        <v xml:space="preserve"> </v>
      </c>
    </row>
    <row r="6703" spans="1:13" x14ac:dyDescent="0.25">
      <c r="A6703" s="25">
        <f t="shared" si="1048"/>
        <v>6703</v>
      </c>
      <c r="B6703" s="35">
        <f>+INDEX(Исходные_данные!A:Z,A6703+$X$32-1,$X$30)</f>
        <v>0</v>
      </c>
      <c r="C6703" s="25">
        <f>+IFERROR(_xlfn.NUMBERVALUE(INDEX(Исходные_данные!A:Z,A6703+$X$32-1,$X$31),"."),0)</f>
        <v>0</v>
      </c>
      <c r="D6703" s="51"/>
      <c r="E6703" s="3">
        <f t="shared" si="1045"/>
        <v>1289.4580000000001</v>
      </c>
      <c r="F6703" s="3">
        <f t="shared" si="1046"/>
        <v>1289.4574600000001</v>
      </c>
      <c r="G6703" s="8">
        <f t="shared" si="1049"/>
        <v>0</v>
      </c>
      <c r="H6703" s="7">
        <f t="shared" si="1041"/>
        <v>0</v>
      </c>
      <c r="I6703" s="7">
        <f t="shared" si="1042"/>
        <v>0</v>
      </c>
      <c r="J6703">
        <f t="shared" si="1043"/>
        <v>0</v>
      </c>
      <c r="K6703">
        <f t="shared" si="1047"/>
        <v>0</v>
      </c>
      <c r="L6703">
        <f t="shared" si="1044"/>
        <v>0</v>
      </c>
      <c r="M6703" s="66" t="str">
        <f t="shared" si="1050"/>
        <v xml:space="preserve"> </v>
      </c>
    </row>
    <row r="6704" spans="1:13" x14ac:dyDescent="0.25">
      <c r="A6704" s="25">
        <f t="shared" si="1048"/>
        <v>6704</v>
      </c>
      <c r="B6704" s="35">
        <f>+INDEX(Исходные_данные!A:Z,A6704+$X$32-1,$X$30)</f>
        <v>0</v>
      </c>
      <c r="C6704" s="25">
        <f>+IFERROR(_xlfn.NUMBERVALUE(INDEX(Исходные_данные!A:Z,A6704+$X$32-1,$X$31),"."),0)</f>
        <v>0</v>
      </c>
      <c r="D6704" s="51"/>
      <c r="E6704" s="3">
        <f t="shared" si="1045"/>
        <v>1289.4580000000001</v>
      </c>
      <c r="F6704" s="3">
        <f t="shared" si="1046"/>
        <v>1289.4574600000001</v>
      </c>
      <c r="G6704" s="8">
        <f t="shared" si="1049"/>
        <v>0</v>
      </c>
      <c r="H6704" s="7">
        <f t="shared" si="1041"/>
        <v>0</v>
      </c>
      <c r="I6704" s="7">
        <f t="shared" si="1042"/>
        <v>0</v>
      </c>
      <c r="J6704">
        <f t="shared" si="1043"/>
        <v>0</v>
      </c>
      <c r="K6704">
        <f t="shared" si="1047"/>
        <v>0</v>
      </c>
      <c r="L6704">
        <f t="shared" si="1044"/>
        <v>0</v>
      </c>
      <c r="M6704" s="66" t="str">
        <f t="shared" si="1050"/>
        <v xml:space="preserve"> </v>
      </c>
    </row>
    <row r="6705" spans="1:13" x14ac:dyDescent="0.25">
      <c r="A6705" s="25">
        <f t="shared" si="1048"/>
        <v>6705</v>
      </c>
      <c r="B6705" s="35">
        <f>+INDEX(Исходные_данные!A:Z,A6705+$X$32-1,$X$30)</f>
        <v>0</v>
      </c>
      <c r="C6705" s="25">
        <f>+IFERROR(_xlfn.NUMBERVALUE(INDEX(Исходные_данные!A:Z,A6705+$X$32-1,$X$31),"."),0)</f>
        <v>0</v>
      </c>
      <c r="D6705" s="51"/>
      <c r="E6705" s="3">
        <f t="shared" si="1045"/>
        <v>1289.4580000000001</v>
      </c>
      <c r="F6705" s="3">
        <f t="shared" si="1046"/>
        <v>1289.4574600000001</v>
      </c>
      <c r="G6705" s="8">
        <f t="shared" si="1049"/>
        <v>0</v>
      </c>
      <c r="H6705" s="7">
        <f t="shared" si="1041"/>
        <v>0</v>
      </c>
      <c r="I6705" s="7">
        <f t="shared" si="1042"/>
        <v>0</v>
      </c>
      <c r="J6705">
        <f t="shared" si="1043"/>
        <v>0</v>
      </c>
      <c r="K6705">
        <f t="shared" si="1047"/>
        <v>0</v>
      </c>
      <c r="L6705">
        <f t="shared" si="1044"/>
        <v>0</v>
      </c>
      <c r="M6705" s="66" t="str">
        <f t="shared" si="1050"/>
        <v xml:space="preserve"> </v>
      </c>
    </row>
    <row r="6706" spans="1:13" x14ac:dyDescent="0.25">
      <c r="A6706" s="25">
        <f t="shared" si="1048"/>
        <v>6706</v>
      </c>
      <c r="B6706" s="35">
        <f>+INDEX(Исходные_данные!A:Z,A6706+$X$32-1,$X$30)</f>
        <v>0</v>
      </c>
      <c r="C6706" s="25">
        <f>+IFERROR(_xlfn.NUMBERVALUE(INDEX(Исходные_данные!A:Z,A6706+$X$32-1,$X$31),"."),0)</f>
        <v>0</v>
      </c>
      <c r="D6706" s="51"/>
      <c r="E6706" s="3">
        <f t="shared" si="1045"/>
        <v>1289.4580000000001</v>
      </c>
      <c r="F6706" s="3">
        <f t="shared" si="1046"/>
        <v>1289.4574600000001</v>
      </c>
      <c r="G6706" s="8">
        <f t="shared" si="1049"/>
        <v>0</v>
      </c>
      <c r="H6706" s="7">
        <f t="shared" si="1041"/>
        <v>0</v>
      </c>
      <c r="I6706" s="7">
        <f t="shared" si="1042"/>
        <v>0</v>
      </c>
      <c r="J6706">
        <f t="shared" si="1043"/>
        <v>0</v>
      </c>
      <c r="K6706">
        <f t="shared" si="1047"/>
        <v>0</v>
      </c>
      <c r="L6706">
        <f t="shared" si="1044"/>
        <v>0</v>
      </c>
      <c r="M6706" s="66" t="str">
        <f t="shared" si="1050"/>
        <v xml:space="preserve"> </v>
      </c>
    </row>
    <row r="6707" spans="1:13" x14ac:dyDescent="0.25">
      <c r="A6707" s="25">
        <f t="shared" si="1048"/>
        <v>6707</v>
      </c>
      <c r="B6707" s="35">
        <f>+INDEX(Исходные_данные!A:Z,A6707+$X$32-1,$X$30)</f>
        <v>0</v>
      </c>
      <c r="C6707" s="25">
        <f>+IFERROR(_xlfn.NUMBERVALUE(INDEX(Исходные_данные!A:Z,A6707+$X$32-1,$X$31),"."),0)</f>
        <v>0</v>
      </c>
      <c r="D6707" s="51"/>
      <c r="E6707" s="3">
        <f t="shared" si="1045"/>
        <v>1289.4580000000001</v>
      </c>
      <c r="F6707" s="3">
        <f t="shared" si="1046"/>
        <v>1289.4574600000001</v>
      </c>
      <c r="G6707" s="8">
        <f t="shared" si="1049"/>
        <v>0</v>
      </c>
      <c r="H6707" s="7">
        <f t="shared" si="1041"/>
        <v>0</v>
      </c>
      <c r="I6707" s="7">
        <f t="shared" si="1042"/>
        <v>0</v>
      </c>
      <c r="J6707">
        <f t="shared" si="1043"/>
        <v>0</v>
      </c>
      <c r="K6707">
        <f t="shared" si="1047"/>
        <v>0</v>
      </c>
      <c r="L6707">
        <f t="shared" si="1044"/>
        <v>0</v>
      </c>
      <c r="M6707" s="66" t="str">
        <f t="shared" si="1050"/>
        <v xml:space="preserve"> </v>
      </c>
    </row>
    <row r="6708" spans="1:13" x14ac:dyDescent="0.25">
      <c r="A6708" s="25">
        <f t="shared" si="1048"/>
        <v>6708</v>
      </c>
      <c r="B6708" s="35">
        <f>+INDEX(Исходные_данные!A:Z,A6708+$X$32-1,$X$30)</f>
        <v>0</v>
      </c>
      <c r="C6708" s="25">
        <f>+IFERROR(_xlfn.NUMBERVALUE(INDEX(Исходные_данные!A:Z,A6708+$X$32-1,$X$31),"."),0)</f>
        <v>0</v>
      </c>
      <c r="D6708" s="51"/>
      <c r="E6708" s="3">
        <f t="shared" si="1045"/>
        <v>1289.4580000000001</v>
      </c>
      <c r="F6708" s="3">
        <f t="shared" si="1046"/>
        <v>1289.4574600000001</v>
      </c>
      <c r="G6708" s="8">
        <f t="shared" si="1049"/>
        <v>0</v>
      </c>
      <c r="H6708" s="7">
        <f t="shared" si="1041"/>
        <v>0</v>
      </c>
      <c r="I6708" s="7">
        <f t="shared" si="1042"/>
        <v>0</v>
      </c>
      <c r="J6708">
        <f t="shared" si="1043"/>
        <v>0</v>
      </c>
      <c r="K6708">
        <f t="shared" si="1047"/>
        <v>0</v>
      </c>
      <c r="L6708">
        <f t="shared" si="1044"/>
        <v>0</v>
      </c>
      <c r="M6708" s="66" t="str">
        <f t="shared" si="1050"/>
        <v xml:space="preserve"> </v>
      </c>
    </row>
    <row r="6709" spans="1:13" x14ac:dyDescent="0.25">
      <c r="A6709" s="25">
        <f t="shared" si="1048"/>
        <v>6709</v>
      </c>
      <c r="B6709" s="35">
        <f>+INDEX(Исходные_данные!A:Z,A6709+$X$32-1,$X$30)</f>
        <v>0</v>
      </c>
      <c r="C6709" s="25">
        <f>+IFERROR(_xlfn.NUMBERVALUE(INDEX(Исходные_данные!A:Z,A6709+$X$32-1,$X$31),"."),0)</f>
        <v>0</v>
      </c>
      <c r="D6709" s="51"/>
      <c r="E6709" s="3">
        <f t="shared" si="1045"/>
        <v>1289.4580000000001</v>
      </c>
      <c r="F6709" s="3">
        <f t="shared" si="1046"/>
        <v>1289.4574600000001</v>
      </c>
      <c r="G6709" s="8">
        <f t="shared" si="1049"/>
        <v>0</v>
      </c>
      <c r="H6709" s="7">
        <f t="shared" si="1041"/>
        <v>0</v>
      </c>
      <c r="I6709" s="7">
        <f t="shared" si="1042"/>
        <v>0</v>
      </c>
      <c r="J6709">
        <f t="shared" si="1043"/>
        <v>0</v>
      </c>
      <c r="K6709">
        <f t="shared" si="1047"/>
        <v>0</v>
      </c>
      <c r="L6709">
        <f t="shared" si="1044"/>
        <v>0</v>
      </c>
      <c r="M6709" s="66" t="str">
        <f t="shared" si="1050"/>
        <v xml:space="preserve"> </v>
      </c>
    </row>
    <row r="6710" spans="1:13" x14ac:dyDescent="0.25">
      <c r="A6710" s="25">
        <f t="shared" si="1048"/>
        <v>6710</v>
      </c>
      <c r="B6710" s="35">
        <f>+INDEX(Исходные_данные!A:Z,A6710+$X$32-1,$X$30)</f>
        <v>0</v>
      </c>
      <c r="C6710" s="25">
        <f>+IFERROR(_xlfn.NUMBERVALUE(INDEX(Исходные_данные!A:Z,A6710+$X$32-1,$X$31),"."),0)</f>
        <v>0</v>
      </c>
      <c r="D6710" s="51"/>
      <c r="E6710" s="3">
        <f t="shared" si="1045"/>
        <v>1289.4580000000001</v>
      </c>
      <c r="F6710" s="3">
        <f t="shared" si="1046"/>
        <v>1289.4574600000001</v>
      </c>
      <c r="G6710" s="8">
        <f t="shared" si="1049"/>
        <v>0</v>
      </c>
      <c r="H6710" s="7">
        <f t="shared" si="1041"/>
        <v>0</v>
      </c>
      <c r="I6710" s="7">
        <f t="shared" si="1042"/>
        <v>0</v>
      </c>
      <c r="J6710">
        <f t="shared" si="1043"/>
        <v>0</v>
      </c>
      <c r="K6710">
        <f t="shared" si="1047"/>
        <v>0</v>
      </c>
      <c r="L6710">
        <f t="shared" si="1044"/>
        <v>0</v>
      </c>
      <c r="M6710" s="66" t="str">
        <f t="shared" si="1050"/>
        <v xml:space="preserve"> </v>
      </c>
    </row>
    <row r="6711" spans="1:13" x14ac:dyDescent="0.25">
      <c r="A6711" s="25">
        <f t="shared" si="1048"/>
        <v>6711</v>
      </c>
      <c r="B6711" s="35">
        <f>+INDEX(Исходные_данные!A:Z,A6711+$X$32-1,$X$30)</f>
        <v>0</v>
      </c>
      <c r="C6711" s="25">
        <f>+IFERROR(_xlfn.NUMBERVALUE(INDEX(Исходные_данные!A:Z,A6711+$X$32-1,$X$31),"."),0)</f>
        <v>0</v>
      </c>
      <c r="D6711" s="51"/>
      <c r="E6711" s="3">
        <f t="shared" si="1045"/>
        <v>1289.4580000000001</v>
      </c>
      <c r="F6711" s="3">
        <f t="shared" si="1046"/>
        <v>1289.4574600000001</v>
      </c>
      <c r="G6711" s="8">
        <f t="shared" si="1049"/>
        <v>0</v>
      </c>
      <c r="H6711" s="7">
        <f t="shared" si="1041"/>
        <v>0</v>
      </c>
      <c r="I6711" s="7">
        <f t="shared" si="1042"/>
        <v>0</v>
      </c>
      <c r="J6711">
        <f t="shared" si="1043"/>
        <v>0</v>
      </c>
      <c r="K6711">
        <f t="shared" si="1047"/>
        <v>0</v>
      </c>
      <c r="L6711">
        <f t="shared" si="1044"/>
        <v>0</v>
      </c>
      <c r="M6711" s="66" t="str">
        <f t="shared" si="1050"/>
        <v xml:space="preserve"> </v>
      </c>
    </row>
    <row r="6712" spans="1:13" x14ac:dyDescent="0.25">
      <c r="A6712" s="25">
        <f t="shared" si="1048"/>
        <v>6712</v>
      </c>
      <c r="B6712" s="35">
        <f>+INDEX(Исходные_данные!A:Z,A6712+$X$32-1,$X$30)</f>
        <v>0</v>
      </c>
      <c r="C6712" s="25">
        <f>+IFERROR(_xlfn.NUMBERVALUE(INDEX(Исходные_данные!A:Z,A6712+$X$32-1,$X$31),"."),0)</f>
        <v>0</v>
      </c>
      <c r="D6712" s="51"/>
      <c r="E6712" s="3">
        <f t="shared" si="1045"/>
        <v>1289.4580000000001</v>
      </c>
      <c r="F6712" s="3">
        <f t="shared" si="1046"/>
        <v>1289.4574600000001</v>
      </c>
      <c r="G6712" s="8">
        <f t="shared" si="1049"/>
        <v>0</v>
      </c>
      <c r="H6712" s="7">
        <f t="shared" si="1041"/>
        <v>0</v>
      </c>
      <c r="I6712" s="7">
        <f t="shared" si="1042"/>
        <v>0</v>
      </c>
      <c r="J6712">
        <f t="shared" si="1043"/>
        <v>0</v>
      </c>
      <c r="K6712">
        <f t="shared" si="1047"/>
        <v>0</v>
      </c>
      <c r="L6712">
        <f t="shared" si="1044"/>
        <v>0</v>
      </c>
      <c r="M6712" s="66" t="str">
        <f t="shared" si="1050"/>
        <v xml:space="preserve"> </v>
      </c>
    </row>
    <row r="6713" spans="1:13" x14ac:dyDescent="0.25">
      <c r="A6713" s="25">
        <f t="shared" si="1048"/>
        <v>6713</v>
      </c>
      <c r="B6713" s="35">
        <f>+INDEX(Исходные_данные!A:Z,A6713+$X$32-1,$X$30)</f>
        <v>0</v>
      </c>
      <c r="C6713" s="25">
        <f>+IFERROR(_xlfn.NUMBERVALUE(INDEX(Исходные_данные!A:Z,A6713+$X$32-1,$X$31),"."),0)</f>
        <v>0</v>
      </c>
      <c r="D6713" s="51"/>
      <c r="E6713" s="3">
        <f t="shared" si="1045"/>
        <v>1289.4580000000001</v>
      </c>
      <c r="F6713" s="3">
        <f t="shared" si="1046"/>
        <v>1289.4574600000001</v>
      </c>
      <c r="G6713" s="8">
        <f t="shared" si="1049"/>
        <v>0</v>
      </c>
      <c r="H6713" s="7">
        <f t="shared" si="1041"/>
        <v>0</v>
      </c>
      <c r="I6713" s="7">
        <f t="shared" si="1042"/>
        <v>0</v>
      </c>
      <c r="J6713">
        <f t="shared" si="1043"/>
        <v>0</v>
      </c>
      <c r="K6713">
        <f t="shared" si="1047"/>
        <v>0</v>
      </c>
      <c r="L6713">
        <f t="shared" si="1044"/>
        <v>0</v>
      </c>
      <c r="M6713" s="66" t="str">
        <f t="shared" si="1050"/>
        <v xml:space="preserve"> </v>
      </c>
    </row>
    <row r="6714" spans="1:13" x14ac:dyDescent="0.25">
      <c r="A6714" s="25">
        <f t="shared" si="1048"/>
        <v>6714</v>
      </c>
      <c r="B6714" s="35">
        <f>+INDEX(Исходные_данные!A:Z,A6714+$X$32-1,$X$30)</f>
        <v>0</v>
      </c>
      <c r="C6714" s="25">
        <f>+IFERROR(_xlfn.NUMBERVALUE(INDEX(Исходные_данные!A:Z,A6714+$X$32-1,$X$31),"."),0)</f>
        <v>0</v>
      </c>
      <c r="D6714" s="51"/>
      <c r="E6714" s="3">
        <f t="shared" si="1045"/>
        <v>1289.4580000000001</v>
      </c>
      <c r="F6714" s="3">
        <f t="shared" si="1046"/>
        <v>1289.4574600000001</v>
      </c>
      <c r="G6714" s="8">
        <f t="shared" si="1049"/>
        <v>0</v>
      </c>
      <c r="H6714" s="7">
        <f t="shared" si="1041"/>
        <v>0</v>
      </c>
      <c r="I6714" s="7">
        <f t="shared" si="1042"/>
        <v>0</v>
      </c>
      <c r="J6714">
        <f t="shared" si="1043"/>
        <v>0</v>
      </c>
      <c r="K6714">
        <f t="shared" si="1047"/>
        <v>0</v>
      </c>
      <c r="L6714">
        <f t="shared" si="1044"/>
        <v>0</v>
      </c>
      <c r="M6714" s="66" t="str">
        <f t="shared" si="1050"/>
        <v xml:space="preserve"> </v>
      </c>
    </row>
    <row r="6715" spans="1:13" x14ac:dyDescent="0.25">
      <c r="A6715" s="25">
        <f t="shared" si="1048"/>
        <v>6715</v>
      </c>
      <c r="B6715" s="35">
        <f>+INDEX(Исходные_данные!A:Z,A6715+$X$32-1,$X$30)</f>
        <v>0</v>
      </c>
      <c r="C6715" s="25">
        <f>+IFERROR(_xlfn.NUMBERVALUE(INDEX(Исходные_данные!A:Z,A6715+$X$32-1,$X$31),"."),0)</f>
        <v>0</v>
      </c>
      <c r="D6715" s="51"/>
      <c r="E6715" s="3">
        <f t="shared" si="1045"/>
        <v>1289.4580000000001</v>
      </c>
      <c r="F6715" s="3">
        <f t="shared" si="1046"/>
        <v>1289.4574600000001</v>
      </c>
      <c r="G6715" s="8">
        <f t="shared" si="1049"/>
        <v>0</v>
      </c>
      <c r="H6715" s="7">
        <f t="shared" si="1041"/>
        <v>0</v>
      </c>
      <c r="I6715" s="7">
        <f t="shared" si="1042"/>
        <v>0</v>
      </c>
      <c r="J6715">
        <f t="shared" si="1043"/>
        <v>0</v>
      </c>
      <c r="K6715">
        <f t="shared" si="1047"/>
        <v>0</v>
      </c>
      <c r="L6715">
        <f t="shared" si="1044"/>
        <v>0</v>
      </c>
      <c r="M6715" s="66" t="str">
        <f t="shared" si="1050"/>
        <v xml:space="preserve"> </v>
      </c>
    </row>
    <row r="6716" spans="1:13" x14ac:dyDescent="0.25">
      <c r="A6716" s="25">
        <f t="shared" si="1048"/>
        <v>6716</v>
      </c>
      <c r="B6716" s="35">
        <f>+INDEX(Исходные_данные!A:Z,A6716+$X$32-1,$X$30)</f>
        <v>0</v>
      </c>
      <c r="C6716" s="25">
        <f>+IFERROR(_xlfn.NUMBERVALUE(INDEX(Исходные_данные!A:Z,A6716+$X$32-1,$X$31),"."),0)</f>
        <v>0</v>
      </c>
      <c r="D6716" s="51"/>
      <c r="E6716" s="3">
        <f t="shared" si="1045"/>
        <v>1289.4580000000001</v>
      </c>
      <c r="F6716" s="3">
        <f t="shared" si="1046"/>
        <v>1289.4574600000001</v>
      </c>
      <c r="G6716" s="8">
        <f t="shared" si="1049"/>
        <v>0</v>
      </c>
      <c r="H6716" s="7">
        <f t="shared" si="1041"/>
        <v>0</v>
      </c>
      <c r="I6716" s="7">
        <f t="shared" si="1042"/>
        <v>0</v>
      </c>
      <c r="J6716">
        <f t="shared" si="1043"/>
        <v>0</v>
      </c>
      <c r="K6716">
        <f t="shared" si="1047"/>
        <v>0</v>
      </c>
      <c r="L6716">
        <f t="shared" si="1044"/>
        <v>0</v>
      </c>
      <c r="M6716" s="66" t="str">
        <f t="shared" si="1050"/>
        <v xml:space="preserve"> </v>
      </c>
    </row>
    <row r="6717" spans="1:13" x14ac:dyDescent="0.25">
      <c r="A6717" s="25">
        <f t="shared" si="1048"/>
        <v>6717</v>
      </c>
      <c r="B6717" s="35">
        <f>+INDEX(Исходные_данные!A:Z,A6717+$X$32-1,$X$30)</f>
        <v>0</v>
      </c>
      <c r="C6717" s="25">
        <f>+IFERROR(_xlfn.NUMBERVALUE(INDEX(Исходные_данные!A:Z,A6717+$X$32-1,$X$31),"."),0)</f>
        <v>0</v>
      </c>
      <c r="D6717" s="51"/>
      <c r="E6717" s="3">
        <f t="shared" si="1045"/>
        <v>1289.4580000000001</v>
      </c>
      <c r="F6717" s="3">
        <f t="shared" si="1046"/>
        <v>1289.4574600000001</v>
      </c>
      <c r="G6717" s="8">
        <f t="shared" si="1049"/>
        <v>0</v>
      </c>
      <c r="H6717" s="7">
        <f t="shared" si="1041"/>
        <v>0</v>
      </c>
      <c r="I6717" s="7">
        <f t="shared" si="1042"/>
        <v>0</v>
      </c>
      <c r="J6717">
        <f t="shared" si="1043"/>
        <v>0</v>
      </c>
      <c r="K6717">
        <f t="shared" si="1047"/>
        <v>0</v>
      </c>
      <c r="L6717">
        <f t="shared" si="1044"/>
        <v>0</v>
      </c>
      <c r="M6717" s="66" t="str">
        <f t="shared" si="1050"/>
        <v xml:space="preserve"> </v>
      </c>
    </row>
    <row r="6718" spans="1:13" x14ac:dyDescent="0.25">
      <c r="A6718" s="25">
        <f t="shared" si="1048"/>
        <v>6718</v>
      </c>
      <c r="B6718" s="35">
        <f>+INDEX(Исходные_данные!A:Z,A6718+$X$32-1,$X$30)</f>
        <v>0</v>
      </c>
      <c r="C6718" s="25">
        <f>+IFERROR(_xlfn.NUMBERVALUE(INDEX(Исходные_данные!A:Z,A6718+$X$32-1,$X$31),"."),0)</f>
        <v>0</v>
      </c>
      <c r="D6718" s="51"/>
      <c r="E6718" s="3">
        <f t="shared" si="1045"/>
        <v>1289.4580000000001</v>
      </c>
      <c r="F6718" s="3">
        <f t="shared" si="1046"/>
        <v>1289.4574600000001</v>
      </c>
      <c r="G6718" s="8">
        <f t="shared" si="1049"/>
        <v>0</v>
      </c>
      <c r="H6718" s="7">
        <f t="shared" si="1041"/>
        <v>0</v>
      </c>
      <c r="I6718" s="7">
        <f t="shared" si="1042"/>
        <v>0</v>
      </c>
      <c r="J6718">
        <f t="shared" si="1043"/>
        <v>0</v>
      </c>
      <c r="K6718">
        <f t="shared" si="1047"/>
        <v>0</v>
      </c>
      <c r="L6718">
        <f t="shared" si="1044"/>
        <v>0</v>
      </c>
      <c r="M6718" s="66" t="str">
        <f t="shared" si="1050"/>
        <v xml:space="preserve"> </v>
      </c>
    </row>
    <row r="6719" spans="1:13" x14ac:dyDescent="0.25">
      <c r="A6719" s="25">
        <f t="shared" si="1048"/>
        <v>6719</v>
      </c>
      <c r="B6719" s="35">
        <f>+INDEX(Исходные_данные!A:Z,A6719+$X$32-1,$X$30)</f>
        <v>0</v>
      </c>
      <c r="C6719" s="25">
        <f>+IFERROR(_xlfn.NUMBERVALUE(INDEX(Исходные_данные!A:Z,A6719+$X$32-1,$X$31),"."),0)</f>
        <v>0</v>
      </c>
      <c r="D6719" s="51"/>
      <c r="E6719" s="3">
        <f t="shared" si="1045"/>
        <v>1289.4580000000001</v>
      </c>
      <c r="F6719" s="3">
        <f t="shared" si="1046"/>
        <v>1289.4574600000001</v>
      </c>
      <c r="G6719" s="8">
        <f t="shared" si="1049"/>
        <v>0</v>
      </c>
      <c r="H6719" s="7">
        <f t="shared" si="1041"/>
        <v>0</v>
      </c>
      <c r="I6719" s="7">
        <f t="shared" si="1042"/>
        <v>0</v>
      </c>
      <c r="J6719">
        <f t="shared" si="1043"/>
        <v>0</v>
      </c>
      <c r="K6719">
        <f t="shared" si="1047"/>
        <v>0</v>
      </c>
      <c r="L6719">
        <f t="shared" si="1044"/>
        <v>0</v>
      </c>
      <c r="M6719" s="66" t="str">
        <f t="shared" si="1050"/>
        <v xml:space="preserve"> </v>
      </c>
    </row>
    <row r="6720" spans="1:13" x14ac:dyDescent="0.25">
      <c r="A6720" s="25">
        <f t="shared" si="1048"/>
        <v>6720</v>
      </c>
      <c r="B6720" s="35">
        <f>+INDEX(Исходные_данные!A:Z,A6720+$X$32-1,$X$30)</f>
        <v>0</v>
      </c>
      <c r="C6720" s="25">
        <f>+IFERROR(_xlfn.NUMBERVALUE(INDEX(Исходные_данные!A:Z,A6720+$X$32-1,$X$31),"."),0)</f>
        <v>0</v>
      </c>
      <c r="D6720" s="51"/>
      <c r="E6720" s="3">
        <f t="shared" si="1045"/>
        <v>1289.4580000000001</v>
      </c>
      <c r="F6720" s="3">
        <f t="shared" si="1046"/>
        <v>1289.4574600000001</v>
      </c>
      <c r="G6720" s="8">
        <f t="shared" si="1049"/>
        <v>0</v>
      </c>
      <c r="H6720" s="7">
        <f t="shared" si="1041"/>
        <v>0</v>
      </c>
      <c r="I6720" s="7">
        <f t="shared" si="1042"/>
        <v>0</v>
      </c>
      <c r="J6720">
        <f t="shared" si="1043"/>
        <v>0</v>
      </c>
      <c r="K6720">
        <f t="shared" si="1047"/>
        <v>0</v>
      </c>
      <c r="L6720">
        <f t="shared" si="1044"/>
        <v>0</v>
      </c>
      <c r="M6720" s="66" t="str">
        <f t="shared" si="1050"/>
        <v xml:space="preserve"> </v>
      </c>
    </row>
    <row r="6721" spans="1:13" x14ac:dyDescent="0.25">
      <c r="A6721" s="25">
        <f t="shared" si="1048"/>
        <v>6721</v>
      </c>
      <c r="B6721" s="35">
        <f>+INDEX(Исходные_данные!A:Z,A6721+$X$32-1,$X$30)</f>
        <v>0</v>
      </c>
      <c r="C6721" s="25">
        <f>+IFERROR(_xlfn.NUMBERVALUE(INDEX(Исходные_данные!A:Z,A6721+$X$32-1,$X$31),"."),0)</f>
        <v>0</v>
      </c>
      <c r="D6721" s="51"/>
      <c r="E6721" s="3">
        <f t="shared" si="1045"/>
        <v>1289.4580000000001</v>
      </c>
      <c r="F6721" s="3">
        <f t="shared" si="1046"/>
        <v>1289.4574600000001</v>
      </c>
      <c r="G6721" s="8">
        <f t="shared" si="1049"/>
        <v>0</v>
      </c>
      <c r="H6721" s="7">
        <f t="shared" ref="H6721:H6784" si="1051">IF(G6721&gt;$X$35,C6721,0)</f>
        <v>0</v>
      </c>
      <c r="I6721" s="7">
        <f t="shared" ref="I6721:I6784" si="1052">IF(AND(A6721&gt;$Q$25,A6721&lt;=$Q$25+$T$25),1,0)</f>
        <v>0</v>
      </c>
      <c r="J6721">
        <f t="shared" ref="J6721:J6784" si="1053">IF(I6721=1,IF(H6721*$W$47&lt;=$X$48,H6721*$W$47,0),0)</f>
        <v>0</v>
      </c>
      <c r="K6721">
        <f t="shared" si="1047"/>
        <v>0</v>
      </c>
      <c r="L6721">
        <f t="shared" ref="L6721:L6784" si="1054">+IF(I6721=1,IF(H6721*$W$47&lt;=$X$48,0,$X$48),0)</f>
        <v>0</v>
      </c>
      <c r="M6721" s="66" t="str">
        <f t="shared" si="1050"/>
        <v xml:space="preserve"> </v>
      </c>
    </row>
    <row r="6722" spans="1:13" x14ac:dyDescent="0.25">
      <c r="A6722" s="25">
        <f t="shared" si="1048"/>
        <v>6722</v>
      </c>
      <c r="B6722" s="35">
        <f>+INDEX(Исходные_данные!A:Z,A6722+$X$32-1,$X$30)</f>
        <v>0</v>
      </c>
      <c r="C6722" s="25">
        <f>+IFERROR(_xlfn.NUMBERVALUE(INDEX(Исходные_данные!A:Z,A6722+$X$32-1,$X$31),"."),0)</f>
        <v>0</v>
      </c>
      <c r="D6722" s="51"/>
      <c r="E6722" s="3">
        <f t="shared" ref="E6722:E6785" si="1055">+IFERROR(IF(_xlfn.NUMBERVALUE(B6722,".")&lt;E6721,E6721,_xlfn.NUMBERVALUE(B6722,".")),E6721)</f>
        <v>1289.4580000000001</v>
      </c>
      <c r="F6722" s="3">
        <f t="shared" ref="F6722:F6785" si="1056">(E6722-$X$45*$X$44)/IF($X$44&lt;&gt;0,ABS($X$44),1)*$X$39</f>
        <v>1289.4574600000001</v>
      </c>
      <c r="G6722" s="8">
        <f t="shared" si="1049"/>
        <v>0</v>
      </c>
      <c r="H6722" s="7">
        <f t="shared" si="1051"/>
        <v>0</v>
      </c>
      <c r="I6722" s="7">
        <f t="shared" si="1052"/>
        <v>0</v>
      </c>
      <c r="J6722">
        <f t="shared" si="1053"/>
        <v>0</v>
      </c>
      <c r="K6722">
        <f t="shared" ref="K6722:K6785" si="1057">+J6722/100</f>
        <v>0</v>
      </c>
      <c r="L6722">
        <f t="shared" si="1054"/>
        <v>0</v>
      </c>
      <c r="M6722" s="66" t="str">
        <f t="shared" si="1050"/>
        <v xml:space="preserve"> </v>
      </c>
    </row>
    <row r="6723" spans="1:13" x14ac:dyDescent="0.25">
      <c r="A6723" s="25">
        <f t="shared" ref="A6723:A6786" si="1058">+A6722+1</f>
        <v>6723</v>
      </c>
      <c r="B6723" s="35">
        <f>+INDEX(Исходные_данные!A:Z,A6723+$X$32-1,$X$30)</f>
        <v>0</v>
      </c>
      <c r="C6723" s="25">
        <f>+IFERROR(_xlfn.NUMBERVALUE(INDEX(Исходные_данные!A:Z,A6723+$X$32-1,$X$31),"."),0)</f>
        <v>0</v>
      </c>
      <c r="D6723" s="51"/>
      <c r="E6723" s="3">
        <f t="shared" si="1055"/>
        <v>1289.4580000000001</v>
      </c>
      <c r="F6723" s="3">
        <f t="shared" si="1056"/>
        <v>1289.4574600000001</v>
      </c>
      <c r="G6723" s="8">
        <f t="shared" ref="G6723:G6786" si="1059">+IF(E6723=E6722,0,_xlfn.NUMBERVALUE(C6723,".")/O$56*100)</f>
        <v>0</v>
      </c>
      <c r="H6723" s="7">
        <f t="shared" si="1051"/>
        <v>0</v>
      </c>
      <c r="I6723" s="7">
        <f t="shared" si="1052"/>
        <v>0</v>
      </c>
      <c r="J6723">
        <f t="shared" si="1053"/>
        <v>0</v>
      </c>
      <c r="K6723">
        <f t="shared" si="1057"/>
        <v>0</v>
      </c>
      <c r="L6723">
        <f t="shared" si="1054"/>
        <v>0</v>
      </c>
      <c r="M6723" s="66" t="str">
        <f t="shared" si="1050"/>
        <v xml:space="preserve"> </v>
      </c>
    </row>
    <row r="6724" spans="1:13" x14ac:dyDescent="0.25">
      <c r="A6724" s="25">
        <f t="shared" si="1058"/>
        <v>6724</v>
      </c>
      <c r="B6724" s="35">
        <f>+INDEX(Исходные_данные!A:Z,A6724+$X$32-1,$X$30)</f>
        <v>0</v>
      </c>
      <c r="C6724" s="25">
        <f>+IFERROR(_xlfn.NUMBERVALUE(INDEX(Исходные_данные!A:Z,A6724+$X$32-1,$X$31),"."),0)</f>
        <v>0</v>
      </c>
      <c r="D6724" s="51"/>
      <c r="E6724" s="3">
        <f t="shared" si="1055"/>
        <v>1289.4580000000001</v>
      </c>
      <c r="F6724" s="3">
        <f t="shared" si="1056"/>
        <v>1289.4574600000001</v>
      </c>
      <c r="G6724" s="8">
        <f t="shared" si="1059"/>
        <v>0</v>
      </c>
      <c r="H6724" s="7">
        <f t="shared" si="1051"/>
        <v>0</v>
      </c>
      <c r="I6724" s="7">
        <f t="shared" si="1052"/>
        <v>0</v>
      </c>
      <c r="J6724">
        <f t="shared" si="1053"/>
        <v>0</v>
      </c>
      <c r="K6724">
        <f t="shared" si="1057"/>
        <v>0</v>
      </c>
      <c r="L6724">
        <f t="shared" si="1054"/>
        <v>0</v>
      </c>
      <c r="M6724" s="66" t="str">
        <f t="shared" si="1050"/>
        <v xml:space="preserve"> </v>
      </c>
    </row>
    <row r="6725" spans="1:13" x14ac:dyDescent="0.25">
      <c r="A6725" s="25">
        <f t="shared" si="1058"/>
        <v>6725</v>
      </c>
      <c r="B6725" s="35">
        <f>+INDEX(Исходные_данные!A:Z,A6725+$X$32-1,$X$30)</f>
        <v>0</v>
      </c>
      <c r="C6725" s="25">
        <f>+IFERROR(_xlfn.NUMBERVALUE(INDEX(Исходные_данные!A:Z,A6725+$X$32-1,$X$31),"."),0)</f>
        <v>0</v>
      </c>
      <c r="D6725" s="51"/>
      <c r="E6725" s="3">
        <f t="shared" si="1055"/>
        <v>1289.4580000000001</v>
      </c>
      <c r="F6725" s="3">
        <f t="shared" si="1056"/>
        <v>1289.4574600000001</v>
      </c>
      <c r="G6725" s="8">
        <f t="shared" si="1059"/>
        <v>0</v>
      </c>
      <c r="H6725" s="7">
        <f t="shared" si="1051"/>
        <v>0</v>
      </c>
      <c r="I6725" s="7">
        <f t="shared" si="1052"/>
        <v>0</v>
      </c>
      <c r="J6725">
        <f t="shared" si="1053"/>
        <v>0</v>
      </c>
      <c r="K6725">
        <f t="shared" si="1057"/>
        <v>0</v>
      </c>
      <c r="L6725">
        <f t="shared" si="1054"/>
        <v>0</v>
      </c>
      <c r="M6725" s="66" t="str">
        <f t="shared" si="1050"/>
        <v xml:space="preserve"> </v>
      </c>
    </row>
    <row r="6726" spans="1:13" x14ac:dyDescent="0.25">
      <c r="A6726" s="25">
        <f t="shared" si="1058"/>
        <v>6726</v>
      </c>
      <c r="B6726" s="35">
        <f>+INDEX(Исходные_данные!A:Z,A6726+$X$32-1,$X$30)</f>
        <v>0</v>
      </c>
      <c r="C6726" s="25">
        <f>+IFERROR(_xlfn.NUMBERVALUE(INDEX(Исходные_данные!A:Z,A6726+$X$32-1,$X$31),"."),0)</f>
        <v>0</v>
      </c>
      <c r="D6726" s="51"/>
      <c r="E6726" s="3">
        <f t="shared" si="1055"/>
        <v>1289.4580000000001</v>
      </c>
      <c r="F6726" s="3">
        <f t="shared" si="1056"/>
        <v>1289.4574600000001</v>
      </c>
      <c r="G6726" s="8">
        <f t="shared" si="1059"/>
        <v>0</v>
      </c>
      <c r="H6726" s="7">
        <f t="shared" si="1051"/>
        <v>0</v>
      </c>
      <c r="I6726" s="7">
        <f t="shared" si="1052"/>
        <v>0</v>
      </c>
      <c r="J6726">
        <f t="shared" si="1053"/>
        <v>0</v>
      </c>
      <c r="K6726">
        <f t="shared" si="1057"/>
        <v>0</v>
      </c>
      <c r="L6726">
        <f t="shared" si="1054"/>
        <v>0</v>
      </c>
      <c r="M6726" s="66" t="str">
        <f t="shared" si="1050"/>
        <v xml:space="preserve"> </v>
      </c>
    </row>
    <row r="6727" spans="1:13" x14ac:dyDescent="0.25">
      <c r="A6727" s="25">
        <f t="shared" si="1058"/>
        <v>6727</v>
      </c>
      <c r="B6727" s="35">
        <f>+INDEX(Исходные_данные!A:Z,A6727+$X$32-1,$X$30)</f>
        <v>0</v>
      </c>
      <c r="C6727" s="25">
        <f>+IFERROR(_xlfn.NUMBERVALUE(INDEX(Исходные_данные!A:Z,A6727+$X$32-1,$X$31),"."),0)</f>
        <v>0</v>
      </c>
      <c r="D6727" s="51"/>
      <c r="E6727" s="3">
        <f t="shared" si="1055"/>
        <v>1289.4580000000001</v>
      </c>
      <c r="F6727" s="3">
        <f t="shared" si="1056"/>
        <v>1289.4574600000001</v>
      </c>
      <c r="G6727" s="8">
        <f t="shared" si="1059"/>
        <v>0</v>
      </c>
      <c r="H6727" s="7">
        <f t="shared" si="1051"/>
        <v>0</v>
      </c>
      <c r="I6727" s="7">
        <f t="shared" si="1052"/>
        <v>0</v>
      </c>
      <c r="J6727">
        <f t="shared" si="1053"/>
        <v>0</v>
      </c>
      <c r="K6727">
        <f t="shared" si="1057"/>
        <v>0</v>
      </c>
      <c r="L6727">
        <f t="shared" si="1054"/>
        <v>0</v>
      </c>
      <c r="M6727" s="66" t="str">
        <f t="shared" si="1050"/>
        <v xml:space="preserve"> </v>
      </c>
    </row>
    <row r="6728" spans="1:13" x14ac:dyDescent="0.25">
      <c r="A6728" s="25">
        <f t="shared" si="1058"/>
        <v>6728</v>
      </c>
      <c r="B6728" s="35">
        <f>+INDEX(Исходные_данные!A:Z,A6728+$X$32-1,$X$30)</f>
        <v>0</v>
      </c>
      <c r="C6728" s="25">
        <f>+IFERROR(_xlfn.NUMBERVALUE(INDEX(Исходные_данные!A:Z,A6728+$X$32-1,$X$31),"."),0)</f>
        <v>0</v>
      </c>
      <c r="D6728" s="51"/>
      <c r="E6728" s="3">
        <f t="shared" si="1055"/>
        <v>1289.4580000000001</v>
      </c>
      <c r="F6728" s="3">
        <f t="shared" si="1056"/>
        <v>1289.4574600000001</v>
      </c>
      <c r="G6728" s="8">
        <f t="shared" si="1059"/>
        <v>0</v>
      </c>
      <c r="H6728" s="7">
        <f t="shared" si="1051"/>
        <v>0</v>
      </c>
      <c r="I6728" s="7">
        <f t="shared" si="1052"/>
        <v>0</v>
      </c>
      <c r="J6728">
        <f t="shared" si="1053"/>
        <v>0</v>
      </c>
      <c r="K6728">
        <f t="shared" si="1057"/>
        <v>0</v>
      </c>
      <c r="L6728">
        <f t="shared" si="1054"/>
        <v>0</v>
      </c>
      <c r="M6728" s="66" t="str">
        <f t="shared" si="1050"/>
        <v xml:space="preserve"> </v>
      </c>
    </row>
    <row r="6729" spans="1:13" x14ac:dyDescent="0.25">
      <c r="A6729" s="25">
        <f t="shared" si="1058"/>
        <v>6729</v>
      </c>
      <c r="B6729" s="35">
        <f>+INDEX(Исходные_данные!A:Z,A6729+$X$32-1,$X$30)</f>
        <v>0</v>
      </c>
      <c r="C6729" s="25">
        <f>+IFERROR(_xlfn.NUMBERVALUE(INDEX(Исходные_данные!A:Z,A6729+$X$32-1,$X$31),"."),0)</f>
        <v>0</v>
      </c>
      <c r="D6729" s="51"/>
      <c r="E6729" s="3">
        <f t="shared" si="1055"/>
        <v>1289.4580000000001</v>
      </c>
      <c r="F6729" s="3">
        <f t="shared" si="1056"/>
        <v>1289.4574600000001</v>
      </c>
      <c r="G6729" s="8">
        <f t="shared" si="1059"/>
        <v>0</v>
      </c>
      <c r="H6729" s="7">
        <f t="shared" si="1051"/>
        <v>0</v>
      </c>
      <c r="I6729" s="7">
        <f t="shared" si="1052"/>
        <v>0</v>
      </c>
      <c r="J6729">
        <f t="shared" si="1053"/>
        <v>0</v>
      </c>
      <c r="K6729">
        <f t="shared" si="1057"/>
        <v>0</v>
      </c>
      <c r="L6729">
        <f t="shared" si="1054"/>
        <v>0</v>
      </c>
      <c r="M6729" s="66" t="str">
        <f t="shared" si="1050"/>
        <v xml:space="preserve"> </v>
      </c>
    </row>
    <row r="6730" spans="1:13" x14ac:dyDescent="0.25">
      <c r="A6730" s="25">
        <f t="shared" si="1058"/>
        <v>6730</v>
      </c>
      <c r="B6730" s="35">
        <f>+INDEX(Исходные_данные!A:Z,A6730+$X$32-1,$X$30)</f>
        <v>0</v>
      </c>
      <c r="C6730" s="25">
        <f>+IFERROR(_xlfn.NUMBERVALUE(INDEX(Исходные_данные!A:Z,A6730+$X$32-1,$X$31),"."),0)</f>
        <v>0</v>
      </c>
      <c r="D6730" s="51"/>
      <c r="E6730" s="3">
        <f t="shared" si="1055"/>
        <v>1289.4580000000001</v>
      </c>
      <c r="F6730" s="3">
        <f t="shared" si="1056"/>
        <v>1289.4574600000001</v>
      </c>
      <c r="G6730" s="8">
        <f t="shared" si="1059"/>
        <v>0</v>
      </c>
      <c r="H6730" s="7">
        <f t="shared" si="1051"/>
        <v>0</v>
      </c>
      <c r="I6730" s="7">
        <f t="shared" si="1052"/>
        <v>0</v>
      </c>
      <c r="J6730">
        <f t="shared" si="1053"/>
        <v>0</v>
      </c>
      <c r="K6730">
        <f t="shared" si="1057"/>
        <v>0</v>
      </c>
      <c r="L6730">
        <f t="shared" si="1054"/>
        <v>0</v>
      </c>
      <c r="M6730" s="66" t="str">
        <f t="shared" si="1050"/>
        <v xml:space="preserve"> </v>
      </c>
    </row>
    <row r="6731" spans="1:13" x14ac:dyDescent="0.25">
      <c r="A6731" s="25">
        <f t="shared" si="1058"/>
        <v>6731</v>
      </c>
      <c r="B6731" s="35">
        <f>+INDEX(Исходные_данные!A:Z,A6731+$X$32-1,$X$30)</f>
        <v>0</v>
      </c>
      <c r="C6731" s="25">
        <f>+IFERROR(_xlfn.NUMBERVALUE(INDEX(Исходные_данные!A:Z,A6731+$X$32-1,$X$31),"."),0)</f>
        <v>0</v>
      </c>
      <c r="D6731" s="51"/>
      <c r="E6731" s="3">
        <f t="shared" si="1055"/>
        <v>1289.4580000000001</v>
      </c>
      <c r="F6731" s="3">
        <f t="shared" si="1056"/>
        <v>1289.4574600000001</v>
      </c>
      <c r="G6731" s="8">
        <f t="shared" si="1059"/>
        <v>0</v>
      </c>
      <c r="H6731" s="7">
        <f t="shared" si="1051"/>
        <v>0</v>
      </c>
      <c r="I6731" s="7">
        <f t="shared" si="1052"/>
        <v>0</v>
      </c>
      <c r="J6731">
        <f t="shared" si="1053"/>
        <v>0</v>
      </c>
      <c r="K6731">
        <f t="shared" si="1057"/>
        <v>0</v>
      </c>
      <c r="L6731">
        <f t="shared" si="1054"/>
        <v>0</v>
      </c>
      <c r="M6731" s="66" t="str">
        <f t="shared" si="1050"/>
        <v xml:space="preserve"> </v>
      </c>
    </row>
    <row r="6732" spans="1:13" x14ac:dyDescent="0.25">
      <c r="A6732" s="25">
        <f t="shared" si="1058"/>
        <v>6732</v>
      </c>
      <c r="B6732" s="35">
        <f>+INDEX(Исходные_данные!A:Z,A6732+$X$32-1,$X$30)</f>
        <v>0</v>
      </c>
      <c r="C6732" s="25">
        <f>+IFERROR(_xlfn.NUMBERVALUE(INDEX(Исходные_данные!A:Z,A6732+$X$32-1,$X$31),"."),0)</f>
        <v>0</v>
      </c>
      <c r="D6732" s="51"/>
      <c r="E6732" s="3">
        <f t="shared" si="1055"/>
        <v>1289.4580000000001</v>
      </c>
      <c r="F6732" s="3">
        <f t="shared" si="1056"/>
        <v>1289.4574600000001</v>
      </c>
      <c r="G6732" s="8">
        <f t="shared" si="1059"/>
        <v>0</v>
      </c>
      <c r="H6732" s="7">
        <f t="shared" si="1051"/>
        <v>0</v>
      </c>
      <c r="I6732" s="7">
        <f t="shared" si="1052"/>
        <v>0</v>
      </c>
      <c r="J6732">
        <f t="shared" si="1053"/>
        <v>0</v>
      </c>
      <c r="K6732">
        <f t="shared" si="1057"/>
        <v>0</v>
      </c>
      <c r="L6732">
        <f t="shared" si="1054"/>
        <v>0</v>
      </c>
      <c r="M6732" s="66" t="str">
        <f t="shared" si="1050"/>
        <v xml:space="preserve"> </v>
      </c>
    </row>
    <row r="6733" spans="1:13" x14ac:dyDescent="0.25">
      <c r="A6733" s="25">
        <f t="shared" si="1058"/>
        <v>6733</v>
      </c>
      <c r="B6733" s="35">
        <f>+INDEX(Исходные_данные!A:Z,A6733+$X$32-1,$X$30)</f>
        <v>0</v>
      </c>
      <c r="C6733" s="25">
        <f>+IFERROR(_xlfn.NUMBERVALUE(INDEX(Исходные_данные!A:Z,A6733+$X$32-1,$X$31),"."),0)</f>
        <v>0</v>
      </c>
      <c r="D6733" s="51"/>
      <c r="E6733" s="3">
        <f t="shared" si="1055"/>
        <v>1289.4580000000001</v>
      </c>
      <c r="F6733" s="3">
        <f t="shared" si="1056"/>
        <v>1289.4574600000001</v>
      </c>
      <c r="G6733" s="8">
        <f t="shared" si="1059"/>
        <v>0</v>
      </c>
      <c r="H6733" s="7">
        <f t="shared" si="1051"/>
        <v>0</v>
      </c>
      <c r="I6733" s="7">
        <f t="shared" si="1052"/>
        <v>0</v>
      </c>
      <c r="J6733">
        <f t="shared" si="1053"/>
        <v>0</v>
      </c>
      <c r="K6733">
        <f t="shared" si="1057"/>
        <v>0</v>
      </c>
      <c r="L6733">
        <f t="shared" si="1054"/>
        <v>0</v>
      </c>
      <c r="M6733" s="66" t="str">
        <f t="shared" si="1050"/>
        <v xml:space="preserve"> </v>
      </c>
    </row>
    <row r="6734" spans="1:13" x14ac:dyDescent="0.25">
      <c r="A6734" s="25">
        <f t="shared" si="1058"/>
        <v>6734</v>
      </c>
      <c r="B6734" s="35">
        <f>+INDEX(Исходные_данные!A:Z,A6734+$X$32-1,$X$30)</f>
        <v>0</v>
      </c>
      <c r="C6734" s="25">
        <f>+IFERROR(_xlfn.NUMBERVALUE(INDEX(Исходные_данные!A:Z,A6734+$X$32-1,$X$31),"."),0)</f>
        <v>0</v>
      </c>
      <c r="D6734" s="51"/>
      <c r="E6734" s="3">
        <f t="shared" si="1055"/>
        <v>1289.4580000000001</v>
      </c>
      <c r="F6734" s="3">
        <f t="shared" si="1056"/>
        <v>1289.4574600000001</v>
      </c>
      <c r="G6734" s="8">
        <f t="shared" si="1059"/>
        <v>0</v>
      </c>
      <c r="H6734" s="7">
        <f t="shared" si="1051"/>
        <v>0</v>
      </c>
      <c r="I6734" s="7">
        <f t="shared" si="1052"/>
        <v>0</v>
      </c>
      <c r="J6734">
        <f t="shared" si="1053"/>
        <v>0</v>
      </c>
      <c r="K6734">
        <f t="shared" si="1057"/>
        <v>0</v>
      </c>
      <c r="L6734">
        <f t="shared" si="1054"/>
        <v>0</v>
      </c>
      <c r="M6734" s="66" t="str">
        <f t="shared" si="1050"/>
        <v xml:space="preserve"> </v>
      </c>
    </row>
    <row r="6735" spans="1:13" x14ac:dyDescent="0.25">
      <c r="A6735" s="25">
        <f t="shared" si="1058"/>
        <v>6735</v>
      </c>
      <c r="B6735" s="35">
        <f>+INDEX(Исходные_данные!A:Z,A6735+$X$32-1,$X$30)</f>
        <v>0</v>
      </c>
      <c r="C6735" s="25">
        <f>+IFERROR(_xlfn.NUMBERVALUE(INDEX(Исходные_данные!A:Z,A6735+$X$32-1,$X$31),"."),0)</f>
        <v>0</v>
      </c>
      <c r="D6735" s="51"/>
      <c r="E6735" s="3">
        <f t="shared" si="1055"/>
        <v>1289.4580000000001</v>
      </c>
      <c r="F6735" s="3">
        <f t="shared" si="1056"/>
        <v>1289.4574600000001</v>
      </c>
      <c r="G6735" s="8">
        <f t="shared" si="1059"/>
        <v>0</v>
      </c>
      <c r="H6735" s="7">
        <f t="shared" si="1051"/>
        <v>0</v>
      </c>
      <c r="I6735" s="7">
        <f t="shared" si="1052"/>
        <v>0</v>
      </c>
      <c r="J6735">
        <f t="shared" si="1053"/>
        <v>0</v>
      </c>
      <c r="K6735">
        <f t="shared" si="1057"/>
        <v>0</v>
      </c>
      <c r="L6735">
        <f t="shared" si="1054"/>
        <v>0</v>
      </c>
      <c r="M6735" s="66" t="str">
        <f t="shared" si="1050"/>
        <v xml:space="preserve"> </v>
      </c>
    </row>
    <row r="6736" spans="1:13" x14ac:dyDescent="0.25">
      <c r="A6736" s="25">
        <f t="shared" si="1058"/>
        <v>6736</v>
      </c>
      <c r="B6736" s="35">
        <f>+INDEX(Исходные_данные!A:Z,A6736+$X$32-1,$X$30)</f>
        <v>0</v>
      </c>
      <c r="C6736" s="25">
        <f>+IFERROR(_xlfn.NUMBERVALUE(INDEX(Исходные_данные!A:Z,A6736+$X$32-1,$X$31),"."),0)</f>
        <v>0</v>
      </c>
      <c r="D6736" s="51"/>
      <c r="E6736" s="3">
        <f t="shared" si="1055"/>
        <v>1289.4580000000001</v>
      </c>
      <c r="F6736" s="3">
        <f t="shared" si="1056"/>
        <v>1289.4574600000001</v>
      </c>
      <c r="G6736" s="8">
        <f t="shared" si="1059"/>
        <v>0</v>
      </c>
      <c r="H6736" s="7">
        <f t="shared" si="1051"/>
        <v>0</v>
      </c>
      <c r="I6736" s="7">
        <f t="shared" si="1052"/>
        <v>0</v>
      </c>
      <c r="J6736">
        <f t="shared" si="1053"/>
        <v>0</v>
      </c>
      <c r="K6736">
        <f t="shared" si="1057"/>
        <v>0</v>
      </c>
      <c r="L6736">
        <f t="shared" si="1054"/>
        <v>0</v>
      </c>
      <c r="M6736" s="66" t="str">
        <f t="shared" si="1050"/>
        <v xml:space="preserve"> </v>
      </c>
    </row>
    <row r="6737" spans="1:13" x14ac:dyDescent="0.25">
      <c r="A6737" s="25">
        <f t="shared" si="1058"/>
        <v>6737</v>
      </c>
      <c r="B6737" s="35">
        <f>+INDEX(Исходные_данные!A:Z,A6737+$X$32-1,$X$30)</f>
        <v>0</v>
      </c>
      <c r="C6737" s="25">
        <f>+IFERROR(_xlfn.NUMBERVALUE(INDEX(Исходные_данные!A:Z,A6737+$X$32-1,$X$31),"."),0)</f>
        <v>0</v>
      </c>
      <c r="D6737" s="51"/>
      <c r="E6737" s="3">
        <f t="shared" si="1055"/>
        <v>1289.4580000000001</v>
      </c>
      <c r="F6737" s="3">
        <f t="shared" si="1056"/>
        <v>1289.4574600000001</v>
      </c>
      <c r="G6737" s="8">
        <f t="shared" si="1059"/>
        <v>0</v>
      </c>
      <c r="H6737" s="7">
        <f t="shared" si="1051"/>
        <v>0</v>
      </c>
      <c r="I6737" s="7">
        <f t="shared" si="1052"/>
        <v>0</v>
      </c>
      <c r="J6737">
        <f t="shared" si="1053"/>
        <v>0</v>
      </c>
      <c r="K6737">
        <f t="shared" si="1057"/>
        <v>0</v>
      </c>
      <c r="L6737">
        <f t="shared" si="1054"/>
        <v>0</v>
      </c>
      <c r="M6737" s="66" t="str">
        <f t="shared" si="1050"/>
        <v xml:space="preserve"> </v>
      </c>
    </row>
    <row r="6738" spans="1:13" x14ac:dyDescent="0.25">
      <c r="A6738" s="25">
        <f t="shared" si="1058"/>
        <v>6738</v>
      </c>
      <c r="B6738" s="35">
        <f>+INDEX(Исходные_данные!A:Z,A6738+$X$32-1,$X$30)</f>
        <v>0</v>
      </c>
      <c r="C6738" s="25">
        <f>+IFERROR(_xlfn.NUMBERVALUE(INDEX(Исходные_данные!A:Z,A6738+$X$32-1,$X$31),"."),0)</f>
        <v>0</v>
      </c>
      <c r="D6738" s="51"/>
      <c r="E6738" s="3">
        <f t="shared" si="1055"/>
        <v>1289.4580000000001</v>
      </c>
      <c r="F6738" s="3">
        <f t="shared" si="1056"/>
        <v>1289.4574600000001</v>
      </c>
      <c r="G6738" s="8">
        <f t="shared" si="1059"/>
        <v>0</v>
      </c>
      <c r="H6738" s="7">
        <f t="shared" si="1051"/>
        <v>0</v>
      </c>
      <c r="I6738" s="7">
        <f t="shared" si="1052"/>
        <v>0</v>
      </c>
      <c r="J6738">
        <f t="shared" si="1053"/>
        <v>0</v>
      </c>
      <c r="K6738">
        <f t="shared" si="1057"/>
        <v>0</v>
      </c>
      <c r="L6738">
        <f t="shared" si="1054"/>
        <v>0</v>
      </c>
      <c r="M6738" s="66" t="str">
        <f t="shared" si="1050"/>
        <v xml:space="preserve"> </v>
      </c>
    </row>
    <row r="6739" spans="1:13" x14ac:dyDescent="0.25">
      <c r="A6739" s="25">
        <f t="shared" si="1058"/>
        <v>6739</v>
      </c>
      <c r="B6739" s="35">
        <f>+INDEX(Исходные_данные!A:Z,A6739+$X$32-1,$X$30)</f>
        <v>0</v>
      </c>
      <c r="C6739" s="25">
        <f>+IFERROR(_xlfn.NUMBERVALUE(INDEX(Исходные_данные!A:Z,A6739+$X$32-1,$X$31),"."),0)</f>
        <v>0</v>
      </c>
      <c r="D6739" s="51"/>
      <c r="E6739" s="3">
        <f t="shared" si="1055"/>
        <v>1289.4580000000001</v>
      </c>
      <c r="F6739" s="3">
        <f t="shared" si="1056"/>
        <v>1289.4574600000001</v>
      </c>
      <c r="G6739" s="8">
        <f t="shared" si="1059"/>
        <v>0</v>
      </c>
      <c r="H6739" s="7">
        <f t="shared" si="1051"/>
        <v>0</v>
      </c>
      <c r="I6739" s="7">
        <f t="shared" si="1052"/>
        <v>0</v>
      </c>
      <c r="J6739">
        <f t="shared" si="1053"/>
        <v>0</v>
      </c>
      <c r="K6739">
        <f t="shared" si="1057"/>
        <v>0</v>
      </c>
      <c r="L6739">
        <f t="shared" si="1054"/>
        <v>0</v>
      </c>
      <c r="M6739" s="66" t="str">
        <f t="shared" si="1050"/>
        <v xml:space="preserve"> </v>
      </c>
    </row>
    <row r="6740" spans="1:13" x14ac:dyDescent="0.25">
      <c r="A6740" s="25">
        <f t="shared" si="1058"/>
        <v>6740</v>
      </c>
      <c r="B6740" s="35">
        <f>+INDEX(Исходные_данные!A:Z,A6740+$X$32-1,$X$30)</f>
        <v>0</v>
      </c>
      <c r="C6740" s="25">
        <f>+IFERROR(_xlfn.NUMBERVALUE(INDEX(Исходные_данные!A:Z,A6740+$X$32-1,$X$31),"."),0)</f>
        <v>0</v>
      </c>
      <c r="D6740" s="51"/>
      <c r="E6740" s="3">
        <f t="shared" si="1055"/>
        <v>1289.4580000000001</v>
      </c>
      <c r="F6740" s="3">
        <f t="shared" si="1056"/>
        <v>1289.4574600000001</v>
      </c>
      <c r="G6740" s="8">
        <f t="shared" si="1059"/>
        <v>0</v>
      </c>
      <c r="H6740" s="7">
        <f t="shared" si="1051"/>
        <v>0</v>
      </c>
      <c r="I6740" s="7">
        <f t="shared" si="1052"/>
        <v>0</v>
      </c>
      <c r="J6740">
        <f t="shared" si="1053"/>
        <v>0</v>
      </c>
      <c r="K6740">
        <f t="shared" si="1057"/>
        <v>0</v>
      </c>
      <c r="L6740">
        <f t="shared" si="1054"/>
        <v>0</v>
      </c>
      <c r="M6740" s="66" t="str">
        <f t="shared" si="1050"/>
        <v xml:space="preserve"> </v>
      </c>
    </row>
    <row r="6741" spans="1:13" x14ac:dyDescent="0.25">
      <c r="A6741" s="25">
        <f t="shared" si="1058"/>
        <v>6741</v>
      </c>
      <c r="B6741" s="35">
        <f>+INDEX(Исходные_данные!A:Z,A6741+$X$32-1,$X$30)</f>
        <v>0</v>
      </c>
      <c r="C6741" s="25">
        <f>+IFERROR(_xlfn.NUMBERVALUE(INDEX(Исходные_данные!A:Z,A6741+$X$32-1,$X$31),"."),0)</f>
        <v>0</v>
      </c>
      <c r="D6741" s="51"/>
      <c r="E6741" s="3">
        <f t="shared" si="1055"/>
        <v>1289.4580000000001</v>
      </c>
      <c r="F6741" s="3">
        <f t="shared" si="1056"/>
        <v>1289.4574600000001</v>
      </c>
      <c r="G6741" s="8">
        <f t="shared" si="1059"/>
        <v>0</v>
      </c>
      <c r="H6741" s="7">
        <f t="shared" si="1051"/>
        <v>0</v>
      </c>
      <c r="I6741" s="7">
        <f t="shared" si="1052"/>
        <v>0</v>
      </c>
      <c r="J6741">
        <f t="shared" si="1053"/>
        <v>0</v>
      </c>
      <c r="K6741">
        <f t="shared" si="1057"/>
        <v>0</v>
      </c>
      <c r="L6741">
        <f t="shared" si="1054"/>
        <v>0</v>
      </c>
      <c r="M6741" s="66" t="str">
        <f t="shared" si="1050"/>
        <v xml:space="preserve"> </v>
      </c>
    </row>
    <row r="6742" spans="1:13" x14ac:dyDescent="0.25">
      <c r="A6742" s="25">
        <f t="shared" si="1058"/>
        <v>6742</v>
      </c>
      <c r="B6742" s="35">
        <f>+INDEX(Исходные_данные!A:Z,A6742+$X$32-1,$X$30)</f>
        <v>0</v>
      </c>
      <c r="C6742" s="25">
        <f>+IFERROR(_xlfn.NUMBERVALUE(INDEX(Исходные_данные!A:Z,A6742+$X$32-1,$X$31),"."),0)</f>
        <v>0</v>
      </c>
      <c r="D6742" s="51"/>
      <c r="E6742" s="3">
        <f t="shared" si="1055"/>
        <v>1289.4580000000001</v>
      </c>
      <c r="F6742" s="3">
        <f t="shared" si="1056"/>
        <v>1289.4574600000001</v>
      </c>
      <c r="G6742" s="8">
        <f t="shared" si="1059"/>
        <v>0</v>
      </c>
      <c r="H6742" s="7">
        <f t="shared" si="1051"/>
        <v>0</v>
      </c>
      <c r="I6742" s="7">
        <f t="shared" si="1052"/>
        <v>0</v>
      </c>
      <c r="J6742">
        <f t="shared" si="1053"/>
        <v>0</v>
      </c>
      <c r="K6742">
        <f t="shared" si="1057"/>
        <v>0</v>
      </c>
      <c r="L6742">
        <f t="shared" si="1054"/>
        <v>0</v>
      </c>
      <c r="M6742" s="66" t="str">
        <f t="shared" si="1050"/>
        <v xml:space="preserve"> </v>
      </c>
    </row>
    <row r="6743" spans="1:13" x14ac:dyDescent="0.25">
      <c r="A6743" s="25">
        <f t="shared" si="1058"/>
        <v>6743</v>
      </c>
      <c r="B6743" s="35">
        <f>+INDEX(Исходные_данные!A:Z,A6743+$X$32-1,$X$30)</f>
        <v>0</v>
      </c>
      <c r="C6743" s="25">
        <f>+IFERROR(_xlfn.NUMBERVALUE(INDEX(Исходные_данные!A:Z,A6743+$X$32-1,$X$31),"."),0)</f>
        <v>0</v>
      </c>
      <c r="D6743" s="51"/>
      <c r="E6743" s="3">
        <f t="shared" si="1055"/>
        <v>1289.4580000000001</v>
      </c>
      <c r="F6743" s="3">
        <f t="shared" si="1056"/>
        <v>1289.4574600000001</v>
      </c>
      <c r="G6743" s="8">
        <f t="shared" si="1059"/>
        <v>0</v>
      </c>
      <c r="H6743" s="7">
        <f t="shared" si="1051"/>
        <v>0</v>
      </c>
      <c r="I6743" s="7">
        <f t="shared" si="1052"/>
        <v>0</v>
      </c>
      <c r="J6743">
        <f t="shared" si="1053"/>
        <v>0</v>
      </c>
      <c r="K6743">
        <f t="shared" si="1057"/>
        <v>0</v>
      </c>
      <c r="L6743">
        <f t="shared" si="1054"/>
        <v>0</v>
      </c>
      <c r="M6743" s="66" t="str">
        <f t="shared" si="1050"/>
        <v xml:space="preserve"> </v>
      </c>
    </row>
    <row r="6744" spans="1:13" x14ac:dyDescent="0.25">
      <c r="A6744" s="25">
        <f t="shared" si="1058"/>
        <v>6744</v>
      </c>
      <c r="B6744" s="35">
        <f>+INDEX(Исходные_данные!A:Z,A6744+$X$32-1,$X$30)</f>
        <v>0</v>
      </c>
      <c r="C6744" s="25">
        <f>+IFERROR(_xlfn.NUMBERVALUE(INDEX(Исходные_данные!A:Z,A6744+$X$32-1,$X$31),"."),0)</f>
        <v>0</v>
      </c>
      <c r="D6744" s="51"/>
      <c r="E6744" s="3">
        <f t="shared" si="1055"/>
        <v>1289.4580000000001</v>
      </c>
      <c r="F6744" s="3">
        <f t="shared" si="1056"/>
        <v>1289.4574600000001</v>
      </c>
      <c r="G6744" s="8">
        <f t="shared" si="1059"/>
        <v>0</v>
      </c>
      <c r="H6744" s="7">
        <f t="shared" si="1051"/>
        <v>0</v>
      </c>
      <c r="I6744" s="7">
        <f t="shared" si="1052"/>
        <v>0</v>
      </c>
      <c r="J6744">
        <f t="shared" si="1053"/>
        <v>0</v>
      </c>
      <c r="K6744">
        <f t="shared" si="1057"/>
        <v>0</v>
      </c>
      <c r="L6744">
        <f t="shared" si="1054"/>
        <v>0</v>
      </c>
      <c r="M6744" s="66" t="str">
        <f t="shared" si="1050"/>
        <v xml:space="preserve"> </v>
      </c>
    </row>
    <row r="6745" spans="1:13" x14ac:dyDescent="0.25">
      <c r="A6745" s="25">
        <f t="shared" si="1058"/>
        <v>6745</v>
      </c>
      <c r="B6745" s="35">
        <f>+INDEX(Исходные_данные!A:Z,A6745+$X$32-1,$X$30)</f>
        <v>0</v>
      </c>
      <c r="C6745" s="25">
        <f>+IFERROR(_xlfn.NUMBERVALUE(INDEX(Исходные_данные!A:Z,A6745+$X$32-1,$X$31),"."),0)</f>
        <v>0</v>
      </c>
      <c r="D6745" s="51"/>
      <c r="E6745" s="3">
        <f t="shared" si="1055"/>
        <v>1289.4580000000001</v>
      </c>
      <c r="F6745" s="3">
        <f t="shared" si="1056"/>
        <v>1289.4574600000001</v>
      </c>
      <c r="G6745" s="8">
        <f t="shared" si="1059"/>
        <v>0</v>
      </c>
      <c r="H6745" s="7">
        <f t="shared" si="1051"/>
        <v>0</v>
      </c>
      <c r="I6745" s="7">
        <f t="shared" si="1052"/>
        <v>0</v>
      </c>
      <c r="J6745">
        <f t="shared" si="1053"/>
        <v>0</v>
      </c>
      <c r="K6745">
        <f t="shared" si="1057"/>
        <v>0</v>
      </c>
      <c r="L6745">
        <f t="shared" si="1054"/>
        <v>0</v>
      </c>
      <c r="M6745" s="66" t="str">
        <f t="shared" si="1050"/>
        <v xml:space="preserve"> </v>
      </c>
    </row>
    <row r="6746" spans="1:13" x14ac:dyDescent="0.25">
      <c r="A6746" s="25">
        <f t="shared" si="1058"/>
        <v>6746</v>
      </c>
      <c r="B6746" s="35">
        <f>+INDEX(Исходные_данные!A:Z,A6746+$X$32-1,$X$30)</f>
        <v>0</v>
      </c>
      <c r="C6746" s="25">
        <f>+IFERROR(_xlfn.NUMBERVALUE(INDEX(Исходные_данные!A:Z,A6746+$X$32-1,$X$31),"."),0)</f>
        <v>0</v>
      </c>
      <c r="D6746" s="51"/>
      <c r="E6746" s="3">
        <f t="shared" si="1055"/>
        <v>1289.4580000000001</v>
      </c>
      <c r="F6746" s="3">
        <f t="shared" si="1056"/>
        <v>1289.4574600000001</v>
      </c>
      <c r="G6746" s="8">
        <f t="shared" si="1059"/>
        <v>0</v>
      </c>
      <c r="H6746" s="7">
        <f t="shared" si="1051"/>
        <v>0</v>
      </c>
      <c r="I6746" s="7">
        <f t="shared" si="1052"/>
        <v>0</v>
      </c>
      <c r="J6746">
        <f t="shared" si="1053"/>
        <v>0</v>
      </c>
      <c r="K6746">
        <f t="shared" si="1057"/>
        <v>0</v>
      </c>
      <c r="L6746">
        <f t="shared" si="1054"/>
        <v>0</v>
      </c>
      <c r="M6746" s="66" t="str">
        <f t="shared" si="1050"/>
        <v xml:space="preserve"> </v>
      </c>
    </row>
    <row r="6747" spans="1:13" x14ac:dyDescent="0.25">
      <c r="A6747" s="25">
        <f t="shared" si="1058"/>
        <v>6747</v>
      </c>
      <c r="B6747" s="35">
        <f>+INDEX(Исходные_данные!A:Z,A6747+$X$32-1,$X$30)</f>
        <v>0</v>
      </c>
      <c r="C6747" s="25">
        <f>+IFERROR(_xlfn.NUMBERVALUE(INDEX(Исходные_данные!A:Z,A6747+$X$32-1,$X$31),"."),0)</f>
        <v>0</v>
      </c>
      <c r="D6747" s="51"/>
      <c r="E6747" s="3">
        <f t="shared" si="1055"/>
        <v>1289.4580000000001</v>
      </c>
      <c r="F6747" s="3">
        <f t="shared" si="1056"/>
        <v>1289.4574600000001</v>
      </c>
      <c r="G6747" s="8">
        <f t="shared" si="1059"/>
        <v>0</v>
      </c>
      <c r="H6747" s="7">
        <f t="shared" si="1051"/>
        <v>0</v>
      </c>
      <c r="I6747" s="7">
        <f t="shared" si="1052"/>
        <v>0</v>
      </c>
      <c r="J6747">
        <f t="shared" si="1053"/>
        <v>0</v>
      </c>
      <c r="K6747">
        <f t="shared" si="1057"/>
        <v>0</v>
      </c>
      <c r="L6747">
        <f t="shared" si="1054"/>
        <v>0</v>
      </c>
      <c r="M6747" s="66" t="str">
        <f t="shared" si="1050"/>
        <v xml:space="preserve"> </v>
      </c>
    </row>
    <row r="6748" spans="1:13" x14ac:dyDescent="0.25">
      <c r="A6748" s="25">
        <f t="shared" si="1058"/>
        <v>6748</v>
      </c>
      <c r="B6748" s="35">
        <f>+INDEX(Исходные_данные!A:Z,A6748+$X$32-1,$X$30)</f>
        <v>0</v>
      </c>
      <c r="C6748" s="25">
        <f>+IFERROR(_xlfn.NUMBERVALUE(INDEX(Исходные_данные!A:Z,A6748+$X$32-1,$X$31),"."),0)</f>
        <v>0</v>
      </c>
      <c r="D6748" s="51"/>
      <c r="E6748" s="3">
        <f t="shared" si="1055"/>
        <v>1289.4580000000001</v>
      </c>
      <c r="F6748" s="3">
        <f t="shared" si="1056"/>
        <v>1289.4574600000001</v>
      </c>
      <c r="G6748" s="8">
        <f t="shared" si="1059"/>
        <v>0</v>
      </c>
      <c r="H6748" s="7">
        <f t="shared" si="1051"/>
        <v>0</v>
      </c>
      <c r="I6748" s="7">
        <f t="shared" si="1052"/>
        <v>0</v>
      </c>
      <c r="J6748">
        <f t="shared" si="1053"/>
        <v>0</v>
      </c>
      <c r="K6748">
        <f t="shared" si="1057"/>
        <v>0</v>
      </c>
      <c r="L6748">
        <f t="shared" si="1054"/>
        <v>0</v>
      </c>
      <c r="M6748" s="66" t="str">
        <f t="shared" ref="M6748:M6811" si="1060">IF(AC6763=1,"",+CONCATENATE(IF($AC$43=1,CONCATENATE(D6748," "),""),IF($AC$44=1,CONCATENATE(E6748," (",TEXT(G6748,"0,0"),"%)"),"")))</f>
        <v xml:space="preserve"> </v>
      </c>
    </row>
    <row r="6749" spans="1:13" x14ac:dyDescent="0.25">
      <c r="A6749" s="25">
        <f t="shared" si="1058"/>
        <v>6749</v>
      </c>
      <c r="B6749" s="35">
        <f>+INDEX(Исходные_данные!A:Z,A6749+$X$32-1,$X$30)</f>
        <v>0</v>
      </c>
      <c r="C6749" s="25">
        <f>+IFERROR(_xlfn.NUMBERVALUE(INDEX(Исходные_данные!A:Z,A6749+$X$32-1,$X$31),"."),0)</f>
        <v>0</v>
      </c>
      <c r="D6749" s="51"/>
      <c r="E6749" s="3">
        <f t="shared" si="1055"/>
        <v>1289.4580000000001</v>
      </c>
      <c r="F6749" s="3">
        <f t="shared" si="1056"/>
        <v>1289.4574600000001</v>
      </c>
      <c r="G6749" s="8">
        <f t="shared" si="1059"/>
        <v>0</v>
      </c>
      <c r="H6749" s="7">
        <f t="shared" si="1051"/>
        <v>0</v>
      </c>
      <c r="I6749" s="7">
        <f t="shared" si="1052"/>
        <v>0</v>
      </c>
      <c r="J6749">
        <f t="shared" si="1053"/>
        <v>0</v>
      </c>
      <c r="K6749">
        <f t="shared" si="1057"/>
        <v>0</v>
      </c>
      <c r="L6749">
        <f t="shared" si="1054"/>
        <v>0</v>
      </c>
      <c r="M6749" s="66" t="str">
        <f t="shared" si="1060"/>
        <v xml:space="preserve"> </v>
      </c>
    </row>
    <row r="6750" spans="1:13" x14ac:dyDescent="0.25">
      <c r="A6750" s="25">
        <f t="shared" si="1058"/>
        <v>6750</v>
      </c>
      <c r="B6750" s="35">
        <f>+INDEX(Исходные_данные!A:Z,A6750+$X$32-1,$X$30)</f>
        <v>0</v>
      </c>
      <c r="C6750" s="25">
        <f>+IFERROR(_xlfn.NUMBERVALUE(INDEX(Исходные_данные!A:Z,A6750+$X$32-1,$X$31),"."),0)</f>
        <v>0</v>
      </c>
      <c r="D6750" s="51"/>
      <c r="E6750" s="3">
        <f t="shared" si="1055"/>
        <v>1289.4580000000001</v>
      </c>
      <c r="F6750" s="3">
        <f t="shared" si="1056"/>
        <v>1289.4574600000001</v>
      </c>
      <c r="G6750" s="8">
        <f t="shared" si="1059"/>
        <v>0</v>
      </c>
      <c r="H6750" s="7">
        <f t="shared" si="1051"/>
        <v>0</v>
      </c>
      <c r="I6750" s="7">
        <f t="shared" si="1052"/>
        <v>0</v>
      </c>
      <c r="J6750">
        <f t="shared" si="1053"/>
        <v>0</v>
      </c>
      <c r="K6750">
        <f t="shared" si="1057"/>
        <v>0</v>
      </c>
      <c r="L6750">
        <f t="shared" si="1054"/>
        <v>0</v>
      </c>
      <c r="M6750" s="66" t="str">
        <f t="shared" si="1060"/>
        <v xml:space="preserve"> </v>
      </c>
    </row>
    <row r="6751" spans="1:13" x14ac:dyDescent="0.25">
      <c r="A6751" s="25">
        <f t="shared" si="1058"/>
        <v>6751</v>
      </c>
      <c r="B6751" s="35">
        <f>+INDEX(Исходные_данные!A:Z,A6751+$X$32-1,$X$30)</f>
        <v>0</v>
      </c>
      <c r="C6751" s="25">
        <f>+IFERROR(_xlfn.NUMBERVALUE(INDEX(Исходные_данные!A:Z,A6751+$X$32-1,$X$31),"."),0)</f>
        <v>0</v>
      </c>
      <c r="D6751" s="51"/>
      <c r="E6751" s="3">
        <f t="shared" si="1055"/>
        <v>1289.4580000000001</v>
      </c>
      <c r="F6751" s="3">
        <f t="shared" si="1056"/>
        <v>1289.4574600000001</v>
      </c>
      <c r="G6751" s="8">
        <f t="shared" si="1059"/>
        <v>0</v>
      </c>
      <c r="H6751" s="7">
        <f t="shared" si="1051"/>
        <v>0</v>
      </c>
      <c r="I6751" s="7">
        <f t="shared" si="1052"/>
        <v>0</v>
      </c>
      <c r="J6751">
        <f t="shared" si="1053"/>
        <v>0</v>
      </c>
      <c r="K6751">
        <f t="shared" si="1057"/>
        <v>0</v>
      </c>
      <c r="L6751">
        <f t="shared" si="1054"/>
        <v>0</v>
      </c>
      <c r="M6751" s="66" t="str">
        <f t="shared" si="1060"/>
        <v xml:space="preserve"> </v>
      </c>
    </row>
    <row r="6752" spans="1:13" x14ac:dyDescent="0.25">
      <c r="A6752" s="25">
        <f t="shared" si="1058"/>
        <v>6752</v>
      </c>
      <c r="B6752" s="35">
        <f>+INDEX(Исходные_данные!A:Z,A6752+$X$32-1,$X$30)</f>
        <v>0</v>
      </c>
      <c r="C6752" s="25">
        <f>+IFERROR(_xlfn.NUMBERVALUE(INDEX(Исходные_данные!A:Z,A6752+$X$32-1,$X$31),"."),0)</f>
        <v>0</v>
      </c>
      <c r="D6752" s="51"/>
      <c r="E6752" s="3">
        <f t="shared" si="1055"/>
        <v>1289.4580000000001</v>
      </c>
      <c r="F6752" s="3">
        <f t="shared" si="1056"/>
        <v>1289.4574600000001</v>
      </c>
      <c r="G6752" s="8">
        <f t="shared" si="1059"/>
        <v>0</v>
      </c>
      <c r="H6752" s="7">
        <f t="shared" si="1051"/>
        <v>0</v>
      </c>
      <c r="I6752" s="7">
        <f t="shared" si="1052"/>
        <v>0</v>
      </c>
      <c r="J6752">
        <f t="shared" si="1053"/>
        <v>0</v>
      </c>
      <c r="K6752">
        <f t="shared" si="1057"/>
        <v>0</v>
      </c>
      <c r="L6752">
        <f t="shared" si="1054"/>
        <v>0</v>
      </c>
      <c r="M6752" s="66" t="str">
        <f t="shared" si="1060"/>
        <v xml:space="preserve"> </v>
      </c>
    </row>
    <row r="6753" spans="1:13" x14ac:dyDescent="0.25">
      <c r="A6753" s="25">
        <f t="shared" si="1058"/>
        <v>6753</v>
      </c>
      <c r="B6753" s="35">
        <f>+INDEX(Исходные_данные!A:Z,A6753+$X$32-1,$X$30)</f>
        <v>0</v>
      </c>
      <c r="C6753" s="25">
        <f>+IFERROR(_xlfn.NUMBERVALUE(INDEX(Исходные_данные!A:Z,A6753+$X$32-1,$X$31),"."),0)</f>
        <v>0</v>
      </c>
      <c r="D6753" s="51"/>
      <c r="E6753" s="3">
        <f t="shared" si="1055"/>
        <v>1289.4580000000001</v>
      </c>
      <c r="F6753" s="3">
        <f t="shared" si="1056"/>
        <v>1289.4574600000001</v>
      </c>
      <c r="G6753" s="8">
        <f t="shared" si="1059"/>
        <v>0</v>
      </c>
      <c r="H6753" s="7">
        <f t="shared" si="1051"/>
        <v>0</v>
      </c>
      <c r="I6753" s="7">
        <f t="shared" si="1052"/>
        <v>0</v>
      </c>
      <c r="J6753">
        <f t="shared" si="1053"/>
        <v>0</v>
      </c>
      <c r="K6753">
        <f t="shared" si="1057"/>
        <v>0</v>
      </c>
      <c r="L6753">
        <f t="shared" si="1054"/>
        <v>0</v>
      </c>
      <c r="M6753" s="66" t="str">
        <f t="shared" si="1060"/>
        <v xml:space="preserve"> </v>
      </c>
    </row>
    <row r="6754" spans="1:13" x14ac:dyDescent="0.25">
      <c r="A6754" s="25">
        <f t="shared" si="1058"/>
        <v>6754</v>
      </c>
      <c r="B6754" s="35">
        <f>+INDEX(Исходные_данные!A:Z,A6754+$X$32-1,$X$30)</f>
        <v>0</v>
      </c>
      <c r="C6754" s="25">
        <f>+IFERROR(_xlfn.NUMBERVALUE(INDEX(Исходные_данные!A:Z,A6754+$X$32-1,$X$31),"."),0)</f>
        <v>0</v>
      </c>
      <c r="D6754" s="51"/>
      <c r="E6754" s="3">
        <f t="shared" si="1055"/>
        <v>1289.4580000000001</v>
      </c>
      <c r="F6754" s="3">
        <f t="shared" si="1056"/>
        <v>1289.4574600000001</v>
      </c>
      <c r="G6754" s="8">
        <f t="shared" si="1059"/>
        <v>0</v>
      </c>
      <c r="H6754" s="7">
        <f t="shared" si="1051"/>
        <v>0</v>
      </c>
      <c r="I6754" s="7">
        <f t="shared" si="1052"/>
        <v>0</v>
      </c>
      <c r="J6754">
        <f t="shared" si="1053"/>
        <v>0</v>
      </c>
      <c r="K6754">
        <f t="shared" si="1057"/>
        <v>0</v>
      </c>
      <c r="L6754">
        <f t="shared" si="1054"/>
        <v>0</v>
      </c>
      <c r="M6754" s="66" t="str">
        <f t="shared" si="1060"/>
        <v xml:space="preserve"> </v>
      </c>
    </row>
    <row r="6755" spans="1:13" x14ac:dyDescent="0.25">
      <c r="A6755" s="25">
        <f t="shared" si="1058"/>
        <v>6755</v>
      </c>
      <c r="B6755" s="35">
        <f>+INDEX(Исходные_данные!A:Z,A6755+$X$32-1,$X$30)</f>
        <v>0</v>
      </c>
      <c r="C6755" s="25">
        <f>+IFERROR(_xlfn.NUMBERVALUE(INDEX(Исходные_данные!A:Z,A6755+$X$32-1,$X$31),"."),0)</f>
        <v>0</v>
      </c>
      <c r="D6755" s="51"/>
      <c r="E6755" s="3">
        <f t="shared" si="1055"/>
        <v>1289.4580000000001</v>
      </c>
      <c r="F6755" s="3">
        <f t="shared" si="1056"/>
        <v>1289.4574600000001</v>
      </c>
      <c r="G6755" s="8">
        <f t="shared" si="1059"/>
        <v>0</v>
      </c>
      <c r="H6755" s="7">
        <f t="shared" si="1051"/>
        <v>0</v>
      </c>
      <c r="I6755" s="7">
        <f t="shared" si="1052"/>
        <v>0</v>
      </c>
      <c r="J6755">
        <f t="shared" si="1053"/>
        <v>0</v>
      </c>
      <c r="K6755">
        <f t="shared" si="1057"/>
        <v>0</v>
      </c>
      <c r="L6755">
        <f t="shared" si="1054"/>
        <v>0</v>
      </c>
      <c r="M6755" s="66" t="str">
        <f t="shared" si="1060"/>
        <v xml:space="preserve"> </v>
      </c>
    </row>
    <row r="6756" spans="1:13" x14ac:dyDescent="0.25">
      <c r="A6756" s="25">
        <f t="shared" si="1058"/>
        <v>6756</v>
      </c>
      <c r="B6756" s="35">
        <f>+INDEX(Исходные_данные!A:Z,A6756+$X$32-1,$X$30)</f>
        <v>0</v>
      </c>
      <c r="C6756" s="25">
        <f>+IFERROR(_xlfn.NUMBERVALUE(INDEX(Исходные_данные!A:Z,A6756+$X$32-1,$X$31),"."),0)</f>
        <v>0</v>
      </c>
      <c r="D6756" s="51"/>
      <c r="E6756" s="3">
        <f t="shared" si="1055"/>
        <v>1289.4580000000001</v>
      </c>
      <c r="F6756" s="3">
        <f t="shared" si="1056"/>
        <v>1289.4574600000001</v>
      </c>
      <c r="G6756" s="8">
        <f t="shared" si="1059"/>
        <v>0</v>
      </c>
      <c r="H6756" s="7">
        <f t="shared" si="1051"/>
        <v>0</v>
      </c>
      <c r="I6756" s="7">
        <f t="shared" si="1052"/>
        <v>0</v>
      </c>
      <c r="J6756">
        <f t="shared" si="1053"/>
        <v>0</v>
      </c>
      <c r="K6756">
        <f t="shared" si="1057"/>
        <v>0</v>
      </c>
      <c r="L6756">
        <f t="shared" si="1054"/>
        <v>0</v>
      </c>
      <c r="M6756" s="66" t="str">
        <f t="shared" si="1060"/>
        <v xml:space="preserve"> </v>
      </c>
    </row>
    <row r="6757" spans="1:13" x14ac:dyDescent="0.25">
      <c r="A6757" s="25">
        <f t="shared" si="1058"/>
        <v>6757</v>
      </c>
      <c r="B6757" s="35">
        <f>+INDEX(Исходные_данные!A:Z,A6757+$X$32-1,$X$30)</f>
        <v>0</v>
      </c>
      <c r="C6757" s="25">
        <f>+IFERROR(_xlfn.NUMBERVALUE(INDEX(Исходные_данные!A:Z,A6757+$X$32-1,$X$31),"."),0)</f>
        <v>0</v>
      </c>
      <c r="D6757" s="51"/>
      <c r="E6757" s="3">
        <f t="shared" si="1055"/>
        <v>1289.4580000000001</v>
      </c>
      <c r="F6757" s="3">
        <f t="shared" si="1056"/>
        <v>1289.4574600000001</v>
      </c>
      <c r="G6757" s="8">
        <f t="shared" si="1059"/>
        <v>0</v>
      </c>
      <c r="H6757" s="7">
        <f t="shared" si="1051"/>
        <v>0</v>
      </c>
      <c r="I6757" s="7">
        <f t="shared" si="1052"/>
        <v>0</v>
      </c>
      <c r="J6757">
        <f t="shared" si="1053"/>
        <v>0</v>
      </c>
      <c r="K6757">
        <f t="shared" si="1057"/>
        <v>0</v>
      </c>
      <c r="L6757">
        <f t="shared" si="1054"/>
        <v>0</v>
      </c>
      <c r="M6757" s="66" t="str">
        <f t="shared" si="1060"/>
        <v xml:space="preserve"> </v>
      </c>
    </row>
    <row r="6758" spans="1:13" x14ac:dyDescent="0.25">
      <c r="A6758" s="25">
        <f t="shared" si="1058"/>
        <v>6758</v>
      </c>
      <c r="B6758" s="35">
        <f>+INDEX(Исходные_данные!A:Z,A6758+$X$32-1,$X$30)</f>
        <v>0</v>
      </c>
      <c r="C6758" s="25">
        <f>+IFERROR(_xlfn.NUMBERVALUE(INDEX(Исходные_данные!A:Z,A6758+$X$32-1,$X$31),"."),0)</f>
        <v>0</v>
      </c>
      <c r="D6758" s="51"/>
      <c r="E6758" s="3">
        <f t="shared" si="1055"/>
        <v>1289.4580000000001</v>
      </c>
      <c r="F6758" s="3">
        <f t="shared" si="1056"/>
        <v>1289.4574600000001</v>
      </c>
      <c r="G6758" s="8">
        <f t="shared" si="1059"/>
        <v>0</v>
      </c>
      <c r="H6758" s="7">
        <f t="shared" si="1051"/>
        <v>0</v>
      </c>
      <c r="I6758" s="7">
        <f t="shared" si="1052"/>
        <v>0</v>
      </c>
      <c r="J6758">
        <f t="shared" si="1053"/>
        <v>0</v>
      </c>
      <c r="K6758">
        <f t="shared" si="1057"/>
        <v>0</v>
      </c>
      <c r="L6758">
        <f t="shared" si="1054"/>
        <v>0</v>
      </c>
      <c r="M6758" s="66" t="str">
        <f t="shared" si="1060"/>
        <v xml:space="preserve"> </v>
      </c>
    </row>
    <row r="6759" spans="1:13" x14ac:dyDescent="0.25">
      <c r="A6759" s="25">
        <f t="shared" si="1058"/>
        <v>6759</v>
      </c>
      <c r="B6759" s="35">
        <f>+INDEX(Исходные_данные!A:Z,A6759+$X$32-1,$X$30)</f>
        <v>0</v>
      </c>
      <c r="C6759" s="25">
        <f>+IFERROR(_xlfn.NUMBERVALUE(INDEX(Исходные_данные!A:Z,A6759+$X$32-1,$X$31),"."),0)</f>
        <v>0</v>
      </c>
      <c r="D6759" s="51"/>
      <c r="E6759" s="3">
        <f t="shared" si="1055"/>
        <v>1289.4580000000001</v>
      </c>
      <c r="F6759" s="3">
        <f t="shared" si="1056"/>
        <v>1289.4574600000001</v>
      </c>
      <c r="G6759" s="8">
        <f t="shared" si="1059"/>
        <v>0</v>
      </c>
      <c r="H6759" s="7">
        <f t="shared" si="1051"/>
        <v>0</v>
      </c>
      <c r="I6759" s="7">
        <f t="shared" si="1052"/>
        <v>0</v>
      </c>
      <c r="J6759">
        <f t="shared" si="1053"/>
        <v>0</v>
      </c>
      <c r="K6759">
        <f t="shared" si="1057"/>
        <v>0</v>
      </c>
      <c r="L6759">
        <f t="shared" si="1054"/>
        <v>0</v>
      </c>
      <c r="M6759" s="66" t="str">
        <f t="shared" si="1060"/>
        <v xml:space="preserve"> </v>
      </c>
    </row>
    <row r="6760" spans="1:13" x14ac:dyDescent="0.25">
      <c r="A6760" s="25">
        <f t="shared" si="1058"/>
        <v>6760</v>
      </c>
      <c r="B6760" s="35">
        <f>+INDEX(Исходные_данные!A:Z,A6760+$X$32-1,$X$30)</f>
        <v>0</v>
      </c>
      <c r="C6760" s="25">
        <f>+IFERROR(_xlfn.NUMBERVALUE(INDEX(Исходные_данные!A:Z,A6760+$X$32-1,$X$31),"."),0)</f>
        <v>0</v>
      </c>
      <c r="D6760" s="51"/>
      <c r="E6760" s="3">
        <f t="shared" si="1055"/>
        <v>1289.4580000000001</v>
      </c>
      <c r="F6760" s="3">
        <f t="shared" si="1056"/>
        <v>1289.4574600000001</v>
      </c>
      <c r="G6760" s="8">
        <f t="shared" si="1059"/>
        <v>0</v>
      </c>
      <c r="H6760" s="7">
        <f t="shared" si="1051"/>
        <v>0</v>
      </c>
      <c r="I6760" s="7">
        <f t="shared" si="1052"/>
        <v>0</v>
      </c>
      <c r="J6760">
        <f t="shared" si="1053"/>
        <v>0</v>
      </c>
      <c r="K6760">
        <f t="shared" si="1057"/>
        <v>0</v>
      </c>
      <c r="L6760">
        <f t="shared" si="1054"/>
        <v>0</v>
      </c>
      <c r="M6760" s="66" t="str">
        <f t="shared" si="1060"/>
        <v xml:space="preserve"> </v>
      </c>
    </row>
    <row r="6761" spans="1:13" x14ac:dyDescent="0.25">
      <c r="A6761" s="25">
        <f t="shared" si="1058"/>
        <v>6761</v>
      </c>
      <c r="B6761" s="35">
        <f>+INDEX(Исходные_данные!A:Z,A6761+$X$32-1,$X$30)</f>
        <v>0</v>
      </c>
      <c r="C6761" s="25">
        <f>+IFERROR(_xlfn.NUMBERVALUE(INDEX(Исходные_данные!A:Z,A6761+$X$32-1,$X$31),"."),0)</f>
        <v>0</v>
      </c>
      <c r="D6761" s="51"/>
      <c r="E6761" s="3">
        <f t="shared" si="1055"/>
        <v>1289.4580000000001</v>
      </c>
      <c r="F6761" s="3">
        <f t="shared" si="1056"/>
        <v>1289.4574600000001</v>
      </c>
      <c r="G6761" s="8">
        <f t="shared" si="1059"/>
        <v>0</v>
      </c>
      <c r="H6761" s="7">
        <f t="shared" si="1051"/>
        <v>0</v>
      </c>
      <c r="I6761" s="7">
        <f t="shared" si="1052"/>
        <v>0</v>
      </c>
      <c r="J6761">
        <f t="shared" si="1053"/>
        <v>0</v>
      </c>
      <c r="K6761">
        <f t="shared" si="1057"/>
        <v>0</v>
      </c>
      <c r="L6761">
        <f t="shared" si="1054"/>
        <v>0</v>
      </c>
      <c r="M6761" s="66" t="str">
        <f t="shared" si="1060"/>
        <v xml:space="preserve"> </v>
      </c>
    </row>
    <row r="6762" spans="1:13" x14ac:dyDescent="0.25">
      <c r="A6762" s="25">
        <f t="shared" si="1058"/>
        <v>6762</v>
      </c>
      <c r="B6762" s="35">
        <f>+INDEX(Исходные_данные!A:Z,A6762+$X$32-1,$X$30)</f>
        <v>0</v>
      </c>
      <c r="C6762" s="25">
        <f>+IFERROR(_xlfn.NUMBERVALUE(INDEX(Исходные_данные!A:Z,A6762+$X$32-1,$X$31),"."),0)</f>
        <v>0</v>
      </c>
      <c r="D6762" s="51"/>
      <c r="E6762" s="3">
        <f t="shared" si="1055"/>
        <v>1289.4580000000001</v>
      </c>
      <c r="F6762" s="3">
        <f t="shared" si="1056"/>
        <v>1289.4574600000001</v>
      </c>
      <c r="G6762" s="8">
        <f t="shared" si="1059"/>
        <v>0</v>
      </c>
      <c r="H6762" s="7">
        <f t="shared" si="1051"/>
        <v>0</v>
      </c>
      <c r="I6762" s="7">
        <f t="shared" si="1052"/>
        <v>0</v>
      </c>
      <c r="J6762">
        <f t="shared" si="1053"/>
        <v>0</v>
      </c>
      <c r="K6762">
        <f t="shared" si="1057"/>
        <v>0</v>
      </c>
      <c r="L6762">
        <f t="shared" si="1054"/>
        <v>0</v>
      </c>
      <c r="M6762" s="66" t="str">
        <f t="shared" si="1060"/>
        <v xml:space="preserve"> </v>
      </c>
    </row>
    <row r="6763" spans="1:13" x14ac:dyDescent="0.25">
      <c r="A6763" s="25">
        <f t="shared" si="1058"/>
        <v>6763</v>
      </c>
      <c r="B6763" s="35">
        <f>+INDEX(Исходные_данные!A:Z,A6763+$X$32-1,$X$30)</f>
        <v>0</v>
      </c>
      <c r="C6763" s="25">
        <f>+IFERROR(_xlfn.NUMBERVALUE(INDEX(Исходные_данные!A:Z,A6763+$X$32-1,$X$31),"."),0)</f>
        <v>0</v>
      </c>
      <c r="D6763" s="51"/>
      <c r="E6763" s="3">
        <f t="shared" si="1055"/>
        <v>1289.4580000000001</v>
      </c>
      <c r="F6763" s="3">
        <f t="shared" si="1056"/>
        <v>1289.4574600000001</v>
      </c>
      <c r="G6763" s="8">
        <f t="shared" si="1059"/>
        <v>0</v>
      </c>
      <c r="H6763" s="7">
        <f t="shared" si="1051"/>
        <v>0</v>
      </c>
      <c r="I6763" s="7">
        <f t="shared" si="1052"/>
        <v>0</v>
      </c>
      <c r="J6763">
        <f t="shared" si="1053"/>
        <v>0</v>
      </c>
      <c r="K6763">
        <f t="shared" si="1057"/>
        <v>0</v>
      </c>
      <c r="L6763">
        <f t="shared" si="1054"/>
        <v>0</v>
      </c>
      <c r="M6763" s="66" t="str">
        <f t="shared" si="1060"/>
        <v xml:space="preserve"> </v>
      </c>
    </row>
    <row r="6764" spans="1:13" x14ac:dyDescent="0.25">
      <c r="A6764" s="25">
        <f t="shared" si="1058"/>
        <v>6764</v>
      </c>
      <c r="B6764" s="35">
        <f>+INDEX(Исходные_данные!A:Z,A6764+$X$32-1,$X$30)</f>
        <v>0</v>
      </c>
      <c r="C6764" s="25">
        <f>+IFERROR(_xlfn.NUMBERVALUE(INDEX(Исходные_данные!A:Z,A6764+$X$32-1,$X$31),"."),0)</f>
        <v>0</v>
      </c>
      <c r="D6764" s="51"/>
      <c r="E6764" s="3">
        <f t="shared" si="1055"/>
        <v>1289.4580000000001</v>
      </c>
      <c r="F6764" s="3">
        <f t="shared" si="1056"/>
        <v>1289.4574600000001</v>
      </c>
      <c r="G6764" s="8">
        <f t="shared" si="1059"/>
        <v>0</v>
      </c>
      <c r="H6764" s="7">
        <f t="shared" si="1051"/>
        <v>0</v>
      </c>
      <c r="I6764" s="7">
        <f t="shared" si="1052"/>
        <v>0</v>
      </c>
      <c r="J6764">
        <f t="shared" si="1053"/>
        <v>0</v>
      </c>
      <c r="K6764">
        <f t="shared" si="1057"/>
        <v>0</v>
      </c>
      <c r="L6764">
        <f t="shared" si="1054"/>
        <v>0</v>
      </c>
      <c r="M6764" s="66" t="str">
        <f t="shared" si="1060"/>
        <v xml:space="preserve"> </v>
      </c>
    </row>
    <row r="6765" spans="1:13" x14ac:dyDescent="0.25">
      <c r="A6765" s="25">
        <f t="shared" si="1058"/>
        <v>6765</v>
      </c>
      <c r="B6765" s="35">
        <f>+INDEX(Исходные_данные!A:Z,A6765+$X$32-1,$X$30)</f>
        <v>0</v>
      </c>
      <c r="C6765" s="25">
        <f>+IFERROR(_xlfn.NUMBERVALUE(INDEX(Исходные_данные!A:Z,A6765+$X$32-1,$X$31),"."),0)</f>
        <v>0</v>
      </c>
      <c r="D6765" s="51"/>
      <c r="E6765" s="3">
        <f t="shared" si="1055"/>
        <v>1289.4580000000001</v>
      </c>
      <c r="F6765" s="3">
        <f t="shared" si="1056"/>
        <v>1289.4574600000001</v>
      </c>
      <c r="G6765" s="8">
        <f t="shared" si="1059"/>
        <v>0</v>
      </c>
      <c r="H6765" s="7">
        <f t="shared" si="1051"/>
        <v>0</v>
      </c>
      <c r="I6765" s="7">
        <f t="shared" si="1052"/>
        <v>0</v>
      </c>
      <c r="J6765">
        <f t="shared" si="1053"/>
        <v>0</v>
      </c>
      <c r="K6765">
        <f t="shared" si="1057"/>
        <v>0</v>
      </c>
      <c r="L6765">
        <f t="shared" si="1054"/>
        <v>0</v>
      </c>
      <c r="M6765" s="66" t="str">
        <f t="shared" si="1060"/>
        <v xml:space="preserve"> </v>
      </c>
    </row>
    <row r="6766" spans="1:13" x14ac:dyDescent="0.25">
      <c r="A6766" s="25">
        <f t="shared" si="1058"/>
        <v>6766</v>
      </c>
      <c r="B6766" s="35">
        <f>+INDEX(Исходные_данные!A:Z,A6766+$X$32-1,$X$30)</f>
        <v>0</v>
      </c>
      <c r="C6766" s="25">
        <f>+IFERROR(_xlfn.NUMBERVALUE(INDEX(Исходные_данные!A:Z,A6766+$X$32-1,$X$31),"."),0)</f>
        <v>0</v>
      </c>
      <c r="D6766" s="51"/>
      <c r="E6766" s="3">
        <f t="shared" si="1055"/>
        <v>1289.4580000000001</v>
      </c>
      <c r="F6766" s="3">
        <f t="shared" si="1056"/>
        <v>1289.4574600000001</v>
      </c>
      <c r="G6766" s="8">
        <f t="shared" si="1059"/>
        <v>0</v>
      </c>
      <c r="H6766" s="7">
        <f t="shared" si="1051"/>
        <v>0</v>
      </c>
      <c r="I6766" s="7">
        <f t="shared" si="1052"/>
        <v>0</v>
      </c>
      <c r="J6766">
        <f t="shared" si="1053"/>
        <v>0</v>
      </c>
      <c r="K6766">
        <f t="shared" si="1057"/>
        <v>0</v>
      </c>
      <c r="L6766">
        <f t="shared" si="1054"/>
        <v>0</v>
      </c>
      <c r="M6766" s="66" t="str">
        <f t="shared" si="1060"/>
        <v xml:space="preserve"> </v>
      </c>
    </row>
    <row r="6767" spans="1:13" x14ac:dyDescent="0.25">
      <c r="A6767" s="25">
        <f t="shared" si="1058"/>
        <v>6767</v>
      </c>
      <c r="B6767" s="35">
        <f>+INDEX(Исходные_данные!A:Z,A6767+$X$32-1,$X$30)</f>
        <v>0</v>
      </c>
      <c r="C6767" s="25">
        <f>+IFERROR(_xlfn.NUMBERVALUE(INDEX(Исходные_данные!A:Z,A6767+$X$32-1,$X$31),"."),0)</f>
        <v>0</v>
      </c>
      <c r="D6767" s="51"/>
      <c r="E6767" s="3">
        <f t="shared" si="1055"/>
        <v>1289.4580000000001</v>
      </c>
      <c r="F6767" s="3">
        <f t="shared" si="1056"/>
        <v>1289.4574600000001</v>
      </c>
      <c r="G6767" s="8">
        <f t="shared" si="1059"/>
        <v>0</v>
      </c>
      <c r="H6767" s="7">
        <f t="shared" si="1051"/>
        <v>0</v>
      </c>
      <c r="I6767" s="7">
        <f t="shared" si="1052"/>
        <v>0</v>
      </c>
      <c r="J6767">
        <f t="shared" si="1053"/>
        <v>0</v>
      </c>
      <c r="K6767">
        <f t="shared" si="1057"/>
        <v>0</v>
      </c>
      <c r="L6767">
        <f t="shared" si="1054"/>
        <v>0</v>
      </c>
      <c r="M6767" s="66" t="str">
        <f t="shared" si="1060"/>
        <v xml:space="preserve"> </v>
      </c>
    </row>
    <row r="6768" spans="1:13" x14ac:dyDescent="0.25">
      <c r="A6768" s="25">
        <f t="shared" si="1058"/>
        <v>6768</v>
      </c>
      <c r="B6768" s="35">
        <f>+INDEX(Исходные_данные!A:Z,A6768+$X$32-1,$X$30)</f>
        <v>0</v>
      </c>
      <c r="C6768" s="25">
        <f>+IFERROR(_xlfn.NUMBERVALUE(INDEX(Исходные_данные!A:Z,A6768+$X$32-1,$X$31),"."),0)</f>
        <v>0</v>
      </c>
      <c r="D6768" s="51"/>
      <c r="E6768" s="3">
        <f t="shared" si="1055"/>
        <v>1289.4580000000001</v>
      </c>
      <c r="F6768" s="3">
        <f t="shared" si="1056"/>
        <v>1289.4574600000001</v>
      </c>
      <c r="G6768" s="8">
        <f t="shared" si="1059"/>
        <v>0</v>
      </c>
      <c r="H6768" s="7">
        <f t="shared" si="1051"/>
        <v>0</v>
      </c>
      <c r="I6768" s="7">
        <f t="shared" si="1052"/>
        <v>0</v>
      </c>
      <c r="J6768">
        <f t="shared" si="1053"/>
        <v>0</v>
      </c>
      <c r="K6768">
        <f t="shared" si="1057"/>
        <v>0</v>
      </c>
      <c r="L6768">
        <f t="shared" si="1054"/>
        <v>0</v>
      </c>
      <c r="M6768" s="66" t="str">
        <f t="shared" si="1060"/>
        <v xml:space="preserve"> </v>
      </c>
    </row>
    <row r="6769" spans="1:13" x14ac:dyDescent="0.25">
      <c r="A6769" s="25">
        <f t="shared" si="1058"/>
        <v>6769</v>
      </c>
      <c r="B6769" s="35">
        <f>+INDEX(Исходные_данные!A:Z,A6769+$X$32-1,$X$30)</f>
        <v>0</v>
      </c>
      <c r="C6769" s="25">
        <f>+IFERROR(_xlfn.NUMBERVALUE(INDEX(Исходные_данные!A:Z,A6769+$X$32-1,$X$31),"."),0)</f>
        <v>0</v>
      </c>
      <c r="D6769" s="51"/>
      <c r="E6769" s="3">
        <f t="shared" si="1055"/>
        <v>1289.4580000000001</v>
      </c>
      <c r="F6769" s="3">
        <f t="shared" si="1056"/>
        <v>1289.4574600000001</v>
      </c>
      <c r="G6769" s="8">
        <f t="shared" si="1059"/>
        <v>0</v>
      </c>
      <c r="H6769" s="7">
        <f t="shared" si="1051"/>
        <v>0</v>
      </c>
      <c r="I6769" s="7">
        <f t="shared" si="1052"/>
        <v>0</v>
      </c>
      <c r="J6769">
        <f t="shared" si="1053"/>
        <v>0</v>
      </c>
      <c r="K6769">
        <f t="shared" si="1057"/>
        <v>0</v>
      </c>
      <c r="L6769">
        <f t="shared" si="1054"/>
        <v>0</v>
      </c>
      <c r="M6769" s="66" t="str">
        <f t="shared" si="1060"/>
        <v xml:space="preserve"> </v>
      </c>
    </row>
    <row r="6770" spans="1:13" x14ac:dyDescent="0.25">
      <c r="A6770" s="25">
        <f t="shared" si="1058"/>
        <v>6770</v>
      </c>
      <c r="B6770" s="35">
        <f>+INDEX(Исходные_данные!A:Z,A6770+$X$32-1,$X$30)</f>
        <v>0</v>
      </c>
      <c r="C6770" s="25">
        <f>+IFERROR(_xlfn.NUMBERVALUE(INDEX(Исходные_данные!A:Z,A6770+$X$32-1,$X$31),"."),0)</f>
        <v>0</v>
      </c>
      <c r="D6770" s="51"/>
      <c r="E6770" s="3">
        <f t="shared" si="1055"/>
        <v>1289.4580000000001</v>
      </c>
      <c r="F6770" s="3">
        <f t="shared" si="1056"/>
        <v>1289.4574600000001</v>
      </c>
      <c r="G6770" s="8">
        <f t="shared" si="1059"/>
        <v>0</v>
      </c>
      <c r="H6770" s="7">
        <f t="shared" si="1051"/>
        <v>0</v>
      </c>
      <c r="I6770" s="7">
        <f t="shared" si="1052"/>
        <v>0</v>
      </c>
      <c r="J6770">
        <f t="shared" si="1053"/>
        <v>0</v>
      </c>
      <c r="K6770">
        <f t="shared" si="1057"/>
        <v>0</v>
      </c>
      <c r="L6770">
        <f t="shared" si="1054"/>
        <v>0</v>
      </c>
      <c r="M6770" s="66" t="str">
        <f t="shared" si="1060"/>
        <v xml:space="preserve"> </v>
      </c>
    </row>
    <row r="6771" spans="1:13" x14ac:dyDescent="0.25">
      <c r="A6771" s="25">
        <f t="shared" si="1058"/>
        <v>6771</v>
      </c>
      <c r="B6771" s="35">
        <f>+INDEX(Исходные_данные!A:Z,A6771+$X$32-1,$X$30)</f>
        <v>0</v>
      </c>
      <c r="C6771" s="25">
        <f>+IFERROR(_xlfn.NUMBERVALUE(INDEX(Исходные_данные!A:Z,A6771+$X$32-1,$X$31),"."),0)</f>
        <v>0</v>
      </c>
      <c r="D6771" s="51"/>
      <c r="E6771" s="3">
        <f t="shared" si="1055"/>
        <v>1289.4580000000001</v>
      </c>
      <c r="F6771" s="3">
        <f t="shared" si="1056"/>
        <v>1289.4574600000001</v>
      </c>
      <c r="G6771" s="8">
        <f t="shared" si="1059"/>
        <v>0</v>
      </c>
      <c r="H6771" s="7">
        <f t="shared" si="1051"/>
        <v>0</v>
      </c>
      <c r="I6771" s="7">
        <f t="shared" si="1052"/>
        <v>0</v>
      </c>
      <c r="J6771">
        <f t="shared" si="1053"/>
        <v>0</v>
      </c>
      <c r="K6771">
        <f t="shared" si="1057"/>
        <v>0</v>
      </c>
      <c r="L6771">
        <f t="shared" si="1054"/>
        <v>0</v>
      </c>
      <c r="M6771" s="66" t="str">
        <f t="shared" si="1060"/>
        <v xml:space="preserve"> </v>
      </c>
    </row>
    <row r="6772" spans="1:13" x14ac:dyDescent="0.25">
      <c r="A6772" s="25">
        <f t="shared" si="1058"/>
        <v>6772</v>
      </c>
      <c r="B6772" s="35">
        <f>+INDEX(Исходные_данные!A:Z,A6772+$X$32-1,$X$30)</f>
        <v>0</v>
      </c>
      <c r="C6772" s="25">
        <f>+IFERROR(_xlfn.NUMBERVALUE(INDEX(Исходные_данные!A:Z,A6772+$X$32-1,$X$31),"."),0)</f>
        <v>0</v>
      </c>
      <c r="D6772" s="51"/>
      <c r="E6772" s="3">
        <f t="shared" si="1055"/>
        <v>1289.4580000000001</v>
      </c>
      <c r="F6772" s="3">
        <f t="shared" si="1056"/>
        <v>1289.4574600000001</v>
      </c>
      <c r="G6772" s="8">
        <f t="shared" si="1059"/>
        <v>0</v>
      </c>
      <c r="H6772" s="7">
        <f t="shared" si="1051"/>
        <v>0</v>
      </c>
      <c r="I6772" s="7">
        <f t="shared" si="1052"/>
        <v>0</v>
      </c>
      <c r="J6772">
        <f t="shared" si="1053"/>
        <v>0</v>
      </c>
      <c r="K6772">
        <f t="shared" si="1057"/>
        <v>0</v>
      </c>
      <c r="L6772">
        <f t="shared" si="1054"/>
        <v>0</v>
      </c>
      <c r="M6772" s="66" t="str">
        <f t="shared" si="1060"/>
        <v xml:space="preserve"> </v>
      </c>
    </row>
    <row r="6773" spans="1:13" x14ac:dyDescent="0.25">
      <c r="A6773" s="25">
        <f t="shared" si="1058"/>
        <v>6773</v>
      </c>
      <c r="B6773" s="35">
        <f>+INDEX(Исходные_данные!A:Z,A6773+$X$32-1,$X$30)</f>
        <v>0</v>
      </c>
      <c r="C6773" s="25">
        <f>+IFERROR(_xlfn.NUMBERVALUE(INDEX(Исходные_данные!A:Z,A6773+$X$32-1,$X$31),"."),0)</f>
        <v>0</v>
      </c>
      <c r="D6773" s="51"/>
      <c r="E6773" s="3">
        <f t="shared" si="1055"/>
        <v>1289.4580000000001</v>
      </c>
      <c r="F6773" s="3">
        <f t="shared" si="1056"/>
        <v>1289.4574600000001</v>
      </c>
      <c r="G6773" s="8">
        <f t="shared" si="1059"/>
        <v>0</v>
      </c>
      <c r="H6773" s="7">
        <f t="shared" si="1051"/>
        <v>0</v>
      </c>
      <c r="I6773" s="7">
        <f t="shared" si="1052"/>
        <v>0</v>
      </c>
      <c r="J6773">
        <f t="shared" si="1053"/>
        <v>0</v>
      </c>
      <c r="K6773">
        <f t="shared" si="1057"/>
        <v>0</v>
      </c>
      <c r="L6773">
        <f t="shared" si="1054"/>
        <v>0</v>
      </c>
      <c r="M6773" s="66" t="str">
        <f t="shared" si="1060"/>
        <v xml:space="preserve"> </v>
      </c>
    </row>
    <row r="6774" spans="1:13" x14ac:dyDescent="0.25">
      <c r="A6774" s="25">
        <f t="shared" si="1058"/>
        <v>6774</v>
      </c>
      <c r="B6774" s="35">
        <f>+INDEX(Исходные_данные!A:Z,A6774+$X$32-1,$X$30)</f>
        <v>0</v>
      </c>
      <c r="C6774" s="25">
        <f>+IFERROR(_xlfn.NUMBERVALUE(INDEX(Исходные_данные!A:Z,A6774+$X$32-1,$X$31),"."),0)</f>
        <v>0</v>
      </c>
      <c r="D6774" s="51"/>
      <c r="E6774" s="3">
        <f t="shared" si="1055"/>
        <v>1289.4580000000001</v>
      </c>
      <c r="F6774" s="3">
        <f t="shared" si="1056"/>
        <v>1289.4574600000001</v>
      </c>
      <c r="G6774" s="8">
        <f t="shared" si="1059"/>
        <v>0</v>
      </c>
      <c r="H6774" s="7">
        <f t="shared" si="1051"/>
        <v>0</v>
      </c>
      <c r="I6774" s="7">
        <f t="shared" si="1052"/>
        <v>0</v>
      </c>
      <c r="J6774">
        <f t="shared" si="1053"/>
        <v>0</v>
      </c>
      <c r="K6774">
        <f t="shared" si="1057"/>
        <v>0</v>
      </c>
      <c r="L6774">
        <f t="shared" si="1054"/>
        <v>0</v>
      </c>
      <c r="M6774" s="66" t="str">
        <f t="shared" si="1060"/>
        <v xml:space="preserve"> </v>
      </c>
    </row>
    <row r="6775" spans="1:13" x14ac:dyDescent="0.25">
      <c r="A6775" s="25">
        <f t="shared" si="1058"/>
        <v>6775</v>
      </c>
      <c r="B6775" s="35">
        <f>+INDEX(Исходные_данные!A:Z,A6775+$X$32-1,$X$30)</f>
        <v>0</v>
      </c>
      <c r="C6775" s="25">
        <f>+IFERROR(_xlfn.NUMBERVALUE(INDEX(Исходные_данные!A:Z,A6775+$X$32-1,$X$31),"."),0)</f>
        <v>0</v>
      </c>
      <c r="D6775" s="51"/>
      <c r="E6775" s="3">
        <f t="shared" si="1055"/>
        <v>1289.4580000000001</v>
      </c>
      <c r="F6775" s="3">
        <f t="shared" si="1056"/>
        <v>1289.4574600000001</v>
      </c>
      <c r="G6775" s="8">
        <f t="shared" si="1059"/>
        <v>0</v>
      </c>
      <c r="H6775" s="7">
        <f t="shared" si="1051"/>
        <v>0</v>
      </c>
      <c r="I6775" s="7">
        <f t="shared" si="1052"/>
        <v>0</v>
      </c>
      <c r="J6775">
        <f t="shared" si="1053"/>
        <v>0</v>
      </c>
      <c r="K6775">
        <f t="shared" si="1057"/>
        <v>0</v>
      </c>
      <c r="L6775">
        <f t="shared" si="1054"/>
        <v>0</v>
      </c>
      <c r="M6775" s="66" t="str">
        <f t="shared" si="1060"/>
        <v xml:space="preserve"> </v>
      </c>
    </row>
    <row r="6776" spans="1:13" x14ac:dyDescent="0.25">
      <c r="A6776" s="25">
        <f t="shared" si="1058"/>
        <v>6776</v>
      </c>
      <c r="B6776" s="35">
        <f>+INDEX(Исходные_данные!A:Z,A6776+$X$32-1,$X$30)</f>
        <v>0</v>
      </c>
      <c r="C6776" s="25">
        <f>+IFERROR(_xlfn.NUMBERVALUE(INDEX(Исходные_данные!A:Z,A6776+$X$32-1,$X$31),"."),0)</f>
        <v>0</v>
      </c>
      <c r="D6776" s="51"/>
      <c r="E6776" s="3">
        <f t="shared" si="1055"/>
        <v>1289.4580000000001</v>
      </c>
      <c r="F6776" s="3">
        <f t="shared" si="1056"/>
        <v>1289.4574600000001</v>
      </c>
      <c r="G6776" s="8">
        <f t="shared" si="1059"/>
        <v>0</v>
      </c>
      <c r="H6776" s="7">
        <f t="shared" si="1051"/>
        <v>0</v>
      </c>
      <c r="I6776" s="7">
        <f t="shared" si="1052"/>
        <v>0</v>
      </c>
      <c r="J6776">
        <f t="shared" si="1053"/>
        <v>0</v>
      </c>
      <c r="K6776">
        <f t="shared" si="1057"/>
        <v>0</v>
      </c>
      <c r="L6776">
        <f t="shared" si="1054"/>
        <v>0</v>
      </c>
      <c r="M6776" s="66" t="str">
        <f t="shared" si="1060"/>
        <v xml:space="preserve"> </v>
      </c>
    </row>
    <row r="6777" spans="1:13" x14ac:dyDescent="0.25">
      <c r="A6777" s="25">
        <f t="shared" si="1058"/>
        <v>6777</v>
      </c>
      <c r="B6777" s="35">
        <f>+INDEX(Исходные_данные!A:Z,A6777+$X$32-1,$X$30)</f>
        <v>0</v>
      </c>
      <c r="C6777" s="25">
        <f>+IFERROR(_xlfn.NUMBERVALUE(INDEX(Исходные_данные!A:Z,A6777+$X$32-1,$X$31),"."),0)</f>
        <v>0</v>
      </c>
      <c r="D6777" s="51"/>
      <c r="E6777" s="3">
        <f t="shared" si="1055"/>
        <v>1289.4580000000001</v>
      </c>
      <c r="F6777" s="3">
        <f t="shared" si="1056"/>
        <v>1289.4574600000001</v>
      </c>
      <c r="G6777" s="8">
        <f t="shared" si="1059"/>
        <v>0</v>
      </c>
      <c r="H6777" s="7">
        <f t="shared" si="1051"/>
        <v>0</v>
      </c>
      <c r="I6777" s="7">
        <f t="shared" si="1052"/>
        <v>0</v>
      </c>
      <c r="J6777">
        <f t="shared" si="1053"/>
        <v>0</v>
      </c>
      <c r="K6777">
        <f t="shared" si="1057"/>
        <v>0</v>
      </c>
      <c r="L6777">
        <f t="shared" si="1054"/>
        <v>0</v>
      </c>
      <c r="M6777" s="66" t="str">
        <f t="shared" si="1060"/>
        <v xml:space="preserve"> </v>
      </c>
    </row>
    <row r="6778" spans="1:13" x14ac:dyDescent="0.25">
      <c r="A6778" s="25">
        <f t="shared" si="1058"/>
        <v>6778</v>
      </c>
      <c r="B6778" s="35">
        <f>+INDEX(Исходные_данные!A:Z,A6778+$X$32-1,$X$30)</f>
        <v>0</v>
      </c>
      <c r="C6778" s="25">
        <f>+IFERROR(_xlfn.NUMBERVALUE(INDEX(Исходные_данные!A:Z,A6778+$X$32-1,$X$31),"."),0)</f>
        <v>0</v>
      </c>
      <c r="D6778" s="51"/>
      <c r="E6778" s="3">
        <f t="shared" si="1055"/>
        <v>1289.4580000000001</v>
      </c>
      <c r="F6778" s="3">
        <f t="shared" si="1056"/>
        <v>1289.4574600000001</v>
      </c>
      <c r="G6778" s="8">
        <f t="shared" si="1059"/>
        <v>0</v>
      </c>
      <c r="H6778" s="7">
        <f t="shared" si="1051"/>
        <v>0</v>
      </c>
      <c r="I6778" s="7">
        <f t="shared" si="1052"/>
        <v>0</v>
      </c>
      <c r="J6778">
        <f t="shared" si="1053"/>
        <v>0</v>
      </c>
      <c r="K6778">
        <f t="shared" si="1057"/>
        <v>0</v>
      </c>
      <c r="L6778">
        <f t="shared" si="1054"/>
        <v>0</v>
      </c>
      <c r="M6778" s="66" t="str">
        <f t="shared" si="1060"/>
        <v xml:space="preserve"> </v>
      </c>
    </row>
    <row r="6779" spans="1:13" x14ac:dyDescent="0.25">
      <c r="A6779" s="25">
        <f t="shared" si="1058"/>
        <v>6779</v>
      </c>
      <c r="B6779" s="35">
        <f>+INDEX(Исходные_данные!A:Z,A6779+$X$32-1,$X$30)</f>
        <v>0</v>
      </c>
      <c r="C6779" s="25">
        <f>+IFERROR(_xlfn.NUMBERVALUE(INDEX(Исходные_данные!A:Z,A6779+$X$32-1,$X$31),"."),0)</f>
        <v>0</v>
      </c>
      <c r="D6779" s="51"/>
      <c r="E6779" s="3">
        <f t="shared" si="1055"/>
        <v>1289.4580000000001</v>
      </c>
      <c r="F6779" s="3">
        <f t="shared" si="1056"/>
        <v>1289.4574600000001</v>
      </c>
      <c r="G6779" s="8">
        <f t="shared" si="1059"/>
        <v>0</v>
      </c>
      <c r="H6779" s="7">
        <f t="shared" si="1051"/>
        <v>0</v>
      </c>
      <c r="I6779" s="7">
        <f t="shared" si="1052"/>
        <v>0</v>
      </c>
      <c r="J6779">
        <f t="shared" si="1053"/>
        <v>0</v>
      </c>
      <c r="K6779">
        <f t="shared" si="1057"/>
        <v>0</v>
      </c>
      <c r="L6779">
        <f t="shared" si="1054"/>
        <v>0</v>
      </c>
      <c r="M6779" s="66" t="str">
        <f t="shared" si="1060"/>
        <v xml:space="preserve"> </v>
      </c>
    </row>
    <row r="6780" spans="1:13" x14ac:dyDescent="0.25">
      <c r="A6780" s="25">
        <f t="shared" si="1058"/>
        <v>6780</v>
      </c>
      <c r="B6780" s="35">
        <f>+INDEX(Исходные_данные!A:Z,A6780+$X$32-1,$X$30)</f>
        <v>0</v>
      </c>
      <c r="C6780" s="25">
        <f>+IFERROR(_xlfn.NUMBERVALUE(INDEX(Исходные_данные!A:Z,A6780+$X$32-1,$X$31),"."),0)</f>
        <v>0</v>
      </c>
      <c r="D6780" s="51"/>
      <c r="E6780" s="3">
        <f t="shared" si="1055"/>
        <v>1289.4580000000001</v>
      </c>
      <c r="F6780" s="3">
        <f t="shared" si="1056"/>
        <v>1289.4574600000001</v>
      </c>
      <c r="G6780" s="8">
        <f t="shared" si="1059"/>
        <v>0</v>
      </c>
      <c r="H6780" s="7">
        <f t="shared" si="1051"/>
        <v>0</v>
      </c>
      <c r="I6780" s="7">
        <f t="shared" si="1052"/>
        <v>0</v>
      </c>
      <c r="J6780">
        <f t="shared" si="1053"/>
        <v>0</v>
      </c>
      <c r="K6780">
        <f t="shared" si="1057"/>
        <v>0</v>
      </c>
      <c r="L6780">
        <f t="shared" si="1054"/>
        <v>0</v>
      </c>
      <c r="M6780" s="66" t="str">
        <f t="shared" si="1060"/>
        <v xml:space="preserve"> </v>
      </c>
    </row>
    <row r="6781" spans="1:13" x14ac:dyDescent="0.25">
      <c r="A6781" s="25">
        <f t="shared" si="1058"/>
        <v>6781</v>
      </c>
      <c r="B6781" s="35">
        <f>+INDEX(Исходные_данные!A:Z,A6781+$X$32-1,$X$30)</f>
        <v>0</v>
      </c>
      <c r="C6781" s="25">
        <f>+IFERROR(_xlfn.NUMBERVALUE(INDEX(Исходные_данные!A:Z,A6781+$X$32-1,$X$31),"."),0)</f>
        <v>0</v>
      </c>
      <c r="D6781" s="51"/>
      <c r="E6781" s="3">
        <f t="shared" si="1055"/>
        <v>1289.4580000000001</v>
      </c>
      <c r="F6781" s="3">
        <f t="shared" si="1056"/>
        <v>1289.4574600000001</v>
      </c>
      <c r="G6781" s="8">
        <f t="shared" si="1059"/>
        <v>0</v>
      </c>
      <c r="H6781" s="7">
        <f t="shared" si="1051"/>
        <v>0</v>
      </c>
      <c r="I6781" s="7">
        <f t="shared" si="1052"/>
        <v>0</v>
      </c>
      <c r="J6781">
        <f t="shared" si="1053"/>
        <v>0</v>
      </c>
      <c r="K6781">
        <f t="shared" si="1057"/>
        <v>0</v>
      </c>
      <c r="L6781">
        <f t="shared" si="1054"/>
        <v>0</v>
      </c>
      <c r="M6781" s="66" t="str">
        <f t="shared" si="1060"/>
        <v xml:space="preserve"> </v>
      </c>
    </row>
    <row r="6782" spans="1:13" x14ac:dyDescent="0.25">
      <c r="A6782" s="25">
        <f t="shared" si="1058"/>
        <v>6782</v>
      </c>
      <c r="B6782" s="35">
        <f>+INDEX(Исходные_данные!A:Z,A6782+$X$32-1,$X$30)</f>
        <v>0</v>
      </c>
      <c r="C6782" s="25">
        <f>+IFERROR(_xlfn.NUMBERVALUE(INDEX(Исходные_данные!A:Z,A6782+$X$32-1,$X$31),"."),0)</f>
        <v>0</v>
      </c>
      <c r="D6782" s="51"/>
      <c r="E6782" s="3">
        <f t="shared" si="1055"/>
        <v>1289.4580000000001</v>
      </c>
      <c r="F6782" s="3">
        <f t="shared" si="1056"/>
        <v>1289.4574600000001</v>
      </c>
      <c r="G6782" s="8">
        <f t="shared" si="1059"/>
        <v>0</v>
      </c>
      <c r="H6782" s="7">
        <f t="shared" si="1051"/>
        <v>0</v>
      </c>
      <c r="I6782" s="7">
        <f t="shared" si="1052"/>
        <v>0</v>
      </c>
      <c r="J6782">
        <f t="shared" si="1053"/>
        <v>0</v>
      </c>
      <c r="K6782">
        <f t="shared" si="1057"/>
        <v>0</v>
      </c>
      <c r="L6782">
        <f t="shared" si="1054"/>
        <v>0</v>
      </c>
      <c r="M6782" s="66" t="str">
        <f t="shared" si="1060"/>
        <v xml:space="preserve"> </v>
      </c>
    </row>
    <row r="6783" spans="1:13" x14ac:dyDescent="0.25">
      <c r="A6783" s="25">
        <f t="shared" si="1058"/>
        <v>6783</v>
      </c>
      <c r="B6783" s="35">
        <f>+INDEX(Исходные_данные!A:Z,A6783+$X$32-1,$X$30)</f>
        <v>0</v>
      </c>
      <c r="C6783" s="25">
        <f>+IFERROR(_xlfn.NUMBERVALUE(INDEX(Исходные_данные!A:Z,A6783+$X$32-1,$X$31),"."),0)</f>
        <v>0</v>
      </c>
      <c r="D6783" s="51"/>
      <c r="E6783" s="3">
        <f t="shared" si="1055"/>
        <v>1289.4580000000001</v>
      </c>
      <c r="F6783" s="3">
        <f t="shared" si="1056"/>
        <v>1289.4574600000001</v>
      </c>
      <c r="G6783" s="8">
        <f t="shared" si="1059"/>
        <v>0</v>
      </c>
      <c r="H6783" s="7">
        <f t="shared" si="1051"/>
        <v>0</v>
      </c>
      <c r="I6783" s="7">
        <f t="shared" si="1052"/>
        <v>0</v>
      </c>
      <c r="J6783">
        <f t="shared" si="1053"/>
        <v>0</v>
      </c>
      <c r="K6783">
        <f t="shared" si="1057"/>
        <v>0</v>
      </c>
      <c r="L6783">
        <f t="shared" si="1054"/>
        <v>0</v>
      </c>
      <c r="M6783" s="66" t="str">
        <f t="shared" si="1060"/>
        <v xml:space="preserve"> </v>
      </c>
    </row>
    <row r="6784" spans="1:13" x14ac:dyDescent="0.25">
      <c r="A6784" s="25">
        <f t="shared" si="1058"/>
        <v>6784</v>
      </c>
      <c r="B6784" s="35">
        <f>+INDEX(Исходные_данные!A:Z,A6784+$X$32-1,$X$30)</f>
        <v>0</v>
      </c>
      <c r="C6784" s="25">
        <f>+IFERROR(_xlfn.NUMBERVALUE(INDEX(Исходные_данные!A:Z,A6784+$X$32-1,$X$31),"."),0)</f>
        <v>0</v>
      </c>
      <c r="D6784" s="51"/>
      <c r="E6784" s="3">
        <f t="shared" si="1055"/>
        <v>1289.4580000000001</v>
      </c>
      <c r="F6784" s="3">
        <f t="shared" si="1056"/>
        <v>1289.4574600000001</v>
      </c>
      <c r="G6784" s="8">
        <f t="shared" si="1059"/>
        <v>0</v>
      </c>
      <c r="H6784" s="7">
        <f t="shared" si="1051"/>
        <v>0</v>
      </c>
      <c r="I6784" s="7">
        <f t="shared" si="1052"/>
        <v>0</v>
      </c>
      <c r="J6784">
        <f t="shared" si="1053"/>
        <v>0</v>
      </c>
      <c r="K6784">
        <f t="shared" si="1057"/>
        <v>0</v>
      </c>
      <c r="L6784">
        <f t="shared" si="1054"/>
        <v>0</v>
      </c>
      <c r="M6784" s="66" t="str">
        <f t="shared" si="1060"/>
        <v xml:space="preserve"> </v>
      </c>
    </row>
    <row r="6785" spans="1:13" x14ac:dyDescent="0.25">
      <c r="A6785" s="25">
        <f t="shared" si="1058"/>
        <v>6785</v>
      </c>
      <c r="B6785" s="35">
        <f>+INDEX(Исходные_данные!A:Z,A6785+$X$32-1,$X$30)</f>
        <v>0</v>
      </c>
      <c r="C6785" s="25">
        <f>+IFERROR(_xlfn.NUMBERVALUE(INDEX(Исходные_данные!A:Z,A6785+$X$32-1,$X$31),"."),0)</f>
        <v>0</v>
      </c>
      <c r="D6785" s="51"/>
      <c r="E6785" s="3">
        <f t="shared" si="1055"/>
        <v>1289.4580000000001</v>
      </c>
      <c r="F6785" s="3">
        <f t="shared" si="1056"/>
        <v>1289.4574600000001</v>
      </c>
      <c r="G6785" s="8">
        <f t="shared" si="1059"/>
        <v>0</v>
      </c>
      <c r="H6785" s="7">
        <f t="shared" ref="H6785:H6848" si="1061">IF(G6785&gt;$X$35,C6785,0)</f>
        <v>0</v>
      </c>
      <c r="I6785" s="7">
        <f t="shared" ref="I6785:I6848" si="1062">IF(AND(A6785&gt;$Q$25,A6785&lt;=$Q$25+$T$25),1,0)</f>
        <v>0</v>
      </c>
      <c r="J6785">
        <f t="shared" ref="J6785:J6848" si="1063">IF(I6785=1,IF(H6785*$W$47&lt;=$X$48,H6785*$W$47,0),0)</f>
        <v>0</v>
      </c>
      <c r="K6785">
        <f t="shared" si="1057"/>
        <v>0</v>
      </c>
      <c r="L6785">
        <f t="shared" ref="L6785:L6848" si="1064">+IF(I6785=1,IF(H6785*$W$47&lt;=$X$48,0,$X$48),0)</f>
        <v>0</v>
      </c>
      <c r="M6785" s="66" t="str">
        <f t="shared" si="1060"/>
        <v xml:space="preserve"> </v>
      </c>
    </row>
    <row r="6786" spans="1:13" x14ac:dyDescent="0.25">
      <c r="A6786" s="25">
        <f t="shared" si="1058"/>
        <v>6786</v>
      </c>
      <c r="B6786" s="35">
        <f>+INDEX(Исходные_данные!A:Z,A6786+$X$32-1,$X$30)</f>
        <v>0</v>
      </c>
      <c r="C6786" s="25">
        <f>+IFERROR(_xlfn.NUMBERVALUE(INDEX(Исходные_данные!A:Z,A6786+$X$32-1,$X$31),"."),0)</f>
        <v>0</v>
      </c>
      <c r="D6786" s="51"/>
      <c r="E6786" s="3">
        <f t="shared" ref="E6786:E6849" si="1065">+IFERROR(IF(_xlfn.NUMBERVALUE(B6786,".")&lt;E6785,E6785,_xlfn.NUMBERVALUE(B6786,".")),E6785)</f>
        <v>1289.4580000000001</v>
      </c>
      <c r="F6786" s="3">
        <f t="shared" ref="F6786:F6849" si="1066">(E6786-$X$45*$X$44)/IF($X$44&lt;&gt;0,ABS($X$44),1)*$X$39</f>
        <v>1289.4574600000001</v>
      </c>
      <c r="G6786" s="8">
        <f t="shared" si="1059"/>
        <v>0</v>
      </c>
      <c r="H6786" s="7">
        <f t="shared" si="1061"/>
        <v>0</v>
      </c>
      <c r="I6786" s="7">
        <f t="shared" si="1062"/>
        <v>0</v>
      </c>
      <c r="J6786">
        <f t="shared" si="1063"/>
        <v>0</v>
      </c>
      <c r="K6786">
        <f t="shared" ref="K6786:K6849" si="1067">+J6786/100</f>
        <v>0</v>
      </c>
      <c r="L6786">
        <f t="shared" si="1064"/>
        <v>0</v>
      </c>
      <c r="M6786" s="66" t="str">
        <f t="shared" si="1060"/>
        <v xml:space="preserve"> </v>
      </c>
    </row>
    <row r="6787" spans="1:13" x14ac:dyDescent="0.25">
      <c r="A6787" s="25">
        <f t="shared" ref="A6787:A6850" si="1068">+A6786+1</f>
        <v>6787</v>
      </c>
      <c r="B6787" s="35">
        <f>+INDEX(Исходные_данные!A:Z,A6787+$X$32-1,$X$30)</f>
        <v>0</v>
      </c>
      <c r="C6787" s="25">
        <f>+IFERROR(_xlfn.NUMBERVALUE(INDEX(Исходные_данные!A:Z,A6787+$X$32-1,$X$31),"."),0)</f>
        <v>0</v>
      </c>
      <c r="D6787" s="51"/>
      <c r="E6787" s="3">
        <f t="shared" si="1065"/>
        <v>1289.4580000000001</v>
      </c>
      <c r="F6787" s="3">
        <f t="shared" si="1066"/>
        <v>1289.4574600000001</v>
      </c>
      <c r="G6787" s="8">
        <f t="shared" ref="G6787:G6850" si="1069">+IF(E6787=E6786,0,_xlfn.NUMBERVALUE(C6787,".")/O$56*100)</f>
        <v>0</v>
      </c>
      <c r="H6787" s="7">
        <f t="shared" si="1061"/>
        <v>0</v>
      </c>
      <c r="I6787" s="7">
        <f t="shared" si="1062"/>
        <v>0</v>
      </c>
      <c r="J6787">
        <f t="shared" si="1063"/>
        <v>0</v>
      </c>
      <c r="K6787">
        <f t="shared" si="1067"/>
        <v>0</v>
      </c>
      <c r="L6787">
        <f t="shared" si="1064"/>
        <v>0</v>
      </c>
      <c r="M6787" s="66" t="str">
        <f t="shared" si="1060"/>
        <v xml:space="preserve"> </v>
      </c>
    </row>
    <row r="6788" spans="1:13" x14ac:dyDescent="0.25">
      <c r="A6788" s="25">
        <f t="shared" si="1068"/>
        <v>6788</v>
      </c>
      <c r="B6788" s="35">
        <f>+INDEX(Исходные_данные!A:Z,A6788+$X$32-1,$X$30)</f>
        <v>0</v>
      </c>
      <c r="C6788" s="25">
        <f>+IFERROR(_xlfn.NUMBERVALUE(INDEX(Исходные_данные!A:Z,A6788+$X$32-1,$X$31),"."),0)</f>
        <v>0</v>
      </c>
      <c r="D6788" s="51"/>
      <c r="E6788" s="3">
        <f t="shared" si="1065"/>
        <v>1289.4580000000001</v>
      </c>
      <c r="F6788" s="3">
        <f t="shared" si="1066"/>
        <v>1289.4574600000001</v>
      </c>
      <c r="G6788" s="8">
        <f t="shared" si="1069"/>
        <v>0</v>
      </c>
      <c r="H6788" s="7">
        <f t="shared" si="1061"/>
        <v>0</v>
      </c>
      <c r="I6788" s="7">
        <f t="shared" si="1062"/>
        <v>0</v>
      </c>
      <c r="J6788">
        <f t="shared" si="1063"/>
        <v>0</v>
      </c>
      <c r="K6788">
        <f t="shared" si="1067"/>
        <v>0</v>
      </c>
      <c r="L6788">
        <f t="shared" si="1064"/>
        <v>0</v>
      </c>
      <c r="M6788" s="66" t="str">
        <f t="shared" si="1060"/>
        <v xml:space="preserve"> </v>
      </c>
    </row>
    <row r="6789" spans="1:13" x14ac:dyDescent="0.25">
      <c r="A6789" s="25">
        <f t="shared" si="1068"/>
        <v>6789</v>
      </c>
      <c r="B6789" s="35">
        <f>+INDEX(Исходные_данные!A:Z,A6789+$X$32-1,$X$30)</f>
        <v>0</v>
      </c>
      <c r="C6789" s="25">
        <f>+IFERROR(_xlfn.NUMBERVALUE(INDEX(Исходные_данные!A:Z,A6789+$X$32-1,$X$31),"."),0)</f>
        <v>0</v>
      </c>
      <c r="D6789" s="51"/>
      <c r="E6789" s="3">
        <f t="shared" si="1065"/>
        <v>1289.4580000000001</v>
      </c>
      <c r="F6789" s="3">
        <f t="shared" si="1066"/>
        <v>1289.4574600000001</v>
      </c>
      <c r="G6789" s="8">
        <f t="shared" si="1069"/>
        <v>0</v>
      </c>
      <c r="H6789" s="7">
        <f t="shared" si="1061"/>
        <v>0</v>
      </c>
      <c r="I6789" s="7">
        <f t="shared" si="1062"/>
        <v>0</v>
      </c>
      <c r="J6789">
        <f t="shared" si="1063"/>
        <v>0</v>
      </c>
      <c r="K6789">
        <f t="shared" si="1067"/>
        <v>0</v>
      </c>
      <c r="L6789">
        <f t="shared" si="1064"/>
        <v>0</v>
      </c>
      <c r="M6789" s="66" t="str">
        <f t="shared" si="1060"/>
        <v xml:space="preserve"> </v>
      </c>
    </row>
    <row r="6790" spans="1:13" x14ac:dyDescent="0.25">
      <c r="A6790" s="25">
        <f t="shared" si="1068"/>
        <v>6790</v>
      </c>
      <c r="B6790" s="35">
        <f>+INDEX(Исходные_данные!A:Z,A6790+$X$32-1,$X$30)</f>
        <v>0</v>
      </c>
      <c r="C6790" s="25">
        <f>+IFERROR(_xlfn.NUMBERVALUE(INDEX(Исходные_данные!A:Z,A6790+$X$32-1,$X$31),"."),0)</f>
        <v>0</v>
      </c>
      <c r="D6790" s="51"/>
      <c r="E6790" s="3">
        <f t="shared" si="1065"/>
        <v>1289.4580000000001</v>
      </c>
      <c r="F6790" s="3">
        <f t="shared" si="1066"/>
        <v>1289.4574600000001</v>
      </c>
      <c r="G6790" s="8">
        <f t="shared" si="1069"/>
        <v>0</v>
      </c>
      <c r="H6790" s="7">
        <f t="shared" si="1061"/>
        <v>0</v>
      </c>
      <c r="I6790" s="7">
        <f t="shared" si="1062"/>
        <v>0</v>
      </c>
      <c r="J6790">
        <f t="shared" si="1063"/>
        <v>0</v>
      </c>
      <c r="K6790">
        <f t="shared" si="1067"/>
        <v>0</v>
      </c>
      <c r="L6790">
        <f t="shared" si="1064"/>
        <v>0</v>
      </c>
      <c r="M6790" s="66" t="str">
        <f t="shared" si="1060"/>
        <v xml:space="preserve"> </v>
      </c>
    </row>
    <row r="6791" spans="1:13" x14ac:dyDescent="0.25">
      <c r="A6791" s="25">
        <f t="shared" si="1068"/>
        <v>6791</v>
      </c>
      <c r="B6791" s="35">
        <f>+INDEX(Исходные_данные!A:Z,A6791+$X$32-1,$X$30)</f>
        <v>0</v>
      </c>
      <c r="C6791" s="25">
        <f>+IFERROR(_xlfn.NUMBERVALUE(INDEX(Исходные_данные!A:Z,A6791+$X$32-1,$X$31),"."),0)</f>
        <v>0</v>
      </c>
      <c r="D6791" s="51"/>
      <c r="E6791" s="3">
        <f t="shared" si="1065"/>
        <v>1289.4580000000001</v>
      </c>
      <c r="F6791" s="3">
        <f t="shared" si="1066"/>
        <v>1289.4574600000001</v>
      </c>
      <c r="G6791" s="8">
        <f t="shared" si="1069"/>
        <v>0</v>
      </c>
      <c r="H6791" s="7">
        <f t="shared" si="1061"/>
        <v>0</v>
      </c>
      <c r="I6791" s="7">
        <f t="shared" si="1062"/>
        <v>0</v>
      </c>
      <c r="J6791">
        <f t="shared" si="1063"/>
        <v>0</v>
      </c>
      <c r="K6791">
        <f t="shared" si="1067"/>
        <v>0</v>
      </c>
      <c r="L6791">
        <f t="shared" si="1064"/>
        <v>0</v>
      </c>
      <c r="M6791" s="66" t="str">
        <f t="shared" si="1060"/>
        <v xml:space="preserve"> </v>
      </c>
    </row>
    <row r="6792" spans="1:13" x14ac:dyDescent="0.25">
      <c r="A6792" s="25">
        <f t="shared" si="1068"/>
        <v>6792</v>
      </c>
      <c r="B6792" s="35">
        <f>+INDEX(Исходные_данные!A:Z,A6792+$X$32-1,$X$30)</f>
        <v>0</v>
      </c>
      <c r="C6792" s="25">
        <f>+IFERROR(_xlfn.NUMBERVALUE(INDEX(Исходные_данные!A:Z,A6792+$X$32-1,$X$31),"."),0)</f>
        <v>0</v>
      </c>
      <c r="D6792" s="51"/>
      <c r="E6792" s="3">
        <f t="shared" si="1065"/>
        <v>1289.4580000000001</v>
      </c>
      <c r="F6792" s="3">
        <f t="shared" si="1066"/>
        <v>1289.4574600000001</v>
      </c>
      <c r="G6792" s="8">
        <f t="shared" si="1069"/>
        <v>0</v>
      </c>
      <c r="H6792" s="7">
        <f t="shared" si="1061"/>
        <v>0</v>
      </c>
      <c r="I6792" s="7">
        <f t="shared" si="1062"/>
        <v>0</v>
      </c>
      <c r="J6792">
        <f t="shared" si="1063"/>
        <v>0</v>
      </c>
      <c r="K6792">
        <f t="shared" si="1067"/>
        <v>0</v>
      </c>
      <c r="L6792">
        <f t="shared" si="1064"/>
        <v>0</v>
      </c>
      <c r="M6792" s="66" t="str">
        <f t="shared" si="1060"/>
        <v xml:space="preserve"> </v>
      </c>
    </row>
    <row r="6793" spans="1:13" x14ac:dyDescent="0.25">
      <c r="A6793" s="25">
        <f t="shared" si="1068"/>
        <v>6793</v>
      </c>
      <c r="B6793" s="35">
        <f>+INDEX(Исходные_данные!A:Z,A6793+$X$32-1,$X$30)</f>
        <v>0</v>
      </c>
      <c r="C6793" s="25">
        <f>+IFERROR(_xlfn.NUMBERVALUE(INDEX(Исходные_данные!A:Z,A6793+$X$32-1,$X$31),"."),0)</f>
        <v>0</v>
      </c>
      <c r="D6793" s="51"/>
      <c r="E6793" s="3">
        <f t="shared" si="1065"/>
        <v>1289.4580000000001</v>
      </c>
      <c r="F6793" s="3">
        <f t="shared" si="1066"/>
        <v>1289.4574600000001</v>
      </c>
      <c r="G6793" s="8">
        <f t="shared" si="1069"/>
        <v>0</v>
      </c>
      <c r="H6793" s="7">
        <f t="shared" si="1061"/>
        <v>0</v>
      </c>
      <c r="I6793" s="7">
        <f t="shared" si="1062"/>
        <v>0</v>
      </c>
      <c r="J6793">
        <f t="shared" si="1063"/>
        <v>0</v>
      </c>
      <c r="K6793">
        <f t="shared" si="1067"/>
        <v>0</v>
      </c>
      <c r="L6793">
        <f t="shared" si="1064"/>
        <v>0</v>
      </c>
      <c r="M6793" s="66" t="str">
        <f t="shared" si="1060"/>
        <v xml:space="preserve"> </v>
      </c>
    </row>
    <row r="6794" spans="1:13" x14ac:dyDescent="0.25">
      <c r="A6794" s="25">
        <f t="shared" si="1068"/>
        <v>6794</v>
      </c>
      <c r="B6794" s="35">
        <f>+INDEX(Исходные_данные!A:Z,A6794+$X$32-1,$X$30)</f>
        <v>0</v>
      </c>
      <c r="C6794" s="25">
        <f>+IFERROR(_xlfn.NUMBERVALUE(INDEX(Исходные_данные!A:Z,A6794+$X$32-1,$X$31),"."),0)</f>
        <v>0</v>
      </c>
      <c r="D6794" s="51"/>
      <c r="E6794" s="3">
        <f t="shared" si="1065"/>
        <v>1289.4580000000001</v>
      </c>
      <c r="F6794" s="3">
        <f t="shared" si="1066"/>
        <v>1289.4574600000001</v>
      </c>
      <c r="G6794" s="8">
        <f t="shared" si="1069"/>
        <v>0</v>
      </c>
      <c r="H6794" s="7">
        <f t="shared" si="1061"/>
        <v>0</v>
      </c>
      <c r="I6794" s="7">
        <f t="shared" si="1062"/>
        <v>0</v>
      </c>
      <c r="J6794">
        <f t="shared" si="1063"/>
        <v>0</v>
      </c>
      <c r="K6794">
        <f t="shared" si="1067"/>
        <v>0</v>
      </c>
      <c r="L6794">
        <f t="shared" si="1064"/>
        <v>0</v>
      </c>
      <c r="M6794" s="66" t="str">
        <f t="shared" si="1060"/>
        <v xml:space="preserve"> </v>
      </c>
    </row>
    <row r="6795" spans="1:13" x14ac:dyDescent="0.25">
      <c r="A6795" s="25">
        <f t="shared" si="1068"/>
        <v>6795</v>
      </c>
      <c r="B6795" s="35">
        <f>+INDEX(Исходные_данные!A:Z,A6795+$X$32-1,$X$30)</f>
        <v>0</v>
      </c>
      <c r="C6795" s="25">
        <f>+IFERROR(_xlfn.NUMBERVALUE(INDEX(Исходные_данные!A:Z,A6795+$X$32-1,$X$31),"."),0)</f>
        <v>0</v>
      </c>
      <c r="D6795" s="51"/>
      <c r="E6795" s="3">
        <f t="shared" si="1065"/>
        <v>1289.4580000000001</v>
      </c>
      <c r="F6795" s="3">
        <f t="shared" si="1066"/>
        <v>1289.4574600000001</v>
      </c>
      <c r="G6795" s="8">
        <f t="shared" si="1069"/>
        <v>0</v>
      </c>
      <c r="H6795" s="7">
        <f t="shared" si="1061"/>
        <v>0</v>
      </c>
      <c r="I6795" s="7">
        <f t="shared" si="1062"/>
        <v>0</v>
      </c>
      <c r="J6795">
        <f t="shared" si="1063"/>
        <v>0</v>
      </c>
      <c r="K6795">
        <f t="shared" si="1067"/>
        <v>0</v>
      </c>
      <c r="L6795">
        <f t="shared" si="1064"/>
        <v>0</v>
      </c>
      <c r="M6795" s="66" t="str">
        <f t="shared" si="1060"/>
        <v xml:space="preserve"> </v>
      </c>
    </row>
    <row r="6796" spans="1:13" x14ac:dyDescent="0.25">
      <c r="A6796" s="25">
        <f t="shared" si="1068"/>
        <v>6796</v>
      </c>
      <c r="B6796" s="35">
        <f>+INDEX(Исходные_данные!A:Z,A6796+$X$32-1,$X$30)</f>
        <v>0</v>
      </c>
      <c r="C6796" s="25">
        <f>+IFERROR(_xlfn.NUMBERVALUE(INDEX(Исходные_данные!A:Z,A6796+$X$32-1,$X$31),"."),0)</f>
        <v>0</v>
      </c>
      <c r="D6796" s="51"/>
      <c r="E6796" s="3">
        <f t="shared" si="1065"/>
        <v>1289.4580000000001</v>
      </c>
      <c r="F6796" s="3">
        <f t="shared" si="1066"/>
        <v>1289.4574600000001</v>
      </c>
      <c r="G6796" s="8">
        <f t="shared" si="1069"/>
        <v>0</v>
      </c>
      <c r="H6796" s="7">
        <f t="shared" si="1061"/>
        <v>0</v>
      </c>
      <c r="I6796" s="7">
        <f t="shared" si="1062"/>
        <v>0</v>
      </c>
      <c r="J6796">
        <f t="shared" si="1063"/>
        <v>0</v>
      </c>
      <c r="K6796">
        <f t="shared" si="1067"/>
        <v>0</v>
      </c>
      <c r="L6796">
        <f t="shared" si="1064"/>
        <v>0</v>
      </c>
      <c r="M6796" s="66" t="str">
        <f t="shared" si="1060"/>
        <v xml:space="preserve"> </v>
      </c>
    </row>
    <row r="6797" spans="1:13" x14ac:dyDescent="0.25">
      <c r="A6797" s="25">
        <f t="shared" si="1068"/>
        <v>6797</v>
      </c>
      <c r="B6797" s="35">
        <f>+INDEX(Исходные_данные!A:Z,A6797+$X$32-1,$X$30)</f>
        <v>0</v>
      </c>
      <c r="C6797" s="25">
        <f>+IFERROR(_xlfn.NUMBERVALUE(INDEX(Исходные_данные!A:Z,A6797+$X$32-1,$X$31),"."),0)</f>
        <v>0</v>
      </c>
      <c r="D6797" s="51"/>
      <c r="E6797" s="3">
        <f t="shared" si="1065"/>
        <v>1289.4580000000001</v>
      </c>
      <c r="F6797" s="3">
        <f t="shared" si="1066"/>
        <v>1289.4574600000001</v>
      </c>
      <c r="G6797" s="8">
        <f t="shared" si="1069"/>
        <v>0</v>
      </c>
      <c r="H6797" s="7">
        <f t="shared" si="1061"/>
        <v>0</v>
      </c>
      <c r="I6797" s="7">
        <f t="shared" si="1062"/>
        <v>0</v>
      </c>
      <c r="J6797">
        <f t="shared" si="1063"/>
        <v>0</v>
      </c>
      <c r="K6797">
        <f t="shared" si="1067"/>
        <v>0</v>
      </c>
      <c r="L6797">
        <f t="shared" si="1064"/>
        <v>0</v>
      </c>
      <c r="M6797" s="66" t="str">
        <f t="shared" si="1060"/>
        <v xml:space="preserve"> </v>
      </c>
    </row>
    <row r="6798" spans="1:13" x14ac:dyDescent="0.25">
      <c r="A6798" s="25">
        <f t="shared" si="1068"/>
        <v>6798</v>
      </c>
      <c r="B6798" s="35">
        <f>+INDEX(Исходные_данные!A:Z,A6798+$X$32-1,$X$30)</f>
        <v>0</v>
      </c>
      <c r="C6798" s="25">
        <f>+IFERROR(_xlfn.NUMBERVALUE(INDEX(Исходные_данные!A:Z,A6798+$X$32-1,$X$31),"."),0)</f>
        <v>0</v>
      </c>
      <c r="D6798" s="51"/>
      <c r="E6798" s="3">
        <f t="shared" si="1065"/>
        <v>1289.4580000000001</v>
      </c>
      <c r="F6798" s="3">
        <f t="shared" si="1066"/>
        <v>1289.4574600000001</v>
      </c>
      <c r="G6798" s="8">
        <f t="shared" si="1069"/>
        <v>0</v>
      </c>
      <c r="H6798" s="7">
        <f t="shared" si="1061"/>
        <v>0</v>
      </c>
      <c r="I6798" s="7">
        <f t="shared" si="1062"/>
        <v>0</v>
      </c>
      <c r="J6798">
        <f t="shared" si="1063"/>
        <v>0</v>
      </c>
      <c r="K6798">
        <f t="shared" si="1067"/>
        <v>0</v>
      </c>
      <c r="L6798">
        <f t="shared" si="1064"/>
        <v>0</v>
      </c>
      <c r="M6798" s="66" t="str">
        <f t="shared" si="1060"/>
        <v xml:space="preserve"> </v>
      </c>
    </row>
    <row r="6799" spans="1:13" x14ac:dyDescent="0.25">
      <c r="A6799" s="25">
        <f t="shared" si="1068"/>
        <v>6799</v>
      </c>
      <c r="B6799" s="35">
        <f>+INDEX(Исходные_данные!A:Z,A6799+$X$32-1,$X$30)</f>
        <v>0</v>
      </c>
      <c r="C6799" s="25">
        <f>+IFERROR(_xlfn.NUMBERVALUE(INDEX(Исходные_данные!A:Z,A6799+$X$32-1,$X$31),"."),0)</f>
        <v>0</v>
      </c>
      <c r="D6799" s="51"/>
      <c r="E6799" s="3">
        <f t="shared" si="1065"/>
        <v>1289.4580000000001</v>
      </c>
      <c r="F6799" s="3">
        <f t="shared" si="1066"/>
        <v>1289.4574600000001</v>
      </c>
      <c r="G6799" s="8">
        <f t="shared" si="1069"/>
        <v>0</v>
      </c>
      <c r="H6799" s="7">
        <f t="shared" si="1061"/>
        <v>0</v>
      </c>
      <c r="I6799" s="7">
        <f t="shared" si="1062"/>
        <v>0</v>
      </c>
      <c r="J6799">
        <f t="shared" si="1063"/>
        <v>0</v>
      </c>
      <c r="K6799">
        <f t="shared" si="1067"/>
        <v>0</v>
      </c>
      <c r="L6799">
        <f t="shared" si="1064"/>
        <v>0</v>
      </c>
      <c r="M6799" s="66" t="str">
        <f t="shared" si="1060"/>
        <v xml:space="preserve"> </v>
      </c>
    </row>
    <row r="6800" spans="1:13" x14ac:dyDescent="0.25">
      <c r="A6800" s="25">
        <f t="shared" si="1068"/>
        <v>6800</v>
      </c>
      <c r="B6800" s="35">
        <f>+INDEX(Исходные_данные!A:Z,A6800+$X$32-1,$X$30)</f>
        <v>0</v>
      </c>
      <c r="C6800" s="25">
        <f>+IFERROR(_xlfn.NUMBERVALUE(INDEX(Исходные_данные!A:Z,A6800+$X$32-1,$X$31),"."),0)</f>
        <v>0</v>
      </c>
      <c r="D6800" s="51"/>
      <c r="E6800" s="3">
        <f t="shared" si="1065"/>
        <v>1289.4580000000001</v>
      </c>
      <c r="F6800" s="3">
        <f t="shared" si="1066"/>
        <v>1289.4574600000001</v>
      </c>
      <c r="G6800" s="8">
        <f t="shared" si="1069"/>
        <v>0</v>
      </c>
      <c r="H6800" s="7">
        <f t="shared" si="1061"/>
        <v>0</v>
      </c>
      <c r="I6800" s="7">
        <f t="shared" si="1062"/>
        <v>0</v>
      </c>
      <c r="J6800">
        <f t="shared" si="1063"/>
        <v>0</v>
      </c>
      <c r="K6800">
        <f t="shared" si="1067"/>
        <v>0</v>
      </c>
      <c r="L6800">
        <f t="shared" si="1064"/>
        <v>0</v>
      </c>
      <c r="M6800" s="66" t="str">
        <f t="shared" si="1060"/>
        <v xml:space="preserve"> </v>
      </c>
    </row>
    <row r="6801" spans="1:13" x14ac:dyDescent="0.25">
      <c r="A6801" s="25">
        <f t="shared" si="1068"/>
        <v>6801</v>
      </c>
      <c r="B6801" s="35">
        <f>+INDEX(Исходные_данные!A:Z,A6801+$X$32-1,$X$30)</f>
        <v>0</v>
      </c>
      <c r="C6801" s="25">
        <f>+IFERROR(_xlfn.NUMBERVALUE(INDEX(Исходные_данные!A:Z,A6801+$X$32-1,$X$31),"."),0)</f>
        <v>0</v>
      </c>
      <c r="D6801" s="51"/>
      <c r="E6801" s="3">
        <f t="shared" si="1065"/>
        <v>1289.4580000000001</v>
      </c>
      <c r="F6801" s="3">
        <f t="shared" si="1066"/>
        <v>1289.4574600000001</v>
      </c>
      <c r="G6801" s="8">
        <f t="shared" si="1069"/>
        <v>0</v>
      </c>
      <c r="H6801" s="7">
        <f t="shared" si="1061"/>
        <v>0</v>
      </c>
      <c r="I6801" s="7">
        <f t="shared" si="1062"/>
        <v>0</v>
      </c>
      <c r="J6801">
        <f t="shared" si="1063"/>
        <v>0</v>
      </c>
      <c r="K6801">
        <f t="shared" si="1067"/>
        <v>0</v>
      </c>
      <c r="L6801">
        <f t="shared" si="1064"/>
        <v>0</v>
      </c>
      <c r="M6801" s="66" t="str">
        <f t="shared" si="1060"/>
        <v xml:space="preserve"> </v>
      </c>
    </row>
    <row r="6802" spans="1:13" x14ac:dyDescent="0.25">
      <c r="A6802" s="25">
        <f t="shared" si="1068"/>
        <v>6802</v>
      </c>
      <c r="B6802" s="35">
        <f>+INDEX(Исходные_данные!A:Z,A6802+$X$32-1,$X$30)</f>
        <v>0</v>
      </c>
      <c r="C6802" s="25">
        <f>+IFERROR(_xlfn.NUMBERVALUE(INDEX(Исходные_данные!A:Z,A6802+$X$32-1,$X$31),"."),0)</f>
        <v>0</v>
      </c>
      <c r="D6802" s="51"/>
      <c r="E6802" s="3">
        <f t="shared" si="1065"/>
        <v>1289.4580000000001</v>
      </c>
      <c r="F6802" s="3">
        <f t="shared" si="1066"/>
        <v>1289.4574600000001</v>
      </c>
      <c r="G6802" s="8">
        <f t="shared" si="1069"/>
        <v>0</v>
      </c>
      <c r="H6802" s="7">
        <f t="shared" si="1061"/>
        <v>0</v>
      </c>
      <c r="I6802" s="7">
        <f t="shared" si="1062"/>
        <v>0</v>
      </c>
      <c r="J6802">
        <f t="shared" si="1063"/>
        <v>0</v>
      </c>
      <c r="K6802">
        <f t="shared" si="1067"/>
        <v>0</v>
      </c>
      <c r="L6802">
        <f t="shared" si="1064"/>
        <v>0</v>
      </c>
      <c r="M6802" s="66" t="str">
        <f t="shared" si="1060"/>
        <v xml:space="preserve"> </v>
      </c>
    </row>
    <row r="6803" spans="1:13" x14ac:dyDescent="0.25">
      <c r="A6803" s="25">
        <f t="shared" si="1068"/>
        <v>6803</v>
      </c>
      <c r="B6803" s="35">
        <f>+INDEX(Исходные_данные!A:Z,A6803+$X$32-1,$X$30)</f>
        <v>0</v>
      </c>
      <c r="C6803" s="25">
        <f>+IFERROR(_xlfn.NUMBERVALUE(INDEX(Исходные_данные!A:Z,A6803+$X$32-1,$X$31),"."),0)</f>
        <v>0</v>
      </c>
      <c r="D6803" s="51"/>
      <c r="E6803" s="3">
        <f t="shared" si="1065"/>
        <v>1289.4580000000001</v>
      </c>
      <c r="F6803" s="3">
        <f t="shared" si="1066"/>
        <v>1289.4574600000001</v>
      </c>
      <c r="G6803" s="8">
        <f t="shared" si="1069"/>
        <v>0</v>
      </c>
      <c r="H6803" s="7">
        <f t="shared" si="1061"/>
        <v>0</v>
      </c>
      <c r="I6803" s="7">
        <f t="shared" si="1062"/>
        <v>0</v>
      </c>
      <c r="J6803">
        <f t="shared" si="1063"/>
        <v>0</v>
      </c>
      <c r="K6803">
        <f t="shared" si="1067"/>
        <v>0</v>
      </c>
      <c r="L6803">
        <f t="shared" si="1064"/>
        <v>0</v>
      </c>
      <c r="M6803" s="66" t="str">
        <f t="shared" si="1060"/>
        <v xml:space="preserve"> </v>
      </c>
    </row>
    <row r="6804" spans="1:13" x14ac:dyDescent="0.25">
      <c r="A6804" s="25">
        <f t="shared" si="1068"/>
        <v>6804</v>
      </c>
      <c r="B6804" s="35">
        <f>+INDEX(Исходные_данные!A:Z,A6804+$X$32-1,$X$30)</f>
        <v>0</v>
      </c>
      <c r="C6804" s="25">
        <f>+IFERROR(_xlfn.NUMBERVALUE(INDEX(Исходные_данные!A:Z,A6804+$X$32-1,$X$31),"."),0)</f>
        <v>0</v>
      </c>
      <c r="D6804" s="51"/>
      <c r="E6804" s="3">
        <f t="shared" si="1065"/>
        <v>1289.4580000000001</v>
      </c>
      <c r="F6804" s="3">
        <f t="shared" si="1066"/>
        <v>1289.4574600000001</v>
      </c>
      <c r="G6804" s="8">
        <f t="shared" si="1069"/>
        <v>0</v>
      </c>
      <c r="H6804" s="7">
        <f t="shared" si="1061"/>
        <v>0</v>
      </c>
      <c r="I6804" s="7">
        <f t="shared" si="1062"/>
        <v>0</v>
      </c>
      <c r="J6804">
        <f t="shared" si="1063"/>
        <v>0</v>
      </c>
      <c r="K6804">
        <f t="shared" si="1067"/>
        <v>0</v>
      </c>
      <c r="L6804">
        <f t="shared" si="1064"/>
        <v>0</v>
      </c>
      <c r="M6804" s="66" t="str">
        <f t="shared" si="1060"/>
        <v xml:space="preserve"> </v>
      </c>
    </row>
    <row r="6805" spans="1:13" x14ac:dyDescent="0.25">
      <c r="A6805" s="25">
        <f t="shared" si="1068"/>
        <v>6805</v>
      </c>
      <c r="B6805" s="35">
        <f>+INDEX(Исходные_данные!A:Z,A6805+$X$32-1,$X$30)</f>
        <v>0</v>
      </c>
      <c r="C6805" s="25">
        <f>+IFERROR(_xlfn.NUMBERVALUE(INDEX(Исходные_данные!A:Z,A6805+$X$32-1,$X$31),"."),0)</f>
        <v>0</v>
      </c>
      <c r="D6805" s="51"/>
      <c r="E6805" s="3">
        <f t="shared" si="1065"/>
        <v>1289.4580000000001</v>
      </c>
      <c r="F6805" s="3">
        <f t="shared" si="1066"/>
        <v>1289.4574600000001</v>
      </c>
      <c r="G6805" s="8">
        <f t="shared" si="1069"/>
        <v>0</v>
      </c>
      <c r="H6805" s="7">
        <f t="shared" si="1061"/>
        <v>0</v>
      </c>
      <c r="I6805" s="7">
        <f t="shared" si="1062"/>
        <v>0</v>
      </c>
      <c r="J6805">
        <f t="shared" si="1063"/>
        <v>0</v>
      </c>
      <c r="K6805">
        <f t="shared" si="1067"/>
        <v>0</v>
      </c>
      <c r="L6805">
        <f t="shared" si="1064"/>
        <v>0</v>
      </c>
      <c r="M6805" s="66" t="str">
        <f t="shared" si="1060"/>
        <v xml:space="preserve"> </v>
      </c>
    </row>
    <row r="6806" spans="1:13" x14ac:dyDescent="0.25">
      <c r="A6806" s="25">
        <f t="shared" si="1068"/>
        <v>6806</v>
      </c>
      <c r="B6806" s="35">
        <f>+INDEX(Исходные_данные!A:Z,A6806+$X$32-1,$X$30)</f>
        <v>0</v>
      </c>
      <c r="C6806" s="25">
        <f>+IFERROR(_xlfn.NUMBERVALUE(INDEX(Исходные_данные!A:Z,A6806+$X$32-1,$X$31),"."),0)</f>
        <v>0</v>
      </c>
      <c r="D6806" s="51"/>
      <c r="E6806" s="3">
        <f t="shared" si="1065"/>
        <v>1289.4580000000001</v>
      </c>
      <c r="F6806" s="3">
        <f t="shared" si="1066"/>
        <v>1289.4574600000001</v>
      </c>
      <c r="G6806" s="8">
        <f t="shared" si="1069"/>
        <v>0</v>
      </c>
      <c r="H6806" s="7">
        <f t="shared" si="1061"/>
        <v>0</v>
      </c>
      <c r="I6806" s="7">
        <f t="shared" si="1062"/>
        <v>0</v>
      </c>
      <c r="J6806">
        <f t="shared" si="1063"/>
        <v>0</v>
      </c>
      <c r="K6806">
        <f t="shared" si="1067"/>
        <v>0</v>
      </c>
      <c r="L6806">
        <f t="shared" si="1064"/>
        <v>0</v>
      </c>
      <c r="M6806" s="66" t="str">
        <f t="shared" si="1060"/>
        <v xml:space="preserve"> </v>
      </c>
    </row>
    <row r="6807" spans="1:13" x14ac:dyDescent="0.25">
      <c r="A6807" s="25">
        <f t="shared" si="1068"/>
        <v>6807</v>
      </c>
      <c r="B6807" s="35">
        <f>+INDEX(Исходные_данные!A:Z,A6807+$X$32-1,$X$30)</f>
        <v>0</v>
      </c>
      <c r="C6807" s="25">
        <f>+IFERROR(_xlfn.NUMBERVALUE(INDEX(Исходные_данные!A:Z,A6807+$X$32-1,$X$31),"."),0)</f>
        <v>0</v>
      </c>
      <c r="D6807" s="51"/>
      <c r="E6807" s="3">
        <f t="shared" si="1065"/>
        <v>1289.4580000000001</v>
      </c>
      <c r="F6807" s="3">
        <f t="shared" si="1066"/>
        <v>1289.4574600000001</v>
      </c>
      <c r="G6807" s="8">
        <f t="shared" si="1069"/>
        <v>0</v>
      </c>
      <c r="H6807" s="7">
        <f t="shared" si="1061"/>
        <v>0</v>
      </c>
      <c r="I6807" s="7">
        <f t="shared" si="1062"/>
        <v>0</v>
      </c>
      <c r="J6807">
        <f t="shared" si="1063"/>
        <v>0</v>
      </c>
      <c r="K6807">
        <f t="shared" si="1067"/>
        <v>0</v>
      </c>
      <c r="L6807">
        <f t="shared" si="1064"/>
        <v>0</v>
      </c>
      <c r="M6807" s="66" t="str">
        <f t="shared" si="1060"/>
        <v xml:space="preserve"> </v>
      </c>
    </row>
    <row r="6808" spans="1:13" x14ac:dyDescent="0.25">
      <c r="A6808" s="25">
        <f t="shared" si="1068"/>
        <v>6808</v>
      </c>
      <c r="B6808" s="35">
        <f>+INDEX(Исходные_данные!A:Z,A6808+$X$32-1,$X$30)</f>
        <v>0</v>
      </c>
      <c r="C6808" s="25">
        <f>+IFERROR(_xlfn.NUMBERVALUE(INDEX(Исходные_данные!A:Z,A6808+$X$32-1,$X$31),"."),0)</f>
        <v>0</v>
      </c>
      <c r="D6808" s="51"/>
      <c r="E6808" s="3">
        <f t="shared" si="1065"/>
        <v>1289.4580000000001</v>
      </c>
      <c r="F6808" s="3">
        <f t="shared" si="1066"/>
        <v>1289.4574600000001</v>
      </c>
      <c r="G6808" s="8">
        <f t="shared" si="1069"/>
        <v>0</v>
      </c>
      <c r="H6808" s="7">
        <f t="shared" si="1061"/>
        <v>0</v>
      </c>
      <c r="I6808" s="7">
        <f t="shared" si="1062"/>
        <v>0</v>
      </c>
      <c r="J6808">
        <f t="shared" si="1063"/>
        <v>0</v>
      </c>
      <c r="K6808">
        <f t="shared" si="1067"/>
        <v>0</v>
      </c>
      <c r="L6808">
        <f t="shared" si="1064"/>
        <v>0</v>
      </c>
      <c r="M6808" s="66" t="str">
        <f t="shared" si="1060"/>
        <v xml:space="preserve"> </v>
      </c>
    </row>
    <row r="6809" spans="1:13" x14ac:dyDescent="0.25">
      <c r="A6809" s="25">
        <f t="shared" si="1068"/>
        <v>6809</v>
      </c>
      <c r="B6809" s="35">
        <f>+INDEX(Исходные_данные!A:Z,A6809+$X$32-1,$X$30)</f>
        <v>0</v>
      </c>
      <c r="C6809" s="25">
        <f>+IFERROR(_xlfn.NUMBERVALUE(INDEX(Исходные_данные!A:Z,A6809+$X$32-1,$X$31),"."),0)</f>
        <v>0</v>
      </c>
      <c r="D6809" s="51"/>
      <c r="E6809" s="3">
        <f t="shared" si="1065"/>
        <v>1289.4580000000001</v>
      </c>
      <c r="F6809" s="3">
        <f t="shared" si="1066"/>
        <v>1289.4574600000001</v>
      </c>
      <c r="G6809" s="8">
        <f t="shared" si="1069"/>
        <v>0</v>
      </c>
      <c r="H6809" s="7">
        <f t="shared" si="1061"/>
        <v>0</v>
      </c>
      <c r="I6809" s="7">
        <f t="shared" si="1062"/>
        <v>0</v>
      </c>
      <c r="J6809">
        <f t="shared" si="1063"/>
        <v>0</v>
      </c>
      <c r="K6809">
        <f t="shared" si="1067"/>
        <v>0</v>
      </c>
      <c r="L6809">
        <f t="shared" si="1064"/>
        <v>0</v>
      </c>
      <c r="M6809" s="66" t="str">
        <f t="shared" si="1060"/>
        <v xml:space="preserve"> </v>
      </c>
    </row>
    <row r="6810" spans="1:13" x14ac:dyDescent="0.25">
      <c r="A6810" s="25">
        <f t="shared" si="1068"/>
        <v>6810</v>
      </c>
      <c r="B6810" s="35">
        <f>+INDEX(Исходные_данные!A:Z,A6810+$X$32-1,$X$30)</f>
        <v>0</v>
      </c>
      <c r="C6810" s="25">
        <f>+IFERROR(_xlfn.NUMBERVALUE(INDEX(Исходные_данные!A:Z,A6810+$X$32-1,$X$31),"."),0)</f>
        <v>0</v>
      </c>
      <c r="D6810" s="51"/>
      <c r="E6810" s="3">
        <f t="shared" si="1065"/>
        <v>1289.4580000000001</v>
      </c>
      <c r="F6810" s="3">
        <f t="shared" si="1066"/>
        <v>1289.4574600000001</v>
      </c>
      <c r="G6810" s="8">
        <f t="shared" si="1069"/>
        <v>0</v>
      </c>
      <c r="H6810" s="7">
        <f t="shared" si="1061"/>
        <v>0</v>
      </c>
      <c r="I6810" s="7">
        <f t="shared" si="1062"/>
        <v>0</v>
      </c>
      <c r="J6810">
        <f t="shared" si="1063"/>
        <v>0</v>
      </c>
      <c r="K6810">
        <f t="shared" si="1067"/>
        <v>0</v>
      </c>
      <c r="L6810">
        <f t="shared" si="1064"/>
        <v>0</v>
      </c>
      <c r="M6810" s="66" t="str">
        <f t="shared" si="1060"/>
        <v xml:space="preserve"> </v>
      </c>
    </row>
    <row r="6811" spans="1:13" x14ac:dyDescent="0.25">
      <c r="A6811" s="25">
        <f t="shared" si="1068"/>
        <v>6811</v>
      </c>
      <c r="B6811" s="35">
        <f>+INDEX(Исходные_данные!A:Z,A6811+$X$32-1,$X$30)</f>
        <v>0</v>
      </c>
      <c r="C6811" s="25">
        <f>+IFERROR(_xlfn.NUMBERVALUE(INDEX(Исходные_данные!A:Z,A6811+$X$32-1,$X$31),"."),0)</f>
        <v>0</v>
      </c>
      <c r="D6811" s="51"/>
      <c r="E6811" s="3">
        <f t="shared" si="1065"/>
        <v>1289.4580000000001</v>
      </c>
      <c r="F6811" s="3">
        <f t="shared" si="1066"/>
        <v>1289.4574600000001</v>
      </c>
      <c r="G6811" s="8">
        <f t="shared" si="1069"/>
        <v>0</v>
      </c>
      <c r="H6811" s="7">
        <f t="shared" si="1061"/>
        <v>0</v>
      </c>
      <c r="I6811" s="7">
        <f t="shared" si="1062"/>
        <v>0</v>
      </c>
      <c r="J6811">
        <f t="shared" si="1063"/>
        <v>0</v>
      </c>
      <c r="K6811">
        <f t="shared" si="1067"/>
        <v>0</v>
      </c>
      <c r="L6811">
        <f t="shared" si="1064"/>
        <v>0</v>
      </c>
      <c r="M6811" s="66" t="str">
        <f t="shared" si="1060"/>
        <v xml:space="preserve"> </v>
      </c>
    </row>
    <row r="6812" spans="1:13" x14ac:dyDescent="0.25">
      <c r="A6812" s="25">
        <f t="shared" si="1068"/>
        <v>6812</v>
      </c>
      <c r="B6812" s="35">
        <f>+INDEX(Исходные_данные!A:Z,A6812+$X$32-1,$X$30)</f>
        <v>0</v>
      </c>
      <c r="C6812" s="25">
        <f>+IFERROR(_xlfn.NUMBERVALUE(INDEX(Исходные_данные!A:Z,A6812+$X$32-1,$X$31),"."),0)</f>
        <v>0</v>
      </c>
      <c r="D6812" s="51"/>
      <c r="E6812" s="3">
        <f t="shared" si="1065"/>
        <v>1289.4580000000001</v>
      </c>
      <c r="F6812" s="3">
        <f t="shared" si="1066"/>
        <v>1289.4574600000001</v>
      </c>
      <c r="G6812" s="8">
        <f t="shared" si="1069"/>
        <v>0</v>
      </c>
      <c r="H6812" s="7">
        <f t="shared" si="1061"/>
        <v>0</v>
      </c>
      <c r="I6812" s="7">
        <f t="shared" si="1062"/>
        <v>0</v>
      </c>
      <c r="J6812">
        <f t="shared" si="1063"/>
        <v>0</v>
      </c>
      <c r="K6812">
        <f t="shared" si="1067"/>
        <v>0</v>
      </c>
      <c r="L6812">
        <f t="shared" si="1064"/>
        <v>0</v>
      </c>
      <c r="M6812" s="66" t="str">
        <f t="shared" ref="M6812:M6875" si="1070">IF(AC6827=1,"",+CONCATENATE(IF($AC$43=1,CONCATENATE(D6812," "),""),IF($AC$44=1,CONCATENATE(E6812," (",TEXT(G6812,"0,0"),"%)"),"")))</f>
        <v xml:space="preserve"> </v>
      </c>
    </row>
    <row r="6813" spans="1:13" x14ac:dyDescent="0.25">
      <c r="A6813" s="25">
        <f t="shared" si="1068"/>
        <v>6813</v>
      </c>
      <c r="B6813" s="35">
        <f>+INDEX(Исходные_данные!A:Z,A6813+$X$32-1,$X$30)</f>
        <v>0</v>
      </c>
      <c r="C6813" s="25">
        <f>+IFERROR(_xlfn.NUMBERVALUE(INDEX(Исходные_данные!A:Z,A6813+$X$32-1,$X$31),"."),0)</f>
        <v>0</v>
      </c>
      <c r="D6813" s="51"/>
      <c r="E6813" s="3">
        <f t="shared" si="1065"/>
        <v>1289.4580000000001</v>
      </c>
      <c r="F6813" s="3">
        <f t="shared" si="1066"/>
        <v>1289.4574600000001</v>
      </c>
      <c r="G6813" s="8">
        <f t="shared" si="1069"/>
        <v>0</v>
      </c>
      <c r="H6813" s="7">
        <f t="shared" si="1061"/>
        <v>0</v>
      </c>
      <c r="I6813" s="7">
        <f t="shared" si="1062"/>
        <v>0</v>
      </c>
      <c r="J6813">
        <f t="shared" si="1063"/>
        <v>0</v>
      </c>
      <c r="K6813">
        <f t="shared" si="1067"/>
        <v>0</v>
      </c>
      <c r="L6813">
        <f t="shared" si="1064"/>
        <v>0</v>
      </c>
      <c r="M6813" s="66" t="str">
        <f t="shared" si="1070"/>
        <v xml:space="preserve"> </v>
      </c>
    </row>
    <row r="6814" spans="1:13" x14ac:dyDescent="0.25">
      <c r="A6814" s="25">
        <f t="shared" si="1068"/>
        <v>6814</v>
      </c>
      <c r="B6814" s="35">
        <f>+INDEX(Исходные_данные!A:Z,A6814+$X$32-1,$X$30)</f>
        <v>0</v>
      </c>
      <c r="C6814" s="25">
        <f>+IFERROR(_xlfn.NUMBERVALUE(INDEX(Исходные_данные!A:Z,A6814+$X$32-1,$X$31),"."),0)</f>
        <v>0</v>
      </c>
      <c r="D6814" s="51"/>
      <c r="E6814" s="3">
        <f t="shared" si="1065"/>
        <v>1289.4580000000001</v>
      </c>
      <c r="F6814" s="3">
        <f t="shared" si="1066"/>
        <v>1289.4574600000001</v>
      </c>
      <c r="G6814" s="8">
        <f t="shared" si="1069"/>
        <v>0</v>
      </c>
      <c r="H6814" s="7">
        <f t="shared" si="1061"/>
        <v>0</v>
      </c>
      <c r="I6814" s="7">
        <f t="shared" si="1062"/>
        <v>0</v>
      </c>
      <c r="J6814">
        <f t="shared" si="1063"/>
        <v>0</v>
      </c>
      <c r="K6814">
        <f t="shared" si="1067"/>
        <v>0</v>
      </c>
      <c r="L6814">
        <f t="shared" si="1064"/>
        <v>0</v>
      </c>
      <c r="M6814" s="66" t="str">
        <f t="shared" si="1070"/>
        <v xml:space="preserve"> </v>
      </c>
    </row>
    <row r="6815" spans="1:13" x14ac:dyDescent="0.25">
      <c r="A6815" s="25">
        <f t="shared" si="1068"/>
        <v>6815</v>
      </c>
      <c r="B6815" s="35">
        <f>+INDEX(Исходные_данные!A:Z,A6815+$X$32-1,$X$30)</f>
        <v>0</v>
      </c>
      <c r="C6815" s="25">
        <f>+IFERROR(_xlfn.NUMBERVALUE(INDEX(Исходные_данные!A:Z,A6815+$X$32-1,$X$31),"."),0)</f>
        <v>0</v>
      </c>
      <c r="D6815" s="51"/>
      <c r="E6815" s="3">
        <f t="shared" si="1065"/>
        <v>1289.4580000000001</v>
      </c>
      <c r="F6815" s="3">
        <f t="shared" si="1066"/>
        <v>1289.4574600000001</v>
      </c>
      <c r="G6815" s="8">
        <f t="shared" si="1069"/>
        <v>0</v>
      </c>
      <c r="H6815" s="7">
        <f t="shared" si="1061"/>
        <v>0</v>
      </c>
      <c r="I6815" s="7">
        <f t="shared" si="1062"/>
        <v>0</v>
      </c>
      <c r="J6815">
        <f t="shared" si="1063"/>
        <v>0</v>
      </c>
      <c r="K6815">
        <f t="shared" si="1067"/>
        <v>0</v>
      </c>
      <c r="L6815">
        <f t="shared" si="1064"/>
        <v>0</v>
      </c>
      <c r="M6815" s="66" t="str">
        <f t="shared" si="1070"/>
        <v xml:space="preserve"> </v>
      </c>
    </row>
    <row r="6816" spans="1:13" x14ac:dyDescent="0.25">
      <c r="A6816" s="25">
        <f t="shared" si="1068"/>
        <v>6816</v>
      </c>
      <c r="B6816" s="35">
        <f>+INDEX(Исходные_данные!A:Z,A6816+$X$32-1,$X$30)</f>
        <v>0</v>
      </c>
      <c r="C6816" s="25">
        <f>+IFERROR(_xlfn.NUMBERVALUE(INDEX(Исходные_данные!A:Z,A6816+$X$32-1,$X$31),"."),0)</f>
        <v>0</v>
      </c>
      <c r="D6816" s="51"/>
      <c r="E6816" s="3">
        <f t="shared" si="1065"/>
        <v>1289.4580000000001</v>
      </c>
      <c r="F6816" s="3">
        <f t="shared" si="1066"/>
        <v>1289.4574600000001</v>
      </c>
      <c r="G6816" s="8">
        <f t="shared" si="1069"/>
        <v>0</v>
      </c>
      <c r="H6816" s="7">
        <f t="shared" si="1061"/>
        <v>0</v>
      </c>
      <c r="I6816" s="7">
        <f t="shared" si="1062"/>
        <v>0</v>
      </c>
      <c r="J6816">
        <f t="shared" si="1063"/>
        <v>0</v>
      </c>
      <c r="K6816">
        <f t="shared" si="1067"/>
        <v>0</v>
      </c>
      <c r="L6816">
        <f t="shared" si="1064"/>
        <v>0</v>
      </c>
      <c r="M6816" s="66" t="str">
        <f t="shared" si="1070"/>
        <v xml:space="preserve"> </v>
      </c>
    </row>
    <row r="6817" spans="1:13" x14ac:dyDescent="0.25">
      <c r="A6817" s="25">
        <f t="shared" si="1068"/>
        <v>6817</v>
      </c>
      <c r="B6817" s="35">
        <f>+INDEX(Исходные_данные!A:Z,A6817+$X$32-1,$X$30)</f>
        <v>0</v>
      </c>
      <c r="C6817" s="25">
        <f>+IFERROR(_xlfn.NUMBERVALUE(INDEX(Исходные_данные!A:Z,A6817+$X$32-1,$X$31),"."),0)</f>
        <v>0</v>
      </c>
      <c r="D6817" s="51"/>
      <c r="E6817" s="3">
        <f t="shared" si="1065"/>
        <v>1289.4580000000001</v>
      </c>
      <c r="F6817" s="3">
        <f t="shared" si="1066"/>
        <v>1289.4574600000001</v>
      </c>
      <c r="G6817" s="8">
        <f t="shared" si="1069"/>
        <v>0</v>
      </c>
      <c r="H6817" s="7">
        <f t="shared" si="1061"/>
        <v>0</v>
      </c>
      <c r="I6817" s="7">
        <f t="shared" si="1062"/>
        <v>0</v>
      </c>
      <c r="J6817">
        <f t="shared" si="1063"/>
        <v>0</v>
      </c>
      <c r="K6817">
        <f t="shared" si="1067"/>
        <v>0</v>
      </c>
      <c r="L6817">
        <f t="shared" si="1064"/>
        <v>0</v>
      </c>
      <c r="M6817" s="66" t="str">
        <f t="shared" si="1070"/>
        <v xml:space="preserve"> </v>
      </c>
    </row>
    <row r="6818" spans="1:13" x14ac:dyDescent="0.25">
      <c r="A6818" s="25">
        <f t="shared" si="1068"/>
        <v>6818</v>
      </c>
      <c r="B6818" s="35">
        <f>+INDEX(Исходные_данные!A:Z,A6818+$X$32-1,$X$30)</f>
        <v>0</v>
      </c>
      <c r="C6818" s="25">
        <f>+IFERROR(_xlfn.NUMBERVALUE(INDEX(Исходные_данные!A:Z,A6818+$X$32-1,$X$31),"."),0)</f>
        <v>0</v>
      </c>
      <c r="D6818" s="51"/>
      <c r="E6818" s="3">
        <f t="shared" si="1065"/>
        <v>1289.4580000000001</v>
      </c>
      <c r="F6818" s="3">
        <f t="shared" si="1066"/>
        <v>1289.4574600000001</v>
      </c>
      <c r="G6818" s="8">
        <f t="shared" si="1069"/>
        <v>0</v>
      </c>
      <c r="H6818" s="7">
        <f t="shared" si="1061"/>
        <v>0</v>
      </c>
      <c r="I6818" s="7">
        <f t="shared" si="1062"/>
        <v>0</v>
      </c>
      <c r="J6818">
        <f t="shared" si="1063"/>
        <v>0</v>
      </c>
      <c r="K6818">
        <f t="shared" si="1067"/>
        <v>0</v>
      </c>
      <c r="L6818">
        <f t="shared" si="1064"/>
        <v>0</v>
      </c>
      <c r="M6818" s="66" t="str">
        <f t="shared" si="1070"/>
        <v xml:space="preserve"> </v>
      </c>
    </row>
    <row r="6819" spans="1:13" x14ac:dyDescent="0.25">
      <c r="A6819" s="25">
        <f t="shared" si="1068"/>
        <v>6819</v>
      </c>
      <c r="B6819" s="35">
        <f>+INDEX(Исходные_данные!A:Z,A6819+$X$32-1,$X$30)</f>
        <v>0</v>
      </c>
      <c r="C6819" s="25">
        <f>+IFERROR(_xlfn.NUMBERVALUE(INDEX(Исходные_данные!A:Z,A6819+$X$32-1,$X$31),"."),0)</f>
        <v>0</v>
      </c>
      <c r="D6819" s="51"/>
      <c r="E6819" s="3">
        <f t="shared" si="1065"/>
        <v>1289.4580000000001</v>
      </c>
      <c r="F6819" s="3">
        <f t="shared" si="1066"/>
        <v>1289.4574600000001</v>
      </c>
      <c r="G6819" s="8">
        <f t="shared" si="1069"/>
        <v>0</v>
      </c>
      <c r="H6819" s="7">
        <f t="shared" si="1061"/>
        <v>0</v>
      </c>
      <c r="I6819" s="7">
        <f t="shared" si="1062"/>
        <v>0</v>
      </c>
      <c r="J6819">
        <f t="shared" si="1063"/>
        <v>0</v>
      </c>
      <c r="K6819">
        <f t="shared" si="1067"/>
        <v>0</v>
      </c>
      <c r="L6819">
        <f t="shared" si="1064"/>
        <v>0</v>
      </c>
      <c r="M6819" s="66" t="str">
        <f t="shared" si="1070"/>
        <v xml:space="preserve"> </v>
      </c>
    </row>
    <row r="6820" spans="1:13" x14ac:dyDescent="0.25">
      <c r="A6820" s="25">
        <f t="shared" si="1068"/>
        <v>6820</v>
      </c>
      <c r="B6820" s="35">
        <f>+INDEX(Исходные_данные!A:Z,A6820+$X$32-1,$X$30)</f>
        <v>0</v>
      </c>
      <c r="C6820" s="25">
        <f>+IFERROR(_xlfn.NUMBERVALUE(INDEX(Исходные_данные!A:Z,A6820+$X$32-1,$X$31),"."),0)</f>
        <v>0</v>
      </c>
      <c r="D6820" s="51"/>
      <c r="E6820" s="3">
        <f t="shared" si="1065"/>
        <v>1289.4580000000001</v>
      </c>
      <c r="F6820" s="3">
        <f t="shared" si="1066"/>
        <v>1289.4574600000001</v>
      </c>
      <c r="G6820" s="8">
        <f t="shared" si="1069"/>
        <v>0</v>
      </c>
      <c r="H6820" s="7">
        <f t="shared" si="1061"/>
        <v>0</v>
      </c>
      <c r="I6820" s="7">
        <f t="shared" si="1062"/>
        <v>0</v>
      </c>
      <c r="J6820">
        <f t="shared" si="1063"/>
        <v>0</v>
      </c>
      <c r="K6820">
        <f t="shared" si="1067"/>
        <v>0</v>
      </c>
      <c r="L6820">
        <f t="shared" si="1064"/>
        <v>0</v>
      </c>
      <c r="M6820" s="66" t="str">
        <f t="shared" si="1070"/>
        <v xml:space="preserve"> </v>
      </c>
    </row>
    <row r="6821" spans="1:13" x14ac:dyDescent="0.25">
      <c r="A6821" s="25">
        <f t="shared" si="1068"/>
        <v>6821</v>
      </c>
      <c r="B6821" s="35">
        <f>+INDEX(Исходные_данные!A:Z,A6821+$X$32-1,$X$30)</f>
        <v>0</v>
      </c>
      <c r="C6821" s="25">
        <f>+IFERROR(_xlfn.NUMBERVALUE(INDEX(Исходные_данные!A:Z,A6821+$X$32-1,$X$31),"."),0)</f>
        <v>0</v>
      </c>
      <c r="D6821" s="51"/>
      <c r="E6821" s="3">
        <f t="shared" si="1065"/>
        <v>1289.4580000000001</v>
      </c>
      <c r="F6821" s="3">
        <f t="shared" si="1066"/>
        <v>1289.4574600000001</v>
      </c>
      <c r="G6821" s="8">
        <f t="shared" si="1069"/>
        <v>0</v>
      </c>
      <c r="H6821" s="7">
        <f t="shared" si="1061"/>
        <v>0</v>
      </c>
      <c r="I6821" s="7">
        <f t="shared" si="1062"/>
        <v>0</v>
      </c>
      <c r="J6821">
        <f t="shared" si="1063"/>
        <v>0</v>
      </c>
      <c r="K6821">
        <f t="shared" si="1067"/>
        <v>0</v>
      </c>
      <c r="L6821">
        <f t="shared" si="1064"/>
        <v>0</v>
      </c>
      <c r="M6821" s="66" t="str">
        <f t="shared" si="1070"/>
        <v xml:space="preserve"> </v>
      </c>
    </row>
    <row r="6822" spans="1:13" x14ac:dyDescent="0.25">
      <c r="A6822" s="25">
        <f t="shared" si="1068"/>
        <v>6822</v>
      </c>
      <c r="B6822" s="35">
        <f>+INDEX(Исходные_данные!A:Z,A6822+$X$32-1,$X$30)</f>
        <v>0</v>
      </c>
      <c r="C6822" s="25">
        <f>+IFERROR(_xlfn.NUMBERVALUE(INDEX(Исходные_данные!A:Z,A6822+$X$32-1,$X$31),"."),0)</f>
        <v>0</v>
      </c>
      <c r="D6822" s="51"/>
      <c r="E6822" s="3">
        <f t="shared" si="1065"/>
        <v>1289.4580000000001</v>
      </c>
      <c r="F6822" s="3">
        <f t="shared" si="1066"/>
        <v>1289.4574600000001</v>
      </c>
      <c r="G6822" s="8">
        <f t="shared" si="1069"/>
        <v>0</v>
      </c>
      <c r="H6822" s="7">
        <f t="shared" si="1061"/>
        <v>0</v>
      </c>
      <c r="I6822" s="7">
        <f t="shared" si="1062"/>
        <v>0</v>
      </c>
      <c r="J6822">
        <f t="shared" si="1063"/>
        <v>0</v>
      </c>
      <c r="K6822">
        <f t="shared" si="1067"/>
        <v>0</v>
      </c>
      <c r="L6822">
        <f t="shared" si="1064"/>
        <v>0</v>
      </c>
      <c r="M6822" s="66" t="str">
        <f t="shared" si="1070"/>
        <v xml:space="preserve"> </v>
      </c>
    </row>
    <row r="6823" spans="1:13" x14ac:dyDescent="0.25">
      <c r="A6823" s="25">
        <f t="shared" si="1068"/>
        <v>6823</v>
      </c>
      <c r="B6823" s="35">
        <f>+INDEX(Исходные_данные!A:Z,A6823+$X$32-1,$X$30)</f>
        <v>0</v>
      </c>
      <c r="C6823" s="25">
        <f>+IFERROR(_xlfn.NUMBERVALUE(INDEX(Исходные_данные!A:Z,A6823+$X$32-1,$X$31),"."),0)</f>
        <v>0</v>
      </c>
      <c r="D6823" s="51"/>
      <c r="E6823" s="3">
        <f t="shared" si="1065"/>
        <v>1289.4580000000001</v>
      </c>
      <c r="F6823" s="3">
        <f t="shared" si="1066"/>
        <v>1289.4574600000001</v>
      </c>
      <c r="G6823" s="8">
        <f t="shared" si="1069"/>
        <v>0</v>
      </c>
      <c r="H6823" s="7">
        <f t="shared" si="1061"/>
        <v>0</v>
      </c>
      <c r="I6823" s="7">
        <f t="shared" si="1062"/>
        <v>0</v>
      </c>
      <c r="J6823">
        <f t="shared" si="1063"/>
        <v>0</v>
      </c>
      <c r="K6823">
        <f t="shared" si="1067"/>
        <v>0</v>
      </c>
      <c r="L6823">
        <f t="shared" si="1064"/>
        <v>0</v>
      </c>
      <c r="M6823" s="66" t="str">
        <f t="shared" si="1070"/>
        <v xml:space="preserve"> </v>
      </c>
    </row>
    <row r="6824" spans="1:13" x14ac:dyDescent="0.25">
      <c r="A6824" s="25">
        <f t="shared" si="1068"/>
        <v>6824</v>
      </c>
      <c r="B6824" s="35">
        <f>+INDEX(Исходные_данные!A:Z,A6824+$X$32-1,$X$30)</f>
        <v>0</v>
      </c>
      <c r="C6824" s="25">
        <f>+IFERROR(_xlfn.NUMBERVALUE(INDEX(Исходные_данные!A:Z,A6824+$X$32-1,$X$31),"."),0)</f>
        <v>0</v>
      </c>
      <c r="D6824" s="51"/>
      <c r="E6824" s="3">
        <f t="shared" si="1065"/>
        <v>1289.4580000000001</v>
      </c>
      <c r="F6824" s="3">
        <f t="shared" si="1066"/>
        <v>1289.4574600000001</v>
      </c>
      <c r="G6824" s="8">
        <f t="shared" si="1069"/>
        <v>0</v>
      </c>
      <c r="H6824" s="7">
        <f t="shared" si="1061"/>
        <v>0</v>
      </c>
      <c r="I6824" s="7">
        <f t="shared" si="1062"/>
        <v>0</v>
      </c>
      <c r="J6824">
        <f t="shared" si="1063"/>
        <v>0</v>
      </c>
      <c r="K6824">
        <f t="shared" si="1067"/>
        <v>0</v>
      </c>
      <c r="L6824">
        <f t="shared" si="1064"/>
        <v>0</v>
      </c>
      <c r="M6824" s="66" t="str">
        <f t="shared" si="1070"/>
        <v xml:space="preserve"> </v>
      </c>
    </row>
    <row r="6825" spans="1:13" x14ac:dyDescent="0.25">
      <c r="A6825" s="25">
        <f t="shared" si="1068"/>
        <v>6825</v>
      </c>
      <c r="B6825" s="35">
        <f>+INDEX(Исходные_данные!A:Z,A6825+$X$32-1,$X$30)</f>
        <v>0</v>
      </c>
      <c r="C6825" s="25">
        <f>+IFERROR(_xlfn.NUMBERVALUE(INDEX(Исходные_данные!A:Z,A6825+$X$32-1,$X$31),"."),0)</f>
        <v>0</v>
      </c>
      <c r="D6825" s="51"/>
      <c r="E6825" s="3">
        <f t="shared" si="1065"/>
        <v>1289.4580000000001</v>
      </c>
      <c r="F6825" s="3">
        <f t="shared" si="1066"/>
        <v>1289.4574600000001</v>
      </c>
      <c r="G6825" s="8">
        <f t="shared" si="1069"/>
        <v>0</v>
      </c>
      <c r="H6825" s="7">
        <f t="shared" si="1061"/>
        <v>0</v>
      </c>
      <c r="I6825" s="7">
        <f t="shared" si="1062"/>
        <v>0</v>
      </c>
      <c r="J6825">
        <f t="shared" si="1063"/>
        <v>0</v>
      </c>
      <c r="K6825">
        <f t="shared" si="1067"/>
        <v>0</v>
      </c>
      <c r="L6825">
        <f t="shared" si="1064"/>
        <v>0</v>
      </c>
      <c r="M6825" s="66" t="str">
        <f t="shared" si="1070"/>
        <v xml:space="preserve"> </v>
      </c>
    </row>
    <row r="6826" spans="1:13" x14ac:dyDescent="0.25">
      <c r="A6826" s="25">
        <f t="shared" si="1068"/>
        <v>6826</v>
      </c>
      <c r="B6826" s="35">
        <f>+INDEX(Исходные_данные!A:Z,A6826+$X$32-1,$X$30)</f>
        <v>0</v>
      </c>
      <c r="C6826" s="25">
        <f>+IFERROR(_xlfn.NUMBERVALUE(INDEX(Исходные_данные!A:Z,A6826+$X$32-1,$X$31),"."),0)</f>
        <v>0</v>
      </c>
      <c r="D6826" s="51"/>
      <c r="E6826" s="3">
        <f t="shared" si="1065"/>
        <v>1289.4580000000001</v>
      </c>
      <c r="F6826" s="3">
        <f t="shared" si="1066"/>
        <v>1289.4574600000001</v>
      </c>
      <c r="G6826" s="8">
        <f t="shared" si="1069"/>
        <v>0</v>
      </c>
      <c r="H6826" s="7">
        <f t="shared" si="1061"/>
        <v>0</v>
      </c>
      <c r="I6826" s="7">
        <f t="shared" si="1062"/>
        <v>0</v>
      </c>
      <c r="J6826">
        <f t="shared" si="1063"/>
        <v>0</v>
      </c>
      <c r="K6826">
        <f t="shared" si="1067"/>
        <v>0</v>
      </c>
      <c r="L6826">
        <f t="shared" si="1064"/>
        <v>0</v>
      </c>
      <c r="M6826" s="66" t="str">
        <f t="shared" si="1070"/>
        <v xml:space="preserve"> </v>
      </c>
    </row>
    <row r="6827" spans="1:13" x14ac:dyDescent="0.25">
      <c r="A6827" s="25">
        <f t="shared" si="1068"/>
        <v>6827</v>
      </c>
      <c r="B6827" s="35">
        <f>+INDEX(Исходные_данные!A:Z,A6827+$X$32-1,$X$30)</f>
        <v>0</v>
      </c>
      <c r="C6827" s="25">
        <f>+IFERROR(_xlfn.NUMBERVALUE(INDEX(Исходные_данные!A:Z,A6827+$X$32-1,$X$31),"."),0)</f>
        <v>0</v>
      </c>
      <c r="D6827" s="51"/>
      <c r="E6827" s="3">
        <f t="shared" si="1065"/>
        <v>1289.4580000000001</v>
      </c>
      <c r="F6827" s="3">
        <f t="shared" si="1066"/>
        <v>1289.4574600000001</v>
      </c>
      <c r="G6827" s="8">
        <f t="shared" si="1069"/>
        <v>0</v>
      </c>
      <c r="H6827" s="7">
        <f t="shared" si="1061"/>
        <v>0</v>
      </c>
      <c r="I6827" s="7">
        <f t="shared" si="1062"/>
        <v>0</v>
      </c>
      <c r="J6827">
        <f t="shared" si="1063"/>
        <v>0</v>
      </c>
      <c r="K6827">
        <f t="shared" si="1067"/>
        <v>0</v>
      </c>
      <c r="L6827">
        <f t="shared" si="1064"/>
        <v>0</v>
      </c>
      <c r="M6827" s="66" t="str">
        <f t="shared" si="1070"/>
        <v xml:space="preserve"> </v>
      </c>
    </row>
    <row r="6828" spans="1:13" x14ac:dyDescent="0.25">
      <c r="A6828" s="25">
        <f t="shared" si="1068"/>
        <v>6828</v>
      </c>
      <c r="B6828" s="35">
        <f>+INDEX(Исходные_данные!A:Z,A6828+$X$32-1,$X$30)</f>
        <v>0</v>
      </c>
      <c r="C6828" s="25">
        <f>+IFERROR(_xlfn.NUMBERVALUE(INDEX(Исходные_данные!A:Z,A6828+$X$32-1,$X$31),"."),0)</f>
        <v>0</v>
      </c>
      <c r="D6828" s="51"/>
      <c r="E6828" s="3">
        <f t="shared" si="1065"/>
        <v>1289.4580000000001</v>
      </c>
      <c r="F6828" s="3">
        <f t="shared" si="1066"/>
        <v>1289.4574600000001</v>
      </c>
      <c r="G6828" s="8">
        <f t="shared" si="1069"/>
        <v>0</v>
      </c>
      <c r="H6828" s="7">
        <f t="shared" si="1061"/>
        <v>0</v>
      </c>
      <c r="I6828" s="7">
        <f t="shared" si="1062"/>
        <v>0</v>
      </c>
      <c r="J6828">
        <f t="shared" si="1063"/>
        <v>0</v>
      </c>
      <c r="K6828">
        <f t="shared" si="1067"/>
        <v>0</v>
      </c>
      <c r="L6828">
        <f t="shared" si="1064"/>
        <v>0</v>
      </c>
      <c r="M6828" s="66" t="str">
        <f t="shared" si="1070"/>
        <v xml:space="preserve"> </v>
      </c>
    </row>
    <row r="6829" spans="1:13" x14ac:dyDescent="0.25">
      <c r="A6829" s="25">
        <f t="shared" si="1068"/>
        <v>6829</v>
      </c>
      <c r="B6829" s="35">
        <f>+INDEX(Исходные_данные!A:Z,A6829+$X$32-1,$X$30)</f>
        <v>0</v>
      </c>
      <c r="C6829" s="25">
        <f>+IFERROR(_xlfn.NUMBERVALUE(INDEX(Исходные_данные!A:Z,A6829+$X$32-1,$X$31),"."),0)</f>
        <v>0</v>
      </c>
      <c r="D6829" s="51"/>
      <c r="E6829" s="3">
        <f t="shared" si="1065"/>
        <v>1289.4580000000001</v>
      </c>
      <c r="F6829" s="3">
        <f t="shared" si="1066"/>
        <v>1289.4574600000001</v>
      </c>
      <c r="G6829" s="8">
        <f t="shared" si="1069"/>
        <v>0</v>
      </c>
      <c r="H6829" s="7">
        <f t="shared" si="1061"/>
        <v>0</v>
      </c>
      <c r="I6829" s="7">
        <f t="shared" si="1062"/>
        <v>0</v>
      </c>
      <c r="J6829">
        <f t="shared" si="1063"/>
        <v>0</v>
      </c>
      <c r="K6829">
        <f t="shared" si="1067"/>
        <v>0</v>
      </c>
      <c r="L6829">
        <f t="shared" si="1064"/>
        <v>0</v>
      </c>
      <c r="M6829" s="66" t="str">
        <f t="shared" si="1070"/>
        <v xml:space="preserve"> </v>
      </c>
    </row>
    <row r="6830" spans="1:13" x14ac:dyDescent="0.25">
      <c r="A6830" s="25">
        <f t="shared" si="1068"/>
        <v>6830</v>
      </c>
      <c r="B6830" s="35">
        <f>+INDEX(Исходные_данные!A:Z,A6830+$X$32-1,$X$30)</f>
        <v>0</v>
      </c>
      <c r="C6830" s="25">
        <f>+IFERROR(_xlfn.NUMBERVALUE(INDEX(Исходные_данные!A:Z,A6830+$X$32-1,$X$31),"."),0)</f>
        <v>0</v>
      </c>
      <c r="D6830" s="51"/>
      <c r="E6830" s="3">
        <f t="shared" si="1065"/>
        <v>1289.4580000000001</v>
      </c>
      <c r="F6830" s="3">
        <f t="shared" si="1066"/>
        <v>1289.4574600000001</v>
      </c>
      <c r="G6830" s="8">
        <f t="shared" si="1069"/>
        <v>0</v>
      </c>
      <c r="H6830" s="7">
        <f t="shared" si="1061"/>
        <v>0</v>
      </c>
      <c r="I6830" s="7">
        <f t="shared" si="1062"/>
        <v>0</v>
      </c>
      <c r="J6830">
        <f t="shared" si="1063"/>
        <v>0</v>
      </c>
      <c r="K6830">
        <f t="shared" si="1067"/>
        <v>0</v>
      </c>
      <c r="L6830">
        <f t="shared" si="1064"/>
        <v>0</v>
      </c>
      <c r="M6830" s="66" t="str">
        <f t="shared" si="1070"/>
        <v xml:space="preserve"> </v>
      </c>
    </row>
    <row r="6831" spans="1:13" x14ac:dyDescent="0.25">
      <c r="A6831" s="25">
        <f t="shared" si="1068"/>
        <v>6831</v>
      </c>
      <c r="B6831" s="35">
        <f>+INDEX(Исходные_данные!A:Z,A6831+$X$32-1,$X$30)</f>
        <v>0</v>
      </c>
      <c r="C6831" s="25">
        <f>+IFERROR(_xlfn.NUMBERVALUE(INDEX(Исходные_данные!A:Z,A6831+$X$32-1,$X$31),"."),0)</f>
        <v>0</v>
      </c>
      <c r="D6831" s="51"/>
      <c r="E6831" s="3">
        <f t="shared" si="1065"/>
        <v>1289.4580000000001</v>
      </c>
      <c r="F6831" s="3">
        <f t="shared" si="1066"/>
        <v>1289.4574600000001</v>
      </c>
      <c r="G6831" s="8">
        <f t="shared" si="1069"/>
        <v>0</v>
      </c>
      <c r="H6831" s="7">
        <f t="shared" si="1061"/>
        <v>0</v>
      </c>
      <c r="I6831" s="7">
        <f t="shared" si="1062"/>
        <v>0</v>
      </c>
      <c r="J6831">
        <f t="shared" si="1063"/>
        <v>0</v>
      </c>
      <c r="K6831">
        <f t="shared" si="1067"/>
        <v>0</v>
      </c>
      <c r="L6831">
        <f t="shared" si="1064"/>
        <v>0</v>
      </c>
      <c r="M6831" s="66" t="str">
        <f t="shared" si="1070"/>
        <v xml:space="preserve"> </v>
      </c>
    </row>
    <row r="6832" spans="1:13" x14ac:dyDescent="0.25">
      <c r="A6832" s="25">
        <f t="shared" si="1068"/>
        <v>6832</v>
      </c>
      <c r="B6832" s="35">
        <f>+INDEX(Исходные_данные!A:Z,A6832+$X$32-1,$X$30)</f>
        <v>0</v>
      </c>
      <c r="C6832" s="25">
        <f>+IFERROR(_xlfn.NUMBERVALUE(INDEX(Исходные_данные!A:Z,A6832+$X$32-1,$X$31),"."),0)</f>
        <v>0</v>
      </c>
      <c r="D6832" s="51"/>
      <c r="E6832" s="3">
        <f t="shared" si="1065"/>
        <v>1289.4580000000001</v>
      </c>
      <c r="F6832" s="3">
        <f t="shared" si="1066"/>
        <v>1289.4574600000001</v>
      </c>
      <c r="G6832" s="8">
        <f t="shared" si="1069"/>
        <v>0</v>
      </c>
      <c r="H6832" s="7">
        <f t="shared" si="1061"/>
        <v>0</v>
      </c>
      <c r="I6832" s="7">
        <f t="shared" si="1062"/>
        <v>0</v>
      </c>
      <c r="J6832">
        <f t="shared" si="1063"/>
        <v>0</v>
      </c>
      <c r="K6832">
        <f t="shared" si="1067"/>
        <v>0</v>
      </c>
      <c r="L6832">
        <f t="shared" si="1064"/>
        <v>0</v>
      </c>
      <c r="M6832" s="66" t="str">
        <f t="shared" si="1070"/>
        <v xml:space="preserve"> </v>
      </c>
    </row>
    <row r="6833" spans="1:13" x14ac:dyDescent="0.25">
      <c r="A6833" s="25">
        <f t="shared" si="1068"/>
        <v>6833</v>
      </c>
      <c r="B6833" s="35">
        <f>+INDEX(Исходные_данные!A:Z,A6833+$X$32-1,$X$30)</f>
        <v>0</v>
      </c>
      <c r="C6833" s="25">
        <f>+IFERROR(_xlfn.NUMBERVALUE(INDEX(Исходные_данные!A:Z,A6833+$X$32-1,$X$31),"."),0)</f>
        <v>0</v>
      </c>
      <c r="D6833" s="51"/>
      <c r="E6833" s="3">
        <f t="shared" si="1065"/>
        <v>1289.4580000000001</v>
      </c>
      <c r="F6833" s="3">
        <f t="shared" si="1066"/>
        <v>1289.4574600000001</v>
      </c>
      <c r="G6833" s="8">
        <f t="shared" si="1069"/>
        <v>0</v>
      </c>
      <c r="H6833" s="7">
        <f t="shared" si="1061"/>
        <v>0</v>
      </c>
      <c r="I6833" s="7">
        <f t="shared" si="1062"/>
        <v>0</v>
      </c>
      <c r="J6833">
        <f t="shared" si="1063"/>
        <v>0</v>
      </c>
      <c r="K6833">
        <f t="shared" si="1067"/>
        <v>0</v>
      </c>
      <c r="L6833">
        <f t="shared" si="1064"/>
        <v>0</v>
      </c>
      <c r="M6833" s="66" t="str">
        <f t="shared" si="1070"/>
        <v xml:space="preserve"> </v>
      </c>
    </row>
    <row r="6834" spans="1:13" x14ac:dyDescent="0.25">
      <c r="A6834" s="25">
        <f t="shared" si="1068"/>
        <v>6834</v>
      </c>
      <c r="B6834" s="35">
        <f>+INDEX(Исходные_данные!A:Z,A6834+$X$32-1,$X$30)</f>
        <v>0</v>
      </c>
      <c r="C6834" s="25">
        <f>+IFERROR(_xlfn.NUMBERVALUE(INDEX(Исходные_данные!A:Z,A6834+$X$32-1,$X$31),"."),0)</f>
        <v>0</v>
      </c>
      <c r="D6834" s="51"/>
      <c r="E6834" s="3">
        <f t="shared" si="1065"/>
        <v>1289.4580000000001</v>
      </c>
      <c r="F6834" s="3">
        <f t="shared" si="1066"/>
        <v>1289.4574600000001</v>
      </c>
      <c r="G6834" s="8">
        <f t="shared" si="1069"/>
        <v>0</v>
      </c>
      <c r="H6834" s="7">
        <f t="shared" si="1061"/>
        <v>0</v>
      </c>
      <c r="I6834" s="7">
        <f t="shared" si="1062"/>
        <v>0</v>
      </c>
      <c r="J6834">
        <f t="shared" si="1063"/>
        <v>0</v>
      </c>
      <c r="K6834">
        <f t="shared" si="1067"/>
        <v>0</v>
      </c>
      <c r="L6834">
        <f t="shared" si="1064"/>
        <v>0</v>
      </c>
      <c r="M6834" s="66" t="str">
        <f t="shared" si="1070"/>
        <v xml:space="preserve"> </v>
      </c>
    </row>
    <row r="6835" spans="1:13" x14ac:dyDescent="0.25">
      <c r="A6835" s="25">
        <f t="shared" si="1068"/>
        <v>6835</v>
      </c>
      <c r="B6835" s="35">
        <f>+INDEX(Исходные_данные!A:Z,A6835+$X$32-1,$X$30)</f>
        <v>0</v>
      </c>
      <c r="C6835" s="25">
        <f>+IFERROR(_xlfn.NUMBERVALUE(INDEX(Исходные_данные!A:Z,A6835+$X$32-1,$X$31),"."),0)</f>
        <v>0</v>
      </c>
      <c r="D6835" s="51"/>
      <c r="E6835" s="3">
        <f t="shared" si="1065"/>
        <v>1289.4580000000001</v>
      </c>
      <c r="F6835" s="3">
        <f t="shared" si="1066"/>
        <v>1289.4574600000001</v>
      </c>
      <c r="G6835" s="8">
        <f t="shared" si="1069"/>
        <v>0</v>
      </c>
      <c r="H6835" s="7">
        <f t="shared" si="1061"/>
        <v>0</v>
      </c>
      <c r="I6835" s="7">
        <f t="shared" si="1062"/>
        <v>0</v>
      </c>
      <c r="J6835">
        <f t="shared" si="1063"/>
        <v>0</v>
      </c>
      <c r="K6835">
        <f t="shared" si="1067"/>
        <v>0</v>
      </c>
      <c r="L6835">
        <f t="shared" si="1064"/>
        <v>0</v>
      </c>
      <c r="M6835" s="66" t="str">
        <f t="shared" si="1070"/>
        <v xml:space="preserve"> </v>
      </c>
    </row>
    <row r="6836" spans="1:13" x14ac:dyDescent="0.25">
      <c r="A6836" s="25">
        <f t="shared" si="1068"/>
        <v>6836</v>
      </c>
      <c r="B6836" s="35">
        <f>+INDEX(Исходные_данные!A:Z,A6836+$X$32-1,$X$30)</f>
        <v>0</v>
      </c>
      <c r="C6836" s="25">
        <f>+IFERROR(_xlfn.NUMBERVALUE(INDEX(Исходные_данные!A:Z,A6836+$X$32-1,$X$31),"."),0)</f>
        <v>0</v>
      </c>
      <c r="D6836" s="51"/>
      <c r="E6836" s="3">
        <f t="shared" si="1065"/>
        <v>1289.4580000000001</v>
      </c>
      <c r="F6836" s="3">
        <f t="shared" si="1066"/>
        <v>1289.4574600000001</v>
      </c>
      <c r="G6836" s="8">
        <f t="shared" si="1069"/>
        <v>0</v>
      </c>
      <c r="H6836" s="7">
        <f t="shared" si="1061"/>
        <v>0</v>
      </c>
      <c r="I6836" s="7">
        <f t="shared" si="1062"/>
        <v>0</v>
      </c>
      <c r="J6836">
        <f t="shared" si="1063"/>
        <v>0</v>
      </c>
      <c r="K6836">
        <f t="shared" si="1067"/>
        <v>0</v>
      </c>
      <c r="L6836">
        <f t="shared" si="1064"/>
        <v>0</v>
      </c>
      <c r="M6836" s="66" t="str">
        <f t="shared" si="1070"/>
        <v xml:space="preserve"> </v>
      </c>
    </row>
    <row r="6837" spans="1:13" x14ac:dyDescent="0.25">
      <c r="A6837" s="25">
        <f t="shared" si="1068"/>
        <v>6837</v>
      </c>
      <c r="B6837" s="35">
        <f>+INDEX(Исходные_данные!A:Z,A6837+$X$32-1,$X$30)</f>
        <v>0</v>
      </c>
      <c r="C6837" s="25">
        <f>+IFERROR(_xlfn.NUMBERVALUE(INDEX(Исходные_данные!A:Z,A6837+$X$32-1,$X$31),"."),0)</f>
        <v>0</v>
      </c>
      <c r="D6837" s="51"/>
      <c r="E6837" s="3">
        <f t="shared" si="1065"/>
        <v>1289.4580000000001</v>
      </c>
      <c r="F6837" s="3">
        <f t="shared" si="1066"/>
        <v>1289.4574600000001</v>
      </c>
      <c r="G6837" s="8">
        <f t="shared" si="1069"/>
        <v>0</v>
      </c>
      <c r="H6837" s="7">
        <f t="shared" si="1061"/>
        <v>0</v>
      </c>
      <c r="I6837" s="7">
        <f t="shared" si="1062"/>
        <v>0</v>
      </c>
      <c r="J6837">
        <f t="shared" si="1063"/>
        <v>0</v>
      </c>
      <c r="K6837">
        <f t="shared" si="1067"/>
        <v>0</v>
      </c>
      <c r="L6837">
        <f t="shared" si="1064"/>
        <v>0</v>
      </c>
      <c r="M6837" s="66" t="str">
        <f t="shared" si="1070"/>
        <v xml:space="preserve"> </v>
      </c>
    </row>
    <row r="6838" spans="1:13" x14ac:dyDescent="0.25">
      <c r="A6838" s="25">
        <f t="shared" si="1068"/>
        <v>6838</v>
      </c>
      <c r="B6838" s="35">
        <f>+INDEX(Исходные_данные!A:Z,A6838+$X$32-1,$X$30)</f>
        <v>0</v>
      </c>
      <c r="C6838" s="25">
        <f>+IFERROR(_xlfn.NUMBERVALUE(INDEX(Исходные_данные!A:Z,A6838+$X$32-1,$X$31),"."),0)</f>
        <v>0</v>
      </c>
      <c r="D6838" s="51"/>
      <c r="E6838" s="3">
        <f t="shared" si="1065"/>
        <v>1289.4580000000001</v>
      </c>
      <c r="F6838" s="3">
        <f t="shared" si="1066"/>
        <v>1289.4574600000001</v>
      </c>
      <c r="G6838" s="8">
        <f t="shared" si="1069"/>
        <v>0</v>
      </c>
      <c r="H6838" s="7">
        <f t="shared" si="1061"/>
        <v>0</v>
      </c>
      <c r="I6838" s="7">
        <f t="shared" si="1062"/>
        <v>0</v>
      </c>
      <c r="J6838">
        <f t="shared" si="1063"/>
        <v>0</v>
      </c>
      <c r="K6838">
        <f t="shared" si="1067"/>
        <v>0</v>
      </c>
      <c r="L6838">
        <f t="shared" si="1064"/>
        <v>0</v>
      </c>
      <c r="M6838" s="66" t="str">
        <f t="shared" si="1070"/>
        <v xml:space="preserve"> </v>
      </c>
    </row>
    <row r="6839" spans="1:13" x14ac:dyDescent="0.25">
      <c r="A6839" s="25">
        <f t="shared" si="1068"/>
        <v>6839</v>
      </c>
      <c r="B6839" s="35">
        <f>+INDEX(Исходные_данные!A:Z,A6839+$X$32-1,$X$30)</f>
        <v>0</v>
      </c>
      <c r="C6839" s="25">
        <f>+IFERROR(_xlfn.NUMBERVALUE(INDEX(Исходные_данные!A:Z,A6839+$X$32-1,$X$31),"."),0)</f>
        <v>0</v>
      </c>
      <c r="D6839" s="51"/>
      <c r="E6839" s="3">
        <f t="shared" si="1065"/>
        <v>1289.4580000000001</v>
      </c>
      <c r="F6839" s="3">
        <f t="shared" si="1066"/>
        <v>1289.4574600000001</v>
      </c>
      <c r="G6839" s="8">
        <f t="shared" si="1069"/>
        <v>0</v>
      </c>
      <c r="H6839" s="7">
        <f t="shared" si="1061"/>
        <v>0</v>
      </c>
      <c r="I6839" s="7">
        <f t="shared" si="1062"/>
        <v>0</v>
      </c>
      <c r="J6839">
        <f t="shared" si="1063"/>
        <v>0</v>
      </c>
      <c r="K6839">
        <f t="shared" si="1067"/>
        <v>0</v>
      </c>
      <c r="L6839">
        <f t="shared" si="1064"/>
        <v>0</v>
      </c>
      <c r="M6839" s="66" t="str">
        <f t="shared" si="1070"/>
        <v xml:space="preserve"> </v>
      </c>
    </row>
    <row r="6840" spans="1:13" x14ac:dyDescent="0.25">
      <c r="A6840" s="25">
        <f t="shared" si="1068"/>
        <v>6840</v>
      </c>
      <c r="B6840" s="35">
        <f>+INDEX(Исходные_данные!A:Z,A6840+$X$32-1,$X$30)</f>
        <v>0</v>
      </c>
      <c r="C6840" s="25">
        <f>+IFERROR(_xlfn.NUMBERVALUE(INDEX(Исходные_данные!A:Z,A6840+$X$32-1,$X$31),"."),0)</f>
        <v>0</v>
      </c>
      <c r="D6840" s="51"/>
      <c r="E6840" s="3">
        <f t="shared" si="1065"/>
        <v>1289.4580000000001</v>
      </c>
      <c r="F6840" s="3">
        <f t="shared" si="1066"/>
        <v>1289.4574600000001</v>
      </c>
      <c r="G6840" s="8">
        <f t="shared" si="1069"/>
        <v>0</v>
      </c>
      <c r="H6840" s="7">
        <f t="shared" si="1061"/>
        <v>0</v>
      </c>
      <c r="I6840" s="7">
        <f t="shared" si="1062"/>
        <v>0</v>
      </c>
      <c r="J6840">
        <f t="shared" si="1063"/>
        <v>0</v>
      </c>
      <c r="K6840">
        <f t="shared" si="1067"/>
        <v>0</v>
      </c>
      <c r="L6840">
        <f t="shared" si="1064"/>
        <v>0</v>
      </c>
      <c r="M6840" s="66" t="str">
        <f t="shared" si="1070"/>
        <v xml:space="preserve"> </v>
      </c>
    </row>
    <row r="6841" spans="1:13" x14ac:dyDescent="0.25">
      <c r="A6841" s="25">
        <f t="shared" si="1068"/>
        <v>6841</v>
      </c>
      <c r="B6841" s="35">
        <f>+INDEX(Исходные_данные!A:Z,A6841+$X$32-1,$X$30)</f>
        <v>0</v>
      </c>
      <c r="C6841" s="25">
        <f>+IFERROR(_xlfn.NUMBERVALUE(INDEX(Исходные_данные!A:Z,A6841+$X$32-1,$X$31),"."),0)</f>
        <v>0</v>
      </c>
      <c r="D6841" s="51"/>
      <c r="E6841" s="3">
        <f t="shared" si="1065"/>
        <v>1289.4580000000001</v>
      </c>
      <c r="F6841" s="3">
        <f t="shared" si="1066"/>
        <v>1289.4574600000001</v>
      </c>
      <c r="G6841" s="8">
        <f t="shared" si="1069"/>
        <v>0</v>
      </c>
      <c r="H6841" s="7">
        <f t="shared" si="1061"/>
        <v>0</v>
      </c>
      <c r="I6841" s="7">
        <f t="shared" si="1062"/>
        <v>0</v>
      </c>
      <c r="J6841">
        <f t="shared" si="1063"/>
        <v>0</v>
      </c>
      <c r="K6841">
        <f t="shared" si="1067"/>
        <v>0</v>
      </c>
      <c r="L6841">
        <f t="shared" si="1064"/>
        <v>0</v>
      </c>
      <c r="M6841" s="66" t="str">
        <f t="shared" si="1070"/>
        <v xml:space="preserve"> </v>
      </c>
    </row>
    <row r="6842" spans="1:13" x14ac:dyDescent="0.25">
      <c r="A6842" s="25">
        <f t="shared" si="1068"/>
        <v>6842</v>
      </c>
      <c r="B6842" s="35">
        <f>+INDEX(Исходные_данные!A:Z,A6842+$X$32-1,$X$30)</f>
        <v>0</v>
      </c>
      <c r="C6842" s="25">
        <f>+IFERROR(_xlfn.NUMBERVALUE(INDEX(Исходные_данные!A:Z,A6842+$X$32-1,$X$31),"."),0)</f>
        <v>0</v>
      </c>
      <c r="D6842" s="51"/>
      <c r="E6842" s="3">
        <f t="shared" si="1065"/>
        <v>1289.4580000000001</v>
      </c>
      <c r="F6842" s="3">
        <f t="shared" si="1066"/>
        <v>1289.4574600000001</v>
      </c>
      <c r="G6842" s="8">
        <f t="shared" si="1069"/>
        <v>0</v>
      </c>
      <c r="H6842" s="7">
        <f t="shared" si="1061"/>
        <v>0</v>
      </c>
      <c r="I6842" s="7">
        <f t="shared" si="1062"/>
        <v>0</v>
      </c>
      <c r="J6842">
        <f t="shared" si="1063"/>
        <v>0</v>
      </c>
      <c r="K6842">
        <f t="shared" si="1067"/>
        <v>0</v>
      </c>
      <c r="L6842">
        <f t="shared" si="1064"/>
        <v>0</v>
      </c>
      <c r="M6842" s="66" t="str">
        <f t="shared" si="1070"/>
        <v xml:space="preserve"> </v>
      </c>
    </row>
    <row r="6843" spans="1:13" x14ac:dyDescent="0.25">
      <c r="A6843" s="25">
        <f t="shared" si="1068"/>
        <v>6843</v>
      </c>
      <c r="B6843" s="35">
        <f>+INDEX(Исходные_данные!A:Z,A6843+$X$32-1,$X$30)</f>
        <v>0</v>
      </c>
      <c r="C6843" s="25">
        <f>+IFERROR(_xlfn.NUMBERVALUE(INDEX(Исходные_данные!A:Z,A6843+$X$32-1,$X$31),"."),0)</f>
        <v>0</v>
      </c>
      <c r="D6843" s="51"/>
      <c r="E6843" s="3">
        <f t="shared" si="1065"/>
        <v>1289.4580000000001</v>
      </c>
      <c r="F6843" s="3">
        <f t="shared" si="1066"/>
        <v>1289.4574600000001</v>
      </c>
      <c r="G6843" s="8">
        <f t="shared" si="1069"/>
        <v>0</v>
      </c>
      <c r="H6843" s="7">
        <f t="shared" si="1061"/>
        <v>0</v>
      </c>
      <c r="I6843" s="7">
        <f t="shared" si="1062"/>
        <v>0</v>
      </c>
      <c r="J6843">
        <f t="shared" si="1063"/>
        <v>0</v>
      </c>
      <c r="K6843">
        <f t="shared" si="1067"/>
        <v>0</v>
      </c>
      <c r="L6843">
        <f t="shared" si="1064"/>
        <v>0</v>
      </c>
      <c r="M6843" s="66" t="str">
        <f t="shared" si="1070"/>
        <v xml:space="preserve"> </v>
      </c>
    </row>
    <row r="6844" spans="1:13" x14ac:dyDescent="0.25">
      <c r="A6844" s="25">
        <f t="shared" si="1068"/>
        <v>6844</v>
      </c>
      <c r="B6844" s="35">
        <f>+INDEX(Исходные_данные!A:Z,A6844+$X$32-1,$X$30)</f>
        <v>0</v>
      </c>
      <c r="C6844" s="25">
        <f>+IFERROR(_xlfn.NUMBERVALUE(INDEX(Исходные_данные!A:Z,A6844+$X$32-1,$X$31),"."),0)</f>
        <v>0</v>
      </c>
      <c r="D6844" s="51"/>
      <c r="E6844" s="3">
        <f t="shared" si="1065"/>
        <v>1289.4580000000001</v>
      </c>
      <c r="F6844" s="3">
        <f t="shared" si="1066"/>
        <v>1289.4574600000001</v>
      </c>
      <c r="G6844" s="8">
        <f t="shared" si="1069"/>
        <v>0</v>
      </c>
      <c r="H6844" s="7">
        <f t="shared" si="1061"/>
        <v>0</v>
      </c>
      <c r="I6844" s="7">
        <f t="shared" si="1062"/>
        <v>0</v>
      </c>
      <c r="J6844">
        <f t="shared" si="1063"/>
        <v>0</v>
      </c>
      <c r="K6844">
        <f t="shared" si="1067"/>
        <v>0</v>
      </c>
      <c r="L6844">
        <f t="shared" si="1064"/>
        <v>0</v>
      </c>
      <c r="M6844" s="66" t="str">
        <f t="shared" si="1070"/>
        <v xml:space="preserve"> </v>
      </c>
    </row>
    <row r="6845" spans="1:13" x14ac:dyDescent="0.25">
      <c r="A6845" s="25">
        <f t="shared" si="1068"/>
        <v>6845</v>
      </c>
      <c r="B6845" s="35">
        <f>+INDEX(Исходные_данные!A:Z,A6845+$X$32-1,$X$30)</f>
        <v>0</v>
      </c>
      <c r="C6845" s="25">
        <f>+IFERROR(_xlfn.NUMBERVALUE(INDEX(Исходные_данные!A:Z,A6845+$X$32-1,$X$31),"."),0)</f>
        <v>0</v>
      </c>
      <c r="D6845" s="51"/>
      <c r="E6845" s="3">
        <f t="shared" si="1065"/>
        <v>1289.4580000000001</v>
      </c>
      <c r="F6845" s="3">
        <f t="shared" si="1066"/>
        <v>1289.4574600000001</v>
      </c>
      <c r="G6845" s="8">
        <f t="shared" si="1069"/>
        <v>0</v>
      </c>
      <c r="H6845" s="7">
        <f t="shared" si="1061"/>
        <v>0</v>
      </c>
      <c r="I6845" s="7">
        <f t="shared" si="1062"/>
        <v>0</v>
      </c>
      <c r="J6845">
        <f t="shared" si="1063"/>
        <v>0</v>
      </c>
      <c r="K6845">
        <f t="shared" si="1067"/>
        <v>0</v>
      </c>
      <c r="L6845">
        <f t="shared" si="1064"/>
        <v>0</v>
      </c>
      <c r="M6845" s="66" t="str">
        <f t="shared" si="1070"/>
        <v xml:space="preserve"> </v>
      </c>
    </row>
    <row r="6846" spans="1:13" x14ac:dyDescent="0.25">
      <c r="A6846" s="25">
        <f t="shared" si="1068"/>
        <v>6846</v>
      </c>
      <c r="B6846" s="35">
        <f>+INDEX(Исходные_данные!A:Z,A6846+$X$32-1,$X$30)</f>
        <v>0</v>
      </c>
      <c r="C6846" s="25">
        <f>+IFERROR(_xlfn.NUMBERVALUE(INDEX(Исходные_данные!A:Z,A6846+$X$32-1,$X$31),"."),0)</f>
        <v>0</v>
      </c>
      <c r="D6846" s="51"/>
      <c r="E6846" s="3">
        <f t="shared" si="1065"/>
        <v>1289.4580000000001</v>
      </c>
      <c r="F6846" s="3">
        <f t="shared" si="1066"/>
        <v>1289.4574600000001</v>
      </c>
      <c r="G6846" s="8">
        <f t="shared" si="1069"/>
        <v>0</v>
      </c>
      <c r="H6846" s="7">
        <f t="shared" si="1061"/>
        <v>0</v>
      </c>
      <c r="I6846" s="7">
        <f t="shared" si="1062"/>
        <v>0</v>
      </c>
      <c r="J6846">
        <f t="shared" si="1063"/>
        <v>0</v>
      </c>
      <c r="K6846">
        <f t="shared" si="1067"/>
        <v>0</v>
      </c>
      <c r="L6846">
        <f t="shared" si="1064"/>
        <v>0</v>
      </c>
      <c r="M6846" s="66" t="str">
        <f t="shared" si="1070"/>
        <v xml:space="preserve"> </v>
      </c>
    </row>
    <row r="6847" spans="1:13" x14ac:dyDescent="0.25">
      <c r="A6847" s="25">
        <f t="shared" si="1068"/>
        <v>6847</v>
      </c>
      <c r="B6847" s="35">
        <f>+INDEX(Исходные_данные!A:Z,A6847+$X$32-1,$X$30)</f>
        <v>0</v>
      </c>
      <c r="C6847" s="25">
        <f>+IFERROR(_xlfn.NUMBERVALUE(INDEX(Исходные_данные!A:Z,A6847+$X$32-1,$X$31),"."),0)</f>
        <v>0</v>
      </c>
      <c r="D6847" s="51"/>
      <c r="E6847" s="3">
        <f t="shared" si="1065"/>
        <v>1289.4580000000001</v>
      </c>
      <c r="F6847" s="3">
        <f t="shared" si="1066"/>
        <v>1289.4574600000001</v>
      </c>
      <c r="G6847" s="8">
        <f t="shared" si="1069"/>
        <v>0</v>
      </c>
      <c r="H6847" s="7">
        <f t="shared" si="1061"/>
        <v>0</v>
      </c>
      <c r="I6847" s="7">
        <f t="shared" si="1062"/>
        <v>0</v>
      </c>
      <c r="J6847">
        <f t="shared" si="1063"/>
        <v>0</v>
      </c>
      <c r="K6847">
        <f t="shared" si="1067"/>
        <v>0</v>
      </c>
      <c r="L6847">
        <f t="shared" si="1064"/>
        <v>0</v>
      </c>
      <c r="M6847" s="66" t="str">
        <f t="shared" si="1070"/>
        <v xml:space="preserve"> </v>
      </c>
    </row>
    <row r="6848" spans="1:13" x14ac:dyDescent="0.25">
      <c r="A6848" s="25">
        <f t="shared" si="1068"/>
        <v>6848</v>
      </c>
      <c r="B6848" s="35">
        <f>+INDEX(Исходные_данные!A:Z,A6848+$X$32-1,$X$30)</f>
        <v>0</v>
      </c>
      <c r="C6848" s="25">
        <f>+IFERROR(_xlfn.NUMBERVALUE(INDEX(Исходные_данные!A:Z,A6848+$X$32-1,$X$31),"."),0)</f>
        <v>0</v>
      </c>
      <c r="D6848" s="51"/>
      <c r="E6848" s="3">
        <f t="shared" si="1065"/>
        <v>1289.4580000000001</v>
      </c>
      <c r="F6848" s="3">
        <f t="shared" si="1066"/>
        <v>1289.4574600000001</v>
      </c>
      <c r="G6848" s="8">
        <f t="shared" si="1069"/>
        <v>0</v>
      </c>
      <c r="H6848" s="7">
        <f t="shared" si="1061"/>
        <v>0</v>
      </c>
      <c r="I6848" s="7">
        <f t="shared" si="1062"/>
        <v>0</v>
      </c>
      <c r="J6848">
        <f t="shared" si="1063"/>
        <v>0</v>
      </c>
      <c r="K6848">
        <f t="shared" si="1067"/>
        <v>0</v>
      </c>
      <c r="L6848">
        <f t="shared" si="1064"/>
        <v>0</v>
      </c>
      <c r="M6848" s="66" t="str">
        <f t="shared" si="1070"/>
        <v xml:space="preserve"> </v>
      </c>
    </row>
    <row r="6849" spans="1:13" x14ac:dyDescent="0.25">
      <c r="A6849" s="25">
        <f t="shared" si="1068"/>
        <v>6849</v>
      </c>
      <c r="B6849" s="35">
        <f>+INDEX(Исходные_данные!A:Z,A6849+$X$32-1,$X$30)</f>
        <v>0</v>
      </c>
      <c r="C6849" s="25">
        <f>+IFERROR(_xlfn.NUMBERVALUE(INDEX(Исходные_данные!A:Z,A6849+$X$32-1,$X$31),"."),0)</f>
        <v>0</v>
      </c>
      <c r="D6849" s="51"/>
      <c r="E6849" s="3">
        <f t="shared" si="1065"/>
        <v>1289.4580000000001</v>
      </c>
      <c r="F6849" s="3">
        <f t="shared" si="1066"/>
        <v>1289.4574600000001</v>
      </c>
      <c r="G6849" s="8">
        <f t="shared" si="1069"/>
        <v>0</v>
      </c>
      <c r="H6849" s="7">
        <f t="shared" ref="H6849:H6912" si="1071">IF(G6849&gt;$X$35,C6849,0)</f>
        <v>0</v>
      </c>
      <c r="I6849" s="7">
        <f t="shared" ref="I6849:I6912" si="1072">IF(AND(A6849&gt;$Q$25,A6849&lt;=$Q$25+$T$25),1,0)</f>
        <v>0</v>
      </c>
      <c r="J6849">
        <f t="shared" ref="J6849:J6912" si="1073">IF(I6849=1,IF(H6849*$W$47&lt;=$X$48,H6849*$W$47,0),0)</f>
        <v>0</v>
      </c>
      <c r="K6849">
        <f t="shared" si="1067"/>
        <v>0</v>
      </c>
      <c r="L6849">
        <f t="shared" ref="L6849:L6912" si="1074">+IF(I6849=1,IF(H6849*$W$47&lt;=$X$48,0,$X$48),0)</f>
        <v>0</v>
      </c>
      <c r="M6849" s="66" t="str">
        <f t="shared" si="1070"/>
        <v xml:space="preserve"> </v>
      </c>
    </row>
    <row r="6850" spans="1:13" x14ac:dyDescent="0.25">
      <c r="A6850" s="25">
        <f t="shared" si="1068"/>
        <v>6850</v>
      </c>
      <c r="B6850" s="35">
        <f>+INDEX(Исходные_данные!A:Z,A6850+$X$32-1,$X$30)</f>
        <v>0</v>
      </c>
      <c r="C6850" s="25">
        <f>+IFERROR(_xlfn.NUMBERVALUE(INDEX(Исходные_данные!A:Z,A6850+$X$32-1,$X$31),"."),0)</f>
        <v>0</v>
      </c>
      <c r="D6850" s="51"/>
      <c r="E6850" s="3">
        <f t="shared" ref="E6850:E6913" si="1075">+IFERROR(IF(_xlfn.NUMBERVALUE(B6850,".")&lt;E6849,E6849,_xlfn.NUMBERVALUE(B6850,".")),E6849)</f>
        <v>1289.4580000000001</v>
      </c>
      <c r="F6850" s="3">
        <f t="shared" ref="F6850:F6913" si="1076">(E6850-$X$45*$X$44)/IF($X$44&lt;&gt;0,ABS($X$44),1)*$X$39</f>
        <v>1289.4574600000001</v>
      </c>
      <c r="G6850" s="8">
        <f t="shared" si="1069"/>
        <v>0</v>
      </c>
      <c r="H6850" s="7">
        <f t="shared" si="1071"/>
        <v>0</v>
      </c>
      <c r="I6850" s="7">
        <f t="shared" si="1072"/>
        <v>0</v>
      </c>
      <c r="J6850">
        <f t="shared" si="1073"/>
        <v>0</v>
      </c>
      <c r="K6850">
        <f t="shared" ref="K6850:K6913" si="1077">+J6850/100</f>
        <v>0</v>
      </c>
      <c r="L6850">
        <f t="shared" si="1074"/>
        <v>0</v>
      </c>
      <c r="M6850" s="66" t="str">
        <f t="shared" si="1070"/>
        <v xml:space="preserve"> </v>
      </c>
    </row>
    <row r="6851" spans="1:13" x14ac:dyDescent="0.25">
      <c r="A6851" s="25">
        <f t="shared" ref="A6851:A6914" si="1078">+A6850+1</f>
        <v>6851</v>
      </c>
      <c r="B6851" s="35">
        <f>+INDEX(Исходные_данные!A:Z,A6851+$X$32-1,$X$30)</f>
        <v>0</v>
      </c>
      <c r="C6851" s="25">
        <f>+IFERROR(_xlfn.NUMBERVALUE(INDEX(Исходные_данные!A:Z,A6851+$X$32-1,$X$31),"."),0)</f>
        <v>0</v>
      </c>
      <c r="D6851" s="51"/>
      <c r="E6851" s="3">
        <f t="shared" si="1075"/>
        <v>1289.4580000000001</v>
      </c>
      <c r="F6851" s="3">
        <f t="shared" si="1076"/>
        <v>1289.4574600000001</v>
      </c>
      <c r="G6851" s="8">
        <f t="shared" ref="G6851:G6914" si="1079">+IF(E6851=E6850,0,_xlfn.NUMBERVALUE(C6851,".")/O$56*100)</f>
        <v>0</v>
      </c>
      <c r="H6851" s="7">
        <f t="shared" si="1071"/>
        <v>0</v>
      </c>
      <c r="I6851" s="7">
        <f t="shared" si="1072"/>
        <v>0</v>
      </c>
      <c r="J6851">
        <f t="shared" si="1073"/>
        <v>0</v>
      </c>
      <c r="K6851">
        <f t="shared" si="1077"/>
        <v>0</v>
      </c>
      <c r="L6851">
        <f t="shared" si="1074"/>
        <v>0</v>
      </c>
      <c r="M6851" s="66" t="str">
        <f t="shared" si="1070"/>
        <v xml:space="preserve"> </v>
      </c>
    </row>
    <row r="6852" spans="1:13" x14ac:dyDescent="0.25">
      <c r="A6852" s="25">
        <f t="shared" si="1078"/>
        <v>6852</v>
      </c>
      <c r="B6852" s="35">
        <f>+INDEX(Исходные_данные!A:Z,A6852+$X$32-1,$X$30)</f>
        <v>0</v>
      </c>
      <c r="C6852" s="25">
        <f>+IFERROR(_xlfn.NUMBERVALUE(INDEX(Исходные_данные!A:Z,A6852+$X$32-1,$X$31),"."),0)</f>
        <v>0</v>
      </c>
      <c r="D6852" s="51"/>
      <c r="E6852" s="3">
        <f t="shared" si="1075"/>
        <v>1289.4580000000001</v>
      </c>
      <c r="F6852" s="3">
        <f t="shared" si="1076"/>
        <v>1289.4574600000001</v>
      </c>
      <c r="G6852" s="8">
        <f t="shared" si="1079"/>
        <v>0</v>
      </c>
      <c r="H6852" s="7">
        <f t="shared" si="1071"/>
        <v>0</v>
      </c>
      <c r="I6852" s="7">
        <f t="shared" si="1072"/>
        <v>0</v>
      </c>
      <c r="J6852">
        <f t="shared" si="1073"/>
        <v>0</v>
      </c>
      <c r="K6852">
        <f t="shared" si="1077"/>
        <v>0</v>
      </c>
      <c r="L6852">
        <f t="shared" si="1074"/>
        <v>0</v>
      </c>
      <c r="M6852" s="66" t="str">
        <f t="shared" si="1070"/>
        <v xml:space="preserve"> </v>
      </c>
    </row>
    <row r="6853" spans="1:13" x14ac:dyDescent="0.25">
      <c r="A6853" s="25">
        <f t="shared" si="1078"/>
        <v>6853</v>
      </c>
      <c r="B6853" s="35">
        <f>+INDEX(Исходные_данные!A:Z,A6853+$X$32-1,$X$30)</f>
        <v>0</v>
      </c>
      <c r="C6853" s="25">
        <f>+IFERROR(_xlfn.NUMBERVALUE(INDEX(Исходные_данные!A:Z,A6853+$X$32-1,$X$31),"."),0)</f>
        <v>0</v>
      </c>
      <c r="D6853" s="51"/>
      <c r="E6853" s="3">
        <f t="shared" si="1075"/>
        <v>1289.4580000000001</v>
      </c>
      <c r="F6853" s="3">
        <f t="shared" si="1076"/>
        <v>1289.4574600000001</v>
      </c>
      <c r="G6853" s="8">
        <f t="shared" si="1079"/>
        <v>0</v>
      </c>
      <c r="H6853" s="7">
        <f t="shared" si="1071"/>
        <v>0</v>
      </c>
      <c r="I6853" s="7">
        <f t="shared" si="1072"/>
        <v>0</v>
      </c>
      <c r="J6853">
        <f t="shared" si="1073"/>
        <v>0</v>
      </c>
      <c r="K6853">
        <f t="shared" si="1077"/>
        <v>0</v>
      </c>
      <c r="L6853">
        <f t="shared" si="1074"/>
        <v>0</v>
      </c>
      <c r="M6853" s="66" t="str">
        <f t="shared" si="1070"/>
        <v xml:space="preserve"> </v>
      </c>
    </row>
    <row r="6854" spans="1:13" x14ac:dyDescent="0.25">
      <c r="A6854" s="25">
        <f t="shared" si="1078"/>
        <v>6854</v>
      </c>
      <c r="B6854" s="35">
        <f>+INDEX(Исходные_данные!A:Z,A6854+$X$32-1,$X$30)</f>
        <v>0</v>
      </c>
      <c r="C6854" s="25">
        <f>+IFERROR(_xlfn.NUMBERVALUE(INDEX(Исходные_данные!A:Z,A6854+$X$32-1,$X$31),"."),0)</f>
        <v>0</v>
      </c>
      <c r="D6854" s="51"/>
      <c r="E6854" s="3">
        <f t="shared" si="1075"/>
        <v>1289.4580000000001</v>
      </c>
      <c r="F6854" s="3">
        <f t="shared" si="1076"/>
        <v>1289.4574600000001</v>
      </c>
      <c r="G6854" s="8">
        <f t="shared" si="1079"/>
        <v>0</v>
      </c>
      <c r="H6854" s="7">
        <f t="shared" si="1071"/>
        <v>0</v>
      </c>
      <c r="I6854" s="7">
        <f t="shared" si="1072"/>
        <v>0</v>
      </c>
      <c r="J6854">
        <f t="shared" si="1073"/>
        <v>0</v>
      </c>
      <c r="K6854">
        <f t="shared" si="1077"/>
        <v>0</v>
      </c>
      <c r="L6854">
        <f t="shared" si="1074"/>
        <v>0</v>
      </c>
      <c r="M6854" s="66" t="str">
        <f t="shared" si="1070"/>
        <v xml:space="preserve"> </v>
      </c>
    </row>
    <row r="6855" spans="1:13" x14ac:dyDescent="0.25">
      <c r="A6855" s="25">
        <f t="shared" si="1078"/>
        <v>6855</v>
      </c>
      <c r="B6855" s="35">
        <f>+INDEX(Исходные_данные!A:Z,A6855+$X$32-1,$X$30)</f>
        <v>0</v>
      </c>
      <c r="C6855" s="25">
        <f>+IFERROR(_xlfn.NUMBERVALUE(INDEX(Исходные_данные!A:Z,A6855+$X$32-1,$X$31),"."),0)</f>
        <v>0</v>
      </c>
      <c r="D6855" s="51"/>
      <c r="E6855" s="3">
        <f t="shared" si="1075"/>
        <v>1289.4580000000001</v>
      </c>
      <c r="F6855" s="3">
        <f t="shared" si="1076"/>
        <v>1289.4574600000001</v>
      </c>
      <c r="G6855" s="8">
        <f t="shared" si="1079"/>
        <v>0</v>
      </c>
      <c r="H6855" s="7">
        <f t="shared" si="1071"/>
        <v>0</v>
      </c>
      <c r="I6855" s="7">
        <f t="shared" si="1072"/>
        <v>0</v>
      </c>
      <c r="J6855">
        <f t="shared" si="1073"/>
        <v>0</v>
      </c>
      <c r="K6855">
        <f t="shared" si="1077"/>
        <v>0</v>
      </c>
      <c r="L6855">
        <f t="shared" si="1074"/>
        <v>0</v>
      </c>
      <c r="M6855" s="66" t="str">
        <f t="shared" si="1070"/>
        <v xml:space="preserve"> </v>
      </c>
    </row>
    <row r="6856" spans="1:13" x14ac:dyDescent="0.25">
      <c r="A6856" s="25">
        <f t="shared" si="1078"/>
        <v>6856</v>
      </c>
      <c r="B6856" s="35">
        <f>+INDEX(Исходные_данные!A:Z,A6856+$X$32-1,$X$30)</f>
        <v>0</v>
      </c>
      <c r="C6856" s="25">
        <f>+IFERROR(_xlfn.NUMBERVALUE(INDEX(Исходные_данные!A:Z,A6856+$X$32-1,$X$31),"."),0)</f>
        <v>0</v>
      </c>
      <c r="D6856" s="51"/>
      <c r="E6856" s="3">
        <f t="shared" si="1075"/>
        <v>1289.4580000000001</v>
      </c>
      <c r="F6856" s="3">
        <f t="shared" si="1076"/>
        <v>1289.4574600000001</v>
      </c>
      <c r="G6856" s="8">
        <f t="shared" si="1079"/>
        <v>0</v>
      </c>
      <c r="H6856" s="7">
        <f t="shared" si="1071"/>
        <v>0</v>
      </c>
      <c r="I6856" s="7">
        <f t="shared" si="1072"/>
        <v>0</v>
      </c>
      <c r="J6856">
        <f t="shared" si="1073"/>
        <v>0</v>
      </c>
      <c r="K6856">
        <f t="shared" si="1077"/>
        <v>0</v>
      </c>
      <c r="L6856">
        <f t="shared" si="1074"/>
        <v>0</v>
      </c>
      <c r="M6856" s="66" t="str">
        <f t="shared" si="1070"/>
        <v xml:space="preserve"> </v>
      </c>
    </row>
    <row r="6857" spans="1:13" x14ac:dyDescent="0.25">
      <c r="A6857" s="25">
        <f t="shared" si="1078"/>
        <v>6857</v>
      </c>
      <c r="B6857" s="35">
        <f>+INDEX(Исходные_данные!A:Z,A6857+$X$32-1,$X$30)</f>
        <v>0</v>
      </c>
      <c r="C6857" s="25">
        <f>+IFERROR(_xlfn.NUMBERVALUE(INDEX(Исходные_данные!A:Z,A6857+$X$32-1,$X$31),"."),0)</f>
        <v>0</v>
      </c>
      <c r="D6857" s="51"/>
      <c r="E6857" s="3">
        <f t="shared" si="1075"/>
        <v>1289.4580000000001</v>
      </c>
      <c r="F6857" s="3">
        <f t="shared" si="1076"/>
        <v>1289.4574600000001</v>
      </c>
      <c r="G6857" s="8">
        <f t="shared" si="1079"/>
        <v>0</v>
      </c>
      <c r="H6857" s="7">
        <f t="shared" si="1071"/>
        <v>0</v>
      </c>
      <c r="I6857" s="7">
        <f t="shared" si="1072"/>
        <v>0</v>
      </c>
      <c r="J6857">
        <f t="shared" si="1073"/>
        <v>0</v>
      </c>
      <c r="K6857">
        <f t="shared" si="1077"/>
        <v>0</v>
      </c>
      <c r="L6857">
        <f t="shared" si="1074"/>
        <v>0</v>
      </c>
      <c r="M6857" s="66" t="str">
        <f t="shared" si="1070"/>
        <v xml:space="preserve"> </v>
      </c>
    </row>
    <row r="6858" spans="1:13" x14ac:dyDescent="0.25">
      <c r="A6858" s="25">
        <f t="shared" si="1078"/>
        <v>6858</v>
      </c>
      <c r="B6858" s="35">
        <f>+INDEX(Исходные_данные!A:Z,A6858+$X$32-1,$X$30)</f>
        <v>0</v>
      </c>
      <c r="C6858" s="25">
        <f>+IFERROR(_xlfn.NUMBERVALUE(INDEX(Исходные_данные!A:Z,A6858+$X$32-1,$X$31),"."),0)</f>
        <v>0</v>
      </c>
      <c r="D6858" s="51"/>
      <c r="E6858" s="3">
        <f t="shared" si="1075"/>
        <v>1289.4580000000001</v>
      </c>
      <c r="F6858" s="3">
        <f t="shared" si="1076"/>
        <v>1289.4574600000001</v>
      </c>
      <c r="G6858" s="8">
        <f t="shared" si="1079"/>
        <v>0</v>
      </c>
      <c r="H6858" s="7">
        <f t="shared" si="1071"/>
        <v>0</v>
      </c>
      <c r="I6858" s="7">
        <f t="shared" si="1072"/>
        <v>0</v>
      </c>
      <c r="J6858">
        <f t="shared" si="1073"/>
        <v>0</v>
      </c>
      <c r="K6858">
        <f t="shared" si="1077"/>
        <v>0</v>
      </c>
      <c r="L6858">
        <f t="shared" si="1074"/>
        <v>0</v>
      </c>
      <c r="M6858" s="66" t="str">
        <f t="shared" si="1070"/>
        <v xml:space="preserve"> </v>
      </c>
    </row>
    <row r="6859" spans="1:13" x14ac:dyDescent="0.25">
      <c r="A6859" s="25">
        <f t="shared" si="1078"/>
        <v>6859</v>
      </c>
      <c r="B6859" s="35">
        <f>+INDEX(Исходные_данные!A:Z,A6859+$X$32-1,$X$30)</f>
        <v>0</v>
      </c>
      <c r="C6859" s="25">
        <f>+IFERROR(_xlfn.NUMBERVALUE(INDEX(Исходные_данные!A:Z,A6859+$X$32-1,$X$31),"."),0)</f>
        <v>0</v>
      </c>
      <c r="D6859" s="51"/>
      <c r="E6859" s="3">
        <f t="shared" si="1075"/>
        <v>1289.4580000000001</v>
      </c>
      <c r="F6859" s="3">
        <f t="shared" si="1076"/>
        <v>1289.4574600000001</v>
      </c>
      <c r="G6859" s="8">
        <f t="shared" si="1079"/>
        <v>0</v>
      </c>
      <c r="H6859" s="7">
        <f t="shared" si="1071"/>
        <v>0</v>
      </c>
      <c r="I6859" s="7">
        <f t="shared" si="1072"/>
        <v>0</v>
      </c>
      <c r="J6859">
        <f t="shared" si="1073"/>
        <v>0</v>
      </c>
      <c r="K6859">
        <f t="shared" si="1077"/>
        <v>0</v>
      </c>
      <c r="L6859">
        <f t="shared" si="1074"/>
        <v>0</v>
      </c>
      <c r="M6859" s="66" t="str">
        <f t="shared" si="1070"/>
        <v xml:space="preserve"> </v>
      </c>
    </row>
    <row r="6860" spans="1:13" x14ac:dyDescent="0.25">
      <c r="A6860" s="25">
        <f t="shared" si="1078"/>
        <v>6860</v>
      </c>
      <c r="B6860" s="35">
        <f>+INDEX(Исходные_данные!A:Z,A6860+$X$32-1,$X$30)</f>
        <v>0</v>
      </c>
      <c r="C6860" s="25">
        <f>+IFERROR(_xlfn.NUMBERVALUE(INDEX(Исходные_данные!A:Z,A6860+$X$32-1,$X$31),"."),0)</f>
        <v>0</v>
      </c>
      <c r="D6860" s="51"/>
      <c r="E6860" s="3">
        <f t="shared" si="1075"/>
        <v>1289.4580000000001</v>
      </c>
      <c r="F6860" s="3">
        <f t="shared" si="1076"/>
        <v>1289.4574600000001</v>
      </c>
      <c r="G6860" s="8">
        <f t="shared" si="1079"/>
        <v>0</v>
      </c>
      <c r="H6860" s="7">
        <f t="shared" si="1071"/>
        <v>0</v>
      </c>
      <c r="I6860" s="7">
        <f t="shared" si="1072"/>
        <v>0</v>
      </c>
      <c r="J6860">
        <f t="shared" si="1073"/>
        <v>0</v>
      </c>
      <c r="K6860">
        <f t="shared" si="1077"/>
        <v>0</v>
      </c>
      <c r="L6860">
        <f t="shared" si="1074"/>
        <v>0</v>
      </c>
      <c r="M6860" s="66" t="str">
        <f t="shared" si="1070"/>
        <v xml:space="preserve"> </v>
      </c>
    </row>
    <row r="6861" spans="1:13" x14ac:dyDescent="0.25">
      <c r="A6861" s="25">
        <f t="shared" si="1078"/>
        <v>6861</v>
      </c>
      <c r="B6861" s="35">
        <f>+INDEX(Исходные_данные!A:Z,A6861+$X$32-1,$X$30)</f>
        <v>0</v>
      </c>
      <c r="C6861" s="25">
        <f>+IFERROR(_xlfn.NUMBERVALUE(INDEX(Исходные_данные!A:Z,A6861+$X$32-1,$X$31),"."),0)</f>
        <v>0</v>
      </c>
      <c r="D6861" s="51"/>
      <c r="E6861" s="3">
        <f t="shared" si="1075"/>
        <v>1289.4580000000001</v>
      </c>
      <c r="F6861" s="3">
        <f t="shared" si="1076"/>
        <v>1289.4574600000001</v>
      </c>
      <c r="G6861" s="8">
        <f t="shared" si="1079"/>
        <v>0</v>
      </c>
      <c r="H6861" s="7">
        <f t="shared" si="1071"/>
        <v>0</v>
      </c>
      <c r="I6861" s="7">
        <f t="shared" si="1072"/>
        <v>0</v>
      </c>
      <c r="J6861">
        <f t="shared" si="1073"/>
        <v>0</v>
      </c>
      <c r="K6861">
        <f t="shared" si="1077"/>
        <v>0</v>
      </c>
      <c r="L6861">
        <f t="shared" si="1074"/>
        <v>0</v>
      </c>
      <c r="M6861" s="66" t="str">
        <f t="shared" si="1070"/>
        <v xml:space="preserve"> </v>
      </c>
    </row>
    <row r="6862" spans="1:13" x14ac:dyDescent="0.25">
      <c r="A6862" s="25">
        <f t="shared" si="1078"/>
        <v>6862</v>
      </c>
      <c r="B6862" s="35">
        <f>+INDEX(Исходные_данные!A:Z,A6862+$X$32-1,$X$30)</f>
        <v>0</v>
      </c>
      <c r="C6862" s="25">
        <f>+IFERROR(_xlfn.NUMBERVALUE(INDEX(Исходные_данные!A:Z,A6862+$X$32-1,$X$31),"."),0)</f>
        <v>0</v>
      </c>
      <c r="D6862" s="51"/>
      <c r="E6862" s="3">
        <f t="shared" si="1075"/>
        <v>1289.4580000000001</v>
      </c>
      <c r="F6862" s="3">
        <f t="shared" si="1076"/>
        <v>1289.4574600000001</v>
      </c>
      <c r="G6862" s="8">
        <f t="shared" si="1079"/>
        <v>0</v>
      </c>
      <c r="H6862" s="7">
        <f t="shared" si="1071"/>
        <v>0</v>
      </c>
      <c r="I6862" s="7">
        <f t="shared" si="1072"/>
        <v>0</v>
      </c>
      <c r="J6862">
        <f t="shared" si="1073"/>
        <v>0</v>
      </c>
      <c r="K6862">
        <f t="shared" si="1077"/>
        <v>0</v>
      </c>
      <c r="L6862">
        <f t="shared" si="1074"/>
        <v>0</v>
      </c>
      <c r="M6862" s="66" t="str">
        <f t="shared" si="1070"/>
        <v xml:space="preserve"> </v>
      </c>
    </row>
    <row r="6863" spans="1:13" x14ac:dyDescent="0.25">
      <c r="A6863" s="25">
        <f t="shared" si="1078"/>
        <v>6863</v>
      </c>
      <c r="B6863" s="35">
        <f>+INDEX(Исходные_данные!A:Z,A6863+$X$32-1,$X$30)</f>
        <v>0</v>
      </c>
      <c r="C6863" s="25">
        <f>+IFERROR(_xlfn.NUMBERVALUE(INDEX(Исходные_данные!A:Z,A6863+$X$32-1,$X$31),"."),0)</f>
        <v>0</v>
      </c>
      <c r="D6863" s="51"/>
      <c r="E6863" s="3">
        <f t="shared" si="1075"/>
        <v>1289.4580000000001</v>
      </c>
      <c r="F6863" s="3">
        <f t="shared" si="1076"/>
        <v>1289.4574600000001</v>
      </c>
      <c r="G6863" s="8">
        <f t="shared" si="1079"/>
        <v>0</v>
      </c>
      <c r="H6863" s="7">
        <f t="shared" si="1071"/>
        <v>0</v>
      </c>
      <c r="I6863" s="7">
        <f t="shared" si="1072"/>
        <v>0</v>
      </c>
      <c r="J6863">
        <f t="shared" si="1073"/>
        <v>0</v>
      </c>
      <c r="K6863">
        <f t="shared" si="1077"/>
        <v>0</v>
      </c>
      <c r="L6863">
        <f t="shared" si="1074"/>
        <v>0</v>
      </c>
      <c r="M6863" s="66" t="str">
        <f t="shared" si="1070"/>
        <v xml:space="preserve"> </v>
      </c>
    </row>
    <row r="6864" spans="1:13" x14ac:dyDescent="0.25">
      <c r="A6864" s="25">
        <f t="shared" si="1078"/>
        <v>6864</v>
      </c>
      <c r="B6864" s="35">
        <f>+INDEX(Исходные_данные!A:Z,A6864+$X$32-1,$X$30)</f>
        <v>0</v>
      </c>
      <c r="C6864" s="25">
        <f>+IFERROR(_xlfn.NUMBERVALUE(INDEX(Исходные_данные!A:Z,A6864+$X$32-1,$X$31),"."),0)</f>
        <v>0</v>
      </c>
      <c r="D6864" s="51"/>
      <c r="E6864" s="3">
        <f t="shared" si="1075"/>
        <v>1289.4580000000001</v>
      </c>
      <c r="F6864" s="3">
        <f t="shared" si="1076"/>
        <v>1289.4574600000001</v>
      </c>
      <c r="G6864" s="8">
        <f t="shared" si="1079"/>
        <v>0</v>
      </c>
      <c r="H6864" s="7">
        <f t="shared" si="1071"/>
        <v>0</v>
      </c>
      <c r="I6864" s="7">
        <f t="shared" si="1072"/>
        <v>0</v>
      </c>
      <c r="J6864">
        <f t="shared" si="1073"/>
        <v>0</v>
      </c>
      <c r="K6864">
        <f t="shared" si="1077"/>
        <v>0</v>
      </c>
      <c r="L6864">
        <f t="shared" si="1074"/>
        <v>0</v>
      </c>
      <c r="M6864" s="66" t="str">
        <f t="shared" si="1070"/>
        <v xml:space="preserve"> </v>
      </c>
    </row>
    <row r="6865" spans="1:13" x14ac:dyDescent="0.25">
      <c r="A6865" s="25">
        <f t="shared" si="1078"/>
        <v>6865</v>
      </c>
      <c r="B6865" s="35">
        <f>+INDEX(Исходные_данные!A:Z,A6865+$X$32-1,$X$30)</f>
        <v>0</v>
      </c>
      <c r="C6865" s="25">
        <f>+IFERROR(_xlfn.NUMBERVALUE(INDEX(Исходные_данные!A:Z,A6865+$X$32-1,$X$31),"."),0)</f>
        <v>0</v>
      </c>
      <c r="D6865" s="51"/>
      <c r="E6865" s="3">
        <f t="shared" si="1075"/>
        <v>1289.4580000000001</v>
      </c>
      <c r="F6865" s="3">
        <f t="shared" si="1076"/>
        <v>1289.4574600000001</v>
      </c>
      <c r="G6865" s="8">
        <f t="shared" si="1079"/>
        <v>0</v>
      </c>
      <c r="H6865" s="7">
        <f t="shared" si="1071"/>
        <v>0</v>
      </c>
      <c r="I6865" s="7">
        <f t="shared" si="1072"/>
        <v>0</v>
      </c>
      <c r="J6865">
        <f t="shared" si="1073"/>
        <v>0</v>
      </c>
      <c r="K6865">
        <f t="shared" si="1077"/>
        <v>0</v>
      </c>
      <c r="L6865">
        <f t="shared" si="1074"/>
        <v>0</v>
      </c>
      <c r="M6865" s="66" t="str">
        <f t="shared" si="1070"/>
        <v xml:space="preserve"> </v>
      </c>
    </row>
    <row r="6866" spans="1:13" x14ac:dyDescent="0.25">
      <c r="A6866" s="25">
        <f t="shared" si="1078"/>
        <v>6866</v>
      </c>
      <c r="B6866" s="35">
        <f>+INDEX(Исходные_данные!A:Z,A6866+$X$32-1,$X$30)</f>
        <v>0</v>
      </c>
      <c r="C6866" s="25">
        <f>+IFERROR(_xlfn.NUMBERVALUE(INDEX(Исходные_данные!A:Z,A6866+$X$32-1,$X$31),"."),0)</f>
        <v>0</v>
      </c>
      <c r="D6866" s="51"/>
      <c r="E6866" s="3">
        <f t="shared" si="1075"/>
        <v>1289.4580000000001</v>
      </c>
      <c r="F6866" s="3">
        <f t="shared" si="1076"/>
        <v>1289.4574600000001</v>
      </c>
      <c r="G6866" s="8">
        <f t="shared" si="1079"/>
        <v>0</v>
      </c>
      <c r="H6866" s="7">
        <f t="shared" si="1071"/>
        <v>0</v>
      </c>
      <c r="I6866" s="7">
        <f t="shared" si="1072"/>
        <v>0</v>
      </c>
      <c r="J6866">
        <f t="shared" si="1073"/>
        <v>0</v>
      </c>
      <c r="K6866">
        <f t="shared" si="1077"/>
        <v>0</v>
      </c>
      <c r="L6866">
        <f t="shared" si="1074"/>
        <v>0</v>
      </c>
      <c r="M6866" s="66" t="str">
        <f t="shared" si="1070"/>
        <v xml:space="preserve"> </v>
      </c>
    </row>
    <row r="6867" spans="1:13" x14ac:dyDescent="0.25">
      <c r="A6867" s="25">
        <f t="shared" si="1078"/>
        <v>6867</v>
      </c>
      <c r="B6867" s="35">
        <f>+INDEX(Исходные_данные!A:Z,A6867+$X$32-1,$X$30)</f>
        <v>0</v>
      </c>
      <c r="C6867" s="25">
        <f>+IFERROR(_xlfn.NUMBERVALUE(INDEX(Исходные_данные!A:Z,A6867+$X$32-1,$X$31),"."),0)</f>
        <v>0</v>
      </c>
      <c r="D6867" s="51"/>
      <c r="E6867" s="3">
        <f t="shared" si="1075"/>
        <v>1289.4580000000001</v>
      </c>
      <c r="F6867" s="3">
        <f t="shared" si="1076"/>
        <v>1289.4574600000001</v>
      </c>
      <c r="G6867" s="8">
        <f t="shared" si="1079"/>
        <v>0</v>
      </c>
      <c r="H6867" s="7">
        <f t="shared" si="1071"/>
        <v>0</v>
      </c>
      <c r="I6867" s="7">
        <f t="shared" si="1072"/>
        <v>0</v>
      </c>
      <c r="J6867">
        <f t="shared" si="1073"/>
        <v>0</v>
      </c>
      <c r="K6867">
        <f t="shared" si="1077"/>
        <v>0</v>
      </c>
      <c r="L6867">
        <f t="shared" si="1074"/>
        <v>0</v>
      </c>
      <c r="M6867" s="66" t="str">
        <f t="shared" si="1070"/>
        <v xml:space="preserve"> </v>
      </c>
    </row>
    <row r="6868" spans="1:13" x14ac:dyDescent="0.25">
      <c r="A6868" s="25">
        <f t="shared" si="1078"/>
        <v>6868</v>
      </c>
      <c r="B6868" s="35">
        <f>+INDEX(Исходные_данные!A:Z,A6868+$X$32-1,$X$30)</f>
        <v>0</v>
      </c>
      <c r="C6868" s="25">
        <f>+IFERROR(_xlfn.NUMBERVALUE(INDEX(Исходные_данные!A:Z,A6868+$X$32-1,$X$31),"."),0)</f>
        <v>0</v>
      </c>
      <c r="D6868" s="51"/>
      <c r="E6868" s="3">
        <f t="shared" si="1075"/>
        <v>1289.4580000000001</v>
      </c>
      <c r="F6868" s="3">
        <f t="shared" si="1076"/>
        <v>1289.4574600000001</v>
      </c>
      <c r="G6868" s="8">
        <f t="shared" si="1079"/>
        <v>0</v>
      </c>
      <c r="H6868" s="7">
        <f t="shared" si="1071"/>
        <v>0</v>
      </c>
      <c r="I6868" s="7">
        <f t="shared" si="1072"/>
        <v>0</v>
      </c>
      <c r="J6868">
        <f t="shared" si="1073"/>
        <v>0</v>
      </c>
      <c r="K6868">
        <f t="shared" si="1077"/>
        <v>0</v>
      </c>
      <c r="L6868">
        <f t="shared" si="1074"/>
        <v>0</v>
      </c>
      <c r="M6868" s="66" t="str">
        <f t="shared" si="1070"/>
        <v xml:space="preserve"> </v>
      </c>
    </row>
    <row r="6869" spans="1:13" x14ac:dyDescent="0.25">
      <c r="A6869" s="25">
        <f t="shared" si="1078"/>
        <v>6869</v>
      </c>
      <c r="B6869" s="35">
        <f>+INDEX(Исходные_данные!A:Z,A6869+$X$32-1,$X$30)</f>
        <v>0</v>
      </c>
      <c r="C6869" s="25">
        <f>+IFERROR(_xlfn.NUMBERVALUE(INDEX(Исходные_данные!A:Z,A6869+$X$32-1,$X$31),"."),0)</f>
        <v>0</v>
      </c>
      <c r="D6869" s="51"/>
      <c r="E6869" s="3">
        <f t="shared" si="1075"/>
        <v>1289.4580000000001</v>
      </c>
      <c r="F6869" s="3">
        <f t="shared" si="1076"/>
        <v>1289.4574600000001</v>
      </c>
      <c r="G6869" s="8">
        <f t="shared" si="1079"/>
        <v>0</v>
      </c>
      <c r="H6869" s="7">
        <f t="shared" si="1071"/>
        <v>0</v>
      </c>
      <c r="I6869" s="7">
        <f t="shared" si="1072"/>
        <v>0</v>
      </c>
      <c r="J6869">
        <f t="shared" si="1073"/>
        <v>0</v>
      </c>
      <c r="K6869">
        <f t="shared" si="1077"/>
        <v>0</v>
      </c>
      <c r="L6869">
        <f t="shared" si="1074"/>
        <v>0</v>
      </c>
      <c r="M6869" s="66" t="str">
        <f t="shared" si="1070"/>
        <v xml:space="preserve"> </v>
      </c>
    </row>
    <row r="6870" spans="1:13" x14ac:dyDescent="0.25">
      <c r="A6870" s="25">
        <f t="shared" si="1078"/>
        <v>6870</v>
      </c>
      <c r="B6870" s="35">
        <f>+INDEX(Исходные_данные!A:Z,A6870+$X$32-1,$X$30)</f>
        <v>0</v>
      </c>
      <c r="C6870" s="25">
        <f>+IFERROR(_xlfn.NUMBERVALUE(INDEX(Исходные_данные!A:Z,A6870+$X$32-1,$X$31),"."),0)</f>
        <v>0</v>
      </c>
      <c r="D6870" s="51"/>
      <c r="E6870" s="3">
        <f t="shared" si="1075"/>
        <v>1289.4580000000001</v>
      </c>
      <c r="F6870" s="3">
        <f t="shared" si="1076"/>
        <v>1289.4574600000001</v>
      </c>
      <c r="G6870" s="8">
        <f t="shared" si="1079"/>
        <v>0</v>
      </c>
      <c r="H6870" s="7">
        <f t="shared" si="1071"/>
        <v>0</v>
      </c>
      <c r="I6870" s="7">
        <f t="shared" si="1072"/>
        <v>0</v>
      </c>
      <c r="J6870">
        <f t="shared" si="1073"/>
        <v>0</v>
      </c>
      <c r="K6870">
        <f t="shared" si="1077"/>
        <v>0</v>
      </c>
      <c r="L6870">
        <f t="shared" si="1074"/>
        <v>0</v>
      </c>
      <c r="M6870" s="66" t="str">
        <f t="shared" si="1070"/>
        <v xml:space="preserve"> </v>
      </c>
    </row>
    <row r="6871" spans="1:13" x14ac:dyDescent="0.25">
      <c r="A6871" s="25">
        <f t="shared" si="1078"/>
        <v>6871</v>
      </c>
      <c r="B6871" s="35">
        <f>+INDEX(Исходные_данные!A:Z,A6871+$X$32-1,$X$30)</f>
        <v>0</v>
      </c>
      <c r="C6871" s="25">
        <f>+IFERROR(_xlfn.NUMBERVALUE(INDEX(Исходные_данные!A:Z,A6871+$X$32-1,$X$31),"."),0)</f>
        <v>0</v>
      </c>
      <c r="D6871" s="51"/>
      <c r="E6871" s="3">
        <f t="shared" si="1075"/>
        <v>1289.4580000000001</v>
      </c>
      <c r="F6871" s="3">
        <f t="shared" si="1076"/>
        <v>1289.4574600000001</v>
      </c>
      <c r="G6871" s="8">
        <f t="shared" si="1079"/>
        <v>0</v>
      </c>
      <c r="H6871" s="7">
        <f t="shared" si="1071"/>
        <v>0</v>
      </c>
      <c r="I6871" s="7">
        <f t="shared" si="1072"/>
        <v>0</v>
      </c>
      <c r="J6871">
        <f t="shared" si="1073"/>
        <v>0</v>
      </c>
      <c r="K6871">
        <f t="shared" si="1077"/>
        <v>0</v>
      </c>
      <c r="L6871">
        <f t="shared" si="1074"/>
        <v>0</v>
      </c>
      <c r="M6871" s="66" t="str">
        <f t="shared" si="1070"/>
        <v xml:space="preserve"> </v>
      </c>
    </row>
    <row r="6872" spans="1:13" x14ac:dyDescent="0.25">
      <c r="A6872" s="25">
        <f t="shared" si="1078"/>
        <v>6872</v>
      </c>
      <c r="B6872" s="35">
        <f>+INDEX(Исходные_данные!A:Z,A6872+$X$32-1,$X$30)</f>
        <v>0</v>
      </c>
      <c r="C6872" s="25">
        <f>+IFERROR(_xlfn.NUMBERVALUE(INDEX(Исходные_данные!A:Z,A6872+$X$32-1,$X$31),"."),0)</f>
        <v>0</v>
      </c>
      <c r="D6872" s="51"/>
      <c r="E6872" s="3">
        <f t="shared" si="1075"/>
        <v>1289.4580000000001</v>
      </c>
      <c r="F6872" s="3">
        <f t="shared" si="1076"/>
        <v>1289.4574600000001</v>
      </c>
      <c r="G6872" s="8">
        <f t="shared" si="1079"/>
        <v>0</v>
      </c>
      <c r="H6872" s="7">
        <f t="shared" si="1071"/>
        <v>0</v>
      </c>
      <c r="I6872" s="7">
        <f t="shared" si="1072"/>
        <v>0</v>
      </c>
      <c r="J6872">
        <f t="shared" si="1073"/>
        <v>0</v>
      </c>
      <c r="K6872">
        <f t="shared" si="1077"/>
        <v>0</v>
      </c>
      <c r="L6872">
        <f t="shared" si="1074"/>
        <v>0</v>
      </c>
      <c r="M6872" s="66" t="str">
        <f t="shared" si="1070"/>
        <v xml:space="preserve"> </v>
      </c>
    </row>
    <row r="6873" spans="1:13" x14ac:dyDescent="0.25">
      <c r="A6873" s="25">
        <f t="shared" si="1078"/>
        <v>6873</v>
      </c>
      <c r="B6873" s="35">
        <f>+INDEX(Исходные_данные!A:Z,A6873+$X$32-1,$X$30)</f>
        <v>0</v>
      </c>
      <c r="C6873" s="25">
        <f>+IFERROR(_xlfn.NUMBERVALUE(INDEX(Исходные_данные!A:Z,A6873+$X$32-1,$X$31),"."),0)</f>
        <v>0</v>
      </c>
      <c r="D6873" s="51"/>
      <c r="E6873" s="3">
        <f t="shared" si="1075"/>
        <v>1289.4580000000001</v>
      </c>
      <c r="F6873" s="3">
        <f t="shared" si="1076"/>
        <v>1289.4574600000001</v>
      </c>
      <c r="G6873" s="8">
        <f t="shared" si="1079"/>
        <v>0</v>
      </c>
      <c r="H6873" s="7">
        <f t="shared" si="1071"/>
        <v>0</v>
      </c>
      <c r="I6873" s="7">
        <f t="shared" si="1072"/>
        <v>0</v>
      </c>
      <c r="J6873">
        <f t="shared" si="1073"/>
        <v>0</v>
      </c>
      <c r="K6873">
        <f t="shared" si="1077"/>
        <v>0</v>
      </c>
      <c r="L6873">
        <f t="shared" si="1074"/>
        <v>0</v>
      </c>
      <c r="M6873" s="66" t="str">
        <f t="shared" si="1070"/>
        <v xml:space="preserve"> </v>
      </c>
    </row>
    <row r="6874" spans="1:13" x14ac:dyDescent="0.25">
      <c r="A6874" s="25">
        <f t="shared" si="1078"/>
        <v>6874</v>
      </c>
      <c r="B6874" s="35">
        <f>+INDEX(Исходные_данные!A:Z,A6874+$X$32-1,$X$30)</f>
        <v>0</v>
      </c>
      <c r="C6874" s="25">
        <f>+IFERROR(_xlfn.NUMBERVALUE(INDEX(Исходные_данные!A:Z,A6874+$X$32-1,$X$31),"."),0)</f>
        <v>0</v>
      </c>
      <c r="D6874" s="51"/>
      <c r="E6874" s="3">
        <f t="shared" si="1075"/>
        <v>1289.4580000000001</v>
      </c>
      <c r="F6874" s="3">
        <f t="shared" si="1076"/>
        <v>1289.4574600000001</v>
      </c>
      <c r="G6874" s="8">
        <f t="shared" si="1079"/>
        <v>0</v>
      </c>
      <c r="H6874" s="7">
        <f t="shared" si="1071"/>
        <v>0</v>
      </c>
      <c r="I6874" s="7">
        <f t="shared" si="1072"/>
        <v>0</v>
      </c>
      <c r="J6874">
        <f t="shared" si="1073"/>
        <v>0</v>
      </c>
      <c r="K6874">
        <f t="shared" si="1077"/>
        <v>0</v>
      </c>
      <c r="L6874">
        <f t="shared" si="1074"/>
        <v>0</v>
      </c>
      <c r="M6874" s="66" t="str">
        <f t="shared" si="1070"/>
        <v xml:space="preserve"> </v>
      </c>
    </row>
    <row r="6875" spans="1:13" x14ac:dyDescent="0.25">
      <c r="A6875" s="25">
        <f t="shared" si="1078"/>
        <v>6875</v>
      </c>
      <c r="B6875" s="35">
        <f>+INDEX(Исходные_данные!A:Z,A6875+$X$32-1,$X$30)</f>
        <v>0</v>
      </c>
      <c r="C6875" s="25">
        <f>+IFERROR(_xlfn.NUMBERVALUE(INDEX(Исходные_данные!A:Z,A6875+$X$32-1,$X$31),"."),0)</f>
        <v>0</v>
      </c>
      <c r="D6875" s="51"/>
      <c r="E6875" s="3">
        <f t="shared" si="1075"/>
        <v>1289.4580000000001</v>
      </c>
      <c r="F6875" s="3">
        <f t="shared" si="1076"/>
        <v>1289.4574600000001</v>
      </c>
      <c r="G6875" s="8">
        <f t="shared" si="1079"/>
        <v>0</v>
      </c>
      <c r="H6875" s="7">
        <f t="shared" si="1071"/>
        <v>0</v>
      </c>
      <c r="I6875" s="7">
        <f t="shared" si="1072"/>
        <v>0</v>
      </c>
      <c r="J6875">
        <f t="shared" si="1073"/>
        <v>0</v>
      </c>
      <c r="K6875">
        <f t="shared" si="1077"/>
        <v>0</v>
      </c>
      <c r="L6875">
        <f t="shared" si="1074"/>
        <v>0</v>
      </c>
      <c r="M6875" s="66" t="str">
        <f t="shared" si="1070"/>
        <v xml:space="preserve"> </v>
      </c>
    </row>
    <row r="6876" spans="1:13" x14ac:dyDescent="0.25">
      <c r="A6876" s="25">
        <f t="shared" si="1078"/>
        <v>6876</v>
      </c>
      <c r="B6876" s="35">
        <f>+INDEX(Исходные_данные!A:Z,A6876+$X$32-1,$X$30)</f>
        <v>0</v>
      </c>
      <c r="C6876" s="25">
        <f>+IFERROR(_xlfn.NUMBERVALUE(INDEX(Исходные_данные!A:Z,A6876+$X$32-1,$X$31),"."),0)</f>
        <v>0</v>
      </c>
      <c r="D6876" s="51"/>
      <c r="E6876" s="3">
        <f t="shared" si="1075"/>
        <v>1289.4580000000001</v>
      </c>
      <c r="F6876" s="3">
        <f t="shared" si="1076"/>
        <v>1289.4574600000001</v>
      </c>
      <c r="G6876" s="8">
        <f t="shared" si="1079"/>
        <v>0</v>
      </c>
      <c r="H6876" s="7">
        <f t="shared" si="1071"/>
        <v>0</v>
      </c>
      <c r="I6876" s="7">
        <f t="shared" si="1072"/>
        <v>0</v>
      </c>
      <c r="J6876">
        <f t="shared" si="1073"/>
        <v>0</v>
      </c>
      <c r="K6876">
        <f t="shared" si="1077"/>
        <v>0</v>
      </c>
      <c r="L6876">
        <f t="shared" si="1074"/>
        <v>0</v>
      </c>
      <c r="M6876" s="66" t="str">
        <f t="shared" ref="M6876:M6939" si="1080">IF(AC6891=1,"",+CONCATENATE(IF($AC$43=1,CONCATENATE(D6876," "),""),IF($AC$44=1,CONCATENATE(E6876," (",TEXT(G6876,"0,0"),"%)"),"")))</f>
        <v xml:space="preserve"> </v>
      </c>
    </row>
    <row r="6877" spans="1:13" x14ac:dyDescent="0.25">
      <c r="A6877" s="25">
        <f t="shared" si="1078"/>
        <v>6877</v>
      </c>
      <c r="B6877" s="35">
        <f>+INDEX(Исходные_данные!A:Z,A6877+$X$32-1,$X$30)</f>
        <v>0</v>
      </c>
      <c r="C6877" s="25">
        <f>+IFERROR(_xlfn.NUMBERVALUE(INDEX(Исходные_данные!A:Z,A6877+$X$32-1,$X$31),"."),0)</f>
        <v>0</v>
      </c>
      <c r="D6877" s="51"/>
      <c r="E6877" s="3">
        <f t="shared" si="1075"/>
        <v>1289.4580000000001</v>
      </c>
      <c r="F6877" s="3">
        <f t="shared" si="1076"/>
        <v>1289.4574600000001</v>
      </c>
      <c r="G6877" s="8">
        <f t="shared" si="1079"/>
        <v>0</v>
      </c>
      <c r="H6877" s="7">
        <f t="shared" si="1071"/>
        <v>0</v>
      </c>
      <c r="I6877" s="7">
        <f t="shared" si="1072"/>
        <v>0</v>
      </c>
      <c r="J6877">
        <f t="shared" si="1073"/>
        <v>0</v>
      </c>
      <c r="K6877">
        <f t="shared" si="1077"/>
        <v>0</v>
      </c>
      <c r="L6877">
        <f t="shared" si="1074"/>
        <v>0</v>
      </c>
      <c r="M6877" s="66" t="str">
        <f t="shared" si="1080"/>
        <v xml:space="preserve"> </v>
      </c>
    </row>
    <row r="6878" spans="1:13" x14ac:dyDescent="0.25">
      <c r="A6878" s="25">
        <f t="shared" si="1078"/>
        <v>6878</v>
      </c>
      <c r="B6878" s="35">
        <f>+INDEX(Исходные_данные!A:Z,A6878+$X$32-1,$X$30)</f>
        <v>0</v>
      </c>
      <c r="C6878" s="25">
        <f>+IFERROR(_xlfn.NUMBERVALUE(INDEX(Исходные_данные!A:Z,A6878+$X$32-1,$X$31),"."),0)</f>
        <v>0</v>
      </c>
      <c r="D6878" s="51"/>
      <c r="E6878" s="3">
        <f t="shared" si="1075"/>
        <v>1289.4580000000001</v>
      </c>
      <c r="F6878" s="3">
        <f t="shared" si="1076"/>
        <v>1289.4574600000001</v>
      </c>
      <c r="G6878" s="8">
        <f t="shared" si="1079"/>
        <v>0</v>
      </c>
      <c r="H6878" s="7">
        <f t="shared" si="1071"/>
        <v>0</v>
      </c>
      <c r="I6878" s="7">
        <f t="shared" si="1072"/>
        <v>0</v>
      </c>
      <c r="J6878">
        <f t="shared" si="1073"/>
        <v>0</v>
      </c>
      <c r="K6878">
        <f t="shared" si="1077"/>
        <v>0</v>
      </c>
      <c r="L6878">
        <f t="shared" si="1074"/>
        <v>0</v>
      </c>
      <c r="M6878" s="66" t="str">
        <f t="shared" si="1080"/>
        <v xml:space="preserve"> </v>
      </c>
    </row>
    <row r="6879" spans="1:13" x14ac:dyDescent="0.25">
      <c r="A6879" s="25">
        <f t="shared" si="1078"/>
        <v>6879</v>
      </c>
      <c r="B6879" s="35">
        <f>+INDEX(Исходные_данные!A:Z,A6879+$X$32-1,$X$30)</f>
        <v>0</v>
      </c>
      <c r="C6879" s="25">
        <f>+IFERROR(_xlfn.NUMBERVALUE(INDEX(Исходные_данные!A:Z,A6879+$X$32-1,$X$31),"."),0)</f>
        <v>0</v>
      </c>
      <c r="D6879" s="51"/>
      <c r="E6879" s="3">
        <f t="shared" si="1075"/>
        <v>1289.4580000000001</v>
      </c>
      <c r="F6879" s="3">
        <f t="shared" si="1076"/>
        <v>1289.4574600000001</v>
      </c>
      <c r="G6879" s="8">
        <f t="shared" si="1079"/>
        <v>0</v>
      </c>
      <c r="H6879" s="7">
        <f t="shared" si="1071"/>
        <v>0</v>
      </c>
      <c r="I6879" s="7">
        <f t="shared" si="1072"/>
        <v>0</v>
      </c>
      <c r="J6879">
        <f t="shared" si="1073"/>
        <v>0</v>
      </c>
      <c r="K6879">
        <f t="shared" si="1077"/>
        <v>0</v>
      </c>
      <c r="L6879">
        <f t="shared" si="1074"/>
        <v>0</v>
      </c>
      <c r="M6879" s="66" t="str">
        <f t="shared" si="1080"/>
        <v xml:space="preserve"> </v>
      </c>
    </row>
    <row r="6880" spans="1:13" x14ac:dyDescent="0.25">
      <c r="A6880" s="25">
        <f t="shared" si="1078"/>
        <v>6880</v>
      </c>
      <c r="B6880" s="35">
        <f>+INDEX(Исходные_данные!A:Z,A6880+$X$32-1,$X$30)</f>
        <v>0</v>
      </c>
      <c r="C6880" s="25">
        <f>+IFERROR(_xlfn.NUMBERVALUE(INDEX(Исходные_данные!A:Z,A6880+$X$32-1,$X$31),"."),0)</f>
        <v>0</v>
      </c>
      <c r="D6880" s="51"/>
      <c r="E6880" s="3">
        <f t="shared" si="1075"/>
        <v>1289.4580000000001</v>
      </c>
      <c r="F6880" s="3">
        <f t="shared" si="1076"/>
        <v>1289.4574600000001</v>
      </c>
      <c r="G6880" s="8">
        <f t="shared" si="1079"/>
        <v>0</v>
      </c>
      <c r="H6880" s="7">
        <f t="shared" si="1071"/>
        <v>0</v>
      </c>
      <c r="I6880" s="7">
        <f t="shared" si="1072"/>
        <v>0</v>
      </c>
      <c r="J6880">
        <f t="shared" si="1073"/>
        <v>0</v>
      </c>
      <c r="K6880">
        <f t="shared" si="1077"/>
        <v>0</v>
      </c>
      <c r="L6880">
        <f t="shared" si="1074"/>
        <v>0</v>
      </c>
      <c r="M6880" s="66" t="str">
        <f t="shared" si="1080"/>
        <v xml:space="preserve"> </v>
      </c>
    </row>
    <row r="6881" spans="1:13" x14ac:dyDescent="0.25">
      <c r="A6881" s="25">
        <f t="shared" si="1078"/>
        <v>6881</v>
      </c>
      <c r="B6881" s="35">
        <f>+INDEX(Исходные_данные!A:Z,A6881+$X$32-1,$X$30)</f>
        <v>0</v>
      </c>
      <c r="C6881" s="25">
        <f>+IFERROR(_xlfn.NUMBERVALUE(INDEX(Исходные_данные!A:Z,A6881+$X$32-1,$X$31),"."),0)</f>
        <v>0</v>
      </c>
      <c r="D6881" s="51"/>
      <c r="E6881" s="3">
        <f t="shared" si="1075"/>
        <v>1289.4580000000001</v>
      </c>
      <c r="F6881" s="3">
        <f t="shared" si="1076"/>
        <v>1289.4574600000001</v>
      </c>
      <c r="G6881" s="8">
        <f t="shared" si="1079"/>
        <v>0</v>
      </c>
      <c r="H6881" s="7">
        <f t="shared" si="1071"/>
        <v>0</v>
      </c>
      <c r="I6881" s="7">
        <f t="shared" si="1072"/>
        <v>0</v>
      </c>
      <c r="J6881">
        <f t="shared" si="1073"/>
        <v>0</v>
      </c>
      <c r="K6881">
        <f t="shared" si="1077"/>
        <v>0</v>
      </c>
      <c r="L6881">
        <f t="shared" si="1074"/>
        <v>0</v>
      </c>
      <c r="M6881" s="66" t="str">
        <f t="shared" si="1080"/>
        <v xml:space="preserve"> </v>
      </c>
    </row>
    <row r="6882" spans="1:13" x14ac:dyDescent="0.25">
      <c r="A6882" s="25">
        <f t="shared" si="1078"/>
        <v>6882</v>
      </c>
      <c r="B6882" s="35">
        <f>+INDEX(Исходные_данные!A:Z,A6882+$X$32-1,$X$30)</f>
        <v>0</v>
      </c>
      <c r="C6882" s="25">
        <f>+IFERROR(_xlfn.NUMBERVALUE(INDEX(Исходные_данные!A:Z,A6882+$X$32-1,$X$31),"."),0)</f>
        <v>0</v>
      </c>
      <c r="D6882" s="51"/>
      <c r="E6882" s="3">
        <f t="shared" si="1075"/>
        <v>1289.4580000000001</v>
      </c>
      <c r="F6882" s="3">
        <f t="shared" si="1076"/>
        <v>1289.4574600000001</v>
      </c>
      <c r="G6882" s="8">
        <f t="shared" si="1079"/>
        <v>0</v>
      </c>
      <c r="H6882" s="7">
        <f t="shared" si="1071"/>
        <v>0</v>
      </c>
      <c r="I6882" s="7">
        <f t="shared" si="1072"/>
        <v>0</v>
      </c>
      <c r="J6882">
        <f t="shared" si="1073"/>
        <v>0</v>
      </c>
      <c r="K6882">
        <f t="shared" si="1077"/>
        <v>0</v>
      </c>
      <c r="L6882">
        <f t="shared" si="1074"/>
        <v>0</v>
      </c>
      <c r="M6882" s="66" t="str">
        <f t="shared" si="1080"/>
        <v xml:space="preserve"> </v>
      </c>
    </row>
    <row r="6883" spans="1:13" x14ac:dyDescent="0.25">
      <c r="A6883" s="25">
        <f t="shared" si="1078"/>
        <v>6883</v>
      </c>
      <c r="B6883" s="35">
        <f>+INDEX(Исходные_данные!A:Z,A6883+$X$32-1,$X$30)</f>
        <v>0</v>
      </c>
      <c r="C6883" s="25">
        <f>+IFERROR(_xlfn.NUMBERVALUE(INDEX(Исходные_данные!A:Z,A6883+$X$32-1,$X$31),"."),0)</f>
        <v>0</v>
      </c>
      <c r="D6883" s="51"/>
      <c r="E6883" s="3">
        <f t="shared" si="1075"/>
        <v>1289.4580000000001</v>
      </c>
      <c r="F6883" s="3">
        <f t="shared" si="1076"/>
        <v>1289.4574600000001</v>
      </c>
      <c r="G6883" s="8">
        <f t="shared" si="1079"/>
        <v>0</v>
      </c>
      <c r="H6883" s="7">
        <f t="shared" si="1071"/>
        <v>0</v>
      </c>
      <c r="I6883" s="7">
        <f t="shared" si="1072"/>
        <v>0</v>
      </c>
      <c r="J6883">
        <f t="shared" si="1073"/>
        <v>0</v>
      </c>
      <c r="K6883">
        <f t="shared" si="1077"/>
        <v>0</v>
      </c>
      <c r="L6883">
        <f t="shared" si="1074"/>
        <v>0</v>
      </c>
      <c r="M6883" s="66" t="str">
        <f t="shared" si="1080"/>
        <v xml:space="preserve"> </v>
      </c>
    </row>
    <row r="6884" spans="1:13" x14ac:dyDescent="0.25">
      <c r="A6884" s="25">
        <f t="shared" si="1078"/>
        <v>6884</v>
      </c>
      <c r="B6884" s="35">
        <f>+INDEX(Исходные_данные!A:Z,A6884+$X$32-1,$X$30)</f>
        <v>0</v>
      </c>
      <c r="C6884" s="25">
        <f>+IFERROR(_xlfn.NUMBERVALUE(INDEX(Исходные_данные!A:Z,A6884+$X$32-1,$X$31),"."),0)</f>
        <v>0</v>
      </c>
      <c r="D6884" s="51"/>
      <c r="E6884" s="3">
        <f t="shared" si="1075"/>
        <v>1289.4580000000001</v>
      </c>
      <c r="F6884" s="3">
        <f t="shared" si="1076"/>
        <v>1289.4574600000001</v>
      </c>
      <c r="G6884" s="8">
        <f t="shared" si="1079"/>
        <v>0</v>
      </c>
      <c r="H6884" s="7">
        <f t="shared" si="1071"/>
        <v>0</v>
      </c>
      <c r="I6884" s="7">
        <f t="shared" si="1072"/>
        <v>0</v>
      </c>
      <c r="J6884">
        <f t="shared" si="1073"/>
        <v>0</v>
      </c>
      <c r="K6884">
        <f t="shared" si="1077"/>
        <v>0</v>
      </c>
      <c r="L6884">
        <f t="shared" si="1074"/>
        <v>0</v>
      </c>
      <c r="M6884" s="66" t="str">
        <f t="shared" si="1080"/>
        <v xml:space="preserve"> </v>
      </c>
    </row>
    <row r="6885" spans="1:13" x14ac:dyDescent="0.25">
      <c r="A6885" s="25">
        <f t="shared" si="1078"/>
        <v>6885</v>
      </c>
      <c r="B6885" s="35">
        <f>+INDEX(Исходные_данные!A:Z,A6885+$X$32-1,$X$30)</f>
        <v>0</v>
      </c>
      <c r="C6885" s="25">
        <f>+IFERROR(_xlfn.NUMBERVALUE(INDEX(Исходные_данные!A:Z,A6885+$X$32-1,$X$31),"."),0)</f>
        <v>0</v>
      </c>
      <c r="D6885" s="51"/>
      <c r="E6885" s="3">
        <f t="shared" si="1075"/>
        <v>1289.4580000000001</v>
      </c>
      <c r="F6885" s="3">
        <f t="shared" si="1076"/>
        <v>1289.4574600000001</v>
      </c>
      <c r="G6885" s="8">
        <f t="shared" si="1079"/>
        <v>0</v>
      </c>
      <c r="H6885" s="7">
        <f t="shared" si="1071"/>
        <v>0</v>
      </c>
      <c r="I6885" s="7">
        <f t="shared" si="1072"/>
        <v>0</v>
      </c>
      <c r="J6885">
        <f t="shared" si="1073"/>
        <v>0</v>
      </c>
      <c r="K6885">
        <f t="shared" si="1077"/>
        <v>0</v>
      </c>
      <c r="L6885">
        <f t="shared" si="1074"/>
        <v>0</v>
      </c>
      <c r="M6885" s="66" t="str">
        <f t="shared" si="1080"/>
        <v xml:space="preserve"> </v>
      </c>
    </row>
    <row r="6886" spans="1:13" x14ac:dyDescent="0.25">
      <c r="A6886" s="25">
        <f t="shared" si="1078"/>
        <v>6886</v>
      </c>
      <c r="B6886" s="35">
        <f>+INDEX(Исходные_данные!A:Z,A6886+$X$32-1,$X$30)</f>
        <v>0</v>
      </c>
      <c r="C6886" s="25">
        <f>+IFERROR(_xlfn.NUMBERVALUE(INDEX(Исходные_данные!A:Z,A6886+$X$32-1,$X$31),"."),0)</f>
        <v>0</v>
      </c>
      <c r="D6886" s="51"/>
      <c r="E6886" s="3">
        <f t="shared" si="1075"/>
        <v>1289.4580000000001</v>
      </c>
      <c r="F6886" s="3">
        <f t="shared" si="1076"/>
        <v>1289.4574600000001</v>
      </c>
      <c r="G6886" s="8">
        <f t="shared" si="1079"/>
        <v>0</v>
      </c>
      <c r="H6886" s="7">
        <f t="shared" si="1071"/>
        <v>0</v>
      </c>
      <c r="I6886" s="7">
        <f t="shared" si="1072"/>
        <v>0</v>
      </c>
      <c r="J6886">
        <f t="shared" si="1073"/>
        <v>0</v>
      </c>
      <c r="K6886">
        <f t="shared" si="1077"/>
        <v>0</v>
      </c>
      <c r="L6886">
        <f t="shared" si="1074"/>
        <v>0</v>
      </c>
      <c r="M6886" s="66" t="str">
        <f t="shared" si="1080"/>
        <v xml:space="preserve"> </v>
      </c>
    </row>
    <row r="6887" spans="1:13" x14ac:dyDescent="0.25">
      <c r="A6887" s="25">
        <f t="shared" si="1078"/>
        <v>6887</v>
      </c>
      <c r="B6887" s="35">
        <f>+INDEX(Исходные_данные!A:Z,A6887+$X$32-1,$X$30)</f>
        <v>0</v>
      </c>
      <c r="C6887" s="25">
        <f>+IFERROR(_xlfn.NUMBERVALUE(INDEX(Исходные_данные!A:Z,A6887+$X$32-1,$X$31),"."),0)</f>
        <v>0</v>
      </c>
      <c r="D6887" s="51"/>
      <c r="E6887" s="3">
        <f t="shared" si="1075"/>
        <v>1289.4580000000001</v>
      </c>
      <c r="F6887" s="3">
        <f t="shared" si="1076"/>
        <v>1289.4574600000001</v>
      </c>
      <c r="G6887" s="8">
        <f t="shared" si="1079"/>
        <v>0</v>
      </c>
      <c r="H6887" s="7">
        <f t="shared" si="1071"/>
        <v>0</v>
      </c>
      <c r="I6887" s="7">
        <f t="shared" si="1072"/>
        <v>0</v>
      </c>
      <c r="J6887">
        <f t="shared" si="1073"/>
        <v>0</v>
      </c>
      <c r="K6887">
        <f t="shared" si="1077"/>
        <v>0</v>
      </c>
      <c r="L6887">
        <f t="shared" si="1074"/>
        <v>0</v>
      </c>
      <c r="M6887" s="66" t="str">
        <f t="shared" si="1080"/>
        <v xml:space="preserve"> </v>
      </c>
    </row>
    <row r="6888" spans="1:13" x14ac:dyDescent="0.25">
      <c r="A6888" s="25">
        <f t="shared" si="1078"/>
        <v>6888</v>
      </c>
      <c r="B6888" s="35">
        <f>+INDEX(Исходные_данные!A:Z,A6888+$X$32-1,$X$30)</f>
        <v>0</v>
      </c>
      <c r="C6888" s="25">
        <f>+IFERROR(_xlfn.NUMBERVALUE(INDEX(Исходные_данные!A:Z,A6888+$X$32-1,$X$31),"."),0)</f>
        <v>0</v>
      </c>
      <c r="D6888" s="51"/>
      <c r="E6888" s="3">
        <f t="shared" si="1075"/>
        <v>1289.4580000000001</v>
      </c>
      <c r="F6888" s="3">
        <f t="shared" si="1076"/>
        <v>1289.4574600000001</v>
      </c>
      <c r="G6888" s="8">
        <f t="shared" si="1079"/>
        <v>0</v>
      </c>
      <c r="H6888" s="7">
        <f t="shared" si="1071"/>
        <v>0</v>
      </c>
      <c r="I6888" s="7">
        <f t="shared" si="1072"/>
        <v>0</v>
      </c>
      <c r="J6888">
        <f t="shared" si="1073"/>
        <v>0</v>
      </c>
      <c r="K6888">
        <f t="shared" si="1077"/>
        <v>0</v>
      </c>
      <c r="L6888">
        <f t="shared" si="1074"/>
        <v>0</v>
      </c>
      <c r="M6888" s="66" t="str">
        <f t="shared" si="1080"/>
        <v xml:space="preserve"> </v>
      </c>
    </row>
    <row r="6889" spans="1:13" x14ac:dyDescent="0.25">
      <c r="A6889" s="25">
        <f t="shared" si="1078"/>
        <v>6889</v>
      </c>
      <c r="B6889" s="35">
        <f>+INDEX(Исходные_данные!A:Z,A6889+$X$32-1,$X$30)</f>
        <v>0</v>
      </c>
      <c r="C6889" s="25">
        <f>+IFERROR(_xlfn.NUMBERVALUE(INDEX(Исходные_данные!A:Z,A6889+$X$32-1,$X$31),"."),0)</f>
        <v>0</v>
      </c>
      <c r="D6889" s="51"/>
      <c r="E6889" s="3">
        <f t="shared" si="1075"/>
        <v>1289.4580000000001</v>
      </c>
      <c r="F6889" s="3">
        <f t="shared" si="1076"/>
        <v>1289.4574600000001</v>
      </c>
      <c r="G6889" s="8">
        <f t="shared" si="1079"/>
        <v>0</v>
      </c>
      <c r="H6889" s="7">
        <f t="shared" si="1071"/>
        <v>0</v>
      </c>
      <c r="I6889" s="7">
        <f t="shared" si="1072"/>
        <v>0</v>
      </c>
      <c r="J6889">
        <f t="shared" si="1073"/>
        <v>0</v>
      </c>
      <c r="K6889">
        <f t="shared" si="1077"/>
        <v>0</v>
      </c>
      <c r="L6889">
        <f t="shared" si="1074"/>
        <v>0</v>
      </c>
      <c r="M6889" s="66" t="str">
        <f t="shared" si="1080"/>
        <v xml:space="preserve"> </v>
      </c>
    </row>
    <row r="6890" spans="1:13" x14ac:dyDescent="0.25">
      <c r="A6890" s="25">
        <f t="shared" si="1078"/>
        <v>6890</v>
      </c>
      <c r="B6890" s="35">
        <f>+INDEX(Исходные_данные!A:Z,A6890+$X$32-1,$X$30)</f>
        <v>0</v>
      </c>
      <c r="C6890" s="25">
        <f>+IFERROR(_xlfn.NUMBERVALUE(INDEX(Исходные_данные!A:Z,A6890+$X$32-1,$X$31),"."),0)</f>
        <v>0</v>
      </c>
      <c r="D6890" s="51"/>
      <c r="E6890" s="3">
        <f t="shared" si="1075"/>
        <v>1289.4580000000001</v>
      </c>
      <c r="F6890" s="3">
        <f t="shared" si="1076"/>
        <v>1289.4574600000001</v>
      </c>
      <c r="G6890" s="8">
        <f t="shared" si="1079"/>
        <v>0</v>
      </c>
      <c r="H6890" s="7">
        <f t="shared" si="1071"/>
        <v>0</v>
      </c>
      <c r="I6890" s="7">
        <f t="shared" si="1072"/>
        <v>0</v>
      </c>
      <c r="J6890">
        <f t="shared" si="1073"/>
        <v>0</v>
      </c>
      <c r="K6890">
        <f t="shared" si="1077"/>
        <v>0</v>
      </c>
      <c r="L6890">
        <f t="shared" si="1074"/>
        <v>0</v>
      </c>
      <c r="M6890" s="66" t="str">
        <f t="shared" si="1080"/>
        <v xml:space="preserve"> </v>
      </c>
    </row>
    <row r="6891" spans="1:13" x14ac:dyDescent="0.25">
      <c r="A6891" s="25">
        <f t="shared" si="1078"/>
        <v>6891</v>
      </c>
      <c r="B6891" s="35">
        <f>+INDEX(Исходные_данные!A:Z,A6891+$X$32-1,$X$30)</f>
        <v>0</v>
      </c>
      <c r="C6891" s="25">
        <f>+IFERROR(_xlfn.NUMBERVALUE(INDEX(Исходные_данные!A:Z,A6891+$X$32-1,$X$31),"."),0)</f>
        <v>0</v>
      </c>
      <c r="D6891" s="51"/>
      <c r="E6891" s="3">
        <f t="shared" si="1075"/>
        <v>1289.4580000000001</v>
      </c>
      <c r="F6891" s="3">
        <f t="shared" si="1076"/>
        <v>1289.4574600000001</v>
      </c>
      <c r="G6891" s="8">
        <f t="shared" si="1079"/>
        <v>0</v>
      </c>
      <c r="H6891" s="7">
        <f t="shared" si="1071"/>
        <v>0</v>
      </c>
      <c r="I6891" s="7">
        <f t="shared" si="1072"/>
        <v>0</v>
      </c>
      <c r="J6891">
        <f t="shared" si="1073"/>
        <v>0</v>
      </c>
      <c r="K6891">
        <f t="shared" si="1077"/>
        <v>0</v>
      </c>
      <c r="L6891">
        <f t="shared" si="1074"/>
        <v>0</v>
      </c>
      <c r="M6891" s="66" t="str">
        <f t="shared" si="1080"/>
        <v xml:space="preserve"> </v>
      </c>
    </row>
    <row r="6892" spans="1:13" x14ac:dyDescent="0.25">
      <c r="A6892" s="25">
        <f t="shared" si="1078"/>
        <v>6892</v>
      </c>
      <c r="B6892" s="35">
        <f>+INDEX(Исходные_данные!A:Z,A6892+$X$32-1,$X$30)</f>
        <v>0</v>
      </c>
      <c r="C6892" s="25">
        <f>+IFERROR(_xlfn.NUMBERVALUE(INDEX(Исходные_данные!A:Z,A6892+$X$32-1,$X$31),"."),0)</f>
        <v>0</v>
      </c>
      <c r="D6892" s="51"/>
      <c r="E6892" s="3">
        <f t="shared" si="1075"/>
        <v>1289.4580000000001</v>
      </c>
      <c r="F6892" s="3">
        <f t="shared" si="1076"/>
        <v>1289.4574600000001</v>
      </c>
      <c r="G6892" s="8">
        <f t="shared" si="1079"/>
        <v>0</v>
      </c>
      <c r="H6892" s="7">
        <f t="shared" si="1071"/>
        <v>0</v>
      </c>
      <c r="I6892" s="7">
        <f t="shared" si="1072"/>
        <v>0</v>
      </c>
      <c r="J6892">
        <f t="shared" si="1073"/>
        <v>0</v>
      </c>
      <c r="K6892">
        <f t="shared" si="1077"/>
        <v>0</v>
      </c>
      <c r="L6892">
        <f t="shared" si="1074"/>
        <v>0</v>
      </c>
      <c r="M6892" s="66" t="str">
        <f t="shared" si="1080"/>
        <v xml:space="preserve"> </v>
      </c>
    </row>
    <row r="6893" spans="1:13" x14ac:dyDescent="0.25">
      <c r="A6893" s="25">
        <f t="shared" si="1078"/>
        <v>6893</v>
      </c>
      <c r="B6893" s="35">
        <f>+INDEX(Исходные_данные!A:Z,A6893+$X$32-1,$X$30)</f>
        <v>0</v>
      </c>
      <c r="C6893" s="25">
        <f>+IFERROR(_xlfn.NUMBERVALUE(INDEX(Исходные_данные!A:Z,A6893+$X$32-1,$X$31),"."),0)</f>
        <v>0</v>
      </c>
      <c r="D6893" s="51"/>
      <c r="E6893" s="3">
        <f t="shared" si="1075"/>
        <v>1289.4580000000001</v>
      </c>
      <c r="F6893" s="3">
        <f t="shared" si="1076"/>
        <v>1289.4574600000001</v>
      </c>
      <c r="G6893" s="8">
        <f t="shared" si="1079"/>
        <v>0</v>
      </c>
      <c r="H6893" s="7">
        <f t="shared" si="1071"/>
        <v>0</v>
      </c>
      <c r="I6893" s="7">
        <f t="shared" si="1072"/>
        <v>0</v>
      </c>
      <c r="J6893">
        <f t="shared" si="1073"/>
        <v>0</v>
      </c>
      <c r="K6893">
        <f t="shared" si="1077"/>
        <v>0</v>
      </c>
      <c r="L6893">
        <f t="shared" si="1074"/>
        <v>0</v>
      </c>
      <c r="M6893" s="66" t="str">
        <f t="shared" si="1080"/>
        <v xml:space="preserve"> </v>
      </c>
    </row>
    <row r="6894" spans="1:13" x14ac:dyDescent="0.25">
      <c r="A6894" s="25">
        <f t="shared" si="1078"/>
        <v>6894</v>
      </c>
      <c r="B6894" s="35">
        <f>+INDEX(Исходные_данные!A:Z,A6894+$X$32-1,$X$30)</f>
        <v>0</v>
      </c>
      <c r="C6894" s="25">
        <f>+IFERROR(_xlfn.NUMBERVALUE(INDEX(Исходные_данные!A:Z,A6894+$X$32-1,$X$31),"."),0)</f>
        <v>0</v>
      </c>
      <c r="D6894" s="51"/>
      <c r="E6894" s="3">
        <f t="shared" si="1075"/>
        <v>1289.4580000000001</v>
      </c>
      <c r="F6894" s="3">
        <f t="shared" si="1076"/>
        <v>1289.4574600000001</v>
      </c>
      <c r="G6894" s="8">
        <f t="shared" si="1079"/>
        <v>0</v>
      </c>
      <c r="H6894" s="7">
        <f t="shared" si="1071"/>
        <v>0</v>
      </c>
      <c r="I6894" s="7">
        <f t="shared" si="1072"/>
        <v>0</v>
      </c>
      <c r="J6894">
        <f t="shared" si="1073"/>
        <v>0</v>
      </c>
      <c r="K6894">
        <f t="shared" si="1077"/>
        <v>0</v>
      </c>
      <c r="L6894">
        <f t="shared" si="1074"/>
        <v>0</v>
      </c>
      <c r="M6894" s="66" t="str">
        <f t="shared" si="1080"/>
        <v xml:space="preserve"> </v>
      </c>
    </row>
    <row r="6895" spans="1:13" x14ac:dyDescent="0.25">
      <c r="A6895" s="25">
        <f t="shared" si="1078"/>
        <v>6895</v>
      </c>
      <c r="B6895" s="35">
        <f>+INDEX(Исходные_данные!A:Z,A6895+$X$32-1,$X$30)</f>
        <v>0</v>
      </c>
      <c r="C6895" s="25">
        <f>+IFERROR(_xlfn.NUMBERVALUE(INDEX(Исходные_данные!A:Z,A6895+$X$32-1,$X$31),"."),0)</f>
        <v>0</v>
      </c>
      <c r="D6895" s="51"/>
      <c r="E6895" s="3">
        <f t="shared" si="1075"/>
        <v>1289.4580000000001</v>
      </c>
      <c r="F6895" s="3">
        <f t="shared" si="1076"/>
        <v>1289.4574600000001</v>
      </c>
      <c r="G6895" s="8">
        <f t="shared" si="1079"/>
        <v>0</v>
      </c>
      <c r="H6895" s="7">
        <f t="shared" si="1071"/>
        <v>0</v>
      </c>
      <c r="I6895" s="7">
        <f t="shared" si="1072"/>
        <v>0</v>
      </c>
      <c r="J6895">
        <f t="shared" si="1073"/>
        <v>0</v>
      </c>
      <c r="K6895">
        <f t="shared" si="1077"/>
        <v>0</v>
      </c>
      <c r="L6895">
        <f t="shared" si="1074"/>
        <v>0</v>
      </c>
      <c r="M6895" s="66" t="str">
        <f t="shared" si="1080"/>
        <v xml:space="preserve"> </v>
      </c>
    </row>
    <row r="6896" spans="1:13" x14ac:dyDescent="0.25">
      <c r="A6896" s="25">
        <f t="shared" si="1078"/>
        <v>6896</v>
      </c>
      <c r="B6896" s="35">
        <f>+INDEX(Исходные_данные!A:Z,A6896+$X$32-1,$X$30)</f>
        <v>0</v>
      </c>
      <c r="C6896" s="25">
        <f>+IFERROR(_xlfn.NUMBERVALUE(INDEX(Исходные_данные!A:Z,A6896+$X$32-1,$X$31),"."),0)</f>
        <v>0</v>
      </c>
      <c r="D6896" s="51"/>
      <c r="E6896" s="3">
        <f t="shared" si="1075"/>
        <v>1289.4580000000001</v>
      </c>
      <c r="F6896" s="3">
        <f t="shared" si="1076"/>
        <v>1289.4574600000001</v>
      </c>
      <c r="G6896" s="8">
        <f t="shared" si="1079"/>
        <v>0</v>
      </c>
      <c r="H6896" s="7">
        <f t="shared" si="1071"/>
        <v>0</v>
      </c>
      <c r="I6896" s="7">
        <f t="shared" si="1072"/>
        <v>0</v>
      </c>
      <c r="J6896">
        <f t="shared" si="1073"/>
        <v>0</v>
      </c>
      <c r="K6896">
        <f t="shared" si="1077"/>
        <v>0</v>
      </c>
      <c r="L6896">
        <f t="shared" si="1074"/>
        <v>0</v>
      </c>
      <c r="M6896" s="66" t="str">
        <f t="shared" si="1080"/>
        <v xml:space="preserve"> </v>
      </c>
    </row>
    <row r="6897" spans="1:13" x14ac:dyDescent="0.25">
      <c r="A6897" s="25">
        <f t="shared" si="1078"/>
        <v>6897</v>
      </c>
      <c r="B6897" s="35">
        <f>+INDEX(Исходные_данные!A:Z,A6897+$X$32-1,$X$30)</f>
        <v>0</v>
      </c>
      <c r="C6897" s="25">
        <f>+IFERROR(_xlfn.NUMBERVALUE(INDEX(Исходные_данные!A:Z,A6897+$X$32-1,$X$31),"."),0)</f>
        <v>0</v>
      </c>
      <c r="D6897" s="51"/>
      <c r="E6897" s="3">
        <f t="shared" si="1075"/>
        <v>1289.4580000000001</v>
      </c>
      <c r="F6897" s="3">
        <f t="shared" si="1076"/>
        <v>1289.4574600000001</v>
      </c>
      <c r="G6897" s="8">
        <f t="shared" si="1079"/>
        <v>0</v>
      </c>
      <c r="H6897" s="7">
        <f t="shared" si="1071"/>
        <v>0</v>
      </c>
      <c r="I6897" s="7">
        <f t="shared" si="1072"/>
        <v>0</v>
      </c>
      <c r="J6897">
        <f t="shared" si="1073"/>
        <v>0</v>
      </c>
      <c r="K6897">
        <f t="shared" si="1077"/>
        <v>0</v>
      </c>
      <c r="L6897">
        <f t="shared" si="1074"/>
        <v>0</v>
      </c>
      <c r="M6897" s="66" t="str">
        <f t="shared" si="1080"/>
        <v xml:space="preserve"> </v>
      </c>
    </row>
    <row r="6898" spans="1:13" x14ac:dyDescent="0.25">
      <c r="A6898" s="25">
        <f t="shared" si="1078"/>
        <v>6898</v>
      </c>
      <c r="B6898" s="35">
        <f>+INDEX(Исходные_данные!A:Z,A6898+$X$32-1,$X$30)</f>
        <v>0</v>
      </c>
      <c r="C6898" s="25">
        <f>+IFERROR(_xlfn.NUMBERVALUE(INDEX(Исходные_данные!A:Z,A6898+$X$32-1,$X$31),"."),0)</f>
        <v>0</v>
      </c>
      <c r="D6898" s="51"/>
      <c r="E6898" s="3">
        <f t="shared" si="1075"/>
        <v>1289.4580000000001</v>
      </c>
      <c r="F6898" s="3">
        <f t="shared" si="1076"/>
        <v>1289.4574600000001</v>
      </c>
      <c r="G6898" s="8">
        <f t="shared" si="1079"/>
        <v>0</v>
      </c>
      <c r="H6898" s="7">
        <f t="shared" si="1071"/>
        <v>0</v>
      </c>
      <c r="I6898" s="7">
        <f t="shared" si="1072"/>
        <v>0</v>
      </c>
      <c r="J6898">
        <f t="shared" si="1073"/>
        <v>0</v>
      </c>
      <c r="K6898">
        <f t="shared" si="1077"/>
        <v>0</v>
      </c>
      <c r="L6898">
        <f t="shared" si="1074"/>
        <v>0</v>
      </c>
      <c r="M6898" s="66" t="str">
        <f t="shared" si="1080"/>
        <v xml:space="preserve"> </v>
      </c>
    </row>
    <row r="6899" spans="1:13" x14ac:dyDescent="0.25">
      <c r="A6899" s="25">
        <f t="shared" si="1078"/>
        <v>6899</v>
      </c>
      <c r="B6899" s="35">
        <f>+INDEX(Исходные_данные!A:Z,A6899+$X$32-1,$X$30)</f>
        <v>0</v>
      </c>
      <c r="C6899" s="25">
        <f>+IFERROR(_xlfn.NUMBERVALUE(INDEX(Исходные_данные!A:Z,A6899+$X$32-1,$X$31),"."),0)</f>
        <v>0</v>
      </c>
      <c r="D6899" s="51"/>
      <c r="E6899" s="3">
        <f t="shared" si="1075"/>
        <v>1289.4580000000001</v>
      </c>
      <c r="F6899" s="3">
        <f t="shared" si="1076"/>
        <v>1289.4574600000001</v>
      </c>
      <c r="G6899" s="8">
        <f t="shared" si="1079"/>
        <v>0</v>
      </c>
      <c r="H6899" s="7">
        <f t="shared" si="1071"/>
        <v>0</v>
      </c>
      <c r="I6899" s="7">
        <f t="shared" si="1072"/>
        <v>0</v>
      </c>
      <c r="J6899">
        <f t="shared" si="1073"/>
        <v>0</v>
      </c>
      <c r="K6899">
        <f t="shared" si="1077"/>
        <v>0</v>
      </c>
      <c r="L6899">
        <f t="shared" si="1074"/>
        <v>0</v>
      </c>
      <c r="M6899" s="66" t="str">
        <f t="shared" si="1080"/>
        <v xml:space="preserve"> </v>
      </c>
    </row>
    <row r="6900" spans="1:13" x14ac:dyDescent="0.25">
      <c r="A6900" s="25">
        <f t="shared" si="1078"/>
        <v>6900</v>
      </c>
      <c r="B6900" s="35">
        <f>+INDEX(Исходные_данные!A:Z,A6900+$X$32-1,$X$30)</f>
        <v>0</v>
      </c>
      <c r="C6900" s="25">
        <f>+IFERROR(_xlfn.NUMBERVALUE(INDEX(Исходные_данные!A:Z,A6900+$X$32-1,$X$31),"."),0)</f>
        <v>0</v>
      </c>
      <c r="D6900" s="51"/>
      <c r="E6900" s="3">
        <f t="shared" si="1075"/>
        <v>1289.4580000000001</v>
      </c>
      <c r="F6900" s="3">
        <f t="shared" si="1076"/>
        <v>1289.4574600000001</v>
      </c>
      <c r="G6900" s="8">
        <f t="shared" si="1079"/>
        <v>0</v>
      </c>
      <c r="H6900" s="7">
        <f t="shared" si="1071"/>
        <v>0</v>
      </c>
      <c r="I6900" s="7">
        <f t="shared" si="1072"/>
        <v>0</v>
      </c>
      <c r="J6900">
        <f t="shared" si="1073"/>
        <v>0</v>
      </c>
      <c r="K6900">
        <f t="shared" si="1077"/>
        <v>0</v>
      </c>
      <c r="L6900">
        <f t="shared" si="1074"/>
        <v>0</v>
      </c>
      <c r="M6900" s="66" t="str">
        <f t="shared" si="1080"/>
        <v xml:space="preserve"> </v>
      </c>
    </row>
    <row r="6901" spans="1:13" x14ac:dyDescent="0.25">
      <c r="A6901" s="25">
        <f t="shared" si="1078"/>
        <v>6901</v>
      </c>
      <c r="B6901" s="35">
        <f>+INDEX(Исходные_данные!A:Z,A6901+$X$32-1,$X$30)</f>
        <v>0</v>
      </c>
      <c r="C6901" s="25">
        <f>+IFERROR(_xlfn.NUMBERVALUE(INDEX(Исходные_данные!A:Z,A6901+$X$32-1,$X$31),"."),0)</f>
        <v>0</v>
      </c>
      <c r="D6901" s="51"/>
      <c r="E6901" s="3">
        <f t="shared" si="1075"/>
        <v>1289.4580000000001</v>
      </c>
      <c r="F6901" s="3">
        <f t="shared" si="1076"/>
        <v>1289.4574600000001</v>
      </c>
      <c r="G6901" s="8">
        <f t="shared" si="1079"/>
        <v>0</v>
      </c>
      <c r="H6901" s="7">
        <f t="shared" si="1071"/>
        <v>0</v>
      </c>
      <c r="I6901" s="7">
        <f t="shared" si="1072"/>
        <v>0</v>
      </c>
      <c r="J6901">
        <f t="shared" si="1073"/>
        <v>0</v>
      </c>
      <c r="K6901">
        <f t="shared" si="1077"/>
        <v>0</v>
      </c>
      <c r="L6901">
        <f t="shared" si="1074"/>
        <v>0</v>
      </c>
      <c r="M6901" s="66" t="str">
        <f t="shared" si="1080"/>
        <v xml:space="preserve"> </v>
      </c>
    </row>
    <row r="6902" spans="1:13" x14ac:dyDescent="0.25">
      <c r="A6902" s="25">
        <f t="shared" si="1078"/>
        <v>6902</v>
      </c>
      <c r="B6902" s="35">
        <f>+INDEX(Исходные_данные!A:Z,A6902+$X$32-1,$X$30)</f>
        <v>0</v>
      </c>
      <c r="C6902" s="25">
        <f>+IFERROR(_xlfn.NUMBERVALUE(INDEX(Исходные_данные!A:Z,A6902+$X$32-1,$X$31),"."),0)</f>
        <v>0</v>
      </c>
      <c r="D6902" s="51"/>
      <c r="E6902" s="3">
        <f t="shared" si="1075"/>
        <v>1289.4580000000001</v>
      </c>
      <c r="F6902" s="3">
        <f t="shared" si="1076"/>
        <v>1289.4574600000001</v>
      </c>
      <c r="G6902" s="8">
        <f t="shared" si="1079"/>
        <v>0</v>
      </c>
      <c r="H6902" s="7">
        <f t="shared" si="1071"/>
        <v>0</v>
      </c>
      <c r="I6902" s="7">
        <f t="shared" si="1072"/>
        <v>0</v>
      </c>
      <c r="J6902">
        <f t="shared" si="1073"/>
        <v>0</v>
      </c>
      <c r="K6902">
        <f t="shared" si="1077"/>
        <v>0</v>
      </c>
      <c r="L6902">
        <f t="shared" si="1074"/>
        <v>0</v>
      </c>
      <c r="M6902" s="66" t="str">
        <f t="shared" si="1080"/>
        <v xml:space="preserve"> </v>
      </c>
    </row>
    <row r="6903" spans="1:13" x14ac:dyDescent="0.25">
      <c r="A6903" s="25">
        <f t="shared" si="1078"/>
        <v>6903</v>
      </c>
      <c r="B6903" s="35">
        <f>+INDEX(Исходные_данные!A:Z,A6903+$X$32-1,$X$30)</f>
        <v>0</v>
      </c>
      <c r="C6903" s="25">
        <f>+IFERROR(_xlfn.NUMBERVALUE(INDEX(Исходные_данные!A:Z,A6903+$X$32-1,$X$31),"."),0)</f>
        <v>0</v>
      </c>
      <c r="D6903" s="51"/>
      <c r="E6903" s="3">
        <f t="shared" si="1075"/>
        <v>1289.4580000000001</v>
      </c>
      <c r="F6903" s="3">
        <f t="shared" si="1076"/>
        <v>1289.4574600000001</v>
      </c>
      <c r="G6903" s="8">
        <f t="shared" si="1079"/>
        <v>0</v>
      </c>
      <c r="H6903" s="7">
        <f t="shared" si="1071"/>
        <v>0</v>
      </c>
      <c r="I6903" s="7">
        <f t="shared" si="1072"/>
        <v>0</v>
      </c>
      <c r="J6903">
        <f t="shared" si="1073"/>
        <v>0</v>
      </c>
      <c r="K6903">
        <f t="shared" si="1077"/>
        <v>0</v>
      </c>
      <c r="L6903">
        <f t="shared" si="1074"/>
        <v>0</v>
      </c>
      <c r="M6903" s="66" t="str">
        <f t="shared" si="1080"/>
        <v xml:space="preserve"> </v>
      </c>
    </row>
    <row r="6904" spans="1:13" x14ac:dyDescent="0.25">
      <c r="A6904" s="25">
        <f t="shared" si="1078"/>
        <v>6904</v>
      </c>
      <c r="B6904" s="35">
        <f>+INDEX(Исходные_данные!A:Z,A6904+$X$32-1,$X$30)</f>
        <v>0</v>
      </c>
      <c r="C6904" s="25">
        <f>+IFERROR(_xlfn.NUMBERVALUE(INDEX(Исходные_данные!A:Z,A6904+$X$32-1,$X$31),"."),0)</f>
        <v>0</v>
      </c>
      <c r="D6904" s="51"/>
      <c r="E6904" s="3">
        <f t="shared" si="1075"/>
        <v>1289.4580000000001</v>
      </c>
      <c r="F6904" s="3">
        <f t="shared" si="1076"/>
        <v>1289.4574600000001</v>
      </c>
      <c r="G6904" s="8">
        <f t="shared" si="1079"/>
        <v>0</v>
      </c>
      <c r="H6904" s="7">
        <f t="shared" si="1071"/>
        <v>0</v>
      </c>
      <c r="I6904" s="7">
        <f t="shared" si="1072"/>
        <v>0</v>
      </c>
      <c r="J6904">
        <f t="shared" si="1073"/>
        <v>0</v>
      </c>
      <c r="K6904">
        <f t="shared" si="1077"/>
        <v>0</v>
      </c>
      <c r="L6904">
        <f t="shared" si="1074"/>
        <v>0</v>
      </c>
      <c r="M6904" s="66" t="str">
        <f t="shared" si="1080"/>
        <v xml:space="preserve"> </v>
      </c>
    </row>
    <row r="6905" spans="1:13" x14ac:dyDescent="0.25">
      <c r="A6905" s="25">
        <f t="shared" si="1078"/>
        <v>6905</v>
      </c>
      <c r="B6905" s="35">
        <f>+INDEX(Исходные_данные!A:Z,A6905+$X$32-1,$X$30)</f>
        <v>0</v>
      </c>
      <c r="C6905" s="25">
        <f>+IFERROR(_xlfn.NUMBERVALUE(INDEX(Исходные_данные!A:Z,A6905+$X$32-1,$X$31),"."),0)</f>
        <v>0</v>
      </c>
      <c r="D6905" s="51"/>
      <c r="E6905" s="3">
        <f t="shared" si="1075"/>
        <v>1289.4580000000001</v>
      </c>
      <c r="F6905" s="3">
        <f t="shared" si="1076"/>
        <v>1289.4574600000001</v>
      </c>
      <c r="G6905" s="8">
        <f t="shared" si="1079"/>
        <v>0</v>
      </c>
      <c r="H6905" s="7">
        <f t="shared" si="1071"/>
        <v>0</v>
      </c>
      <c r="I6905" s="7">
        <f t="shared" si="1072"/>
        <v>0</v>
      </c>
      <c r="J6905">
        <f t="shared" si="1073"/>
        <v>0</v>
      </c>
      <c r="K6905">
        <f t="shared" si="1077"/>
        <v>0</v>
      </c>
      <c r="L6905">
        <f t="shared" si="1074"/>
        <v>0</v>
      </c>
      <c r="M6905" s="66" t="str">
        <f t="shared" si="1080"/>
        <v xml:space="preserve"> </v>
      </c>
    </row>
    <row r="6906" spans="1:13" x14ac:dyDescent="0.25">
      <c r="A6906" s="25">
        <f t="shared" si="1078"/>
        <v>6906</v>
      </c>
      <c r="B6906" s="35">
        <f>+INDEX(Исходные_данные!A:Z,A6906+$X$32-1,$X$30)</f>
        <v>0</v>
      </c>
      <c r="C6906" s="25">
        <f>+IFERROR(_xlfn.NUMBERVALUE(INDEX(Исходные_данные!A:Z,A6906+$X$32-1,$X$31),"."),0)</f>
        <v>0</v>
      </c>
      <c r="D6906" s="51"/>
      <c r="E6906" s="3">
        <f t="shared" si="1075"/>
        <v>1289.4580000000001</v>
      </c>
      <c r="F6906" s="3">
        <f t="shared" si="1076"/>
        <v>1289.4574600000001</v>
      </c>
      <c r="G6906" s="8">
        <f t="shared" si="1079"/>
        <v>0</v>
      </c>
      <c r="H6906" s="7">
        <f t="shared" si="1071"/>
        <v>0</v>
      </c>
      <c r="I6906" s="7">
        <f t="shared" si="1072"/>
        <v>0</v>
      </c>
      <c r="J6906">
        <f t="shared" si="1073"/>
        <v>0</v>
      </c>
      <c r="K6906">
        <f t="shared" si="1077"/>
        <v>0</v>
      </c>
      <c r="L6906">
        <f t="shared" si="1074"/>
        <v>0</v>
      </c>
      <c r="M6906" s="66" t="str">
        <f t="shared" si="1080"/>
        <v xml:space="preserve"> </v>
      </c>
    </row>
    <row r="6907" spans="1:13" x14ac:dyDescent="0.25">
      <c r="A6907" s="25">
        <f t="shared" si="1078"/>
        <v>6907</v>
      </c>
      <c r="B6907" s="35">
        <f>+INDEX(Исходные_данные!A:Z,A6907+$X$32-1,$X$30)</f>
        <v>0</v>
      </c>
      <c r="C6907" s="25">
        <f>+IFERROR(_xlfn.NUMBERVALUE(INDEX(Исходные_данные!A:Z,A6907+$X$32-1,$X$31),"."),0)</f>
        <v>0</v>
      </c>
      <c r="D6907" s="51"/>
      <c r="E6907" s="3">
        <f t="shared" si="1075"/>
        <v>1289.4580000000001</v>
      </c>
      <c r="F6907" s="3">
        <f t="shared" si="1076"/>
        <v>1289.4574600000001</v>
      </c>
      <c r="G6907" s="8">
        <f t="shared" si="1079"/>
        <v>0</v>
      </c>
      <c r="H6907" s="7">
        <f t="shared" si="1071"/>
        <v>0</v>
      </c>
      <c r="I6907" s="7">
        <f t="shared" si="1072"/>
        <v>0</v>
      </c>
      <c r="J6907">
        <f t="shared" si="1073"/>
        <v>0</v>
      </c>
      <c r="K6907">
        <f t="shared" si="1077"/>
        <v>0</v>
      </c>
      <c r="L6907">
        <f t="shared" si="1074"/>
        <v>0</v>
      </c>
      <c r="M6907" s="66" t="str">
        <f t="shared" si="1080"/>
        <v xml:space="preserve"> </v>
      </c>
    </row>
    <row r="6908" spans="1:13" x14ac:dyDescent="0.25">
      <c r="A6908" s="25">
        <f t="shared" si="1078"/>
        <v>6908</v>
      </c>
      <c r="B6908" s="35">
        <f>+INDEX(Исходные_данные!A:Z,A6908+$X$32-1,$X$30)</f>
        <v>0</v>
      </c>
      <c r="C6908" s="25">
        <f>+IFERROR(_xlfn.NUMBERVALUE(INDEX(Исходные_данные!A:Z,A6908+$X$32-1,$X$31),"."),0)</f>
        <v>0</v>
      </c>
      <c r="D6908" s="51"/>
      <c r="E6908" s="3">
        <f t="shared" si="1075"/>
        <v>1289.4580000000001</v>
      </c>
      <c r="F6908" s="3">
        <f t="shared" si="1076"/>
        <v>1289.4574600000001</v>
      </c>
      <c r="G6908" s="8">
        <f t="shared" si="1079"/>
        <v>0</v>
      </c>
      <c r="H6908" s="7">
        <f t="shared" si="1071"/>
        <v>0</v>
      </c>
      <c r="I6908" s="7">
        <f t="shared" si="1072"/>
        <v>0</v>
      </c>
      <c r="J6908">
        <f t="shared" si="1073"/>
        <v>0</v>
      </c>
      <c r="K6908">
        <f t="shared" si="1077"/>
        <v>0</v>
      </c>
      <c r="L6908">
        <f t="shared" si="1074"/>
        <v>0</v>
      </c>
      <c r="M6908" s="66" t="str">
        <f t="shared" si="1080"/>
        <v xml:space="preserve"> </v>
      </c>
    </row>
    <row r="6909" spans="1:13" x14ac:dyDescent="0.25">
      <c r="A6909" s="25">
        <f t="shared" si="1078"/>
        <v>6909</v>
      </c>
      <c r="B6909" s="35">
        <f>+INDEX(Исходные_данные!A:Z,A6909+$X$32-1,$X$30)</f>
        <v>0</v>
      </c>
      <c r="C6909" s="25">
        <f>+IFERROR(_xlfn.NUMBERVALUE(INDEX(Исходные_данные!A:Z,A6909+$X$32-1,$X$31),"."),0)</f>
        <v>0</v>
      </c>
      <c r="D6909" s="51"/>
      <c r="E6909" s="3">
        <f t="shared" si="1075"/>
        <v>1289.4580000000001</v>
      </c>
      <c r="F6909" s="3">
        <f t="shared" si="1076"/>
        <v>1289.4574600000001</v>
      </c>
      <c r="G6909" s="8">
        <f t="shared" si="1079"/>
        <v>0</v>
      </c>
      <c r="H6909" s="7">
        <f t="shared" si="1071"/>
        <v>0</v>
      </c>
      <c r="I6909" s="7">
        <f t="shared" si="1072"/>
        <v>0</v>
      </c>
      <c r="J6909">
        <f t="shared" si="1073"/>
        <v>0</v>
      </c>
      <c r="K6909">
        <f t="shared" si="1077"/>
        <v>0</v>
      </c>
      <c r="L6909">
        <f t="shared" si="1074"/>
        <v>0</v>
      </c>
      <c r="M6909" s="66" t="str">
        <f t="shared" si="1080"/>
        <v xml:space="preserve"> </v>
      </c>
    </row>
    <row r="6910" spans="1:13" x14ac:dyDescent="0.25">
      <c r="A6910" s="25">
        <f t="shared" si="1078"/>
        <v>6910</v>
      </c>
      <c r="B6910" s="35">
        <f>+INDEX(Исходные_данные!A:Z,A6910+$X$32-1,$X$30)</f>
        <v>0</v>
      </c>
      <c r="C6910" s="25">
        <f>+IFERROR(_xlfn.NUMBERVALUE(INDEX(Исходные_данные!A:Z,A6910+$X$32-1,$X$31),"."),0)</f>
        <v>0</v>
      </c>
      <c r="D6910" s="51"/>
      <c r="E6910" s="3">
        <f t="shared" si="1075"/>
        <v>1289.4580000000001</v>
      </c>
      <c r="F6910" s="3">
        <f t="shared" si="1076"/>
        <v>1289.4574600000001</v>
      </c>
      <c r="G6910" s="8">
        <f t="shared" si="1079"/>
        <v>0</v>
      </c>
      <c r="H6910" s="7">
        <f t="shared" si="1071"/>
        <v>0</v>
      </c>
      <c r="I6910" s="7">
        <f t="shared" si="1072"/>
        <v>0</v>
      </c>
      <c r="J6910">
        <f t="shared" si="1073"/>
        <v>0</v>
      </c>
      <c r="K6910">
        <f t="shared" si="1077"/>
        <v>0</v>
      </c>
      <c r="L6910">
        <f t="shared" si="1074"/>
        <v>0</v>
      </c>
      <c r="M6910" s="66" t="str">
        <f t="shared" si="1080"/>
        <v xml:space="preserve"> </v>
      </c>
    </row>
    <row r="6911" spans="1:13" x14ac:dyDescent="0.25">
      <c r="A6911" s="25">
        <f t="shared" si="1078"/>
        <v>6911</v>
      </c>
      <c r="B6911" s="35">
        <f>+INDEX(Исходные_данные!A:Z,A6911+$X$32-1,$X$30)</f>
        <v>0</v>
      </c>
      <c r="C6911" s="25">
        <f>+IFERROR(_xlfn.NUMBERVALUE(INDEX(Исходные_данные!A:Z,A6911+$X$32-1,$X$31),"."),0)</f>
        <v>0</v>
      </c>
      <c r="D6911" s="51"/>
      <c r="E6911" s="3">
        <f t="shared" si="1075"/>
        <v>1289.4580000000001</v>
      </c>
      <c r="F6911" s="3">
        <f t="shared" si="1076"/>
        <v>1289.4574600000001</v>
      </c>
      <c r="G6911" s="8">
        <f t="shared" si="1079"/>
        <v>0</v>
      </c>
      <c r="H6911" s="7">
        <f t="shared" si="1071"/>
        <v>0</v>
      </c>
      <c r="I6911" s="7">
        <f t="shared" si="1072"/>
        <v>0</v>
      </c>
      <c r="J6911">
        <f t="shared" si="1073"/>
        <v>0</v>
      </c>
      <c r="K6911">
        <f t="shared" si="1077"/>
        <v>0</v>
      </c>
      <c r="L6911">
        <f t="shared" si="1074"/>
        <v>0</v>
      </c>
      <c r="M6911" s="66" t="str">
        <f t="shared" si="1080"/>
        <v xml:space="preserve"> </v>
      </c>
    </row>
    <row r="6912" spans="1:13" x14ac:dyDescent="0.25">
      <c r="A6912" s="25">
        <f t="shared" si="1078"/>
        <v>6912</v>
      </c>
      <c r="B6912" s="35">
        <f>+INDEX(Исходные_данные!A:Z,A6912+$X$32-1,$X$30)</f>
        <v>0</v>
      </c>
      <c r="C6912" s="25">
        <f>+IFERROR(_xlfn.NUMBERVALUE(INDEX(Исходные_данные!A:Z,A6912+$X$32-1,$X$31),"."),0)</f>
        <v>0</v>
      </c>
      <c r="D6912" s="51"/>
      <c r="E6912" s="3">
        <f t="shared" si="1075"/>
        <v>1289.4580000000001</v>
      </c>
      <c r="F6912" s="3">
        <f t="shared" si="1076"/>
        <v>1289.4574600000001</v>
      </c>
      <c r="G6912" s="8">
        <f t="shared" si="1079"/>
        <v>0</v>
      </c>
      <c r="H6912" s="7">
        <f t="shared" si="1071"/>
        <v>0</v>
      </c>
      <c r="I6912" s="7">
        <f t="shared" si="1072"/>
        <v>0</v>
      </c>
      <c r="J6912">
        <f t="shared" si="1073"/>
        <v>0</v>
      </c>
      <c r="K6912">
        <f t="shared" si="1077"/>
        <v>0</v>
      </c>
      <c r="L6912">
        <f t="shared" si="1074"/>
        <v>0</v>
      </c>
      <c r="M6912" s="66" t="str">
        <f t="shared" si="1080"/>
        <v xml:space="preserve"> </v>
      </c>
    </row>
    <row r="6913" spans="1:13" x14ac:dyDescent="0.25">
      <c r="A6913" s="25">
        <f t="shared" si="1078"/>
        <v>6913</v>
      </c>
      <c r="B6913" s="35">
        <f>+INDEX(Исходные_данные!A:Z,A6913+$X$32-1,$X$30)</f>
        <v>0</v>
      </c>
      <c r="C6913" s="25">
        <f>+IFERROR(_xlfn.NUMBERVALUE(INDEX(Исходные_данные!A:Z,A6913+$X$32-1,$X$31),"."),0)</f>
        <v>0</v>
      </c>
      <c r="D6913" s="51"/>
      <c r="E6913" s="3">
        <f t="shared" si="1075"/>
        <v>1289.4580000000001</v>
      </c>
      <c r="F6913" s="3">
        <f t="shared" si="1076"/>
        <v>1289.4574600000001</v>
      </c>
      <c r="G6913" s="8">
        <f t="shared" si="1079"/>
        <v>0</v>
      </c>
      <c r="H6913" s="7">
        <f t="shared" ref="H6913:H6976" si="1081">IF(G6913&gt;$X$35,C6913,0)</f>
        <v>0</v>
      </c>
      <c r="I6913" s="7">
        <f t="shared" ref="I6913:I6976" si="1082">IF(AND(A6913&gt;$Q$25,A6913&lt;=$Q$25+$T$25),1,0)</f>
        <v>0</v>
      </c>
      <c r="J6913">
        <f t="shared" ref="J6913:J6976" si="1083">IF(I6913=1,IF(H6913*$W$47&lt;=$X$48,H6913*$W$47,0),0)</f>
        <v>0</v>
      </c>
      <c r="K6913">
        <f t="shared" si="1077"/>
        <v>0</v>
      </c>
      <c r="L6913">
        <f t="shared" ref="L6913:L6976" si="1084">+IF(I6913=1,IF(H6913*$W$47&lt;=$X$48,0,$X$48),0)</f>
        <v>0</v>
      </c>
      <c r="M6913" s="66" t="str">
        <f t="shared" si="1080"/>
        <v xml:space="preserve"> </v>
      </c>
    </row>
    <row r="6914" spans="1:13" x14ac:dyDescent="0.25">
      <c r="A6914" s="25">
        <f t="shared" si="1078"/>
        <v>6914</v>
      </c>
      <c r="B6914" s="35">
        <f>+INDEX(Исходные_данные!A:Z,A6914+$X$32-1,$X$30)</f>
        <v>0</v>
      </c>
      <c r="C6914" s="25">
        <f>+IFERROR(_xlfn.NUMBERVALUE(INDEX(Исходные_данные!A:Z,A6914+$X$32-1,$X$31),"."),0)</f>
        <v>0</v>
      </c>
      <c r="D6914" s="51"/>
      <c r="E6914" s="3">
        <f t="shared" ref="E6914:E6977" si="1085">+IFERROR(IF(_xlfn.NUMBERVALUE(B6914,".")&lt;E6913,E6913,_xlfn.NUMBERVALUE(B6914,".")),E6913)</f>
        <v>1289.4580000000001</v>
      </c>
      <c r="F6914" s="3">
        <f t="shared" ref="F6914:F6977" si="1086">(E6914-$X$45*$X$44)/IF($X$44&lt;&gt;0,ABS($X$44),1)*$X$39</f>
        <v>1289.4574600000001</v>
      </c>
      <c r="G6914" s="8">
        <f t="shared" si="1079"/>
        <v>0</v>
      </c>
      <c r="H6914" s="7">
        <f t="shared" si="1081"/>
        <v>0</v>
      </c>
      <c r="I6914" s="7">
        <f t="shared" si="1082"/>
        <v>0</v>
      </c>
      <c r="J6914">
        <f t="shared" si="1083"/>
        <v>0</v>
      </c>
      <c r="K6914">
        <f t="shared" ref="K6914:K6977" si="1087">+J6914/100</f>
        <v>0</v>
      </c>
      <c r="L6914">
        <f t="shared" si="1084"/>
        <v>0</v>
      </c>
      <c r="M6914" s="66" t="str">
        <f t="shared" si="1080"/>
        <v xml:space="preserve"> </v>
      </c>
    </row>
    <row r="6915" spans="1:13" x14ac:dyDescent="0.25">
      <c r="A6915" s="25">
        <f t="shared" ref="A6915:A6978" si="1088">+A6914+1</f>
        <v>6915</v>
      </c>
      <c r="B6915" s="35">
        <f>+INDEX(Исходные_данные!A:Z,A6915+$X$32-1,$X$30)</f>
        <v>0</v>
      </c>
      <c r="C6915" s="25">
        <f>+IFERROR(_xlfn.NUMBERVALUE(INDEX(Исходные_данные!A:Z,A6915+$X$32-1,$X$31),"."),0)</f>
        <v>0</v>
      </c>
      <c r="D6915" s="51"/>
      <c r="E6915" s="3">
        <f t="shared" si="1085"/>
        <v>1289.4580000000001</v>
      </c>
      <c r="F6915" s="3">
        <f t="shared" si="1086"/>
        <v>1289.4574600000001</v>
      </c>
      <c r="G6915" s="8">
        <f t="shared" ref="G6915:G6978" si="1089">+IF(E6915=E6914,0,_xlfn.NUMBERVALUE(C6915,".")/O$56*100)</f>
        <v>0</v>
      </c>
      <c r="H6915" s="7">
        <f t="shared" si="1081"/>
        <v>0</v>
      </c>
      <c r="I6915" s="7">
        <f t="shared" si="1082"/>
        <v>0</v>
      </c>
      <c r="J6915">
        <f t="shared" si="1083"/>
        <v>0</v>
      </c>
      <c r="K6915">
        <f t="shared" si="1087"/>
        <v>0</v>
      </c>
      <c r="L6915">
        <f t="shared" si="1084"/>
        <v>0</v>
      </c>
      <c r="M6915" s="66" t="str">
        <f t="shared" si="1080"/>
        <v xml:space="preserve"> </v>
      </c>
    </row>
    <row r="6916" spans="1:13" x14ac:dyDescent="0.25">
      <c r="A6916" s="25">
        <f t="shared" si="1088"/>
        <v>6916</v>
      </c>
      <c r="B6916" s="35">
        <f>+INDEX(Исходные_данные!A:Z,A6916+$X$32-1,$X$30)</f>
        <v>0</v>
      </c>
      <c r="C6916" s="25">
        <f>+IFERROR(_xlfn.NUMBERVALUE(INDEX(Исходные_данные!A:Z,A6916+$X$32-1,$X$31),"."),0)</f>
        <v>0</v>
      </c>
      <c r="D6916" s="51"/>
      <c r="E6916" s="3">
        <f t="shared" si="1085"/>
        <v>1289.4580000000001</v>
      </c>
      <c r="F6916" s="3">
        <f t="shared" si="1086"/>
        <v>1289.4574600000001</v>
      </c>
      <c r="G6916" s="8">
        <f t="shared" si="1089"/>
        <v>0</v>
      </c>
      <c r="H6916" s="7">
        <f t="shared" si="1081"/>
        <v>0</v>
      </c>
      <c r="I6916" s="7">
        <f t="shared" si="1082"/>
        <v>0</v>
      </c>
      <c r="J6916">
        <f t="shared" si="1083"/>
        <v>0</v>
      </c>
      <c r="K6916">
        <f t="shared" si="1087"/>
        <v>0</v>
      </c>
      <c r="L6916">
        <f t="shared" si="1084"/>
        <v>0</v>
      </c>
      <c r="M6916" s="66" t="str">
        <f t="shared" si="1080"/>
        <v xml:space="preserve"> </v>
      </c>
    </row>
    <row r="6917" spans="1:13" x14ac:dyDescent="0.25">
      <c r="A6917" s="25">
        <f t="shared" si="1088"/>
        <v>6917</v>
      </c>
      <c r="B6917" s="35">
        <f>+INDEX(Исходные_данные!A:Z,A6917+$X$32-1,$X$30)</f>
        <v>0</v>
      </c>
      <c r="C6917" s="25">
        <f>+IFERROR(_xlfn.NUMBERVALUE(INDEX(Исходные_данные!A:Z,A6917+$X$32-1,$X$31),"."),0)</f>
        <v>0</v>
      </c>
      <c r="D6917" s="51"/>
      <c r="E6917" s="3">
        <f t="shared" si="1085"/>
        <v>1289.4580000000001</v>
      </c>
      <c r="F6917" s="3">
        <f t="shared" si="1086"/>
        <v>1289.4574600000001</v>
      </c>
      <c r="G6917" s="8">
        <f t="shared" si="1089"/>
        <v>0</v>
      </c>
      <c r="H6917" s="7">
        <f t="shared" si="1081"/>
        <v>0</v>
      </c>
      <c r="I6917" s="7">
        <f t="shared" si="1082"/>
        <v>0</v>
      </c>
      <c r="J6917">
        <f t="shared" si="1083"/>
        <v>0</v>
      </c>
      <c r="K6917">
        <f t="shared" si="1087"/>
        <v>0</v>
      </c>
      <c r="L6917">
        <f t="shared" si="1084"/>
        <v>0</v>
      </c>
      <c r="M6917" s="66" t="str">
        <f t="shared" si="1080"/>
        <v xml:space="preserve"> </v>
      </c>
    </row>
    <row r="6918" spans="1:13" x14ac:dyDescent="0.25">
      <c r="A6918" s="25">
        <f t="shared" si="1088"/>
        <v>6918</v>
      </c>
      <c r="B6918" s="35">
        <f>+INDEX(Исходные_данные!A:Z,A6918+$X$32-1,$X$30)</f>
        <v>0</v>
      </c>
      <c r="C6918" s="25">
        <f>+IFERROR(_xlfn.NUMBERVALUE(INDEX(Исходные_данные!A:Z,A6918+$X$32-1,$X$31),"."),0)</f>
        <v>0</v>
      </c>
      <c r="D6918" s="51"/>
      <c r="E6918" s="3">
        <f t="shared" si="1085"/>
        <v>1289.4580000000001</v>
      </c>
      <c r="F6918" s="3">
        <f t="shared" si="1086"/>
        <v>1289.4574600000001</v>
      </c>
      <c r="G6918" s="8">
        <f t="shared" si="1089"/>
        <v>0</v>
      </c>
      <c r="H6918" s="7">
        <f t="shared" si="1081"/>
        <v>0</v>
      </c>
      <c r="I6918" s="7">
        <f t="shared" si="1082"/>
        <v>0</v>
      </c>
      <c r="J6918">
        <f t="shared" si="1083"/>
        <v>0</v>
      </c>
      <c r="K6918">
        <f t="shared" si="1087"/>
        <v>0</v>
      </c>
      <c r="L6918">
        <f t="shared" si="1084"/>
        <v>0</v>
      </c>
      <c r="M6918" s="66" t="str">
        <f t="shared" si="1080"/>
        <v xml:space="preserve"> </v>
      </c>
    </row>
    <row r="6919" spans="1:13" x14ac:dyDescent="0.25">
      <c r="A6919" s="25">
        <f t="shared" si="1088"/>
        <v>6919</v>
      </c>
      <c r="B6919" s="35">
        <f>+INDEX(Исходные_данные!A:Z,A6919+$X$32-1,$X$30)</f>
        <v>0</v>
      </c>
      <c r="C6919" s="25">
        <f>+IFERROR(_xlfn.NUMBERVALUE(INDEX(Исходные_данные!A:Z,A6919+$X$32-1,$X$31),"."),0)</f>
        <v>0</v>
      </c>
      <c r="D6919" s="51"/>
      <c r="E6919" s="3">
        <f t="shared" si="1085"/>
        <v>1289.4580000000001</v>
      </c>
      <c r="F6919" s="3">
        <f t="shared" si="1086"/>
        <v>1289.4574600000001</v>
      </c>
      <c r="G6919" s="8">
        <f t="shared" si="1089"/>
        <v>0</v>
      </c>
      <c r="H6919" s="7">
        <f t="shared" si="1081"/>
        <v>0</v>
      </c>
      <c r="I6919" s="7">
        <f t="shared" si="1082"/>
        <v>0</v>
      </c>
      <c r="J6919">
        <f t="shared" si="1083"/>
        <v>0</v>
      </c>
      <c r="K6919">
        <f t="shared" si="1087"/>
        <v>0</v>
      </c>
      <c r="L6919">
        <f t="shared" si="1084"/>
        <v>0</v>
      </c>
      <c r="M6919" s="66" t="str">
        <f t="shared" si="1080"/>
        <v xml:space="preserve"> </v>
      </c>
    </row>
    <row r="6920" spans="1:13" x14ac:dyDescent="0.25">
      <c r="A6920" s="25">
        <f t="shared" si="1088"/>
        <v>6920</v>
      </c>
      <c r="B6920" s="35">
        <f>+INDEX(Исходные_данные!A:Z,A6920+$X$32-1,$X$30)</f>
        <v>0</v>
      </c>
      <c r="C6920" s="25">
        <f>+IFERROR(_xlfn.NUMBERVALUE(INDEX(Исходные_данные!A:Z,A6920+$X$32-1,$X$31),"."),0)</f>
        <v>0</v>
      </c>
      <c r="D6920" s="51"/>
      <c r="E6920" s="3">
        <f t="shared" si="1085"/>
        <v>1289.4580000000001</v>
      </c>
      <c r="F6920" s="3">
        <f t="shared" si="1086"/>
        <v>1289.4574600000001</v>
      </c>
      <c r="G6920" s="8">
        <f t="shared" si="1089"/>
        <v>0</v>
      </c>
      <c r="H6920" s="7">
        <f t="shared" si="1081"/>
        <v>0</v>
      </c>
      <c r="I6920" s="7">
        <f t="shared" si="1082"/>
        <v>0</v>
      </c>
      <c r="J6920">
        <f t="shared" si="1083"/>
        <v>0</v>
      </c>
      <c r="K6920">
        <f t="shared" si="1087"/>
        <v>0</v>
      </c>
      <c r="L6920">
        <f t="shared" si="1084"/>
        <v>0</v>
      </c>
      <c r="M6920" s="66" t="str">
        <f t="shared" si="1080"/>
        <v xml:space="preserve"> </v>
      </c>
    </row>
    <row r="6921" spans="1:13" x14ac:dyDescent="0.25">
      <c r="A6921" s="25">
        <f t="shared" si="1088"/>
        <v>6921</v>
      </c>
      <c r="B6921" s="35">
        <f>+INDEX(Исходные_данные!A:Z,A6921+$X$32-1,$X$30)</f>
        <v>0</v>
      </c>
      <c r="C6921" s="25">
        <f>+IFERROR(_xlfn.NUMBERVALUE(INDEX(Исходные_данные!A:Z,A6921+$X$32-1,$X$31),"."),0)</f>
        <v>0</v>
      </c>
      <c r="D6921" s="51"/>
      <c r="E6921" s="3">
        <f t="shared" si="1085"/>
        <v>1289.4580000000001</v>
      </c>
      <c r="F6921" s="3">
        <f t="shared" si="1086"/>
        <v>1289.4574600000001</v>
      </c>
      <c r="G6921" s="8">
        <f t="shared" si="1089"/>
        <v>0</v>
      </c>
      <c r="H6921" s="7">
        <f t="shared" si="1081"/>
        <v>0</v>
      </c>
      <c r="I6921" s="7">
        <f t="shared" si="1082"/>
        <v>0</v>
      </c>
      <c r="J6921">
        <f t="shared" si="1083"/>
        <v>0</v>
      </c>
      <c r="K6921">
        <f t="shared" si="1087"/>
        <v>0</v>
      </c>
      <c r="L6921">
        <f t="shared" si="1084"/>
        <v>0</v>
      </c>
      <c r="M6921" s="66" t="str">
        <f t="shared" si="1080"/>
        <v xml:space="preserve"> </v>
      </c>
    </row>
    <row r="6922" spans="1:13" x14ac:dyDescent="0.25">
      <c r="A6922" s="25">
        <f t="shared" si="1088"/>
        <v>6922</v>
      </c>
      <c r="B6922" s="35">
        <f>+INDEX(Исходные_данные!A:Z,A6922+$X$32-1,$X$30)</f>
        <v>0</v>
      </c>
      <c r="C6922" s="25">
        <f>+IFERROR(_xlfn.NUMBERVALUE(INDEX(Исходные_данные!A:Z,A6922+$X$32-1,$X$31),"."),0)</f>
        <v>0</v>
      </c>
      <c r="D6922" s="51"/>
      <c r="E6922" s="3">
        <f t="shared" si="1085"/>
        <v>1289.4580000000001</v>
      </c>
      <c r="F6922" s="3">
        <f t="shared" si="1086"/>
        <v>1289.4574600000001</v>
      </c>
      <c r="G6922" s="8">
        <f t="shared" si="1089"/>
        <v>0</v>
      </c>
      <c r="H6922" s="7">
        <f t="shared" si="1081"/>
        <v>0</v>
      </c>
      <c r="I6922" s="7">
        <f t="shared" si="1082"/>
        <v>0</v>
      </c>
      <c r="J6922">
        <f t="shared" si="1083"/>
        <v>0</v>
      </c>
      <c r="K6922">
        <f t="shared" si="1087"/>
        <v>0</v>
      </c>
      <c r="L6922">
        <f t="shared" si="1084"/>
        <v>0</v>
      </c>
      <c r="M6922" s="66" t="str">
        <f t="shared" si="1080"/>
        <v xml:space="preserve"> </v>
      </c>
    </row>
    <row r="6923" spans="1:13" x14ac:dyDescent="0.25">
      <c r="A6923" s="25">
        <f t="shared" si="1088"/>
        <v>6923</v>
      </c>
      <c r="B6923" s="35">
        <f>+INDEX(Исходные_данные!A:Z,A6923+$X$32-1,$X$30)</f>
        <v>0</v>
      </c>
      <c r="C6923" s="25">
        <f>+IFERROR(_xlfn.NUMBERVALUE(INDEX(Исходные_данные!A:Z,A6923+$X$32-1,$X$31),"."),0)</f>
        <v>0</v>
      </c>
      <c r="D6923" s="51"/>
      <c r="E6923" s="3">
        <f t="shared" si="1085"/>
        <v>1289.4580000000001</v>
      </c>
      <c r="F6923" s="3">
        <f t="shared" si="1086"/>
        <v>1289.4574600000001</v>
      </c>
      <c r="G6923" s="8">
        <f t="shared" si="1089"/>
        <v>0</v>
      </c>
      <c r="H6923" s="7">
        <f t="shared" si="1081"/>
        <v>0</v>
      </c>
      <c r="I6923" s="7">
        <f t="shared" si="1082"/>
        <v>0</v>
      </c>
      <c r="J6923">
        <f t="shared" si="1083"/>
        <v>0</v>
      </c>
      <c r="K6923">
        <f t="shared" si="1087"/>
        <v>0</v>
      </c>
      <c r="L6923">
        <f t="shared" si="1084"/>
        <v>0</v>
      </c>
      <c r="M6923" s="66" t="str">
        <f t="shared" si="1080"/>
        <v xml:space="preserve"> </v>
      </c>
    </row>
    <row r="6924" spans="1:13" x14ac:dyDescent="0.25">
      <c r="A6924" s="25">
        <f t="shared" si="1088"/>
        <v>6924</v>
      </c>
      <c r="B6924" s="35">
        <f>+INDEX(Исходные_данные!A:Z,A6924+$X$32-1,$X$30)</f>
        <v>0</v>
      </c>
      <c r="C6924" s="25">
        <f>+IFERROR(_xlfn.NUMBERVALUE(INDEX(Исходные_данные!A:Z,A6924+$X$32-1,$X$31),"."),0)</f>
        <v>0</v>
      </c>
      <c r="D6924" s="51"/>
      <c r="E6924" s="3">
        <f t="shared" si="1085"/>
        <v>1289.4580000000001</v>
      </c>
      <c r="F6924" s="3">
        <f t="shared" si="1086"/>
        <v>1289.4574600000001</v>
      </c>
      <c r="G6924" s="8">
        <f t="shared" si="1089"/>
        <v>0</v>
      </c>
      <c r="H6924" s="7">
        <f t="shared" si="1081"/>
        <v>0</v>
      </c>
      <c r="I6924" s="7">
        <f t="shared" si="1082"/>
        <v>0</v>
      </c>
      <c r="J6924">
        <f t="shared" si="1083"/>
        <v>0</v>
      </c>
      <c r="K6924">
        <f t="shared" si="1087"/>
        <v>0</v>
      </c>
      <c r="L6924">
        <f t="shared" si="1084"/>
        <v>0</v>
      </c>
      <c r="M6924" s="66" t="str">
        <f t="shared" si="1080"/>
        <v xml:space="preserve"> </v>
      </c>
    </row>
    <row r="6925" spans="1:13" x14ac:dyDescent="0.25">
      <c r="A6925" s="25">
        <f t="shared" si="1088"/>
        <v>6925</v>
      </c>
      <c r="B6925" s="35">
        <f>+INDEX(Исходные_данные!A:Z,A6925+$X$32-1,$X$30)</f>
        <v>0</v>
      </c>
      <c r="C6925" s="25">
        <f>+IFERROR(_xlfn.NUMBERVALUE(INDEX(Исходные_данные!A:Z,A6925+$X$32-1,$X$31),"."),0)</f>
        <v>0</v>
      </c>
      <c r="D6925" s="51"/>
      <c r="E6925" s="3">
        <f t="shared" si="1085"/>
        <v>1289.4580000000001</v>
      </c>
      <c r="F6925" s="3">
        <f t="shared" si="1086"/>
        <v>1289.4574600000001</v>
      </c>
      <c r="G6925" s="8">
        <f t="shared" si="1089"/>
        <v>0</v>
      </c>
      <c r="H6925" s="7">
        <f t="shared" si="1081"/>
        <v>0</v>
      </c>
      <c r="I6925" s="7">
        <f t="shared" si="1082"/>
        <v>0</v>
      </c>
      <c r="J6925">
        <f t="shared" si="1083"/>
        <v>0</v>
      </c>
      <c r="K6925">
        <f t="shared" si="1087"/>
        <v>0</v>
      </c>
      <c r="L6925">
        <f t="shared" si="1084"/>
        <v>0</v>
      </c>
      <c r="M6925" s="66" t="str">
        <f t="shared" si="1080"/>
        <v xml:space="preserve"> </v>
      </c>
    </row>
    <row r="6926" spans="1:13" x14ac:dyDescent="0.25">
      <c r="A6926" s="25">
        <f t="shared" si="1088"/>
        <v>6926</v>
      </c>
      <c r="B6926" s="35">
        <f>+INDEX(Исходные_данные!A:Z,A6926+$X$32-1,$X$30)</f>
        <v>0</v>
      </c>
      <c r="C6926" s="25">
        <f>+IFERROR(_xlfn.NUMBERVALUE(INDEX(Исходные_данные!A:Z,A6926+$X$32-1,$X$31),"."),0)</f>
        <v>0</v>
      </c>
      <c r="D6926" s="51"/>
      <c r="E6926" s="3">
        <f t="shared" si="1085"/>
        <v>1289.4580000000001</v>
      </c>
      <c r="F6926" s="3">
        <f t="shared" si="1086"/>
        <v>1289.4574600000001</v>
      </c>
      <c r="G6926" s="8">
        <f t="shared" si="1089"/>
        <v>0</v>
      </c>
      <c r="H6926" s="7">
        <f t="shared" si="1081"/>
        <v>0</v>
      </c>
      <c r="I6926" s="7">
        <f t="shared" si="1082"/>
        <v>0</v>
      </c>
      <c r="J6926">
        <f t="shared" si="1083"/>
        <v>0</v>
      </c>
      <c r="K6926">
        <f t="shared" si="1087"/>
        <v>0</v>
      </c>
      <c r="L6926">
        <f t="shared" si="1084"/>
        <v>0</v>
      </c>
      <c r="M6926" s="66" t="str">
        <f t="shared" si="1080"/>
        <v xml:space="preserve"> </v>
      </c>
    </row>
    <row r="6927" spans="1:13" x14ac:dyDescent="0.25">
      <c r="A6927" s="25">
        <f t="shared" si="1088"/>
        <v>6927</v>
      </c>
      <c r="B6927" s="35">
        <f>+INDEX(Исходные_данные!A:Z,A6927+$X$32-1,$X$30)</f>
        <v>0</v>
      </c>
      <c r="C6927" s="25">
        <f>+IFERROR(_xlfn.NUMBERVALUE(INDEX(Исходные_данные!A:Z,A6927+$X$32-1,$X$31),"."),0)</f>
        <v>0</v>
      </c>
      <c r="D6927" s="51"/>
      <c r="E6927" s="3">
        <f t="shared" si="1085"/>
        <v>1289.4580000000001</v>
      </c>
      <c r="F6927" s="3">
        <f t="shared" si="1086"/>
        <v>1289.4574600000001</v>
      </c>
      <c r="G6927" s="8">
        <f t="shared" si="1089"/>
        <v>0</v>
      </c>
      <c r="H6927" s="7">
        <f t="shared" si="1081"/>
        <v>0</v>
      </c>
      <c r="I6927" s="7">
        <f t="shared" si="1082"/>
        <v>0</v>
      </c>
      <c r="J6927">
        <f t="shared" si="1083"/>
        <v>0</v>
      </c>
      <c r="K6927">
        <f t="shared" si="1087"/>
        <v>0</v>
      </c>
      <c r="L6927">
        <f t="shared" si="1084"/>
        <v>0</v>
      </c>
      <c r="M6927" s="66" t="str">
        <f t="shared" si="1080"/>
        <v xml:space="preserve"> </v>
      </c>
    </row>
    <row r="6928" spans="1:13" x14ac:dyDescent="0.25">
      <c r="A6928" s="25">
        <f t="shared" si="1088"/>
        <v>6928</v>
      </c>
      <c r="B6928" s="35">
        <f>+INDEX(Исходные_данные!A:Z,A6928+$X$32-1,$X$30)</f>
        <v>0</v>
      </c>
      <c r="C6928" s="25">
        <f>+IFERROR(_xlfn.NUMBERVALUE(INDEX(Исходные_данные!A:Z,A6928+$X$32-1,$X$31),"."),0)</f>
        <v>0</v>
      </c>
      <c r="D6928" s="51"/>
      <c r="E6928" s="3">
        <f t="shared" si="1085"/>
        <v>1289.4580000000001</v>
      </c>
      <c r="F6928" s="3">
        <f t="shared" si="1086"/>
        <v>1289.4574600000001</v>
      </c>
      <c r="G6928" s="8">
        <f t="shared" si="1089"/>
        <v>0</v>
      </c>
      <c r="H6928" s="7">
        <f t="shared" si="1081"/>
        <v>0</v>
      </c>
      <c r="I6928" s="7">
        <f t="shared" si="1082"/>
        <v>0</v>
      </c>
      <c r="J6928">
        <f t="shared" si="1083"/>
        <v>0</v>
      </c>
      <c r="K6928">
        <f t="shared" si="1087"/>
        <v>0</v>
      </c>
      <c r="L6928">
        <f t="shared" si="1084"/>
        <v>0</v>
      </c>
      <c r="M6928" s="66" t="str">
        <f t="shared" si="1080"/>
        <v xml:space="preserve"> </v>
      </c>
    </row>
    <row r="6929" spans="1:13" x14ac:dyDescent="0.25">
      <c r="A6929" s="25">
        <f t="shared" si="1088"/>
        <v>6929</v>
      </c>
      <c r="B6929" s="35">
        <f>+INDEX(Исходные_данные!A:Z,A6929+$X$32-1,$X$30)</f>
        <v>0</v>
      </c>
      <c r="C6929" s="25">
        <f>+IFERROR(_xlfn.NUMBERVALUE(INDEX(Исходные_данные!A:Z,A6929+$X$32-1,$X$31),"."),0)</f>
        <v>0</v>
      </c>
      <c r="D6929" s="51"/>
      <c r="E6929" s="3">
        <f t="shared" si="1085"/>
        <v>1289.4580000000001</v>
      </c>
      <c r="F6929" s="3">
        <f t="shared" si="1086"/>
        <v>1289.4574600000001</v>
      </c>
      <c r="G6929" s="8">
        <f t="shared" si="1089"/>
        <v>0</v>
      </c>
      <c r="H6929" s="7">
        <f t="shared" si="1081"/>
        <v>0</v>
      </c>
      <c r="I6929" s="7">
        <f t="shared" si="1082"/>
        <v>0</v>
      </c>
      <c r="J6929">
        <f t="shared" si="1083"/>
        <v>0</v>
      </c>
      <c r="K6929">
        <f t="shared" si="1087"/>
        <v>0</v>
      </c>
      <c r="L6929">
        <f t="shared" si="1084"/>
        <v>0</v>
      </c>
      <c r="M6929" s="66" t="str">
        <f t="shared" si="1080"/>
        <v xml:space="preserve"> </v>
      </c>
    </row>
    <row r="6930" spans="1:13" x14ac:dyDescent="0.25">
      <c r="A6930" s="25">
        <f t="shared" si="1088"/>
        <v>6930</v>
      </c>
      <c r="B6930" s="35">
        <f>+INDEX(Исходные_данные!A:Z,A6930+$X$32-1,$X$30)</f>
        <v>0</v>
      </c>
      <c r="C6930" s="25">
        <f>+IFERROR(_xlfn.NUMBERVALUE(INDEX(Исходные_данные!A:Z,A6930+$X$32-1,$X$31),"."),0)</f>
        <v>0</v>
      </c>
      <c r="D6930" s="51"/>
      <c r="E6930" s="3">
        <f t="shared" si="1085"/>
        <v>1289.4580000000001</v>
      </c>
      <c r="F6930" s="3">
        <f t="shared" si="1086"/>
        <v>1289.4574600000001</v>
      </c>
      <c r="G6930" s="8">
        <f t="shared" si="1089"/>
        <v>0</v>
      </c>
      <c r="H6930" s="7">
        <f t="shared" si="1081"/>
        <v>0</v>
      </c>
      <c r="I6930" s="7">
        <f t="shared" si="1082"/>
        <v>0</v>
      </c>
      <c r="J6930">
        <f t="shared" si="1083"/>
        <v>0</v>
      </c>
      <c r="K6930">
        <f t="shared" si="1087"/>
        <v>0</v>
      </c>
      <c r="L6930">
        <f t="shared" si="1084"/>
        <v>0</v>
      </c>
      <c r="M6930" s="66" t="str">
        <f t="shared" si="1080"/>
        <v xml:space="preserve"> </v>
      </c>
    </row>
    <row r="6931" spans="1:13" x14ac:dyDescent="0.25">
      <c r="A6931" s="25">
        <f t="shared" si="1088"/>
        <v>6931</v>
      </c>
      <c r="B6931" s="35">
        <f>+INDEX(Исходные_данные!A:Z,A6931+$X$32-1,$X$30)</f>
        <v>0</v>
      </c>
      <c r="C6931" s="25">
        <f>+IFERROR(_xlfn.NUMBERVALUE(INDEX(Исходные_данные!A:Z,A6931+$X$32-1,$X$31),"."),0)</f>
        <v>0</v>
      </c>
      <c r="D6931" s="51"/>
      <c r="E6931" s="3">
        <f t="shared" si="1085"/>
        <v>1289.4580000000001</v>
      </c>
      <c r="F6931" s="3">
        <f t="shared" si="1086"/>
        <v>1289.4574600000001</v>
      </c>
      <c r="G6931" s="8">
        <f t="shared" si="1089"/>
        <v>0</v>
      </c>
      <c r="H6931" s="7">
        <f t="shared" si="1081"/>
        <v>0</v>
      </c>
      <c r="I6931" s="7">
        <f t="shared" si="1082"/>
        <v>0</v>
      </c>
      <c r="J6931">
        <f t="shared" si="1083"/>
        <v>0</v>
      </c>
      <c r="K6931">
        <f t="shared" si="1087"/>
        <v>0</v>
      </c>
      <c r="L6931">
        <f t="shared" si="1084"/>
        <v>0</v>
      </c>
      <c r="M6931" s="66" t="str">
        <f t="shared" si="1080"/>
        <v xml:space="preserve"> </v>
      </c>
    </row>
    <row r="6932" spans="1:13" x14ac:dyDescent="0.25">
      <c r="A6932" s="25">
        <f t="shared" si="1088"/>
        <v>6932</v>
      </c>
      <c r="B6932" s="35">
        <f>+INDEX(Исходные_данные!A:Z,A6932+$X$32-1,$X$30)</f>
        <v>0</v>
      </c>
      <c r="C6932" s="25">
        <f>+IFERROR(_xlfn.NUMBERVALUE(INDEX(Исходные_данные!A:Z,A6932+$X$32-1,$X$31),"."),0)</f>
        <v>0</v>
      </c>
      <c r="D6932" s="51"/>
      <c r="E6932" s="3">
        <f t="shared" si="1085"/>
        <v>1289.4580000000001</v>
      </c>
      <c r="F6932" s="3">
        <f t="shared" si="1086"/>
        <v>1289.4574600000001</v>
      </c>
      <c r="G6932" s="8">
        <f t="shared" si="1089"/>
        <v>0</v>
      </c>
      <c r="H6932" s="7">
        <f t="shared" si="1081"/>
        <v>0</v>
      </c>
      <c r="I6932" s="7">
        <f t="shared" si="1082"/>
        <v>0</v>
      </c>
      <c r="J6932">
        <f t="shared" si="1083"/>
        <v>0</v>
      </c>
      <c r="K6932">
        <f t="shared" si="1087"/>
        <v>0</v>
      </c>
      <c r="L6932">
        <f t="shared" si="1084"/>
        <v>0</v>
      </c>
      <c r="M6932" s="66" t="str">
        <f t="shared" si="1080"/>
        <v xml:space="preserve"> </v>
      </c>
    </row>
    <row r="6933" spans="1:13" x14ac:dyDescent="0.25">
      <c r="A6933" s="25">
        <f t="shared" si="1088"/>
        <v>6933</v>
      </c>
      <c r="B6933" s="35">
        <f>+INDEX(Исходные_данные!A:Z,A6933+$X$32-1,$X$30)</f>
        <v>0</v>
      </c>
      <c r="C6933" s="25">
        <f>+IFERROR(_xlfn.NUMBERVALUE(INDEX(Исходные_данные!A:Z,A6933+$X$32-1,$X$31),"."),0)</f>
        <v>0</v>
      </c>
      <c r="D6933" s="51"/>
      <c r="E6933" s="3">
        <f t="shared" si="1085"/>
        <v>1289.4580000000001</v>
      </c>
      <c r="F6933" s="3">
        <f t="shared" si="1086"/>
        <v>1289.4574600000001</v>
      </c>
      <c r="G6933" s="8">
        <f t="shared" si="1089"/>
        <v>0</v>
      </c>
      <c r="H6933" s="7">
        <f t="shared" si="1081"/>
        <v>0</v>
      </c>
      <c r="I6933" s="7">
        <f t="shared" si="1082"/>
        <v>0</v>
      </c>
      <c r="J6933">
        <f t="shared" si="1083"/>
        <v>0</v>
      </c>
      <c r="K6933">
        <f t="shared" si="1087"/>
        <v>0</v>
      </c>
      <c r="L6933">
        <f t="shared" si="1084"/>
        <v>0</v>
      </c>
      <c r="M6933" s="66" t="str">
        <f t="shared" si="1080"/>
        <v xml:space="preserve"> </v>
      </c>
    </row>
    <row r="6934" spans="1:13" x14ac:dyDescent="0.25">
      <c r="A6934" s="25">
        <f t="shared" si="1088"/>
        <v>6934</v>
      </c>
      <c r="B6934" s="35">
        <f>+INDEX(Исходные_данные!A:Z,A6934+$X$32-1,$X$30)</f>
        <v>0</v>
      </c>
      <c r="C6934" s="25">
        <f>+IFERROR(_xlfn.NUMBERVALUE(INDEX(Исходные_данные!A:Z,A6934+$X$32-1,$X$31),"."),0)</f>
        <v>0</v>
      </c>
      <c r="D6934" s="51"/>
      <c r="E6934" s="3">
        <f t="shared" si="1085"/>
        <v>1289.4580000000001</v>
      </c>
      <c r="F6934" s="3">
        <f t="shared" si="1086"/>
        <v>1289.4574600000001</v>
      </c>
      <c r="G6934" s="8">
        <f t="shared" si="1089"/>
        <v>0</v>
      </c>
      <c r="H6934" s="7">
        <f t="shared" si="1081"/>
        <v>0</v>
      </c>
      <c r="I6934" s="7">
        <f t="shared" si="1082"/>
        <v>0</v>
      </c>
      <c r="J6934">
        <f t="shared" si="1083"/>
        <v>0</v>
      </c>
      <c r="K6934">
        <f t="shared" si="1087"/>
        <v>0</v>
      </c>
      <c r="L6934">
        <f t="shared" si="1084"/>
        <v>0</v>
      </c>
      <c r="M6934" s="66" t="str">
        <f t="shared" si="1080"/>
        <v xml:space="preserve"> </v>
      </c>
    </row>
    <row r="6935" spans="1:13" x14ac:dyDescent="0.25">
      <c r="A6935" s="25">
        <f t="shared" si="1088"/>
        <v>6935</v>
      </c>
      <c r="B6935" s="35">
        <f>+INDEX(Исходные_данные!A:Z,A6935+$X$32-1,$X$30)</f>
        <v>0</v>
      </c>
      <c r="C6935" s="25">
        <f>+IFERROR(_xlfn.NUMBERVALUE(INDEX(Исходные_данные!A:Z,A6935+$X$32-1,$X$31),"."),0)</f>
        <v>0</v>
      </c>
      <c r="D6935" s="51"/>
      <c r="E6935" s="3">
        <f t="shared" si="1085"/>
        <v>1289.4580000000001</v>
      </c>
      <c r="F6935" s="3">
        <f t="shared" si="1086"/>
        <v>1289.4574600000001</v>
      </c>
      <c r="G6935" s="8">
        <f t="shared" si="1089"/>
        <v>0</v>
      </c>
      <c r="H6935" s="7">
        <f t="shared" si="1081"/>
        <v>0</v>
      </c>
      <c r="I6935" s="7">
        <f t="shared" si="1082"/>
        <v>0</v>
      </c>
      <c r="J6935">
        <f t="shared" si="1083"/>
        <v>0</v>
      </c>
      <c r="K6935">
        <f t="shared" si="1087"/>
        <v>0</v>
      </c>
      <c r="L6935">
        <f t="shared" si="1084"/>
        <v>0</v>
      </c>
      <c r="M6935" s="66" t="str">
        <f t="shared" si="1080"/>
        <v xml:space="preserve"> </v>
      </c>
    </row>
    <row r="6936" spans="1:13" x14ac:dyDescent="0.25">
      <c r="A6936" s="25">
        <f t="shared" si="1088"/>
        <v>6936</v>
      </c>
      <c r="B6936" s="35">
        <f>+INDEX(Исходные_данные!A:Z,A6936+$X$32-1,$X$30)</f>
        <v>0</v>
      </c>
      <c r="C6936" s="25">
        <f>+IFERROR(_xlfn.NUMBERVALUE(INDEX(Исходные_данные!A:Z,A6936+$X$32-1,$X$31),"."),0)</f>
        <v>0</v>
      </c>
      <c r="D6936" s="51"/>
      <c r="E6936" s="3">
        <f t="shared" si="1085"/>
        <v>1289.4580000000001</v>
      </c>
      <c r="F6936" s="3">
        <f t="shared" si="1086"/>
        <v>1289.4574600000001</v>
      </c>
      <c r="G6936" s="8">
        <f t="shared" si="1089"/>
        <v>0</v>
      </c>
      <c r="H6936" s="7">
        <f t="shared" si="1081"/>
        <v>0</v>
      </c>
      <c r="I6936" s="7">
        <f t="shared" si="1082"/>
        <v>0</v>
      </c>
      <c r="J6936">
        <f t="shared" si="1083"/>
        <v>0</v>
      </c>
      <c r="K6936">
        <f t="shared" si="1087"/>
        <v>0</v>
      </c>
      <c r="L6936">
        <f t="shared" si="1084"/>
        <v>0</v>
      </c>
      <c r="M6936" s="66" t="str">
        <f t="shared" si="1080"/>
        <v xml:space="preserve"> </v>
      </c>
    </row>
    <row r="6937" spans="1:13" x14ac:dyDescent="0.25">
      <c r="A6937" s="25">
        <f t="shared" si="1088"/>
        <v>6937</v>
      </c>
      <c r="B6937" s="35">
        <f>+INDEX(Исходные_данные!A:Z,A6937+$X$32-1,$X$30)</f>
        <v>0</v>
      </c>
      <c r="C6937" s="25">
        <f>+IFERROR(_xlfn.NUMBERVALUE(INDEX(Исходные_данные!A:Z,A6937+$X$32-1,$X$31),"."),0)</f>
        <v>0</v>
      </c>
      <c r="D6937" s="51"/>
      <c r="E6937" s="3">
        <f t="shared" si="1085"/>
        <v>1289.4580000000001</v>
      </c>
      <c r="F6937" s="3">
        <f t="shared" si="1086"/>
        <v>1289.4574600000001</v>
      </c>
      <c r="G6937" s="8">
        <f t="shared" si="1089"/>
        <v>0</v>
      </c>
      <c r="H6937" s="7">
        <f t="shared" si="1081"/>
        <v>0</v>
      </c>
      <c r="I6937" s="7">
        <f t="shared" si="1082"/>
        <v>0</v>
      </c>
      <c r="J6937">
        <f t="shared" si="1083"/>
        <v>0</v>
      </c>
      <c r="K6937">
        <f t="shared" si="1087"/>
        <v>0</v>
      </c>
      <c r="L6937">
        <f t="shared" si="1084"/>
        <v>0</v>
      </c>
      <c r="M6937" s="66" t="str">
        <f t="shared" si="1080"/>
        <v xml:space="preserve"> </v>
      </c>
    </row>
    <row r="6938" spans="1:13" x14ac:dyDescent="0.25">
      <c r="A6938" s="25">
        <f t="shared" si="1088"/>
        <v>6938</v>
      </c>
      <c r="B6938" s="35">
        <f>+INDEX(Исходные_данные!A:Z,A6938+$X$32-1,$X$30)</f>
        <v>0</v>
      </c>
      <c r="C6938" s="25">
        <f>+IFERROR(_xlfn.NUMBERVALUE(INDEX(Исходные_данные!A:Z,A6938+$X$32-1,$X$31),"."),0)</f>
        <v>0</v>
      </c>
      <c r="D6938" s="51"/>
      <c r="E6938" s="3">
        <f t="shared" si="1085"/>
        <v>1289.4580000000001</v>
      </c>
      <c r="F6938" s="3">
        <f t="shared" si="1086"/>
        <v>1289.4574600000001</v>
      </c>
      <c r="G6938" s="8">
        <f t="shared" si="1089"/>
        <v>0</v>
      </c>
      <c r="H6938" s="7">
        <f t="shared" si="1081"/>
        <v>0</v>
      </c>
      <c r="I6938" s="7">
        <f t="shared" si="1082"/>
        <v>0</v>
      </c>
      <c r="J6938">
        <f t="shared" si="1083"/>
        <v>0</v>
      </c>
      <c r="K6938">
        <f t="shared" si="1087"/>
        <v>0</v>
      </c>
      <c r="L6938">
        <f t="shared" si="1084"/>
        <v>0</v>
      </c>
      <c r="M6938" s="66" t="str">
        <f t="shared" si="1080"/>
        <v xml:space="preserve"> </v>
      </c>
    </row>
    <row r="6939" spans="1:13" x14ac:dyDescent="0.25">
      <c r="A6939" s="25">
        <f t="shared" si="1088"/>
        <v>6939</v>
      </c>
      <c r="B6939" s="35">
        <f>+INDEX(Исходные_данные!A:Z,A6939+$X$32-1,$X$30)</f>
        <v>0</v>
      </c>
      <c r="C6939" s="25">
        <f>+IFERROR(_xlfn.NUMBERVALUE(INDEX(Исходные_данные!A:Z,A6939+$X$32-1,$X$31),"."),0)</f>
        <v>0</v>
      </c>
      <c r="D6939" s="51"/>
      <c r="E6939" s="3">
        <f t="shared" si="1085"/>
        <v>1289.4580000000001</v>
      </c>
      <c r="F6939" s="3">
        <f t="shared" si="1086"/>
        <v>1289.4574600000001</v>
      </c>
      <c r="G6939" s="8">
        <f t="shared" si="1089"/>
        <v>0</v>
      </c>
      <c r="H6939" s="7">
        <f t="shared" si="1081"/>
        <v>0</v>
      </c>
      <c r="I6939" s="7">
        <f t="shared" si="1082"/>
        <v>0</v>
      </c>
      <c r="J6939">
        <f t="shared" si="1083"/>
        <v>0</v>
      </c>
      <c r="K6939">
        <f t="shared" si="1087"/>
        <v>0</v>
      </c>
      <c r="L6939">
        <f t="shared" si="1084"/>
        <v>0</v>
      </c>
      <c r="M6939" s="66" t="str">
        <f t="shared" si="1080"/>
        <v xml:space="preserve"> </v>
      </c>
    </row>
    <row r="6940" spans="1:13" x14ac:dyDescent="0.25">
      <c r="A6940" s="25">
        <f t="shared" si="1088"/>
        <v>6940</v>
      </c>
      <c r="B6940" s="35">
        <f>+INDEX(Исходные_данные!A:Z,A6940+$X$32-1,$X$30)</f>
        <v>0</v>
      </c>
      <c r="C6940" s="25">
        <f>+IFERROR(_xlfn.NUMBERVALUE(INDEX(Исходные_данные!A:Z,A6940+$X$32-1,$X$31),"."),0)</f>
        <v>0</v>
      </c>
      <c r="D6940" s="51"/>
      <c r="E6940" s="3">
        <f t="shared" si="1085"/>
        <v>1289.4580000000001</v>
      </c>
      <c r="F6940" s="3">
        <f t="shared" si="1086"/>
        <v>1289.4574600000001</v>
      </c>
      <c r="G6940" s="8">
        <f t="shared" si="1089"/>
        <v>0</v>
      </c>
      <c r="H6940" s="7">
        <f t="shared" si="1081"/>
        <v>0</v>
      </c>
      <c r="I6940" s="7">
        <f t="shared" si="1082"/>
        <v>0</v>
      </c>
      <c r="J6940">
        <f t="shared" si="1083"/>
        <v>0</v>
      </c>
      <c r="K6940">
        <f t="shared" si="1087"/>
        <v>0</v>
      </c>
      <c r="L6940">
        <f t="shared" si="1084"/>
        <v>0</v>
      </c>
      <c r="M6940" s="66" t="str">
        <f t="shared" ref="M6940:M7003" si="1090">IF(AC6955=1,"",+CONCATENATE(IF($AC$43=1,CONCATENATE(D6940," "),""),IF($AC$44=1,CONCATENATE(E6940," (",TEXT(G6940,"0,0"),"%)"),"")))</f>
        <v xml:space="preserve"> </v>
      </c>
    </row>
    <row r="6941" spans="1:13" x14ac:dyDescent="0.25">
      <c r="A6941" s="25">
        <f t="shared" si="1088"/>
        <v>6941</v>
      </c>
      <c r="B6941" s="35">
        <f>+INDEX(Исходные_данные!A:Z,A6941+$X$32-1,$X$30)</f>
        <v>0</v>
      </c>
      <c r="C6941" s="25">
        <f>+IFERROR(_xlfn.NUMBERVALUE(INDEX(Исходные_данные!A:Z,A6941+$X$32-1,$X$31),"."),0)</f>
        <v>0</v>
      </c>
      <c r="D6941" s="51"/>
      <c r="E6941" s="3">
        <f t="shared" si="1085"/>
        <v>1289.4580000000001</v>
      </c>
      <c r="F6941" s="3">
        <f t="shared" si="1086"/>
        <v>1289.4574600000001</v>
      </c>
      <c r="G6941" s="8">
        <f t="shared" si="1089"/>
        <v>0</v>
      </c>
      <c r="H6941" s="7">
        <f t="shared" si="1081"/>
        <v>0</v>
      </c>
      <c r="I6941" s="7">
        <f t="shared" si="1082"/>
        <v>0</v>
      </c>
      <c r="J6941">
        <f t="shared" si="1083"/>
        <v>0</v>
      </c>
      <c r="K6941">
        <f t="shared" si="1087"/>
        <v>0</v>
      </c>
      <c r="L6941">
        <f t="shared" si="1084"/>
        <v>0</v>
      </c>
      <c r="M6941" s="66" t="str">
        <f t="shared" si="1090"/>
        <v xml:space="preserve"> </v>
      </c>
    </row>
    <row r="6942" spans="1:13" x14ac:dyDescent="0.25">
      <c r="A6942" s="25">
        <f t="shared" si="1088"/>
        <v>6942</v>
      </c>
      <c r="B6942" s="35">
        <f>+INDEX(Исходные_данные!A:Z,A6942+$X$32-1,$X$30)</f>
        <v>0</v>
      </c>
      <c r="C6942" s="25">
        <f>+IFERROR(_xlfn.NUMBERVALUE(INDEX(Исходные_данные!A:Z,A6942+$X$32-1,$X$31),"."),0)</f>
        <v>0</v>
      </c>
      <c r="D6942" s="51"/>
      <c r="E6942" s="3">
        <f t="shared" si="1085"/>
        <v>1289.4580000000001</v>
      </c>
      <c r="F6942" s="3">
        <f t="shared" si="1086"/>
        <v>1289.4574600000001</v>
      </c>
      <c r="G6942" s="8">
        <f t="shared" si="1089"/>
        <v>0</v>
      </c>
      <c r="H6942" s="7">
        <f t="shared" si="1081"/>
        <v>0</v>
      </c>
      <c r="I6942" s="7">
        <f t="shared" si="1082"/>
        <v>0</v>
      </c>
      <c r="J6942">
        <f t="shared" si="1083"/>
        <v>0</v>
      </c>
      <c r="K6942">
        <f t="shared" si="1087"/>
        <v>0</v>
      </c>
      <c r="L6942">
        <f t="shared" si="1084"/>
        <v>0</v>
      </c>
      <c r="M6942" s="66" t="str">
        <f t="shared" si="1090"/>
        <v xml:space="preserve"> </v>
      </c>
    </row>
    <row r="6943" spans="1:13" x14ac:dyDescent="0.25">
      <c r="A6943" s="25">
        <f t="shared" si="1088"/>
        <v>6943</v>
      </c>
      <c r="B6943" s="35">
        <f>+INDEX(Исходные_данные!A:Z,A6943+$X$32-1,$X$30)</f>
        <v>0</v>
      </c>
      <c r="C6943" s="25">
        <f>+IFERROR(_xlfn.NUMBERVALUE(INDEX(Исходные_данные!A:Z,A6943+$X$32-1,$X$31),"."),0)</f>
        <v>0</v>
      </c>
      <c r="D6943" s="51"/>
      <c r="E6943" s="3">
        <f t="shared" si="1085"/>
        <v>1289.4580000000001</v>
      </c>
      <c r="F6943" s="3">
        <f t="shared" si="1086"/>
        <v>1289.4574600000001</v>
      </c>
      <c r="G6943" s="8">
        <f t="shared" si="1089"/>
        <v>0</v>
      </c>
      <c r="H6943" s="7">
        <f t="shared" si="1081"/>
        <v>0</v>
      </c>
      <c r="I6943" s="7">
        <f t="shared" si="1082"/>
        <v>0</v>
      </c>
      <c r="J6943">
        <f t="shared" si="1083"/>
        <v>0</v>
      </c>
      <c r="K6943">
        <f t="shared" si="1087"/>
        <v>0</v>
      </c>
      <c r="L6943">
        <f t="shared" si="1084"/>
        <v>0</v>
      </c>
      <c r="M6943" s="66" t="str">
        <f t="shared" si="1090"/>
        <v xml:space="preserve"> </v>
      </c>
    </row>
    <row r="6944" spans="1:13" x14ac:dyDescent="0.25">
      <c r="A6944" s="25">
        <f t="shared" si="1088"/>
        <v>6944</v>
      </c>
      <c r="B6944" s="35">
        <f>+INDEX(Исходные_данные!A:Z,A6944+$X$32-1,$X$30)</f>
        <v>0</v>
      </c>
      <c r="C6944" s="25">
        <f>+IFERROR(_xlfn.NUMBERVALUE(INDEX(Исходные_данные!A:Z,A6944+$X$32-1,$X$31),"."),0)</f>
        <v>0</v>
      </c>
      <c r="D6944" s="51"/>
      <c r="E6944" s="3">
        <f t="shared" si="1085"/>
        <v>1289.4580000000001</v>
      </c>
      <c r="F6944" s="3">
        <f t="shared" si="1086"/>
        <v>1289.4574600000001</v>
      </c>
      <c r="G6944" s="8">
        <f t="shared" si="1089"/>
        <v>0</v>
      </c>
      <c r="H6944" s="7">
        <f t="shared" si="1081"/>
        <v>0</v>
      </c>
      <c r="I6944" s="7">
        <f t="shared" si="1082"/>
        <v>0</v>
      </c>
      <c r="J6944">
        <f t="shared" si="1083"/>
        <v>0</v>
      </c>
      <c r="K6944">
        <f t="shared" si="1087"/>
        <v>0</v>
      </c>
      <c r="L6944">
        <f t="shared" si="1084"/>
        <v>0</v>
      </c>
      <c r="M6944" s="66" t="str">
        <f t="shared" si="1090"/>
        <v xml:space="preserve"> </v>
      </c>
    </row>
    <row r="6945" spans="1:13" x14ac:dyDescent="0.25">
      <c r="A6945" s="25">
        <f t="shared" si="1088"/>
        <v>6945</v>
      </c>
      <c r="B6945" s="35">
        <f>+INDEX(Исходные_данные!A:Z,A6945+$X$32-1,$X$30)</f>
        <v>0</v>
      </c>
      <c r="C6945" s="25">
        <f>+IFERROR(_xlfn.NUMBERVALUE(INDEX(Исходные_данные!A:Z,A6945+$X$32-1,$X$31),"."),0)</f>
        <v>0</v>
      </c>
      <c r="D6945" s="51"/>
      <c r="E6945" s="3">
        <f t="shared" si="1085"/>
        <v>1289.4580000000001</v>
      </c>
      <c r="F6945" s="3">
        <f t="shared" si="1086"/>
        <v>1289.4574600000001</v>
      </c>
      <c r="G6945" s="8">
        <f t="shared" si="1089"/>
        <v>0</v>
      </c>
      <c r="H6945" s="7">
        <f t="shared" si="1081"/>
        <v>0</v>
      </c>
      <c r="I6945" s="7">
        <f t="shared" si="1082"/>
        <v>0</v>
      </c>
      <c r="J6945">
        <f t="shared" si="1083"/>
        <v>0</v>
      </c>
      <c r="K6945">
        <f t="shared" si="1087"/>
        <v>0</v>
      </c>
      <c r="L6945">
        <f t="shared" si="1084"/>
        <v>0</v>
      </c>
      <c r="M6945" s="66" t="str">
        <f t="shared" si="1090"/>
        <v xml:space="preserve"> </v>
      </c>
    </row>
    <row r="6946" spans="1:13" x14ac:dyDescent="0.25">
      <c r="A6946" s="25">
        <f t="shared" si="1088"/>
        <v>6946</v>
      </c>
      <c r="B6946" s="35">
        <f>+INDEX(Исходные_данные!A:Z,A6946+$X$32-1,$X$30)</f>
        <v>0</v>
      </c>
      <c r="C6946" s="25">
        <f>+IFERROR(_xlfn.NUMBERVALUE(INDEX(Исходные_данные!A:Z,A6946+$X$32-1,$X$31),"."),0)</f>
        <v>0</v>
      </c>
      <c r="D6946" s="51"/>
      <c r="E6946" s="3">
        <f t="shared" si="1085"/>
        <v>1289.4580000000001</v>
      </c>
      <c r="F6946" s="3">
        <f t="shared" si="1086"/>
        <v>1289.4574600000001</v>
      </c>
      <c r="G6946" s="8">
        <f t="shared" si="1089"/>
        <v>0</v>
      </c>
      <c r="H6946" s="7">
        <f t="shared" si="1081"/>
        <v>0</v>
      </c>
      <c r="I6946" s="7">
        <f t="shared" si="1082"/>
        <v>0</v>
      </c>
      <c r="J6946">
        <f t="shared" si="1083"/>
        <v>0</v>
      </c>
      <c r="K6946">
        <f t="shared" si="1087"/>
        <v>0</v>
      </c>
      <c r="L6946">
        <f t="shared" si="1084"/>
        <v>0</v>
      </c>
      <c r="M6946" s="66" t="str">
        <f t="shared" si="1090"/>
        <v xml:space="preserve"> </v>
      </c>
    </row>
    <row r="6947" spans="1:13" x14ac:dyDescent="0.25">
      <c r="A6947" s="25">
        <f t="shared" si="1088"/>
        <v>6947</v>
      </c>
      <c r="B6947" s="35">
        <f>+INDEX(Исходные_данные!A:Z,A6947+$X$32-1,$X$30)</f>
        <v>0</v>
      </c>
      <c r="C6947" s="25">
        <f>+IFERROR(_xlfn.NUMBERVALUE(INDEX(Исходные_данные!A:Z,A6947+$X$32-1,$X$31),"."),0)</f>
        <v>0</v>
      </c>
      <c r="D6947" s="51"/>
      <c r="E6947" s="3">
        <f t="shared" si="1085"/>
        <v>1289.4580000000001</v>
      </c>
      <c r="F6947" s="3">
        <f t="shared" si="1086"/>
        <v>1289.4574600000001</v>
      </c>
      <c r="G6947" s="8">
        <f t="shared" si="1089"/>
        <v>0</v>
      </c>
      <c r="H6947" s="7">
        <f t="shared" si="1081"/>
        <v>0</v>
      </c>
      <c r="I6947" s="7">
        <f t="shared" si="1082"/>
        <v>0</v>
      </c>
      <c r="J6947">
        <f t="shared" si="1083"/>
        <v>0</v>
      </c>
      <c r="K6947">
        <f t="shared" si="1087"/>
        <v>0</v>
      </c>
      <c r="L6947">
        <f t="shared" si="1084"/>
        <v>0</v>
      </c>
      <c r="M6947" s="66" t="str">
        <f t="shared" si="1090"/>
        <v xml:space="preserve"> </v>
      </c>
    </row>
    <row r="6948" spans="1:13" x14ac:dyDescent="0.25">
      <c r="A6948" s="25">
        <f t="shared" si="1088"/>
        <v>6948</v>
      </c>
      <c r="B6948" s="35">
        <f>+INDEX(Исходные_данные!A:Z,A6948+$X$32-1,$X$30)</f>
        <v>0</v>
      </c>
      <c r="C6948" s="25">
        <f>+IFERROR(_xlfn.NUMBERVALUE(INDEX(Исходные_данные!A:Z,A6948+$X$32-1,$X$31),"."),0)</f>
        <v>0</v>
      </c>
      <c r="D6948" s="51"/>
      <c r="E6948" s="3">
        <f t="shared" si="1085"/>
        <v>1289.4580000000001</v>
      </c>
      <c r="F6948" s="3">
        <f t="shared" si="1086"/>
        <v>1289.4574600000001</v>
      </c>
      <c r="G6948" s="8">
        <f t="shared" si="1089"/>
        <v>0</v>
      </c>
      <c r="H6948" s="7">
        <f t="shared" si="1081"/>
        <v>0</v>
      </c>
      <c r="I6948" s="7">
        <f t="shared" si="1082"/>
        <v>0</v>
      </c>
      <c r="J6948">
        <f t="shared" si="1083"/>
        <v>0</v>
      </c>
      <c r="K6948">
        <f t="shared" si="1087"/>
        <v>0</v>
      </c>
      <c r="L6948">
        <f t="shared" si="1084"/>
        <v>0</v>
      </c>
      <c r="M6948" s="66" t="str">
        <f t="shared" si="1090"/>
        <v xml:space="preserve"> </v>
      </c>
    </row>
    <row r="6949" spans="1:13" x14ac:dyDescent="0.25">
      <c r="A6949" s="25">
        <f t="shared" si="1088"/>
        <v>6949</v>
      </c>
      <c r="B6949" s="35">
        <f>+INDEX(Исходные_данные!A:Z,A6949+$X$32-1,$X$30)</f>
        <v>0</v>
      </c>
      <c r="C6949" s="25">
        <f>+IFERROR(_xlfn.NUMBERVALUE(INDEX(Исходные_данные!A:Z,A6949+$X$32-1,$X$31),"."),0)</f>
        <v>0</v>
      </c>
      <c r="D6949" s="51"/>
      <c r="E6949" s="3">
        <f t="shared" si="1085"/>
        <v>1289.4580000000001</v>
      </c>
      <c r="F6949" s="3">
        <f t="shared" si="1086"/>
        <v>1289.4574600000001</v>
      </c>
      <c r="G6949" s="8">
        <f t="shared" si="1089"/>
        <v>0</v>
      </c>
      <c r="H6949" s="7">
        <f t="shared" si="1081"/>
        <v>0</v>
      </c>
      <c r="I6949" s="7">
        <f t="shared" si="1082"/>
        <v>0</v>
      </c>
      <c r="J6949">
        <f t="shared" si="1083"/>
        <v>0</v>
      </c>
      <c r="K6949">
        <f t="shared" si="1087"/>
        <v>0</v>
      </c>
      <c r="L6949">
        <f t="shared" si="1084"/>
        <v>0</v>
      </c>
      <c r="M6949" s="66" t="str">
        <f t="shared" si="1090"/>
        <v xml:space="preserve"> </v>
      </c>
    </row>
    <row r="6950" spans="1:13" x14ac:dyDescent="0.25">
      <c r="A6950" s="25">
        <f t="shared" si="1088"/>
        <v>6950</v>
      </c>
      <c r="B6950" s="35">
        <f>+INDEX(Исходные_данные!A:Z,A6950+$X$32-1,$X$30)</f>
        <v>0</v>
      </c>
      <c r="C6950" s="25">
        <f>+IFERROR(_xlfn.NUMBERVALUE(INDEX(Исходные_данные!A:Z,A6950+$X$32-1,$X$31),"."),0)</f>
        <v>0</v>
      </c>
      <c r="D6950" s="51"/>
      <c r="E6950" s="3">
        <f t="shared" si="1085"/>
        <v>1289.4580000000001</v>
      </c>
      <c r="F6950" s="3">
        <f t="shared" si="1086"/>
        <v>1289.4574600000001</v>
      </c>
      <c r="G6950" s="8">
        <f t="shared" si="1089"/>
        <v>0</v>
      </c>
      <c r="H6950" s="7">
        <f t="shared" si="1081"/>
        <v>0</v>
      </c>
      <c r="I6950" s="7">
        <f t="shared" si="1082"/>
        <v>0</v>
      </c>
      <c r="J6950">
        <f t="shared" si="1083"/>
        <v>0</v>
      </c>
      <c r="K6950">
        <f t="shared" si="1087"/>
        <v>0</v>
      </c>
      <c r="L6950">
        <f t="shared" si="1084"/>
        <v>0</v>
      </c>
      <c r="M6950" s="66" t="str">
        <f t="shared" si="1090"/>
        <v xml:space="preserve"> </v>
      </c>
    </row>
    <row r="6951" spans="1:13" x14ac:dyDescent="0.25">
      <c r="A6951" s="25">
        <f t="shared" si="1088"/>
        <v>6951</v>
      </c>
      <c r="B6951" s="35">
        <f>+INDEX(Исходные_данные!A:Z,A6951+$X$32-1,$X$30)</f>
        <v>0</v>
      </c>
      <c r="C6951" s="25">
        <f>+IFERROR(_xlfn.NUMBERVALUE(INDEX(Исходные_данные!A:Z,A6951+$X$32-1,$X$31),"."),0)</f>
        <v>0</v>
      </c>
      <c r="D6951" s="51"/>
      <c r="E6951" s="3">
        <f t="shared" si="1085"/>
        <v>1289.4580000000001</v>
      </c>
      <c r="F6951" s="3">
        <f t="shared" si="1086"/>
        <v>1289.4574600000001</v>
      </c>
      <c r="G6951" s="8">
        <f t="shared" si="1089"/>
        <v>0</v>
      </c>
      <c r="H6951" s="7">
        <f t="shared" si="1081"/>
        <v>0</v>
      </c>
      <c r="I6951" s="7">
        <f t="shared" si="1082"/>
        <v>0</v>
      </c>
      <c r="J6951">
        <f t="shared" si="1083"/>
        <v>0</v>
      </c>
      <c r="K6951">
        <f t="shared" si="1087"/>
        <v>0</v>
      </c>
      <c r="L6951">
        <f t="shared" si="1084"/>
        <v>0</v>
      </c>
      <c r="M6951" s="66" t="str">
        <f t="shared" si="1090"/>
        <v xml:space="preserve"> </v>
      </c>
    </row>
    <row r="6952" spans="1:13" x14ac:dyDescent="0.25">
      <c r="A6952" s="25">
        <f t="shared" si="1088"/>
        <v>6952</v>
      </c>
      <c r="B6952" s="35">
        <f>+INDEX(Исходные_данные!A:Z,A6952+$X$32-1,$X$30)</f>
        <v>0</v>
      </c>
      <c r="C6952" s="25">
        <f>+IFERROR(_xlfn.NUMBERVALUE(INDEX(Исходные_данные!A:Z,A6952+$X$32-1,$X$31),"."),0)</f>
        <v>0</v>
      </c>
      <c r="D6952" s="51"/>
      <c r="E6952" s="3">
        <f t="shared" si="1085"/>
        <v>1289.4580000000001</v>
      </c>
      <c r="F6952" s="3">
        <f t="shared" si="1086"/>
        <v>1289.4574600000001</v>
      </c>
      <c r="G6952" s="8">
        <f t="shared" si="1089"/>
        <v>0</v>
      </c>
      <c r="H6952" s="7">
        <f t="shared" si="1081"/>
        <v>0</v>
      </c>
      <c r="I6952" s="7">
        <f t="shared" si="1082"/>
        <v>0</v>
      </c>
      <c r="J6952">
        <f t="shared" si="1083"/>
        <v>0</v>
      </c>
      <c r="K6952">
        <f t="shared" si="1087"/>
        <v>0</v>
      </c>
      <c r="L6952">
        <f t="shared" si="1084"/>
        <v>0</v>
      </c>
      <c r="M6952" s="66" t="str">
        <f t="shared" si="1090"/>
        <v xml:space="preserve"> </v>
      </c>
    </row>
    <row r="6953" spans="1:13" x14ac:dyDescent="0.25">
      <c r="A6953" s="25">
        <f t="shared" si="1088"/>
        <v>6953</v>
      </c>
      <c r="B6953" s="35">
        <f>+INDEX(Исходные_данные!A:Z,A6953+$X$32-1,$X$30)</f>
        <v>0</v>
      </c>
      <c r="C6953" s="25">
        <f>+IFERROR(_xlfn.NUMBERVALUE(INDEX(Исходные_данные!A:Z,A6953+$X$32-1,$X$31),"."),0)</f>
        <v>0</v>
      </c>
      <c r="D6953" s="51"/>
      <c r="E6953" s="3">
        <f t="shared" si="1085"/>
        <v>1289.4580000000001</v>
      </c>
      <c r="F6953" s="3">
        <f t="shared" si="1086"/>
        <v>1289.4574600000001</v>
      </c>
      <c r="G6953" s="8">
        <f t="shared" si="1089"/>
        <v>0</v>
      </c>
      <c r="H6953" s="7">
        <f t="shared" si="1081"/>
        <v>0</v>
      </c>
      <c r="I6953" s="7">
        <f t="shared" si="1082"/>
        <v>0</v>
      </c>
      <c r="J6953">
        <f t="shared" si="1083"/>
        <v>0</v>
      </c>
      <c r="K6953">
        <f t="shared" si="1087"/>
        <v>0</v>
      </c>
      <c r="L6953">
        <f t="shared" si="1084"/>
        <v>0</v>
      </c>
      <c r="M6953" s="66" t="str">
        <f t="shared" si="1090"/>
        <v xml:space="preserve"> </v>
      </c>
    </row>
    <row r="6954" spans="1:13" x14ac:dyDescent="0.25">
      <c r="A6954" s="25">
        <f t="shared" si="1088"/>
        <v>6954</v>
      </c>
      <c r="B6954" s="35">
        <f>+INDEX(Исходные_данные!A:Z,A6954+$X$32-1,$X$30)</f>
        <v>0</v>
      </c>
      <c r="C6954" s="25">
        <f>+IFERROR(_xlfn.NUMBERVALUE(INDEX(Исходные_данные!A:Z,A6954+$X$32-1,$X$31),"."),0)</f>
        <v>0</v>
      </c>
      <c r="D6954" s="51"/>
      <c r="E6954" s="3">
        <f t="shared" si="1085"/>
        <v>1289.4580000000001</v>
      </c>
      <c r="F6954" s="3">
        <f t="shared" si="1086"/>
        <v>1289.4574600000001</v>
      </c>
      <c r="G6954" s="8">
        <f t="shared" si="1089"/>
        <v>0</v>
      </c>
      <c r="H6954" s="7">
        <f t="shared" si="1081"/>
        <v>0</v>
      </c>
      <c r="I6954" s="7">
        <f t="shared" si="1082"/>
        <v>0</v>
      </c>
      <c r="J6954">
        <f t="shared" si="1083"/>
        <v>0</v>
      </c>
      <c r="K6954">
        <f t="shared" si="1087"/>
        <v>0</v>
      </c>
      <c r="L6954">
        <f t="shared" si="1084"/>
        <v>0</v>
      </c>
      <c r="M6954" s="66" t="str">
        <f t="shared" si="1090"/>
        <v xml:space="preserve"> </v>
      </c>
    </row>
    <row r="6955" spans="1:13" x14ac:dyDescent="0.25">
      <c r="A6955" s="25">
        <f t="shared" si="1088"/>
        <v>6955</v>
      </c>
      <c r="B6955" s="35">
        <f>+INDEX(Исходные_данные!A:Z,A6955+$X$32-1,$X$30)</f>
        <v>0</v>
      </c>
      <c r="C6955" s="25">
        <f>+IFERROR(_xlfn.NUMBERVALUE(INDEX(Исходные_данные!A:Z,A6955+$X$32-1,$X$31),"."),0)</f>
        <v>0</v>
      </c>
      <c r="D6955" s="51"/>
      <c r="E6955" s="3">
        <f t="shared" si="1085"/>
        <v>1289.4580000000001</v>
      </c>
      <c r="F6955" s="3">
        <f t="shared" si="1086"/>
        <v>1289.4574600000001</v>
      </c>
      <c r="G6955" s="8">
        <f t="shared" si="1089"/>
        <v>0</v>
      </c>
      <c r="H6955" s="7">
        <f t="shared" si="1081"/>
        <v>0</v>
      </c>
      <c r="I6955" s="7">
        <f t="shared" si="1082"/>
        <v>0</v>
      </c>
      <c r="J6955">
        <f t="shared" si="1083"/>
        <v>0</v>
      </c>
      <c r="K6955">
        <f t="shared" si="1087"/>
        <v>0</v>
      </c>
      <c r="L6955">
        <f t="shared" si="1084"/>
        <v>0</v>
      </c>
      <c r="M6955" s="66" t="str">
        <f t="shared" si="1090"/>
        <v xml:space="preserve"> </v>
      </c>
    </row>
    <row r="6956" spans="1:13" x14ac:dyDescent="0.25">
      <c r="A6956" s="25">
        <f t="shared" si="1088"/>
        <v>6956</v>
      </c>
      <c r="B6956" s="35">
        <f>+INDEX(Исходные_данные!A:Z,A6956+$X$32-1,$X$30)</f>
        <v>0</v>
      </c>
      <c r="C6956" s="25">
        <f>+IFERROR(_xlfn.NUMBERVALUE(INDEX(Исходные_данные!A:Z,A6956+$X$32-1,$X$31),"."),0)</f>
        <v>0</v>
      </c>
      <c r="D6956" s="51"/>
      <c r="E6956" s="3">
        <f t="shared" si="1085"/>
        <v>1289.4580000000001</v>
      </c>
      <c r="F6956" s="3">
        <f t="shared" si="1086"/>
        <v>1289.4574600000001</v>
      </c>
      <c r="G6956" s="8">
        <f t="shared" si="1089"/>
        <v>0</v>
      </c>
      <c r="H6956" s="7">
        <f t="shared" si="1081"/>
        <v>0</v>
      </c>
      <c r="I6956" s="7">
        <f t="shared" si="1082"/>
        <v>0</v>
      </c>
      <c r="J6956">
        <f t="shared" si="1083"/>
        <v>0</v>
      </c>
      <c r="K6956">
        <f t="shared" si="1087"/>
        <v>0</v>
      </c>
      <c r="L6956">
        <f t="shared" si="1084"/>
        <v>0</v>
      </c>
      <c r="M6956" s="66" t="str">
        <f t="shared" si="1090"/>
        <v xml:space="preserve"> </v>
      </c>
    </row>
    <row r="6957" spans="1:13" x14ac:dyDescent="0.25">
      <c r="A6957" s="25">
        <f t="shared" si="1088"/>
        <v>6957</v>
      </c>
      <c r="B6957" s="35">
        <f>+INDEX(Исходные_данные!A:Z,A6957+$X$32-1,$X$30)</f>
        <v>0</v>
      </c>
      <c r="C6957" s="25">
        <f>+IFERROR(_xlfn.NUMBERVALUE(INDEX(Исходные_данные!A:Z,A6957+$X$32-1,$X$31),"."),0)</f>
        <v>0</v>
      </c>
      <c r="D6957" s="51"/>
      <c r="E6957" s="3">
        <f t="shared" si="1085"/>
        <v>1289.4580000000001</v>
      </c>
      <c r="F6957" s="3">
        <f t="shared" si="1086"/>
        <v>1289.4574600000001</v>
      </c>
      <c r="G6957" s="8">
        <f t="shared" si="1089"/>
        <v>0</v>
      </c>
      <c r="H6957" s="7">
        <f t="shared" si="1081"/>
        <v>0</v>
      </c>
      <c r="I6957" s="7">
        <f t="shared" si="1082"/>
        <v>0</v>
      </c>
      <c r="J6957">
        <f t="shared" si="1083"/>
        <v>0</v>
      </c>
      <c r="K6957">
        <f t="shared" si="1087"/>
        <v>0</v>
      </c>
      <c r="L6957">
        <f t="shared" si="1084"/>
        <v>0</v>
      </c>
      <c r="M6957" s="66" t="str">
        <f t="shared" si="1090"/>
        <v xml:space="preserve"> </v>
      </c>
    </row>
    <row r="6958" spans="1:13" x14ac:dyDescent="0.25">
      <c r="A6958" s="25">
        <f t="shared" si="1088"/>
        <v>6958</v>
      </c>
      <c r="B6958" s="35">
        <f>+INDEX(Исходные_данные!A:Z,A6958+$X$32-1,$X$30)</f>
        <v>0</v>
      </c>
      <c r="C6958" s="25">
        <f>+IFERROR(_xlfn.NUMBERVALUE(INDEX(Исходные_данные!A:Z,A6958+$X$32-1,$X$31),"."),0)</f>
        <v>0</v>
      </c>
      <c r="D6958" s="51"/>
      <c r="E6958" s="3">
        <f t="shared" si="1085"/>
        <v>1289.4580000000001</v>
      </c>
      <c r="F6958" s="3">
        <f t="shared" si="1086"/>
        <v>1289.4574600000001</v>
      </c>
      <c r="G6958" s="8">
        <f t="shared" si="1089"/>
        <v>0</v>
      </c>
      <c r="H6958" s="7">
        <f t="shared" si="1081"/>
        <v>0</v>
      </c>
      <c r="I6958" s="7">
        <f t="shared" si="1082"/>
        <v>0</v>
      </c>
      <c r="J6958">
        <f t="shared" si="1083"/>
        <v>0</v>
      </c>
      <c r="K6958">
        <f t="shared" si="1087"/>
        <v>0</v>
      </c>
      <c r="L6958">
        <f t="shared" si="1084"/>
        <v>0</v>
      </c>
      <c r="M6958" s="66" t="str">
        <f t="shared" si="1090"/>
        <v xml:space="preserve"> </v>
      </c>
    </row>
    <row r="6959" spans="1:13" x14ac:dyDescent="0.25">
      <c r="A6959" s="25">
        <f t="shared" si="1088"/>
        <v>6959</v>
      </c>
      <c r="B6959" s="35">
        <f>+INDEX(Исходные_данные!A:Z,A6959+$X$32-1,$X$30)</f>
        <v>0</v>
      </c>
      <c r="C6959" s="25">
        <f>+IFERROR(_xlfn.NUMBERVALUE(INDEX(Исходные_данные!A:Z,A6959+$X$32-1,$X$31),"."),0)</f>
        <v>0</v>
      </c>
      <c r="D6959" s="51"/>
      <c r="E6959" s="3">
        <f t="shared" si="1085"/>
        <v>1289.4580000000001</v>
      </c>
      <c r="F6959" s="3">
        <f t="shared" si="1086"/>
        <v>1289.4574600000001</v>
      </c>
      <c r="G6959" s="8">
        <f t="shared" si="1089"/>
        <v>0</v>
      </c>
      <c r="H6959" s="7">
        <f t="shared" si="1081"/>
        <v>0</v>
      </c>
      <c r="I6959" s="7">
        <f t="shared" si="1082"/>
        <v>0</v>
      </c>
      <c r="J6959">
        <f t="shared" si="1083"/>
        <v>0</v>
      </c>
      <c r="K6959">
        <f t="shared" si="1087"/>
        <v>0</v>
      </c>
      <c r="L6959">
        <f t="shared" si="1084"/>
        <v>0</v>
      </c>
      <c r="M6959" s="66" t="str">
        <f t="shared" si="1090"/>
        <v xml:space="preserve"> </v>
      </c>
    </row>
    <row r="6960" spans="1:13" x14ac:dyDescent="0.25">
      <c r="A6960" s="25">
        <f t="shared" si="1088"/>
        <v>6960</v>
      </c>
      <c r="B6960" s="35">
        <f>+INDEX(Исходные_данные!A:Z,A6960+$X$32-1,$X$30)</f>
        <v>0</v>
      </c>
      <c r="C6960" s="25">
        <f>+IFERROR(_xlfn.NUMBERVALUE(INDEX(Исходные_данные!A:Z,A6960+$X$32-1,$X$31),"."),0)</f>
        <v>0</v>
      </c>
      <c r="D6960" s="51"/>
      <c r="E6960" s="3">
        <f t="shared" si="1085"/>
        <v>1289.4580000000001</v>
      </c>
      <c r="F6960" s="3">
        <f t="shared" si="1086"/>
        <v>1289.4574600000001</v>
      </c>
      <c r="G6960" s="8">
        <f t="shared" si="1089"/>
        <v>0</v>
      </c>
      <c r="H6960" s="7">
        <f t="shared" si="1081"/>
        <v>0</v>
      </c>
      <c r="I6960" s="7">
        <f t="shared" si="1082"/>
        <v>0</v>
      </c>
      <c r="J6960">
        <f t="shared" si="1083"/>
        <v>0</v>
      </c>
      <c r="K6960">
        <f t="shared" si="1087"/>
        <v>0</v>
      </c>
      <c r="L6960">
        <f t="shared" si="1084"/>
        <v>0</v>
      </c>
      <c r="M6960" s="66" t="str">
        <f t="shared" si="1090"/>
        <v xml:space="preserve"> </v>
      </c>
    </row>
    <row r="6961" spans="1:13" x14ac:dyDescent="0.25">
      <c r="A6961" s="25">
        <f t="shared" si="1088"/>
        <v>6961</v>
      </c>
      <c r="B6961" s="35">
        <f>+INDEX(Исходные_данные!A:Z,A6961+$X$32-1,$X$30)</f>
        <v>0</v>
      </c>
      <c r="C6961" s="25">
        <f>+IFERROR(_xlfn.NUMBERVALUE(INDEX(Исходные_данные!A:Z,A6961+$X$32-1,$X$31),"."),0)</f>
        <v>0</v>
      </c>
      <c r="D6961" s="51"/>
      <c r="E6961" s="3">
        <f t="shared" si="1085"/>
        <v>1289.4580000000001</v>
      </c>
      <c r="F6961" s="3">
        <f t="shared" si="1086"/>
        <v>1289.4574600000001</v>
      </c>
      <c r="G6961" s="8">
        <f t="shared" si="1089"/>
        <v>0</v>
      </c>
      <c r="H6961" s="7">
        <f t="shared" si="1081"/>
        <v>0</v>
      </c>
      <c r="I6961" s="7">
        <f t="shared" si="1082"/>
        <v>0</v>
      </c>
      <c r="J6961">
        <f t="shared" si="1083"/>
        <v>0</v>
      </c>
      <c r="K6961">
        <f t="shared" si="1087"/>
        <v>0</v>
      </c>
      <c r="L6961">
        <f t="shared" si="1084"/>
        <v>0</v>
      </c>
      <c r="M6961" s="66" t="str">
        <f t="shared" si="1090"/>
        <v xml:space="preserve"> </v>
      </c>
    </row>
    <row r="6962" spans="1:13" x14ac:dyDescent="0.25">
      <c r="A6962" s="25">
        <f t="shared" si="1088"/>
        <v>6962</v>
      </c>
      <c r="B6962" s="35">
        <f>+INDEX(Исходные_данные!A:Z,A6962+$X$32-1,$X$30)</f>
        <v>0</v>
      </c>
      <c r="C6962" s="25">
        <f>+IFERROR(_xlfn.NUMBERVALUE(INDEX(Исходные_данные!A:Z,A6962+$X$32-1,$X$31),"."),0)</f>
        <v>0</v>
      </c>
      <c r="D6962" s="51"/>
      <c r="E6962" s="3">
        <f t="shared" si="1085"/>
        <v>1289.4580000000001</v>
      </c>
      <c r="F6962" s="3">
        <f t="shared" si="1086"/>
        <v>1289.4574600000001</v>
      </c>
      <c r="G6962" s="8">
        <f t="shared" si="1089"/>
        <v>0</v>
      </c>
      <c r="H6962" s="7">
        <f t="shared" si="1081"/>
        <v>0</v>
      </c>
      <c r="I6962" s="7">
        <f t="shared" si="1082"/>
        <v>0</v>
      </c>
      <c r="J6962">
        <f t="shared" si="1083"/>
        <v>0</v>
      </c>
      <c r="K6962">
        <f t="shared" si="1087"/>
        <v>0</v>
      </c>
      <c r="L6962">
        <f t="shared" si="1084"/>
        <v>0</v>
      </c>
      <c r="M6962" s="66" t="str">
        <f t="shared" si="1090"/>
        <v xml:space="preserve"> </v>
      </c>
    </row>
    <row r="6963" spans="1:13" x14ac:dyDescent="0.25">
      <c r="A6963" s="25">
        <f t="shared" si="1088"/>
        <v>6963</v>
      </c>
      <c r="B6963" s="35">
        <f>+INDEX(Исходные_данные!A:Z,A6963+$X$32-1,$X$30)</f>
        <v>0</v>
      </c>
      <c r="C6963" s="25">
        <f>+IFERROR(_xlfn.NUMBERVALUE(INDEX(Исходные_данные!A:Z,A6963+$X$32-1,$X$31),"."),0)</f>
        <v>0</v>
      </c>
      <c r="D6963" s="51"/>
      <c r="E6963" s="3">
        <f t="shared" si="1085"/>
        <v>1289.4580000000001</v>
      </c>
      <c r="F6963" s="3">
        <f t="shared" si="1086"/>
        <v>1289.4574600000001</v>
      </c>
      <c r="G6963" s="8">
        <f t="shared" si="1089"/>
        <v>0</v>
      </c>
      <c r="H6963" s="7">
        <f t="shared" si="1081"/>
        <v>0</v>
      </c>
      <c r="I6963" s="7">
        <f t="shared" si="1082"/>
        <v>0</v>
      </c>
      <c r="J6963">
        <f t="shared" si="1083"/>
        <v>0</v>
      </c>
      <c r="K6963">
        <f t="shared" si="1087"/>
        <v>0</v>
      </c>
      <c r="L6963">
        <f t="shared" si="1084"/>
        <v>0</v>
      </c>
      <c r="M6963" s="66" t="str">
        <f t="shared" si="1090"/>
        <v xml:space="preserve"> </v>
      </c>
    </row>
    <row r="6964" spans="1:13" x14ac:dyDescent="0.25">
      <c r="A6964" s="25">
        <f t="shared" si="1088"/>
        <v>6964</v>
      </c>
      <c r="B6964" s="35">
        <f>+INDEX(Исходные_данные!A:Z,A6964+$X$32-1,$X$30)</f>
        <v>0</v>
      </c>
      <c r="C6964" s="25">
        <f>+IFERROR(_xlfn.NUMBERVALUE(INDEX(Исходные_данные!A:Z,A6964+$X$32-1,$X$31),"."),0)</f>
        <v>0</v>
      </c>
      <c r="D6964" s="51"/>
      <c r="E6964" s="3">
        <f t="shared" si="1085"/>
        <v>1289.4580000000001</v>
      </c>
      <c r="F6964" s="3">
        <f t="shared" si="1086"/>
        <v>1289.4574600000001</v>
      </c>
      <c r="G6964" s="8">
        <f t="shared" si="1089"/>
        <v>0</v>
      </c>
      <c r="H6964" s="7">
        <f t="shared" si="1081"/>
        <v>0</v>
      </c>
      <c r="I6964" s="7">
        <f t="shared" si="1082"/>
        <v>0</v>
      </c>
      <c r="J6964">
        <f t="shared" si="1083"/>
        <v>0</v>
      </c>
      <c r="K6964">
        <f t="shared" si="1087"/>
        <v>0</v>
      </c>
      <c r="L6964">
        <f t="shared" si="1084"/>
        <v>0</v>
      </c>
      <c r="M6964" s="66" t="str">
        <f t="shared" si="1090"/>
        <v xml:space="preserve"> </v>
      </c>
    </row>
    <row r="6965" spans="1:13" x14ac:dyDescent="0.25">
      <c r="A6965" s="25">
        <f t="shared" si="1088"/>
        <v>6965</v>
      </c>
      <c r="B6965" s="35">
        <f>+INDEX(Исходные_данные!A:Z,A6965+$X$32-1,$X$30)</f>
        <v>0</v>
      </c>
      <c r="C6965" s="25">
        <f>+IFERROR(_xlfn.NUMBERVALUE(INDEX(Исходные_данные!A:Z,A6965+$X$32-1,$X$31),"."),0)</f>
        <v>0</v>
      </c>
      <c r="D6965" s="51"/>
      <c r="E6965" s="3">
        <f t="shared" si="1085"/>
        <v>1289.4580000000001</v>
      </c>
      <c r="F6965" s="3">
        <f t="shared" si="1086"/>
        <v>1289.4574600000001</v>
      </c>
      <c r="G6965" s="8">
        <f t="shared" si="1089"/>
        <v>0</v>
      </c>
      <c r="H6965" s="7">
        <f t="shared" si="1081"/>
        <v>0</v>
      </c>
      <c r="I6965" s="7">
        <f t="shared" si="1082"/>
        <v>0</v>
      </c>
      <c r="J6965">
        <f t="shared" si="1083"/>
        <v>0</v>
      </c>
      <c r="K6965">
        <f t="shared" si="1087"/>
        <v>0</v>
      </c>
      <c r="L6965">
        <f t="shared" si="1084"/>
        <v>0</v>
      </c>
      <c r="M6965" s="66" t="str">
        <f t="shared" si="1090"/>
        <v xml:space="preserve"> </v>
      </c>
    </row>
    <row r="6966" spans="1:13" x14ac:dyDescent="0.25">
      <c r="A6966" s="25">
        <f t="shared" si="1088"/>
        <v>6966</v>
      </c>
      <c r="B6966" s="35">
        <f>+INDEX(Исходные_данные!A:Z,A6966+$X$32-1,$X$30)</f>
        <v>0</v>
      </c>
      <c r="C6966" s="25">
        <f>+IFERROR(_xlfn.NUMBERVALUE(INDEX(Исходные_данные!A:Z,A6966+$X$32-1,$X$31),"."),0)</f>
        <v>0</v>
      </c>
      <c r="D6966" s="51"/>
      <c r="E6966" s="3">
        <f t="shared" si="1085"/>
        <v>1289.4580000000001</v>
      </c>
      <c r="F6966" s="3">
        <f t="shared" si="1086"/>
        <v>1289.4574600000001</v>
      </c>
      <c r="G6966" s="8">
        <f t="shared" si="1089"/>
        <v>0</v>
      </c>
      <c r="H6966" s="7">
        <f t="shared" si="1081"/>
        <v>0</v>
      </c>
      <c r="I6966" s="7">
        <f t="shared" si="1082"/>
        <v>0</v>
      </c>
      <c r="J6966">
        <f t="shared" si="1083"/>
        <v>0</v>
      </c>
      <c r="K6966">
        <f t="shared" si="1087"/>
        <v>0</v>
      </c>
      <c r="L6966">
        <f t="shared" si="1084"/>
        <v>0</v>
      </c>
      <c r="M6966" s="66" t="str">
        <f t="shared" si="1090"/>
        <v xml:space="preserve"> </v>
      </c>
    </row>
    <row r="6967" spans="1:13" x14ac:dyDescent="0.25">
      <c r="A6967" s="25">
        <f t="shared" si="1088"/>
        <v>6967</v>
      </c>
      <c r="B6967" s="35">
        <f>+INDEX(Исходные_данные!A:Z,A6967+$X$32-1,$X$30)</f>
        <v>0</v>
      </c>
      <c r="C6967" s="25">
        <f>+IFERROR(_xlfn.NUMBERVALUE(INDEX(Исходные_данные!A:Z,A6967+$X$32-1,$X$31),"."),0)</f>
        <v>0</v>
      </c>
      <c r="D6967" s="51"/>
      <c r="E6967" s="3">
        <f t="shared" si="1085"/>
        <v>1289.4580000000001</v>
      </c>
      <c r="F6967" s="3">
        <f t="shared" si="1086"/>
        <v>1289.4574600000001</v>
      </c>
      <c r="G6967" s="8">
        <f t="shared" si="1089"/>
        <v>0</v>
      </c>
      <c r="H6967" s="7">
        <f t="shared" si="1081"/>
        <v>0</v>
      </c>
      <c r="I6967" s="7">
        <f t="shared" si="1082"/>
        <v>0</v>
      </c>
      <c r="J6967">
        <f t="shared" si="1083"/>
        <v>0</v>
      </c>
      <c r="K6967">
        <f t="shared" si="1087"/>
        <v>0</v>
      </c>
      <c r="L6967">
        <f t="shared" si="1084"/>
        <v>0</v>
      </c>
      <c r="M6967" s="66" t="str">
        <f t="shared" si="1090"/>
        <v xml:space="preserve"> </v>
      </c>
    </row>
    <row r="6968" spans="1:13" x14ac:dyDescent="0.25">
      <c r="A6968" s="25">
        <f t="shared" si="1088"/>
        <v>6968</v>
      </c>
      <c r="B6968" s="35">
        <f>+INDEX(Исходные_данные!A:Z,A6968+$X$32-1,$X$30)</f>
        <v>0</v>
      </c>
      <c r="C6968" s="25">
        <f>+IFERROR(_xlfn.NUMBERVALUE(INDEX(Исходные_данные!A:Z,A6968+$X$32-1,$X$31),"."),0)</f>
        <v>0</v>
      </c>
      <c r="D6968" s="51"/>
      <c r="E6968" s="3">
        <f t="shared" si="1085"/>
        <v>1289.4580000000001</v>
      </c>
      <c r="F6968" s="3">
        <f t="shared" si="1086"/>
        <v>1289.4574600000001</v>
      </c>
      <c r="G6968" s="8">
        <f t="shared" si="1089"/>
        <v>0</v>
      </c>
      <c r="H6968" s="7">
        <f t="shared" si="1081"/>
        <v>0</v>
      </c>
      <c r="I6968" s="7">
        <f t="shared" si="1082"/>
        <v>0</v>
      </c>
      <c r="J6968">
        <f t="shared" si="1083"/>
        <v>0</v>
      </c>
      <c r="K6968">
        <f t="shared" si="1087"/>
        <v>0</v>
      </c>
      <c r="L6968">
        <f t="shared" si="1084"/>
        <v>0</v>
      </c>
      <c r="M6968" s="66" t="str">
        <f t="shared" si="1090"/>
        <v xml:space="preserve"> </v>
      </c>
    </row>
    <row r="6969" spans="1:13" x14ac:dyDescent="0.25">
      <c r="A6969" s="25">
        <f t="shared" si="1088"/>
        <v>6969</v>
      </c>
      <c r="B6969" s="35">
        <f>+INDEX(Исходные_данные!A:Z,A6969+$X$32-1,$X$30)</f>
        <v>0</v>
      </c>
      <c r="C6969" s="25">
        <f>+IFERROR(_xlfn.NUMBERVALUE(INDEX(Исходные_данные!A:Z,A6969+$X$32-1,$X$31),"."),0)</f>
        <v>0</v>
      </c>
      <c r="D6969" s="51"/>
      <c r="E6969" s="3">
        <f t="shared" si="1085"/>
        <v>1289.4580000000001</v>
      </c>
      <c r="F6969" s="3">
        <f t="shared" si="1086"/>
        <v>1289.4574600000001</v>
      </c>
      <c r="G6969" s="8">
        <f t="shared" si="1089"/>
        <v>0</v>
      </c>
      <c r="H6969" s="7">
        <f t="shared" si="1081"/>
        <v>0</v>
      </c>
      <c r="I6969" s="7">
        <f t="shared" si="1082"/>
        <v>0</v>
      </c>
      <c r="J6969">
        <f t="shared" si="1083"/>
        <v>0</v>
      </c>
      <c r="K6969">
        <f t="shared" si="1087"/>
        <v>0</v>
      </c>
      <c r="L6969">
        <f t="shared" si="1084"/>
        <v>0</v>
      </c>
      <c r="M6969" s="66" t="str">
        <f t="shared" si="1090"/>
        <v xml:space="preserve"> </v>
      </c>
    </row>
    <row r="6970" spans="1:13" x14ac:dyDescent="0.25">
      <c r="A6970" s="25">
        <f t="shared" si="1088"/>
        <v>6970</v>
      </c>
      <c r="B6970" s="35">
        <f>+INDEX(Исходные_данные!A:Z,A6970+$X$32-1,$X$30)</f>
        <v>0</v>
      </c>
      <c r="C6970" s="25">
        <f>+IFERROR(_xlfn.NUMBERVALUE(INDEX(Исходные_данные!A:Z,A6970+$X$32-1,$X$31),"."),0)</f>
        <v>0</v>
      </c>
      <c r="D6970" s="51"/>
      <c r="E6970" s="3">
        <f t="shared" si="1085"/>
        <v>1289.4580000000001</v>
      </c>
      <c r="F6970" s="3">
        <f t="shared" si="1086"/>
        <v>1289.4574600000001</v>
      </c>
      <c r="G6970" s="8">
        <f t="shared" si="1089"/>
        <v>0</v>
      </c>
      <c r="H6970" s="7">
        <f t="shared" si="1081"/>
        <v>0</v>
      </c>
      <c r="I6970" s="7">
        <f t="shared" si="1082"/>
        <v>0</v>
      </c>
      <c r="J6970">
        <f t="shared" si="1083"/>
        <v>0</v>
      </c>
      <c r="K6970">
        <f t="shared" si="1087"/>
        <v>0</v>
      </c>
      <c r="L6970">
        <f t="shared" si="1084"/>
        <v>0</v>
      </c>
      <c r="M6970" s="66" t="str">
        <f t="shared" si="1090"/>
        <v xml:space="preserve"> </v>
      </c>
    </row>
    <row r="6971" spans="1:13" x14ac:dyDescent="0.25">
      <c r="A6971" s="25">
        <f t="shared" si="1088"/>
        <v>6971</v>
      </c>
      <c r="B6971" s="35">
        <f>+INDEX(Исходные_данные!A:Z,A6971+$X$32-1,$X$30)</f>
        <v>0</v>
      </c>
      <c r="C6971" s="25">
        <f>+IFERROR(_xlfn.NUMBERVALUE(INDEX(Исходные_данные!A:Z,A6971+$X$32-1,$X$31),"."),0)</f>
        <v>0</v>
      </c>
      <c r="D6971" s="51"/>
      <c r="E6971" s="3">
        <f t="shared" si="1085"/>
        <v>1289.4580000000001</v>
      </c>
      <c r="F6971" s="3">
        <f t="shared" si="1086"/>
        <v>1289.4574600000001</v>
      </c>
      <c r="G6971" s="8">
        <f t="shared" si="1089"/>
        <v>0</v>
      </c>
      <c r="H6971" s="7">
        <f t="shared" si="1081"/>
        <v>0</v>
      </c>
      <c r="I6971" s="7">
        <f t="shared" si="1082"/>
        <v>0</v>
      </c>
      <c r="J6971">
        <f t="shared" si="1083"/>
        <v>0</v>
      </c>
      <c r="K6971">
        <f t="shared" si="1087"/>
        <v>0</v>
      </c>
      <c r="L6971">
        <f t="shared" si="1084"/>
        <v>0</v>
      </c>
      <c r="M6971" s="66" t="str">
        <f t="shared" si="1090"/>
        <v xml:space="preserve"> </v>
      </c>
    </row>
    <row r="6972" spans="1:13" x14ac:dyDescent="0.25">
      <c r="A6972" s="25">
        <f t="shared" si="1088"/>
        <v>6972</v>
      </c>
      <c r="B6972" s="35">
        <f>+INDEX(Исходные_данные!A:Z,A6972+$X$32-1,$X$30)</f>
        <v>0</v>
      </c>
      <c r="C6972" s="25">
        <f>+IFERROR(_xlfn.NUMBERVALUE(INDEX(Исходные_данные!A:Z,A6972+$X$32-1,$X$31),"."),0)</f>
        <v>0</v>
      </c>
      <c r="D6972" s="51"/>
      <c r="E6972" s="3">
        <f t="shared" si="1085"/>
        <v>1289.4580000000001</v>
      </c>
      <c r="F6972" s="3">
        <f t="shared" si="1086"/>
        <v>1289.4574600000001</v>
      </c>
      <c r="G6972" s="8">
        <f t="shared" si="1089"/>
        <v>0</v>
      </c>
      <c r="H6972" s="7">
        <f t="shared" si="1081"/>
        <v>0</v>
      </c>
      <c r="I6972" s="7">
        <f t="shared" si="1082"/>
        <v>0</v>
      </c>
      <c r="J6972">
        <f t="shared" si="1083"/>
        <v>0</v>
      </c>
      <c r="K6972">
        <f t="shared" si="1087"/>
        <v>0</v>
      </c>
      <c r="L6972">
        <f t="shared" si="1084"/>
        <v>0</v>
      </c>
      <c r="M6972" s="66" t="str">
        <f t="shared" si="1090"/>
        <v xml:space="preserve"> </v>
      </c>
    </row>
    <row r="6973" spans="1:13" x14ac:dyDescent="0.25">
      <c r="A6973" s="25">
        <f t="shared" si="1088"/>
        <v>6973</v>
      </c>
      <c r="B6973" s="35">
        <f>+INDEX(Исходные_данные!A:Z,A6973+$X$32-1,$X$30)</f>
        <v>0</v>
      </c>
      <c r="C6973" s="25">
        <f>+IFERROR(_xlfn.NUMBERVALUE(INDEX(Исходные_данные!A:Z,A6973+$X$32-1,$X$31),"."),0)</f>
        <v>0</v>
      </c>
      <c r="D6973" s="51"/>
      <c r="E6973" s="3">
        <f t="shared" si="1085"/>
        <v>1289.4580000000001</v>
      </c>
      <c r="F6973" s="3">
        <f t="shared" si="1086"/>
        <v>1289.4574600000001</v>
      </c>
      <c r="G6973" s="8">
        <f t="shared" si="1089"/>
        <v>0</v>
      </c>
      <c r="H6973" s="7">
        <f t="shared" si="1081"/>
        <v>0</v>
      </c>
      <c r="I6973" s="7">
        <f t="shared" si="1082"/>
        <v>0</v>
      </c>
      <c r="J6973">
        <f t="shared" si="1083"/>
        <v>0</v>
      </c>
      <c r="K6973">
        <f t="shared" si="1087"/>
        <v>0</v>
      </c>
      <c r="L6973">
        <f t="shared" si="1084"/>
        <v>0</v>
      </c>
      <c r="M6973" s="66" t="str">
        <f t="shared" si="1090"/>
        <v xml:space="preserve"> </v>
      </c>
    </row>
    <row r="6974" spans="1:13" x14ac:dyDescent="0.25">
      <c r="A6974" s="25">
        <f t="shared" si="1088"/>
        <v>6974</v>
      </c>
      <c r="B6974" s="35">
        <f>+INDEX(Исходные_данные!A:Z,A6974+$X$32-1,$X$30)</f>
        <v>0</v>
      </c>
      <c r="C6974" s="25">
        <f>+IFERROR(_xlfn.NUMBERVALUE(INDEX(Исходные_данные!A:Z,A6974+$X$32-1,$X$31),"."),0)</f>
        <v>0</v>
      </c>
      <c r="D6974" s="51"/>
      <c r="E6974" s="3">
        <f t="shared" si="1085"/>
        <v>1289.4580000000001</v>
      </c>
      <c r="F6974" s="3">
        <f t="shared" si="1086"/>
        <v>1289.4574600000001</v>
      </c>
      <c r="G6974" s="8">
        <f t="shared" si="1089"/>
        <v>0</v>
      </c>
      <c r="H6974" s="7">
        <f t="shared" si="1081"/>
        <v>0</v>
      </c>
      <c r="I6974" s="7">
        <f t="shared" si="1082"/>
        <v>0</v>
      </c>
      <c r="J6974">
        <f t="shared" si="1083"/>
        <v>0</v>
      </c>
      <c r="K6974">
        <f t="shared" si="1087"/>
        <v>0</v>
      </c>
      <c r="L6974">
        <f t="shared" si="1084"/>
        <v>0</v>
      </c>
      <c r="M6974" s="66" t="str">
        <f t="shared" si="1090"/>
        <v xml:space="preserve"> </v>
      </c>
    </row>
    <row r="6975" spans="1:13" x14ac:dyDescent="0.25">
      <c r="A6975" s="25">
        <f t="shared" si="1088"/>
        <v>6975</v>
      </c>
      <c r="B6975" s="35">
        <f>+INDEX(Исходные_данные!A:Z,A6975+$X$32-1,$X$30)</f>
        <v>0</v>
      </c>
      <c r="C6975" s="25">
        <f>+IFERROR(_xlfn.NUMBERVALUE(INDEX(Исходные_данные!A:Z,A6975+$X$32-1,$X$31),"."),0)</f>
        <v>0</v>
      </c>
      <c r="D6975" s="51"/>
      <c r="E6975" s="3">
        <f t="shared" si="1085"/>
        <v>1289.4580000000001</v>
      </c>
      <c r="F6975" s="3">
        <f t="shared" si="1086"/>
        <v>1289.4574600000001</v>
      </c>
      <c r="G6975" s="8">
        <f t="shared" si="1089"/>
        <v>0</v>
      </c>
      <c r="H6975" s="7">
        <f t="shared" si="1081"/>
        <v>0</v>
      </c>
      <c r="I6975" s="7">
        <f t="shared" si="1082"/>
        <v>0</v>
      </c>
      <c r="J6975">
        <f t="shared" si="1083"/>
        <v>0</v>
      </c>
      <c r="K6975">
        <f t="shared" si="1087"/>
        <v>0</v>
      </c>
      <c r="L6975">
        <f t="shared" si="1084"/>
        <v>0</v>
      </c>
      <c r="M6975" s="66" t="str">
        <f t="shared" si="1090"/>
        <v xml:space="preserve"> </v>
      </c>
    </row>
    <row r="6976" spans="1:13" x14ac:dyDescent="0.25">
      <c r="A6976" s="25">
        <f t="shared" si="1088"/>
        <v>6976</v>
      </c>
      <c r="B6976" s="35">
        <f>+INDEX(Исходные_данные!A:Z,A6976+$X$32-1,$X$30)</f>
        <v>0</v>
      </c>
      <c r="C6976" s="25">
        <f>+IFERROR(_xlfn.NUMBERVALUE(INDEX(Исходные_данные!A:Z,A6976+$X$32-1,$X$31),"."),0)</f>
        <v>0</v>
      </c>
      <c r="D6976" s="51"/>
      <c r="E6976" s="3">
        <f t="shared" si="1085"/>
        <v>1289.4580000000001</v>
      </c>
      <c r="F6976" s="3">
        <f t="shared" si="1086"/>
        <v>1289.4574600000001</v>
      </c>
      <c r="G6976" s="8">
        <f t="shared" si="1089"/>
        <v>0</v>
      </c>
      <c r="H6976" s="7">
        <f t="shared" si="1081"/>
        <v>0</v>
      </c>
      <c r="I6976" s="7">
        <f t="shared" si="1082"/>
        <v>0</v>
      </c>
      <c r="J6976">
        <f t="shared" si="1083"/>
        <v>0</v>
      </c>
      <c r="K6976">
        <f t="shared" si="1087"/>
        <v>0</v>
      </c>
      <c r="L6976">
        <f t="shared" si="1084"/>
        <v>0</v>
      </c>
      <c r="M6976" s="66" t="str">
        <f t="shared" si="1090"/>
        <v xml:space="preserve"> </v>
      </c>
    </row>
    <row r="6977" spans="1:13" x14ac:dyDescent="0.25">
      <c r="A6977" s="25">
        <f t="shared" si="1088"/>
        <v>6977</v>
      </c>
      <c r="B6977" s="35">
        <f>+INDEX(Исходные_данные!A:Z,A6977+$X$32-1,$X$30)</f>
        <v>0</v>
      </c>
      <c r="C6977" s="25">
        <f>+IFERROR(_xlfn.NUMBERVALUE(INDEX(Исходные_данные!A:Z,A6977+$X$32-1,$X$31),"."),0)</f>
        <v>0</v>
      </c>
      <c r="D6977" s="51"/>
      <c r="E6977" s="3">
        <f t="shared" si="1085"/>
        <v>1289.4580000000001</v>
      </c>
      <c r="F6977" s="3">
        <f t="shared" si="1086"/>
        <v>1289.4574600000001</v>
      </c>
      <c r="G6977" s="8">
        <f t="shared" si="1089"/>
        <v>0</v>
      </c>
      <c r="H6977" s="7">
        <f t="shared" ref="H6977:H7040" si="1091">IF(G6977&gt;$X$35,C6977,0)</f>
        <v>0</v>
      </c>
      <c r="I6977" s="7">
        <f t="shared" ref="I6977:I7040" si="1092">IF(AND(A6977&gt;$Q$25,A6977&lt;=$Q$25+$T$25),1,0)</f>
        <v>0</v>
      </c>
      <c r="J6977">
        <f t="shared" ref="J6977:J7040" si="1093">IF(I6977=1,IF(H6977*$W$47&lt;=$X$48,H6977*$W$47,0),0)</f>
        <v>0</v>
      </c>
      <c r="K6977">
        <f t="shared" si="1087"/>
        <v>0</v>
      </c>
      <c r="L6977">
        <f t="shared" ref="L6977:L7040" si="1094">+IF(I6977=1,IF(H6977*$W$47&lt;=$X$48,0,$X$48),0)</f>
        <v>0</v>
      </c>
      <c r="M6977" s="66" t="str">
        <f t="shared" si="1090"/>
        <v xml:space="preserve"> </v>
      </c>
    </row>
    <row r="6978" spans="1:13" x14ac:dyDescent="0.25">
      <c r="A6978" s="25">
        <f t="shared" si="1088"/>
        <v>6978</v>
      </c>
      <c r="B6978" s="35">
        <f>+INDEX(Исходные_данные!A:Z,A6978+$X$32-1,$X$30)</f>
        <v>0</v>
      </c>
      <c r="C6978" s="25">
        <f>+IFERROR(_xlfn.NUMBERVALUE(INDEX(Исходные_данные!A:Z,A6978+$X$32-1,$X$31),"."),0)</f>
        <v>0</v>
      </c>
      <c r="D6978" s="51"/>
      <c r="E6978" s="3">
        <f t="shared" ref="E6978:E7041" si="1095">+IFERROR(IF(_xlfn.NUMBERVALUE(B6978,".")&lt;E6977,E6977,_xlfn.NUMBERVALUE(B6978,".")),E6977)</f>
        <v>1289.4580000000001</v>
      </c>
      <c r="F6978" s="3">
        <f t="shared" ref="F6978:F7041" si="1096">(E6978-$X$45*$X$44)/IF($X$44&lt;&gt;0,ABS($X$44),1)*$X$39</f>
        <v>1289.4574600000001</v>
      </c>
      <c r="G6978" s="8">
        <f t="shared" si="1089"/>
        <v>0</v>
      </c>
      <c r="H6978" s="7">
        <f t="shared" si="1091"/>
        <v>0</v>
      </c>
      <c r="I6978" s="7">
        <f t="shared" si="1092"/>
        <v>0</v>
      </c>
      <c r="J6978">
        <f t="shared" si="1093"/>
        <v>0</v>
      </c>
      <c r="K6978">
        <f t="shared" ref="K6978:K7041" si="1097">+J6978/100</f>
        <v>0</v>
      </c>
      <c r="L6978">
        <f t="shared" si="1094"/>
        <v>0</v>
      </c>
      <c r="M6978" s="66" t="str">
        <f t="shared" si="1090"/>
        <v xml:space="preserve"> </v>
      </c>
    </row>
    <row r="6979" spans="1:13" x14ac:dyDescent="0.25">
      <c r="A6979" s="25">
        <f t="shared" ref="A6979:A7042" si="1098">+A6978+1</f>
        <v>6979</v>
      </c>
      <c r="B6979" s="35">
        <f>+INDEX(Исходные_данные!A:Z,A6979+$X$32-1,$X$30)</f>
        <v>0</v>
      </c>
      <c r="C6979" s="25">
        <f>+IFERROR(_xlfn.NUMBERVALUE(INDEX(Исходные_данные!A:Z,A6979+$X$32-1,$X$31),"."),0)</f>
        <v>0</v>
      </c>
      <c r="D6979" s="51"/>
      <c r="E6979" s="3">
        <f t="shared" si="1095"/>
        <v>1289.4580000000001</v>
      </c>
      <c r="F6979" s="3">
        <f t="shared" si="1096"/>
        <v>1289.4574600000001</v>
      </c>
      <c r="G6979" s="8">
        <f t="shared" ref="G6979:G7042" si="1099">+IF(E6979=E6978,0,_xlfn.NUMBERVALUE(C6979,".")/O$56*100)</f>
        <v>0</v>
      </c>
      <c r="H6979" s="7">
        <f t="shared" si="1091"/>
        <v>0</v>
      </c>
      <c r="I6979" s="7">
        <f t="shared" si="1092"/>
        <v>0</v>
      </c>
      <c r="J6979">
        <f t="shared" si="1093"/>
        <v>0</v>
      </c>
      <c r="K6979">
        <f t="shared" si="1097"/>
        <v>0</v>
      </c>
      <c r="L6979">
        <f t="shared" si="1094"/>
        <v>0</v>
      </c>
      <c r="M6979" s="66" t="str">
        <f t="shared" si="1090"/>
        <v xml:space="preserve"> </v>
      </c>
    </row>
    <row r="6980" spans="1:13" x14ac:dyDescent="0.25">
      <c r="A6980" s="25">
        <f t="shared" si="1098"/>
        <v>6980</v>
      </c>
      <c r="B6980" s="35">
        <f>+INDEX(Исходные_данные!A:Z,A6980+$X$32-1,$X$30)</f>
        <v>0</v>
      </c>
      <c r="C6980" s="25">
        <f>+IFERROR(_xlfn.NUMBERVALUE(INDEX(Исходные_данные!A:Z,A6980+$X$32-1,$X$31),"."),0)</f>
        <v>0</v>
      </c>
      <c r="D6980" s="51"/>
      <c r="E6980" s="3">
        <f t="shared" si="1095"/>
        <v>1289.4580000000001</v>
      </c>
      <c r="F6980" s="3">
        <f t="shared" si="1096"/>
        <v>1289.4574600000001</v>
      </c>
      <c r="G6980" s="8">
        <f t="shared" si="1099"/>
        <v>0</v>
      </c>
      <c r="H6980" s="7">
        <f t="shared" si="1091"/>
        <v>0</v>
      </c>
      <c r="I6980" s="7">
        <f t="shared" si="1092"/>
        <v>0</v>
      </c>
      <c r="J6980">
        <f t="shared" si="1093"/>
        <v>0</v>
      </c>
      <c r="K6980">
        <f t="shared" si="1097"/>
        <v>0</v>
      </c>
      <c r="L6980">
        <f t="shared" si="1094"/>
        <v>0</v>
      </c>
      <c r="M6980" s="66" t="str">
        <f t="shared" si="1090"/>
        <v xml:space="preserve"> </v>
      </c>
    </row>
    <row r="6981" spans="1:13" x14ac:dyDescent="0.25">
      <c r="A6981" s="25">
        <f t="shared" si="1098"/>
        <v>6981</v>
      </c>
      <c r="B6981" s="35">
        <f>+INDEX(Исходные_данные!A:Z,A6981+$X$32-1,$X$30)</f>
        <v>0</v>
      </c>
      <c r="C6981" s="25">
        <f>+IFERROR(_xlfn.NUMBERVALUE(INDEX(Исходные_данные!A:Z,A6981+$X$32-1,$X$31),"."),0)</f>
        <v>0</v>
      </c>
      <c r="D6981" s="51"/>
      <c r="E6981" s="3">
        <f t="shared" si="1095"/>
        <v>1289.4580000000001</v>
      </c>
      <c r="F6981" s="3">
        <f t="shared" si="1096"/>
        <v>1289.4574600000001</v>
      </c>
      <c r="G6981" s="8">
        <f t="shared" si="1099"/>
        <v>0</v>
      </c>
      <c r="H6981" s="7">
        <f t="shared" si="1091"/>
        <v>0</v>
      </c>
      <c r="I6981" s="7">
        <f t="shared" si="1092"/>
        <v>0</v>
      </c>
      <c r="J6981">
        <f t="shared" si="1093"/>
        <v>0</v>
      </c>
      <c r="K6981">
        <f t="shared" si="1097"/>
        <v>0</v>
      </c>
      <c r="L6981">
        <f t="shared" si="1094"/>
        <v>0</v>
      </c>
      <c r="M6981" s="66" t="str">
        <f t="shared" si="1090"/>
        <v xml:space="preserve"> </v>
      </c>
    </row>
    <row r="6982" spans="1:13" x14ac:dyDescent="0.25">
      <c r="A6982" s="25">
        <f t="shared" si="1098"/>
        <v>6982</v>
      </c>
      <c r="B6982" s="35">
        <f>+INDEX(Исходные_данные!A:Z,A6982+$X$32-1,$X$30)</f>
        <v>0</v>
      </c>
      <c r="C6982" s="25">
        <f>+IFERROR(_xlfn.NUMBERVALUE(INDEX(Исходные_данные!A:Z,A6982+$X$32-1,$X$31),"."),0)</f>
        <v>0</v>
      </c>
      <c r="D6982" s="51"/>
      <c r="E6982" s="3">
        <f t="shared" si="1095"/>
        <v>1289.4580000000001</v>
      </c>
      <c r="F6982" s="3">
        <f t="shared" si="1096"/>
        <v>1289.4574600000001</v>
      </c>
      <c r="G6982" s="8">
        <f t="shared" si="1099"/>
        <v>0</v>
      </c>
      <c r="H6982" s="7">
        <f t="shared" si="1091"/>
        <v>0</v>
      </c>
      <c r="I6982" s="7">
        <f t="shared" si="1092"/>
        <v>0</v>
      </c>
      <c r="J6982">
        <f t="shared" si="1093"/>
        <v>0</v>
      </c>
      <c r="K6982">
        <f t="shared" si="1097"/>
        <v>0</v>
      </c>
      <c r="L6982">
        <f t="shared" si="1094"/>
        <v>0</v>
      </c>
      <c r="M6982" s="66" t="str">
        <f t="shared" si="1090"/>
        <v xml:space="preserve"> </v>
      </c>
    </row>
    <row r="6983" spans="1:13" x14ac:dyDescent="0.25">
      <c r="A6983" s="25">
        <f t="shared" si="1098"/>
        <v>6983</v>
      </c>
      <c r="B6983" s="35">
        <f>+INDEX(Исходные_данные!A:Z,A6983+$X$32-1,$X$30)</f>
        <v>0</v>
      </c>
      <c r="C6983" s="25">
        <f>+IFERROR(_xlfn.NUMBERVALUE(INDEX(Исходные_данные!A:Z,A6983+$X$32-1,$X$31),"."),0)</f>
        <v>0</v>
      </c>
      <c r="D6983" s="51"/>
      <c r="E6983" s="3">
        <f t="shared" si="1095"/>
        <v>1289.4580000000001</v>
      </c>
      <c r="F6983" s="3">
        <f t="shared" si="1096"/>
        <v>1289.4574600000001</v>
      </c>
      <c r="G6983" s="8">
        <f t="shared" si="1099"/>
        <v>0</v>
      </c>
      <c r="H6983" s="7">
        <f t="shared" si="1091"/>
        <v>0</v>
      </c>
      <c r="I6983" s="7">
        <f t="shared" si="1092"/>
        <v>0</v>
      </c>
      <c r="J6983">
        <f t="shared" si="1093"/>
        <v>0</v>
      </c>
      <c r="K6983">
        <f t="shared" si="1097"/>
        <v>0</v>
      </c>
      <c r="L6983">
        <f t="shared" si="1094"/>
        <v>0</v>
      </c>
      <c r="M6983" s="66" t="str">
        <f t="shared" si="1090"/>
        <v xml:space="preserve"> </v>
      </c>
    </row>
    <row r="6984" spans="1:13" x14ac:dyDescent="0.25">
      <c r="A6984" s="25">
        <f t="shared" si="1098"/>
        <v>6984</v>
      </c>
      <c r="B6984" s="35">
        <f>+INDEX(Исходные_данные!A:Z,A6984+$X$32-1,$X$30)</f>
        <v>0</v>
      </c>
      <c r="C6984" s="25">
        <f>+IFERROR(_xlfn.NUMBERVALUE(INDEX(Исходные_данные!A:Z,A6984+$X$32-1,$X$31),"."),0)</f>
        <v>0</v>
      </c>
      <c r="D6984" s="51"/>
      <c r="E6984" s="3">
        <f t="shared" si="1095"/>
        <v>1289.4580000000001</v>
      </c>
      <c r="F6984" s="3">
        <f t="shared" si="1096"/>
        <v>1289.4574600000001</v>
      </c>
      <c r="G6984" s="8">
        <f t="shared" si="1099"/>
        <v>0</v>
      </c>
      <c r="H6984" s="7">
        <f t="shared" si="1091"/>
        <v>0</v>
      </c>
      <c r="I6984" s="7">
        <f t="shared" si="1092"/>
        <v>0</v>
      </c>
      <c r="J6984">
        <f t="shared" si="1093"/>
        <v>0</v>
      </c>
      <c r="K6984">
        <f t="shared" si="1097"/>
        <v>0</v>
      </c>
      <c r="L6984">
        <f t="shared" si="1094"/>
        <v>0</v>
      </c>
      <c r="M6984" s="66" t="str">
        <f t="shared" si="1090"/>
        <v xml:space="preserve"> </v>
      </c>
    </row>
    <row r="6985" spans="1:13" x14ac:dyDescent="0.25">
      <c r="A6985" s="25">
        <f t="shared" si="1098"/>
        <v>6985</v>
      </c>
      <c r="B6985" s="35">
        <f>+INDEX(Исходные_данные!A:Z,A6985+$X$32-1,$X$30)</f>
        <v>0</v>
      </c>
      <c r="C6985" s="25">
        <f>+IFERROR(_xlfn.NUMBERVALUE(INDEX(Исходные_данные!A:Z,A6985+$X$32-1,$X$31),"."),0)</f>
        <v>0</v>
      </c>
      <c r="D6985" s="51"/>
      <c r="E6985" s="3">
        <f t="shared" si="1095"/>
        <v>1289.4580000000001</v>
      </c>
      <c r="F6985" s="3">
        <f t="shared" si="1096"/>
        <v>1289.4574600000001</v>
      </c>
      <c r="G6985" s="8">
        <f t="shared" si="1099"/>
        <v>0</v>
      </c>
      <c r="H6985" s="7">
        <f t="shared" si="1091"/>
        <v>0</v>
      </c>
      <c r="I6985" s="7">
        <f t="shared" si="1092"/>
        <v>0</v>
      </c>
      <c r="J6985">
        <f t="shared" si="1093"/>
        <v>0</v>
      </c>
      <c r="K6985">
        <f t="shared" si="1097"/>
        <v>0</v>
      </c>
      <c r="L6985">
        <f t="shared" si="1094"/>
        <v>0</v>
      </c>
      <c r="M6985" s="66" t="str">
        <f t="shared" si="1090"/>
        <v xml:space="preserve"> </v>
      </c>
    </row>
    <row r="6986" spans="1:13" x14ac:dyDescent="0.25">
      <c r="A6986" s="25">
        <f t="shared" si="1098"/>
        <v>6986</v>
      </c>
      <c r="B6986" s="35">
        <f>+INDEX(Исходные_данные!A:Z,A6986+$X$32-1,$X$30)</f>
        <v>0</v>
      </c>
      <c r="C6986" s="25">
        <f>+IFERROR(_xlfn.NUMBERVALUE(INDEX(Исходные_данные!A:Z,A6986+$X$32-1,$X$31),"."),0)</f>
        <v>0</v>
      </c>
      <c r="D6986" s="51"/>
      <c r="E6986" s="3">
        <f t="shared" si="1095"/>
        <v>1289.4580000000001</v>
      </c>
      <c r="F6986" s="3">
        <f t="shared" si="1096"/>
        <v>1289.4574600000001</v>
      </c>
      <c r="G6986" s="8">
        <f t="shared" si="1099"/>
        <v>0</v>
      </c>
      <c r="H6986" s="7">
        <f t="shared" si="1091"/>
        <v>0</v>
      </c>
      <c r="I6986" s="7">
        <f t="shared" si="1092"/>
        <v>0</v>
      </c>
      <c r="J6986">
        <f t="shared" si="1093"/>
        <v>0</v>
      </c>
      <c r="K6986">
        <f t="shared" si="1097"/>
        <v>0</v>
      </c>
      <c r="L6986">
        <f t="shared" si="1094"/>
        <v>0</v>
      </c>
      <c r="M6986" s="66" t="str">
        <f t="shared" si="1090"/>
        <v xml:space="preserve"> </v>
      </c>
    </row>
    <row r="6987" spans="1:13" x14ac:dyDescent="0.25">
      <c r="A6987" s="25">
        <f t="shared" si="1098"/>
        <v>6987</v>
      </c>
      <c r="B6987" s="35">
        <f>+INDEX(Исходные_данные!A:Z,A6987+$X$32-1,$X$30)</f>
        <v>0</v>
      </c>
      <c r="C6987" s="25">
        <f>+IFERROR(_xlfn.NUMBERVALUE(INDEX(Исходные_данные!A:Z,A6987+$X$32-1,$X$31),"."),0)</f>
        <v>0</v>
      </c>
      <c r="D6987" s="51"/>
      <c r="E6987" s="3">
        <f t="shared" si="1095"/>
        <v>1289.4580000000001</v>
      </c>
      <c r="F6987" s="3">
        <f t="shared" si="1096"/>
        <v>1289.4574600000001</v>
      </c>
      <c r="G6987" s="8">
        <f t="shared" si="1099"/>
        <v>0</v>
      </c>
      <c r="H6987" s="7">
        <f t="shared" si="1091"/>
        <v>0</v>
      </c>
      <c r="I6987" s="7">
        <f t="shared" si="1092"/>
        <v>0</v>
      </c>
      <c r="J6987">
        <f t="shared" si="1093"/>
        <v>0</v>
      </c>
      <c r="K6987">
        <f t="shared" si="1097"/>
        <v>0</v>
      </c>
      <c r="L6987">
        <f t="shared" si="1094"/>
        <v>0</v>
      </c>
      <c r="M6987" s="66" t="str">
        <f t="shared" si="1090"/>
        <v xml:space="preserve"> </v>
      </c>
    </row>
    <row r="6988" spans="1:13" x14ac:dyDescent="0.25">
      <c r="A6988" s="25">
        <f t="shared" si="1098"/>
        <v>6988</v>
      </c>
      <c r="B6988" s="35">
        <f>+INDEX(Исходные_данные!A:Z,A6988+$X$32-1,$X$30)</f>
        <v>0</v>
      </c>
      <c r="C6988" s="25">
        <f>+IFERROR(_xlfn.NUMBERVALUE(INDEX(Исходные_данные!A:Z,A6988+$X$32-1,$X$31),"."),0)</f>
        <v>0</v>
      </c>
      <c r="D6988" s="51"/>
      <c r="E6988" s="3">
        <f t="shared" si="1095"/>
        <v>1289.4580000000001</v>
      </c>
      <c r="F6988" s="3">
        <f t="shared" si="1096"/>
        <v>1289.4574600000001</v>
      </c>
      <c r="G6988" s="8">
        <f t="shared" si="1099"/>
        <v>0</v>
      </c>
      <c r="H6988" s="7">
        <f t="shared" si="1091"/>
        <v>0</v>
      </c>
      <c r="I6988" s="7">
        <f t="shared" si="1092"/>
        <v>0</v>
      </c>
      <c r="J6988">
        <f t="shared" si="1093"/>
        <v>0</v>
      </c>
      <c r="K6988">
        <f t="shared" si="1097"/>
        <v>0</v>
      </c>
      <c r="L6988">
        <f t="shared" si="1094"/>
        <v>0</v>
      </c>
      <c r="M6988" s="66" t="str">
        <f t="shared" si="1090"/>
        <v xml:space="preserve"> </v>
      </c>
    </row>
    <row r="6989" spans="1:13" x14ac:dyDescent="0.25">
      <c r="A6989" s="25">
        <f t="shared" si="1098"/>
        <v>6989</v>
      </c>
      <c r="B6989" s="35">
        <f>+INDEX(Исходные_данные!A:Z,A6989+$X$32-1,$X$30)</f>
        <v>0</v>
      </c>
      <c r="C6989" s="25">
        <f>+IFERROR(_xlfn.NUMBERVALUE(INDEX(Исходные_данные!A:Z,A6989+$X$32-1,$X$31),"."),0)</f>
        <v>0</v>
      </c>
      <c r="D6989" s="51"/>
      <c r="E6989" s="3">
        <f t="shared" si="1095"/>
        <v>1289.4580000000001</v>
      </c>
      <c r="F6989" s="3">
        <f t="shared" si="1096"/>
        <v>1289.4574600000001</v>
      </c>
      <c r="G6989" s="8">
        <f t="shared" si="1099"/>
        <v>0</v>
      </c>
      <c r="H6989" s="7">
        <f t="shared" si="1091"/>
        <v>0</v>
      </c>
      <c r="I6989" s="7">
        <f t="shared" si="1092"/>
        <v>0</v>
      </c>
      <c r="J6989">
        <f t="shared" si="1093"/>
        <v>0</v>
      </c>
      <c r="K6989">
        <f t="shared" si="1097"/>
        <v>0</v>
      </c>
      <c r="L6989">
        <f t="shared" si="1094"/>
        <v>0</v>
      </c>
      <c r="M6989" s="66" t="str">
        <f t="shared" si="1090"/>
        <v xml:space="preserve"> </v>
      </c>
    </row>
    <row r="6990" spans="1:13" x14ac:dyDescent="0.25">
      <c r="A6990" s="25">
        <f t="shared" si="1098"/>
        <v>6990</v>
      </c>
      <c r="B6990" s="35">
        <f>+INDEX(Исходные_данные!A:Z,A6990+$X$32-1,$X$30)</f>
        <v>0</v>
      </c>
      <c r="C6990" s="25">
        <f>+IFERROR(_xlfn.NUMBERVALUE(INDEX(Исходные_данные!A:Z,A6990+$X$32-1,$X$31),"."),0)</f>
        <v>0</v>
      </c>
      <c r="D6990" s="51"/>
      <c r="E6990" s="3">
        <f t="shared" si="1095"/>
        <v>1289.4580000000001</v>
      </c>
      <c r="F6990" s="3">
        <f t="shared" si="1096"/>
        <v>1289.4574600000001</v>
      </c>
      <c r="G6990" s="8">
        <f t="shared" si="1099"/>
        <v>0</v>
      </c>
      <c r="H6990" s="7">
        <f t="shared" si="1091"/>
        <v>0</v>
      </c>
      <c r="I6990" s="7">
        <f t="shared" si="1092"/>
        <v>0</v>
      </c>
      <c r="J6990">
        <f t="shared" si="1093"/>
        <v>0</v>
      </c>
      <c r="K6990">
        <f t="shared" si="1097"/>
        <v>0</v>
      </c>
      <c r="L6990">
        <f t="shared" si="1094"/>
        <v>0</v>
      </c>
      <c r="M6990" s="66" t="str">
        <f t="shared" si="1090"/>
        <v xml:space="preserve"> </v>
      </c>
    </row>
    <row r="6991" spans="1:13" x14ac:dyDescent="0.25">
      <c r="A6991" s="25">
        <f t="shared" si="1098"/>
        <v>6991</v>
      </c>
      <c r="B6991" s="35">
        <f>+INDEX(Исходные_данные!A:Z,A6991+$X$32-1,$X$30)</f>
        <v>0</v>
      </c>
      <c r="C6991" s="25">
        <f>+IFERROR(_xlfn.NUMBERVALUE(INDEX(Исходные_данные!A:Z,A6991+$X$32-1,$X$31),"."),0)</f>
        <v>0</v>
      </c>
      <c r="D6991" s="51"/>
      <c r="E6991" s="3">
        <f t="shared" si="1095"/>
        <v>1289.4580000000001</v>
      </c>
      <c r="F6991" s="3">
        <f t="shared" si="1096"/>
        <v>1289.4574600000001</v>
      </c>
      <c r="G6991" s="8">
        <f t="shared" si="1099"/>
        <v>0</v>
      </c>
      <c r="H6991" s="7">
        <f t="shared" si="1091"/>
        <v>0</v>
      </c>
      <c r="I6991" s="7">
        <f t="shared" si="1092"/>
        <v>0</v>
      </c>
      <c r="J6991">
        <f t="shared" si="1093"/>
        <v>0</v>
      </c>
      <c r="K6991">
        <f t="shared" si="1097"/>
        <v>0</v>
      </c>
      <c r="L6991">
        <f t="shared" si="1094"/>
        <v>0</v>
      </c>
      <c r="M6991" s="66" t="str">
        <f t="shared" si="1090"/>
        <v xml:space="preserve"> </v>
      </c>
    </row>
    <row r="6992" spans="1:13" x14ac:dyDescent="0.25">
      <c r="A6992" s="25">
        <f t="shared" si="1098"/>
        <v>6992</v>
      </c>
      <c r="B6992" s="35">
        <f>+INDEX(Исходные_данные!A:Z,A6992+$X$32-1,$X$30)</f>
        <v>0</v>
      </c>
      <c r="C6992" s="25">
        <f>+IFERROR(_xlfn.NUMBERVALUE(INDEX(Исходные_данные!A:Z,A6992+$X$32-1,$X$31),"."),0)</f>
        <v>0</v>
      </c>
      <c r="D6992" s="51"/>
      <c r="E6992" s="3">
        <f t="shared" si="1095"/>
        <v>1289.4580000000001</v>
      </c>
      <c r="F6992" s="3">
        <f t="shared" si="1096"/>
        <v>1289.4574600000001</v>
      </c>
      <c r="G6992" s="8">
        <f t="shared" si="1099"/>
        <v>0</v>
      </c>
      <c r="H6992" s="7">
        <f t="shared" si="1091"/>
        <v>0</v>
      </c>
      <c r="I6992" s="7">
        <f t="shared" si="1092"/>
        <v>0</v>
      </c>
      <c r="J6992">
        <f t="shared" si="1093"/>
        <v>0</v>
      </c>
      <c r="K6992">
        <f t="shared" si="1097"/>
        <v>0</v>
      </c>
      <c r="L6992">
        <f t="shared" si="1094"/>
        <v>0</v>
      </c>
      <c r="M6992" s="66" t="str">
        <f t="shared" si="1090"/>
        <v xml:space="preserve"> </v>
      </c>
    </row>
    <row r="6993" spans="1:13" x14ac:dyDescent="0.25">
      <c r="A6993" s="25">
        <f t="shared" si="1098"/>
        <v>6993</v>
      </c>
      <c r="B6993" s="35">
        <f>+INDEX(Исходные_данные!A:Z,A6993+$X$32-1,$X$30)</f>
        <v>0</v>
      </c>
      <c r="C6993" s="25">
        <f>+IFERROR(_xlfn.NUMBERVALUE(INDEX(Исходные_данные!A:Z,A6993+$X$32-1,$X$31),"."),0)</f>
        <v>0</v>
      </c>
      <c r="D6993" s="51"/>
      <c r="E6993" s="3">
        <f t="shared" si="1095"/>
        <v>1289.4580000000001</v>
      </c>
      <c r="F6993" s="3">
        <f t="shared" si="1096"/>
        <v>1289.4574600000001</v>
      </c>
      <c r="G6993" s="8">
        <f t="shared" si="1099"/>
        <v>0</v>
      </c>
      <c r="H6993" s="7">
        <f t="shared" si="1091"/>
        <v>0</v>
      </c>
      <c r="I6993" s="7">
        <f t="shared" si="1092"/>
        <v>0</v>
      </c>
      <c r="J6993">
        <f t="shared" si="1093"/>
        <v>0</v>
      </c>
      <c r="K6993">
        <f t="shared" si="1097"/>
        <v>0</v>
      </c>
      <c r="L6993">
        <f t="shared" si="1094"/>
        <v>0</v>
      </c>
      <c r="M6993" s="66" t="str">
        <f t="shared" si="1090"/>
        <v xml:space="preserve"> </v>
      </c>
    </row>
    <row r="6994" spans="1:13" x14ac:dyDescent="0.25">
      <c r="A6994" s="25">
        <f t="shared" si="1098"/>
        <v>6994</v>
      </c>
      <c r="B6994" s="35">
        <f>+INDEX(Исходные_данные!A:Z,A6994+$X$32-1,$X$30)</f>
        <v>0</v>
      </c>
      <c r="C6994" s="25">
        <f>+IFERROR(_xlfn.NUMBERVALUE(INDEX(Исходные_данные!A:Z,A6994+$X$32-1,$X$31),"."),0)</f>
        <v>0</v>
      </c>
      <c r="D6994" s="51"/>
      <c r="E6994" s="3">
        <f t="shared" si="1095"/>
        <v>1289.4580000000001</v>
      </c>
      <c r="F6994" s="3">
        <f t="shared" si="1096"/>
        <v>1289.4574600000001</v>
      </c>
      <c r="G6994" s="8">
        <f t="shared" si="1099"/>
        <v>0</v>
      </c>
      <c r="H6994" s="7">
        <f t="shared" si="1091"/>
        <v>0</v>
      </c>
      <c r="I6994" s="7">
        <f t="shared" si="1092"/>
        <v>0</v>
      </c>
      <c r="J6994">
        <f t="shared" si="1093"/>
        <v>0</v>
      </c>
      <c r="K6994">
        <f t="shared" si="1097"/>
        <v>0</v>
      </c>
      <c r="L6994">
        <f t="shared" si="1094"/>
        <v>0</v>
      </c>
      <c r="M6994" s="66" t="str">
        <f t="shared" si="1090"/>
        <v xml:space="preserve"> </v>
      </c>
    </row>
    <row r="6995" spans="1:13" x14ac:dyDescent="0.25">
      <c r="A6995" s="25">
        <f t="shared" si="1098"/>
        <v>6995</v>
      </c>
      <c r="B6995" s="35">
        <f>+INDEX(Исходные_данные!A:Z,A6995+$X$32-1,$X$30)</f>
        <v>0</v>
      </c>
      <c r="C6995" s="25">
        <f>+IFERROR(_xlfn.NUMBERVALUE(INDEX(Исходные_данные!A:Z,A6995+$X$32-1,$X$31),"."),0)</f>
        <v>0</v>
      </c>
      <c r="D6995" s="51"/>
      <c r="E6995" s="3">
        <f t="shared" si="1095"/>
        <v>1289.4580000000001</v>
      </c>
      <c r="F6995" s="3">
        <f t="shared" si="1096"/>
        <v>1289.4574600000001</v>
      </c>
      <c r="G6995" s="8">
        <f t="shared" si="1099"/>
        <v>0</v>
      </c>
      <c r="H6995" s="7">
        <f t="shared" si="1091"/>
        <v>0</v>
      </c>
      <c r="I6995" s="7">
        <f t="shared" si="1092"/>
        <v>0</v>
      </c>
      <c r="J6995">
        <f t="shared" si="1093"/>
        <v>0</v>
      </c>
      <c r="K6995">
        <f t="shared" si="1097"/>
        <v>0</v>
      </c>
      <c r="L6995">
        <f t="shared" si="1094"/>
        <v>0</v>
      </c>
      <c r="M6995" s="66" t="str">
        <f t="shared" si="1090"/>
        <v xml:space="preserve"> </v>
      </c>
    </row>
    <row r="6996" spans="1:13" x14ac:dyDescent="0.25">
      <c r="A6996" s="25">
        <f t="shared" si="1098"/>
        <v>6996</v>
      </c>
      <c r="B6996" s="35">
        <f>+INDEX(Исходные_данные!A:Z,A6996+$X$32-1,$X$30)</f>
        <v>0</v>
      </c>
      <c r="C6996" s="25">
        <f>+IFERROR(_xlfn.NUMBERVALUE(INDEX(Исходные_данные!A:Z,A6996+$X$32-1,$X$31),"."),0)</f>
        <v>0</v>
      </c>
      <c r="D6996" s="51"/>
      <c r="E6996" s="3">
        <f t="shared" si="1095"/>
        <v>1289.4580000000001</v>
      </c>
      <c r="F6996" s="3">
        <f t="shared" si="1096"/>
        <v>1289.4574600000001</v>
      </c>
      <c r="G6996" s="8">
        <f t="shared" si="1099"/>
        <v>0</v>
      </c>
      <c r="H6996" s="7">
        <f t="shared" si="1091"/>
        <v>0</v>
      </c>
      <c r="I6996" s="7">
        <f t="shared" si="1092"/>
        <v>0</v>
      </c>
      <c r="J6996">
        <f t="shared" si="1093"/>
        <v>0</v>
      </c>
      <c r="K6996">
        <f t="shared" si="1097"/>
        <v>0</v>
      </c>
      <c r="L6996">
        <f t="shared" si="1094"/>
        <v>0</v>
      </c>
      <c r="M6996" s="66" t="str">
        <f t="shared" si="1090"/>
        <v xml:space="preserve"> </v>
      </c>
    </row>
    <row r="6997" spans="1:13" x14ac:dyDescent="0.25">
      <c r="A6997" s="25">
        <f t="shared" si="1098"/>
        <v>6997</v>
      </c>
      <c r="B6997" s="35">
        <f>+INDEX(Исходные_данные!A:Z,A6997+$X$32-1,$X$30)</f>
        <v>0</v>
      </c>
      <c r="C6997" s="25">
        <f>+IFERROR(_xlfn.NUMBERVALUE(INDEX(Исходные_данные!A:Z,A6997+$X$32-1,$X$31),"."),0)</f>
        <v>0</v>
      </c>
      <c r="D6997" s="51"/>
      <c r="E6997" s="3">
        <f t="shared" si="1095"/>
        <v>1289.4580000000001</v>
      </c>
      <c r="F6997" s="3">
        <f t="shared" si="1096"/>
        <v>1289.4574600000001</v>
      </c>
      <c r="G6997" s="8">
        <f t="shared" si="1099"/>
        <v>0</v>
      </c>
      <c r="H6997" s="7">
        <f t="shared" si="1091"/>
        <v>0</v>
      </c>
      <c r="I6997" s="7">
        <f t="shared" si="1092"/>
        <v>0</v>
      </c>
      <c r="J6997">
        <f t="shared" si="1093"/>
        <v>0</v>
      </c>
      <c r="K6997">
        <f t="shared" si="1097"/>
        <v>0</v>
      </c>
      <c r="L6997">
        <f t="shared" si="1094"/>
        <v>0</v>
      </c>
      <c r="M6997" s="66" t="str">
        <f t="shared" si="1090"/>
        <v xml:space="preserve"> </v>
      </c>
    </row>
    <row r="6998" spans="1:13" x14ac:dyDescent="0.25">
      <c r="A6998" s="25">
        <f t="shared" si="1098"/>
        <v>6998</v>
      </c>
      <c r="B6998" s="35">
        <f>+INDEX(Исходные_данные!A:Z,A6998+$X$32-1,$X$30)</f>
        <v>0</v>
      </c>
      <c r="C6998" s="25">
        <f>+IFERROR(_xlfn.NUMBERVALUE(INDEX(Исходные_данные!A:Z,A6998+$X$32-1,$X$31),"."),0)</f>
        <v>0</v>
      </c>
      <c r="D6998" s="51"/>
      <c r="E6998" s="3">
        <f t="shared" si="1095"/>
        <v>1289.4580000000001</v>
      </c>
      <c r="F6998" s="3">
        <f t="shared" si="1096"/>
        <v>1289.4574600000001</v>
      </c>
      <c r="G6998" s="8">
        <f t="shared" si="1099"/>
        <v>0</v>
      </c>
      <c r="H6998" s="7">
        <f t="shared" si="1091"/>
        <v>0</v>
      </c>
      <c r="I6998" s="7">
        <f t="shared" si="1092"/>
        <v>0</v>
      </c>
      <c r="J6998">
        <f t="shared" si="1093"/>
        <v>0</v>
      </c>
      <c r="K6998">
        <f t="shared" si="1097"/>
        <v>0</v>
      </c>
      <c r="L6998">
        <f t="shared" si="1094"/>
        <v>0</v>
      </c>
      <c r="M6998" s="66" t="str">
        <f t="shared" si="1090"/>
        <v xml:space="preserve"> </v>
      </c>
    </row>
    <row r="6999" spans="1:13" x14ac:dyDescent="0.25">
      <c r="A6999" s="25">
        <f t="shared" si="1098"/>
        <v>6999</v>
      </c>
      <c r="B6999" s="35">
        <f>+INDEX(Исходные_данные!A:Z,A6999+$X$32-1,$X$30)</f>
        <v>0</v>
      </c>
      <c r="C6999" s="25">
        <f>+IFERROR(_xlfn.NUMBERVALUE(INDEX(Исходные_данные!A:Z,A6999+$X$32-1,$X$31),"."),0)</f>
        <v>0</v>
      </c>
      <c r="D6999" s="51"/>
      <c r="E6999" s="3">
        <f t="shared" si="1095"/>
        <v>1289.4580000000001</v>
      </c>
      <c r="F6999" s="3">
        <f t="shared" si="1096"/>
        <v>1289.4574600000001</v>
      </c>
      <c r="G6999" s="8">
        <f t="shared" si="1099"/>
        <v>0</v>
      </c>
      <c r="H6999" s="7">
        <f t="shared" si="1091"/>
        <v>0</v>
      </c>
      <c r="I6999" s="7">
        <f t="shared" si="1092"/>
        <v>0</v>
      </c>
      <c r="J6999">
        <f t="shared" si="1093"/>
        <v>0</v>
      </c>
      <c r="K6999">
        <f t="shared" si="1097"/>
        <v>0</v>
      </c>
      <c r="L6999">
        <f t="shared" si="1094"/>
        <v>0</v>
      </c>
      <c r="M6999" s="66" t="str">
        <f t="shared" si="1090"/>
        <v xml:space="preserve"> </v>
      </c>
    </row>
    <row r="7000" spans="1:13" x14ac:dyDescent="0.25">
      <c r="A7000" s="25">
        <f t="shared" si="1098"/>
        <v>7000</v>
      </c>
      <c r="B7000" s="35">
        <f>+INDEX(Исходные_данные!A:Z,A7000+$X$32-1,$X$30)</f>
        <v>0</v>
      </c>
      <c r="C7000" s="25">
        <f>+IFERROR(_xlfn.NUMBERVALUE(INDEX(Исходные_данные!A:Z,A7000+$X$32-1,$X$31),"."),0)</f>
        <v>0</v>
      </c>
      <c r="D7000" s="51"/>
      <c r="E7000" s="3">
        <f t="shared" si="1095"/>
        <v>1289.4580000000001</v>
      </c>
      <c r="F7000" s="3">
        <f t="shared" si="1096"/>
        <v>1289.4574600000001</v>
      </c>
      <c r="G7000" s="8">
        <f t="shared" si="1099"/>
        <v>0</v>
      </c>
      <c r="H7000" s="7">
        <f t="shared" si="1091"/>
        <v>0</v>
      </c>
      <c r="I7000" s="7">
        <f t="shared" si="1092"/>
        <v>0</v>
      </c>
      <c r="J7000">
        <f t="shared" si="1093"/>
        <v>0</v>
      </c>
      <c r="K7000">
        <f t="shared" si="1097"/>
        <v>0</v>
      </c>
      <c r="L7000">
        <f t="shared" si="1094"/>
        <v>0</v>
      </c>
      <c r="M7000" s="66" t="str">
        <f t="shared" si="1090"/>
        <v xml:space="preserve"> </v>
      </c>
    </row>
    <row r="7001" spans="1:13" x14ac:dyDescent="0.25">
      <c r="A7001" s="25">
        <f t="shared" si="1098"/>
        <v>7001</v>
      </c>
      <c r="B7001" s="35">
        <f>+INDEX(Исходные_данные!A:Z,A7001+$X$32-1,$X$30)</f>
        <v>0</v>
      </c>
      <c r="C7001" s="25">
        <f>+IFERROR(_xlfn.NUMBERVALUE(INDEX(Исходные_данные!A:Z,A7001+$X$32-1,$X$31),"."),0)</f>
        <v>0</v>
      </c>
      <c r="D7001" s="51"/>
      <c r="E7001" s="3">
        <f t="shared" si="1095"/>
        <v>1289.4580000000001</v>
      </c>
      <c r="F7001" s="3">
        <f t="shared" si="1096"/>
        <v>1289.4574600000001</v>
      </c>
      <c r="G7001" s="8">
        <f t="shared" si="1099"/>
        <v>0</v>
      </c>
      <c r="H7001" s="7">
        <f t="shared" si="1091"/>
        <v>0</v>
      </c>
      <c r="I7001" s="7">
        <f t="shared" si="1092"/>
        <v>0</v>
      </c>
      <c r="J7001">
        <f t="shared" si="1093"/>
        <v>0</v>
      </c>
      <c r="K7001">
        <f t="shared" si="1097"/>
        <v>0</v>
      </c>
      <c r="L7001">
        <f t="shared" si="1094"/>
        <v>0</v>
      </c>
      <c r="M7001" s="66" t="str">
        <f t="shared" si="1090"/>
        <v xml:space="preserve"> </v>
      </c>
    </row>
    <row r="7002" spans="1:13" x14ac:dyDescent="0.25">
      <c r="A7002" s="25">
        <f t="shared" si="1098"/>
        <v>7002</v>
      </c>
      <c r="B7002" s="35">
        <f>+INDEX(Исходные_данные!A:Z,A7002+$X$32-1,$X$30)</f>
        <v>0</v>
      </c>
      <c r="C7002" s="25">
        <f>+IFERROR(_xlfn.NUMBERVALUE(INDEX(Исходные_данные!A:Z,A7002+$X$32-1,$X$31),"."),0)</f>
        <v>0</v>
      </c>
      <c r="D7002" s="51"/>
      <c r="E7002" s="3">
        <f t="shared" si="1095"/>
        <v>1289.4580000000001</v>
      </c>
      <c r="F7002" s="3">
        <f t="shared" si="1096"/>
        <v>1289.4574600000001</v>
      </c>
      <c r="G7002" s="8">
        <f t="shared" si="1099"/>
        <v>0</v>
      </c>
      <c r="H7002" s="7">
        <f t="shared" si="1091"/>
        <v>0</v>
      </c>
      <c r="I7002" s="7">
        <f t="shared" si="1092"/>
        <v>0</v>
      </c>
      <c r="J7002">
        <f t="shared" si="1093"/>
        <v>0</v>
      </c>
      <c r="K7002">
        <f t="shared" si="1097"/>
        <v>0</v>
      </c>
      <c r="L7002">
        <f t="shared" si="1094"/>
        <v>0</v>
      </c>
      <c r="M7002" s="66" t="str">
        <f t="shared" si="1090"/>
        <v xml:space="preserve"> </v>
      </c>
    </row>
    <row r="7003" spans="1:13" x14ac:dyDescent="0.25">
      <c r="A7003" s="25">
        <f t="shared" si="1098"/>
        <v>7003</v>
      </c>
      <c r="B7003" s="35">
        <f>+INDEX(Исходные_данные!A:Z,A7003+$X$32-1,$X$30)</f>
        <v>0</v>
      </c>
      <c r="C7003" s="25">
        <f>+IFERROR(_xlfn.NUMBERVALUE(INDEX(Исходные_данные!A:Z,A7003+$X$32-1,$X$31),"."),0)</f>
        <v>0</v>
      </c>
      <c r="D7003" s="51"/>
      <c r="E7003" s="3">
        <f t="shared" si="1095"/>
        <v>1289.4580000000001</v>
      </c>
      <c r="F7003" s="3">
        <f t="shared" si="1096"/>
        <v>1289.4574600000001</v>
      </c>
      <c r="G7003" s="8">
        <f t="shared" si="1099"/>
        <v>0</v>
      </c>
      <c r="H7003" s="7">
        <f t="shared" si="1091"/>
        <v>0</v>
      </c>
      <c r="I7003" s="7">
        <f t="shared" si="1092"/>
        <v>0</v>
      </c>
      <c r="J7003">
        <f t="shared" si="1093"/>
        <v>0</v>
      </c>
      <c r="K7003">
        <f t="shared" si="1097"/>
        <v>0</v>
      </c>
      <c r="L7003">
        <f t="shared" si="1094"/>
        <v>0</v>
      </c>
      <c r="M7003" s="66" t="str">
        <f t="shared" si="1090"/>
        <v xml:space="preserve"> </v>
      </c>
    </row>
    <row r="7004" spans="1:13" x14ac:dyDescent="0.25">
      <c r="A7004" s="25">
        <f t="shared" si="1098"/>
        <v>7004</v>
      </c>
      <c r="B7004" s="35">
        <f>+INDEX(Исходные_данные!A:Z,A7004+$X$32-1,$X$30)</f>
        <v>0</v>
      </c>
      <c r="C7004" s="25">
        <f>+IFERROR(_xlfn.NUMBERVALUE(INDEX(Исходные_данные!A:Z,A7004+$X$32-1,$X$31),"."),0)</f>
        <v>0</v>
      </c>
      <c r="D7004" s="51"/>
      <c r="E7004" s="3">
        <f t="shared" si="1095"/>
        <v>1289.4580000000001</v>
      </c>
      <c r="F7004" s="3">
        <f t="shared" si="1096"/>
        <v>1289.4574600000001</v>
      </c>
      <c r="G7004" s="8">
        <f t="shared" si="1099"/>
        <v>0</v>
      </c>
      <c r="H7004" s="7">
        <f t="shared" si="1091"/>
        <v>0</v>
      </c>
      <c r="I7004" s="7">
        <f t="shared" si="1092"/>
        <v>0</v>
      </c>
      <c r="J7004">
        <f t="shared" si="1093"/>
        <v>0</v>
      </c>
      <c r="K7004">
        <f t="shared" si="1097"/>
        <v>0</v>
      </c>
      <c r="L7004">
        <f t="shared" si="1094"/>
        <v>0</v>
      </c>
      <c r="M7004" s="66" t="str">
        <f t="shared" ref="M7004:M7067" si="1100">IF(AC7019=1,"",+CONCATENATE(IF($AC$43=1,CONCATENATE(D7004," "),""),IF($AC$44=1,CONCATENATE(E7004," (",TEXT(G7004,"0,0"),"%)"),"")))</f>
        <v xml:space="preserve"> </v>
      </c>
    </row>
    <row r="7005" spans="1:13" x14ac:dyDescent="0.25">
      <c r="A7005" s="25">
        <f t="shared" si="1098"/>
        <v>7005</v>
      </c>
      <c r="B7005" s="35">
        <f>+INDEX(Исходные_данные!A:Z,A7005+$X$32-1,$X$30)</f>
        <v>0</v>
      </c>
      <c r="C7005" s="25">
        <f>+IFERROR(_xlfn.NUMBERVALUE(INDEX(Исходные_данные!A:Z,A7005+$X$32-1,$X$31),"."),0)</f>
        <v>0</v>
      </c>
      <c r="D7005" s="51"/>
      <c r="E7005" s="3">
        <f t="shared" si="1095"/>
        <v>1289.4580000000001</v>
      </c>
      <c r="F7005" s="3">
        <f t="shared" si="1096"/>
        <v>1289.4574600000001</v>
      </c>
      <c r="G7005" s="8">
        <f t="shared" si="1099"/>
        <v>0</v>
      </c>
      <c r="H7005" s="7">
        <f t="shared" si="1091"/>
        <v>0</v>
      </c>
      <c r="I7005" s="7">
        <f t="shared" si="1092"/>
        <v>0</v>
      </c>
      <c r="J7005">
        <f t="shared" si="1093"/>
        <v>0</v>
      </c>
      <c r="K7005">
        <f t="shared" si="1097"/>
        <v>0</v>
      </c>
      <c r="L7005">
        <f t="shared" si="1094"/>
        <v>0</v>
      </c>
      <c r="M7005" s="66" t="str">
        <f t="shared" si="1100"/>
        <v xml:space="preserve"> </v>
      </c>
    </row>
    <row r="7006" spans="1:13" x14ac:dyDescent="0.25">
      <c r="A7006" s="25">
        <f t="shared" si="1098"/>
        <v>7006</v>
      </c>
      <c r="B7006" s="35">
        <f>+INDEX(Исходные_данные!A:Z,A7006+$X$32-1,$X$30)</f>
        <v>0</v>
      </c>
      <c r="C7006" s="25">
        <f>+IFERROR(_xlfn.NUMBERVALUE(INDEX(Исходные_данные!A:Z,A7006+$X$32-1,$X$31),"."),0)</f>
        <v>0</v>
      </c>
      <c r="D7006" s="51"/>
      <c r="E7006" s="3">
        <f t="shared" si="1095"/>
        <v>1289.4580000000001</v>
      </c>
      <c r="F7006" s="3">
        <f t="shared" si="1096"/>
        <v>1289.4574600000001</v>
      </c>
      <c r="G7006" s="8">
        <f t="shared" si="1099"/>
        <v>0</v>
      </c>
      <c r="H7006" s="7">
        <f t="shared" si="1091"/>
        <v>0</v>
      </c>
      <c r="I7006" s="7">
        <f t="shared" si="1092"/>
        <v>0</v>
      </c>
      <c r="J7006">
        <f t="shared" si="1093"/>
        <v>0</v>
      </c>
      <c r="K7006">
        <f t="shared" si="1097"/>
        <v>0</v>
      </c>
      <c r="L7006">
        <f t="shared" si="1094"/>
        <v>0</v>
      </c>
      <c r="M7006" s="66" t="str">
        <f t="shared" si="1100"/>
        <v xml:space="preserve"> </v>
      </c>
    </row>
    <row r="7007" spans="1:13" x14ac:dyDescent="0.25">
      <c r="A7007" s="25">
        <f t="shared" si="1098"/>
        <v>7007</v>
      </c>
      <c r="B7007" s="35">
        <f>+INDEX(Исходные_данные!A:Z,A7007+$X$32-1,$X$30)</f>
        <v>0</v>
      </c>
      <c r="C7007" s="25">
        <f>+IFERROR(_xlfn.NUMBERVALUE(INDEX(Исходные_данные!A:Z,A7007+$X$32-1,$X$31),"."),0)</f>
        <v>0</v>
      </c>
      <c r="D7007" s="51"/>
      <c r="E7007" s="3">
        <f t="shared" si="1095"/>
        <v>1289.4580000000001</v>
      </c>
      <c r="F7007" s="3">
        <f t="shared" si="1096"/>
        <v>1289.4574600000001</v>
      </c>
      <c r="G7007" s="8">
        <f t="shared" si="1099"/>
        <v>0</v>
      </c>
      <c r="H7007" s="7">
        <f t="shared" si="1091"/>
        <v>0</v>
      </c>
      <c r="I7007" s="7">
        <f t="shared" si="1092"/>
        <v>0</v>
      </c>
      <c r="J7007">
        <f t="shared" si="1093"/>
        <v>0</v>
      </c>
      <c r="K7007">
        <f t="shared" si="1097"/>
        <v>0</v>
      </c>
      <c r="L7007">
        <f t="shared" si="1094"/>
        <v>0</v>
      </c>
      <c r="M7007" s="66" t="str">
        <f t="shared" si="1100"/>
        <v xml:space="preserve"> </v>
      </c>
    </row>
    <row r="7008" spans="1:13" x14ac:dyDescent="0.25">
      <c r="A7008" s="25">
        <f t="shared" si="1098"/>
        <v>7008</v>
      </c>
      <c r="B7008" s="35">
        <f>+INDEX(Исходные_данные!A:Z,A7008+$X$32-1,$X$30)</f>
        <v>0</v>
      </c>
      <c r="C7008" s="25">
        <f>+IFERROR(_xlfn.NUMBERVALUE(INDEX(Исходные_данные!A:Z,A7008+$X$32-1,$X$31),"."),0)</f>
        <v>0</v>
      </c>
      <c r="D7008" s="51"/>
      <c r="E7008" s="3">
        <f t="shared" si="1095"/>
        <v>1289.4580000000001</v>
      </c>
      <c r="F7008" s="3">
        <f t="shared" si="1096"/>
        <v>1289.4574600000001</v>
      </c>
      <c r="G7008" s="8">
        <f t="shared" si="1099"/>
        <v>0</v>
      </c>
      <c r="H7008" s="7">
        <f t="shared" si="1091"/>
        <v>0</v>
      </c>
      <c r="I7008" s="7">
        <f t="shared" si="1092"/>
        <v>0</v>
      </c>
      <c r="J7008">
        <f t="shared" si="1093"/>
        <v>0</v>
      </c>
      <c r="K7008">
        <f t="shared" si="1097"/>
        <v>0</v>
      </c>
      <c r="L7008">
        <f t="shared" si="1094"/>
        <v>0</v>
      </c>
      <c r="M7008" s="66" t="str">
        <f t="shared" si="1100"/>
        <v xml:space="preserve"> </v>
      </c>
    </row>
    <row r="7009" spans="1:13" x14ac:dyDescent="0.25">
      <c r="A7009" s="25">
        <f t="shared" si="1098"/>
        <v>7009</v>
      </c>
      <c r="B7009" s="35">
        <f>+INDEX(Исходные_данные!A:Z,A7009+$X$32-1,$X$30)</f>
        <v>0</v>
      </c>
      <c r="C7009" s="25">
        <f>+IFERROR(_xlfn.NUMBERVALUE(INDEX(Исходные_данные!A:Z,A7009+$X$32-1,$X$31),"."),0)</f>
        <v>0</v>
      </c>
      <c r="D7009" s="51"/>
      <c r="E7009" s="3">
        <f t="shared" si="1095"/>
        <v>1289.4580000000001</v>
      </c>
      <c r="F7009" s="3">
        <f t="shared" si="1096"/>
        <v>1289.4574600000001</v>
      </c>
      <c r="G7009" s="8">
        <f t="shared" si="1099"/>
        <v>0</v>
      </c>
      <c r="H7009" s="7">
        <f t="shared" si="1091"/>
        <v>0</v>
      </c>
      <c r="I7009" s="7">
        <f t="shared" si="1092"/>
        <v>0</v>
      </c>
      <c r="J7009">
        <f t="shared" si="1093"/>
        <v>0</v>
      </c>
      <c r="K7009">
        <f t="shared" si="1097"/>
        <v>0</v>
      </c>
      <c r="L7009">
        <f t="shared" si="1094"/>
        <v>0</v>
      </c>
      <c r="M7009" s="66" t="str">
        <f t="shared" si="1100"/>
        <v xml:space="preserve"> </v>
      </c>
    </row>
    <row r="7010" spans="1:13" x14ac:dyDescent="0.25">
      <c r="A7010" s="25">
        <f t="shared" si="1098"/>
        <v>7010</v>
      </c>
      <c r="B7010" s="35">
        <f>+INDEX(Исходные_данные!A:Z,A7010+$X$32-1,$X$30)</f>
        <v>0</v>
      </c>
      <c r="C7010" s="25">
        <f>+IFERROR(_xlfn.NUMBERVALUE(INDEX(Исходные_данные!A:Z,A7010+$X$32-1,$X$31),"."),0)</f>
        <v>0</v>
      </c>
      <c r="D7010" s="51"/>
      <c r="E7010" s="3">
        <f t="shared" si="1095"/>
        <v>1289.4580000000001</v>
      </c>
      <c r="F7010" s="3">
        <f t="shared" si="1096"/>
        <v>1289.4574600000001</v>
      </c>
      <c r="G7010" s="8">
        <f t="shared" si="1099"/>
        <v>0</v>
      </c>
      <c r="H7010" s="7">
        <f t="shared" si="1091"/>
        <v>0</v>
      </c>
      <c r="I7010" s="7">
        <f t="shared" si="1092"/>
        <v>0</v>
      </c>
      <c r="J7010">
        <f t="shared" si="1093"/>
        <v>0</v>
      </c>
      <c r="K7010">
        <f t="shared" si="1097"/>
        <v>0</v>
      </c>
      <c r="L7010">
        <f t="shared" si="1094"/>
        <v>0</v>
      </c>
      <c r="M7010" s="66" t="str">
        <f t="shared" si="1100"/>
        <v xml:space="preserve"> </v>
      </c>
    </row>
    <row r="7011" spans="1:13" x14ac:dyDescent="0.25">
      <c r="A7011" s="25">
        <f t="shared" si="1098"/>
        <v>7011</v>
      </c>
      <c r="B7011" s="35">
        <f>+INDEX(Исходные_данные!A:Z,A7011+$X$32-1,$X$30)</f>
        <v>0</v>
      </c>
      <c r="C7011" s="25">
        <f>+IFERROR(_xlfn.NUMBERVALUE(INDEX(Исходные_данные!A:Z,A7011+$X$32-1,$X$31),"."),0)</f>
        <v>0</v>
      </c>
      <c r="D7011" s="51"/>
      <c r="E7011" s="3">
        <f t="shared" si="1095"/>
        <v>1289.4580000000001</v>
      </c>
      <c r="F7011" s="3">
        <f t="shared" si="1096"/>
        <v>1289.4574600000001</v>
      </c>
      <c r="G7011" s="8">
        <f t="shared" si="1099"/>
        <v>0</v>
      </c>
      <c r="H7011" s="7">
        <f t="shared" si="1091"/>
        <v>0</v>
      </c>
      <c r="I7011" s="7">
        <f t="shared" si="1092"/>
        <v>0</v>
      </c>
      <c r="J7011">
        <f t="shared" si="1093"/>
        <v>0</v>
      </c>
      <c r="K7011">
        <f t="shared" si="1097"/>
        <v>0</v>
      </c>
      <c r="L7011">
        <f t="shared" si="1094"/>
        <v>0</v>
      </c>
      <c r="M7011" s="66" t="str">
        <f t="shared" si="1100"/>
        <v xml:space="preserve"> </v>
      </c>
    </row>
    <row r="7012" spans="1:13" x14ac:dyDescent="0.25">
      <c r="A7012" s="25">
        <f t="shared" si="1098"/>
        <v>7012</v>
      </c>
      <c r="B7012" s="35">
        <f>+INDEX(Исходные_данные!A:Z,A7012+$X$32-1,$X$30)</f>
        <v>0</v>
      </c>
      <c r="C7012" s="25">
        <f>+IFERROR(_xlfn.NUMBERVALUE(INDEX(Исходные_данные!A:Z,A7012+$X$32-1,$X$31),"."),0)</f>
        <v>0</v>
      </c>
      <c r="D7012" s="51"/>
      <c r="E7012" s="3">
        <f t="shared" si="1095"/>
        <v>1289.4580000000001</v>
      </c>
      <c r="F7012" s="3">
        <f t="shared" si="1096"/>
        <v>1289.4574600000001</v>
      </c>
      <c r="G7012" s="8">
        <f t="shared" si="1099"/>
        <v>0</v>
      </c>
      <c r="H7012" s="7">
        <f t="shared" si="1091"/>
        <v>0</v>
      </c>
      <c r="I7012" s="7">
        <f t="shared" si="1092"/>
        <v>0</v>
      </c>
      <c r="J7012">
        <f t="shared" si="1093"/>
        <v>0</v>
      </c>
      <c r="K7012">
        <f t="shared" si="1097"/>
        <v>0</v>
      </c>
      <c r="L7012">
        <f t="shared" si="1094"/>
        <v>0</v>
      </c>
      <c r="M7012" s="66" t="str">
        <f t="shared" si="1100"/>
        <v xml:space="preserve"> </v>
      </c>
    </row>
    <row r="7013" spans="1:13" x14ac:dyDescent="0.25">
      <c r="A7013" s="25">
        <f t="shared" si="1098"/>
        <v>7013</v>
      </c>
      <c r="B7013" s="35">
        <f>+INDEX(Исходные_данные!A:Z,A7013+$X$32-1,$X$30)</f>
        <v>0</v>
      </c>
      <c r="C7013" s="25">
        <f>+IFERROR(_xlfn.NUMBERVALUE(INDEX(Исходные_данные!A:Z,A7013+$X$32-1,$X$31),"."),0)</f>
        <v>0</v>
      </c>
      <c r="D7013" s="51"/>
      <c r="E7013" s="3">
        <f t="shared" si="1095"/>
        <v>1289.4580000000001</v>
      </c>
      <c r="F7013" s="3">
        <f t="shared" si="1096"/>
        <v>1289.4574600000001</v>
      </c>
      <c r="G7013" s="8">
        <f t="shared" si="1099"/>
        <v>0</v>
      </c>
      <c r="H7013" s="7">
        <f t="shared" si="1091"/>
        <v>0</v>
      </c>
      <c r="I7013" s="7">
        <f t="shared" si="1092"/>
        <v>0</v>
      </c>
      <c r="J7013">
        <f t="shared" si="1093"/>
        <v>0</v>
      </c>
      <c r="K7013">
        <f t="shared" si="1097"/>
        <v>0</v>
      </c>
      <c r="L7013">
        <f t="shared" si="1094"/>
        <v>0</v>
      </c>
      <c r="M7013" s="66" t="str">
        <f t="shared" si="1100"/>
        <v xml:space="preserve"> </v>
      </c>
    </row>
    <row r="7014" spans="1:13" x14ac:dyDescent="0.25">
      <c r="A7014" s="25">
        <f t="shared" si="1098"/>
        <v>7014</v>
      </c>
      <c r="B7014" s="35">
        <f>+INDEX(Исходные_данные!A:Z,A7014+$X$32-1,$X$30)</f>
        <v>0</v>
      </c>
      <c r="C7014" s="25">
        <f>+IFERROR(_xlfn.NUMBERVALUE(INDEX(Исходные_данные!A:Z,A7014+$X$32-1,$X$31),"."),0)</f>
        <v>0</v>
      </c>
      <c r="D7014" s="51"/>
      <c r="E7014" s="3">
        <f t="shared" si="1095"/>
        <v>1289.4580000000001</v>
      </c>
      <c r="F7014" s="3">
        <f t="shared" si="1096"/>
        <v>1289.4574600000001</v>
      </c>
      <c r="G7014" s="8">
        <f t="shared" si="1099"/>
        <v>0</v>
      </c>
      <c r="H7014" s="7">
        <f t="shared" si="1091"/>
        <v>0</v>
      </c>
      <c r="I7014" s="7">
        <f t="shared" si="1092"/>
        <v>0</v>
      </c>
      <c r="J7014">
        <f t="shared" si="1093"/>
        <v>0</v>
      </c>
      <c r="K7014">
        <f t="shared" si="1097"/>
        <v>0</v>
      </c>
      <c r="L7014">
        <f t="shared" si="1094"/>
        <v>0</v>
      </c>
      <c r="M7014" s="66" t="str">
        <f t="shared" si="1100"/>
        <v xml:space="preserve"> </v>
      </c>
    </row>
    <row r="7015" spans="1:13" x14ac:dyDescent="0.25">
      <c r="A7015" s="25">
        <f t="shared" si="1098"/>
        <v>7015</v>
      </c>
      <c r="B7015" s="35">
        <f>+INDEX(Исходные_данные!A:Z,A7015+$X$32-1,$X$30)</f>
        <v>0</v>
      </c>
      <c r="C7015" s="25">
        <f>+IFERROR(_xlfn.NUMBERVALUE(INDEX(Исходные_данные!A:Z,A7015+$X$32-1,$X$31),"."),0)</f>
        <v>0</v>
      </c>
      <c r="D7015" s="51"/>
      <c r="E7015" s="3">
        <f t="shared" si="1095"/>
        <v>1289.4580000000001</v>
      </c>
      <c r="F7015" s="3">
        <f t="shared" si="1096"/>
        <v>1289.4574600000001</v>
      </c>
      <c r="G7015" s="8">
        <f t="shared" si="1099"/>
        <v>0</v>
      </c>
      <c r="H7015" s="7">
        <f t="shared" si="1091"/>
        <v>0</v>
      </c>
      <c r="I7015" s="7">
        <f t="shared" si="1092"/>
        <v>0</v>
      </c>
      <c r="J7015">
        <f t="shared" si="1093"/>
        <v>0</v>
      </c>
      <c r="K7015">
        <f t="shared" si="1097"/>
        <v>0</v>
      </c>
      <c r="L7015">
        <f t="shared" si="1094"/>
        <v>0</v>
      </c>
      <c r="M7015" s="66" t="str">
        <f t="shared" si="1100"/>
        <v xml:space="preserve"> </v>
      </c>
    </row>
    <row r="7016" spans="1:13" x14ac:dyDescent="0.25">
      <c r="A7016" s="25">
        <f t="shared" si="1098"/>
        <v>7016</v>
      </c>
      <c r="B7016" s="35">
        <f>+INDEX(Исходные_данные!A:Z,A7016+$X$32-1,$X$30)</f>
        <v>0</v>
      </c>
      <c r="C7016" s="25">
        <f>+IFERROR(_xlfn.NUMBERVALUE(INDEX(Исходные_данные!A:Z,A7016+$X$32-1,$X$31),"."),0)</f>
        <v>0</v>
      </c>
      <c r="D7016" s="51"/>
      <c r="E7016" s="3">
        <f t="shared" si="1095"/>
        <v>1289.4580000000001</v>
      </c>
      <c r="F7016" s="3">
        <f t="shared" si="1096"/>
        <v>1289.4574600000001</v>
      </c>
      <c r="G7016" s="8">
        <f t="shared" si="1099"/>
        <v>0</v>
      </c>
      <c r="H7016" s="7">
        <f t="shared" si="1091"/>
        <v>0</v>
      </c>
      <c r="I7016" s="7">
        <f t="shared" si="1092"/>
        <v>0</v>
      </c>
      <c r="J7016">
        <f t="shared" si="1093"/>
        <v>0</v>
      </c>
      <c r="K7016">
        <f t="shared" si="1097"/>
        <v>0</v>
      </c>
      <c r="L7016">
        <f t="shared" si="1094"/>
        <v>0</v>
      </c>
      <c r="M7016" s="66" t="str">
        <f t="shared" si="1100"/>
        <v xml:space="preserve"> </v>
      </c>
    </row>
    <row r="7017" spans="1:13" x14ac:dyDescent="0.25">
      <c r="A7017" s="25">
        <f t="shared" si="1098"/>
        <v>7017</v>
      </c>
      <c r="B7017" s="35">
        <f>+INDEX(Исходные_данные!A:Z,A7017+$X$32-1,$X$30)</f>
        <v>0</v>
      </c>
      <c r="C7017" s="25">
        <f>+IFERROR(_xlfn.NUMBERVALUE(INDEX(Исходные_данные!A:Z,A7017+$X$32-1,$X$31),"."),0)</f>
        <v>0</v>
      </c>
      <c r="D7017" s="51"/>
      <c r="E7017" s="3">
        <f t="shared" si="1095"/>
        <v>1289.4580000000001</v>
      </c>
      <c r="F7017" s="3">
        <f t="shared" si="1096"/>
        <v>1289.4574600000001</v>
      </c>
      <c r="G7017" s="8">
        <f t="shared" si="1099"/>
        <v>0</v>
      </c>
      <c r="H7017" s="7">
        <f t="shared" si="1091"/>
        <v>0</v>
      </c>
      <c r="I7017" s="7">
        <f t="shared" si="1092"/>
        <v>0</v>
      </c>
      <c r="J7017">
        <f t="shared" si="1093"/>
        <v>0</v>
      </c>
      <c r="K7017">
        <f t="shared" si="1097"/>
        <v>0</v>
      </c>
      <c r="L7017">
        <f t="shared" si="1094"/>
        <v>0</v>
      </c>
      <c r="M7017" s="66" t="str">
        <f t="shared" si="1100"/>
        <v xml:space="preserve"> </v>
      </c>
    </row>
    <row r="7018" spans="1:13" x14ac:dyDescent="0.25">
      <c r="A7018" s="25">
        <f t="shared" si="1098"/>
        <v>7018</v>
      </c>
      <c r="B7018" s="35">
        <f>+INDEX(Исходные_данные!A:Z,A7018+$X$32-1,$X$30)</f>
        <v>0</v>
      </c>
      <c r="C7018" s="25">
        <f>+IFERROR(_xlfn.NUMBERVALUE(INDEX(Исходные_данные!A:Z,A7018+$X$32-1,$X$31),"."),0)</f>
        <v>0</v>
      </c>
      <c r="D7018" s="51"/>
      <c r="E7018" s="3">
        <f t="shared" si="1095"/>
        <v>1289.4580000000001</v>
      </c>
      <c r="F7018" s="3">
        <f t="shared" si="1096"/>
        <v>1289.4574600000001</v>
      </c>
      <c r="G7018" s="8">
        <f t="shared" si="1099"/>
        <v>0</v>
      </c>
      <c r="H7018" s="7">
        <f t="shared" si="1091"/>
        <v>0</v>
      </c>
      <c r="I7018" s="7">
        <f t="shared" si="1092"/>
        <v>0</v>
      </c>
      <c r="J7018">
        <f t="shared" si="1093"/>
        <v>0</v>
      </c>
      <c r="K7018">
        <f t="shared" si="1097"/>
        <v>0</v>
      </c>
      <c r="L7018">
        <f t="shared" si="1094"/>
        <v>0</v>
      </c>
      <c r="M7018" s="66" t="str">
        <f t="shared" si="1100"/>
        <v xml:space="preserve"> </v>
      </c>
    </row>
    <row r="7019" spans="1:13" x14ac:dyDescent="0.25">
      <c r="A7019" s="25">
        <f t="shared" si="1098"/>
        <v>7019</v>
      </c>
      <c r="B7019" s="35">
        <f>+INDEX(Исходные_данные!A:Z,A7019+$X$32-1,$X$30)</f>
        <v>0</v>
      </c>
      <c r="C7019" s="25">
        <f>+IFERROR(_xlfn.NUMBERVALUE(INDEX(Исходные_данные!A:Z,A7019+$X$32-1,$X$31),"."),0)</f>
        <v>0</v>
      </c>
      <c r="D7019" s="51"/>
      <c r="E7019" s="3">
        <f t="shared" si="1095"/>
        <v>1289.4580000000001</v>
      </c>
      <c r="F7019" s="3">
        <f t="shared" si="1096"/>
        <v>1289.4574600000001</v>
      </c>
      <c r="G7019" s="8">
        <f t="shared" si="1099"/>
        <v>0</v>
      </c>
      <c r="H7019" s="7">
        <f t="shared" si="1091"/>
        <v>0</v>
      </c>
      <c r="I7019" s="7">
        <f t="shared" si="1092"/>
        <v>0</v>
      </c>
      <c r="J7019">
        <f t="shared" si="1093"/>
        <v>0</v>
      </c>
      <c r="K7019">
        <f t="shared" si="1097"/>
        <v>0</v>
      </c>
      <c r="L7019">
        <f t="shared" si="1094"/>
        <v>0</v>
      </c>
      <c r="M7019" s="66" t="str">
        <f t="shared" si="1100"/>
        <v xml:space="preserve"> </v>
      </c>
    </row>
    <row r="7020" spans="1:13" x14ac:dyDescent="0.25">
      <c r="A7020" s="25">
        <f t="shared" si="1098"/>
        <v>7020</v>
      </c>
      <c r="B7020" s="35">
        <f>+INDEX(Исходные_данные!A:Z,A7020+$X$32-1,$X$30)</f>
        <v>0</v>
      </c>
      <c r="C7020" s="25">
        <f>+IFERROR(_xlfn.NUMBERVALUE(INDEX(Исходные_данные!A:Z,A7020+$X$32-1,$X$31),"."),0)</f>
        <v>0</v>
      </c>
      <c r="D7020" s="51"/>
      <c r="E7020" s="3">
        <f t="shared" si="1095"/>
        <v>1289.4580000000001</v>
      </c>
      <c r="F7020" s="3">
        <f t="shared" si="1096"/>
        <v>1289.4574600000001</v>
      </c>
      <c r="G7020" s="8">
        <f t="shared" si="1099"/>
        <v>0</v>
      </c>
      <c r="H7020" s="7">
        <f t="shared" si="1091"/>
        <v>0</v>
      </c>
      <c r="I7020" s="7">
        <f t="shared" si="1092"/>
        <v>0</v>
      </c>
      <c r="J7020">
        <f t="shared" si="1093"/>
        <v>0</v>
      </c>
      <c r="K7020">
        <f t="shared" si="1097"/>
        <v>0</v>
      </c>
      <c r="L7020">
        <f t="shared" si="1094"/>
        <v>0</v>
      </c>
      <c r="M7020" s="66" t="str">
        <f t="shared" si="1100"/>
        <v xml:space="preserve"> </v>
      </c>
    </row>
    <row r="7021" spans="1:13" x14ac:dyDescent="0.25">
      <c r="A7021" s="25">
        <f t="shared" si="1098"/>
        <v>7021</v>
      </c>
      <c r="B7021" s="35">
        <f>+INDEX(Исходные_данные!A:Z,A7021+$X$32-1,$X$30)</f>
        <v>0</v>
      </c>
      <c r="C7021" s="25">
        <f>+IFERROR(_xlfn.NUMBERVALUE(INDEX(Исходные_данные!A:Z,A7021+$X$32-1,$X$31),"."),0)</f>
        <v>0</v>
      </c>
      <c r="D7021" s="51"/>
      <c r="E7021" s="3">
        <f t="shared" si="1095"/>
        <v>1289.4580000000001</v>
      </c>
      <c r="F7021" s="3">
        <f t="shared" si="1096"/>
        <v>1289.4574600000001</v>
      </c>
      <c r="G7021" s="8">
        <f t="shared" si="1099"/>
        <v>0</v>
      </c>
      <c r="H7021" s="7">
        <f t="shared" si="1091"/>
        <v>0</v>
      </c>
      <c r="I7021" s="7">
        <f t="shared" si="1092"/>
        <v>0</v>
      </c>
      <c r="J7021">
        <f t="shared" si="1093"/>
        <v>0</v>
      </c>
      <c r="K7021">
        <f t="shared" si="1097"/>
        <v>0</v>
      </c>
      <c r="L7021">
        <f t="shared" si="1094"/>
        <v>0</v>
      </c>
      <c r="M7021" s="66" t="str">
        <f t="shared" si="1100"/>
        <v xml:space="preserve"> </v>
      </c>
    </row>
    <row r="7022" spans="1:13" x14ac:dyDescent="0.25">
      <c r="A7022" s="25">
        <f t="shared" si="1098"/>
        <v>7022</v>
      </c>
      <c r="B7022" s="35">
        <f>+INDEX(Исходные_данные!A:Z,A7022+$X$32-1,$X$30)</f>
        <v>0</v>
      </c>
      <c r="C7022" s="25">
        <f>+IFERROR(_xlfn.NUMBERVALUE(INDEX(Исходные_данные!A:Z,A7022+$X$32-1,$X$31),"."),0)</f>
        <v>0</v>
      </c>
      <c r="D7022" s="51"/>
      <c r="E7022" s="3">
        <f t="shared" si="1095"/>
        <v>1289.4580000000001</v>
      </c>
      <c r="F7022" s="3">
        <f t="shared" si="1096"/>
        <v>1289.4574600000001</v>
      </c>
      <c r="G7022" s="8">
        <f t="shared" si="1099"/>
        <v>0</v>
      </c>
      <c r="H7022" s="7">
        <f t="shared" si="1091"/>
        <v>0</v>
      </c>
      <c r="I7022" s="7">
        <f t="shared" si="1092"/>
        <v>0</v>
      </c>
      <c r="J7022">
        <f t="shared" si="1093"/>
        <v>0</v>
      </c>
      <c r="K7022">
        <f t="shared" si="1097"/>
        <v>0</v>
      </c>
      <c r="L7022">
        <f t="shared" si="1094"/>
        <v>0</v>
      </c>
      <c r="M7022" s="66" t="str">
        <f t="shared" si="1100"/>
        <v xml:space="preserve"> </v>
      </c>
    </row>
    <row r="7023" spans="1:13" x14ac:dyDescent="0.25">
      <c r="A7023" s="25">
        <f t="shared" si="1098"/>
        <v>7023</v>
      </c>
      <c r="B7023" s="35">
        <f>+INDEX(Исходные_данные!A:Z,A7023+$X$32-1,$X$30)</f>
        <v>0</v>
      </c>
      <c r="C7023" s="25">
        <f>+IFERROR(_xlfn.NUMBERVALUE(INDEX(Исходные_данные!A:Z,A7023+$X$32-1,$X$31),"."),0)</f>
        <v>0</v>
      </c>
      <c r="D7023" s="51"/>
      <c r="E7023" s="3">
        <f t="shared" si="1095"/>
        <v>1289.4580000000001</v>
      </c>
      <c r="F7023" s="3">
        <f t="shared" si="1096"/>
        <v>1289.4574600000001</v>
      </c>
      <c r="G7023" s="8">
        <f t="shared" si="1099"/>
        <v>0</v>
      </c>
      <c r="H7023" s="7">
        <f t="shared" si="1091"/>
        <v>0</v>
      </c>
      <c r="I7023" s="7">
        <f t="shared" si="1092"/>
        <v>0</v>
      </c>
      <c r="J7023">
        <f t="shared" si="1093"/>
        <v>0</v>
      </c>
      <c r="K7023">
        <f t="shared" si="1097"/>
        <v>0</v>
      </c>
      <c r="L7023">
        <f t="shared" si="1094"/>
        <v>0</v>
      </c>
      <c r="M7023" s="66" t="str">
        <f t="shared" si="1100"/>
        <v xml:space="preserve"> </v>
      </c>
    </row>
    <row r="7024" spans="1:13" x14ac:dyDescent="0.25">
      <c r="A7024" s="25">
        <f t="shared" si="1098"/>
        <v>7024</v>
      </c>
      <c r="B7024" s="35">
        <f>+INDEX(Исходные_данные!A:Z,A7024+$X$32-1,$X$30)</f>
        <v>0</v>
      </c>
      <c r="C7024" s="25">
        <f>+IFERROR(_xlfn.NUMBERVALUE(INDEX(Исходные_данные!A:Z,A7024+$X$32-1,$X$31),"."),0)</f>
        <v>0</v>
      </c>
      <c r="D7024" s="51"/>
      <c r="E7024" s="3">
        <f t="shared" si="1095"/>
        <v>1289.4580000000001</v>
      </c>
      <c r="F7024" s="3">
        <f t="shared" si="1096"/>
        <v>1289.4574600000001</v>
      </c>
      <c r="G7024" s="8">
        <f t="shared" si="1099"/>
        <v>0</v>
      </c>
      <c r="H7024" s="7">
        <f t="shared" si="1091"/>
        <v>0</v>
      </c>
      <c r="I7024" s="7">
        <f t="shared" si="1092"/>
        <v>0</v>
      </c>
      <c r="J7024">
        <f t="shared" si="1093"/>
        <v>0</v>
      </c>
      <c r="K7024">
        <f t="shared" si="1097"/>
        <v>0</v>
      </c>
      <c r="L7024">
        <f t="shared" si="1094"/>
        <v>0</v>
      </c>
      <c r="M7024" s="66" t="str">
        <f t="shared" si="1100"/>
        <v xml:space="preserve"> </v>
      </c>
    </row>
    <row r="7025" spans="1:13" x14ac:dyDescent="0.25">
      <c r="A7025" s="25">
        <f t="shared" si="1098"/>
        <v>7025</v>
      </c>
      <c r="B7025" s="35">
        <f>+INDEX(Исходные_данные!A:Z,A7025+$X$32-1,$X$30)</f>
        <v>0</v>
      </c>
      <c r="C7025" s="25">
        <f>+IFERROR(_xlfn.NUMBERVALUE(INDEX(Исходные_данные!A:Z,A7025+$X$32-1,$X$31),"."),0)</f>
        <v>0</v>
      </c>
      <c r="D7025" s="51"/>
      <c r="E7025" s="3">
        <f t="shared" si="1095"/>
        <v>1289.4580000000001</v>
      </c>
      <c r="F7025" s="3">
        <f t="shared" si="1096"/>
        <v>1289.4574600000001</v>
      </c>
      <c r="G7025" s="8">
        <f t="shared" si="1099"/>
        <v>0</v>
      </c>
      <c r="H7025" s="7">
        <f t="shared" si="1091"/>
        <v>0</v>
      </c>
      <c r="I7025" s="7">
        <f t="shared" si="1092"/>
        <v>0</v>
      </c>
      <c r="J7025">
        <f t="shared" si="1093"/>
        <v>0</v>
      </c>
      <c r="K7025">
        <f t="shared" si="1097"/>
        <v>0</v>
      </c>
      <c r="L7025">
        <f t="shared" si="1094"/>
        <v>0</v>
      </c>
      <c r="M7025" s="66" t="str">
        <f t="shared" si="1100"/>
        <v xml:space="preserve"> </v>
      </c>
    </row>
    <row r="7026" spans="1:13" x14ac:dyDescent="0.25">
      <c r="A7026" s="25">
        <f t="shared" si="1098"/>
        <v>7026</v>
      </c>
      <c r="B7026" s="35">
        <f>+INDEX(Исходные_данные!A:Z,A7026+$X$32-1,$X$30)</f>
        <v>0</v>
      </c>
      <c r="C7026" s="25">
        <f>+IFERROR(_xlfn.NUMBERVALUE(INDEX(Исходные_данные!A:Z,A7026+$X$32-1,$X$31),"."),0)</f>
        <v>0</v>
      </c>
      <c r="D7026" s="51"/>
      <c r="E7026" s="3">
        <f t="shared" si="1095"/>
        <v>1289.4580000000001</v>
      </c>
      <c r="F7026" s="3">
        <f t="shared" si="1096"/>
        <v>1289.4574600000001</v>
      </c>
      <c r="G7026" s="8">
        <f t="shared" si="1099"/>
        <v>0</v>
      </c>
      <c r="H7026" s="7">
        <f t="shared" si="1091"/>
        <v>0</v>
      </c>
      <c r="I7026" s="7">
        <f t="shared" si="1092"/>
        <v>0</v>
      </c>
      <c r="J7026">
        <f t="shared" si="1093"/>
        <v>0</v>
      </c>
      <c r="K7026">
        <f t="shared" si="1097"/>
        <v>0</v>
      </c>
      <c r="L7026">
        <f t="shared" si="1094"/>
        <v>0</v>
      </c>
      <c r="M7026" s="66" t="str">
        <f t="shared" si="1100"/>
        <v xml:space="preserve"> </v>
      </c>
    </row>
    <row r="7027" spans="1:13" x14ac:dyDescent="0.25">
      <c r="A7027" s="25">
        <f t="shared" si="1098"/>
        <v>7027</v>
      </c>
      <c r="B7027" s="35">
        <f>+INDEX(Исходные_данные!A:Z,A7027+$X$32-1,$X$30)</f>
        <v>0</v>
      </c>
      <c r="C7027" s="25">
        <f>+IFERROR(_xlfn.NUMBERVALUE(INDEX(Исходные_данные!A:Z,A7027+$X$32-1,$X$31),"."),0)</f>
        <v>0</v>
      </c>
      <c r="D7027" s="51"/>
      <c r="E7027" s="3">
        <f t="shared" si="1095"/>
        <v>1289.4580000000001</v>
      </c>
      <c r="F7027" s="3">
        <f t="shared" si="1096"/>
        <v>1289.4574600000001</v>
      </c>
      <c r="G7027" s="8">
        <f t="shared" si="1099"/>
        <v>0</v>
      </c>
      <c r="H7027" s="7">
        <f t="shared" si="1091"/>
        <v>0</v>
      </c>
      <c r="I7027" s="7">
        <f t="shared" si="1092"/>
        <v>0</v>
      </c>
      <c r="J7027">
        <f t="shared" si="1093"/>
        <v>0</v>
      </c>
      <c r="K7027">
        <f t="shared" si="1097"/>
        <v>0</v>
      </c>
      <c r="L7027">
        <f t="shared" si="1094"/>
        <v>0</v>
      </c>
      <c r="M7027" s="66" t="str">
        <f t="shared" si="1100"/>
        <v xml:space="preserve"> </v>
      </c>
    </row>
    <row r="7028" spans="1:13" x14ac:dyDescent="0.25">
      <c r="A7028" s="25">
        <f t="shared" si="1098"/>
        <v>7028</v>
      </c>
      <c r="B7028" s="35">
        <f>+INDEX(Исходные_данные!A:Z,A7028+$X$32-1,$X$30)</f>
        <v>0</v>
      </c>
      <c r="C7028" s="25">
        <f>+IFERROR(_xlfn.NUMBERVALUE(INDEX(Исходные_данные!A:Z,A7028+$X$32-1,$X$31),"."),0)</f>
        <v>0</v>
      </c>
      <c r="D7028" s="51"/>
      <c r="E7028" s="3">
        <f t="shared" si="1095"/>
        <v>1289.4580000000001</v>
      </c>
      <c r="F7028" s="3">
        <f t="shared" si="1096"/>
        <v>1289.4574600000001</v>
      </c>
      <c r="G7028" s="8">
        <f t="shared" si="1099"/>
        <v>0</v>
      </c>
      <c r="H7028" s="7">
        <f t="shared" si="1091"/>
        <v>0</v>
      </c>
      <c r="I7028" s="7">
        <f t="shared" si="1092"/>
        <v>0</v>
      </c>
      <c r="J7028">
        <f t="shared" si="1093"/>
        <v>0</v>
      </c>
      <c r="K7028">
        <f t="shared" si="1097"/>
        <v>0</v>
      </c>
      <c r="L7028">
        <f t="shared" si="1094"/>
        <v>0</v>
      </c>
      <c r="M7028" s="66" t="str">
        <f t="shared" si="1100"/>
        <v xml:space="preserve"> </v>
      </c>
    </row>
    <row r="7029" spans="1:13" x14ac:dyDescent="0.25">
      <c r="A7029" s="25">
        <f t="shared" si="1098"/>
        <v>7029</v>
      </c>
      <c r="B7029" s="35">
        <f>+INDEX(Исходные_данные!A:Z,A7029+$X$32-1,$X$30)</f>
        <v>0</v>
      </c>
      <c r="C7029" s="25">
        <f>+IFERROR(_xlfn.NUMBERVALUE(INDEX(Исходные_данные!A:Z,A7029+$X$32-1,$X$31),"."),0)</f>
        <v>0</v>
      </c>
      <c r="D7029" s="51"/>
      <c r="E7029" s="3">
        <f t="shared" si="1095"/>
        <v>1289.4580000000001</v>
      </c>
      <c r="F7029" s="3">
        <f t="shared" si="1096"/>
        <v>1289.4574600000001</v>
      </c>
      <c r="G7029" s="8">
        <f t="shared" si="1099"/>
        <v>0</v>
      </c>
      <c r="H7029" s="7">
        <f t="shared" si="1091"/>
        <v>0</v>
      </c>
      <c r="I7029" s="7">
        <f t="shared" si="1092"/>
        <v>0</v>
      </c>
      <c r="J7029">
        <f t="shared" si="1093"/>
        <v>0</v>
      </c>
      <c r="K7029">
        <f t="shared" si="1097"/>
        <v>0</v>
      </c>
      <c r="L7029">
        <f t="shared" si="1094"/>
        <v>0</v>
      </c>
      <c r="M7029" s="66" t="str">
        <f t="shared" si="1100"/>
        <v xml:space="preserve"> </v>
      </c>
    </row>
    <row r="7030" spans="1:13" x14ac:dyDescent="0.25">
      <c r="A7030" s="25">
        <f t="shared" si="1098"/>
        <v>7030</v>
      </c>
      <c r="B7030" s="35">
        <f>+INDEX(Исходные_данные!A:Z,A7030+$X$32-1,$X$30)</f>
        <v>0</v>
      </c>
      <c r="C7030" s="25">
        <f>+IFERROR(_xlfn.NUMBERVALUE(INDEX(Исходные_данные!A:Z,A7030+$X$32-1,$X$31),"."),0)</f>
        <v>0</v>
      </c>
      <c r="D7030" s="51"/>
      <c r="E7030" s="3">
        <f t="shared" si="1095"/>
        <v>1289.4580000000001</v>
      </c>
      <c r="F7030" s="3">
        <f t="shared" si="1096"/>
        <v>1289.4574600000001</v>
      </c>
      <c r="G7030" s="8">
        <f t="shared" si="1099"/>
        <v>0</v>
      </c>
      <c r="H7030" s="7">
        <f t="shared" si="1091"/>
        <v>0</v>
      </c>
      <c r="I7030" s="7">
        <f t="shared" si="1092"/>
        <v>0</v>
      </c>
      <c r="J7030">
        <f t="shared" si="1093"/>
        <v>0</v>
      </c>
      <c r="K7030">
        <f t="shared" si="1097"/>
        <v>0</v>
      </c>
      <c r="L7030">
        <f t="shared" si="1094"/>
        <v>0</v>
      </c>
      <c r="M7030" s="66" t="str">
        <f t="shared" si="1100"/>
        <v xml:space="preserve"> </v>
      </c>
    </row>
    <row r="7031" spans="1:13" x14ac:dyDescent="0.25">
      <c r="A7031" s="25">
        <f t="shared" si="1098"/>
        <v>7031</v>
      </c>
      <c r="B7031" s="35">
        <f>+INDEX(Исходные_данные!A:Z,A7031+$X$32-1,$X$30)</f>
        <v>0</v>
      </c>
      <c r="C7031" s="25">
        <f>+IFERROR(_xlfn.NUMBERVALUE(INDEX(Исходные_данные!A:Z,A7031+$X$32-1,$X$31),"."),0)</f>
        <v>0</v>
      </c>
      <c r="D7031" s="51"/>
      <c r="E7031" s="3">
        <f t="shared" si="1095"/>
        <v>1289.4580000000001</v>
      </c>
      <c r="F7031" s="3">
        <f t="shared" si="1096"/>
        <v>1289.4574600000001</v>
      </c>
      <c r="G7031" s="8">
        <f t="shared" si="1099"/>
        <v>0</v>
      </c>
      <c r="H7031" s="7">
        <f t="shared" si="1091"/>
        <v>0</v>
      </c>
      <c r="I7031" s="7">
        <f t="shared" si="1092"/>
        <v>0</v>
      </c>
      <c r="J7031">
        <f t="shared" si="1093"/>
        <v>0</v>
      </c>
      <c r="K7031">
        <f t="shared" si="1097"/>
        <v>0</v>
      </c>
      <c r="L7031">
        <f t="shared" si="1094"/>
        <v>0</v>
      </c>
      <c r="M7031" s="66" t="str">
        <f t="shared" si="1100"/>
        <v xml:space="preserve"> </v>
      </c>
    </row>
    <row r="7032" spans="1:13" x14ac:dyDescent="0.25">
      <c r="A7032" s="25">
        <f t="shared" si="1098"/>
        <v>7032</v>
      </c>
      <c r="B7032" s="35">
        <f>+INDEX(Исходные_данные!A:Z,A7032+$X$32-1,$X$30)</f>
        <v>0</v>
      </c>
      <c r="C7032" s="25">
        <f>+IFERROR(_xlfn.NUMBERVALUE(INDEX(Исходные_данные!A:Z,A7032+$X$32-1,$X$31),"."),0)</f>
        <v>0</v>
      </c>
      <c r="D7032" s="51"/>
      <c r="E7032" s="3">
        <f t="shared" si="1095"/>
        <v>1289.4580000000001</v>
      </c>
      <c r="F7032" s="3">
        <f t="shared" si="1096"/>
        <v>1289.4574600000001</v>
      </c>
      <c r="G7032" s="8">
        <f t="shared" si="1099"/>
        <v>0</v>
      </c>
      <c r="H7032" s="7">
        <f t="shared" si="1091"/>
        <v>0</v>
      </c>
      <c r="I7032" s="7">
        <f t="shared" si="1092"/>
        <v>0</v>
      </c>
      <c r="J7032">
        <f t="shared" si="1093"/>
        <v>0</v>
      </c>
      <c r="K7032">
        <f t="shared" si="1097"/>
        <v>0</v>
      </c>
      <c r="L7032">
        <f t="shared" si="1094"/>
        <v>0</v>
      </c>
      <c r="M7032" s="66" t="str">
        <f t="shared" si="1100"/>
        <v xml:space="preserve"> </v>
      </c>
    </row>
    <row r="7033" spans="1:13" x14ac:dyDescent="0.25">
      <c r="A7033" s="25">
        <f t="shared" si="1098"/>
        <v>7033</v>
      </c>
      <c r="B7033" s="35">
        <f>+INDEX(Исходные_данные!A:Z,A7033+$X$32-1,$X$30)</f>
        <v>0</v>
      </c>
      <c r="C7033" s="25">
        <f>+IFERROR(_xlfn.NUMBERVALUE(INDEX(Исходные_данные!A:Z,A7033+$X$32-1,$X$31),"."),0)</f>
        <v>0</v>
      </c>
      <c r="D7033" s="51"/>
      <c r="E7033" s="3">
        <f t="shared" si="1095"/>
        <v>1289.4580000000001</v>
      </c>
      <c r="F7033" s="3">
        <f t="shared" si="1096"/>
        <v>1289.4574600000001</v>
      </c>
      <c r="G7033" s="8">
        <f t="shared" si="1099"/>
        <v>0</v>
      </c>
      <c r="H7033" s="7">
        <f t="shared" si="1091"/>
        <v>0</v>
      </c>
      <c r="I7033" s="7">
        <f t="shared" si="1092"/>
        <v>0</v>
      </c>
      <c r="J7033">
        <f t="shared" si="1093"/>
        <v>0</v>
      </c>
      <c r="K7033">
        <f t="shared" si="1097"/>
        <v>0</v>
      </c>
      <c r="L7033">
        <f t="shared" si="1094"/>
        <v>0</v>
      </c>
      <c r="M7033" s="66" t="str">
        <f t="shared" si="1100"/>
        <v xml:space="preserve"> </v>
      </c>
    </row>
    <row r="7034" spans="1:13" x14ac:dyDescent="0.25">
      <c r="A7034" s="25">
        <f t="shared" si="1098"/>
        <v>7034</v>
      </c>
      <c r="B7034" s="35">
        <f>+INDEX(Исходные_данные!A:Z,A7034+$X$32-1,$X$30)</f>
        <v>0</v>
      </c>
      <c r="C7034" s="25">
        <f>+IFERROR(_xlfn.NUMBERVALUE(INDEX(Исходные_данные!A:Z,A7034+$X$32-1,$X$31),"."),0)</f>
        <v>0</v>
      </c>
      <c r="D7034" s="51"/>
      <c r="E7034" s="3">
        <f t="shared" si="1095"/>
        <v>1289.4580000000001</v>
      </c>
      <c r="F7034" s="3">
        <f t="shared" si="1096"/>
        <v>1289.4574600000001</v>
      </c>
      <c r="G7034" s="8">
        <f t="shared" si="1099"/>
        <v>0</v>
      </c>
      <c r="H7034" s="7">
        <f t="shared" si="1091"/>
        <v>0</v>
      </c>
      <c r="I7034" s="7">
        <f t="shared" si="1092"/>
        <v>0</v>
      </c>
      <c r="J7034">
        <f t="shared" si="1093"/>
        <v>0</v>
      </c>
      <c r="K7034">
        <f t="shared" si="1097"/>
        <v>0</v>
      </c>
      <c r="L7034">
        <f t="shared" si="1094"/>
        <v>0</v>
      </c>
      <c r="M7034" s="66" t="str">
        <f t="shared" si="1100"/>
        <v xml:space="preserve"> </v>
      </c>
    </row>
    <row r="7035" spans="1:13" x14ac:dyDescent="0.25">
      <c r="A7035" s="25">
        <f t="shared" si="1098"/>
        <v>7035</v>
      </c>
      <c r="B7035" s="35">
        <f>+INDEX(Исходные_данные!A:Z,A7035+$X$32-1,$X$30)</f>
        <v>0</v>
      </c>
      <c r="C7035" s="25">
        <f>+IFERROR(_xlfn.NUMBERVALUE(INDEX(Исходные_данные!A:Z,A7035+$X$32-1,$X$31),"."),0)</f>
        <v>0</v>
      </c>
      <c r="D7035" s="51"/>
      <c r="E7035" s="3">
        <f t="shared" si="1095"/>
        <v>1289.4580000000001</v>
      </c>
      <c r="F7035" s="3">
        <f t="shared" si="1096"/>
        <v>1289.4574600000001</v>
      </c>
      <c r="G7035" s="8">
        <f t="shared" si="1099"/>
        <v>0</v>
      </c>
      <c r="H7035" s="7">
        <f t="shared" si="1091"/>
        <v>0</v>
      </c>
      <c r="I7035" s="7">
        <f t="shared" si="1092"/>
        <v>0</v>
      </c>
      <c r="J7035">
        <f t="shared" si="1093"/>
        <v>0</v>
      </c>
      <c r="K7035">
        <f t="shared" si="1097"/>
        <v>0</v>
      </c>
      <c r="L7035">
        <f t="shared" si="1094"/>
        <v>0</v>
      </c>
      <c r="M7035" s="66" t="str">
        <f t="shared" si="1100"/>
        <v xml:space="preserve"> </v>
      </c>
    </row>
    <row r="7036" spans="1:13" x14ac:dyDescent="0.25">
      <c r="A7036" s="25">
        <f t="shared" si="1098"/>
        <v>7036</v>
      </c>
      <c r="B7036" s="35">
        <f>+INDEX(Исходные_данные!A:Z,A7036+$X$32-1,$X$30)</f>
        <v>0</v>
      </c>
      <c r="C7036" s="25">
        <f>+IFERROR(_xlfn.NUMBERVALUE(INDEX(Исходные_данные!A:Z,A7036+$X$32-1,$X$31),"."),0)</f>
        <v>0</v>
      </c>
      <c r="D7036" s="51"/>
      <c r="E7036" s="3">
        <f t="shared" si="1095"/>
        <v>1289.4580000000001</v>
      </c>
      <c r="F7036" s="3">
        <f t="shared" si="1096"/>
        <v>1289.4574600000001</v>
      </c>
      <c r="G7036" s="8">
        <f t="shared" si="1099"/>
        <v>0</v>
      </c>
      <c r="H7036" s="7">
        <f t="shared" si="1091"/>
        <v>0</v>
      </c>
      <c r="I7036" s="7">
        <f t="shared" si="1092"/>
        <v>0</v>
      </c>
      <c r="J7036">
        <f t="shared" si="1093"/>
        <v>0</v>
      </c>
      <c r="K7036">
        <f t="shared" si="1097"/>
        <v>0</v>
      </c>
      <c r="L7036">
        <f t="shared" si="1094"/>
        <v>0</v>
      </c>
      <c r="M7036" s="66" t="str">
        <f t="shared" si="1100"/>
        <v xml:space="preserve"> </v>
      </c>
    </row>
    <row r="7037" spans="1:13" x14ac:dyDescent="0.25">
      <c r="A7037" s="25">
        <f t="shared" si="1098"/>
        <v>7037</v>
      </c>
      <c r="B7037" s="35">
        <f>+INDEX(Исходные_данные!A:Z,A7037+$X$32-1,$X$30)</f>
        <v>0</v>
      </c>
      <c r="C7037" s="25">
        <f>+IFERROR(_xlfn.NUMBERVALUE(INDEX(Исходные_данные!A:Z,A7037+$X$32-1,$X$31),"."),0)</f>
        <v>0</v>
      </c>
      <c r="D7037" s="51"/>
      <c r="E7037" s="3">
        <f t="shared" si="1095"/>
        <v>1289.4580000000001</v>
      </c>
      <c r="F7037" s="3">
        <f t="shared" si="1096"/>
        <v>1289.4574600000001</v>
      </c>
      <c r="G7037" s="8">
        <f t="shared" si="1099"/>
        <v>0</v>
      </c>
      <c r="H7037" s="7">
        <f t="shared" si="1091"/>
        <v>0</v>
      </c>
      <c r="I7037" s="7">
        <f t="shared" si="1092"/>
        <v>0</v>
      </c>
      <c r="J7037">
        <f t="shared" si="1093"/>
        <v>0</v>
      </c>
      <c r="K7037">
        <f t="shared" si="1097"/>
        <v>0</v>
      </c>
      <c r="L7037">
        <f t="shared" si="1094"/>
        <v>0</v>
      </c>
      <c r="M7037" s="66" t="str">
        <f t="shared" si="1100"/>
        <v xml:space="preserve"> </v>
      </c>
    </row>
    <row r="7038" spans="1:13" x14ac:dyDescent="0.25">
      <c r="A7038" s="25">
        <f t="shared" si="1098"/>
        <v>7038</v>
      </c>
      <c r="B7038" s="35">
        <f>+INDEX(Исходные_данные!A:Z,A7038+$X$32-1,$X$30)</f>
        <v>0</v>
      </c>
      <c r="C7038" s="25">
        <f>+IFERROR(_xlfn.NUMBERVALUE(INDEX(Исходные_данные!A:Z,A7038+$X$32-1,$X$31),"."),0)</f>
        <v>0</v>
      </c>
      <c r="D7038" s="51"/>
      <c r="E7038" s="3">
        <f t="shared" si="1095"/>
        <v>1289.4580000000001</v>
      </c>
      <c r="F7038" s="3">
        <f t="shared" si="1096"/>
        <v>1289.4574600000001</v>
      </c>
      <c r="G7038" s="8">
        <f t="shared" si="1099"/>
        <v>0</v>
      </c>
      <c r="H7038" s="7">
        <f t="shared" si="1091"/>
        <v>0</v>
      </c>
      <c r="I7038" s="7">
        <f t="shared" si="1092"/>
        <v>0</v>
      </c>
      <c r="J7038">
        <f t="shared" si="1093"/>
        <v>0</v>
      </c>
      <c r="K7038">
        <f t="shared" si="1097"/>
        <v>0</v>
      </c>
      <c r="L7038">
        <f t="shared" si="1094"/>
        <v>0</v>
      </c>
      <c r="M7038" s="66" t="str">
        <f t="shared" si="1100"/>
        <v xml:space="preserve"> </v>
      </c>
    </row>
    <row r="7039" spans="1:13" x14ac:dyDescent="0.25">
      <c r="A7039" s="25">
        <f t="shared" si="1098"/>
        <v>7039</v>
      </c>
      <c r="B7039" s="35">
        <f>+INDEX(Исходные_данные!A:Z,A7039+$X$32-1,$X$30)</f>
        <v>0</v>
      </c>
      <c r="C7039" s="25">
        <f>+IFERROR(_xlfn.NUMBERVALUE(INDEX(Исходные_данные!A:Z,A7039+$X$32-1,$X$31),"."),0)</f>
        <v>0</v>
      </c>
      <c r="D7039" s="51"/>
      <c r="E7039" s="3">
        <f t="shared" si="1095"/>
        <v>1289.4580000000001</v>
      </c>
      <c r="F7039" s="3">
        <f t="shared" si="1096"/>
        <v>1289.4574600000001</v>
      </c>
      <c r="G7039" s="8">
        <f t="shared" si="1099"/>
        <v>0</v>
      </c>
      <c r="H7039" s="7">
        <f t="shared" si="1091"/>
        <v>0</v>
      </c>
      <c r="I7039" s="7">
        <f t="shared" si="1092"/>
        <v>0</v>
      </c>
      <c r="J7039">
        <f t="shared" si="1093"/>
        <v>0</v>
      </c>
      <c r="K7039">
        <f t="shared" si="1097"/>
        <v>0</v>
      </c>
      <c r="L7039">
        <f t="shared" si="1094"/>
        <v>0</v>
      </c>
      <c r="M7039" s="66" t="str">
        <f t="shared" si="1100"/>
        <v xml:space="preserve"> </v>
      </c>
    </row>
    <row r="7040" spans="1:13" x14ac:dyDescent="0.25">
      <c r="A7040" s="25">
        <f t="shared" si="1098"/>
        <v>7040</v>
      </c>
      <c r="B7040" s="35">
        <f>+INDEX(Исходные_данные!A:Z,A7040+$X$32-1,$X$30)</f>
        <v>0</v>
      </c>
      <c r="C7040" s="25">
        <f>+IFERROR(_xlfn.NUMBERVALUE(INDEX(Исходные_данные!A:Z,A7040+$X$32-1,$X$31),"."),0)</f>
        <v>0</v>
      </c>
      <c r="D7040" s="51"/>
      <c r="E7040" s="3">
        <f t="shared" si="1095"/>
        <v>1289.4580000000001</v>
      </c>
      <c r="F7040" s="3">
        <f t="shared" si="1096"/>
        <v>1289.4574600000001</v>
      </c>
      <c r="G7040" s="8">
        <f t="shared" si="1099"/>
        <v>0</v>
      </c>
      <c r="H7040" s="7">
        <f t="shared" si="1091"/>
        <v>0</v>
      </c>
      <c r="I7040" s="7">
        <f t="shared" si="1092"/>
        <v>0</v>
      </c>
      <c r="J7040">
        <f t="shared" si="1093"/>
        <v>0</v>
      </c>
      <c r="K7040">
        <f t="shared" si="1097"/>
        <v>0</v>
      </c>
      <c r="L7040">
        <f t="shared" si="1094"/>
        <v>0</v>
      </c>
      <c r="M7040" s="66" t="str">
        <f t="shared" si="1100"/>
        <v xml:space="preserve"> </v>
      </c>
    </row>
    <row r="7041" spans="1:13" x14ac:dyDescent="0.25">
      <c r="A7041" s="25">
        <f t="shared" si="1098"/>
        <v>7041</v>
      </c>
      <c r="B7041" s="35">
        <f>+INDEX(Исходные_данные!A:Z,A7041+$X$32-1,$X$30)</f>
        <v>0</v>
      </c>
      <c r="C7041" s="25">
        <f>+IFERROR(_xlfn.NUMBERVALUE(INDEX(Исходные_данные!A:Z,A7041+$X$32-1,$X$31),"."),0)</f>
        <v>0</v>
      </c>
      <c r="D7041" s="51"/>
      <c r="E7041" s="3">
        <f t="shared" si="1095"/>
        <v>1289.4580000000001</v>
      </c>
      <c r="F7041" s="3">
        <f t="shared" si="1096"/>
        <v>1289.4574600000001</v>
      </c>
      <c r="G7041" s="8">
        <f t="shared" si="1099"/>
        <v>0</v>
      </c>
      <c r="H7041" s="7">
        <f t="shared" ref="H7041:H7104" si="1101">IF(G7041&gt;$X$35,C7041,0)</f>
        <v>0</v>
      </c>
      <c r="I7041" s="7">
        <f t="shared" ref="I7041:I7104" si="1102">IF(AND(A7041&gt;$Q$25,A7041&lt;=$Q$25+$T$25),1,0)</f>
        <v>0</v>
      </c>
      <c r="J7041">
        <f t="shared" ref="J7041:J7104" si="1103">IF(I7041=1,IF(H7041*$W$47&lt;=$X$48,H7041*$W$47,0),0)</f>
        <v>0</v>
      </c>
      <c r="K7041">
        <f t="shared" si="1097"/>
        <v>0</v>
      </c>
      <c r="L7041">
        <f t="shared" ref="L7041:L7104" si="1104">+IF(I7041=1,IF(H7041*$W$47&lt;=$X$48,0,$X$48),0)</f>
        <v>0</v>
      </c>
      <c r="M7041" s="66" t="str">
        <f t="shared" si="1100"/>
        <v xml:space="preserve"> </v>
      </c>
    </row>
    <row r="7042" spans="1:13" x14ac:dyDescent="0.25">
      <c r="A7042" s="25">
        <f t="shared" si="1098"/>
        <v>7042</v>
      </c>
      <c r="B7042" s="35">
        <f>+INDEX(Исходные_данные!A:Z,A7042+$X$32-1,$X$30)</f>
        <v>0</v>
      </c>
      <c r="C7042" s="25">
        <f>+IFERROR(_xlfn.NUMBERVALUE(INDEX(Исходные_данные!A:Z,A7042+$X$32-1,$X$31),"."),0)</f>
        <v>0</v>
      </c>
      <c r="D7042" s="51"/>
      <c r="E7042" s="3">
        <f t="shared" ref="E7042:E7105" si="1105">+IFERROR(IF(_xlfn.NUMBERVALUE(B7042,".")&lt;E7041,E7041,_xlfn.NUMBERVALUE(B7042,".")),E7041)</f>
        <v>1289.4580000000001</v>
      </c>
      <c r="F7042" s="3">
        <f t="shared" ref="F7042:F7105" si="1106">(E7042-$X$45*$X$44)/IF($X$44&lt;&gt;0,ABS($X$44),1)*$X$39</f>
        <v>1289.4574600000001</v>
      </c>
      <c r="G7042" s="8">
        <f t="shared" si="1099"/>
        <v>0</v>
      </c>
      <c r="H7042" s="7">
        <f t="shared" si="1101"/>
        <v>0</v>
      </c>
      <c r="I7042" s="7">
        <f t="shared" si="1102"/>
        <v>0</v>
      </c>
      <c r="J7042">
        <f t="shared" si="1103"/>
        <v>0</v>
      </c>
      <c r="K7042">
        <f t="shared" ref="K7042:K7105" si="1107">+J7042/100</f>
        <v>0</v>
      </c>
      <c r="L7042">
        <f t="shared" si="1104"/>
        <v>0</v>
      </c>
      <c r="M7042" s="66" t="str">
        <f t="shared" si="1100"/>
        <v xml:space="preserve"> </v>
      </c>
    </row>
    <row r="7043" spans="1:13" x14ac:dyDescent="0.25">
      <c r="A7043" s="25">
        <f t="shared" ref="A7043:A7106" si="1108">+A7042+1</f>
        <v>7043</v>
      </c>
      <c r="B7043" s="35">
        <f>+INDEX(Исходные_данные!A:Z,A7043+$X$32-1,$X$30)</f>
        <v>0</v>
      </c>
      <c r="C7043" s="25">
        <f>+IFERROR(_xlfn.NUMBERVALUE(INDEX(Исходные_данные!A:Z,A7043+$X$32-1,$X$31),"."),0)</f>
        <v>0</v>
      </c>
      <c r="D7043" s="51"/>
      <c r="E7043" s="3">
        <f t="shared" si="1105"/>
        <v>1289.4580000000001</v>
      </c>
      <c r="F7043" s="3">
        <f t="shared" si="1106"/>
        <v>1289.4574600000001</v>
      </c>
      <c r="G7043" s="8">
        <f t="shared" ref="G7043:G7106" si="1109">+IF(E7043=E7042,0,_xlfn.NUMBERVALUE(C7043,".")/O$56*100)</f>
        <v>0</v>
      </c>
      <c r="H7043" s="7">
        <f t="shared" si="1101"/>
        <v>0</v>
      </c>
      <c r="I7043" s="7">
        <f t="shared" si="1102"/>
        <v>0</v>
      </c>
      <c r="J7043">
        <f t="shared" si="1103"/>
        <v>0</v>
      </c>
      <c r="K7043">
        <f t="shared" si="1107"/>
        <v>0</v>
      </c>
      <c r="L7043">
        <f t="shared" si="1104"/>
        <v>0</v>
      </c>
      <c r="M7043" s="66" t="str">
        <f t="shared" si="1100"/>
        <v xml:space="preserve"> </v>
      </c>
    </row>
    <row r="7044" spans="1:13" x14ac:dyDescent="0.25">
      <c r="A7044" s="25">
        <f t="shared" si="1108"/>
        <v>7044</v>
      </c>
      <c r="B7044" s="35">
        <f>+INDEX(Исходные_данные!A:Z,A7044+$X$32-1,$X$30)</f>
        <v>0</v>
      </c>
      <c r="C7044" s="25">
        <f>+IFERROR(_xlfn.NUMBERVALUE(INDEX(Исходные_данные!A:Z,A7044+$X$32-1,$X$31),"."),0)</f>
        <v>0</v>
      </c>
      <c r="D7044" s="51"/>
      <c r="E7044" s="3">
        <f t="shared" si="1105"/>
        <v>1289.4580000000001</v>
      </c>
      <c r="F7044" s="3">
        <f t="shared" si="1106"/>
        <v>1289.4574600000001</v>
      </c>
      <c r="G7044" s="8">
        <f t="shared" si="1109"/>
        <v>0</v>
      </c>
      <c r="H7044" s="7">
        <f t="shared" si="1101"/>
        <v>0</v>
      </c>
      <c r="I7044" s="7">
        <f t="shared" si="1102"/>
        <v>0</v>
      </c>
      <c r="J7044">
        <f t="shared" si="1103"/>
        <v>0</v>
      </c>
      <c r="K7044">
        <f t="shared" si="1107"/>
        <v>0</v>
      </c>
      <c r="L7044">
        <f t="shared" si="1104"/>
        <v>0</v>
      </c>
      <c r="M7044" s="66" t="str">
        <f t="shared" si="1100"/>
        <v xml:space="preserve"> </v>
      </c>
    </row>
    <row r="7045" spans="1:13" x14ac:dyDescent="0.25">
      <c r="A7045" s="25">
        <f t="shared" si="1108"/>
        <v>7045</v>
      </c>
      <c r="B7045" s="35">
        <f>+INDEX(Исходные_данные!A:Z,A7045+$X$32-1,$X$30)</f>
        <v>0</v>
      </c>
      <c r="C7045" s="25">
        <f>+IFERROR(_xlfn.NUMBERVALUE(INDEX(Исходные_данные!A:Z,A7045+$X$32-1,$X$31),"."),0)</f>
        <v>0</v>
      </c>
      <c r="D7045" s="51"/>
      <c r="E7045" s="3">
        <f t="shared" si="1105"/>
        <v>1289.4580000000001</v>
      </c>
      <c r="F7045" s="3">
        <f t="shared" si="1106"/>
        <v>1289.4574600000001</v>
      </c>
      <c r="G7045" s="8">
        <f t="shared" si="1109"/>
        <v>0</v>
      </c>
      <c r="H7045" s="7">
        <f t="shared" si="1101"/>
        <v>0</v>
      </c>
      <c r="I7045" s="7">
        <f t="shared" si="1102"/>
        <v>0</v>
      </c>
      <c r="J7045">
        <f t="shared" si="1103"/>
        <v>0</v>
      </c>
      <c r="K7045">
        <f t="shared" si="1107"/>
        <v>0</v>
      </c>
      <c r="L7045">
        <f t="shared" si="1104"/>
        <v>0</v>
      </c>
      <c r="M7045" s="66" t="str">
        <f t="shared" si="1100"/>
        <v xml:space="preserve"> </v>
      </c>
    </row>
    <row r="7046" spans="1:13" x14ac:dyDescent="0.25">
      <c r="A7046" s="25">
        <f t="shared" si="1108"/>
        <v>7046</v>
      </c>
      <c r="B7046" s="35">
        <f>+INDEX(Исходные_данные!A:Z,A7046+$X$32-1,$X$30)</f>
        <v>0</v>
      </c>
      <c r="C7046" s="25">
        <f>+IFERROR(_xlfn.NUMBERVALUE(INDEX(Исходные_данные!A:Z,A7046+$X$32-1,$X$31),"."),0)</f>
        <v>0</v>
      </c>
      <c r="D7046" s="51"/>
      <c r="E7046" s="3">
        <f t="shared" si="1105"/>
        <v>1289.4580000000001</v>
      </c>
      <c r="F7046" s="3">
        <f t="shared" si="1106"/>
        <v>1289.4574600000001</v>
      </c>
      <c r="G7046" s="8">
        <f t="shared" si="1109"/>
        <v>0</v>
      </c>
      <c r="H7046" s="7">
        <f t="shared" si="1101"/>
        <v>0</v>
      </c>
      <c r="I7046" s="7">
        <f t="shared" si="1102"/>
        <v>0</v>
      </c>
      <c r="J7046">
        <f t="shared" si="1103"/>
        <v>0</v>
      </c>
      <c r="K7046">
        <f t="shared" si="1107"/>
        <v>0</v>
      </c>
      <c r="L7046">
        <f t="shared" si="1104"/>
        <v>0</v>
      </c>
      <c r="M7046" s="66" t="str">
        <f t="shared" si="1100"/>
        <v xml:space="preserve"> </v>
      </c>
    </row>
    <row r="7047" spans="1:13" x14ac:dyDescent="0.25">
      <c r="A7047" s="25">
        <f t="shared" si="1108"/>
        <v>7047</v>
      </c>
      <c r="B7047" s="35">
        <f>+INDEX(Исходные_данные!A:Z,A7047+$X$32-1,$X$30)</f>
        <v>0</v>
      </c>
      <c r="C7047" s="25">
        <f>+IFERROR(_xlfn.NUMBERVALUE(INDEX(Исходные_данные!A:Z,A7047+$X$32-1,$X$31),"."),0)</f>
        <v>0</v>
      </c>
      <c r="D7047" s="51"/>
      <c r="E7047" s="3">
        <f t="shared" si="1105"/>
        <v>1289.4580000000001</v>
      </c>
      <c r="F7047" s="3">
        <f t="shared" si="1106"/>
        <v>1289.4574600000001</v>
      </c>
      <c r="G7047" s="8">
        <f t="shared" si="1109"/>
        <v>0</v>
      </c>
      <c r="H7047" s="7">
        <f t="shared" si="1101"/>
        <v>0</v>
      </c>
      <c r="I7047" s="7">
        <f t="shared" si="1102"/>
        <v>0</v>
      </c>
      <c r="J7047">
        <f t="shared" si="1103"/>
        <v>0</v>
      </c>
      <c r="K7047">
        <f t="shared" si="1107"/>
        <v>0</v>
      </c>
      <c r="L7047">
        <f t="shared" si="1104"/>
        <v>0</v>
      </c>
      <c r="M7047" s="66" t="str">
        <f t="shared" si="1100"/>
        <v xml:space="preserve"> </v>
      </c>
    </row>
    <row r="7048" spans="1:13" x14ac:dyDescent="0.25">
      <c r="A7048" s="25">
        <f t="shared" si="1108"/>
        <v>7048</v>
      </c>
      <c r="B7048" s="35">
        <f>+INDEX(Исходные_данные!A:Z,A7048+$X$32-1,$X$30)</f>
        <v>0</v>
      </c>
      <c r="C7048" s="25">
        <f>+IFERROR(_xlfn.NUMBERVALUE(INDEX(Исходные_данные!A:Z,A7048+$X$32-1,$X$31),"."),0)</f>
        <v>0</v>
      </c>
      <c r="D7048" s="51"/>
      <c r="E7048" s="3">
        <f t="shared" si="1105"/>
        <v>1289.4580000000001</v>
      </c>
      <c r="F7048" s="3">
        <f t="shared" si="1106"/>
        <v>1289.4574600000001</v>
      </c>
      <c r="G7048" s="8">
        <f t="shared" si="1109"/>
        <v>0</v>
      </c>
      <c r="H7048" s="7">
        <f t="shared" si="1101"/>
        <v>0</v>
      </c>
      <c r="I7048" s="7">
        <f t="shared" si="1102"/>
        <v>0</v>
      </c>
      <c r="J7048">
        <f t="shared" si="1103"/>
        <v>0</v>
      </c>
      <c r="K7048">
        <f t="shared" si="1107"/>
        <v>0</v>
      </c>
      <c r="L7048">
        <f t="shared" si="1104"/>
        <v>0</v>
      </c>
      <c r="M7048" s="66" t="str">
        <f t="shared" si="1100"/>
        <v xml:space="preserve"> </v>
      </c>
    </row>
    <row r="7049" spans="1:13" x14ac:dyDescent="0.25">
      <c r="A7049" s="25">
        <f t="shared" si="1108"/>
        <v>7049</v>
      </c>
      <c r="B7049" s="35">
        <f>+INDEX(Исходные_данные!A:Z,A7049+$X$32-1,$X$30)</f>
        <v>0</v>
      </c>
      <c r="C7049" s="25">
        <f>+IFERROR(_xlfn.NUMBERVALUE(INDEX(Исходные_данные!A:Z,A7049+$X$32-1,$X$31),"."),0)</f>
        <v>0</v>
      </c>
      <c r="D7049" s="51"/>
      <c r="E7049" s="3">
        <f t="shared" si="1105"/>
        <v>1289.4580000000001</v>
      </c>
      <c r="F7049" s="3">
        <f t="shared" si="1106"/>
        <v>1289.4574600000001</v>
      </c>
      <c r="G7049" s="8">
        <f t="shared" si="1109"/>
        <v>0</v>
      </c>
      <c r="H7049" s="7">
        <f t="shared" si="1101"/>
        <v>0</v>
      </c>
      <c r="I7049" s="7">
        <f t="shared" si="1102"/>
        <v>0</v>
      </c>
      <c r="J7049">
        <f t="shared" si="1103"/>
        <v>0</v>
      </c>
      <c r="K7049">
        <f t="shared" si="1107"/>
        <v>0</v>
      </c>
      <c r="L7049">
        <f t="shared" si="1104"/>
        <v>0</v>
      </c>
      <c r="M7049" s="66" t="str">
        <f t="shared" si="1100"/>
        <v xml:space="preserve"> </v>
      </c>
    </row>
    <row r="7050" spans="1:13" x14ac:dyDescent="0.25">
      <c r="A7050" s="25">
        <f t="shared" si="1108"/>
        <v>7050</v>
      </c>
      <c r="B7050" s="35">
        <f>+INDEX(Исходные_данные!A:Z,A7050+$X$32-1,$X$30)</f>
        <v>0</v>
      </c>
      <c r="C7050" s="25">
        <f>+IFERROR(_xlfn.NUMBERVALUE(INDEX(Исходные_данные!A:Z,A7050+$X$32-1,$X$31),"."),0)</f>
        <v>0</v>
      </c>
      <c r="D7050" s="51"/>
      <c r="E7050" s="3">
        <f t="shared" si="1105"/>
        <v>1289.4580000000001</v>
      </c>
      <c r="F7050" s="3">
        <f t="shared" si="1106"/>
        <v>1289.4574600000001</v>
      </c>
      <c r="G7050" s="8">
        <f t="shared" si="1109"/>
        <v>0</v>
      </c>
      <c r="H7050" s="7">
        <f t="shared" si="1101"/>
        <v>0</v>
      </c>
      <c r="I7050" s="7">
        <f t="shared" si="1102"/>
        <v>0</v>
      </c>
      <c r="J7050">
        <f t="shared" si="1103"/>
        <v>0</v>
      </c>
      <c r="K7050">
        <f t="shared" si="1107"/>
        <v>0</v>
      </c>
      <c r="L7050">
        <f t="shared" si="1104"/>
        <v>0</v>
      </c>
      <c r="M7050" s="66" t="str">
        <f t="shared" si="1100"/>
        <v xml:space="preserve"> </v>
      </c>
    </row>
    <row r="7051" spans="1:13" x14ac:dyDescent="0.25">
      <c r="A7051" s="25">
        <f t="shared" si="1108"/>
        <v>7051</v>
      </c>
      <c r="B7051" s="35">
        <f>+INDEX(Исходные_данные!A:Z,A7051+$X$32-1,$X$30)</f>
        <v>0</v>
      </c>
      <c r="C7051" s="25">
        <f>+IFERROR(_xlfn.NUMBERVALUE(INDEX(Исходные_данные!A:Z,A7051+$X$32-1,$X$31),"."),0)</f>
        <v>0</v>
      </c>
      <c r="D7051" s="51"/>
      <c r="E7051" s="3">
        <f t="shared" si="1105"/>
        <v>1289.4580000000001</v>
      </c>
      <c r="F7051" s="3">
        <f t="shared" si="1106"/>
        <v>1289.4574600000001</v>
      </c>
      <c r="G7051" s="8">
        <f t="shared" si="1109"/>
        <v>0</v>
      </c>
      <c r="H7051" s="7">
        <f t="shared" si="1101"/>
        <v>0</v>
      </c>
      <c r="I7051" s="7">
        <f t="shared" si="1102"/>
        <v>0</v>
      </c>
      <c r="J7051">
        <f t="shared" si="1103"/>
        <v>0</v>
      </c>
      <c r="K7051">
        <f t="shared" si="1107"/>
        <v>0</v>
      </c>
      <c r="L7051">
        <f t="shared" si="1104"/>
        <v>0</v>
      </c>
      <c r="M7051" s="66" t="str">
        <f t="shared" si="1100"/>
        <v xml:space="preserve"> </v>
      </c>
    </row>
    <row r="7052" spans="1:13" x14ac:dyDescent="0.25">
      <c r="A7052" s="25">
        <f t="shared" si="1108"/>
        <v>7052</v>
      </c>
      <c r="B7052" s="35">
        <f>+INDEX(Исходные_данные!A:Z,A7052+$X$32-1,$X$30)</f>
        <v>0</v>
      </c>
      <c r="C7052" s="25">
        <f>+IFERROR(_xlfn.NUMBERVALUE(INDEX(Исходные_данные!A:Z,A7052+$X$32-1,$X$31),"."),0)</f>
        <v>0</v>
      </c>
      <c r="D7052" s="51"/>
      <c r="E7052" s="3">
        <f t="shared" si="1105"/>
        <v>1289.4580000000001</v>
      </c>
      <c r="F7052" s="3">
        <f t="shared" si="1106"/>
        <v>1289.4574600000001</v>
      </c>
      <c r="G7052" s="8">
        <f t="shared" si="1109"/>
        <v>0</v>
      </c>
      <c r="H7052" s="7">
        <f t="shared" si="1101"/>
        <v>0</v>
      </c>
      <c r="I7052" s="7">
        <f t="shared" si="1102"/>
        <v>0</v>
      </c>
      <c r="J7052">
        <f t="shared" si="1103"/>
        <v>0</v>
      </c>
      <c r="K7052">
        <f t="shared" si="1107"/>
        <v>0</v>
      </c>
      <c r="L7052">
        <f t="shared" si="1104"/>
        <v>0</v>
      </c>
      <c r="M7052" s="66" t="str">
        <f t="shared" si="1100"/>
        <v xml:space="preserve"> </v>
      </c>
    </row>
    <row r="7053" spans="1:13" x14ac:dyDescent="0.25">
      <c r="A7053" s="25">
        <f t="shared" si="1108"/>
        <v>7053</v>
      </c>
      <c r="B7053" s="35">
        <f>+INDEX(Исходные_данные!A:Z,A7053+$X$32-1,$X$30)</f>
        <v>0</v>
      </c>
      <c r="C7053" s="25">
        <f>+IFERROR(_xlfn.NUMBERVALUE(INDEX(Исходные_данные!A:Z,A7053+$X$32-1,$X$31),"."),0)</f>
        <v>0</v>
      </c>
      <c r="D7053" s="51"/>
      <c r="E7053" s="3">
        <f t="shared" si="1105"/>
        <v>1289.4580000000001</v>
      </c>
      <c r="F7053" s="3">
        <f t="shared" si="1106"/>
        <v>1289.4574600000001</v>
      </c>
      <c r="G7053" s="8">
        <f t="shared" si="1109"/>
        <v>0</v>
      </c>
      <c r="H7053" s="7">
        <f t="shared" si="1101"/>
        <v>0</v>
      </c>
      <c r="I7053" s="7">
        <f t="shared" si="1102"/>
        <v>0</v>
      </c>
      <c r="J7053">
        <f t="shared" si="1103"/>
        <v>0</v>
      </c>
      <c r="K7053">
        <f t="shared" si="1107"/>
        <v>0</v>
      </c>
      <c r="L7053">
        <f t="shared" si="1104"/>
        <v>0</v>
      </c>
      <c r="M7053" s="66" t="str">
        <f t="shared" si="1100"/>
        <v xml:space="preserve"> </v>
      </c>
    </row>
    <row r="7054" spans="1:13" x14ac:dyDescent="0.25">
      <c r="A7054" s="25">
        <f t="shared" si="1108"/>
        <v>7054</v>
      </c>
      <c r="B7054" s="35">
        <f>+INDEX(Исходные_данные!A:Z,A7054+$X$32-1,$X$30)</f>
        <v>0</v>
      </c>
      <c r="C7054" s="25">
        <f>+IFERROR(_xlfn.NUMBERVALUE(INDEX(Исходные_данные!A:Z,A7054+$X$32-1,$X$31),"."),0)</f>
        <v>0</v>
      </c>
      <c r="D7054" s="51"/>
      <c r="E7054" s="3">
        <f t="shared" si="1105"/>
        <v>1289.4580000000001</v>
      </c>
      <c r="F7054" s="3">
        <f t="shared" si="1106"/>
        <v>1289.4574600000001</v>
      </c>
      <c r="G7054" s="8">
        <f t="shared" si="1109"/>
        <v>0</v>
      </c>
      <c r="H7054" s="7">
        <f t="shared" si="1101"/>
        <v>0</v>
      </c>
      <c r="I7054" s="7">
        <f t="shared" si="1102"/>
        <v>0</v>
      </c>
      <c r="J7054">
        <f t="shared" si="1103"/>
        <v>0</v>
      </c>
      <c r="K7054">
        <f t="shared" si="1107"/>
        <v>0</v>
      </c>
      <c r="L7054">
        <f t="shared" si="1104"/>
        <v>0</v>
      </c>
      <c r="M7054" s="66" t="str">
        <f t="shared" si="1100"/>
        <v xml:space="preserve"> </v>
      </c>
    </row>
    <row r="7055" spans="1:13" x14ac:dyDescent="0.25">
      <c r="A7055" s="25">
        <f t="shared" si="1108"/>
        <v>7055</v>
      </c>
      <c r="B7055" s="35">
        <f>+INDEX(Исходные_данные!A:Z,A7055+$X$32-1,$X$30)</f>
        <v>0</v>
      </c>
      <c r="C7055" s="25">
        <f>+IFERROR(_xlfn.NUMBERVALUE(INDEX(Исходные_данные!A:Z,A7055+$X$32-1,$X$31),"."),0)</f>
        <v>0</v>
      </c>
      <c r="D7055" s="51"/>
      <c r="E7055" s="3">
        <f t="shared" si="1105"/>
        <v>1289.4580000000001</v>
      </c>
      <c r="F7055" s="3">
        <f t="shared" si="1106"/>
        <v>1289.4574600000001</v>
      </c>
      <c r="G7055" s="8">
        <f t="shared" si="1109"/>
        <v>0</v>
      </c>
      <c r="H7055" s="7">
        <f t="shared" si="1101"/>
        <v>0</v>
      </c>
      <c r="I7055" s="7">
        <f t="shared" si="1102"/>
        <v>0</v>
      </c>
      <c r="J7055">
        <f t="shared" si="1103"/>
        <v>0</v>
      </c>
      <c r="K7055">
        <f t="shared" si="1107"/>
        <v>0</v>
      </c>
      <c r="L7055">
        <f t="shared" si="1104"/>
        <v>0</v>
      </c>
      <c r="M7055" s="66" t="str">
        <f t="shared" si="1100"/>
        <v xml:space="preserve"> </v>
      </c>
    </row>
    <row r="7056" spans="1:13" x14ac:dyDescent="0.25">
      <c r="A7056" s="25">
        <f t="shared" si="1108"/>
        <v>7056</v>
      </c>
      <c r="B7056" s="35">
        <f>+INDEX(Исходные_данные!A:Z,A7056+$X$32-1,$X$30)</f>
        <v>0</v>
      </c>
      <c r="C7056" s="25">
        <f>+IFERROR(_xlfn.NUMBERVALUE(INDEX(Исходные_данные!A:Z,A7056+$X$32-1,$X$31),"."),0)</f>
        <v>0</v>
      </c>
      <c r="D7056" s="51"/>
      <c r="E7056" s="3">
        <f t="shared" si="1105"/>
        <v>1289.4580000000001</v>
      </c>
      <c r="F7056" s="3">
        <f t="shared" si="1106"/>
        <v>1289.4574600000001</v>
      </c>
      <c r="G7056" s="8">
        <f t="shared" si="1109"/>
        <v>0</v>
      </c>
      <c r="H7056" s="7">
        <f t="shared" si="1101"/>
        <v>0</v>
      </c>
      <c r="I7056" s="7">
        <f t="shared" si="1102"/>
        <v>0</v>
      </c>
      <c r="J7056">
        <f t="shared" si="1103"/>
        <v>0</v>
      </c>
      <c r="K7056">
        <f t="shared" si="1107"/>
        <v>0</v>
      </c>
      <c r="L7056">
        <f t="shared" si="1104"/>
        <v>0</v>
      </c>
      <c r="M7056" s="66" t="str">
        <f t="shared" si="1100"/>
        <v xml:space="preserve"> </v>
      </c>
    </row>
    <row r="7057" spans="1:13" x14ac:dyDescent="0.25">
      <c r="A7057" s="25">
        <f t="shared" si="1108"/>
        <v>7057</v>
      </c>
      <c r="B7057" s="35">
        <f>+INDEX(Исходные_данные!A:Z,A7057+$X$32-1,$X$30)</f>
        <v>0</v>
      </c>
      <c r="C7057" s="25">
        <f>+IFERROR(_xlfn.NUMBERVALUE(INDEX(Исходные_данные!A:Z,A7057+$X$32-1,$X$31),"."),0)</f>
        <v>0</v>
      </c>
      <c r="D7057" s="51"/>
      <c r="E7057" s="3">
        <f t="shared" si="1105"/>
        <v>1289.4580000000001</v>
      </c>
      <c r="F7057" s="3">
        <f t="shared" si="1106"/>
        <v>1289.4574600000001</v>
      </c>
      <c r="G7057" s="8">
        <f t="shared" si="1109"/>
        <v>0</v>
      </c>
      <c r="H7057" s="7">
        <f t="shared" si="1101"/>
        <v>0</v>
      </c>
      <c r="I7057" s="7">
        <f t="shared" si="1102"/>
        <v>0</v>
      </c>
      <c r="J7057">
        <f t="shared" si="1103"/>
        <v>0</v>
      </c>
      <c r="K7057">
        <f t="shared" si="1107"/>
        <v>0</v>
      </c>
      <c r="L7057">
        <f t="shared" si="1104"/>
        <v>0</v>
      </c>
      <c r="M7057" s="66" t="str">
        <f t="shared" si="1100"/>
        <v xml:space="preserve"> </v>
      </c>
    </row>
    <row r="7058" spans="1:13" x14ac:dyDescent="0.25">
      <c r="A7058" s="25">
        <f t="shared" si="1108"/>
        <v>7058</v>
      </c>
      <c r="B7058" s="35">
        <f>+INDEX(Исходные_данные!A:Z,A7058+$X$32-1,$X$30)</f>
        <v>0</v>
      </c>
      <c r="C7058" s="25">
        <f>+IFERROR(_xlfn.NUMBERVALUE(INDEX(Исходные_данные!A:Z,A7058+$X$32-1,$X$31),"."),0)</f>
        <v>0</v>
      </c>
      <c r="D7058" s="51"/>
      <c r="E7058" s="3">
        <f t="shared" si="1105"/>
        <v>1289.4580000000001</v>
      </c>
      <c r="F7058" s="3">
        <f t="shared" si="1106"/>
        <v>1289.4574600000001</v>
      </c>
      <c r="G7058" s="8">
        <f t="shared" si="1109"/>
        <v>0</v>
      </c>
      <c r="H7058" s="7">
        <f t="shared" si="1101"/>
        <v>0</v>
      </c>
      <c r="I7058" s="7">
        <f t="shared" si="1102"/>
        <v>0</v>
      </c>
      <c r="J7058">
        <f t="shared" si="1103"/>
        <v>0</v>
      </c>
      <c r="K7058">
        <f t="shared" si="1107"/>
        <v>0</v>
      </c>
      <c r="L7058">
        <f t="shared" si="1104"/>
        <v>0</v>
      </c>
      <c r="M7058" s="66" t="str">
        <f t="shared" si="1100"/>
        <v xml:space="preserve"> </v>
      </c>
    </row>
    <row r="7059" spans="1:13" x14ac:dyDescent="0.25">
      <c r="A7059" s="25">
        <f t="shared" si="1108"/>
        <v>7059</v>
      </c>
      <c r="B7059" s="35">
        <f>+INDEX(Исходные_данные!A:Z,A7059+$X$32-1,$X$30)</f>
        <v>0</v>
      </c>
      <c r="C7059" s="25">
        <f>+IFERROR(_xlfn.NUMBERVALUE(INDEX(Исходные_данные!A:Z,A7059+$X$32-1,$X$31),"."),0)</f>
        <v>0</v>
      </c>
      <c r="D7059" s="51"/>
      <c r="E7059" s="3">
        <f t="shared" si="1105"/>
        <v>1289.4580000000001</v>
      </c>
      <c r="F7059" s="3">
        <f t="shared" si="1106"/>
        <v>1289.4574600000001</v>
      </c>
      <c r="G7059" s="8">
        <f t="shared" si="1109"/>
        <v>0</v>
      </c>
      <c r="H7059" s="7">
        <f t="shared" si="1101"/>
        <v>0</v>
      </c>
      <c r="I7059" s="7">
        <f t="shared" si="1102"/>
        <v>0</v>
      </c>
      <c r="J7059">
        <f t="shared" si="1103"/>
        <v>0</v>
      </c>
      <c r="K7059">
        <f t="shared" si="1107"/>
        <v>0</v>
      </c>
      <c r="L7059">
        <f t="shared" si="1104"/>
        <v>0</v>
      </c>
      <c r="M7059" s="66" t="str">
        <f t="shared" si="1100"/>
        <v xml:space="preserve"> </v>
      </c>
    </row>
    <row r="7060" spans="1:13" x14ac:dyDescent="0.25">
      <c r="A7060" s="25">
        <f t="shared" si="1108"/>
        <v>7060</v>
      </c>
      <c r="B7060" s="35">
        <f>+INDEX(Исходные_данные!A:Z,A7060+$X$32-1,$X$30)</f>
        <v>0</v>
      </c>
      <c r="C7060" s="25">
        <f>+IFERROR(_xlfn.NUMBERVALUE(INDEX(Исходные_данные!A:Z,A7060+$X$32-1,$X$31),"."),0)</f>
        <v>0</v>
      </c>
      <c r="D7060" s="51"/>
      <c r="E7060" s="3">
        <f t="shared" si="1105"/>
        <v>1289.4580000000001</v>
      </c>
      <c r="F7060" s="3">
        <f t="shared" si="1106"/>
        <v>1289.4574600000001</v>
      </c>
      <c r="G7060" s="8">
        <f t="shared" si="1109"/>
        <v>0</v>
      </c>
      <c r="H7060" s="7">
        <f t="shared" si="1101"/>
        <v>0</v>
      </c>
      <c r="I7060" s="7">
        <f t="shared" si="1102"/>
        <v>0</v>
      </c>
      <c r="J7060">
        <f t="shared" si="1103"/>
        <v>0</v>
      </c>
      <c r="K7060">
        <f t="shared" si="1107"/>
        <v>0</v>
      </c>
      <c r="L7060">
        <f t="shared" si="1104"/>
        <v>0</v>
      </c>
      <c r="M7060" s="66" t="str">
        <f t="shared" si="1100"/>
        <v xml:space="preserve"> </v>
      </c>
    </row>
    <row r="7061" spans="1:13" x14ac:dyDescent="0.25">
      <c r="A7061" s="25">
        <f t="shared" si="1108"/>
        <v>7061</v>
      </c>
      <c r="B7061" s="35">
        <f>+INDEX(Исходные_данные!A:Z,A7061+$X$32-1,$X$30)</f>
        <v>0</v>
      </c>
      <c r="C7061" s="25">
        <f>+IFERROR(_xlfn.NUMBERVALUE(INDEX(Исходные_данные!A:Z,A7061+$X$32-1,$X$31),"."),0)</f>
        <v>0</v>
      </c>
      <c r="D7061" s="51"/>
      <c r="E7061" s="3">
        <f t="shared" si="1105"/>
        <v>1289.4580000000001</v>
      </c>
      <c r="F7061" s="3">
        <f t="shared" si="1106"/>
        <v>1289.4574600000001</v>
      </c>
      <c r="G7061" s="8">
        <f t="shared" si="1109"/>
        <v>0</v>
      </c>
      <c r="H7061" s="7">
        <f t="shared" si="1101"/>
        <v>0</v>
      </c>
      <c r="I7061" s="7">
        <f t="shared" si="1102"/>
        <v>0</v>
      </c>
      <c r="J7061">
        <f t="shared" si="1103"/>
        <v>0</v>
      </c>
      <c r="K7061">
        <f t="shared" si="1107"/>
        <v>0</v>
      </c>
      <c r="L7061">
        <f t="shared" si="1104"/>
        <v>0</v>
      </c>
      <c r="M7061" s="66" t="str">
        <f t="shared" si="1100"/>
        <v xml:space="preserve"> </v>
      </c>
    </row>
    <row r="7062" spans="1:13" x14ac:dyDescent="0.25">
      <c r="A7062" s="25">
        <f t="shared" si="1108"/>
        <v>7062</v>
      </c>
      <c r="B7062" s="35">
        <f>+INDEX(Исходные_данные!A:Z,A7062+$X$32-1,$X$30)</f>
        <v>0</v>
      </c>
      <c r="C7062" s="25">
        <f>+IFERROR(_xlfn.NUMBERVALUE(INDEX(Исходные_данные!A:Z,A7062+$X$32-1,$X$31),"."),0)</f>
        <v>0</v>
      </c>
      <c r="D7062" s="51"/>
      <c r="E7062" s="3">
        <f t="shared" si="1105"/>
        <v>1289.4580000000001</v>
      </c>
      <c r="F7062" s="3">
        <f t="shared" si="1106"/>
        <v>1289.4574600000001</v>
      </c>
      <c r="G7062" s="8">
        <f t="shared" si="1109"/>
        <v>0</v>
      </c>
      <c r="H7062" s="7">
        <f t="shared" si="1101"/>
        <v>0</v>
      </c>
      <c r="I7062" s="7">
        <f t="shared" si="1102"/>
        <v>0</v>
      </c>
      <c r="J7062">
        <f t="shared" si="1103"/>
        <v>0</v>
      </c>
      <c r="K7062">
        <f t="shared" si="1107"/>
        <v>0</v>
      </c>
      <c r="L7062">
        <f t="shared" si="1104"/>
        <v>0</v>
      </c>
      <c r="M7062" s="66" t="str">
        <f t="shared" si="1100"/>
        <v xml:space="preserve"> </v>
      </c>
    </row>
    <row r="7063" spans="1:13" x14ac:dyDescent="0.25">
      <c r="A7063" s="25">
        <f t="shared" si="1108"/>
        <v>7063</v>
      </c>
      <c r="B7063" s="35">
        <f>+INDEX(Исходные_данные!A:Z,A7063+$X$32-1,$X$30)</f>
        <v>0</v>
      </c>
      <c r="C7063" s="25">
        <f>+IFERROR(_xlfn.NUMBERVALUE(INDEX(Исходные_данные!A:Z,A7063+$X$32-1,$X$31),"."),0)</f>
        <v>0</v>
      </c>
      <c r="D7063" s="51"/>
      <c r="E7063" s="3">
        <f t="shared" si="1105"/>
        <v>1289.4580000000001</v>
      </c>
      <c r="F7063" s="3">
        <f t="shared" si="1106"/>
        <v>1289.4574600000001</v>
      </c>
      <c r="G7063" s="8">
        <f t="shared" si="1109"/>
        <v>0</v>
      </c>
      <c r="H7063" s="7">
        <f t="shared" si="1101"/>
        <v>0</v>
      </c>
      <c r="I7063" s="7">
        <f t="shared" si="1102"/>
        <v>0</v>
      </c>
      <c r="J7063">
        <f t="shared" si="1103"/>
        <v>0</v>
      </c>
      <c r="K7063">
        <f t="shared" si="1107"/>
        <v>0</v>
      </c>
      <c r="L7063">
        <f t="shared" si="1104"/>
        <v>0</v>
      </c>
      <c r="M7063" s="66" t="str">
        <f t="shared" si="1100"/>
        <v xml:space="preserve"> </v>
      </c>
    </row>
    <row r="7064" spans="1:13" x14ac:dyDescent="0.25">
      <c r="A7064" s="25">
        <f t="shared" si="1108"/>
        <v>7064</v>
      </c>
      <c r="B7064" s="35">
        <f>+INDEX(Исходные_данные!A:Z,A7064+$X$32-1,$X$30)</f>
        <v>0</v>
      </c>
      <c r="C7064" s="25">
        <f>+IFERROR(_xlfn.NUMBERVALUE(INDEX(Исходные_данные!A:Z,A7064+$X$32-1,$X$31),"."),0)</f>
        <v>0</v>
      </c>
      <c r="D7064" s="51"/>
      <c r="E7064" s="3">
        <f t="shared" si="1105"/>
        <v>1289.4580000000001</v>
      </c>
      <c r="F7064" s="3">
        <f t="shared" si="1106"/>
        <v>1289.4574600000001</v>
      </c>
      <c r="G7064" s="8">
        <f t="shared" si="1109"/>
        <v>0</v>
      </c>
      <c r="H7064" s="7">
        <f t="shared" si="1101"/>
        <v>0</v>
      </c>
      <c r="I7064" s="7">
        <f t="shared" si="1102"/>
        <v>0</v>
      </c>
      <c r="J7064">
        <f t="shared" si="1103"/>
        <v>0</v>
      </c>
      <c r="K7064">
        <f t="shared" si="1107"/>
        <v>0</v>
      </c>
      <c r="L7064">
        <f t="shared" si="1104"/>
        <v>0</v>
      </c>
      <c r="M7064" s="66" t="str">
        <f t="shared" si="1100"/>
        <v xml:space="preserve"> </v>
      </c>
    </row>
    <row r="7065" spans="1:13" x14ac:dyDescent="0.25">
      <c r="A7065" s="25">
        <f t="shared" si="1108"/>
        <v>7065</v>
      </c>
      <c r="B7065" s="35">
        <f>+INDEX(Исходные_данные!A:Z,A7065+$X$32-1,$X$30)</f>
        <v>0</v>
      </c>
      <c r="C7065" s="25">
        <f>+IFERROR(_xlfn.NUMBERVALUE(INDEX(Исходные_данные!A:Z,A7065+$X$32-1,$X$31),"."),0)</f>
        <v>0</v>
      </c>
      <c r="D7065" s="51"/>
      <c r="E7065" s="3">
        <f t="shared" si="1105"/>
        <v>1289.4580000000001</v>
      </c>
      <c r="F7065" s="3">
        <f t="shared" si="1106"/>
        <v>1289.4574600000001</v>
      </c>
      <c r="G7065" s="8">
        <f t="shared" si="1109"/>
        <v>0</v>
      </c>
      <c r="H7065" s="7">
        <f t="shared" si="1101"/>
        <v>0</v>
      </c>
      <c r="I7065" s="7">
        <f t="shared" si="1102"/>
        <v>0</v>
      </c>
      <c r="J7065">
        <f t="shared" si="1103"/>
        <v>0</v>
      </c>
      <c r="K7065">
        <f t="shared" si="1107"/>
        <v>0</v>
      </c>
      <c r="L7065">
        <f t="shared" si="1104"/>
        <v>0</v>
      </c>
      <c r="M7065" s="66" t="str">
        <f t="shared" si="1100"/>
        <v xml:space="preserve"> </v>
      </c>
    </row>
    <row r="7066" spans="1:13" x14ac:dyDescent="0.25">
      <c r="A7066" s="25">
        <f t="shared" si="1108"/>
        <v>7066</v>
      </c>
      <c r="B7066" s="35">
        <f>+INDEX(Исходные_данные!A:Z,A7066+$X$32-1,$X$30)</f>
        <v>0</v>
      </c>
      <c r="C7066" s="25">
        <f>+IFERROR(_xlfn.NUMBERVALUE(INDEX(Исходные_данные!A:Z,A7066+$X$32-1,$X$31),"."),0)</f>
        <v>0</v>
      </c>
      <c r="D7066" s="51"/>
      <c r="E7066" s="3">
        <f t="shared" si="1105"/>
        <v>1289.4580000000001</v>
      </c>
      <c r="F7066" s="3">
        <f t="shared" si="1106"/>
        <v>1289.4574600000001</v>
      </c>
      <c r="G7066" s="8">
        <f t="shared" si="1109"/>
        <v>0</v>
      </c>
      <c r="H7066" s="7">
        <f t="shared" si="1101"/>
        <v>0</v>
      </c>
      <c r="I7066" s="7">
        <f t="shared" si="1102"/>
        <v>0</v>
      </c>
      <c r="J7066">
        <f t="shared" si="1103"/>
        <v>0</v>
      </c>
      <c r="K7066">
        <f t="shared" si="1107"/>
        <v>0</v>
      </c>
      <c r="L7066">
        <f t="shared" si="1104"/>
        <v>0</v>
      </c>
      <c r="M7066" s="66" t="str">
        <f t="shared" si="1100"/>
        <v xml:space="preserve"> </v>
      </c>
    </row>
    <row r="7067" spans="1:13" x14ac:dyDescent="0.25">
      <c r="A7067" s="25">
        <f t="shared" si="1108"/>
        <v>7067</v>
      </c>
      <c r="B7067" s="35">
        <f>+INDEX(Исходные_данные!A:Z,A7067+$X$32-1,$X$30)</f>
        <v>0</v>
      </c>
      <c r="C7067" s="25">
        <f>+IFERROR(_xlfn.NUMBERVALUE(INDEX(Исходные_данные!A:Z,A7067+$X$32-1,$X$31),"."),0)</f>
        <v>0</v>
      </c>
      <c r="D7067" s="51"/>
      <c r="E7067" s="3">
        <f t="shared" si="1105"/>
        <v>1289.4580000000001</v>
      </c>
      <c r="F7067" s="3">
        <f t="shared" si="1106"/>
        <v>1289.4574600000001</v>
      </c>
      <c r="G7067" s="8">
        <f t="shared" si="1109"/>
        <v>0</v>
      </c>
      <c r="H7067" s="7">
        <f t="shared" si="1101"/>
        <v>0</v>
      </c>
      <c r="I7067" s="7">
        <f t="shared" si="1102"/>
        <v>0</v>
      </c>
      <c r="J7067">
        <f t="shared" si="1103"/>
        <v>0</v>
      </c>
      <c r="K7067">
        <f t="shared" si="1107"/>
        <v>0</v>
      </c>
      <c r="L7067">
        <f t="shared" si="1104"/>
        <v>0</v>
      </c>
      <c r="M7067" s="66" t="str">
        <f t="shared" si="1100"/>
        <v xml:space="preserve"> </v>
      </c>
    </row>
    <row r="7068" spans="1:13" x14ac:dyDescent="0.25">
      <c r="A7068" s="25">
        <f t="shared" si="1108"/>
        <v>7068</v>
      </c>
      <c r="B7068" s="35">
        <f>+INDEX(Исходные_данные!A:Z,A7068+$X$32-1,$X$30)</f>
        <v>0</v>
      </c>
      <c r="C7068" s="25">
        <f>+IFERROR(_xlfn.NUMBERVALUE(INDEX(Исходные_данные!A:Z,A7068+$X$32-1,$X$31),"."),0)</f>
        <v>0</v>
      </c>
      <c r="D7068" s="51"/>
      <c r="E7068" s="3">
        <f t="shared" si="1105"/>
        <v>1289.4580000000001</v>
      </c>
      <c r="F7068" s="3">
        <f t="shared" si="1106"/>
        <v>1289.4574600000001</v>
      </c>
      <c r="G7068" s="8">
        <f t="shared" si="1109"/>
        <v>0</v>
      </c>
      <c r="H7068" s="7">
        <f t="shared" si="1101"/>
        <v>0</v>
      </c>
      <c r="I7068" s="7">
        <f t="shared" si="1102"/>
        <v>0</v>
      </c>
      <c r="J7068">
        <f t="shared" si="1103"/>
        <v>0</v>
      </c>
      <c r="K7068">
        <f t="shared" si="1107"/>
        <v>0</v>
      </c>
      <c r="L7068">
        <f t="shared" si="1104"/>
        <v>0</v>
      </c>
      <c r="M7068" s="66" t="str">
        <f t="shared" ref="M7068:M7131" si="1110">IF(AC7083=1,"",+CONCATENATE(IF($AC$43=1,CONCATENATE(D7068," "),""),IF($AC$44=1,CONCATENATE(E7068," (",TEXT(G7068,"0,0"),"%)"),"")))</f>
        <v xml:space="preserve"> </v>
      </c>
    </row>
    <row r="7069" spans="1:13" x14ac:dyDescent="0.25">
      <c r="A7069" s="25">
        <f t="shared" si="1108"/>
        <v>7069</v>
      </c>
      <c r="B7069" s="35">
        <f>+INDEX(Исходные_данные!A:Z,A7069+$X$32-1,$X$30)</f>
        <v>0</v>
      </c>
      <c r="C7069" s="25">
        <f>+IFERROR(_xlfn.NUMBERVALUE(INDEX(Исходные_данные!A:Z,A7069+$X$32-1,$X$31),"."),0)</f>
        <v>0</v>
      </c>
      <c r="D7069" s="51"/>
      <c r="E7069" s="3">
        <f t="shared" si="1105"/>
        <v>1289.4580000000001</v>
      </c>
      <c r="F7069" s="3">
        <f t="shared" si="1106"/>
        <v>1289.4574600000001</v>
      </c>
      <c r="G7069" s="8">
        <f t="shared" si="1109"/>
        <v>0</v>
      </c>
      <c r="H7069" s="7">
        <f t="shared" si="1101"/>
        <v>0</v>
      </c>
      <c r="I7069" s="7">
        <f t="shared" si="1102"/>
        <v>0</v>
      </c>
      <c r="J7069">
        <f t="shared" si="1103"/>
        <v>0</v>
      </c>
      <c r="K7069">
        <f t="shared" si="1107"/>
        <v>0</v>
      </c>
      <c r="L7069">
        <f t="shared" si="1104"/>
        <v>0</v>
      </c>
      <c r="M7069" s="66" t="str">
        <f t="shared" si="1110"/>
        <v xml:space="preserve"> </v>
      </c>
    </row>
    <row r="7070" spans="1:13" x14ac:dyDescent="0.25">
      <c r="A7070" s="25">
        <f t="shared" si="1108"/>
        <v>7070</v>
      </c>
      <c r="B7070" s="35">
        <f>+INDEX(Исходные_данные!A:Z,A7070+$X$32-1,$X$30)</f>
        <v>0</v>
      </c>
      <c r="C7070" s="25">
        <f>+IFERROR(_xlfn.NUMBERVALUE(INDEX(Исходные_данные!A:Z,A7070+$X$32-1,$X$31),"."),0)</f>
        <v>0</v>
      </c>
      <c r="D7070" s="51"/>
      <c r="E7070" s="3">
        <f t="shared" si="1105"/>
        <v>1289.4580000000001</v>
      </c>
      <c r="F7070" s="3">
        <f t="shared" si="1106"/>
        <v>1289.4574600000001</v>
      </c>
      <c r="G7070" s="8">
        <f t="shared" si="1109"/>
        <v>0</v>
      </c>
      <c r="H7070" s="7">
        <f t="shared" si="1101"/>
        <v>0</v>
      </c>
      <c r="I7070" s="7">
        <f t="shared" si="1102"/>
        <v>0</v>
      </c>
      <c r="J7070">
        <f t="shared" si="1103"/>
        <v>0</v>
      </c>
      <c r="K7070">
        <f t="shared" si="1107"/>
        <v>0</v>
      </c>
      <c r="L7070">
        <f t="shared" si="1104"/>
        <v>0</v>
      </c>
      <c r="M7070" s="66" t="str">
        <f t="shared" si="1110"/>
        <v xml:space="preserve"> </v>
      </c>
    </row>
    <row r="7071" spans="1:13" x14ac:dyDescent="0.25">
      <c r="A7071" s="25">
        <f t="shared" si="1108"/>
        <v>7071</v>
      </c>
      <c r="B7071" s="35">
        <f>+INDEX(Исходные_данные!A:Z,A7071+$X$32-1,$X$30)</f>
        <v>0</v>
      </c>
      <c r="C7071" s="25">
        <f>+IFERROR(_xlfn.NUMBERVALUE(INDEX(Исходные_данные!A:Z,A7071+$X$32-1,$X$31),"."),0)</f>
        <v>0</v>
      </c>
      <c r="D7071" s="51"/>
      <c r="E7071" s="3">
        <f t="shared" si="1105"/>
        <v>1289.4580000000001</v>
      </c>
      <c r="F7071" s="3">
        <f t="shared" si="1106"/>
        <v>1289.4574600000001</v>
      </c>
      <c r="G7071" s="8">
        <f t="shared" si="1109"/>
        <v>0</v>
      </c>
      <c r="H7071" s="7">
        <f t="shared" si="1101"/>
        <v>0</v>
      </c>
      <c r="I7071" s="7">
        <f t="shared" si="1102"/>
        <v>0</v>
      </c>
      <c r="J7071">
        <f t="shared" si="1103"/>
        <v>0</v>
      </c>
      <c r="K7071">
        <f t="shared" si="1107"/>
        <v>0</v>
      </c>
      <c r="L7071">
        <f t="shared" si="1104"/>
        <v>0</v>
      </c>
      <c r="M7071" s="66" t="str">
        <f t="shared" si="1110"/>
        <v xml:space="preserve"> </v>
      </c>
    </row>
    <row r="7072" spans="1:13" x14ac:dyDescent="0.25">
      <c r="A7072" s="25">
        <f t="shared" si="1108"/>
        <v>7072</v>
      </c>
      <c r="B7072" s="35">
        <f>+INDEX(Исходные_данные!A:Z,A7072+$X$32-1,$X$30)</f>
        <v>0</v>
      </c>
      <c r="C7072" s="25">
        <f>+IFERROR(_xlfn.NUMBERVALUE(INDEX(Исходные_данные!A:Z,A7072+$X$32-1,$X$31),"."),0)</f>
        <v>0</v>
      </c>
      <c r="D7072" s="51"/>
      <c r="E7072" s="3">
        <f t="shared" si="1105"/>
        <v>1289.4580000000001</v>
      </c>
      <c r="F7072" s="3">
        <f t="shared" si="1106"/>
        <v>1289.4574600000001</v>
      </c>
      <c r="G7072" s="8">
        <f t="shared" si="1109"/>
        <v>0</v>
      </c>
      <c r="H7072" s="7">
        <f t="shared" si="1101"/>
        <v>0</v>
      </c>
      <c r="I7072" s="7">
        <f t="shared" si="1102"/>
        <v>0</v>
      </c>
      <c r="J7072">
        <f t="shared" si="1103"/>
        <v>0</v>
      </c>
      <c r="K7072">
        <f t="shared" si="1107"/>
        <v>0</v>
      </c>
      <c r="L7072">
        <f t="shared" si="1104"/>
        <v>0</v>
      </c>
      <c r="M7072" s="66" t="str">
        <f t="shared" si="1110"/>
        <v xml:space="preserve"> </v>
      </c>
    </row>
    <row r="7073" spans="1:13" x14ac:dyDescent="0.25">
      <c r="A7073" s="25">
        <f t="shared" si="1108"/>
        <v>7073</v>
      </c>
      <c r="B7073" s="35">
        <f>+INDEX(Исходные_данные!A:Z,A7073+$X$32-1,$X$30)</f>
        <v>0</v>
      </c>
      <c r="C7073" s="25">
        <f>+IFERROR(_xlfn.NUMBERVALUE(INDEX(Исходные_данные!A:Z,A7073+$X$32-1,$X$31),"."),0)</f>
        <v>0</v>
      </c>
      <c r="D7073" s="51"/>
      <c r="E7073" s="3">
        <f t="shared" si="1105"/>
        <v>1289.4580000000001</v>
      </c>
      <c r="F7073" s="3">
        <f t="shared" si="1106"/>
        <v>1289.4574600000001</v>
      </c>
      <c r="G7073" s="8">
        <f t="shared" si="1109"/>
        <v>0</v>
      </c>
      <c r="H7073" s="7">
        <f t="shared" si="1101"/>
        <v>0</v>
      </c>
      <c r="I7073" s="7">
        <f t="shared" si="1102"/>
        <v>0</v>
      </c>
      <c r="J7073">
        <f t="shared" si="1103"/>
        <v>0</v>
      </c>
      <c r="K7073">
        <f t="shared" si="1107"/>
        <v>0</v>
      </c>
      <c r="L7073">
        <f t="shared" si="1104"/>
        <v>0</v>
      </c>
      <c r="M7073" s="66" t="str">
        <f t="shared" si="1110"/>
        <v xml:space="preserve"> </v>
      </c>
    </row>
    <row r="7074" spans="1:13" x14ac:dyDescent="0.25">
      <c r="A7074" s="25">
        <f t="shared" si="1108"/>
        <v>7074</v>
      </c>
      <c r="B7074" s="35">
        <f>+INDEX(Исходные_данные!A:Z,A7074+$X$32-1,$X$30)</f>
        <v>0</v>
      </c>
      <c r="C7074" s="25">
        <f>+IFERROR(_xlfn.NUMBERVALUE(INDEX(Исходные_данные!A:Z,A7074+$X$32-1,$X$31),"."),0)</f>
        <v>0</v>
      </c>
      <c r="D7074" s="51"/>
      <c r="E7074" s="3">
        <f t="shared" si="1105"/>
        <v>1289.4580000000001</v>
      </c>
      <c r="F7074" s="3">
        <f t="shared" si="1106"/>
        <v>1289.4574600000001</v>
      </c>
      <c r="G7074" s="8">
        <f t="shared" si="1109"/>
        <v>0</v>
      </c>
      <c r="H7074" s="7">
        <f t="shared" si="1101"/>
        <v>0</v>
      </c>
      <c r="I7074" s="7">
        <f t="shared" si="1102"/>
        <v>0</v>
      </c>
      <c r="J7074">
        <f t="shared" si="1103"/>
        <v>0</v>
      </c>
      <c r="K7074">
        <f t="shared" si="1107"/>
        <v>0</v>
      </c>
      <c r="L7074">
        <f t="shared" si="1104"/>
        <v>0</v>
      </c>
      <c r="M7074" s="66" t="str">
        <f t="shared" si="1110"/>
        <v xml:space="preserve"> </v>
      </c>
    </row>
    <row r="7075" spans="1:13" x14ac:dyDescent="0.25">
      <c r="A7075" s="25">
        <f t="shared" si="1108"/>
        <v>7075</v>
      </c>
      <c r="B7075" s="35">
        <f>+INDEX(Исходные_данные!A:Z,A7075+$X$32-1,$X$30)</f>
        <v>0</v>
      </c>
      <c r="C7075" s="25">
        <f>+IFERROR(_xlfn.NUMBERVALUE(INDEX(Исходные_данные!A:Z,A7075+$X$32-1,$X$31),"."),0)</f>
        <v>0</v>
      </c>
      <c r="D7075" s="51"/>
      <c r="E7075" s="3">
        <f t="shared" si="1105"/>
        <v>1289.4580000000001</v>
      </c>
      <c r="F7075" s="3">
        <f t="shared" si="1106"/>
        <v>1289.4574600000001</v>
      </c>
      <c r="G7075" s="8">
        <f t="shared" si="1109"/>
        <v>0</v>
      </c>
      <c r="H7075" s="7">
        <f t="shared" si="1101"/>
        <v>0</v>
      </c>
      <c r="I7075" s="7">
        <f t="shared" si="1102"/>
        <v>0</v>
      </c>
      <c r="J7075">
        <f t="shared" si="1103"/>
        <v>0</v>
      </c>
      <c r="K7075">
        <f t="shared" si="1107"/>
        <v>0</v>
      </c>
      <c r="L7075">
        <f t="shared" si="1104"/>
        <v>0</v>
      </c>
      <c r="M7075" s="66" t="str">
        <f t="shared" si="1110"/>
        <v xml:space="preserve"> </v>
      </c>
    </row>
    <row r="7076" spans="1:13" x14ac:dyDescent="0.25">
      <c r="A7076" s="25">
        <f t="shared" si="1108"/>
        <v>7076</v>
      </c>
      <c r="B7076" s="35">
        <f>+INDEX(Исходные_данные!A:Z,A7076+$X$32-1,$X$30)</f>
        <v>0</v>
      </c>
      <c r="C7076" s="25">
        <f>+IFERROR(_xlfn.NUMBERVALUE(INDEX(Исходные_данные!A:Z,A7076+$X$32-1,$X$31),"."),0)</f>
        <v>0</v>
      </c>
      <c r="D7076" s="51"/>
      <c r="E7076" s="3">
        <f t="shared" si="1105"/>
        <v>1289.4580000000001</v>
      </c>
      <c r="F7076" s="3">
        <f t="shared" si="1106"/>
        <v>1289.4574600000001</v>
      </c>
      <c r="G7076" s="8">
        <f t="shared" si="1109"/>
        <v>0</v>
      </c>
      <c r="H7076" s="7">
        <f t="shared" si="1101"/>
        <v>0</v>
      </c>
      <c r="I7076" s="7">
        <f t="shared" si="1102"/>
        <v>0</v>
      </c>
      <c r="J7076">
        <f t="shared" si="1103"/>
        <v>0</v>
      </c>
      <c r="K7076">
        <f t="shared" si="1107"/>
        <v>0</v>
      </c>
      <c r="L7076">
        <f t="shared" si="1104"/>
        <v>0</v>
      </c>
      <c r="M7076" s="66" t="str">
        <f t="shared" si="1110"/>
        <v xml:space="preserve"> </v>
      </c>
    </row>
    <row r="7077" spans="1:13" x14ac:dyDescent="0.25">
      <c r="A7077" s="25">
        <f t="shared" si="1108"/>
        <v>7077</v>
      </c>
      <c r="B7077" s="35">
        <f>+INDEX(Исходные_данные!A:Z,A7077+$X$32-1,$X$30)</f>
        <v>0</v>
      </c>
      <c r="C7077" s="25">
        <f>+IFERROR(_xlfn.NUMBERVALUE(INDEX(Исходные_данные!A:Z,A7077+$X$32-1,$X$31),"."),0)</f>
        <v>0</v>
      </c>
      <c r="D7077" s="51"/>
      <c r="E7077" s="3">
        <f t="shared" si="1105"/>
        <v>1289.4580000000001</v>
      </c>
      <c r="F7077" s="3">
        <f t="shared" si="1106"/>
        <v>1289.4574600000001</v>
      </c>
      <c r="G7077" s="8">
        <f t="shared" si="1109"/>
        <v>0</v>
      </c>
      <c r="H7077" s="7">
        <f t="shared" si="1101"/>
        <v>0</v>
      </c>
      <c r="I7077" s="7">
        <f t="shared" si="1102"/>
        <v>0</v>
      </c>
      <c r="J7077">
        <f t="shared" si="1103"/>
        <v>0</v>
      </c>
      <c r="K7077">
        <f t="shared" si="1107"/>
        <v>0</v>
      </c>
      <c r="L7077">
        <f t="shared" si="1104"/>
        <v>0</v>
      </c>
      <c r="M7077" s="66" t="str">
        <f t="shared" si="1110"/>
        <v xml:space="preserve"> </v>
      </c>
    </row>
    <row r="7078" spans="1:13" x14ac:dyDescent="0.25">
      <c r="A7078" s="25">
        <f t="shared" si="1108"/>
        <v>7078</v>
      </c>
      <c r="B7078" s="35">
        <f>+INDEX(Исходные_данные!A:Z,A7078+$X$32-1,$X$30)</f>
        <v>0</v>
      </c>
      <c r="C7078" s="25">
        <f>+IFERROR(_xlfn.NUMBERVALUE(INDEX(Исходные_данные!A:Z,A7078+$X$32-1,$X$31),"."),0)</f>
        <v>0</v>
      </c>
      <c r="D7078" s="51"/>
      <c r="E7078" s="3">
        <f t="shared" si="1105"/>
        <v>1289.4580000000001</v>
      </c>
      <c r="F7078" s="3">
        <f t="shared" si="1106"/>
        <v>1289.4574600000001</v>
      </c>
      <c r="G7078" s="8">
        <f t="shared" si="1109"/>
        <v>0</v>
      </c>
      <c r="H7078" s="7">
        <f t="shared" si="1101"/>
        <v>0</v>
      </c>
      <c r="I7078" s="7">
        <f t="shared" si="1102"/>
        <v>0</v>
      </c>
      <c r="J7078">
        <f t="shared" si="1103"/>
        <v>0</v>
      </c>
      <c r="K7078">
        <f t="shared" si="1107"/>
        <v>0</v>
      </c>
      <c r="L7078">
        <f t="shared" si="1104"/>
        <v>0</v>
      </c>
      <c r="M7078" s="66" t="str">
        <f t="shared" si="1110"/>
        <v xml:space="preserve"> </v>
      </c>
    </row>
    <row r="7079" spans="1:13" x14ac:dyDescent="0.25">
      <c r="A7079" s="25">
        <f t="shared" si="1108"/>
        <v>7079</v>
      </c>
      <c r="B7079" s="35">
        <f>+INDEX(Исходные_данные!A:Z,A7079+$X$32-1,$X$30)</f>
        <v>0</v>
      </c>
      <c r="C7079" s="25">
        <f>+IFERROR(_xlfn.NUMBERVALUE(INDEX(Исходные_данные!A:Z,A7079+$X$32-1,$X$31),"."),0)</f>
        <v>0</v>
      </c>
      <c r="D7079" s="51"/>
      <c r="E7079" s="3">
        <f t="shared" si="1105"/>
        <v>1289.4580000000001</v>
      </c>
      <c r="F7079" s="3">
        <f t="shared" si="1106"/>
        <v>1289.4574600000001</v>
      </c>
      <c r="G7079" s="8">
        <f t="shared" si="1109"/>
        <v>0</v>
      </c>
      <c r="H7079" s="7">
        <f t="shared" si="1101"/>
        <v>0</v>
      </c>
      <c r="I7079" s="7">
        <f t="shared" si="1102"/>
        <v>0</v>
      </c>
      <c r="J7079">
        <f t="shared" si="1103"/>
        <v>0</v>
      </c>
      <c r="K7079">
        <f t="shared" si="1107"/>
        <v>0</v>
      </c>
      <c r="L7079">
        <f t="shared" si="1104"/>
        <v>0</v>
      </c>
      <c r="M7079" s="66" t="str">
        <f t="shared" si="1110"/>
        <v xml:space="preserve"> </v>
      </c>
    </row>
    <row r="7080" spans="1:13" x14ac:dyDescent="0.25">
      <c r="A7080" s="25">
        <f t="shared" si="1108"/>
        <v>7080</v>
      </c>
      <c r="B7080" s="35">
        <f>+INDEX(Исходные_данные!A:Z,A7080+$X$32-1,$X$30)</f>
        <v>0</v>
      </c>
      <c r="C7080" s="25">
        <f>+IFERROR(_xlfn.NUMBERVALUE(INDEX(Исходные_данные!A:Z,A7080+$X$32-1,$X$31),"."),0)</f>
        <v>0</v>
      </c>
      <c r="D7080" s="51"/>
      <c r="E7080" s="3">
        <f t="shared" si="1105"/>
        <v>1289.4580000000001</v>
      </c>
      <c r="F7080" s="3">
        <f t="shared" si="1106"/>
        <v>1289.4574600000001</v>
      </c>
      <c r="G7080" s="8">
        <f t="shared" si="1109"/>
        <v>0</v>
      </c>
      <c r="H7080" s="7">
        <f t="shared" si="1101"/>
        <v>0</v>
      </c>
      <c r="I7080" s="7">
        <f t="shared" si="1102"/>
        <v>0</v>
      </c>
      <c r="J7080">
        <f t="shared" si="1103"/>
        <v>0</v>
      </c>
      <c r="K7080">
        <f t="shared" si="1107"/>
        <v>0</v>
      </c>
      <c r="L7080">
        <f t="shared" si="1104"/>
        <v>0</v>
      </c>
      <c r="M7080" s="66" t="str">
        <f t="shared" si="1110"/>
        <v xml:space="preserve"> </v>
      </c>
    </row>
    <row r="7081" spans="1:13" x14ac:dyDescent="0.25">
      <c r="A7081" s="25">
        <f t="shared" si="1108"/>
        <v>7081</v>
      </c>
      <c r="B7081" s="35">
        <f>+INDEX(Исходные_данные!A:Z,A7081+$X$32-1,$X$30)</f>
        <v>0</v>
      </c>
      <c r="C7081" s="25">
        <f>+IFERROR(_xlfn.NUMBERVALUE(INDEX(Исходные_данные!A:Z,A7081+$X$32-1,$X$31),"."),0)</f>
        <v>0</v>
      </c>
      <c r="D7081" s="51"/>
      <c r="E7081" s="3">
        <f t="shared" si="1105"/>
        <v>1289.4580000000001</v>
      </c>
      <c r="F7081" s="3">
        <f t="shared" si="1106"/>
        <v>1289.4574600000001</v>
      </c>
      <c r="G7081" s="8">
        <f t="shared" si="1109"/>
        <v>0</v>
      </c>
      <c r="H7081" s="7">
        <f t="shared" si="1101"/>
        <v>0</v>
      </c>
      <c r="I7081" s="7">
        <f t="shared" si="1102"/>
        <v>0</v>
      </c>
      <c r="J7081">
        <f t="shared" si="1103"/>
        <v>0</v>
      </c>
      <c r="K7081">
        <f t="shared" si="1107"/>
        <v>0</v>
      </c>
      <c r="L7081">
        <f t="shared" si="1104"/>
        <v>0</v>
      </c>
      <c r="M7081" s="66" t="str">
        <f t="shared" si="1110"/>
        <v xml:space="preserve"> </v>
      </c>
    </row>
    <row r="7082" spans="1:13" x14ac:dyDescent="0.25">
      <c r="A7082" s="25">
        <f t="shared" si="1108"/>
        <v>7082</v>
      </c>
      <c r="B7082" s="35">
        <f>+INDEX(Исходные_данные!A:Z,A7082+$X$32-1,$X$30)</f>
        <v>0</v>
      </c>
      <c r="C7082" s="25">
        <f>+IFERROR(_xlfn.NUMBERVALUE(INDEX(Исходные_данные!A:Z,A7082+$X$32-1,$X$31),"."),0)</f>
        <v>0</v>
      </c>
      <c r="D7082" s="51"/>
      <c r="E7082" s="3">
        <f t="shared" si="1105"/>
        <v>1289.4580000000001</v>
      </c>
      <c r="F7082" s="3">
        <f t="shared" si="1106"/>
        <v>1289.4574600000001</v>
      </c>
      <c r="G7082" s="8">
        <f t="shared" si="1109"/>
        <v>0</v>
      </c>
      <c r="H7082" s="7">
        <f t="shared" si="1101"/>
        <v>0</v>
      </c>
      <c r="I7082" s="7">
        <f t="shared" si="1102"/>
        <v>0</v>
      </c>
      <c r="J7082">
        <f t="shared" si="1103"/>
        <v>0</v>
      </c>
      <c r="K7082">
        <f t="shared" si="1107"/>
        <v>0</v>
      </c>
      <c r="L7082">
        <f t="shared" si="1104"/>
        <v>0</v>
      </c>
      <c r="M7082" s="66" t="str">
        <f t="shared" si="1110"/>
        <v xml:space="preserve"> </v>
      </c>
    </row>
    <row r="7083" spans="1:13" x14ac:dyDescent="0.25">
      <c r="A7083" s="25">
        <f t="shared" si="1108"/>
        <v>7083</v>
      </c>
      <c r="B7083" s="35">
        <f>+INDEX(Исходные_данные!A:Z,A7083+$X$32-1,$X$30)</f>
        <v>0</v>
      </c>
      <c r="C7083" s="25">
        <f>+IFERROR(_xlfn.NUMBERVALUE(INDEX(Исходные_данные!A:Z,A7083+$X$32-1,$X$31),"."),0)</f>
        <v>0</v>
      </c>
      <c r="D7083" s="51"/>
      <c r="E7083" s="3">
        <f t="shared" si="1105"/>
        <v>1289.4580000000001</v>
      </c>
      <c r="F7083" s="3">
        <f t="shared" si="1106"/>
        <v>1289.4574600000001</v>
      </c>
      <c r="G7083" s="8">
        <f t="shared" si="1109"/>
        <v>0</v>
      </c>
      <c r="H7083" s="7">
        <f t="shared" si="1101"/>
        <v>0</v>
      </c>
      <c r="I7083" s="7">
        <f t="shared" si="1102"/>
        <v>0</v>
      </c>
      <c r="J7083">
        <f t="shared" si="1103"/>
        <v>0</v>
      </c>
      <c r="K7083">
        <f t="shared" si="1107"/>
        <v>0</v>
      </c>
      <c r="L7083">
        <f t="shared" si="1104"/>
        <v>0</v>
      </c>
      <c r="M7083" s="66" t="str">
        <f t="shared" si="1110"/>
        <v xml:space="preserve"> </v>
      </c>
    </row>
    <row r="7084" spans="1:13" x14ac:dyDescent="0.25">
      <c r="A7084" s="25">
        <f t="shared" si="1108"/>
        <v>7084</v>
      </c>
      <c r="B7084" s="35">
        <f>+INDEX(Исходные_данные!A:Z,A7084+$X$32-1,$X$30)</f>
        <v>0</v>
      </c>
      <c r="C7084" s="25">
        <f>+IFERROR(_xlfn.NUMBERVALUE(INDEX(Исходные_данные!A:Z,A7084+$X$32-1,$X$31),"."),0)</f>
        <v>0</v>
      </c>
      <c r="D7084" s="51"/>
      <c r="E7084" s="3">
        <f t="shared" si="1105"/>
        <v>1289.4580000000001</v>
      </c>
      <c r="F7084" s="3">
        <f t="shared" si="1106"/>
        <v>1289.4574600000001</v>
      </c>
      <c r="G7084" s="8">
        <f t="shared" si="1109"/>
        <v>0</v>
      </c>
      <c r="H7084" s="7">
        <f t="shared" si="1101"/>
        <v>0</v>
      </c>
      <c r="I7084" s="7">
        <f t="shared" si="1102"/>
        <v>0</v>
      </c>
      <c r="J7084">
        <f t="shared" si="1103"/>
        <v>0</v>
      </c>
      <c r="K7084">
        <f t="shared" si="1107"/>
        <v>0</v>
      </c>
      <c r="L7084">
        <f t="shared" si="1104"/>
        <v>0</v>
      </c>
      <c r="M7084" s="66" t="str">
        <f t="shared" si="1110"/>
        <v xml:space="preserve"> </v>
      </c>
    </row>
    <row r="7085" spans="1:13" x14ac:dyDescent="0.25">
      <c r="A7085" s="25">
        <f t="shared" si="1108"/>
        <v>7085</v>
      </c>
      <c r="B7085" s="35">
        <f>+INDEX(Исходные_данные!A:Z,A7085+$X$32-1,$X$30)</f>
        <v>0</v>
      </c>
      <c r="C7085" s="25">
        <f>+IFERROR(_xlfn.NUMBERVALUE(INDEX(Исходные_данные!A:Z,A7085+$X$32-1,$X$31),"."),0)</f>
        <v>0</v>
      </c>
      <c r="D7085" s="51"/>
      <c r="E7085" s="3">
        <f t="shared" si="1105"/>
        <v>1289.4580000000001</v>
      </c>
      <c r="F7085" s="3">
        <f t="shared" si="1106"/>
        <v>1289.4574600000001</v>
      </c>
      <c r="G7085" s="8">
        <f t="shared" si="1109"/>
        <v>0</v>
      </c>
      <c r="H7085" s="7">
        <f t="shared" si="1101"/>
        <v>0</v>
      </c>
      <c r="I7085" s="7">
        <f t="shared" si="1102"/>
        <v>0</v>
      </c>
      <c r="J7085">
        <f t="shared" si="1103"/>
        <v>0</v>
      </c>
      <c r="K7085">
        <f t="shared" si="1107"/>
        <v>0</v>
      </c>
      <c r="L7085">
        <f t="shared" si="1104"/>
        <v>0</v>
      </c>
      <c r="M7085" s="66" t="str">
        <f t="shared" si="1110"/>
        <v xml:space="preserve"> </v>
      </c>
    </row>
    <row r="7086" spans="1:13" x14ac:dyDescent="0.25">
      <c r="A7086" s="25">
        <f t="shared" si="1108"/>
        <v>7086</v>
      </c>
      <c r="B7086" s="35">
        <f>+INDEX(Исходные_данные!A:Z,A7086+$X$32-1,$X$30)</f>
        <v>0</v>
      </c>
      <c r="C7086" s="25">
        <f>+IFERROR(_xlfn.NUMBERVALUE(INDEX(Исходные_данные!A:Z,A7086+$X$32-1,$X$31),"."),0)</f>
        <v>0</v>
      </c>
      <c r="D7086" s="51"/>
      <c r="E7086" s="3">
        <f t="shared" si="1105"/>
        <v>1289.4580000000001</v>
      </c>
      <c r="F7086" s="3">
        <f t="shared" si="1106"/>
        <v>1289.4574600000001</v>
      </c>
      <c r="G7086" s="8">
        <f t="shared" si="1109"/>
        <v>0</v>
      </c>
      <c r="H7086" s="7">
        <f t="shared" si="1101"/>
        <v>0</v>
      </c>
      <c r="I7086" s="7">
        <f t="shared" si="1102"/>
        <v>0</v>
      </c>
      <c r="J7086">
        <f t="shared" si="1103"/>
        <v>0</v>
      </c>
      <c r="K7086">
        <f t="shared" si="1107"/>
        <v>0</v>
      </c>
      <c r="L7086">
        <f t="shared" si="1104"/>
        <v>0</v>
      </c>
      <c r="M7086" s="66" t="str">
        <f t="shared" si="1110"/>
        <v xml:space="preserve"> </v>
      </c>
    </row>
    <row r="7087" spans="1:13" x14ac:dyDescent="0.25">
      <c r="A7087" s="25">
        <f t="shared" si="1108"/>
        <v>7087</v>
      </c>
      <c r="B7087" s="35">
        <f>+INDEX(Исходные_данные!A:Z,A7087+$X$32-1,$X$30)</f>
        <v>0</v>
      </c>
      <c r="C7087" s="25">
        <f>+IFERROR(_xlfn.NUMBERVALUE(INDEX(Исходные_данные!A:Z,A7087+$X$32-1,$X$31),"."),0)</f>
        <v>0</v>
      </c>
      <c r="D7087" s="51"/>
      <c r="E7087" s="3">
        <f t="shared" si="1105"/>
        <v>1289.4580000000001</v>
      </c>
      <c r="F7087" s="3">
        <f t="shared" si="1106"/>
        <v>1289.4574600000001</v>
      </c>
      <c r="G7087" s="8">
        <f t="shared" si="1109"/>
        <v>0</v>
      </c>
      <c r="H7087" s="7">
        <f t="shared" si="1101"/>
        <v>0</v>
      </c>
      <c r="I7087" s="7">
        <f t="shared" si="1102"/>
        <v>0</v>
      </c>
      <c r="J7087">
        <f t="shared" si="1103"/>
        <v>0</v>
      </c>
      <c r="K7087">
        <f t="shared" si="1107"/>
        <v>0</v>
      </c>
      <c r="L7087">
        <f t="shared" si="1104"/>
        <v>0</v>
      </c>
      <c r="M7087" s="66" t="str">
        <f t="shared" si="1110"/>
        <v xml:space="preserve"> </v>
      </c>
    </row>
    <row r="7088" spans="1:13" x14ac:dyDescent="0.25">
      <c r="A7088" s="25">
        <f t="shared" si="1108"/>
        <v>7088</v>
      </c>
      <c r="B7088" s="35">
        <f>+INDEX(Исходные_данные!A:Z,A7088+$X$32-1,$X$30)</f>
        <v>0</v>
      </c>
      <c r="C7088" s="25">
        <f>+IFERROR(_xlfn.NUMBERVALUE(INDEX(Исходные_данные!A:Z,A7088+$X$32-1,$X$31),"."),0)</f>
        <v>0</v>
      </c>
      <c r="D7088" s="51"/>
      <c r="E7088" s="3">
        <f t="shared" si="1105"/>
        <v>1289.4580000000001</v>
      </c>
      <c r="F7088" s="3">
        <f t="shared" si="1106"/>
        <v>1289.4574600000001</v>
      </c>
      <c r="G7088" s="8">
        <f t="shared" si="1109"/>
        <v>0</v>
      </c>
      <c r="H7088" s="7">
        <f t="shared" si="1101"/>
        <v>0</v>
      </c>
      <c r="I7088" s="7">
        <f t="shared" si="1102"/>
        <v>0</v>
      </c>
      <c r="J7088">
        <f t="shared" si="1103"/>
        <v>0</v>
      </c>
      <c r="K7088">
        <f t="shared" si="1107"/>
        <v>0</v>
      </c>
      <c r="L7088">
        <f t="shared" si="1104"/>
        <v>0</v>
      </c>
      <c r="M7088" s="66" t="str">
        <f t="shared" si="1110"/>
        <v xml:space="preserve"> </v>
      </c>
    </row>
    <row r="7089" spans="1:13" x14ac:dyDescent="0.25">
      <c r="A7089" s="25">
        <f t="shared" si="1108"/>
        <v>7089</v>
      </c>
      <c r="B7089" s="35">
        <f>+INDEX(Исходные_данные!A:Z,A7089+$X$32-1,$X$30)</f>
        <v>0</v>
      </c>
      <c r="C7089" s="25">
        <f>+IFERROR(_xlfn.NUMBERVALUE(INDEX(Исходные_данные!A:Z,A7089+$X$32-1,$X$31),"."),0)</f>
        <v>0</v>
      </c>
      <c r="D7089" s="51"/>
      <c r="E7089" s="3">
        <f t="shared" si="1105"/>
        <v>1289.4580000000001</v>
      </c>
      <c r="F7089" s="3">
        <f t="shared" si="1106"/>
        <v>1289.4574600000001</v>
      </c>
      <c r="G7089" s="8">
        <f t="shared" si="1109"/>
        <v>0</v>
      </c>
      <c r="H7089" s="7">
        <f t="shared" si="1101"/>
        <v>0</v>
      </c>
      <c r="I7089" s="7">
        <f t="shared" si="1102"/>
        <v>0</v>
      </c>
      <c r="J7089">
        <f t="shared" si="1103"/>
        <v>0</v>
      </c>
      <c r="K7089">
        <f t="shared" si="1107"/>
        <v>0</v>
      </c>
      <c r="L7089">
        <f t="shared" si="1104"/>
        <v>0</v>
      </c>
      <c r="M7089" s="66" t="str">
        <f t="shared" si="1110"/>
        <v xml:space="preserve"> </v>
      </c>
    </row>
    <row r="7090" spans="1:13" x14ac:dyDescent="0.25">
      <c r="A7090" s="25">
        <f t="shared" si="1108"/>
        <v>7090</v>
      </c>
      <c r="B7090" s="35">
        <f>+INDEX(Исходные_данные!A:Z,A7090+$X$32-1,$X$30)</f>
        <v>0</v>
      </c>
      <c r="C7090" s="25">
        <f>+IFERROR(_xlfn.NUMBERVALUE(INDEX(Исходные_данные!A:Z,A7090+$X$32-1,$X$31),"."),0)</f>
        <v>0</v>
      </c>
      <c r="D7090" s="51"/>
      <c r="E7090" s="3">
        <f t="shared" si="1105"/>
        <v>1289.4580000000001</v>
      </c>
      <c r="F7090" s="3">
        <f t="shared" si="1106"/>
        <v>1289.4574600000001</v>
      </c>
      <c r="G7090" s="8">
        <f t="shared" si="1109"/>
        <v>0</v>
      </c>
      <c r="H7090" s="7">
        <f t="shared" si="1101"/>
        <v>0</v>
      </c>
      <c r="I7090" s="7">
        <f t="shared" si="1102"/>
        <v>0</v>
      </c>
      <c r="J7090">
        <f t="shared" si="1103"/>
        <v>0</v>
      </c>
      <c r="K7090">
        <f t="shared" si="1107"/>
        <v>0</v>
      </c>
      <c r="L7090">
        <f t="shared" si="1104"/>
        <v>0</v>
      </c>
      <c r="M7090" s="66" t="str">
        <f t="shared" si="1110"/>
        <v xml:space="preserve"> </v>
      </c>
    </row>
    <row r="7091" spans="1:13" x14ac:dyDescent="0.25">
      <c r="A7091" s="25">
        <f t="shared" si="1108"/>
        <v>7091</v>
      </c>
      <c r="B7091" s="35">
        <f>+INDEX(Исходные_данные!A:Z,A7091+$X$32-1,$X$30)</f>
        <v>0</v>
      </c>
      <c r="C7091" s="25">
        <f>+IFERROR(_xlfn.NUMBERVALUE(INDEX(Исходные_данные!A:Z,A7091+$X$32-1,$X$31),"."),0)</f>
        <v>0</v>
      </c>
      <c r="D7091" s="51"/>
      <c r="E7091" s="3">
        <f t="shared" si="1105"/>
        <v>1289.4580000000001</v>
      </c>
      <c r="F7091" s="3">
        <f t="shared" si="1106"/>
        <v>1289.4574600000001</v>
      </c>
      <c r="G7091" s="8">
        <f t="shared" si="1109"/>
        <v>0</v>
      </c>
      <c r="H7091" s="7">
        <f t="shared" si="1101"/>
        <v>0</v>
      </c>
      <c r="I7091" s="7">
        <f t="shared" si="1102"/>
        <v>0</v>
      </c>
      <c r="J7091">
        <f t="shared" si="1103"/>
        <v>0</v>
      </c>
      <c r="K7091">
        <f t="shared" si="1107"/>
        <v>0</v>
      </c>
      <c r="L7091">
        <f t="shared" si="1104"/>
        <v>0</v>
      </c>
      <c r="M7091" s="66" t="str">
        <f t="shared" si="1110"/>
        <v xml:space="preserve"> </v>
      </c>
    </row>
    <row r="7092" spans="1:13" x14ac:dyDescent="0.25">
      <c r="A7092" s="25">
        <f t="shared" si="1108"/>
        <v>7092</v>
      </c>
      <c r="B7092" s="35">
        <f>+INDEX(Исходные_данные!A:Z,A7092+$X$32-1,$X$30)</f>
        <v>0</v>
      </c>
      <c r="C7092" s="25">
        <f>+IFERROR(_xlfn.NUMBERVALUE(INDEX(Исходные_данные!A:Z,A7092+$X$32-1,$X$31),"."),0)</f>
        <v>0</v>
      </c>
      <c r="D7092" s="51"/>
      <c r="E7092" s="3">
        <f t="shared" si="1105"/>
        <v>1289.4580000000001</v>
      </c>
      <c r="F7092" s="3">
        <f t="shared" si="1106"/>
        <v>1289.4574600000001</v>
      </c>
      <c r="G7092" s="8">
        <f t="shared" si="1109"/>
        <v>0</v>
      </c>
      <c r="H7092" s="7">
        <f t="shared" si="1101"/>
        <v>0</v>
      </c>
      <c r="I7092" s="7">
        <f t="shared" si="1102"/>
        <v>0</v>
      </c>
      <c r="J7092">
        <f t="shared" si="1103"/>
        <v>0</v>
      </c>
      <c r="K7092">
        <f t="shared" si="1107"/>
        <v>0</v>
      </c>
      <c r="L7092">
        <f t="shared" si="1104"/>
        <v>0</v>
      </c>
      <c r="M7092" s="66" t="str">
        <f t="shared" si="1110"/>
        <v xml:space="preserve"> </v>
      </c>
    </row>
    <row r="7093" spans="1:13" x14ac:dyDescent="0.25">
      <c r="A7093" s="25">
        <f t="shared" si="1108"/>
        <v>7093</v>
      </c>
      <c r="B7093" s="35">
        <f>+INDEX(Исходные_данные!A:Z,A7093+$X$32-1,$X$30)</f>
        <v>0</v>
      </c>
      <c r="C7093" s="25">
        <f>+IFERROR(_xlfn.NUMBERVALUE(INDEX(Исходные_данные!A:Z,A7093+$X$32-1,$X$31),"."),0)</f>
        <v>0</v>
      </c>
      <c r="D7093" s="51"/>
      <c r="E7093" s="3">
        <f t="shared" si="1105"/>
        <v>1289.4580000000001</v>
      </c>
      <c r="F7093" s="3">
        <f t="shared" si="1106"/>
        <v>1289.4574600000001</v>
      </c>
      <c r="G7093" s="8">
        <f t="shared" si="1109"/>
        <v>0</v>
      </c>
      <c r="H7093" s="7">
        <f t="shared" si="1101"/>
        <v>0</v>
      </c>
      <c r="I7093" s="7">
        <f t="shared" si="1102"/>
        <v>0</v>
      </c>
      <c r="J7093">
        <f t="shared" si="1103"/>
        <v>0</v>
      </c>
      <c r="K7093">
        <f t="shared" si="1107"/>
        <v>0</v>
      </c>
      <c r="L7093">
        <f t="shared" si="1104"/>
        <v>0</v>
      </c>
      <c r="M7093" s="66" t="str">
        <f t="shared" si="1110"/>
        <v xml:space="preserve"> </v>
      </c>
    </row>
    <row r="7094" spans="1:13" x14ac:dyDescent="0.25">
      <c r="A7094" s="25">
        <f t="shared" si="1108"/>
        <v>7094</v>
      </c>
      <c r="B7094" s="35">
        <f>+INDEX(Исходные_данные!A:Z,A7094+$X$32-1,$X$30)</f>
        <v>0</v>
      </c>
      <c r="C7094" s="25">
        <f>+IFERROR(_xlfn.NUMBERVALUE(INDEX(Исходные_данные!A:Z,A7094+$X$32-1,$X$31),"."),0)</f>
        <v>0</v>
      </c>
      <c r="D7094" s="51"/>
      <c r="E7094" s="3">
        <f t="shared" si="1105"/>
        <v>1289.4580000000001</v>
      </c>
      <c r="F7094" s="3">
        <f t="shared" si="1106"/>
        <v>1289.4574600000001</v>
      </c>
      <c r="G7094" s="8">
        <f t="shared" si="1109"/>
        <v>0</v>
      </c>
      <c r="H7094" s="7">
        <f t="shared" si="1101"/>
        <v>0</v>
      </c>
      <c r="I7094" s="7">
        <f t="shared" si="1102"/>
        <v>0</v>
      </c>
      <c r="J7094">
        <f t="shared" si="1103"/>
        <v>0</v>
      </c>
      <c r="K7094">
        <f t="shared" si="1107"/>
        <v>0</v>
      </c>
      <c r="L7094">
        <f t="shared" si="1104"/>
        <v>0</v>
      </c>
      <c r="M7094" s="66" t="str">
        <f t="shared" si="1110"/>
        <v xml:space="preserve"> </v>
      </c>
    </row>
    <row r="7095" spans="1:13" x14ac:dyDescent="0.25">
      <c r="A7095" s="25">
        <f t="shared" si="1108"/>
        <v>7095</v>
      </c>
      <c r="B7095" s="35">
        <f>+INDEX(Исходные_данные!A:Z,A7095+$X$32-1,$X$30)</f>
        <v>0</v>
      </c>
      <c r="C7095" s="25">
        <f>+IFERROR(_xlfn.NUMBERVALUE(INDEX(Исходные_данные!A:Z,A7095+$X$32-1,$X$31),"."),0)</f>
        <v>0</v>
      </c>
      <c r="D7095" s="51"/>
      <c r="E7095" s="3">
        <f t="shared" si="1105"/>
        <v>1289.4580000000001</v>
      </c>
      <c r="F7095" s="3">
        <f t="shared" si="1106"/>
        <v>1289.4574600000001</v>
      </c>
      <c r="G7095" s="8">
        <f t="shared" si="1109"/>
        <v>0</v>
      </c>
      <c r="H7095" s="7">
        <f t="shared" si="1101"/>
        <v>0</v>
      </c>
      <c r="I7095" s="7">
        <f t="shared" si="1102"/>
        <v>0</v>
      </c>
      <c r="J7095">
        <f t="shared" si="1103"/>
        <v>0</v>
      </c>
      <c r="K7095">
        <f t="shared" si="1107"/>
        <v>0</v>
      </c>
      <c r="L7095">
        <f t="shared" si="1104"/>
        <v>0</v>
      </c>
      <c r="M7095" s="66" t="str">
        <f t="shared" si="1110"/>
        <v xml:space="preserve"> </v>
      </c>
    </row>
    <row r="7096" spans="1:13" x14ac:dyDescent="0.25">
      <c r="A7096" s="25">
        <f t="shared" si="1108"/>
        <v>7096</v>
      </c>
      <c r="B7096" s="35">
        <f>+INDEX(Исходные_данные!A:Z,A7096+$X$32-1,$X$30)</f>
        <v>0</v>
      </c>
      <c r="C7096" s="25">
        <f>+IFERROR(_xlfn.NUMBERVALUE(INDEX(Исходные_данные!A:Z,A7096+$X$32-1,$X$31),"."),0)</f>
        <v>0</v>
      </c>
      <c r="D7096" s="51"/>
      <c r="E7096" s="3">
        <f t="shared" si="1105"/>
        <v>1289.4580000000001</v>
      </c>
      <c r="F7096" s="3">
        <f t="shared" si="1106"/>
        <v>1289.4574600000001</v>
      </c>
      <c r="G7096" s="8">
        <f t="shared" si="1109"/>
        <v>0</v>
      </c>
      <c r="H7096" s="7">
        <f t="shared" si="1101"/>
        <v>0</v>
      </c>
      <c r="I7096" s="7">
        <f t="shared" si="1102"/>
        <v>0</v>
      </c>
      <c r="J7096">
        <f t="shared" si="1103"/>
        <v>0</v>
      </c>
      <c r="K7096">
        <f t="shared" si="1107"/>
        <v>0</v>
      </c>
      <c r="L7096">
        <f t="shared" si="1104"/>
        <v>0</v>
      </c>
      <c r="M7096" s="66" t="str">
        <f t="shared" si="1110"/>
        <v xml:space="preserve"> </v>
      </c>
    </row>
    <row r="7097" spans="1:13" x14ac:dyDescent="0.25">
      <c r="A7097" s="25">
        <f t="shared" si="1108"/>
        <v>7097</v>
      </c>
      <c r="B7097" s="35">
        <f>+INDEX(Исходные_данные!A:Z,A7097+$X$32-1,$X$30)</f>
        <v>0</v>
      </c>
      <c r="C7097" s="25">
        <f>+IFERROR(_xlfn.NUMBERVALUE(INDEX(Исходные_данные!A:Z,A7097+$X$32-1,$X$31),"."),0)</f>
        <v>0</v>
      </c>
      <c r="D7097" s="51"/>
      <c r="E7097" s="3">
        <f t="shared" si="1105"/>
        <v>1289.4580000000001</v>
      </c>
      <c r="F7097" s="3">
        <f t="shared" si="1106"/>
        <v>1289.4574600000001</v>
      </c>
      <c r="G7097" s="8">
        <f t="shared" si="1109"/>
        <v>0</v>
      </c>
      <c r="H7097" s="7">
        <f t="shared" si="1101"/>
        <v>0</v>
      </c>
      <c r="I7097" s="7">
        <f t="shared" si="1102"/>
        <v>0</v>
      </c>
      <c r="J7097">
        <f t="shared" si="1103"/>
        <v>0</v>
      </c>
      <c r="K7097">
        <f t="shared" si="1107"/>
        <v>0</v>
      </c>
      <c r="L7097">
        <f t="shared" si="1104"/>
        <v>0</v>
      </c>
      <c r="M7097" s="66" t="str">
        <f t="shared" si="1110"/>
        <v xml:space="preserve"> </v>
      </c>
    </row>
    <row r="7098" spans="1:13" x14ac:dyDescent="0.25">
      <c r="A7098" s="25">
        <f t="shared" si="1108"/>
        <v>7098</v>
      </c>
      <c r="B7098" s="35">
        <f>+INDEX(Исходные_данные!A:Z,A7098+$X$32-1,$X$30)</f>
        <v>0</v>
      </c>
      <c r="C7098" s="25">
        <f>+IFERROR(_xlfn.NUMBERVALUE(INDEX(Исходные_данные!A:Z,A7098+$X$32-1,$X$31),"."),0)</f>
        <v>0</v>
      </c>
      <c r="D7098" s="51"/>
      <c r="E7098" s="3">
        <f t="shared" si="1105"/>
        <v>1289.4580000000001</v>
      </c>
      <c r="F7098" s="3">
        <f t="shared" si="1106"/>
        <v>1289.4574600000001</v>
      </c>
      <c r="G7098" s="8">
        <f t="shared" si="1109"/>
        <v>0</v>
      </c>
      <c r="H7098" s="7">
        <f t="shared" si="1101"/>
        <v>0</v>
      </c>
      <c r="I7098" s="7">
        <f t="shared" si="1102"/>
        <v>0</v>
      </c>
      <c r="J7098">
        <f t="shared" si="1103"/>
        <v>0</v>
      </c>
      <c r="K7098">
        <f t="shared" si="1107"/>
        <v>0</v>
      </c>
      <c r="L7098">
        <f t="shared" si="1104"/>
        <v>0</v>
      </c>
      <c r="M7098" s="66" t="str">
        <f t="shared" si="1110"/>
        <v xml:space="preserve"> </v>
      </c>
    </row>
    <row r="7099" spans="1:13" x14ac:dyDescent="0.25">
      <c r="A7099" s="25">
        <f t="shared" si="1108"/>
        <v>7099</v>
      </c>
      <c r="B7099" s="35">
        <f>+INDEX(Исходные_данные!A:Z,A7099+$X$32-1,$X$30)</f>
        <v>0</v>
      </c>
      <c r="C7099" s="25">
        <f>+IFERROR(_xlfn.NUMBERVALUE(INDEX(Исходные_данные!A:Z,A7099+$X$32-1,$X$31),"."),0)</f>
        <v>0</v>
      </c>
      <c r="D7099" s="51"/>
      <c r="E7099" s="3">
        <f t="shared" si="1105"/>
        <v>1289.4580000000001</v>
      </c>
      <c r="F7099" s="3">
        <f t="shared" si="1106"/>
        <v>1289.4574600000001</v>
      </c>
      <c r="G7099" s="8">
        <f t="shared" si="1109"/>
        <v>0</v>
      </c>
      <c r="H7099" s="7">
        <f t="shared" si="1101"/>
        <v>0</v>
      </c>
      <c r="I7099" s="7">
        <f t="shared" si="1102"/>
        <v>0</v>
      </c>
      <c r="J7099">
        <f t="shared" si="1103"/>
        <v>0</v>
      </c>
      <c r="K7099">
        <f t="shared" si="1107"/>
        <v>0</v>
      </c>
      <c r="L7099">
        <f t="shared" si="1104"/>
        <v>0</v>
      </c>
      <c r="M7099" s="66" t="str">
        <f t="shared" si="1110"/>
        <v xml:space="preserve"> </v>
      </c>
    </row>
    <row r="7100" spans="1:13" x14ac:dyDescent="0.25">
      <c r="A7100" s="25">
        <f t="shared" si="1108"/>
        <v>7100</v>
      </c>
      <c r="B7100" s="35">
        <f>+INDEX(Исходные_данные!A:Z,A7100+$X$32-1,$X$30)</f>
        <v>0</v>
      </c>
      <c r="C7100" s="25">
        <f>+IFERROR(_xlfn.NUMBERVALUE(INDEX(Исходные_данные!A:Z,A7100+$X$32-1,$X$31),"."),0)</f>
        <v>0</v>
      </c>
      <c r="D7100" s="51"/>
      <c r="E7100" s="3">
        <f t="shared" si="1105"/>
        <v>1289.4580000000001</v>
      </c>
      <c r="F7100" s="3">
        <f t="shared" si="1106"/>
        <v>1289.4574600000001</v>
      </c>
      <c r="G7100" s="8">
        <f t="shared" si="1109"/>
        <v>0</v>
      </c>
      <c r="H7100" s="7">
        <f t="shared" si="1101"/>
        <v>0</v>
      </c>
      <c r="I7100" s="7">
        <f t="shared" si="1102"/>
        <v>0</v>
      </c>
      <c r="J7100">
        <f t="shared" si="1103"/>
        <v>0</v>
      </c>
      <c r="K7100">
        <f t="shared" si="1107"/>
        <v>0</v>
      </c>
      <c r="L7100">
        <f t="shared" si="1104"/>
        <v>0</v>
      </c>
      <c r="M7100" s="66" t="str">
        <f t="shared" si="1110"/>
        <v xml:space="preserve"> </v>
      </c>
    </row>
    <row r="7101" spans="1:13" x14ac:dyDescent="0.25">
      <c r="A7101" s="25">
        <f t="shared" si="1108"/>
        <v>7101</v>
      </c>
      <c r="B7101" s="35">
        <f>+INDEX(Исходные_данные!A:Z,A7101+$X$32-1,$X$30)</f>
        <v>0</v>
      </c>
      <c r="C7101" s="25">
        <f>+IFERROR(_xlfn.NUMBERVALUE(INDEX(Исходные_данные!A:Z,A7101+$X$32-1,$X$31),"."),0)</f>
        <v>0</v>
      </c>
      <c r="D7101" s="51"/>
      <c r="E7101" s="3">
        <f t="shared" si="1105"/>
        <v>1289.4580000000001</v>
      </c>
      <c r="F7101" s="3">
        <f t="shared" si="1106"/>
        <v>1289.4574600000001</v>
      </c>
      <c r="G7101" s="8">
        <f t="shared" si="1109"/>
        <v>0</v>
      </c>
      <c r="H7101" s="7">
        <f t="shared" si="1101"/>
        <v>0</v>
      </c>
      <c r="I7101" s="7">
        <f t="shared" si="1102"/>
        <v>0</v>
      </c>
      <c r="J7101">
        <f t="shared" si="1103"/>
        <v>0</v>
      </c>
      <c r="K7101">
        <f t="shared" si="1107"/>
        <v>0</v>
      </c>
      <c r="L7101">
        <f t="shared" si="1104"/>
        <v>0</v>
      </c>
      <c r="M7101" s="66" t="str">
        <f t="shared" si="1110"/>
        <v xml:space="preserve"> </v>
      </c>
    </row>
    <row r="7102" spans="1:13" x14ac:dyDescent="0.25">
      <c r="A7102" s="25">
        <f t="shared" si="1108"/>
        <v>7102</v>
      </c>
      <c r="B7102" s="35">
        <f>+INDEX(Исходные_данные!A:Z,A7102+$X$32-1,$X$30)</f>
        <v>0</v>
      </c>
      <c r="C7102" s="25">
        <f>+IFERROR(_xlfn.NUMBERVALUE(INDEX(Исходные_данные!A:Z,A7102+$X$32-1,$X$31),"."),0)</f>
        <v>0</v>
      </c>
      <c r="D7102" s="51"/>
      <c r="E7102" s="3">
        <f t="shared" si="1105"/>
        <v>1289.4580000000001</v>
      </c>
      <c r="F7102" s="3">
        <f t="shared" si="1106"/>
        <v>1289.4574600000001</v>
      </c>
      <c r="G7102" s="8">
        <f t="shared" si="1109"/>
        <v>0</v>
      </c>
      <c r="H7102" s="7">
        <f t="shared" si="1101"/>
        <v>0</v>
      </c>
      <c r="I7102" s="7">
        <f t="shared" si="1102"/>
        <v>0</v>
      </c>
      <c r="J7102">
        <f t="shared" si="1103"/>
        <v>0</v>
      </c>
      <c r="K7102">
        <f t="shared" si="1107"/>
        <v>0</v>
      </c>
      <c r="L7102">
        <f t="shared" si="1104"/>
        <v>0</v>
      </c>
      <c r="M7102" s="66" t="str">
        <f t="shared" si="1110"/>
        <v xml:space="preserve"> </v>
      </c>
    </row>
    <row r="7103" spans="1:13" x14ac:dyDescent="0.25">
      <c r="A7103" s="25">
        <f t="shared" si="1108"/>
        <v>7103</v>
      </c>
      <c r="B7103" s="35">
        <f>+INDEX(Исходные_данные!A:Z,A7103+$X$32-1,$X$30)</f>
        <v>0</v>
      </c>
      <c r="C7103" s="25">
        <f>+IFERROR(_xlfn.NUMBERVALUE(INDEX(Исходные_данные!A:Z,A7103+$X$32-1,$X$31),"."),0)</f>
        <v>0</v>
      </c>
      <c r="D7103" s="51"/>
      <c r="E7103" s="3">
        <f t="shared" si="1105"/>
        <v>1289.4580000000001</v>
      </c>
      <c r="F7103" s="3">
        <f t="shared" si="1106"/>
        <v>1289.4574600000001</v>
      </c>
      <c r="G7103" s="8">
        <f t="shared" si="1109"/>
        <v>0</v>
      </c>
      <c r="H7103" s="7">
        <f t="shared" si="1101"/>
        <v>0</v>
      </c>
      <c r="I7103" s="7">
        <f t="shared" si="1102"/>
        <v>0</v>
      </c>
      <c r="J7103">
        <f t="shared" si="1103"/>
        <v>0</v>
      </c>
      <c r="K7103">
        <f t="shared" si="1107"/>
        <v>0</v>
      </c>
      <c r="L7103">
        <f t="shared" si="1104"/>
        <v>0</v>
      </c>
      <c r="M7103" s="66" t="str">
        <f t="shared" si="1110"/>
        <v xml:space="preserve"> </v>
      </c>
    </row>
    <row r="7104" spans="1:13" x14ac:dyDescent="0.25">
      <c r="A7104" s="25">
        <f t="shared" si="1108"/>
        <v>7104</v>
      </c>
      <c r="B7104" s="35">
        <f>+INDEX(Исходные_данные!A:Z,A7104+$X$32-1,$X$30)</f>
        <v>0</v>
      </c>
      <c r="C7104" s="25">
        <f>+IFERROR(_xlfn.NUMBERVALUE(INDEX(Исходные_данные!A:Z,A7104+$X$32-1,$X$31),"."),0)</f>
        <v>0</v>
      </c>
      <c r="D7104" s="51"/>
      <c r="E7104" s="3">
        <f t="shared" si="1105"/>
        <v>1289.4580000000001</v>
      </c>
      <c r="F7104" s="3">
        <f t="shared" si="1106"/>
        <v>1289.4574600000001</v>
      </c>
      <c r="G7104" s="8">
        <f t="shared" si="1109"/>
        <v>0</v>
      </c>
      <c r="H7104" s="7">
        <f t="shared" si="1101"/>
        <v>0</v>
      </c>
      <c r="I7104" s="7">
        <f t="shared" si="1102"/>
        <v>0</v>
      </c>
      <c r="J7104">
        <f t="shared" si="1103"/>
        <v>0</v>
      </c>
      <c r="K7104">
        <f t="shared" si="1107"/>
        <v>0</v>
      </c>
      <c r="L7104">
        <f t="shared" si="1104"/>
        <v>0</v>
      </c>
      <c r="M7104" s="66" t="str">
        <f t="shared" si="1110"/>
        <v xml:space="preserve"> </v>
      </c>
    </row>
    <row r="7105" spans="1:13" x14ac:dyDescent="0.25">
      <c r="A7105" s="25">
        <f t="shared" si="1108"/>
        <v>7105</v>
      </c>
      <c r="B7105" s="35">
        <f>+INDEX(Исходные_данные!A:Z,A7105+$X$32-1,$X$30)</f>
        <v>0</v>
      </c>
      <c r="C7105" s="25">
        <f>+IFERROR(_xlfn.NUMBERVALUE(INDEX(Исходные_данные!A:Z,A7105+$X$32-1,$X$31),"."),0)</f>
        <v>0</v>
      </c>
      <c r="D7105" s="51"/>
      <c r="E7105" s="3">
        <f t="shared" si="1105"/>
        <v>1289.4580000000001</v>
      </c>
      <c r="F7105" s="3">
        <f t="shared" si="1106"/>
        <v>1289.4574600000001</v>
      </c>
      <c r="G7105" s="8">
        <f t="shared" si="1109"/>
        <v>0</v>
      </c>
      <c r="H7105" s="7">
        <f t="shared" ref="H7105:H7168" si="1111">IF(G7105&gt;$X$35,C7105,0)</f>
        <v>0</v>
      </c>
      <c r="I7105" s="7">
        <f t="shared" ref="I7105:I7168" si="1112">IF(AND(A7105&gt;$Q$25,A7105&lt;=$Q$25+$T$25),1,0)</f>
        <v>0</v>
      </c>
      <c r="J7105">
        <f t="shared" ref="J7105:J7168" si="1113">IF(I7105=1,IF(H7105*$W$47&lt;=$X$48,H7105*$W$47,0),0)</f>
        <v>0</v>
      </c>
      <c r="K7105">
        <f t="shared" si="1107"/>
        <v>0</v>
      </c>
      <c r="L7105">
        <f t="shared" ref="L7105:L7168" si="1114">+IF(I7105=1,IF(H7105*$W$47&lt;=$X$48,0,$X$48),0)</f>
        <v>0</v>
      </c>
      <c r="M7105" s="66" t="str">
        <f t="shared" si="1110"/>
        <v xml:space="preserve"> </v>
      </c>
    </row>
    <row r="7106" spans="1:13" x14ac:dyDescent="0.25">
      <c r="A7106" s="25">
        <f t="shared" si="1108"/>
        <v>7106</v>
      </c>
      <c r="B7106" s="35">
        <f>+INDEX(Исходные_данные!A:Z,A7106+$X$32-1,$X$30)</f>
        <v>0</v>
      </c>
      <c r="C7106" s="25">
        <f>+IFERROR(_xlfn.NUMBERVALUE(INDEX(Исходные_данные!A:Z,A7106+$X$32-1,$X$31),"."),0)</f>
        <v>0</v>
      </c>
      <c r="D7106" s="51"/>
      <c r="E7106" s="3">
        <f t="shared" ref="E7106:E7169" si="1115">+IFERROR(IF(_xlfn.NUMBERVALUE(B7106,".")&lt;E7105,E7105,_xlfn.NUMBERVALUE(B7106,".")),E7105)</f>
        <v>1289.4580000000001</v>
      </c>
      <c r="F7106" s="3">
        <f t="shared" ref="F7106:F7169" si="1116">(E7106-$X$45*$X$44)/IF($X$44&lt;&gt;0,ABS($X$44),1)*$X$39</f>
        <v>1289.4574600000001</v>
      </c>
      <c r="G7106" s="8">
        <f t="shared" si="1109"/>
        <v>0</v>
      </c>
      <c r="H7106" s="7">
        <f t="shared" si="1111"/>
        <v>0</v>
      </c>
      <c r="I7106" s="7">
        <f t="shared" si="1112"/>
        <v>0</v>
      </c>
      <c r="J7106">
        <f t="shared" si="1113"/>
        <v>0</v>
      </c>
      <c r="K7106">
        <f t="shared" ref="K7106:K7169" si="1117">+J7106/100</f>
        <v>0</v>
      </c>
      <c r="L7106">
        <f t="shared" si="1114"/>
        <v>0</v>
      </c>
      <c r="M7106" s="66" t="str">
        <f t="shared" si="1110"/>
        <v xml:space="preserve"> </v>
      </c>
    </row>
    <row r="7107" spans="1:13" x14ac:dyDescent="0.25">
      <c r="A7107" s="25">
        <f t="shared" ref="A7107:A7170" si="1118">+A7106+1</f>
        <v>7107</v>
      </c>
      <c r="B7107" s="35">
        <f>+INDEX(Исходные_данные!A:Z,A7107+$X$32-1,$X$30)</f>
        <v>0</v>
      </c>
      <c r="C7107" s="25">
        <f>+IFERROR(_xlfn.NUMBERVALUE(INDEX(Исходные_данные!A:Z,A7107+$X$32-1,$X$31),"."),0)</f>
        <v>0</v>
      </c>
      <c r="D7107" s="51"/>
      <c r="E7107" s="3">
        <f t="shared" si="1115"/>
        <v>1289.4580000000001</v>
      </c>
      <c r="F7107" s="3">
        <f t="shared" si="1116"/>
        <v>1289.4574600000001</v>
      </c>
      <c r="G7107" s="8">
        <f t="shared" ref="G7107:G7170" si="1119">+IF(E7107=E7106,0,_xlfn.NUMBERVALUE(C7107,".")/O$56*100)</f>
        <v>0</v>
      </c>
      <c r="H7107" s="7">
        <f t="shared" si="1111"/>
        <v>0</v>
      </c>
      <c r="I7107" s="7">
        <f t="shared" si="1112"/>
        <v>0</v>
      </c>
      <c r="J7107">
        <f t="shared" si="1113"/>
        <v>0</v>
      </c>
      <c r="K7107">
        <f t="shared" si="1117"/>
        <v>0</v>
      </c>
      <c r="L7107">
        <f t="shared" si="1114"/>
        <v>0</v>
      </c>
      <c r="M7107" s="66" t="str">
        <f t="shared" si="1110"/>
        <v xml:space="preserve"> </v>
      </c>
    </row>
    <row r="7108" spans="1:13" x14ac:dyDescent="0.25">
      <c r="A7108" s="25">
        <f t="shared" si="1118"/>
        <v>7108</v>
      </c>
      <c r="B7108" s="35">
        <f>+INDEX(Исходные_данные!A:Z,A7108+$X$32-1,$X$30)</f>
        <v>0</v>
      </c>
      <c r="C7108" s="25">
        <f>+IFERROR(_xlfn.NUMBERVALUE(INDEX(Исходные_данные!A:Z,A7108+$X$32-1,$X$31),"."),0)</f>
        <v>0</v>
      </c>
      <c r="D7108" s="51"/>
      <c r="E7108" s="3">
        <f t="shared" si="1115"/>
        <v>1289.4580000000001</v>
      </c>
      <c r="F7108" s="3">
        <f t="shared" si="1116"/>
        <v>1289.4574600000001</v>
      </c>
      <c r="G7108" s="8">
        <f t="shared" si="1119"/>
        <v>0</v>
      </c>
      <c r="H7108" s="7">
        <f t="shared" si="1111"/>
        <v>0</v>
      </c>
      <c r="I7108" s="7">
        <f t="shared" si="1112"/>
        <v>0</v>
      </c>
      <c r="J7108">
        <f t="shared" si="1113"/>
        <v>0</v>
      </c>
      <c r="K7108">
        <f t="shared" si="1117"/>
        <v>0</v>
      </c>
      <c r="L7108">
        <f t="shared" si="1114"/>
        <v>0</v>
      </c>
      <c r="M7108" s="66" t="str">
        <f t="shared" si="1110"/>
        <v xml:space="preserve"> </v>
      </c>
    </row>
    <row r="7109" spans="1:13" x14ac:dyDescent="0.25">
      <c r="A7109" s="25">
        <f t="shared" si="1118"/>
        <v>7109</v>
      </c>
      <c r="B7109" s="35">
        <f>+INDEX(Исходные_данные!A:Z,A7109+$X$32-1,$X$30)</f>
        <v>0</v>
      </c>
      <c r="C7109" s="25">
        <f>+IFERROR(_xlfn.NUMBERVALUE(INDEX(Исходные_данные!A:Z,A7109+$X$32-1,$X$31),"."),0)</f>
        <v>0</v>
      </c>
      <c r="D7109" s="51"/>
      <c r="E7109" s="3">
        <f t="shared" si="1115"/>
        <v>1289.4580000000001</v>
      </c>
      <c r="F7109" s="3">
        <f t="shared" si="1116"/>
        <v>1289.4574600000001</v>
      </c>
      <c r="G7109" s="8">
        <f t="shared" si="1119"/>
        <v>0</v>
      </c>
      <c r="H7109" s="7">
        <f t="shared" si="1111"/>
        <v>0</v>
      </c>
      <c r="I7109" s="7">
        <f t="shared" si="1112"/>
        <v>0</v>
      </c>
      <c r="J7109">
        <f t="shared" si="1113"/>
        <v>0</v>
      </c>
      <c r="K7109">
        <f t="shared" si="1117"/>
        <v>0</v>
      </c>
      <c r="L7109">
        <f t="shared" si="1114"/>
        <v>0</v>
      </c>
      <c r="M7109" s="66" t="str">
        <f t="shared" si="1110"/>
        <v xml:space="preserve"> </v>
      </c>
    </row>
    <row r="7110" spans="1:13" x14ac:dyDescent="0.25">
      <c r="A7110" s="25">
        <f t="shared" si="1118"/>
        <v>7110</v>
      </c>
      <c r="B7110" s="35">
        <f>+INDEX(Исходные_данные!A:Z,A7110+$X$32-1,$X$30)</f>
        <v>0</v>
      </c>
      <c r="C7110" s="25">
        <f>+IFERROR(_xlfn.NUMBERVALUE(INDEX(Исходные_данные!A:Z,A7110+$X$32-1,$X$31),"."),0)</f>
        <v>0</v>
      </c>
      <c r="D7110" s="51"/>
      <c r="E7110" s="3">
        <f t="shared" si="1115"/>
        <v>1289.4580000000001</v>
      </c>
      <c r="F7110" s="3">
        <f t="shared" si="1116"/>
        <v>1289.4574600000001</v>
      </c>
      <c r="G7110" s="8">
        <f t="shared" si="1119"/>
        <v>0</v>
      </c>
      <c r="H7110" s="7">
        <f t="shared" si="1111"/>
        <v>0</v>
      </c>
      <c r="I7110" s="7">
        <f t="shared" si="1112"/>
        <v>0</v>
      </c>
      <c r="J7110">
        <f t="shared" si="1113"/>
        <v>0</v>
      </c>
      <c r="K7110">
        <f t="shared" si="1117"/>
        <v>0</v>
      </c>
      <c r="L7110">
        <f t="shared" si="1114"/>
        <v>0</v>
      </c>
      <c r="M7110" s="66" t="str">
        <f t="shared" si="1110"/>
        <v xml:space="preserve"> </v>
      </c>
    </row>
    <row r="7111" spans="1:13" x14ac:dyDescent="0.25">
      <c r="A7111" s="25">
        <f t="shared" si="1118"/>
        <v>7111</v>
      </c>
      <c r="B7111" s="35">
        <f>+INDEX(Исходные_данные!A:Z,A7111+$X$32-1,$X$30)</f>
        <v>0</v>
      </c>
      <c r="C7111" s="25">
        <f>+IFERROR(_xlfn.NUMBERVALUE(INDEX(Исходные_данные!A:Z,A7111+$X$32-1,$X$31),"."),0)</f>
        <v>0</v>
      </c>
      <c r="D7111" s="51"/>
      <c r="E7111" s="3">
        <f t="shared" si="1115"/>
        <v>1289.4580000000001</v>
      </c>
      <c r="F7111" s="3">
        <f t="shared" si="1116"/>
        <v>1289.4574600000001</v>
      </c>
      <c r="G7111" s="8">
        <f t="shared" si="1119"/>
        <v>0</v>
      </c>
      <c r="H7111" s="7">
        <f t="shared" si="1111"/>
        <v>0</v>
      </c>
      <c r="I7111" s="7">
        <f t="shared" si="1112"/>
        <v>0</v>
      </c>
      <c r="J7111">
        <f t="shared" si="1113"/>
        <v>0</v>
      </c>
      <c r="K7111">
        <f t="shared" si="1117"/>
        <v>0</v>
      </c>
      <c r="L7111">
        <f t="shared" si="1114"/>
        <v>0</v>
      </c>
      <c r="M7111" s="66" t="str">
        <f t="shared" si="1110"/>
        <v xml:space="preserve"> </v>
      </c>
    </row>
    <row r="7112" spans="1:13" x14ac:dyDescent="0.25">
      <c r="A7112" s="25">
        <f t="shared" si="1118"/>
        <v>7112</v>
      </c>
      <c r="B7112" s="35">
        <f>+INDEX(Исходные_данные!A:Z,A7112+$X$32-1,$X$30)</f>
        <v>0</v>
      </c>
      <c r="C7112" s="25">
        <f>+IFERROR(_xlfn.NUMBERVALUE(INDEX(Исходные_данные!A:Z,A7112+$X$32-1,$X$31),"."),0)</f>
        <v>0</v>
      </c>
      <c r="D7112" s="51"/>
      <c r="E7112" s="3">
        <f t="shared" si="1115"/>
        <v>1289.4580000000001</v>
      </c>
      <c r="F7112" s="3">
        <f t="shared" si="1116"/>
        <v>1289.4574600000001</v>
      </c>
      <c r="G7112" s="8">
        <f t="shared" si="1119"/>
        <v>0</v>
      </c>
      <c r="H7112" s="7">
        <f t="shared" si="1111"/>
        <v>0</v>
      </c>
      <c r="I7112" s="7">
        <f t="shared" si="1112"/>
        <v>0</v>
      </c>
      <c r="J7112">
        <f t="shared" si="1113"/>
        <v>0</v>
      </c>
      <c r="K7112">
        <f t="shared" si="1117"/>
        <v>0</v>
      </c>
      <c r="L7112">
        <f t="shared" si="1114"/>
        <v>0</v>
      </c>
      <c r="M7112" s="66" t="str">
        <f t="shared" si="1110"/>
        <v xml:space="preserve"> </v>
      </c>
    </row>
    <row r="7113" spans="1:13" x14ac:dyDescent="0.25">
      <c r="A7113" s="25">
        <f t="shared" si="1118"/>
        <v>7113</v>
      </c>
      <c r="B7113" s="35">
        <f>+INDEX(Исходные_данные!A:Z,A7113+$X$32-1,$X$30)</f>
        <v>0</v>
      </c>
      <c r="C7113" s="25">
        <f>+IFERROR(_xlfn.NUMBERVALUE(INDEX(Исходные_данные!A:Z,A7113+$X$32-1,$X$31),"."),0)</f>
        <v>0</v>
      </c>
      <c r="D7113" s="51"/>
      <c r="E7113" s="3">
        <f t="shared" si="1115"/>
        <v>1289.4580000000001</v>
      </c>
      <c r="F7113" s="3">
        <f t="shared" si="1116"/>
        <v>1289.4574600000001</v>
      </c>
      <c r="G7113" s="8">
        <f t="shared" si="1119"/>
        <v>0</v>
      </c>
      <c r="H7113" s="7">
        <f t="shared" si="1111"/>
        <v>0</v>
      </c>
      <c r="I7113" s="7">
        <f t="shared" si="1112"/>
        <v>0</v>
      </c>
      <c r="J7113">
        <f t="shared" si="1113"/>
        <v>0</v>
      </c>
      <c r="K7113">
        <f t="shared" si="1117"/>
        <v>0</v>
      </c>
      <c r="L7113">
        <f t="shared" si="1114"/>
        <v>0</v>
      </c>
      <c r="M7113" s="66" t="str">
        <f t="shared" si="1110"/>
        <v xml:space="preserve"> </v>
      </c>
    </row>
    <row r="7114" spans="1:13" x14ac:dyDescent="0.25">
      <c r="A7114" s="25">
        <f t="shared" si="1118"/>
        <v>7114</v>
      </c>
      <c r="B7114" s="35">
        <f>+INDEX(Исходные_данные!A:Z,A7114+$X$32-1,$X$30)</f>
        <v>0</v>
      </c>
      <c r="C7114" s="25">
        <f>+IFERROR(_xlfn.NUMBERVALUE(INDEX(Исходные_данные!A:Z,A7114+$X$32-1,$X$31),"."),0)</f>
        <v>0</v>
      </c>
      <c r="D7114" s="51"/>
      <c r="E7114" s="3">
        <f t="shared" si="1115"/>
        <v>1289.4580000000001</v>
      </c>
      <c r="F7114" s="3">
        <f t="shared" si="1116"/>
        <v>1289.4574600000001</v>
      </c>
      <c r="G7114" s="8">
        <f t="shared" si="1119"/>
        <v>0</v>
      </c>
      <c r="H7114" s="7">
        <f t="shared" si="1111"/>
        <v>0</v>
      </c>
      <c r="I7114" s="7">
        <f t="shared" si="1112"/>
        <v>0</v>
      </c>
      <c r="J7114">
        <f t="shared" si="1113"/>
        <v>0</v>
      </c>
      <c r="K7114">
        <f t="shared" si="1117"/>
        <v>0</v>
      </c>
      <c r="L7114">
        <f t="shared" si="1114"/>
        <v>0</v>
      </c>
      <c r="M7114" s="66" t="str">
        <f t="shared" si="1110"/>
        <v xml:space="preserve"> </v>
      </c>
    </row>
    <row r="7115" spans="1:13" x14ac:dyDescent="0.25">
      <c r="A7115" s="25">
        <f t="shared" si="1118"/>
        <v>7115</v>
      </c>
      <c r="B7115" s="35">
        <f>+INDEX(Исходные_данные!A:Z,A7115+$X$32-1,$X$30)</f>
        <v>0</v>
      </c>
      <c r="C7115" s="25">
        <f>+IFERROR(_xlfn.NUMBERVALUE(INDEX(Исходные_данные!A:Z,A7115+$X$32-1,$X$31),"."),0)</f>
        <v>0</v>
      </c>
      <c r="D7115" s="51"/>
      <c r="E7115" s="3">
        <f t="shared" si="1115"/>
        <v>1289.4580000000001</v>
      </c>
      <c r="F7115" s="3">
        <f t="shared" si="1116"/>
        <v>1289.4574600000001</v>
      </c>
      <c r="G7115" s="8">
        <f t="shared" si="1119"/>
        <v>0</v>
      </c>
      <c r="H7115" s="7">
        <f t="shared" si="1111"/>
        <v>0</v>
      </c>
      <c r="I7115" s="7">
        <f t="shared" si="1112"/>
        <v>0</v>
      </c>
      <c r="J7115">
        <f t="shared" si="1113"/>
        <v>0</v>
      </c>
      <c r="K7115">
        <f t="shared" si="1117"/>
        <v>0</v>
      </c>
      <c r="L7115">
        <f t="shared" si="1114"/>
        <v>0</v>
      </c>
      <c r="M7115" s="66" t="str">
        <f t="shared" si="1110"/>
        <v xml:space="preserve"> </v>
      </c>
    </row>
    <row r="7116" spans="1:13" x14ac:dyDescent="0.25">
      <c r="A7116" s="25">
        <f t="shared" si="1118"/>
        <v>7116</v>
      </c>
      <c r="B7116" s="35">
        <f>+INDEX(Исходные_данные!A:Z,A7116+$X$32-1,$X$30)</f>
        <v>0</v>
      </c>
      <c r="C7116" s="25">
        <f>+IFERROR(_xlfn.NUMBERVALUE(INDEX(Исходные_данные!A:Z,A7116+$X$32-1,$X$31),"."),0)</f>
        <v>0</v>
      </c>
      <c r="D7116" s="51"/>
      <c r="E7116" s="3">
        <f t="shared" si="1115"/>
        <v>1289.4580000000001</v>
      </c>
      <c r="F7116" s="3">
        <f t="shared" si="1116"/>
        <v>1289.4574600000001</v>
      </c>
      <c r="G7116" s="8">
        <f t="shared" si="1119"/>
        <v>0</v>
      </c>
      <c r="H7116" s="7">
        <f t="shared" si="1111"/>
        <v>0</v>
      </c>
      <c r="I7116" s="7">
        <f t="shared" si="1112"/>
        <v>0</v>
      </c>
      <c r="J7116">
        <f t="shared" si="1113"/>
        <v>0</v>
      </c>
      <c r="K7116">
        <f t="shared" si="1117"/>
        <v>0</v>
      </c>
      <c r="L7116">
        <f t="shared" si="1114"/>
        <v>0</v>
      </c>
      <c r="M7116" s="66" t="str">
        <f t="shared" si="1110"/>
        <v xml:space="preserve"> </v>
      </c>
    </row>
    <row r="7117" spans="1:13" x14ac:dyDescent="0.25">
      <c r="A7117" s="25">
        <f t="shared" si="1118"/>
        <v>7117</v>
      </c>
      <c r="B7117" s="35">
        <f>+INDEX(Исходные_данные!A:Z,A7117+$X$32-1,$X$30)</f>
        <v>0</v>
      </c>
      <c r="C7117" s="25">
        <f>+IFERROR(_xlfn.NUMBERVALUE(INDEX(Исходные_данные!A:Z,A7117+$X$32-1,$X$31),"."),0)</f>
        <v>0</v>
      </c>
      <c r="D7117" s="51"/>
      <c r="E7117" s="3">
        <f t="shared" si="1115"/>
        <v>1289.4580000000001</v>
      </c>
      <c r="F7117" s="3">
        <f t="shared" si="1116"/>
        <v>1289.4574600000001</v>
      </c>
      <c r="G7117" s="8">
        <f t="shared" si="1119"/>
        <v>0</v>
      </c>
      <c r="H7117" s="7">
        <f t="shared" si="1111"/>
        <v>0</v>
      </c>
      <c r="I7117" s="7">
        <f t="shared" si="1112"/>
        <v>0</v>
      </c>
      <c r="J7117">
        <f t="shared" si="1113"/>
        <v>0</v>
      </c>
      <c r="K7117">
        <f t="shared" si="1117"/>
        <v>0</v>
      </c>
      <c r="L7117">
        <f t="shared" si="1114"/>
        <v>0</v>
      </c>
      <c r="M7117" s="66" t="str">
        <f t="shared" si="1110"/>
        <v xml:space="preserve"> </v>
      </c>
    </row>
    <row r="7118" spans="1:13" x14ac:dyDescent="0.25">
      <c r="A7118" s="25">
        <f t="shared" si="1118"/>
        <v>7118</v>
      </c>
      <c r="B7118" s="35">
        <f>+INDEX(Исходные_данные!A:Z,A7118+$X$32-1,$X$30)</f>
        <v>0</v>
      </c>
      <c r="C7118" s="25">
        <f>+IFERROR(_xlfn.NUMBERVALUE(INDEX(Исходные_данные!A:Z,A7118+$X$32-1,$X$31),"."),0)</f>
        <v>0</v>
      </c>
      <c r="D7118" s="51"/>
      <c r="E7118" s="3">
        <f t="shared" si="1115"/>
        <v>1289.4580000000001</v>
      </c>
      <c r="F7118" s="3">
        <f t="shared" si="1116"/>
        <v>1289.4574600000001</v>
      </c>
      <c r="G7118" s="8">
        <f t="shared" si="1119"/>
        <v>0</v>
      </c>
      <c r="H7118" s="7">
        <f t="shared" si="1111"/>
        <v>0</v>
      </c>
      <c r="I7118" s="7">
        <f t="shared" si="1112"/>
        <v>0</v>
      </c>
      <c r="J7118">
        <f t="shared" si="1113"/>
        <v>0</v>
      </c>
      <c r="K7118">
        <f t="shared" si="1117"/>
        <v>0</v>
      </c>
      <c r="L7118">
        <f t="shared" si="1114"/>
        <v>0</v>
      </c>
      <c r="M7118" s="66" t="str">
        <f t="shared" si="1110"/>
        <v xml:space="preserve"> </v>
      </c>
    </row>
    <row r="7119" spans="1:13" x14ac:dyDescent="0.25">
      <c r="A7119" s="25">
        <f t="shared" si="1118"/>
        <v>7119</v>
      </c>
      <c r="B7119" s="35">
        <f>+INDEX(Исходные_данные!A:Z,A7119+$X$32-1,$X$30)</f>
        <v>0</v>
      </c>
      <c r="C7119" s="25">
        <f>+IFERROR(_xlfn.NUMBERVALUE(INDEX(Исходные_данные!A:Z,A7119+$X$32-1,$X$31),"."),0)</f>
        <v>0</v>
      </c>
      <c r="D7119" s="51"/>
      <c r="E7119" s="3">
        <f t="shared" si="1115"/>
        <v>1289.4580000000001</v>
      </c>
      <c r="F7119" s="3">
        <f t="shared" si="1116"/>
        <v>1289.4574600000001</v>
      </c>
      <c r="G7119" s="8">
        <f t="shared" si="1119"/>
        <v>0</v>
      </c>
      <c r="H7119" s="7">
        <f t="shared" si="1111"/>
        <v>0</v>
      </c>
      <c r="I7119" s="7">
        <f t="shared" si="1112"/>
        <v>0</v>
      </c>
      <c r="J7119">
        <f t="shared" si="1113"/>
        <v>0</v>
      </c>
      <c r="K7119">
        <f t="shared" si="1117"/>
        <v>0</v>
      </c>
      <c r="L7119">
        <f t="shared" si="1114"/>
        <v>0</v>
      </c>
      <c r="M7119" s="66" t="str">
        <f t="shared" si="1110"/>
        <v xml:space="preserve"> </v>
      </c>
    </row>
    <row r="7120" spans="1:13" x14ac:dyDescent="0.25">
      <c r="A7120" s="25">
        <f t="shared" si="1118"/>
        <v>7120</v>
      </c>
      <c r="B7120" s="35">
        <f>+INDEX(Исходные_данные!A:Z,A7120+$X$32-1,$X$30)</f>
        <v>0</v>
      </c>
      <c r="C7120" s="25">
        <f>+IFERROR(_xlfn.NUMBERVALUE(INDEX(Исходные_данные!A:Z,A7120+$X$32-1,$X$31),"."),0)</f>
        <v>0</v>
      </c>
      <c r="D7120" s="51"/>
      <c r="E7120" s="3">
        <f t="shared" si="1115"/>
        <v>1289.4580000000001</v>
      </c>
      <c r="F7120" s="3">
        <f t="shared" si="1116"/>
        <v>1289.4574600000001</v>
      </c>
      <c r="G7120" s="8">
        <f t="shared" si="1119"/>
        <v>0</v>
      </c>
      <c r="H7120" s="7">
        <f t="shared" si="1111"/>
        <v>0</v>
      </c>
      <c r="I7120" s="7">
        <f t="shared" si="1112"/>
        <v>0</v>
      </c>
      <c r="J7120">
        <f t="shared" si="1113"/>
        <v>0</v>
      </c>
      <c r="K7120">
        <f t="shared" si="1117"/>
        <v>0</v>
      </c>
      <c r="L7120">
        <f t="shared" si="1114"/>
        <v>0</v>
      </c>
      <c r="M7120" s="66" t="str">
        <f t="shared" si="1110"/>
        <v xml:space="preserve"> </v>
      </c>
    </row>
    <row r="7121" spans="1:13" x14ac:dyDescent="0.25">
      <c r="A7121" s="25">
        <f t="shared" si="1118"/>
        <v>7121</v>
      </c>
      <c r="B7121" s="35">
        <f>+INDEX(Исходные_данные!A:Z,A7121+$X$32-1,$X$30)</f>
        <v>0</v>
      </c>
      <c r="C7121" s="25">
        <f>+IFERROR(_xlfn.NUMBERVALUE(INDEX(Исходные_данные!A:Z,A7121+$X$32-1,$X$31),"."),0)</f>
        <v>0</v>
      </c>
      <c r="D7121" s="51"/>
      <c r="E7121" s="3">
        <f t="shared" si="1115"/>
        <v>1289.4580000000001</v>
      </c>
      <c r="F7121" s="3">
        <f t="shared" si="1116"/>
        <v>1289.4574600000001</v>
      </c>
      <c r="G7121" s="8">
        <f t="shared" si="1119"/>
        <v>0</v>
      </c>
      <c r="H7121" s="7">
        <f t="shared" si="1111"/>
        <v>0</v>
      </c>
      <c r="I7121" s="7">
        <f t="shared" si="1112"/>
        <v>0</v>
      </c>
      <c r="J7121">
        <f t="shared" si="1113"/>
        <v>0</v>
      </c>
      <c r="K7121">
        <f t="shared" si="1117"/>
        <v>0</v>
      </c>
      <c r="L7121">
        <f t="shared" si="1114"/>
        <v>0</v>
      </c>
      <c r="M7121" s="66" t="str">
        <f t="shared" si="1110"/>
        <v xml:space="preserve"> </v>
      </c>
    </row>
    <row r="7122" spans="1:13" x14ac:dyDescent="0.25">
      <c r="A7122" s="25">
        <f t="shared" si="1118"/>
        <v>7122</v>
      </c>
      <c r="B7122" s="35">
        <f>+INDEX(Исходные_данные!A:Z,A7122+$X$32-1,$X$30)</f>
        <v>0</v>
      </c>
      <c r="C7122" s="25">
        <f>+IFERROR(_xlfn.NUMBERVALUE(INDEX(Исходные_данные!A:Z,A7122+$X$32-1,$X$31),"."),0)</f>
        <v>0</v>
      </c>
      <c r="D7122" s="51"/>
      <c r="E7122" s="3">
        <f t="shared" si="1115"/>
        <v>1289.4580000000001</v>
      </c>
      <c r="F7122" s="3">
        <f t="shared" si="1116"/>
        <v>1289.4574600000001</v>
      </c>
      <c r="G7122" s="8">
        <f t="shared" si="1119"/>
        <v>0</v>
      </c>
      <c r="H7122" s="7">
        <f t="shared" si="1111"/>
        <v>0</v>
      </c>
      <c r="I7122" s="7">
        <f t="shared" si="1112"/>
        <v>0</v>
      </c>
      <c r="J7122">
        <f t="shared" si="1113"/>
        <v>0</v>
      </c>
      <c r="K7122">
        <f t="shared" si="1117"/>
        <v>0</v>
      </c>
      <c r="L7122">
        <f t="shared" si="1114"/>
        <v>0</v>
      </c>
      <c r="M7122" s="66" t="str">
        <f t="shared" si="1110"/>
        <v xml:space="preserve"> </v>
      </c>
    </row>
    <row r="7123" spans="1:13" x14ac:dyDescent="0.25">
      <c r="A7123" s="25">
        <f t="shared" si="1118"/>
        <v>7123</v>
      </c>
      <c r="B7123" s="35">
        <f>+INDEX(Исходные_данные!A:Z,A7123+$X$32-1,$X$30)</f>
        <v>0</v>
      </c>
      <c r="C7123" s="25">
        <f>+IFERROR(_xlfn.NUMBERVALUE(INDEX(Исходные_данные!A:Z,A7123+$X$32-1,$X$31),"."),0)</f>
        <v>0</v>
      </c>
      <c r="D7123" s="51"/>
      <c r="E7123" s="3">
        <f t="shared" si="1115"/>
        <v>1289.4580000000001</v>
      </c>
      <c r="F7123" s="3">
        <f t="shared" si="1116"/>
        <v>1289.4574600000001</v>
      </c>
      <c r="G7123" s="8">
        <f t="shared" si="1119"/>
        <v>0</v>
      </c>
      <c r="H7123" s="7">
        <f t="shared" si="1111"/>
        <v>0</v>
      </c>
      <c r="I7123" s="7">
        <f t="shared" si="1112"/>
        <v>0</v>
      </c>
      <c r="J7123">
        <f t="shared" si="1113"/>
        <v>0</v>
      </c>
      <c r="K7123">
        <f t="shared" si="1117"/>
        <v>0</v>
      </c>
      <c r="L7123">
        <f t="shared" si="1114"/>
        <v>0</v>
      </c>
      <c r="M7123" s="66" t="str">
        <f t="shared" si="1110"/>
        <v xml:space="preserve"> </v>
      </c>
    </row>
    <row r="7124" spans="1:13" x14ac:dyDescent="0.25">
      <c r="A7124" s="25">
        <f t="shared" si="1118"/>
        <v>7124</v>
      </c>
      <c r="B7124" s="35">
        <f>+INDEX(Исходные_данные!A:Z,A7124+$X$32-1,$X$30)</f>
        <v>0</v>
      </c>
      <c r="C7124" s="25">
        <f>+IFERROR(_xlfn.NUMBERVALUE(INDEX(Исходные_данные!A:Z,A7124+$X$32-1,$X$31),"."),0)</f>
        <v>0</v>
      </c>
      <c r="D7124" s="51"/>
      <c r="E7124" s="3">
        <f t="shared" si="1115"/>
        <v>1289.4580000000001</v>
      </c>
      <c r="F7124" s="3">
        <f t="shared" si="1116"/>
        <v>1289.4574600000001</v>
      </c>
      <c r="G7124" s="8">
        <f t="shared" si="1119"/>
        <v>0</v>
      </c>
      <c r="H7124" s="7">
        <f t="shared" si="1111"/>
        <v>0</v>
      </c>
      <c r="I7124" s="7">
        <f t="shared" si="1112"/>
        <v>0</v>
      </c>
      <c r="J7124">
        <f t="shared" si="1113"/>
        <v>0</v>
      </c>
      <c r="K7124">
        <f t="shared" si="1117"/>
        <v>0</v>
      </c>
      <c r="L7124">
        <f t="shared" si="1114"/>
        <v>0</v>
      </c>
      <c r="M7124" s="66" t="str">
        <f t="shared" si="1110"/>
        <v xml:space="preserve"> </v>
      </c>
    </row>
    <row r="7125" spans="1:13" x14ac:dyDescent="0.25">
      <c r="A7125" s="25">
        <f t="shared" si="1118"/>
        <v>7125</v>
      </c>
      <c r="B7125" s="35">
        <f>+INDEX(Исходные_данные!A:Z,A7125+$X$32-1,$X$30)</f>
        <v>0</v>
      </c>
      <c r="C7125" s="25">
        <f>+IFERROR(_xlfn.NUMBERVALUE(INDEX(Исходные_данные!A:Z,A7125+$X$32-1,$X$31),"."),0)</f>
        <v>0</v>
      </c>
      <c r="D7125" s="51"/>
      <c r="E7125" s="3">
        <f t="shared" si="1115"/>
        <v>1289.4580000000001</v>
      </c>
      <c r="F7125" s="3">
        <f t="shared" si="1116"/>
        <v>1289.4574600000001</v>
      </c>
      <c r="G7125" s="8">
        <f t="shared" si="1119"/>
        <v>0</v>
      </c>
      <c r="H7125" s="7">
        <f t="shared" si="1111"/>
        <v>0</v>
      </c>
      <c r="I7125" s="7">
        <f t="shared" si="1112"/>
        <v>0</v>
      </c>
      <c r="J7125">
        <f t="shared" si="1113"/>
        <v>0</v>
      </c>
      <c r="K7125">
        <f t="shared" si="1117"/>
        <v>0</v>
      </c>
      <c r="L7125">
        <f t="shared" si="1114"/>
        <v>0</v>
      </c>
      <c r="M7125" s="66" t="str">
        <f t="shared" si="1110"/>
        <v xml:space="preserve"> </v>
      </c>
    </row>
    <row r="7126" spans="1:13" x14ac:dyDescent="0.25">
      <c r="A7126" s="25">
        <f t="shared" si="1118"/>
        <v>7126</v>
      </c>
      <c r="B7126" s="35">
        <f>+INDEX(Исходные_данные!A:Z,A7126+$X$32-1,$X$30)</f>
        <v>0</v>
      </c>
      <c r="C7126" s="25">
        <f>+IFERROR(_xlfn.NUMBERVALUE(INDEX(Исходные_данные!A:Z,A7126+$X$32-1,$X$31),"."),0)</f>
        <v>0</v>
      </c>
      <c r="D7126" s="51"/>
      <c r="E7126" s="3">
        <f t="shared" si="1115"/>
        <v>1289.4580000000001</v>
      </c>
      <c r="F7126" s="3">
        <f t="shared" si="1116"/>
        <v>1289.4574600000001</v>
      </c>
      <c r="G7126" s="8">
        <f t="shared" si="1119"/>
        <v>0</v>
      </c>
      <c r="H7126" s="7">
        <f t="shared" si="1111"/>
        <v>0</v>
      </c>
      <c r="I7126" s="7">
        <f t="shared" si="1112"/>
        <v>0</v>
      </c>
      <c r="J7126">
        <f t="shared" si="1113"/>
        <v>0</v>
      </c>
      <c r="K7126">
        <f t="shared" si="1117"/>
        <v>0</v>
      </c>
      <c r="L7126">
        <f t="shared" si="1114"/>
        <v>0</v>
      </c>
      <c r="M7126" s="66" t="str">
        <f t="shared" si="1110"/>
        <v xml:space="preserve"> </v>
      </c>
    </row>
    <row r="7127" spans="1:13" x14ac:dyDescent="0.25">
      <c r="A7127" s="25">
        <f t="shared" si="1118"/>
        <v>7127</v>
      </c>
      <c r="B7127" s="35">
        <f>+INDEX(Исходные_данные!A:Z,A7127+$X$32-1,$X$30)</f>
        <v>0</v>
      </c>
      <c r="C7127" s="25">
        <f>+IFERROR(_xlfn.NUMBERVALUE(INDEX(Исходные_данные!A:Z,A7127+$X$32-1,$X$31),"."),0)</f>
        <v>0</v>
      </c>
      <c r="D7127" s="51"/>
      <c r="E7127" s="3">
        <f t="shared" si="1115"/>
        <v>1289.4580000000001</v>
      </c>
      <c r="F7127" s="3">
        <f t="shared" si="1116"/>
        <v>1289.4574600000001</v>
      </c>
      <c r="G7127" s="8">
        <f t="shared" si="1119"/>
        <v>0</v>
      </c>
      <c r="H7127" s="7">
        <f t="shared" si="1111"/>
        <v>0</v>
      </c>
      <c r="I7127" s="7">
        <f t="shared" si="1112"/>
        <v>0</v>
      </c>
      <c r="J7127">
        <f t="shared" si="1113"/>
        <v>0</v>
      </c>
      <c r="K7127">
        <f t="shared" si="1117"/>
        <v>0</v>
      </c>
      <c r="L7127">
        <f t="shared" si="1114"/>
        <v>0</v>
      </c>
      <c r="M7127" s="66" t="str">
        <f t="shared" si="1110"/>
        <v xml:space="preserve"> </v>
      </c>
    </row>
    <row r="7128" spans="1:13" x14ac:dyDescent="0.25">
      <c r="A7128" s="25">
        <f t="shared" si="1118"/>
        <v>7128</v>
      </c>
      <c r="B7128" s="35">
        <f>+INDEX(Исходные_данные!A:Z,A7128+$X$32-1,$X$30)</f>
        <v>0</v>
      </c>
      <c r="C7128" s="25">
        <f>+IFERROR(_xlfn.NUMBERVALUE(INDEX(Исходные_данные!A:Z,A7128+$X$32-1,$X$31),"."),0)</f>
        <v>0</v>
      </c>
      <c r="D7128" s="51"/>
      <c r="E7128" s="3">
        <f t="shared" si="1115"/>
        <v>1289.4580000000001</v>
      </c>
      <c r="F7128" s="3">
        <f t="shared" si="1116"/>
        <v>1289.4574600000001</v>
      </c>
      <c r="G7128" s="8">
        <f t="shared" si="1119"/>
        <v>0</v>
      </c>
      <c r="H7128" s="7">
        <f t="shared" si="1111"/>
        <v>0</v>
      </c>
      <c r="I7128" s="7">
        <f t="shared" si="1112"/>
        <v>0</v>
      </c>
      <c r="J7128">
        <f t="shared" si="1113"/>
        <v>0</v>
      </c>
      <c r="K7128">
        <f t="shared" si="1117"/>
        <v>0</v>
      </c>
      <c r="L7128">
        <f t="shared" si="1114"/>
        <v>0</v>
      </c>
      <c r="M7128" s="66" t="str">
        <f t="shared" si="1110"/>
        <v xml:space="preserve"> </v>
      </c>
    </row>
    <row r="7129" spans="1:13" x14ac:dyDescent="0.25">
      <c r="A7129" s="25">
        <f t="shared" si="1118"/>
        <v>7129</v>
      </c>
      <c r="B7129" s="35">
        <f>+INDEX(Исходные_данные!A:Z,A7129+$X$32-1,$X$30)</f>
        <v>0</v>
      </c>
      <c r="C7129" s="25">
        <f>+IFERROR(_xlfn.NUMBERVALUE(INDEX(Исходные_данные!A:Z,A7129+$X$32-1,$X$31),"."),0)</f>
        <v>0</v>
      </c>
      <c r="D7129" s="51"/>
      <c r="E7129" s="3">
        <f t="shared" si="1115"/>
        <v>1289.4580000000001</v>
      </c>
      <c r="F7129" s="3">
        <f t="shared" si="1116"/>
        <v>1289.4574600000001</v>
      </c>
      <c r="G7129" s="8">
        <f t="shared" si="1119"/>
        <v>0</v>
      </c>
      <c r="H7129" s="7">
        <f t="shared" si="1111"/>
        <v>0</v>
      </c>
      <c r="I7129" s="7">
        <f t="shared" si="1112"/>
        <v>0</v>
      </c>
      <c r="J7129">
        <f t="shared" si="1113"/>
        <v>0</v>
      </c>
      <c r="K7129">
        <f t="shared" si="1117"/>
        <v>0</v>
      </c>
      <c r="L7129">
        <f t="shared" si="1114"/>
        <v>0</v>
      </c>
      <c r="M7129" s="66" t="str">
        <f t="shared" si="1110"/>
        <v xml:space="preserve"> </v>
      </c>
    </row>
    <row r="7130" spans="1:13" x14ac:dyDescent="0.25">
      <c r="A7130" s="25">
        <f t="shared" si="1118"/>
        <v>7130</v>
      </c>
      <c r="B7130" s="35">
        <f>+INDEX(Исходные_данные!A:Z,A7130+$X$32-1,$X$30)</f>
        <v>0</v>
      </c>
      <c r="C7130" s="25">
        <f>+IFERROR(_xlfn.NUMBERVALUE(INDEX(Исходные_данные!A:Z,A7130+$X$32-1,$X$31),"."),0)</f>
        <v>0</v>
      </c>
      <c r="D7130" s="51"/>
      <c r="E7130" s="3">
        <f t="shared" si="1115"/>
        <v>1289.4580000000001</v>
      </c>
      <c r="F7130" s="3">
        <f t="shared" si="1116"/>
        <v>1289.4574600000001</v>
      </c>
      <c r="G7130" s="8">
        <f t="shared" si="1119"/>
        <v>0</v>
      </c>
      <c r="H7130" s="7">
        <f t="shared" si="1111"/>
        <v>0</v>
      </c>
      <c r="I7130" s="7">
        <f t="shared" si="1112"/>
        <v>0</v>
      </c>
      <c r="J7130">
        <f t="shared" si="1113"/>
        <v>0</v>
      </c>
      <c r="K7130">
        <f t="shared" si="1117"/>
        <v>0</v>
      </c>
      <c r="L7130">
        <f t="shared" si="1114"/>
        <v>0</v>
      </c>
      <c r="M7130" s="66" t="str">
        <f t="shared" si="1110"/>
        <v xml:space="preserve"> </v>
      </c>
    </row>
    <row r="7131" spans="1:13" x14ac:dyDescent="0.25">
      <c r="A7131" s="25">
        <f t="shared" si="1118"/>
        <v>7131</v>
      </c>
      <c r="B7131" s="35">
        <f>+INDEX(Исходные_данные!A:Z,A7131+$X$32-1,$X$30)</f>
        <v>0</v>
      </c>
      <c r="C7131" s="25">
        <f>+IFERROR(_xlfn.NUMBERVALUE(INDEX(Исходные_данные!A:Z,A7131+$X$32-1,$X$31),"."),0)</f>
        <v>0</v>
      </c>
      <c r="D7131" s="51"/>
      <c r="E7131" s="3">
        <f t="shared" si="1115"/>
        <v>1289.4580000000001</v>
      </c>
      <c r="F7131" s="3">
        <f t="shared" si="1116"/>
        <v>1289.4574600000001</v>
      </c>
      <c r="G7131" s="8">
        <f t="shared" si="1119"/>
        <v>0</v>
      </c>
      <c r="H7131" s="7">
        <f t="shared" si="1111"/>
        <v>0</v>
      </c>
      <c r="I7131" s="7">
        <f t="shared" si="1112"/>
        <v>0</v>
      </c>
      <c r="J7131">
        <f t="shared" si="1113"/>
        <v>0</v>
      </c>
      <c r="K7131">
        <f t="shared" si="1117"/>
        <v>0</v>
      </c>
      <c r="L7131">
        <f t="shared" si="1114"/>
        <v>0</v>
      </c>
      <c r="M7131" s="66" t="str">
        <f t="shared" si="1110"/>
        <v xml:space="preserve"> </v>
      </c>
    </row>
    <row r="7132" spans="1:13" x14ac:dyDescent="0.25">
      <c r="A7132" s="25">
        <f t="shared" si="1118"/>
        <v>7132</v>
      </c>
      <c r="B7132" s="35">
        <f>+INDEX(Исходные_данные!A:Z,A7132+$X$32-1,$X$30)</f>
        <v>0</v>
      </c>
      <c r="C7132" s="25">
        <f>+IFERROR(_xlfn.NUMBERVALUE(INDEX(Исходные_данные!A:Z,A7132+$X$32-1,$X$31),"."),0)</f>
        <v>0</v>
      </c>
      <c r="D7132" s="51"/>
      <c r="E7132" s="3">
        <f t="shared" si="1115"/>
        <v>1289.4580000000001</v>
      </c>
      <c r="F7132" s="3">
        <f t="shared" si="1116"/>
        <v>1289.4574600000001</v>
      </c>
      <c r="G7132" s="8">
        <f t="shared" si="1119"/>
        <v>0</v>
      </c>
      <c r="H7132" s="7">
        <f t="shared" si="1111"/>
        <v>0</v>
      </c>
      <c r="I7132" s="7">
        <f t="shared" si="1112"/>
        <v>0</v>
      </c>
      <c r="J7132">
        <f t="shared" si="1113"/>
        <v>0</v>
      </c>
      <c r="K7132">
        <f t="shared" si="1117"/>
        <v>0</v>
      </c>
      <c r="L7132">
        <f t="shared" si="1114"/>
        <v>0</v>
      </c>
      <c r="M7132" s="66" t="str">
        <f t="shared" ref="M7132:M7195" si="1120">IF(AC7147=1,"",+CONCATENATE(IF($AC$43=1,CONCATENATE(D7132," "),""),IF($AC$44=1,CONCATENATE(E7132," (",TEXT(G7132,"0,0"),"%)"),"")))</f>
        <v xml:space="preserve"> </v>
      </c>
    </row>
    <row r="7133" spans="1:13" x14ac:dyDescent="0.25">
      <c r="A7133" s="25">
        <f t="shared" si="1118"/>
        <v>7133</v>
      </c>
      <c r="B7133" s="35">
        <f>+INDEX(Исходные_данные!A:Z,A7133+$X$32-1,$X$30)</f>
        <v>0</v>
      </c>
      <c r="C7133" s="25">
        <f>+IFERROR(_xlfn.NUMBERVALUE(INDEX(Исходные_данные!A:Z,A7133+$X$32-1,$X$31),"."),0)</f>
        <v>0</v>
      </c>
      <c r="D7133" s="51"/>
      <c r="E7133" s="3">
        <f t="shared" si="1115"/>
        <v>1289.4580000000001</v>
      </c>
      <c r="F7133" s="3">
        <f t="shared" si="1116"/>
        <v>1289.4574600000001</v>
      </c>
      <c r="G7133" s="8">
        <f t="shared" si="1119"/>
        <v>0</v>
      </c>
      <c r="H7133" s="7">
        <f t="shared" si="1111"/>
        <v>0</v>
      </c>
      <c r="I7133" s="7">
        <f t="shared" si="1112"/>
        <v>0</v>
      </c>
      <c r="J7133">
        <f t="shared" si="1113"/>
        <v>0</v>
      </c>
      <c r="K7133">
        <f t="shared" si="1117"/>
        <v>0</v>
      </c>
      <c r="L7133">
        <f t="shared" si="1114"/>
        <v>0</v>
      </c>
      <c r="M7133" s="66" t="str">
        <f t="shared" si="1120"/>
        <v xml:space="preserve"> </v>
      </c>
    </row>
    <row r="7134" spans="1:13" x14ac:dyDescent="0.25">
      <c r="A7134" s="25">
        <f t="shared" si="1118"/>
        <v>7134</v>
      </c>
      <c r="B7134" s="35">
        <f>+INDEX(Исходные_данные!A:Z,A7134+$X$32-1,$X$30)</f>
        <v>0</v>
      </c>
      <c r="C7134" s="25">
        <f>+IFERROR(_xlfn.NUMBERVALUE(INDEX(Исходные_данные!A:Z,A7134+$X$32-1,$X$31),"."),0)</f>
        <v>0</v>
      </c>
      <c r="D7134" s="51"/>
      <c r="E7134" s="3">
        <f t="shared" si="1115"/>
        <v>1289.4580000000001</v>
      </c>
      <c r="F7134" s="3">
        <f t="shared" si="1116"/>
        <v>1289.4574600000001</v>
      </c>
      <c r="G7134" s="8">
        <f t="shared" si="1119"/>
        <v>0</v>
      </c>
      <c r="H7134" s="7">
        <f t="shared" si="1111"/>
        <v>0</v>
      </c>
      <c r="I7134" s="7">
        <f t="shared" si="1112"/>
        <v>0</v>
      </c>
      <c r="J7134">
        <f t="shared" si="1113"/>
        <v>0</v>
      </c>
      <c r="K7134">
        <f t="shared" si="1117"/>
        <v>0</v>
      </c>
      <c r="L7134">
        <f t="shared" si="1114"/>
        <v>0</v>
      </c>
      <c r="M7134" s="66" t="str">
        <f t="shared" si="1120"/>
        <v xml:space="preserve"> </v>
      </c>
    </row>
    <row r="7135" spans="1:13" x14ac:dyDescent="0.25">
      <c r="A7135" s="25">
        <f t="shared" si="1118"/>
        <v>7135</v>
      </c>
      <c r="B7135" s="35">
        <f>+INDEX(Исходные_данные!A:Z,A7135+$X$32-1,$X$30)</f>
        <v>0</v>
      </c>
      <c r="C7135" s="25">
        <f>+IFERROR(_xlfn.NUMBERVALUE(INDEX(Исходные_данные!A:Z,A7135+$X$32-1,$X$31),"."),0)</f>
        <v>0</v>
      </c>
      <c r="D7135" s="51"/>
      <c r="E7135" s="3">
        <f t="shared" si="1115"/>
        <v>1289.4580000000001</v>
      </c>
      <c r="F7135" s="3">
        <f t="shared" si="1116"/>
        <v>1289.4574600000001</v>
      </c>
      <c r="G7135" s="8">
        <f t="shared" si="1119"/>
        <v>0</v>
      </c>
      <c r="H7135" s="7">
        <f t="shared" si="1111"/>
        <v>0</v>
      </c>
      <c r="I7135" s="7">
        <f t="shared" si="1112"/>
        <v>0</v>
      </c>
      <c r="J7135">
        <f t="shared" si="1113"/>
        <v>0</v>
      </c>
      <c r="K7135">
        <f t="shared" si="1117"/>
        <v>0</v>
      </c>
      <c r="L7135">
        <f t="shared" si="1114"/>
        <v>0</v>
      </c>
      <c r="M7135" s="66" t="str">
        <f t="shared" si="1120"/>
        <v xml:space="preserve"> </v>
      </c>
    </row>
    <row r="7136" spans="1:13" x14ac:dyDescent="0.25">
      <c r="A7136" s="25">
        <f t="shared" si="1118"/>
        <v>7136</v>
      </c>
      <c r="B7136" s="35">
        <f>+INDEX(Исходные_данные!A:Z,A7136+$X$32-1,$X$30)</f>
        <v>0</v>
      </c>
      <c r="C7136" s="25">
        <f>+IFERROR(_xlfn.NUMBERVALUE(INDEX(Исходные_данные!A:Z,A7136+$X$32-1,$X$31),"."),0)</f>
        <v>0</v>
      </c>
      <c r="D7136" s="51"/>
      <c r="E7136" s="3">
        <f t="shared" si="1115"/>
        <v>1289.4580000000001</v>
      </c>
      <c r="F7136" s="3">
        <f t="shared" si="1116"/>
        <v>1289.4574600000001</v>
      </c>
      <c r="G7136" s="8">
        <f t="shared" si="1119"/>
        <v>0</v>
      </c>
      <c r="H7136" s="7">
        <f t="shared" si="1111"/>
        <v>0</v>
      </c>
      <c r="I7136" s="7">
        <f t="shared" si="1112"/>
        <v>0</v>
      </c>
      <c r="J7136">
        <f t="shared" si="1113"/>
        <v>0</v>
      </c>
      <c r="K7136">
        <f t="shared" si="1117"/>
        <v>0</v>
      </c>
      <c r="L7136">
        <f t="shared" si="1114"/>
        <v>0</v>
      </c>
      <c r="M7136" s="66" t="str">
        <f t="shared" si="1120"/>
        <v xml:space="preserve"> </v>
      </c>
    </row>
    <row r="7137" spans="1:13" x14ac:dyDescent="0.25">
      <c r="A7137" s="25">
        <f t="shared" si="1118"/>
        <v>7137</v>
      </c>
      <c r="B7137" s="35">
        <f>+INDEX(Исходные_данные!A:Z,A7137+$X$32-1,$X$30)</f>
        <v>0</v>
      </c>
      <c r="C7137" s="25">
        <f>+IFERROR(_xlfn.NUMBERVALUE(INDEX(Исходные_данные!A:Z,A7137+$X$32-1,$X$31),"."),0)</f>
        <v>0</v>
      </c>
      <c r="D7137" s="51"/>
      <c r="E7137" s="3">
        <f t="shared" si="1115"/>
        <v>1289.4580000000001</v>
      </c>
      <c r="F7137" s="3">
        <f t="shared" si="1116"/>
        <v>1289.4574600000001</v>
      </c>
      <c r="G7137" s="8">
        <f t="shared" si="1119"/>
        <v>0</v>
      </c>
      <c r="H7137" s="7">
        <f t="shared" si="1111"/>
        <v>0</v>
      </c>
      <c r="I7137" s="7">
        <f t="shared" si="1112"/>
        <v>0</v>
      </c>
      <c r="J7137">
        <f t="shared" si="1113"/>
        <v>0</v>
      </c>
      <c r="K7137">
        <f t="shared" si="1117"/>
        <v>0</v>
      </c>
      <c r="L7137">
        <f t="shared" si="1114"/>
        <v>0</v>
      </c>
      <c r="M7137" s="66" t="str">
        <f t="shared" si="1120"/>
        <v xml:space="preserve"> </v>
      </c>
    </row>
    <row r="7138" spans="1:13" x14ac:dyDescent="0.25">
      <c r="A7138" s="25">
        <f t="shared" si="1118"/>
        <v>7138</v>
      </c>
      <c r="B7138" s="35">
        <f>+INDEX(Исходные_данные!A:Z,A7138+$X$32-1,$X$30)</f>
        <v>0</v>
      </c>
      <c r="C7138" s="25">
        <f>+IFERROR(_xlfn.NUMBERVALUE(INDEX(Исходные_данные!A:Z,A7138+$X$32-1,$X$31),"."),0)</f>
        <v>0</v>
      </c>
      <c r="D7138" s="51"/>
      <c r="E7138" s="3">
        <f t="shared" si="1115"/>
        <v>1289.4580000000001</v>
      </c>
      <c r="F7138" s="3">
        <f t="shared" si="1116"/>
        <v>1289.4574600000001</v>
      </c>
      <c r="G7138" s="8">
        <f t="shared" si="1119"/>
        <v>0</v>
      </c>
      <c r="H7138" s="7">
        <f t="shared" si="1111"/>
        <v>0</v>
      </c>
      <c r="I7138" s="7">
        <f t="shared" si="1112"/>
        <v>0</v>
      </c>
      <c r="J7138">
        <f t="shared" si="1113"/>
        <v>0</v>
      </c>
      <c r="K7138">
        <f t="shared" si="1117"/>
        <v>0</v>
      </c>
      <c r="L7138">
        <f t="shared" si="1114"/>
        <v>0</v>
      </c>
      <c r="M7138" s="66" t="str">
        <f t="shared" si="1120"/>
        <v xml:space="preserve"> </v>
      </c>
    </row>
    <row r="7139" spans="1:13" x14ac:dyDescent="0.25">
      <c r="A7139" s="25">
        <f t="shared" si="1118"/>
        <v>7139</v>
      </c>
      <c r="B7139" s="35">
        <f>+INDEX(Исходные_данные!A:Z,A7139+$X$32-1,$X$30)</f>
        <v>0</v>
      </c>
      <c r="C7139" s="25">
        <f>+IFERROR(_xlfn.NUMBERVALUE(INDEX(Исходные_данные!A:Z,A7139+$X$32-1,$X$31),"."),0)</f>
        <v>0</v>
      </c>
      <c r="D7139" s="51"/>
      <c r="E7139" s="3">
        <f t="shared" si="1115"/>
        <v>1289.4580000000001</v>
      </c>
      <c r="F7139" s="3">
        <f t="shared" si="1116"/>
        <v>1289.4574600000001</v>
      </c>
      <c r="G7139" s="8">
        <f t="shared" si="1119"/>
        <v>0</v>
      </c>
      <c r="H7139" s="7">
        <f t="shared" si="1111"/>
        <v>0</v>
      </c>
      <c r="I7139" s="7">
        <f t="shared" si="1112"/>
        <v>0</v>
      </c>
      <c r="J7139">
        <f t="shared" si="1113"/>
        <v>0</v>
      </c>
      <c r="K7139">
        <f t="shared" si="1117"/>
        <v>0</v>
      </c>
      <c r="L7139">
        <f t="shared" si="1114"/>
        <v>0</v>
      </c>
      <c r="M7139" s="66" t="str">
        <f t="shared" si="1120"/>
        <v xml:space="preserve"> </v>
      </c>
    </row>
    <row r="7140" spans="1:13" x14ac:dyDescent="0.25">
      <c r="A7140" s="25">
        <f t="shared" si="1118"/>
        <v>7140</v>
      </c>
      <c r="B7140" s="35">
        <f>+INDEX(Исходные_данные!A:Z,A7140+$X$32-1,$X$30)</f>
        <v>0</v>
      </c>
      <c r="C7140" s="25">
        <f>+IFERROR(_xlfn.NUMBERVALUE(INDEX(Исходные_данные!A:Z,A7140+$X$32-1,$X$31),"."),0)</f>
        <v>0</v>
      </c>
      <c r="D7140" s="51"/>
      <c r="E7140" s="3">
        <f t="shared" si="1115"/>
        <v>1289.4580000000001</v>
      </c>
      <c r="F7140" s="3">
        <f t="shared" si="1116"/>
        <v>1289.4574600000001</v>
      </c>
      <c r="G7140" s="8">
        <f t="shared" si="1119"/>
        <v>0</v>
      </c>
      <c r="H7140" s="7">
        <f t="shared" si="1111"/>
        <v>0</v>
      </c>
      <c r="I7140" s="7">
        <f t="shared" si="1112"/>
        <v>0</v>
      </c>
      <c r="J7140">
        <f t="shared" si="1113"/>
        <v>0</v>
      </c>
      <c r="K7140">
        <f t="shared" si="1117"/>
        <v>0</v>
      </c>
      <c r="L7140">
        <f t="shared" si="1114"/>
        <v>0</v>
      </c>
      <c r="M7140" s="66" t="str">
        <f t="shared" si="1120"/>
        <v xml:space="preserve"> </v>
      </c>
    </row>
    <row r="7141" spans="1:13" x14ac:dyDescent="0.25">
      <c r="A7141" s="25">
        <f t="shared" si="1118"/>
        <v>7141</v>
      </c>
      <c r="B7141" s="35">
        <f>+INDEX(Исходные_данные!A:Z,A7141+$X$32-1,$X$30)</f>
        <v>0</v>
      </c>
      <c r="C7141" s="25">
        <f>+IFERROR(_xlfn.NUMBERVALUE(INDEX(Исходные_данные!A:Z,A7141+$X$32-1,$X$31),"."),0)</f>
        <v>0</v>
      </c>
      <c r="D7141" s="51"/>
      <c r="E7141" s="3">
        <f t="shared" si="1115"/>
        <v>1289.4580000000001</v>
      </c>
      <c r="F7141" s="3">
        <f t="shared" si="1116"/>
        <v>1289.4574600000001</v>
      </c>
      <c r="G7141" s="8">
        <f t="shared" si="1119"/>
        <v>0</v>
      </c>
      <c r="H7141" s="7">
        <f t="shared" si="1111"/>
        <v>0</v>
      </c>
      <c r="I7141" s="7">
        <f t="shared" si="1112"/>
        <v>0</v>
      </c>
      <c r="J7141">
        <f t="shared" si="1113"/>
        <v>0</v>
      </c>
      <c r="K7141">
        <f t="shared" si="1117"/>
        <v>0</v>
      </c>
      <c r="L7141">
        <f t="shared" si="1114"/>
        <v>0</v>
      </c>
      <c r="M7141" s="66" t="str">
        <f t="shared" si="1120"/>
        <v xml:space="preserve"> </v>
      </c>
    </row>
    <row r="7142" spans="1:13" x14ac:dyDescent="0.25">
      <c r="A7142" s="25">
        <f t="shared" si="1118"/>
        <v>7142</v>
      </c>
      <c r="B7142" s="35">
        <f>+INDEX(Исходные_данные!A:Z,A7142+$X$32-1,$X$30)</f>
        <v>0</v>
      </c>
      <c r="C7142" s="25">
        <f>+IFERROR(_xlfn.NUMBERVALUE(INDEX(Исходные_данные!A:Z,A7142+$X$32-1,$X$31),"."),0)</f>
        <v>0</v>
      </c>
      <c r="D7142" s="51"/>
      <c r="E7142" s="3">
        <f t="shared" si="1115"/>
        <v>1289.4580000000001</v>
      </c>
      <c r="F7142" s="3">
        <f t="shared" si="1116"/>
        <v>1289.4574600000001</v>
      </c>
      <c r="G7142" s="8">
        <f t="shared" si="1119"/>
        <v>0</v>
      </c>
      <c r="H7142" s="7">
        <f t="shared" si="1111"/>
        <v>0</v>
      </c>
      <c r="I7142" s="7">
        <f t="shared" si="1112"/>
        <v>0</v>
      </c>
      <c r="J7142">
        <f t="shared" si="1113"/>
        <v>0</v>
      </c>
      <c r="K7142">
        <f t="shared" si="1117"/>
        <v>0</v>
      </c>
      <c r="L7142">
        <f t="shared" si="1114"/>
        <v>0</v>
      </c>
      <c r="M7142" s="66" t="str">
        <f t="shared" si="1120"/>
        <v xml:space="preserve"> </v>
      </c>
    </row>
    <row r="7143" spans="1:13" x14ac:dyDescent="0.25">
      <c r="A7143" s="25">
        <f t="shared" si="1118"/>
        <v>7143</v>
      </c>
      <c r="B7143" s="35">
        <f>+INDEX(Исходные_данные!A:Z,A7143+$X$32-1,$X$30)</f>
        <v>0</v>
      </c>
      <c r="C7143" s="25">
        <f>+IFERROR(_xlfn.NUMBERVALUE(INDEX(Исходные_данные!A:Z,A7143+$X$32-1,$X$31),"."),0)</f>
        <v>0</v>
      </c>
      <c r="D7143" s="51"/>
      <c r="E7143" s="3">
        <f t="shared" si="1115"/>
        <v>1289.4580000000001</v>
      </c>
      <c r="F7143" s="3">
        <f t="shared" si="1116"/>
        <v>1289.4574600000001</v>
      </c>
      <c r="G7143" s="8">
        <f t="shared" si="1119"/>
        <v>0</v>
      </c>
      <c r="H7143" s="7">
        <f t="shared" si="1111"/>
        <v>0</v>
      </c>
      <c r="I7143" s="7">
        <f t="shared" si="1112"/>
        <v>0</v>
      </c>
      <c r="J7143">
        <f t="shared" si="1113"/>
        <v>0</v>
      </c>
      <c r="K7143">
        <f t="shared" si="1117"/>
        <v>0</v>
      </c>
      <c r="L7143">
        <f t="shared" si="1114"/>
        <v>0</v>
      </c>
      <c r="M7143" s="66" t="str">
        <f t="shared" si="1120"/>
        <v xml:space="preserve"> </v>
      </c>
    </row>
    <row r="7144" spans="1:13" x14ac:dyDescent="0.25">
      <c r="A7144" s="25">
        <f t="shared" si="1118"/>
        <v>7144</v>
      </c>
      <c r="B7144" s="35">
        <f>+INDEX(Исходные_данные!A:Z,A7144+$X$32-1,$X$30)</f>
        <v>0</v>
      </c>
      <c r="C7144" s="25">
        <f>+IFERROR(_xlfn.NUMBERVALUE(INDEX(Исходные_данные!A:Z,A7144+$X$32-1,$X$31),"."),0)</f>
        <v>0</v>
      </c>
      <c r="D7144" s="51"/>
      <c r="E7144" s="3">
        <f t="shared" si="1115"/>
        <v>1289.4580000000001</v>
      </c>
      <c r="F7144" s="3">
        <f t="shared" si="1116"/>
        <v>1289.4574600000001</v>
      </c>
      <c r="G7144" s="8">
        <f t="shared" si="1119"/>
        <v>0</v>
      </c>
      <c r="H7144" s="7">
        <f t="shared" si="1111"/>
        <v>0</v>
      </c>
      <c r="I7144" s="7">
        <f t="shared" si="1112"/>
        <v>0</v>
      </c>
      <c r="J7144">
        <f t="shared" si="1113"/>
        <v>0</v>
      </c>
      <c r="K7144">
        <f t="shared" si="1117"/>
        <v>0</v>
      </c>
      <c r="L7144">
        <f t="shared" si="1114"/>
        <v>0</v>
      </c>
      <c r="M7144" s="66" t="str">
        <f t="shared" si="1120"/>
        <v xml:space="preserve"> </v>
      </c>
    </row>
    <row r="7145" spans="1:13" x14ac:dyDescent="0.25">
      <c r="A7145" s="25">
        <f t="shared" si="1118"/>
        <v>7145</v>
      </c>
      <c r="B7145" s="35">
        <f>+INDEX(Исходные_данные!A:Z,A7145+$X$32-1,$X$30)</f>
        <v>0</v>
      </c>
      <c r="C7145" s="25">
        <f>+IFERROR(_xlfn.NUMBERVALUE(INDEX(Исходные_данные!A:Z,A7145+$X$32-1,$X$31),"."),0)</f>
        <v>0</v>
      </c>
      <c r="D7145" s="51"/>
      <c r="E7145" s="3">
        <f t="shared" si="1115"/>
        <v>1289.4580000000001</v>
      </c>
      <c r="F7145" s="3">
        <f t="shared" si="1116"/>
        <v>1289.4574600000001</v>
      </c>
      <c r="G7145" s="8">
        <f t="shared" si="1119"/>
        <v>0</v>
      </c>
      <c r="H7145" s="7">
        <f t="shared" si="1111"/>
        <v>0</v>
      </c>
      <c r="I7145" s="7">
        <f t="shared" si="1112"/>
        <v>0</v>
      </c>
      <c r="J7145">
        <f t="shared" si="1113"/>
        <v>0</v>
      </c>
      <c r="K7145">
        <f t="shared" si="1117"/>
        <v>0</v>
      </c>
      <c r="L7145">
        <f t="shared" si="1114"/>
        <v>0</v>
      </c>
      <c r="M7145" s="66" t="str">
        <f t="shared" si="1120"/>
        <v xml:space="preserve"> </v>
      </c>
    </row>
    <row r="7146" spans="1:13" x14ac:dyDescent="0.25">
      <c r="A7146" s="25">
        <f t="shared" si="1118"/>
        <v>7146</v>
      </c>
      <c r="B7146" s="35">
        <f>+INDEX(Исходные_данные!A:Z,A7146+$X$32-1,$X$30)</f>
        <v>0</v>
      </c>
      <c r="C7146" s="25">
        <f>+IFERROR(_xlfn.NUMBERVALUE(INDEX(Исходные_данные!A:Z,A7146+$X$32-1,$X$31),"."),0)</f>
        <v>0</v>
      </c>
      <c r="D7146" s="51"/>
      <c r="E7146" s="3">
        <f t="shared" si="1115"/>
        <v>1289.4580000000001</v>
      </c>
      <c r="F7146" s="3">
        <f t="shared" si="1116"/>
        <v>1289.4574600000001</v>
      </c>
      <c r="G7146" s="8">
        <f t="shared" si="1119"/>
        <v>0</v>
      </c>
      <c r="H7146" s="7">
        <f t="shared" si="1111"/>
        <v>0</v>
      </c>
      <c r="I7146" s="7">
        <f t="shared" si="1112"/>
        <v>0</v>
      </c>
      <c r="J7146">
        <f t="shared" si="1113"/>
        <v>0</v>
      </c>
      <c r="K7146">
        <f t="shared" si="1117"/>
        <v>0</v>
      </c>
      <c r="L7146">
        <f t="shared" si="1114"/>
        <v>0</v>
      </c>
      <c r="M7146" s="66" t="str">
        <f t="shared" si="1120"/>
        <v xml:space="preserve"> </v>
      </c>
    </row>
    <row r="7147" spans="1:13" x14ac:dyDescent="0.25">
      <c r="A7147" s="25">
        <f t="shared" si="1118"/>
        <v>7147</v>
      </c>
      <c r="B7147" s="35">
        <f>+INDEX(Исходные_данные!A:Z,A7147+$X$32-1,$X$30)</f>
        <v>0</v>
      </c>
      <c r="C7147" s="25">
        <f>+IFERROR(_xlfn.NUMBERVALUE(INDEX(Исходные_данные!A:Z,A7147+$X$32-1,$X$31),"."),0)</f>
        <v>0</v>
      </c>
      <c r="D7147" s="51"/>
      <c r="E7147" s="3">
        <f t="shared" si="1115"/>
        <v>1289.4580000000001</v>
      </c>
      <c r="F7147" s="3">
        <f t="shared" si="1116"/>
        <v>1289.4574600000001</v>
      </c>
      <c r="G7147" s="8">
        <f t="shared" si="1119"/>
        <v>0</v>
      </c>
      <c r="H7147" s="7">
        <f t="shared" si="1111"/>
        <v>0</v>
      </c>
      <c r="I7147" s="7">
        <f t="shared" si="1112"/>
        <v>0</v>
      </c>
      <c r="J7147">
        <f t="shared" si="1113"/>
        <v>0</v>
      </c>
      <c r="K7147">
        <f t="shared" si="1117"/>
        <v>0</v>
      </c>
      <c r="L7147">
        <f t="shared" si="1114"/>
        <v>0</v>
      </c>
      <c r="M7147" s="66" t="str">
        <f t="shared" si="1120"/>
        <v xml:space="preserve"> </v>
      </c>
    </row>
    <row r="7148" spans="1:13" x14ac:dyDescent="0.25">
      <c r="A7148" s="25">
        <f t="shared" si="1118"/>
        <v>7148</v>
      </c>
      <c r="B7148" s="35">
        <f>+INDEX(Исходные_данные!A:Z,A7148+$X$32-1,$X$30)</f>
        <v>0</v>
      </c>
      <c r="C7148" s="25">
        <f>+IFERROR(_xlfn.NUMBERVALUE(INDEX(Исходные_данные!A:Z,A7148+$X$32-1,$X$31),"."),0)</f>
        <v>0</v>
      </c>
      <c r="D7148" s="51"/>
      <c r="E7148" s="3">
        <f t="shared" si="1115"/>
        <v>1289.4580000000001</v>
      </c>
      <c r="F7148" s="3">
        <f t="shared" si="1116"/>
        <v>1289.4574600000001</v>
      </c>
      <c r="G7148" s="8">
        <f t="shared" si="1119"/>
        <v>0</v>
      </c>
      <c r="H7148" s="7">
        <f t="shared" si="1111"/>
        <v>0</v>
      </c>
      <c r="I7148" s="7">
        <f t="shared" si="1112"/>
        <v>0</v>
      </c>
      <c r="J7148">
        <f t="shared" si="1113"/>
        <v>0</v>
      </c>
      <c r="K7148">
        <f t="shared" si="1117"/>
        <v>0</v>
      </c>
      <c r="L7148">
        <f t="shared" si="1114"/>
        <v>0</v>
      </c>
      <c r="M7148" s="66" t="str">
        <f t="shared" si="1120"/>
        <v xml:space="preserve"> </v>
      </c>
    </row>
    <row r="7149" spans="1:13" x14ac:dyDescent="0.25">
      <c r="A7149" s="25">
        <f t="shared" si="1118"/>
        <v>7149</v>
      </c>
      <c r="B7149" s="35">
        <f>+INDEX(Исходные_данные!A:Z,A7149+$X$32-1,$X$30)</f>
        <v>0</v>
      </c>
      <c r="C7149" s="25">
        <f>+IFERROR(_xlfn.NUMBERVALUE(INDEX(Исходные_данные!A:Z,A7149+$X$32-1,$X$31),"."),0)</f>
        <v>0</v>
      </c>
      <c r="D7149" s="51"/>
      <c r="E7149" s="3">
        <f t="shared" si="1115"/>
        <v>1289.4580000000001</v>
      </c>
      <c r="F7149" s="3">
        <f t="shared" si="1116"/>
        <v>1289.4574600000001</v>
      </c>
      <c r="G7149" s="8">
        <f t="shared" si="1119"/>
        <v>0</v>
      </c>
      <c r="H7149" s="7">
        <f t="shared" si="1111"/>
        <v>0</v>
      </c>
      <c r="I7149" s="7">
        <f t="shared" si="1112"/>
        <v>0</v>
      </c>
      <c r="J7149">
        <f t="shared" si="1113"/>
        <v>0</v>
      </c>
      <c r="K7149">
        <f t="shared" si="1117"/>
        <v>0</v>
      </c>
      <c r="L7149">
        <f t="shared" si="1114"/>
        <v>0</v>
      </c>
      <c r="M7149" s="66" t="str">
        <f t="shared" si="1120"/>
        <v xml:space="preserve"> </v>
      </c>
    </row>
    <row r="7150" spans="1:13" x14ac:dyDescent="0.25">
      <c r="A7150" s="25">
        <f t="shared" si="1118"/>
        <v>7150</v>
      </c>
      <c r="B7150" s="35">
        <f>+INDEX(Исходные_данные!A:Z,A7150+$X$32-1,$X$30)</f>
        <v>0</v>
      </c>
      <c r="C7150" s="25">
        <f>+IFERROR(_xlfn.NUMBERVALUE(INDEX(Исходные_данные!A:Z,A7150+$X$32-1,$X$31),"."),0)</f>
        <v>0</v>
      </c>
      <c r="D7150" s="51"/>
      <c r="E7150" s="3">
        <f t="shared" si="1115"/>
        <v>1289.4580000000001</v>
      </c>
      <c r="F7150" s="3">
        <f t="shared" si="1116"/>
        <v>1289.4574600000001</v>
      </c>
      <c r="G7150" s="8">
        <f t="shared" si="1119"/>
        <v>0</v>
      </c>
      <c r="H7150" s="7">
        <f t="shared" si="1111"/>
        <v>0</v>
      </c>
      <c r="I7150" s="7">
        <f t="shared" si="1112"/>
        <v>0</v>
      </c>
      <c r="J7150">
        <f t="shared" si="1113"/>
        <v>0</v>
      </c>
      <c r="K7150">
        <f t="shared" si="1117"/>
        <v>0</v>
      </c>
      <c r="L7150">
        <f t="shared" si="1114"/>
        <v>0</v>
      </c>
      <c r="M7150" s="66" t="str">
        <f t="shared" si="1120"/>
        <v xml:space="preserve"> </v>
      </c>
    </row>
    <row r="7151" spans="1:13" x14ac:dyDescent="0.25">
      <c r="A7151" s="25">
        <f t="shared" si="1118"/>
        <v>7151</v>
      </c>
      <c r="B7151" s="35">
        <f>+INDEX(Исходные_данные!A:Z,A7151+$X$32-1,$X$30)</f>
        <v>0</v>
      </c>
      <c r="C7151" s="25">
        <f>+IFERROR(_xlfn.NUMBERVALUE(INDEX(Исходные_данные!A:Z,A7151+$X$32-1,$X$31),"."),0)</f>
        <v>0</v>
      </c>
      <c r="D7151" s="51"/>
      <c r="E7151" s="3">
        <f t="shared" si="1115"/>
        <v>1289.4580000000001</v>
      </c>
      <c r="F7151" s="3">
        <f t="shared" si="1116"/>
        <v>1289.4574600000001</v>
      </c>
      <c r="G7151" s="8">
        <f t="shared" si="1119"/>
        <v>0</v>
      </c>
      <c r="H7151" s="7">
        <f t="shared" si="1111"/>
        <v>0</v>
      </c>
      <c r="I7151" s="7">
        <f t="shared" si="1112"/>
        <v>0</v>
      </c>
      <c r="J7151">
        <f t="shared" si="1113"/>
        <v>0</v>
      </c>
      <c r="K7151">
        <f t="shared" si="1117"/>
        <v>0</v>
      </c>
      <c r="L7151">
        <f t="shared" si="1114"/>
        <v>0</v>
      </c>
      <c r="M7151" s="66" t="str">
        <f t="shared" si="1120"/>
        <v xml:space="preserve"> </v>
      </c>
    </row>
    <row r="7152" spans="1:13" x14ac:dyDescent="0.25">
      <c r="A7152" s="25">
        <f t="shared" si="1118"/>
        <v>7152</v>
      </c>
      <c r="B7152" s="35">
        <f>+INDEX(Исходные_данные!A:Z,A7152+$X$32-1,$X$30)</f>
        <v>0</v>
      </c>
      <c r="C7152" s="25">
        <f>+IFERROR(_xlfn.NUMBERVALUE(INDEX(Исходные_данные!A:Z,A7152+$X$32-1,$X$31),"."),0)</f>
        <v>0</v>
      </c>
      <c r="D7152" s="51"/>
      <c r="E7152" s="3">
        <f t="shared" si="1115"/>
        <v>1289.4580000000001</v>
      </c>
      <c r="F7152" s="3">
        <f t="shared" si="1116"/>
        <v>1289.4574600000001</v>
      </c>
      <c r="G7152" s="8">
        <f t="shared" si="1119"/>
        <v>0</v>
      </c>
      <c r="H7152" s="7">
        <f t="shared" si="1111"/>
        <v>0</v>
      </c>
      <c r="I7152" s="7">
        <f t="shared" si="1112"/>
        <v>0</v>
      </c>
      <c r="J7152">
        <f t="shared" si="1113"/>
        <v>0</v>
      </c>
      <c r="K7152">
        <f t="shared" si="1117"/>
        <v>0</v>
      </c>
      <c r="L7152">
        <f t="shared" si="1114"/>
        <v>0</v>
      </c>
      <c r="M7152" s="66" t="str">
        <f t="shared" si="1120"/>
        <v xml:space="preserve"> </v>
      </c>
    </row>
    <row r="7153" spans="1:13" x14ac:dyDescent="0.25">
      <c r="A7153" s="25">
        <f t="shared" si="1118"/>
        <v>7153</v>
      </c>
      <c r="B7153" s="35">
        <f>+INDEX(Исходные_данные!A:Z,A7153+$X$32-1,$X$30)</f>
        <v>0</v>
      </c>
      <c r="C7153" s="25">
        <f>+IFERROR(_xlfn.NUMBERVALUE(INDEX(Исходные_данные!A:Z,A7153+$X$32-1,$X$31),"."),0)</f>
        <v>0</v>
      </c>
      <c r="D7153" s="51"/>
      <c r="E7153" s="3">
        <f t="shared" si="1115"/>
        <v>1289.4580000000001</v>
      </c>
      <c r="F7153" s="3">
        <f t="shared" si="1116"/>
        <v>1289.4574600000001</v>
      </c>
      <c r="G7153" s="8">
        <f t="shared" si="1119"/>
        <v>0</v>
      </c>
      <c r="H7153" s="7">
        <f t="shared" si="1111"/>
        <v>0</v>
      </c>
      <c r="I7153" s="7">
        <f t="shared" si="1112"/>
        <v>0</v>
      </c>
      <c r="J7153">
        <f t="shared" si="1113"/>
        <v>0</v>
      </c>
      <c r="K7153">
        <f t="shared" si="1117"/>
        <v>0</v>
      </c>
      <c r="L7153">
        <f t="shared" si="1114"/>
        <v>0</v>
      </c>
      <c r="M7153" s="66" t="str">
        <f t="shared" si="1120"/>
        <v xml:space="preserve"> </v>
      </c>
    </row>
    <row r="7154" spans="1:13" x14ac:dyDescent="0.25">
      <c r="A7154" s="25">
        <f t="shared" si="1118"/>
        <v>7154</v>
      </c>
      <c r="B7154" s="35">
        <f>+INDEX(Исходные_данные!A:Z,A7154+$X$32-1,$X$30)</f>
        <v>0</v>
      </c>
      <c r="C7154" s="25">
        <f>+IFERROR(_xlfn.NUMBERVALUE(INDEX(Исходные_данные!A:Z,A7154+$X$32-1,$X$31),"."),0)</f>
        <v>0</v>
      </c>
      <c r="D7154" s="51"/>
      <c r="E7154" s="3">
        <f t="shared" si="1115"/>
        <v>1289.4580000000001</v>
      </c>
      <c r="F7154" s="3">
        <f t="shared" si="1116"/>
        <v>1289.4574600000001</v>
      </c>
      <c r="G7154" s="8">
        <f t="shared" si="1119"/>
        <v>0</v>
      </c>
      <c r="H7154" s="7">
        <f t="shared" si="1111"/>
        <v>0</v>
      </c>
      <c r="I7154" s="7">
        <f t="shared" si="1112"/>
        <v>0</v>
      </c>
      <c r="J7154">
        <f t="shared" si="1113"/>
        <v>0</v>
      </c>
      <c r="K7154">
        <f t="shared" si="1117"/>
        <v>0</v>
      </c>
      <c r="L7154">
        <f t="shared" si="1114"/>
        <v>0</v>
      </c>
      <c r="M7154" s="66" t="str">
        <f t="shared" si="1120"/>
        <v xml:space="preserve"> </v>
      </c>
    </row>
    <row r="7155" spans="1:13" x14ac:dyDescent="0.25">
      <c r="A7155" s="25">
        <f t="shared" si="1118"/>
        <v>7155</v>
      </c>
      <c r="B7155" s="35">
        <f>+INDEX(Исходные_данные!A:Z,A7155+$X$32-1,$X$30)</f>
        <v>0</v>
      </c>
      <c r="C7155" s="25">
        <f>+IFERROR(_xlfn.NUMBERVALUE(INDEX(Исходные_данные!A:Z,A7155+$X$32-1,$X$31),"."),0)</f>
        <v>0</v>
      </c>
      <c r="D7155" s="51"/>
      <c r="E7155" s="3">
        <f t="shared" si="1115"/>
        <v>1289.4580000000001</v>
      </c>
      <c r="F7155" s="3">
        <f t="shared" si="1116"/>
        <v>1289.4574600000001</v>
      </c>
      <c r="G7155" s="8">
        <f t="shared" si="1119"/>
        <v>0</v>
      </c>
      <c r="H7155" s="7">
        <f t="shared" si="1111"/>
        <v>0</v>
      </c>
      <c r="I7155" s="7">
        <f t="shared" si="1112"/>
        <v>0</v>
      </c>
      <c r="J7155">
        <f t="shared" si="1113"/>
        <v>0</v>
      </c>
      <c r="K7155">
        <f t="shared" si="1117"/>
        <v>0</v>
      </c>
      <c r="L7155">
        <f t="shared" si="1114"/>
        <v>0</v>
      </c>
      <c r="M7155" s="66" t="str">
        <f t="shared" si="1120"/>
        <v xml:space="preserve"> </v>
      </c>
    </row>
    <row r="7156" spans="1:13" x14ac:dyDescent="0.25">
      <c r="A7156" s="25">
        <f t="shared" si="1118"/>
        <v>7156</v>
      </c>
      <c r="B7156" s="35">
        <f>+INDEX(Исходные_данные!A:Z,A7156+$X$32-1,$X$30)</f>
        <v>0</v>
      </c>
      <c r="C7156" s="25">
        <f>+IFERROR(_xlfn.NUMBERVALUE(INDEX(Исходные_данные!A:Z,A7156+$X$32-1,$X$31),"."),0)</f>
        <v>0</v>
      </c>
      <c r="D7156" s="51"/>
      <c r="E7156" s="3">
        <f t="shared" si="1115"/>
        <v>1289.4580000000001</v>
      </c>
      <c r="F7156" s="3">
        <f t="shared" si="1116"/>
        <v>1289.4574600000001</v>
      </c>
      <c r="G7156" s="8">
        <f t="shared" si="1119"/>
        <v>0</v>
      </c>
      <c r="H7156" s="7">
        <f t="shared" si="1111"/>
        <v>0</v>
      </c>
      <c r="I7156" s="7">
        <f t="shared" si="1112"/>
        <v>0</v>
      </c>
      <c r="J7156">
        <f t="shared" si="1113"/>
        <v>0</v>
      </c>
      <c r="K7156">
        <f t="shared" si="1117"/>
        <v>0</v>
      </c>
      <c r="L7156">
        <f t="shared" si="1114"/>
        <v>0</v>
      </c>
      <c r="M7156" s="66" t="str">
        <f t="shared" si="1120"/>
        <v xml:space="preserve"> </v>
      </c>
    </row>
    <row r="7157" spans="1:13" x14ac:dyDescent="0.25">
      <c r="A7157" s="25">
        <f t="shared" si="1118"/>
        <v>7157</v>
      </c>
      <c r="B7157" s="35">
        <f>+INDEX(Исходные_данные!A:Z,A7157+$X$32-1,$X$30)</f>
        <v>0</v>
      </c>
      <c r="C7157" s="25">
        <f>+IFERROR(_xlfn.NUMBERVALUE(INDEX(Исходные_данные!A:Z,A7157+$X$32-1,$X$31),"."),0)</f>
        <v>0</v>
      </c>
      <c r="D7157" s="51"/>
      <c r="E7157" s="3">
        <f t="shared" si="1115"/>
        <v>1289.4580000000001</v>
      </c>
      <c r="F7157" s="3">
        <f t="shared" si="1116"/>
        <v>1289.4574600000001</v>
      </c>
      <c r="G7157" s="8">
        <f t="shared" si="1119"/>
        <v>0</v>
      </c>
      <c r="H7157" s="7">
        <f t="shared" si="1111"/>
        <v>0</v>
      </c>
      <c r="I7157" s="7">
        <f t="shared" si="1112"/>
        <v>0</v>
      </c>
      <c r="J7157">
        <f t="shared" si="1113"/>
        <v>0</v>
      </c>
      <c r="K7157">
        <f t="shared" si="1117"/>
        <v>0</v>
      </c>
      <c r="L7157">
        <f t="shared" si="1114"/>
        <v>0</v>
      </c>
      <c r="M7157" s="66" t="str">
        <f t="shared" si="1120"/>
        <v xml:space="preserve"> </v>
      </c>
    </row>
    <row r="7158" spans="1:13" x14ac:dyDescent="0.25">
      <c r="A7158" s="25">
        <f t="shared" si="1118"/>
        <v>7158</v>
      </c>
      <c r="B7158" s="35">
        <f>+INDEX(Исходные_данные!A:Z,A7158+$X$32-1,$X$30)</f>
        <v>0</v>
      </c>
      <c r="C7158" s="25">
        <f>+IFERROR(_xlfn.NUMBERVALUE(INDEX(Исходные_данные!A:Z,A7158+$X$32-1,$X$31),"."),0)</f>
        <v>0</v>
      </c>
      <c r="D7158" s="51"/>
      <c r="E7158" s="3">
        <f t="shared" si="1115"/>
        <v>1289.4580000000001</v>
      </c>
      <c r="F7158" s="3">
        <f t="shared" si="1116"/>
        <v>1289.4574600000001</v>
      </c>
      <c r="G7158" s="8">
        <f t="shared" si="1119"/>
        <v>0</v>
      </c>
      <c r="H7158" s="7">
        <f t="shared" si="1111"/>
        <v>0</v>
      </c>
      <c r="I7158" s="7">
        <f t="shared" si="1112"/>
        <v>0</v>
      </c>
      <c r="J7158">
        <f t="shared" si="1113"/>
        <v>0</v>
      </c>
      <c r="K7158">
        <f t="shared" si="1117"/>
        <v>0</v>
      </c>
      <c r="L7158">
        <f t="shared" si="1114"/>
        <v>0</v>
      </c>
      <c r="M7158" s="66" t="str">
        <f t="shared" si="1120"/>
        <v xml:space="preserve"> </v>
      </c>
    </row>
    <row r="7159" spans="1:13" x14ac:dyDescent="0.25">
      <c r="A7159" s="25">
        <f t="shared" si="1118"/>
        <v>7159</v>
      </c>
      <c r="B7159" s="35">
        <f>+INDEX(Исходные_данные!A:Z,A7159+$X$32-1,$X$30)</f>
        <v>0</v>
      </c>
      <c r="C7159" s="25">
        <f>+IFERROR(_xlfn.NUMBERVALUE(INDEX(Исходные_данные!A:Z,A7159+$X$32-1,$X$31),"."),0)</f>
        <v>0</v>
      </c>
      <c r="D7159" s="51"/>
      <c r="E7159" s="3">
        <f t="shared" si="1115"/>
        <v>1289.4580000000001</v>
      </c>
      <c r="F7159" s="3">
        <f t="shared" si="1116"/>
        <v>1289.4574600000001</v>
      </c>
      <c r="G7159" s="8">
        <f t="shared" si="1119"/>
        <v>0</v>
      </c>
      <c r="H7159" s="7">
        <f t="shared" si="1111"/>
        <v>0</v>
      </c>
      <c r="I7159" s="7">
        <f t="shared" si="1112"/>
        <v>0</v>
      </c>
      <c r="J7159">
        <f t="shared" si="1113"/>
        <v>0</v>
      </c>
      <c r="K7159">
        <f t="shared" si="1117"/>
        <v>0</v>
      </c>
      <c r="L7159">
        <f t="shared" si="1114"/>
        <v>0</v>
      </c>
      <c r="M7159" s="66" t="str">
        <f t="shared" si="1120"/>
        <v xml:space="preserve"> </v>
      </c>
    </row>
    <row r="7160" spans="1:13" x14ac:dyDescent="0.25">
      <c r="A7160" s="25">
        <f t="shared" si="1118"/>
        <v>7160</v>
      </c>
      <c r="B7160" s="35">
        <f>+INDEX(Исходные_данные!A:Z,A7160+$X$32-1,$X$30)</f>
        <v>0</v>
      </c>
      <c r="C7160" s="25">
        <f>+IFERROR(_xlfn.NUMBERVALUE(INDEX(Исходные_данные!A:Z,A7160+$X$32-1,$X$31),"."),0)</f>
        <v>0</v>
      </c>
      <c r="D7160" s="51"/>
      <c r="E7160" s="3">
        <f t="shared" si="1115"/>
        <v>1289.4580000000001</v>
      </c>
      <c r="F7160" s="3">
        <f t="shared" si="1116"/>
        <v>1289.4574600000001</v>
      </c>
      <c r="G7160" s="8">
        <f t="shared" si="1119"/>
        <v>0</v>
      </c>
      <c r="H7160" s="7">
        <f t="shared" si="1111"/>
        <v>0</v>
      </c>
      <c r="I7160" s="7">
        <f t="shared" si="1112"/>
        <v>0</v>
      </c>
      <c r="J7160">
        <f t="shared" si="1113"/>
        <v>0</v>
      </c>
      <c r="K7160">
        <f t="shared" si="1117"/>
        <v>0</v>
      </c>
      <c r="L7160">
        <f t="shared" si="1114"/>
        <v>0</v>
      </c>
      <c r="M7160" s="66" t="str">
        <f t="shared" si="1120"/>
        <v xml:space="preserve"> </v>
      </c>
    </row>
    <row r="7161" spans="1:13" x14ac:dyDescent="0.25">
      <c r="A7161" s="25">
        <f t="shared" si="1118"/>
        <v>7161</v>
      </c>
      <c r="B7161" s="35">
        <f>+INDEX(Исходные_данные!A:Z,A7161+$X$32-1,$X$30)</f>
        <v>0</v>
      </c>
      <c r="C7161" s="25">
        <f>+IFERROR(_xlfn.NUMBERVALUE(INDEX(Исходные_данные!A:Z,A7161+$X$32-1,$X$31),"."),0)</f>
        <v>0</v>
      </c>
      <c r="D7161" s="51"/>
      <c r="E7161" s="3">
        <f t="shared" si="1115"/>
        <v>1289.4580000000001</v>
      </c>
      <c r="F7161" s="3">
        <f t="shared" si="1116"/>
        <v>1289.4574600000001</v>
      </c>
      <c r="G7161" s="8">
        <f t="shared" si="1119"/>
        <v>0</v>
      </c>
      <c r="H7161" s="7">
        <f t="shared" si="1111"/>
        <v>0</v>
      </c>
      <c r="I7161" s="7">
        <f t="shared" si="1112"/>
        <v>0</v>
      </c>
      <c r="J7161">
        <f t="shared" si="1113"/>
        <v>0</v>
      </c>
      <c r="K7161">
        <f t="shared" si="1117"/>
        <v>0</v>
      </c>
      <c r="L7161">
        <f t="shared" si="1114"/>
        <v>0</v>
      </c>
      <c r="M7161" s="66" t="str">
        <f t="shared" si="1120"/>
        <v xml:space="preserve"> </v>
      </c>
    </row>
    <row r="7162" spans="1:13" x14ac:dyDescent="0.25">
      <c r="A7162" s="25">
        <f t="shared" si="1118"/>
        <v>7162</v>
      </c>
      <c r="B7162" s="35">
        <f>+INDEX(Исходные_данные!A:Z,A7162+$X$32-1,$X$30)</f>
        <v>0</v>
      </c>
      <c r="C7162" s="25">
        <f>+IFERROR(_xlfn.NUMBERVALUE(INDEX(Исходные_данные!A:Z,A7162+$X$32-1,$X$31),"."),0)</f>
        <v>0</v>
      </c>
      <c r="D7162" s="51"/>
      <c r="E7162" s="3">
        <f t="shared" si="1115"/>
        <v>1289.4580000000001</v>
      </c>
      <c r="F7162" s="3">
        <f t="shared" si="1116"/>
        <v>1289.4574600000001</v>
      </c>
      <c r="G7162" s="8">
        <f t="shared" si="1119"/>
        <v>0</v>
      </c>
      <c r="H7162" s="7">
        <f t="shared" si="1111"/>
        <v>0</v>
      </c>
      <c r="I7162" s="7">
        <f t="shared" si="1112"/>
        <v>0</v>
      </c>
      <c r="J7162">
        <f t="shared" si="1113"/>
        <v>0</v>
      </c>
      <c r="K7162">
        <f t="shared" si="1117"/>
        <v>0</v>
      </c>
      <c r="L7162">
        <f t="shared" si="1114"/>
        <v>0</v>
      </c>
      <c r="M7162" s="66" t="str">
        <f t="shared" si="1120"/>
        <v xml:space="preserve"> </v>
      </c>
    </row>
    <row r="7163" spans="1:13" x14ac:dyDescent="0.25">
      <c r="A7163" s="25">
        <f t="shared" si="1118"/>
        <v>7163</v>
      </c>
      <c r="B7163" s="35">
        <f>+INDEX(Исходные_данные!A:Z,A7163+$X$32-1,$X$30)</f>
        <v>0</v>
      </c>
      <c r="C7163" s="25">
        <f>+IFERROR(_xlfn.NUMBERVALUE(INDEX(Исходные_данные!A:Z,A7163+$X$32-1,$X$31),"."),0)</f>
        <v>0</v>
      </c>
      <c r="D7163" s="51"/>
      <c r="E7163" s="3">
        <f t="shared" si="1115"/>
        <v>1289.4580000000001</v>
      </c>
      <c r="F7163" s="3">
        <f t="shared" si="1116"/>
        <v>1289.4574600000001</v>
      </c>
      <c r="G7163" s="8">
        <f t="shared" si="1119"/>
        <v>0</v>
      </c>
      <c r="H7163" s="7">
        <f t="shared" si="1111"/>
        <v>0</v>
      </c>
      <c r="I7163" s="7">
        <f t="shared" si="1112"/>
        <v>0</v>
      </c>
      <c r="J7163">
        <f t="shared" si="1113"/>
        <v>0</v>
      </c>
      <c r="K7163">
        <f t="shared" si="1117"/>
        <v>0</v>
      </c>
      <c r="L7163">
        <f t="shared" si="1114"/>
        <v>0</v>
      </c>
      <c r="M7163" s="66" t="str">
        <f t="shared" si="1120"/>
        <v xml:space="preserve"> </v>
      </c>
    </row>
    <row r="7164" spans="1:13" x14ac:dyDescent="0.25">
      <c r="A7164" s="25">
        <f t="shared" si="1118"/>
        <v>7164</v>
      </c>
      <c r="B7164" s="35">
        <f>+INDEX(Исходные_данные!A:Z,A7164+$X$32-1,$X$30)</f>
        <v>0</v>
      </c>
      <c r="C7164" s="25">
        <f>+IFERROR(_xlfn.NUMBERVALUE(INDEX(Исходные_данные!A:Z,A7164+$X$32-1,$X$31),"."),0)</f>
        <v>0</v>
      </c>
      <c r="D7164" s="51"/>
      <c r="E7164" s="3">
        <f t="shared" si="1115"/>
        <v>1289.4580000000001</v>
      </c>
      <c r="F7164" s="3">
        <f t="shared" si="1116"/>
        <v>1289.4574600000001</v>
      </c>
      <c r="G7164" s="8">
        <f t="shared" si="1119"/>
        <v>0</v>
      </c>
      <c r="H7164" s="7">
        <f t="shared" si="1111"/>
        <v>0</v>
      </c>
      <c r="I7164" s="7">
        <f t="shared" si="1112"/>
        <v>0</v>
      </c>
      <c r="J7164">
        <f t="shared" si="1113"/>
        <v>0</v>
      </c>
      <c r="K7164">
        <f t="shared" si="1117"/>
        <v>0</v>
      </c>
      <c r="L7164">
        <f t="shared" si="1114"/>
        <v>0</v>
      </c>
      <c r="M7164" s="66" t="str">
        <f t="shared" si="1120"/>
        <v xml:space="preserve"> </v>
      </c>
    </row>
    <row r="7165" spans="1:13" x14ac:dyDescent="0.25">
      <c r="A7165" s="25">
        <f t="shared" si="1118"/>
        <v>7165</v>
      </c>
      <c r="B7165" s="35">
        <f>+INDEX(Исходные_данные!A:Z,A7165+$X$32-1,$X$30)</f>
        <v>0</v>
      </c>
      <c r="C7165" s="25">
        <f>+IFERROR(_xlfn.NUMBERVALUE(INDEX(Исходные_данные!A:Z,A7165+$X$32-1,$X$31),"."),0)</f>
        <v>0</v>
      </c>
      <c r="D7165" s="51"/>
      <c r="E7165" s="3">
        <f t="shared" si="1115"/>
        <v>1289.4580000000001</v>
      </c>
      <c r="F7165" s="3">
        <f t="shared" si="1116"/>
        <v>1289.4574600000001</v>
      </c>
      <c r="G7165" s="8">
        <f t="shared" si="1119"/>
        <v>0</v>
      </c>
      <c r="H7165" s="7">
        <f t="shared" si="1111"/>
        <v>0</v>
      </c>
      <c r="I7165" s="7">
        <f t="shared" si="1112"/>
        <v>0</v>
      </c>
      <c r="J7165">
        <f t="shared" si="1113"/>
        <v>0</v>
      </c>
      <c r="K7165">
        <f t="shared" si="1117"/>
        <v>0</v>
      </c>
      <c r="L7165">
        <f t="shared" si="1114"/>
        <v>0</v>
      </c>
      <c r="M7165" s="66" t="str">
        <f t="shared" si="1120"/>
        <v xml:space="preserve"> </v>
      </c>
    </row>
    <row r="7166" spans="1:13" x14ac:dyDescent="0.25">
      <c r="A7166" s="25">
        <f t="shared" si="1118"/>
        <v>7166</v>
      </c>
      <c r="B7166" s="35">
        <f>+INDEX(Исходные_данные!A:Z,A7166+$X$32-1,$X$30)</f>
        <v>0</v>
      </c>
      <c r="C7166" s="25">
        <f>+IFERROR(_xlfn.NUMBERVALUE(INDEX(Исходные_данные!A:Z,A7166+$X$32-1,$X$31),"."),0)</f>
        <v>0</v>
      </c>
      <c r="D7166" s="51"/>
      <c r="E7166" s="3">
        <f t="shared" si="1115"/>
        <v>1289.4580000000001</v>
      </c>
      <c r="F7166" s="3">
        <f t="shared" si="1116"/>
        <v>1289.4574600000001</v>
      </c>
      <c r="G7166" s="8">
        <f t="shared" si="1119"/>
        <v>0</v>
      </c>
      <c r="H7166" s="7">
        <f t="shared" si="1111"/>
        <v>0</v>
      </c>
      <c r="I7166" s="7">
        <f t="shared" si="1112"/>
        <v>0</v>
      </c>
      <c r="J7166">
        <f t="shared" si="1113"/>
        <v>0</v>
      </c>
      <c r="K7166">
        <f t="shared" si="1117"/>
        <v>0</v>
      </c>
      <c r="L7166">
        <f t="shared" si="1114"/>
        <v>0</v>
      </c>
      <c r="M7166" s="66" t="str">
        <f t="shared" si="1120"/>
        <v xml:space="preserve"> </v>
      </c>
    </row>
    <row r="7167" spans="1:13" x14ac:dyDescent="0.25">
      <c r="A7167" s="25">
        <f t="shared" si="1118"/>
        <v>7167</v>
      </c>
      <c r="B7167" s="35">
        <f>+INDEX(Исходные_данные!A:Z,A7167+$X$32-1,$X$30)</f>
        <v>0</v>
      </c>
      <c r="C7167" s="25">
        <f>+IFERROR(_xlfn.NUMBERVALUE(INDEX(Исходные_данные!A:Z,A7167+$X$32-1,$X$31),"."),0)</f>
        <v>0</v>
      </c>
      <c r="D7167" s="51"/>
      <c r="E7167" s="3">
        <f t="shared" si="1115"/>
        <v>1289.4580000000001</v>
      </c>
      <c r="F7167" s="3">
        <f t="shared" si="1116"/>
        <v>1289.4574600000001</v>
      </c>
      <c r="G7167" s="8">
        <f t="shared" si="1119"/>
        <v>0</v>
      </c>
      <c r="H7167" s="7">
        <f t="shared" si="1111"/>
        <v>0</v>
      </c>
      <c r="I7167" s="7">
        <f t="shared" si="1112"/>
        <v>0</v>
      </c>
      <c r="J7167">
        <f t="shared" si="1113"/>
        <v>0</v>
      </c>
      <c r="K7167">
        <f t="shared" si="1117"/>
        <v>0</v>
      </c>
      <c r="L7167">
        <f t="shared" si="1114"/>
        <v>0</v>
      </c>
      <c r="M7167" s="66" t="str">
        <f t="shared" si="1120"/>
        <v xml:space="preserve"> </v>
      </c>
    </row>
    <row r="7168" spans="1:13" x14ac:dyDescent="0.25">
      <c r="A7168" s="25">
        <f t="shared" si="1118"/>
        <v>7168</v>
      </c>
      <c r="B7168" s="35">
        <f>+INDEX(Исходные_данные!A:Z,A7168+$X$32-1,$X$30)</f>
        <v>0</v>
      </c>
      <c r="C7168" s="25">
        <f>+IFERROR(_xlfn.NUMBERVALUE(INDEX(Исходные_данные!A:Z,A7168+$X$32-1,$X$31),"."),0)</f>
        <v>0</v>
      </c>
      <c r="D7168" s="51"/>
      <c r="E7168" s="3">
        <f t="shared" si="1115"/>
        <v>1289.4580000000001</v>
      </c>
      <c r="F7168" s="3">
        <f t="shared" si="1116"/>
        <v>1289.4574600000001</v>
      </c>
      <c r="G7168" s="8">
        <f t="shared" si="1119"/>
        <v>0</v>
      </c>
      <c r="H7168" s="7">
        <f t="shared" si="1111"/>
        <v>0</v>
      </c>
      <c r="I7168" s="7">
        <f t="shared" si="1112"/>
        <v>0</v>
      </c>
      <c r="J7168">
        <f t="shared" si="1113"/>
        <v>0</v>
      </c>
      <c r="K7168">
        <f t="shared" si="1117"/>
        <v>0</v>
      </c>
      <c r="L7168">
        <f t="shared" si="1114"/>
        <v>0</v>
      </c>
      <c r="M7168" s="66" t="str">
        <f t="shared" si="1120"/>
        <v xml:space="preserve"> </v>
      </c>
    </row>
    <row r="7169" spans="1:13" x14ac:dyDescent="0.25">
      <c r="A7169" s="25">
        <f t="shared" si="1118"/>
        <v>7169</v>
      </c>
      <c r="B7169" s="35">
        <f>+INDEX(Исходные_данные!A:Z,A7169+$X$32-1,$X$30)</f>
        <v>0</v>
      </c>
      <c r="C7169" s="25">
        <f>+IFERROR(_xlfn.NUMBERVALUE(INDEX(Исходные_данные!A:Z,A7169+$X$32-1,$X$31),"."),0)</f>
        <v>0</v>
      </c>
      <c r="D7169" s="51"/>
      <c r="E7169" s="3">
        <f t="shared" si="1115"/>
        <v>1289.4580000000001</v>
      </c>
      <c r="F7169" s="3">
        <f t="shared" si="1116"/>
        <v>1289.4574600000001</v>
      </c>
      <c r="G7169" s="8">
        <f t="shared" si="1119"/>
        <v>0</v>
      </c>
      <c r="H7169" s="7">
        <f t="shared" ref="H7169:H7232" si="1121">IF(G7169&gt;$X$35,C7169,0)</f>
        <v>0</v>
      </c>
      <c r="I7169" s="7">
        <f t="shared" ref="I7169:I7232" si="1122">IF(AND(A7169&gt;$Q$25,A7169&lt;=$Q$25+$T$25),1,0)</f>
        <v>0</v>
      </c>
      <c r="J7169">
        <f t="shared" ref="J7169:J7232" si="1123">IF(I7169=1,IF(H7169*$W$47&lt;=$X$48,H7169*$W$47,0),0)</f>
        <v>0</v>
      </c>
      <c r="K7169">
        <f t="shared" si="1117"/>
        <v>0</v>
      </c>
      <c r="L7169">
        <f t="shared" ref="L7169:L7232" si="1124">+IF(I7169=1,IF(H7169*$W$47&lt;=$X$48,0,$X$48),0)</f>
        <v>0</v>
      </c>
      <c r="M7169" s="66" t="str">
        <f t="shared" si="1120"/>
        <v xml:space="preserve"> </v>
      </c>
    </row>
    <row r="7170" spans="1:13" x14ac:dyDescent="0.25">
      <c r="A7170" s="25">
        <f t="shared" si="1118"/>
        <v>7170</v>
      </c>
      <c r="B7170" s="35">
        <f>+INDEX(Исходные_данные!A:Z,A7170+$X$32-1,$X$30)</f>
        <v>0</v>
      </c>
      <c r="C7170" s="25">
        <f>+IFERROR(_xlfn.NUMBERVALUE(INDEX(Исходные_данные!A:Z,A7170+$X$32-1,$X$31),"."),0)</f>
        <v>0</v>
      </c>
      <c r="D7170" s="51"/>
      <c r="E7170" s="3">
        <f t="shared" ref="E7170:E7233" si="1125">+IFERROR(IF(_xlfn.NUMBERVALUE(B7170,".")&lt;E7169,E7169,_xlfn.NUMBERVALUE(B7170,".")),E7169)</f>
        <v>1289.4580000000001</v>
      </c>
      <c r="F7170" s="3">
        <f t="shared" ref="F7170:F7233" si="1126">(E7170-$X$45*$X$44)/IF($X$44&lt;&gt;0,ABS($X$44),1)*$X$39</f>
        <v>1289.4574600000001</v>
      </c>
      <c r="G7170" s="8">
        <f t="shared" si="1119"/>
        <v>0</v>
      </c>
      <c r="H7170" s="7">
        <f t="shared" si="1121"/>
        <v>0</v>
      </c>
      <c r="I7170" s="7">
        <f t="shared" si="1122"/>
        <v>0</v>
      </c>
      <c r="J7170">
        <f t="shared" si="1123"/>
        <v>0</v>
      </c>
      <c r="K7170">
        <f t="shared" ref="K7170:K7233" si="1127">+J7170/100</f>
        <v>0</v>
      </c>
      <c r="L7170">
        <f t="shared" si="1124"/>
        <v>0</v>
      </c>
      <c r="M7170" s="66" t="str">
        <f t="shared" si="1120"/>
        <v xml:space="preserve"> </v>
      </c>
    </row>
    <row r="7171" spans="1:13" x14ac:dyDescent="0.25">
      <c r="A7171" s="25">
        <f t="shared" ref="A7171:A7234" si="1128">+A7170+1</f>
        <v>7171</v>
      </c>
      <c r="B7171" s="35">
        <f>+INDEX(Исходные_данные!A:Z,A7171+$X$32-1,$X$30)</f>
        <v>0</v>
      </c>
      <c r="C7171" s="25">
        <f>+IFERROR(_xlfn.NUMBERVALUE(INDEX(Исходные_данные!A:Z,A7171+$X$32-1,$X$31),"."),0)</f>
        <v>0</v>
      </c>
      <c r="D7171" s="51"/>
      <c r="E7171" s="3">
        <f t="shared" si="1125"/>
        <v>1289.4580000000001</v>
      </c>
      <c r="F7171" s="3">
        <f t="shared" si="1126"/>
        <v>1289.4574600000001</v>
      </c>
      <c r="G7171" s="8">
        <f t="shared" ref="G7171:G7234" si="1129">+IF(E7171=E7170,0,_xlfn.NUMBERVALUE(C7171,".")/O$56*100)</f>
        <v>0</v>
      </c>
      <c r="H7171" s="7">
        <f t="shared" si="1121"/>
        <v>0</v>
      </c>
      <c r="I7171" s="7">
        <f t="shared" si="1122"/>
        <v>0</v>
      </c>
      <c r="J7171">
        <f t="shared" si="1123"/>
        <v>0</v>
      </c>
      <c r="K7171">
        <f t="shared" si="1127"/>
        <v>0</v>
      </c>
      <c r="L7171">
        <f t="shared" si="1124"/>
        <v>0</v>
      </c>
      <c r="M7171" s="66" t="str">
        <f t="shared" si="1120"/>
        <v xml:space="preserve"> </v>
      </c>
    </row>
    <row r="7172" spans="1:13" x14ac:dyDescent="0.25">
      <c r="A7172" s="25">
        <f t="shared" si="1128"/>
        <v>7172</v>
      </c>
      <c r="B7172" s="35">
        <f>+INDEX(Исходные_данные!A:Z,A7172+$X$32-1,$X$30)</f>
        <v>0</v>
      </c>
      <c r="C7172" s="25">
        <f>+IFERROR(_xlfn.NUMBERVALUE(INDEX(Исходные_данные!A:Z,A7172+$X$32-1,$X$31),"."),0)</f>
        <v>0</v>
      </c>
      <c r="D7172" s="51"/>
      <c r="E7172" s="3">
        <f t="shared" si="1125"/>
        <v>1289.4580000000001</v>
      </c>
      <c r="F7172" s="3">
        <f t="shared" si="1126"/>
        <v>1289.4574600000001</v>
      </c>
      <c r="G7172" s="8">
        <f t="shared" si="1129"/>
        <v>0</v>
      </c>
      <c r="H7172" s="7">
        <f t="shared" si="1121"/>
        <v>0</v>
      </c>
      <c r="I7172" s="7">
        <f t="shared" si="1122"/>
        <v>0</v>
      </c>
      <c r="J7172">
        <f t="shared" si="1123"/>
        <v>0</v>
      </c>
      <c r="K7172">
        <f t="shared" si="1127"/>
        <v>0</v>
      </c>
      <c r="L7172">
        <f t="shared" si="1124"/>
        <v>0</v>
      </c>
      <c r="M7172" s="66" t="str">
        <f t="shared" si="1120"/>
        <v xml:space="preserve"> </v>
      </c>
    </row>
    <row r="7173" spans="1:13" x14ac:dyDescent="0.25">
      <c r="A7173" s="25">
        <f t="shared" si="1128"/>
        <v>7173</v>
      </c>
      <c r="B7173" s="35">
        <f>+INDEX(Исходные_данные!A:Z,A7173+$X$32-1,$X$30)</f>
        <v>0</v>
      </c>
      <c r="C7173" s="25">
        <f>+IFERROR(_xlfn.NUMBERVALUE(INDEX(Исходные_данные!A:Z,A7173+$X$32-1,$X$31),"."),0)</f>
        <v>0</v>
      </c>
      <c r="D7173" s="51"/>
      <c r="E7173" s="3">
        <f t="shared" si="1125"/>
        <v>1289.4580000000001</v>
      </c>
      <c r="F7173" s="3">
        <f t="shared" si="1126"/>
        <v>1289.4574600000001</v>
      </c>
      <c r="G7173" s="8">
        <f t="shared" si="1129"/>
        <v>0</v>
      </c>
      <c r="H7173" s="7">
        <f t="shared" si="1121"/>
        <v>0</v>
      </c>
      <c r="I7173" s="7">
        <f t="shared" si="1122"/>
        <v>0</v>
      </c>
      <c r="J7173">
        <f t="shared" si="1123"/>
        <v>0</v>
      </c>
      <c r="K7173">
        <f t="shared" si="1127"/>
        <v>0</v>
      </c>
      <c r="L7173">
        <f t="shared" si="1124"/>
        <v>0</v>
      </c>
      <c r="M7173" s="66" t="str">
        <f t="shared" si="1120"/>
        <v xml:space="preserve"> </v>
      </c>
    </row>
    <row r="7174" spans="1:13" x14ac:dyDescent="0.25">
      <c r="A7174" s="25">
        <f t="shared" si="1128"/>
        <v>7174</v>
      </c>
      <c r="B7174" s="35">
        <f>+INDEX(Исходные_данные!A:Z,A7174+$X$32-1,$X$30)</f>
        <v>0</v>
      </c>
      <c r="C7174" s="25">
        <f>+IFERROR(_xlfn.NUMBERVALUE(INDEX(Исходные_данные!A:Z,A7174+$X$32-1,$X$31),"."),0)</f>
        <v>0</v>
      </c>
      <c r="D7174" s="51"/>
      <c r="E7174" s="3">
        <f t="shared" si="1125"/>
        <v>1289.4580000000001</v>
      </c>
      <c r="F7174" s="3">
        <f t="shared" si="1126"/>
        <v>1289.4574600000001</v>
      </c>
      <c r="G7174" s="8">
        <f t="shared" si="1129"/>
        <v>0</v>
      </c>
      <c r="H7174" s="7">
        <f t="shared" si="1121"/>
        <v>0</v>
      </c>
      <c r="I7174" s="7">
        <f t="shared" si="1122"/>
        <v>0</v>
      </c>
      <c r="J7174">
        <f t="shared" si="1123"/>
        <v>0</v>
      </c>
      <c r="K7174">
        <f t="shared" si="1127"/>
        <v>0</v>
      </c>
      <c r="L7174">
        <f t="shared" si="1124"/>
        <v>0</v>
      </c>
      <c r="M7174" s="66" t="str">
        <f t="shared" si="1120"/>
        <v xml:space="preserve"> </v>
      </c>
    </row>
    <row r="7175" spans="1:13" x14ac:dyDescent="0.25">
      <c r="A7175" s="25">
        <f t="shared" si="1128"/>
        <v>7175</v>
      </c>
      <c r="B7175" s="35">
        <f>+INDEX(Исходные_данные!A:Z,A7175+$X$32-1,$X$30)</f>
        <v>0</v>
      </c>
      <c r="C7175" s="25">
        <f>+IFERROR(_xlfn.NUMBERVALUE(INDEX(Исходные_данные!A:Z,A7175+$X$32-1,$X$31),"."),0)</f>
        <v>0</v>
      </c>
      <c r="D7175" s="51"/>
      <c r="E7175" s="3">
        <f t="shared" si="1125"/>
        <v>1289.4580000000001</v>
      </c>
      <c r="F7175" s="3">
        <f t="shared" si="1126"/>
        <v>1289.4574600000001</v>
      </c>
      <c r="G7175" s="8">
        <f t="shared" si="1129"/>
        <v>0</v>
      </c>
      <c r="H7175" s="7">
        <f t="shared" si="1121"/>
        <v>0</v>
      </c>
      <c r="I7175" s="7">
        <f t="shared" si="1122"/>
        <v>0</v>
      </c>
      <c r="J7175">
        <f t="shared" si="1123"/>
        <v>0</v>
      </c>
      <c r="K7175">
        <f t="shared" si="1127"/>
        <v>0</v>
      </c>
      <c r="L7175">
        <f t="shared" si="1124"/>
        <v>0</v>
      </c>
      <c r="M7175" s="66" t="str">
        <f t="shared" si="1120"/>
        <v xml:space="preserve"> </v>
      </c>
    </row>
    <row r="7176" spans="1:13" x14ac:dyDescent="0.25">
      <c r="A7176" s="25">
        <f t="shared" si="1128"/>
        <v>7176</v>
      </c>
      <c r="B7176" s="35">
        <f>+INDEX(Исходные_данные!A:Z,A7176+$X$32-1,$X$30)</f>
        <v>0</v>
      </c>
      <c r="C7176" s="25">
        <f>+IFERROR(_xlfn.NUMBERVALUE(INDEX(Исходные_данные!A:Z,A7176+$X$32-1,$X$31),"."),0)</f>
        <v>0</v>
      </c>
      <c r="D7176" s="51"/>
      <c r="E7176" s="3">
        <f t="shared" si="1125"/>
        <v>1289.4580000000001</v>
      </c>
      <c r="F7176" s="3">
        <f t="shared" si="1126"/>
        <v>1289.4574600000001</v>
      </c>
      <c r="G7176" s="8">
        <f t="shared" si="1129"/>
        <v>0</v>
      </c>
      <c r="H7176" s="7">
        <f t="shared" si="1121"/>
        <v>0</v>
      </c>
      <c r="I7176" s="7">
        <f t="shared" si="1122"/>
        <v>0</v>
      </c>
      <c r="J7176">
        <f t="shared" si="1123"/>
        <v>0</v>
      </c>
      <c r="K7176">
        <f t="shared" si="1127"/>
        <v>0</v>
      </c>
      <c r="L7176">
        <f t="shared" si="1124"/>
        <v>0</v>
      </c>
      <c r="M7176" s="66" t="str">
        <f t="shared" si="1120"/>
        <v xml:space="preserve"> </v>
      </c>
    </row>
    <row r="7177" spans="1:13" x14ac:dyDescent="0.25">
      <c r="A7177" s="25">
        <f t="shared" si="1128"/>
        <v>7177</v>
      </c>
      <c r="B7177" s="35">
        <f>+INDEX(Исходные_данные!A:Z,A7177+$X$32-1,$X$30)</f>
        <v>0</v>
      </c>
      <c r="C7177" s="25">
        <f>+IFERROR(_xlfn.NUMBERVALUE(INDEX(Исходные_данные!A:Z,A7177+$X$32-1,$X$31),"."),0)</f>
        <v>0</v>
      </c>
      <c r="D7177" s="51"/>
      <c r="E7177" s="3">
        <f t="shared" si="1125"/>
        <v>1289.4580000000001</v>
      </c>
      <c r="F7177" s="3">
        <f t="shared" si="1126"/>
        <v>1289.4574600000001</v>
      </c>
      <c r="G7177" s="8">
        <f t="shared" si="1129"/>
        <v>0</v>
      </c>
      <c r="H7177" s="7">
        <f t="shared" si="1121"/>
        <v>0</v>
      </c>
      <c r="I7177" s="7">
        <f t="shared" si="1122"/>
        <v>0</v>
      </c>
      <c r="J7177">
        <f t="shared" si="1123"/>
        <v>0</v>
      </c>
      <c r="K7177">
        <f t="shared" si="1127"/>
        <v>0</v>
      </c>
      <c r="L7177">
        <f t="shared" si="1124"/>
        <v>0</v>
      </c>
      <c r="M7177" s="66" t="str">
        <f t="shared" si="1120"/>
        <v xml:space="preserve"> </v>
      </c>
    </row>
    <row r="7178" spans="1:13" x14ac:dyDescent="0.25">
      <c r="A7178" s="25">
        <f t="shared" si="1128"/>
        <v>7178</v>
      </c>
      <c r="B7178" s="35">
        <f>+INDEX(Исходные_данные!A:Z,A7178+$X$32-1,$X$30)</f>
        <v>0</v>
      </c>
      <c r="C7178" s="25">
        <f>+IFERROR(_xlfn.NUMBERVALUE(INDEX(Исходные_данные!A:Z,A7178+$X$32-1,$X$31),"."),0)</f>
        <v>0</v>
      </c>
      <c r="D7178" s="51"/>
      <c r="E7178" s="3">
        <f t="shared" si="1125"/>
        <v>1289.4580000000001</v>
      </c>
      <c r="F7178" s="3">
        <f t="shared" si="1126"/>
        <v>1289.4574600000001</v>
      </c>
      <c r="G7178" s="8">
        <f t="shared" si="1129"/>
        <v>0</v>
      </c>
      <c r="H7178" s="7">
        <f t="shared" si="1121"/>
        <v>0</v>
      </c>
      <c r="I7178" s="7">
        <f t="shared" si="1122"/>
        <v>0</v>
      </c>
      <c r="J7178">
        <f t="shared" si="1123"/>
        <v>0</v>
      </c>
      <c r="K7178">
        <f t="shared" si="1127"/>
        <v>0</v>
      </c>
      <c r="L7178">
        <f t="shared" si="1124"/>
        <v>0</v>
      </c>
      <c r="M7178" s="66" t="str">
        <f t="shared" si="1120"/>
        <v xml:space="preserve"> </v>
      </c>
    </row>
    <row r="7179" spans="1:13" x14ac:dyDescent="0.25">
      <c r="A7179" s="25">
        <f t="shared" si="1128"/>
        <v>7179</v>
      </c>
      <c r="B7179" s="35">
        <f>+INDEX(Исходные_данные!A:Z,A7179+$X$32-1,$X$30)</f>
        <v>0</v>
      </c>
      <c r="C7179" s="25">
        <f>+IFERROR(_xlfn.NUMBERVALUE(INDEX(Исходные_данные!A:Z,A7179+$X$32-1,$X$31),"."),0)</f>
        <v>0</v>
      </c>
      <c r="D7179" s="51"/>
      <c r="E7179" s="3">
        <f t="shared" si="1125"/>
        <v>1289.4580000000001</v>
      </c>
      <c r="F7179" s="3">
        <f t="shared" si="1126"/>
        <v>1289.4574600000001</v>
      </c>
      <c r="G7179" s="8">
        <f t="shared" si="1129"/>
        <v>0</v>
      </c>
      <c r="H7179" s="7">
        <f t="shared" si="1121"/>
        <v>0</v>
      </c>
      <c r="I7179" s="7">
        <f t="shared" si="1122"/>
        <v>0</v>
      </c>
      <c r="J7179">
        <f t="shared" si="1123"/>
        <v>0</v>
      </c>
      <c r="K7179">
        <f t="shared" si="1127"/>
        <v>0</v>
      </c>
      <c r="L7179">
        <f t="shared" si="1124"/>
        <v>0</v>
      </c>
      <c r="M7179" s="66" t="str">
        <f t="shared" si="1120"/>
        <v xml:space="preserve"> </v>
      </c>
    </row>
    <row r="7180" spans="1:13" x14ac:dyDescent="0.25">
      <c r="A7180" s="25">
        <f t="shared" si="1128"/>
        <v>7180</v>
      </c>
      <c r="B7180" s="35">
        <f>+INDEX(Исходные_данные!A:Z,A7180+$X$32-1,$X$30)</f>
        <v>0</v>
      </c>
      <c r="C7180" s="25">
        <f>+IFERROR(_xlfn.NUMBERVALUE(INDEX(Исходные_данные!A:Z,A7180+$X$32-1,$X$31),"."),0)</f>
        <v>0</v>
      </c>
      <c r="D7180" s="51"/>
      <c r="E7180" s="3">
        <f t="shared" si="1125"/>
        <v>1289.4580000000001</v>
      </c>
      <c r="F7180" s="3">
        <f t="shared" si="1126"/>
        <v>1289.4574600000001</v>
      </c>
      <c r="G7180" s="8">
        <f t="shared" si="1129"/>
        <v>0</v>
      </c>
      <c r="H7180" s="7">
        <f t="shared" si="1121"/>
        <v>0</v>
      </c>
      <c r="I7180" s="7">
        <f t="shared" si="1122"/>
        <v>0</v>
      </c>
      <c r="J7180">
        <f t="shared" si="1123"/>
        <v>0</v>
      </c>
      <c r="K7180">
        <f t="shared" si="1127"/>
        <v>0</v>
      </c>
      <c r="L7180">
        <f t="shared" si="1124"/>
        <v>0</v>
      </c>
      <c r="M7180" s="66" t="str">
        <f t="shared" si="1120"/>
        <v xml:space="preserve"> </v>
      </c>
    </row>
    <row r="7181" spans="1:13" x14ac:dyDescent="0.25">
      <c r="A7181" s="25">
        <f t="shared" si="1128"/>
        <v>7181</v>
      </c>
      <c r="B7181" s="35">
        <f>+INDEX(Исходные_данные!A:Z,A7181+$X$32-1,$X$30)</f>
        <v>0</v>
      </c>
      <c r="C7181" s="25">
        <f>+IFERROR(_xlfn.NUMBERVALUE(INDEX(Исходные_данные!A:Z,A7181+$X$32-1,$X$31),"."),0)</f>
        <v>0</v>
      </c>
      <c r="D7181" s="51"/>
      <c r="E7181" s="3">
        <f t="shared" si="1125"/>
        <v>1289.4580000000001</v>
      </c>
      <c r="F7181" s="3">
        <f t="shared" si="1126"/>
        <v>1289.4574600000001</v>
      </c>
      <c r="G7181" s="8">
        <f t="shared" si="1129"/>
        <v>0</v>
      </c>
      <c r="H7181" s="7">
        <f t="shared" si="1121"/>
        <v>0</v>
      </c>
      <c r="I7181" s="7">
        <f t="shared" si="1122"/>
        <v>0</v>
      </c>
      <c r="J7181">
        <f t="shared" si="1123"/>
        <v>0</v>
      </c>
      <c r="K7181">
        <f t="shared" si="1127"/>
        <v>0</v>
      </c>
      <c r="L7181">
        <f t="shared" si="1124"/>
        <v>0</v>
      </c>
      <c r="M7181" s="66" t="str">
        <f t="shared" si="1120"/>
        <v xml:space="preserve"> </v>
      </c>
    </row>
    <row r="7182" spans="1:13" x14ac:dyDescent="0.25">
      <c r="A7182" s="25">
        <f t="shared" si="1128"/>
        <v>7182</v>
      </c>
      <c r="B7182" s="35">
        <f>+INDEX(Исходные_данные!A:Z,A7182+$X$32-1,$X$30)</f>
        <v>0</v>
      </c>
      <c r="C7182" s="25">
        <f>+IFERROR(_xlfn.NUMBERVALUE(INDEX(Исходные_данные!A:Z,A7182+$X$32-1,$X$31),"."),0)</f>
        <v>0</v>
      </c>
      <c r="D7182" s="51"/>
      <c r="E7182" s="3">
        <f t="shared" si="1125"/>
        <v>1289.4580000000001</v>
      </c>
      <c r="F7182" s="3">
        <f t="shared" si="1126"/>
        <v>1289.4574600000001</v>
      </c>
      <c r="G7182" s="8">
        <f t="shared" si="1129"/>
        <v>0</v>
      </c>
      <c r="H7182" s="7">
        <f t="shared" si="1121"/>
        <v>0</v>
      </c>
      <c r="I7182" s="7">
        <f t="shared" si="1122"/>
        <v>0</v>
      </c>
      <c r="J7182">
        <f t="shared" si="1123"/>
        <v>0</v>
      </c>
      <c r="K7182">
        <f t="shared" si="1127"/>
        <v>0</v>
      </c>
      <c r="L7182">
        <f t="shared" si="1124"/>
        <v>0</v>
      </c>
      <c r="M7182" s="66" t="str">
        <f t="shared" si="1120"/>
        <v xml:space="preserve"> </v>
      </c>
    </row>
    <row r="7183" spans="1:13" x14ac:dyDescent="0.25">
      <c r="A7183" s="25">
        <f t="shared" si="1128"/>
        <v>7183</v>
      </c>
      <c r="B7183" s="35">
        <f>+INDEX(Исходные_данные!A:Z,A7183+$X$32-1,$X$30)</f>
        <v>0</v>
      </c>
      <c r="C7183" s="25">
        <f>+IFERROR(_xlfn.NUMBERVALUE(INDEX(Исходные_данные!A:Z,A7183+$X$32-1,$X$31),"."),0)</f>
        <v>0</v>
      </c>
      <c r="D7183" s="51"/>
      <c r="E7183" s="3">
        <f t="shared" si="1125"/>
        <v>1289.4580000000001</v>
      </c>
      <c r="F7183" s="3">
        <f t="shared" si="1126"/>
        <v>1289.4574600000001</v>
      </c>
      <c r="G7183" s="8">
        <f t="shared" si="1129"/>
        <v>0</v>
      </c>
      <c r="H7183" s="7">
        <f t="shared" si="1121"/>
        <v>0</v>
      </c>
      <c r="I7183" s="7">
        <f t="shared" si="1122"/>
        <v>0</v>
      </c>
      <c r="J7183">
        <f t="shared" si="1123"/>
        <v>0</v>
      </c>
      <c r="K7183">
        <f t="shared" si="1127"/>
        <v>0</v>
      </c>
      <c r="L7183">
        <f t="shared" si="1124"/>
        <v>0</v>
      </c>
      <c r="M7183" s="66" t="str">
        <f t="shared" si="1120"/>
        <v xml:space="preserve"> </v>
      </c>
    </row>
    <row r="7184" spans="1:13" x14ac:dyDescent="0.25">
      <c r="A7184" s="25">
        <f t="shared" si="1128"/>
        <v>7184</v>
      </c>
      <c r="B7184" s="35">
        <f>+INDEX(Исходные_данные!A:Z,A7184+$X$32-1,$X$30)</f>
        <v>0</v>
      </c>
      <c r="C7184" s="25">
        <f>+IFERROR(_xlfn.NUMBERVALUE(INDEX(Исходные_данные!A:Z,A7184+$X$32-1,$X$31),"."),0)</f>
        <v>0</v>
      </c>
      <c r="D7184" s="51"/>
      <c r="E7184" s="3">
        <f t="shared" si="1125"/>
        <v>1289.4580000000001</v>
      </c>
      <c r="F7184" s="3">
        <f t="shared" si="1126"/>
        <v>1289.4574600000001</v>
      </c>
      <c r="G7184" s="8">
        <f t="shared" si="1129"/>
        <v>0</v>
      </c>
      <c r="H7184" s="7">
        <f t="shared" si="1121"/>
        <v>0</v>
      </c>
      <c r="I7184" s="7">
        <f t="shared" si="1122"/>
        <v>0</v>
      </c>
      <c r="J7184">
        <f t="shared" si="1123"/>
        <v>0</v>
      </c>
      <c r="K7184">
        <f t="shared" si="1127"/>
        <v>0</v>
      </c>
      <c r="L7184">
        <f t="shared" si="1124"/>
        <v>0</v>
      </c>
      <c r="M7184" s="66" t="str">
        <f t="shared" si="1120"/>
        <v xml:space="preserve"> </v>
      </c>
    </row>
    <row r="7185" spans="1:13" x14ac:dyDescent="0.25">
      <c r="A7185" s="25">
        <f t="shared" si="1128"/>
        <v>7185</v>
      </c>
      <c r="B7185" s="35">
        <f>+INDEX(Исходные_данные!A:Z,A7185+$X$32-1,$X$30)</f>
        <v>0</v>
      </c>
      <c r="C7185" s="25">
        <f>+IFERROR(_xlfn.NUMBERVALUE(INDEX(Исходные_данные!A:Z,A7185+$X$32-1,$X$31),"."),0)</f>
        <v>0</v>
      </c>
      <c r="D7185" s="51"/>
      <c r="E7185" s="3">
        <f t="shared" si="1125"/>
        <v>1289.4580000000001</v>
      </c>
      <c r="F7185" s="3">
        <f t="shared" si="1126"/>
        <v>1289.4574600000001</v>
      </c>
      <c r="G7185" s="8">
        <f t="shared" si="1129"/>
        <v>0</v>
      </c>
      <c r="H7185" s="7">
        <f t="shared" si="1121"/>
        <v>0</v>
      </c>
      <c r="I7185" s="7">
        <f t="shared" si="1122"/>
        <v>0</v>
      </c>
      <c r="J7185">
        <f t="shared" si="1123"/>
        <v>0</v>
      </c>
      <c r="K7185">
        <f t="shared" si="1127"/>
        <v>0</v>
      </c>
      <c r="L7185">
        <f t="shared" si="1124"/>
        <v>0</v>
      </c>
      <c r="M7185" s="66" t="str">
        <f t="shared" si="1120"/>
        <v xml:space="preserve"> </v>
      </c>
    </row>
    <row r="7186" spans="1:13" x14ac:dyDescent="0.25">
      <c r="A7186" s="25">
        <f t="shared" si="1128"/>
        <v>7186</v>
      </c>
      <c r="B7186" s="35">
        <f>+INDEX(Исходные_данные!A:Z,A7186+$X$32-1,$X$30)</f>
        <v>0</v>
      </c>
      <c r="C7186" s="25">
        <f>+IFERROR(_xlfn.NUMBERVALUE(INDEX(Исходные_данные!A:Z,A7186+$X$32-1,$X$31),"."),0)</f>
        <v>0</v>
      </c>
      <c r="D7186" s="51"/>
      <c r="E7186" s="3">
        <f t="shared" si="1125"/>
        <v>1289.4580000000001</v>
      </c>
      <c r="F7186" s="3">
        <f t="shared" si="1126"/>
        <v>1289.4574600000001</v>
      </c>
      <c r="G7186" s="8">
        <f t="shared" si="1129"/>
        <v>0</v>
      </c>
      <c r="H7186" s="7">
        <f t="shared" si="1121"/>
        <v>0</v>
      </c>
      <c r="I7186" s="7">
        <f t="shared" si="1122"/>
        <v>0</v>
      </c>
      <c r="J7186">
        <f t="shared" si="1123"/>
        <v>0</v>
      </c>
      <c r="K7186">
        <f t="shared" si="1127"/>
        <v>0</v>
      </c>
      <c r="L7186">
        <f t="shared" si="1124"/>
        <v>0</v>
      </c>
      <c r="M7186" s="66" t="str">
        <f t="shared" si="1120"/>
        <v xml:space="preserve"> </v>
      </c>
    </row>
    <row r="7187" spans="1:13" x14ac:dyDescent="0.25">
      <c r="A7187" s="25">
        <f t="shared" si="1128"/>
        <v>7187</v>
      </c>
      <c r="B7187" s="35">
        <f>+INDEX(Исходные_данные!A:Z,A7187+$X$32-1,$X$30)</f>
        <v>0</v>
      </c>
      <c r="C7187" s="25">
        <f>+IFERROR(_xlfn.NUMBERVALUE(INDEX(Исходные_данные!A:Z,A7187+$X$32-1,$X$31),"."),0)</f>
        <v>0</v>
      </c>
      <c r="D7187" s="51"/>
      <c r="E7187" s="3">
        <f t="shared" si="1125"/>
        <v>1289.4580000000001</v>
      </c>
      <c r="F7187" s="3">
        <f t="shared" si="1126"/>
        <v>1289.4574600000001</v>
      </c>
      <c r="G7187" s="8">
        <f t="shared" si="1129"/>
        <v>0</v>
      </c>
      <c r="H7187" s="7">
        <f t="shared" si="1121"/>
        <v>0</v>
      </c>
      <c r="I7187" s="7">
        <f t="shared" si="1122"/>
        <v>0</v>
      </c>
      <c r="J7187">
        <f t="shared" si="1123"/>
        <v>0</v>
      </c>
      <c r="K7187">
        <f t="shared" si="1127"/>
        <v>0</v>
      </c>
      <c r="L7187">
        <f t="shared" si="1124"/>
        <v>0</v>
      </c>
      <c r="M7187" s="66" t="str">
        <f t="shared" si="1120"/>
        <v xml:space="preserve"> </v>
      </c>
    </row>
    <row r="7188" spans="1:13" x14ac:dyDescent="0.25">
      <c r="A7188" s="25">
        <f t="shared" si="1128"/>
        <v>7188</v>
      </c>
      <c r="B7188" s="35">
        <f>+INDEX(Исходные_данные!A:Z,A7188+$X$32-1,$X$30)</f>
        <v>0</v>
      </c>
      <c r="C7188" s="25">
        <f>+IFERROR(_xlfn.NUMBERVALUE(INDEX(Исходные_данные!A:Z,A7188+$X$32-1,$X$31),"."),0)</f>
        <v>0</v>
      </c>
      <c r="D7188" s="51"/>
      <c r="E7188" s="3">
        <f t="shared" si="1125"/>
        <v>1289.4580000000001</v>
      </c>
      <c r="F7188" s="3">
        <f t="shared" si="1126"/>
        <v>1289.4574600000001</v>
      </c>
      <c r="G7188" s="8">
        <f t="shared" si="1129"/>
        <v>0</v>
      </c>
      <c r="H7188" s="7">
        <f t="shared" si="1121"/>
        <v>0</v>
      </c>
      <c r="I7188" s="7">
        <f t="shared" si="1122"/>
        <v>0</v>
      </c>
      <c r="J7188">
        <f t="shared" si="1123"/>
        <v>0</v>
      </c>
      <c r="K7188">
        <f t="shared" si="1127"/>
        <v>0</v>
      </c>
      <c r="L7188">
        <f t="shared" si="1124"/>
        <v>0</v>
      </c>
      <c r="M7188" s="66" t="str">
        <f t="shared" si="1120"/>
        <v xml:space="preserve"> </v>
      </c>
    </row>
    <row r="7189" spans="1:13" x14ac:dyDescent="0.25">
      <c r="A7189" s="25">
        <f t="shared" si="1128"/>
        <v>7189</v>
      </c>
      <c r="B7189" s="35">
        <f>+INDEX(Исходные_данные!A:Z,A7189+$X$32-1,$X$30)</f>
        <v>0</v>
      </c>
      <c r="C7189" s="25">
        <f>+IFERROR(_xlfn.NUMBERVALUE(INDEX(Исходные_данные!A:Z,A7189+$X$32-1,$X$31),"."),0)</f>
        <v>0</v>
      </c>
      <c r="D7189" s="51"/>
      <c r="E7189" s="3">
        <f t="shared" si="1125"/>
        <v>1289.4580000000001</v>
      </c>
      <c r="F7189" s="3">
        <f t="shared" si="1126"/>
        <v>1289.4574600000001</v>
      </c>
      <c r="G7189" s="8">
        <f t="shared" si="1129"/>
        <v>0</v>
      </c>
      <c r="H7189" s="7">
        <f t="shared" si="1121"/>
        <v>0</v>
      </c>
      <c r="I7189" s="7">
        <f t="shared" si="1122"/>
        <v>0</v>
      </c>
      <c r="J7189">
        <f t="shared" si="1123"/>
        <v>0</v>
      </c>
      <c r="K7189">
        <f t="shared" si="1127"/>
        <v>0</v>
      </c>
      <c r="L7189">
        <f t="shared" si="1124"/>
        <v>0</v>
      </c>
      <c r="M7189" s="66" t="str">
        <f t="shared" si="1120"/>
        <v xml:space="preserve"> </v>
      </c>
    </row>
    <row r="7190" spans="1:13" x14ac:dyDescent="0.25">
      <c r="A7190" s="25">
        <f t="shared" si="1128"/>
        <v>7190</v>
      </c>
      <c r="B7190" s="35">
        <f>+INDEX(Исходные_данные!A:Z,A7190+$X$32-1,$X$30)</f>
        <v>0</v>
      </c>
      <c r="C7190" s="25">
        <f>+IFERROR(_xlfn.NUMBERVALUE(INDEX(Исходные_данные!A:Z,A7190+$X$32-1,$X$31),"."),0)</f>
        <v>0</v>
      </c>
      <c r="D7190" s="51"/>
      <c r="E7190" s="3">
        <f t="shared" si="1125"/>
        <v>1289.4580000000001</v>
      </c>
      <c r="F7190" s="3">
        <f t="shared" si="1126"/>
        <v>1289.4574600000001</v>
      </c>
      <c r="G7190" s="8">
        <f t="shared" si="1129"/>
        <v>0</v>
      </c>
      <c r="H7190" s="7">
        <f t="shared" si="1121"/>
        <v>0</v>
      </c>
      <c r="I7190" s="7">
        <f t="shared" si="1122"/>
        <v>0</v>
      </c>
      <c r="J7190">
        <f t="shared" si="1123"/>
        <v>0</v>
      </c>
      <c r="K7190">
        <f t="shared" si="1127"/>
        <v>0</v>
      </c>
      <c r="L7190">
        <f t="shared" si="1124"/>
        <v>0</v>
      </c>
      <c r="M7190" s="66" t="str">
        <f t="shared" si="1120"/>
        <v xml:space="preserve"> </v>
      </c>
    </row>
    <row r="7191" spans="1:13" x14ac:dyDescent="0.25">
      <c r="A7191" s="25">
        <f t="shared" si="1128"/>
        <v>7191</v>
      </c>
      <c r="B7191" s="35">
        <f>+INDEX(Исходные_данные!A:Z,A7191+$X$32-1,$X$30)</f>
        <v>0</v>
      </c>
      <c r="C7191" s="25">
        <f>+IFERROR(_xlfn.NUMBERVALUE(INDEX(Исходные_данные!A:Z,A7191+$X$32-1,$X$31),"."),0)</f>
        <v>0</v>
      </c>
      <c r="D7191" s="51"/>
      <c r="E7191" s="3">
        <f t="shared" si="1125"/>
        <v>1289.4580000000001</v>
      </c>
      <c r="F7191" s="3">
        <f t="shared" si="1126"/>
        <v>1289.4574600000001</v>
      </c>
      <c r="G7191" s="8">
        <f t="shared" si="1129"/>
        <v>0</v>
      </c>
      <c r="H7191" s="7">
        <f t="shared" si="1121"/>
        <v>0</v>
      </c>
      <c r="I7191" s="7">
        <f t="shared" si="1122"/>
        <v>0</v>
      </c>
      <c r="J7191">
        <f t="shared" si="1123"/>
        <v>0</v>
      </c>
      <c r="K7191">
        <f t="shared" si="1127"/>
        <v>0</v>
      </c>
      <c r="L7191">
        <f t="shared" si="1124"/>
        <v>0</v>
      </c>
      <c r="M7191" s="66" t="str">
        <f t="shared" si="1120"/>
        <v xml:space="preserve"> </v>
      </c>
    </row>
    <row r="7192" spans="1:13" x14ac:dyDescent="0.25">
      <c r="A7192" s="25">
        <f t="shared" si="1128"/>
        <v>7192</v>
      </c>
      <c r="B7192" s="35">
        <f>+INDEX(Исходные_данные!A:Z,A7192+$X$32-1,$X$30)</f>
        <v>0</v>
      </c>
      <c r="C7192" s="25">
        <f>+IFERROR(_xlfn.NUMBERVALUE(INDEX(Исходные_данные!A:Z,A7192+$X$32-1,$X$31),"."),0)</f>
        <v>0</v>
      </c>
      <c r="D7192" s="51"/>
      <c r="E7192" s="3">
        <f t="shared" si="1125"/>
        <v>1289.4580000000001</v>
      </c>
      <c r="F7192" s="3">
        <f t="shared" si="1126"/>
        <v>1289.4574600000001</v>
      </c>
      <c r="G7192" s="8">
        <f t="shared" si="1129"/>
        <v>0</v>
      </c>
      <c r="H7192" s="7">
        <f t="shared" si="1121"/>
        <v>0</v>
      </c>
      <c r="I7192" s="7">
        <f t="shared" si="1122"/>
        <v>0</v>
      </c>
      <c r="J7192">
        <f t="shared" si="1123"/>
        <v>0</v>
      </c>
      <c r="K7192">
        <f t="shared" si="1127"/>
        <v>0</v>
      </c>
      <c r="L7192">
        <f t="shared" si="1124"/>
        <v>0</v>
      </c>
      <c r="M7192" s="66" t="str">
        <f t="shared" si="1120"/>
        <v xml:space="preserve"> </v>
      </c>
    </row>
    <row r="7193" spans="1:13" x14ac:dyDescent="0.25">
      <c r="A7193" s="25">
        <f t="shared" si="1128"/>
        <v>7193</v>
      </c>
      <c r="B7193" s="35">
        <f>+INDEX(Исходные_данные!A:Z,A7193+$X$32-1,$X$30)</f>
        <v>0</v>
      </c>
      <c r="C7193" s="25">
        <f>+IFERROR(_xlfn.NUMBERVALUE(INDEX(Исходные_данные!A:Z,A7193+$X$32-1,$X$31),"."),0)</f>
        <v>0</v>
      </c>
      <c r="D7193" s="51"/>
      <c r="E7193" s="3">
        <f t="shared" si="1125"/>
        <v>1289.4580000000001</v>
      </c>
      <c r="F7193" s="3">
        <f t="shared" si="1126"/>
        <v>1289.4574600000001</v>
      </c>
      <c r="G7193" s="8">
        <f t="shared" si="1129"/>
        <v>0</v>
      </c>
      <c r="H7193" s="7">
        <f t="shared" si="1121"/>
        <v>0</v>
      </c>
      <c r="I7193" s="7">
        <f t="shared" si="1122"/>
        <v>0</v>
      </c>
      <c r="J7193">
        <f t="shared" si="1123"/>
        <v>0</v>
      </c>
      <c r="K7193">
        <f t="shared" si="1127"/>
        <v>0</v>
      </c>
      <c r="L7193">
        <f t="shared" si="1124"/>
        <v>0</v>
      </c>
      <c r="M7193" s="66" t="str">
        <f t="shared" si="1120"/>
        <v xml:space="preserve"> </v>
      </c>
    </row>
    <row r="7194" spans="1:13" x14ac:dyDescent="0.25">
      <c r="A7194" s="25">
        <f t="shared" si="1128"/>
        <v>7194</v>
      </c>
      <c r="B7194" s="35">
        <f>+INDEX(Исходные_данные!A:Z,A7194+$X$32-1,$X$30)</f>
        <v>0</v>
      </c>
      <c r="C7194" s="25">
        <f>+IFERROR(_xlfn.NUMBERVALUE(INDEX(Исходные_данные!A:Z,A7194+$X$32-1,$X$31),"."),0)</f>
        <v>0</v>
      </c>
      <c r="D7194" s="51"/>
      <c r="E7194" s="3">
        <f t="shared" si="1125"/>
        <v>1289.4580000000001</v>
      </c>
      <c r="F7194" s="3">
        <f t="shared" si="1126"/>
        <v>1289.4574600000001</v>
      </c>
      <c r="G7194" s="8">
        <f t="shared" si="1129"/>
        <v>0</v>
      </c>
      <c r="H7194" s="7">
        <f t="shared" si="1121"/>
        <v>0</v>
      </c>
      <c r="I7194" s="7">
        <f t="shared" si="1122"/>
        <v>0</v>
      </c>
      <c r="J7194">
        <f t="shared" si="1123"/>
        <v>0</v>
      </c>
      <c r="K7194">
        <f t="shared" si="1127"/>
        <v>0</v>
      </c>
      <c r="L7194">
        <f t="shared" si="1124"/>
        <v>0</v>
      </c>
      <c r="M7194" s="66" t="str">
        <f t="shared" si="1120"/>
        <v xml:space="preserve"> </v>
      </c>
    </row>
    <row r="7195" spans="1:13" x14ac:dyDescent="0.25">
      <c r="A7195" s="25">
        <f t="shared" si="1128"/>
        <v>7195</v>
      </c>
      <c r="B7195" s="35">
        <f>+INDEX(Исходные_данные!A:Z,A7195+$X$32-1,$X$30)</f>
        <v>0</v>
      </c>
      <c r="C7195" s="25">
        <f>+IFERROR(_xlfn.NUMBERVALUE(INDEX(Исходные_данные!A:Z,A7195+$X$32-1,$X$31),"."),0)</f>
        <v>0</v>
      </c>
      <c r="D7195" s="51"/>
      <c r="E7195" s="3">
        <f t="shared" si="1125"/>
        <v>1289.4580000000001</v>
      </c>
      <c r="F7195" s="3">
        <f t="shared" si="1126"/>
        <v>1289.4574600000001</v>
      </c>
      <c r="G7195" s="8">
        <f t="shared" si="1129"/>
        <v>0</v>
      </c>
      <c r="H7195" s="7">
        <f t="shared" si="1121"/>
        <v>0</v>
      </c>
      <c r="I7195" s="7">
        <f t="shared" si="1122"/>
        <v>0</v>
      </c>
      <c r="J7195">
        <f t="shared" si="1123"/>
        <v>0</v>
      </c>
      <c r="K7195">
        <f t="shared" si="1127"/>
        <v>0</v>
      </c>
      <c r="L7195">
        <f t="shared" si="1124"/>
        <v>0</v>
      </c>
      <c r="M7195" s="66" t="str">
        <f t="shared" si="1120"/>
        <v xml:space="preserve"> </v>
      </c>
    </row>
    <row r="7196" spans="1:13" x14ac:dyDescent="0.25">
      <c r="A7196" s="25">
        <f t="shared" si="1128"/>
        <v>7196</v>
      </c>
      <c r="B7196" s="35">
        <f>+INDEX(Исходные_данные!A:Z,A7196+$X$32-1,$X$30)</f>
        <v>0</v>
      </c>
      <c r="C7196" s="25">
        <f>+IFERROR(_xlfn.NUMBERVALUE(INDEX(Исходные_данные!A:Z,A7196+$X$32-1,$X$31),"."),0)</f>
        <v>0</v>
      </c>
      <c r="D7196" s="51"/>
      <c r="E7196" s="3">
        <f t="shared" si="1125"/>
        <v>1289.4580000000001</v>
      </c>
      <c r="F7196" s="3">
        <f t="shared" si="1126"/>
        <v>1289.4574600000001</v>
      </c>
      <c r="G7196" s="8">
        <f t="shared" si="1129"/>
        <v>0</v>
      </c>
      <c r="H7196" s="7">
        <f t="shared" si="1121"/>
        <v>0</v>
      </c>
      <c r="I7196" s="7">
        <f t="shared" si="1122"/>
        <v>0</v>
      </c>
      <c r="J7196">
        <f t="shared" si="1123"/>
        <v>0</v>
      </c>
      <c r="K7196">
        <f t="shared" si="1127"/>
        <v>0</v>
      </c>
      <c r="L7196">
        <f t="shared" si="1124"/>
        <v>0</v>
      </c>
      <c r="M7196" s="66" t="str">
        <f t="shared" ref="M7196:M7259" si="1130">IF(AC7211=1,"",+CONCATENATE(IF($AC$43=1,CONCATENATE(D7196," "),""),IF($AC$44=1,CONCATENATE(E7196," (",TEXT(G7196,"0,0"),"%)"),"")))</f>
        <v xml:space="preserve"> </v>
      </c>
    </row>
    <row r="7197" spans="1:13" x14ac:dyDescent="0.25">
      <c r="A7197" s="25">
        <f t="shared" si="1128"/>
        <v>7197</v>
      </c>
      <c r="B7197" s="35">
        <f>+INDEX(Исходные_данные!A:Z,A7197+$X$32-1,$X$30)</f>
        <v>0</v>
      </c>
      <c r="C7197" s="25">
        <f>+IFERROR(_xlfn.NUMBERVALUE(INDEX(Исходные_данные!A:Z,A7197+$X$32-1,$X$31),"."),0)</f>
        <v>0</v>
      </c>
      <c r="D7197" s="51"/>
      <c r="E7197" s="3">
        <f t="shared" si="1125"/>
        <v>1289.4580000000001</v>
      </c>
      <c r="F7197" s="3">
        <f t="shared" si="1126"/>
        <v>1289.4574600000001</v>
      </c>
      <c r="G7197" s="8">
        <f t="shared" si="1129"/>
        <v>0</v>
      </c>
      <c r="H7197" s="7">
        <f t="shared" si="1121"/>
        <v>0</v>
      </c>
      <c r="I7197" s="7">
        <f t="shared" si="1122"/>
        <v>0</v>
      </c>
      <c r="J7197">
        <f t="shared" si="1123"/>
        <v>0</v>
      </c>
      <c r="K7197">
        <f t="shared" si="1127"/>
        <v>0</v>
      </c>
      <c r="L7197">
        <f t="shared" si="1124"/>
        <v>0</v>
      </c>
      <c r="M7197" s="66" t="str">
        <f t="shared" si="1130"/>
        <v xml:space="preserve"> </v>
      </c>
    </row>
    <row r="7198" spans="1:13" x14ac:dyDescent="0.25">
      <c r="A7198" s="25">
        <f t="shared" si="1128"/>
        <v>7198</v>
      </c>
      <c r="B7198" s="35">
        <f>+INDEX(Исходные_данные!A:Z,A7198+$X$32-1,$X$30)</f>
        <v>0</v>
      </c>
      <c r="C7198" s="25">
        <f>+IFERROR(_xlfn.NUMBERVALUE(INDEX(Исходные_данные!A:Z,A7198+$X$32-1,$X$31),"."),0)</f>
        <v>0</v>
      </c>
      <c r="D7198" s="51"/>
      <c r="E7198" s="3">
        <f t="shared" si="1125"/>
        <v>1289.4580000000001</v>
      </c>
      <c r="F7198" s="3">
        <f t="shared" si="1126"/>
        <v>1289.4574600000001</v>
      </c>
      <c r="G7198" s="8">
        <f t="shared" si="1129"/>
        <v>0</v>
      </c>
      <c r="H7198" s="7">
        <f t="shared" si="1121"/>
        <v>0</v>
      </c>
      <c r="I7198" s="7">
        <f t="shared" si="1122"/>
        <v>0</v>
      </c>
      <c r="J7198">
        <f t="shared" si="1123"/>
        <v>0</v>
      </c>
      <c r="K7198">
        <f t="shared" si="1127"/>
        <v>0</v>
      </c>
      <c r="L7198">
        <f t="shared" si="1124"/>
        <v>0</v>
      </c>
      <c r="M7198" s="66" t="str">
        <f t="shared" si="1130"/>
        <v xml:space="preserve"> </v>
      </c>
    </row>
    <row r="7199" spans="1:13" x14ac:dyDescent="0.25">
      <c r="A7199" s="25">
        <f t="shared" si="1128"/>
        <v>7199</v>
      </c>
      <c r="B7199" s="35">
        <f>+INDEX(Исходные_данные!A:Z,A7199+$X$32-1,$X$30)</f>
        <v>0</v>
      </c>
      <c r="C7199" s="25">
        <f>+IFERROR(_xlfn.NUMBERVALUE(INDEX(Исходные_данные!A:Z,A7199+$X$32-1,$X$31),"."),0)</f>
        <v>0</v>
      </c>
      <c r="D7199" s="51"/>
      <c r="E7199" s="3">
        <f t="shared" si="1125"/>
        <v>1289.4580000000001</v>
      </c>
      <c r="F7199" s="3">
        <f t="shared" si="1126"/>
        <v>1289.4574600000001</v>
      </c>
      <c r="G7199" s="8">
        <f t="shared" si="1129"/>
        <v>0</v>
      </c>
      <c r="H7199" s="7">
        <f t="shared" si="1121"/>
        <v>0</v>
      </c>
      <c r="I7199" s="7">
        <f t="shared" si="1122"/>
        <v>0</v>
      </c>
      <c r="J7199">
        <f t="shared" si="1123"/>
        <v>0</v>
      </c>
      <c r="K7199">
        <f t="shared" si="1127"/>
        <v>0</v>
      </c>
      <c r="L7199">
        <f t="shared" si="1124"/>
        <v>0</v>
      </c>
      <c r="M7199" s="66" t="str">
        <f t="shared" si="1130"/>
        <v xml:space="preserve"> </v>
      </c>
    </row>
    <row r="7200" spans="1:13" x14ac:dyDescent="0.25">
      <c r="A7200" s="25">
        <f t="shared" si="1128"/>
        <v>7200</v>
      </c>
      <c r="B7200" s="35">
        <f>+INDEX(Исходные_данные!A:Z,A7200+$X$32-1,$X$30)</f>
        <v>0</v>
      </c>
      <c r="C7200" s="25">
        <f>+IFERROR(_xlfn.NUMBERVALUE(INDEX(Исходные_данные!A:Z,A7200+$X$32-1,$X$31),"."),0)</f>
        <v>0</v>
      </c>
      <c r="D7200" s="51"/>
      <c r="E7200" s="3">
        <f t="shared" si="1125"/>
        <v>1289.4580000000001</v>
      </c>
      <c r="F7200" s="3">
        <f t="shared" si="1126"/>
        <v>1289.4574600000001</v>
      </c>
      <c r="G7200" s="8">
        <f t="shared" si="1129"/>
        <v>0</v>
      </c>
      <c r="H7200" s="7">
        <f t="shared" si="1121"/>
        <v>0</v>
      </c>
      <c r="I7200" s="7">
        <f t="shared" si="1122"/>
        <v>0</v>
      </c>
      <c r="J7200">
        <f t="shared" si="1123"/>
        <v>0</v>
      </c>
      <c r="K7200">
        <f t="shared" si="1127"/>
        <v>0</v>
      </c>
      <c r="L7200">
        <f t="shared" si="1124"/>
        <v>0</v>
      </c>
      <c r="M7200" s="66" t="str">
        <f t="shared" si="1130"/>
        <v xml:space="preserve"> </v>
      </c>
    </row>
    <row r="7201" spans="1:13" x14ac:dyDescent="0.25">
      <c r="A7201" s="25">
        <f t="shared" si="1128"/>
        <v>7201</v>
      </c>
      <c r="B7201" s="35">
        <f>+INDEX(Исходные_данные!A:Z,A7201+$X$32-1,$X$30)</f>
        <v>0</v>
      </c>
      <c r="C7201" s="25">
        <f>+IFERROR(_xlfn.NUMBERVALUE(INDEX(Исходные_данные!A:Z,A7201+$X$32-1,$X$31),"."),0)</f>
        <v>0</v>
      </c>
      <c r="D7201" s="51"/>
      <c r="E7201" s="3">
        <f t="shared" si="1125"/>
        <v>1289.4580000000001</v>
      </c>
      <c r="F7201" s="3">
        <f t="shared" si="1126"/>
        <v>1289.4574600000001</v>
      </c>
      <c r="G7201" s="8">
        <f t="shared" si="1129"/>
        <v>0</v>
      </c>
      <c r="H7201" s="7">
        <f t="shared" si="1121"/>
        <v>0</v>
      </c>
      <c r="I7201" s="7">
        <f t="shared" si="1122"/>
        <v>0</v>
      </c>
      <c r="J7201">
        <f t="shared" si="1123"/>
        <v>0</v>
      </c>
      <c r="K7201">
        <f t="shared" si="1127"/>
        <v>0</v>
      </c>
      <c r="L7201">
        <f t="shared" si="1124"/>
        <v>0</v>
      </c>
      <c r="M7201" s="66" t="str">
        <f t="shared" si="1130"/>
        <v xml:space="preserve"> </v>
      </c>
    </row>
    <row r="7202" spans="1:13" x14ac:dyDescent="0.25">
      <c r="A7202" s="25">
        <f t="shared" si="1128"/>
        <v>7202</v>
      </c>
      <c r="B7202" s="35">
        <f>+INDEX(Исходные_данные!A:Z,A7202+$X$32-1,$X$30)</f>
        <v>0</v>
      </c>
      <c r="C7202" s="25">
        <f>+IFERROR(_xlfn.NUMBERVALUE(INDEX(Исходные_данные!A:Z,A7202+$X$32-1,$X$31),"."),0)</f>
        <v>0</v>
      </c>
      <c r="D7202" s="51"/>
      <c r="E7202" s="3">
        <f t="shared" si="1125"/>
        <v>1289.4580000000001</v>
      </c>
      <c r="F7202" s="3">
        <f t="shared" si="1126"/>
        <v>1289.4574600000001</v>
      </c>
      <c r="G7202" s="8">
        <f t="shared" si="1129"/>
        <v>0</v>
      </c>
      <c r="H7202" s="7">
        <f t="shared" si="1121"/>
        <v>0</v>
      </c>
      <c r="I7202" s="7">
        <f t="shared" si="1122"/>
        <v>0</v>
      </c>
      <c r="J7202">
        <f t="shared" si="1123"/>
        <v>0</v>
      </c>
      <c r="K7202">
        <f t="shared" si="1127"/>
        <v>0</v>
      </c>
      <c r="L7202">
        <f t="shared" si="1124"/>
        <v>0</v>
      </c>
      <c r="M7202" s="66" t="str">
        <f t="shared" si="1130"/>
        <v xml:space="preserve"> </v>
      </c>
    </row>
    <row r="7203" spans="1:13" x14ac:dyDescent="0.25">
      <c r="A7203" s="25">
        <f t="shared" si="1128"/>
        <v>7203</v>
      </c>
      <c r="B7203" s="35">
        <f>+INDEX(Исходные_данные!A:Z,A7203+$X$32-1,$X$30)</f>
        <v>0</v>
      </c>
      <c r="C7203" s="25">
        <f>+IFERROR(_xlfn.NUMBERVALUE(INDEX(Исходные_данные!A:Z,A7203+$X$32-1,$X$31),"."),0)</f>
        <v>0</v>
      </c>
      <c r="D7203" s="51"/>
      <c r="E7203" s="3">
        <f t="shared" si="1125"/>
        <v>1289.4580000000001</v>
      </c>
      <c r="F7203" s="3">
        <f t="shared" si="1126"/>
        <v>1289.4574600000001</v>
      </c>
      <c r="G7203" s="8">
        <f t="shared" si="1129"/>
        <v>0</v>
      </c>
      <c r="H7203" s="7">
        <f t="shared" si="1121"/>
        <v>0</v>
      </c>
      <c r="I7203" s="7">
        <f t="shared" si="1122"/>
        <v>0</v>
      </c>
      <c r="J7203">
        <f t="shared" si="1123"/>
        <v>0</v>
      </c>
      <c r="K7203">
        <f t="shared" si="1127"/>
        <v>0</v>
      </c>
      <c r="L7203">
        <f t="shared" si="1124"/>
        <v>0</v>
      </c>
      <c r="M7203" s="66" t="str">
        <f t="shared" si="1130"/>
        <v xml:space="preserve"> </v>
      </c>
    </row>
    <row r="7204" spans="1:13" x14ac:dyDescent="0.25">
      <c r="A7204" s="25">
        <f t="shared" si="1128"/>
        <v>7204</v>
      </c>
      <c r="B7204" s="35">
        <f>+INDEX(Исходные_данные!A:Z,A7204+$X$32-1,$X$30)</f>
        <v>0</v>
      </c>
      <c r="C7204" s="25">
        <f>+IFERROR(_xlfn.NUMBERVALUE(INDEX(Исходные_данные!A:Z,A7204+$X$32-1,$X$31),"."),0)</f>
        <v>0</v>
      </c>
      <c r="D7204" s="51"/>
      <c r="E7204" s="3">
        <f t="shared" si="1125"/>
        <v>1289.4580000000001</v>
      </c>
      <c r="F7204" s="3">
        <f t="shared" si="1126"/>
        <v>1289.4574600000001</v>
      </c>
      <c r="G7204" s="8">
        <f t="shared" si="1129"/>
        <v>0</v>
      </c>
      <c r="H7204" s="7">
        <f t="shared" si="1121"/>
        <v>0</v>
      </c>
      <c r="I7204" s="7">
        <f t="shared" si="1122"/>
        <v>0</v>
      </c>
      <c r="J7204">
        <f t="shared" si="1123"/>
        <v>0</v>
      </c>
      <c r="K7204">
        <f t="shared" si="1127"/>
        <v>0</v>
      </c>
      <c r="L7204">
        <f t="shared" si="1124"/>
        <v>0</v>
      </c>
      <c r="M7204" s="66" t="str">
        <f t="shared" si="1130"/>
        <v xml:space="preserve"> </v>
      </c>
    </row>
    <row r="7205" spans="1:13" x14ac:dyDescent="0.25">
      <c r="A7205" s="25">
        <f t="shared" si="1128"/>
        <v>7205</v>
      </c>
      <c r="B7205" s="35">
        <f>+INDEX(Исходные_данные!A:Z,A7205+$X$32-1,$X$30)</f>
        <v>0</v>
      </c>
      <c r="C7205" s="25">
        <f>+IFERROR(_xlfn.NUMBERVALUE(INDEX(Исходные_данные!A:Z,A7205+$X$32-1,$X$31),"."),0)</f>
        <v>0</v>
      </c>
      <c r="D7205" s="51"/>
      <c r="E7205" s="3">
        <f t="shared" si="1125"/>
        <v>1289.4580000000001</v>
      </c>
      <c r="F7205" s="3">
        <f t="shared" si="1126"/>
        <v>1289.4574600000001</v>
      </c>
      <c r="G7205" s="8">
        <f t="shared" si="1129"/>
        <v>0</v>
      </c>
      <c r="H7205" s="7">
        <f t="shared" si="1121"/>
        <v>0</v>
      </c>
      <c r="I7205" s="7">
        <f t="shared" si="1122"/>
        <v>0</v>
      </c>
      <c r="J7205">
        <f t="shared" si="1123"/>
        <v>0</v>
      </c>
      <c r="K7205">
        <f t="shared" si="1127"/>
        <v>0</v>
      </c>
      <c r="L7205">
        <f t="shared" si="1124"/>
        <v>0</v>
      </c>
      <c r="M7205" s="66" t="str">
        <f t="shared" si="1130"/>
        <v xml:space="preserve"> </v>
      </c>
    </row>
    <row r="7206" spans="1:13" x14ac:dyDescent="0.25">
      <c r="A7206" s="25">
        <f t="shared" si="1128"/>
        <v>7206</v>
      </c>
      <c r="B7206" s="35">
        <f>+INDEX(Исходные_данные!A:Z,A7206+$X$32-1,$X$30)</f>
        <v>0</v>
      </c>
      <c r="C7206" s="25">
        <f>+IFERROR(_xlfn.NUMBERVALUE(INDEX(Исходные_данные!A:Z,A7206+$X$32-1,$X$31),"."),0)</f>
        <v>0</v>
      </c>
      <c r="D7206" s="51"/>
      <c r="E7206" s="3">
        <f t="shared" si="1125"/>
        <v>1289.4580000000001</v>
      </c>
      <c r="F7206" s="3">
        <f t="shared" si="1126"/>
        <v>1289.4574600000001</v>
      </c>
      <c r="G7206" s="8">
        <f t="shared" si="1129"/>
        <v>0</v>
      </c>
      <c r="H7206" s="7">
        <f t="shared" si="1121"/>
        <v>0</v>
      </c>
      <c r="I7206" s="7">
        <f t="shared" si="1122"/>
        <v>0</v>
      </c>
      <c r="J7206">
        <f t="shared" si="1123"/>
        <v>0</v>
      </c>
      <c r="K7206">
        <f t="shared" si="1127"/>
        <v>0</v>
      </c>
      <c r="L7206">
        <f t="shared" si="1124"/>
        <v>0</v>
      </c>
      <c r="M7206" s="66" t="str">
        <f t="shared" si="1130"/>
        <v xml:space="preserve"> </v>
      </c>
    </row>
    <row r="7207" spans="1:13" x14ac:dyDescent="0.25">
      <c r="A7207" s="25">
        <f t="shared" si="1128"/>
        <v>7207</v>
      </c>
      <c r="B7207" s="35">
        <f>+INDEX(Исходные_данные!A:Z,A7207+$X$32-1,$X$30)</f>
        <v>0</v>
      </c>
      <c r="C7207" s="25">
        <f>+IFERROR(_xlfn.NUMBERVALUE(INDEX(Исходные_данные!A:Z,A7207+$X$32-1,$X$31),"."),0)</f>
        <v>0</v>
      </c>
      <c r="D7207" s="51"/>
      <c r="E7207" s="3">
        <f t="shared" si="1125"/>
        <v>1289.4580000000001</v>
      </c>
      <c r="F7207" s="3">
        <f t="shared" si="1126"/>
        <v>1289.4574600000001</v>
      </c>
      <c r="G7207" s="8">
        <f t="shared" si="1129"/>
        <v>0</v>
      </c>
      <c r="H7207" s="7">
        <f t="shared" si="1121"/>
        <v>0</v>
      </c>
      <c r="I7207" s="7">
        <f t="shared" si="1122"/>
        <v>0</v>
      </c>
      <c r="J7207">
        <f t="shared" si="1123"/>
        <v>0</v>
      </c>
      <c r="K7207">
        <f t="shared" si="1127"/>
        <v>0</v>
      </c>
      <c r="L7207">
        <f t="shared" si="1124"/>
        <v>0</v>
      </c>
      <c r="M7207" s="66" t="str">
        <f t="shared" si="1130"/>
        <v xml:space="preserve"> </v>
      </c>
    </row>
    <row r="7208" spans="1:13" x14ac:dyDescent="0.25">
      <c r="A7208" s="25">
        <f t="shared" si="1128"/>
        <v>7208</v>
      </c>
      <c r="B7208" s="35">
        <f>+INDEX(Исходные_данные!A:Z,A7208+$X$32-1,$X$30)</f>
        <v>0</v>
      </c>
      <c r="C7208" s="25">
        <f>+IFERROR(_xlfn.NUMBERVALUE(INDEX(Исходные_данные!A:Z,A7208+$X$32-1,$X$31),"."),0)</f>
        <v>0</v>
      </c>
      <c r="D7208" s="51"/>
      <c r="E7208" s="3">
        <f t="shared" si="1125"/>
        <v>1289.4580000000001</v>
      </c>
      <c r="F7208" s="3">
        <f t="shared" si="1126"/>
        <v>1289.4574600000001</v>
      </c>
      <c r="G7208" s="8">
        <f t="shared" si="1129"/>
        <v>0</v>
      </c>
      <c r="H7208" s="7">
        <f t="shared" si="1121"/>
        <v>0</v>
      </c>
      <c r="I7208" s="7">
        <f t="shared" si="1122"/>
        <v>0</v>
      </c>
      <c r="J7208">
        <f t="shared" si="1123"/>
        <v>0</v>
      </c>
      <c r="K7208">
        <f t="shared" si="1127"/>
        <v>0</v>
      </c>
      <c r="L7208">
        <f t="shared" si="1124"/>
        <v>0</v>
      </c>
      <c r="M7208" s="66" t="str">
        <f t="shared" si="1130"/>
        <v xml:space="preserve"> </v>
      </c>
    </row>
    <row r="7209" spans="1:13" x14ac:dyDescent="0.25">
      <c r="A7209" s="25">
        <f t="shared" si="1128"/>
        <v>7209</v>
      </c>
      <c r="B7209" s="35">
        <f>+INDEX(Исходные_данные!A:Z,A7209+$X$32-1,$X$30)</f>
        <v>0</v>
      </c>
      <c r="C7209" s="25">
        <f>+IFERROR(_xlfn.NUMBERVALUE(INDEX(Исходные_данные!A:Z,A7209+$X$32-1,$X$31),"."),0)</f>
        <v>0</v>
      </c>
      <c r="D7209" s="51"/>
      <c r="E7209" s="3">
        <f t="shared" si="1125"/>
        <v>1289.4580000000001</v>
      </c>
      <c r="F7209" s="3">
        <f t="shared" si="1126"/>
        <v>1289.4574600000001</v>
      </c>
      <c r="G7209" s="8">
        <f t="shared" si="1129"/>
        <v>0</v>
      </c>
      <c r="H7209" s="7">
        <f t="shared" si="1121"/>
        <v>0</v>
      </c>
      <c r="I7209" s="7">
        <f t="shared" si="1122"/>
        <v>0</v>
      </c>
      <c r="J7209">
        <f t="shared" si="1123"/>
        <v>0</v>
      </c>
      <c r="K7209">
        <f t="shared" si="1127"/>
        <v>0</v>
      </c>
      <c r="L7209">
        <f t="shared" si="1124"/>
        <v>0</v>
      </c>
      <c r="M7209" s="66" t="str">
        <f t="shared" si="1130"/>
        <v xml:space="preserve"> </v>
      </c>
    </row>
    <row r="7210" spans="1:13" x14ac:dyDescent="0.25">
      <c r="A7210" s="25">
        <f t="shared" si="1128"/>
        <v>7210</v>
      </c>
      <c r="B7210" s="35">
        <f>+INDEX(Исходные_данные!A:Z,A7210+$X$32-1,$X$30)</f>
        <v>0</v>
      </c>
      <c r="C7210" s="25">
        <f>+IFERROR(_xlfn.NUMBERVALUE(INDEX(Исходные_данные!A:Z,A7210+$X$32-1,$X$31),"."),0)</f>
        <v>0</v>
      </c>
      <c r="D7210" s="51"/>
      <c r="E7210" s="3">
        <f t="shared" si="1125"/>
        <v>1289.4580000000001</v>
      </c>
      <c r="F7210" s="3">
        <f t="shared" si="1126"/>
        <v>1289.4574600000001</v>
      </c>
      <c r="G7210" s="8">
        <f t="shared" si="1129"/>
        <v>0</v>
      </c>
      <c r="H7210" s="7">
        <f t="shared" si="1121"/>
        <v>0</v>
      </c>
      <c r="I7210" s="7">
        <f t="shared" si="1122"/>
        <v>0</v>
      </c>
      <c r="J7210">
        <f t="shared" si="1123"/>
        <v>0</v>
      </c>
      <c r="K7210">
        <f t="shared" si="1127"/>
        <v>0</v>
      </c>
      <c r="L7210">
        <f t="shared" si="1124"/>
        <v>0</v>
      </c>
      <c r="M7210" s="66" t="str">
        <f t="shared" si="1130"/>
        <v xml:space="preserve"> </v>
      </c>
    </row>
    <row r="7211" spans="1:13" x14ac:dyDescent="0.25">
      <c r="A7211" s="25">
        <f t="shared" si="1128"/>
        <v>7211</v>
      </c>
      <c r="B7211" s="35">
        <f>+INDEX(Исходные_данные!A:Z,A7211+$X$32-1,$X$30)</f>
        <v>0</v>
      </c>
      <c r="C7211" s="25">
        <f>+IFERROR(_xlfn.NUMBERVALUE(INDEX(Исходные_данные!A:Z,A7211+$X$32-1,$X$31),"."),0)</f>
        <v>0</v>
      </c>
      <c r="D7211" s="51"/>
      <c r="E7211" s="3">
        <f t="shared" si="1125"/>
        <v>1289.4580000000001</v>
      </c>
      <c r="F7211" s="3">
        <f t="shared" si="1126"/>
        <v>1289.4574600000001</v>
      </c>
      <c r="G7211" s="8">
        <f t="shared" si="1129"/>
        <v>0</v>
      </c>
      <c r="H7211" s="7">
        <f t="shared" si="1121"/>
        <v>0</v>
      </c>
      <c r="I7211" s="7">
        <f t="shared" si="1122"/>
        <v>0</v>
      </c>
      <c r="J7211">
        <f t="shared" si="1123"/>
        <v>0</v>
      </c>
      <c r="K7211">
        <f t="shared" si="1127"/>
        <v>0</v>
      </c>
      <c r="L7211">
        <f t="shared" si="1124"/>
        <v>0</v>
      </c>
      <c r="M7211" s="66" t="str">
        <f t="shared" si="1130"/>
        <v xml:space="preserve"> </v>
      </c>
    </row>
    <row r="7212" spans="1:13" x14ac:dyDescent="0.25">
      <c r="A7212" s="25">
        <f t="shared" si="1128"/>
        <v>7212</v>
      </c>
      <c r="B7212" s="35">
        <f>+INDEX(Исходные_данные!A:Z,A7212+$X$32-1,$X$30)</f>
        <v>0</v>
      </c>
      <c r="C7212" s="25">
        <f>+IFERROR(_xlfn.NUMBERVALUE(INDEX(Исходные_данные!A:Z,A7212+$X$32-1,$X$31),"."),0)</f>
        <v>0</v>
      </c>
      <c r="D7212" s="51"/>
      <c r="E7212" s="3">
        <f t="shared" si="1125"/>
        <v>1289.4580000000001</v>
      </c>
      <c r="F7212" s="3">
        <f t="shared" si="1126"/>
        <v>1289.4574600000001</v>
      </c>
      <c r="G7212" s="8">
        <f t="shared" si="1129"/>
        <v>0</v>
      </c>
      <c r="H7212" s="7">
        <f t="shared" si="1121"/>
        <v>0</v>
      </c>
      <c r="I7212" s="7">
        <f t="shared" si="1122"/>
        <v>0</v>
      </c>
      <c r="J7212">
        <f t="shared" si="1123"/>
        <v>0</v>
      </c>
      <c r="K7212">
        <f t="shared" si="1127"/>
        <v>0</v>
      </c>
      <c r="L7212">
        <f t="shared" si="1124"/>
        <v>0</v>
      </c>
      <c r="M7212" s="66" t="str">
        <f t="shared" si="1130"/>
        <v xml:space="preserve"> </v>
      </c>
    </row>
    <row r="7213" spans="1:13" x14ac:dyDescent="0.25">
      <c r="A7213" s="25">
        <f t="shared" si="1128"/>
        <v>7213</v>
      </c>
      <c r="B7213" s="35">
        <f>+INDEX(Исходные_данные!A:Z,A7213+$X$32-1,$X$30)</f>
        <v>0</v>
      </c>
      <c r="C7213" s="25">
        <f>+IFERROR(_xlfn.NUMBERVALUE(INDEX(Исходные_данные!A:Z,A7213+$X$32-1,$X$31),"."),0)</f>
        <v>0</v>
      </c>
      <c r="D7213" s="51"/>
      <c r="E7213" s="3">
        <f t="shared" si="1125"/>
        <v>1289.4580000000001</v>
      </c>
      <c r="F7213" s="3">
        <f t="shared" si="1126"/>
        <v>1289.4574600000001</v>
      </c>
      <c r="G7213" s="8">
        <f t="shared" si="1129"/>
        <v>0</v>
      </c>
      <c r="H7213" s="7">
        <f t="shared" si="1121"/>
        <v>0</v>
      </c>
      <c r="I7213" s="7">
        <f t="shared" si="1122"/>
        <v>0</v>
      </c>
      <c r="J7213">
        <f t="shared" si="1123"/>
        <v>0</v>
      </c>
      <c r="K7213">
        <f t="shared" si="1127"/>
        <v>0</v>
      </c>
      <c r="L7213">
        <f t="shared" si="1124"/>
        <v>0</v>
      </c>
      <c r="M7213" s="66" t="str">
        <f t="shared" si="1130"/>
        <v xml:space="preserve"> </v>
      </c>
    </row>
    <row r="7214" spans="1:13" x14ac:dyDescent="0.25">
      <c r="A7214" s="25">
        <f t="shared" si="1128"/>
        <v>7214</v>
      </c>
      <c r="B7214" s="35">
        <f>+INDEX(Исходные_данные!A:Z,A7214+$X$32-1,$X$30)</f>
        <v>0</v>
      </c>
      <c r="C7214" s="25">
        <f>+IFERROR(_xlfn.NUMBERVALUE(INDEX(Исходные_данные!A:Z,A7214+$X$32-1,$X$31),"."),0)</f>
        <v>0</v>
      </c>
      <c r="D7214" s="51"/>
      <c r="E7214" s="3">
        <f t="shared" si="1125"/>
        <v>1289.4580000000001</v>
      </c>
      <c r="F7214" s="3">
        <f t="shared" si="1126"/>
        <v>1289.4574600000001</v>
      </c>
      <c r="G7214" s="8">
        <f t="shared" si="1129"/>
        <v>0</v>
      </c>
      <c r="H7214" s="7">
        <f t="shared" si="1121"/>
        <v>0</v>
      </c>
      <c r="I7214" s="7">
        <f t="shared" si="1122"/>
        <v>0</v>
      </c>
      <c r="J7214">
        <f t="shared" si="1123"/>
        <v>0</v>
      </c>
      <c r="K7214">
        <f t="shared" si="1127"/>
        <v>0</v>
      </c>
      <c r="L7214">
        <f t="shared" si="1124"/>
        <v>0</v>
      </c>
      <c r="M7214" s="66" t="str">
        <f t="shared" si="1130"/>
        <v xml:space="preserve"> </v>
      </c>
    </row>
    <row r="7215" spans="1:13" x14ac:dyDescent="0.25">
      <c r="A7215" s="25">
        <f t="shared" si="1128"/>
        <v>7215</v>
      </c>
      <c r="B7215" s="35">
        <f>+INDEX(Исходные_данные!A:Z,A7215+$X$32-1,$X$30)</f>
        <v>0</v>
      </c>
      <c r="C7215" s="25">
        <f>+IFERROR(_xlfn.NUMBERVALUE(INDEX(Исходные_данные!A:Z,A7215+$X$32-1,$X$31),"."),0)</f>
        <v>0</v>
      </c>
      <c r="D7215" s="51"/>
      <c r="E7215" s="3">
        <f t="shared" si="1125"/>
        <v>1289.4580000000001</v>
      </c>
      <c r="F7215" s="3">
        <f t="shared" si="1126"/>
        <v>1289.4574600000001</v>
      </c>
      <c r="G7215" s="8">
        <f t="shared" si="1129"/>
        <v>0</v>
      </c>
      <c r="H7215" s="7">
        <f t="shared" si="1121"/>
        <v>0</v>
      </c>
      <c r="I7215" s="7">
        <f t="shared" si="1122"/>
        <v>0</v>
      </c>
      <c r="J7215">
        <f t="shared" si="1123"/>
        <v>0</v>
      </c>
      <c r="K7215">
        <f t="shared" si="1127"/>
        <v>0</v>
      </c>
      <c r="L7215">
        <f t="shared" si="1124"/>
        <v>0</v>
      </c>
      <c r="M7215" s="66" t="str">
        <f t="shared" si="1130"/>
        <v xml:space="preserve"> </v>
      </c>
    </row>
    <row r="7216" spans="1:13" x14ac:dyDescent="0.25">
      <c r="A7216" s="25">
        <f t="shared" si="1128"/>
        <v>7216</v>
      </c>
      <c r="B7216" s="35">
        <f>+INDEX(Исходные_данные!A:Z,A7216+$X$32-1,$X$30)</f>
        <v>0</v>
      </c>
      <c r="C7216" s="25">
        <f>+IFERROR(_xlfn.NUMBERVALUE(INDEX(Исходные_данные!A:Z,A7216+$X$32-1,$X$31),"."),0)</f>
        <v>0</v>
      </c>
      <c r="D7216" s="51"/>
      <c r="E7216" s="3">
        <f t="shared" si="1125"/>
        <v>1289.4580000000001</v>
      </c>
      <c r="F7216" s="3">
        <f t="shared" si="1126"/>
        <v>1289.4574600000001</v>
      </c>
      <c r="G7216" s="8">
        <f t="shared" si="1129"/>
        <v>0</v>
      </c>
      <c r="H7216" s="7">
        <f t="shared" si="1121"/>
        <v>0</v>
      </c>
      <c r="I7216" s="7">
        <f t="shared" si="1122"/>
        <v>0</v>
      </c>
      <c r="J7216">
        <f t="shared" si="1123"/>
        <v>0</v>
      </c>
      <c r="K7216">
        <f t="shared" si="1127"/>
        <v>0</v>
      </c>
      <c r="L7216">
        <f t="shared" si="1124"/>
        <v>0</v>
      </c>
      <c r="M7216" s="66" t="str">
        <f t="shared" si="1130"/>
        <v xml:space="preserve"> </v>
      </c>
    </row>
    <row r="7217" spans="1:13" x14ac:dyDescent="0.25">
      <c r="A7217" s="25">
        <f t="shared" si="1128"/>
        <v>7217</v>
      </c>
      <c r="B7217" s="35">
        <f>+INDEX(Исходные_данные!A:Z,A7217+$X$32-1,$X$30)</f>
        <v>0</v>
      </c>
      <c r="C7217" s="25">
        <f>+IFERROR(_xlfn.NUMBERVALUE(INDEX(Исходные_данные!A:Z,A7217+$X$32-1,$X$31),"."),0)</f>
        <v>0</v>
      </c>
      <c r="D7217" s="51"/>
      <c r="E7217" s="3">
        <f t="shared" si="1125"/>
        <v>1289.4580000000001</v>
      </c>
      <c r="F7217" s="3">
        <f t="shared" si="1126"/>
        <v>1289.4574600000001</v>
      </c>
      <c r="G7217" s="8">
        <f t="shared" si="1129"/>
        <v>0</v>
      </c>
      <c r="H7217" s="7">
        <f t="shared" si="1121"/>
        <v>0</v>
      </c>
      <c r="I7217" s="7">
        <f t="shared" si="1122"/>
        <v>0</v>
      </c>
      <c r="J7217">
        <f t="shared" si="1123"/>
        <v>0</v>
      </c>
      <c r="K7217">
        <f t="shared" si="1127"/>
        <v>0</v>
      </c>
      <c r="L7217">
        <f t="shared" si="1124"/>
        <v>0</v>
      </c>
      <c r="M7217" s="66" t="str">
        <f t="shared" si="1130"/>
        <v xml:space="preserve"> </v>
      </c>
    </row>
    <row r="7218" spans="1:13" x14ac:dyDescent="0.25">
      <c r="A7218" s="25">
        <f t="shared" si="1128"/>
        <v>7218</v>
      </c>
      <c r="B7218" s="35">
        <f>+INDEX(Исходные_данные!A:Z,A7218+$X$32-1,$X$30)</f>
        <v>0</v>
      </c>
      <c r="C7218" s="25">
        <f>+IFERROR(_xlfn.NUMBERVALUE(INDEX(Исходные_данные!A:Z,A7218+$X$32-1,$X$31),"."),0)</f>
        <v>0</v>
      </c>
      <c r="D7218" s="51"/>
      <c r="E7218" s="3">
        <f t="shared" si="1125"/>
        <v>1289.4580000000001</v>
      </c>
      <c r="F7218" s="3">
        <f t="shared" si="1126"/>
        <v>1289.4574600000001</v>
      </c>
      <c r="G7218" s="8">
        <f t="shared" si="1129"/>
        <v>0</v>
      </c>
      <c r="H7218" s="7">
        <f t="shared" si="1121"/>
        <v>0</v>
      </c>
      <c r="I7218" s="7">
        <f t="shared" si="1122"/>
        <v>0</v>
      </c>
      <c r="J7218">
        <f t="shared" si="1123"/>
        <v>0</v>
      </c>
      <c r="K7218">
        <f t="shared" si="1127"/>
        <v>0</v>
      </c>
      <c r="L7218">
        <f t="shared" si="1124"/>
        <v>0</v>
      </c>
      <c r="M7218" s="66" t="str">
        <f t="shared" si="1130"/>
        <v xml:space="preserve"> </v>
      </c>
    </row>
    <row r="7219" spans="1:13" x14ac:dyDescent="0.25">
      <c r="A7219" s="25">
        <f t="shared" si="1128"/>
        <v>7219</v>
      </c>
      <c r="B7219" s="35">
        <f>+INDEX(Исходные_данные!A:Z,A7219+$X$32-1,$X$30)</f>
        <v>0</v>
      </c>
      <c r="C7219" s="25">
        <f>+IFERROR(_xlfn.NUMBERVALUE(INDEX(Исходные_данные!A:Z,A7219+$X$32-1,$X$31),"."),0)</f>
        <v>0</v>
      </c>
      <c r="D7219" s="51"/>
      <c r="E7219" s="3">
        <f t="shared" si="1125"/>
        <v>1289.4580000000001</v>
      </c>
      <c r="F7219" s="3">
        <f t="shared" si="1126"/>
        <v>1289.4574600000001</v>
      </c>
      <c r="G7219" s="8">
        <f t="shared" si="1129"/>
        <v>0</v>
      </c>
      <c r="H7219" s="7">
        <f t="shared" si="1121"/>
        <v>0</v>
      </c>
      <c r="I7219" s="7">
        <f t="shared" si="1122"/>
        <v>0</v>
      </c>
      <c r="J7219">
        <f t="shared" si="1123"/>
        <v>0</v>
      </c>
      <c r="K7219">
        <f t="shared" si="1127"/>
        <v>0</v>
      </c>
      <c r="L7219">
        <f t="shared" si="1124"/>
        <v>0</v>
      </c>
      <c r="M7219" s="66" t="str">
        <f t="shared" si="1130"/>
        <v xml:space="preserve"> </v>
      </c>
    </row>
    <row r="7220" spans="1:13" x14ac:dyDescent="0.25">
      <c r="A7220" s="25">
        <f t="shared" si="1128"/>
        <v>7220</v>
      </c>
      <c r="B7220" s="35">
        <f>+INDEX(Исходные_данные!A:Z,A7220+$X$32-1,$X$30)</f>
        <v>0</v>
      </c>
      <c r="C7220" s="25">
        <f>+IFERROR(_xlfn.NUMBERVALUE(INDEX(Исходные_данные!A:Z,A7220+$X$32-1,$X$31),"."),0)</f>
        <v>0</v>
      </c>
      <c r="D7220" s="51"/>
      <c r="E7220" s="3">
        <f t="shared" si="1125"/>
        <v>1289.4580000000001</v>
      </c>
      <c r="F7220" s="3">
        <f t="shared" si="1126"/>
        <v>1289.4574600000001</v>
      </c>
      <c r="G7220" s="8">
        <f t="shared" si="1129"/>
        <v>0</v>
      </c>
      <c r="H7220" s="7">
        <f t="shared" si="1121"/>
        <v>0</v>
      </c>
      <c r="I7220" s="7">
        <f t="shared" si="1122"/>
        <v>0</v>
      </c>
      <c r="J7220">
        <f t="shared" si="1123"/>
        <v>0</v>
      </c>
      <c r="K7220">
        <f t="shared" si="1127"/>
        <v>0</v>
      </c>
      <c r="L7220">
        <f t="shared" si="1124"/>
        <v>0</v>
      </c>
      <c r="M7220" s="66" t="str">
        <f t="shared" si="1130"/>
        <v xml:space="preserve"> </v>
      </c>
    </row>
    <row r="7221" spans="1:13" x14ac:dyDescent="0.25">
      <c r="A7221" s="25">
        <f t="shared" si="1128"/>
        <v>7221</v>
      </c>
      <c r="B7221" s="35">
        <f>+INDEX(Исходные_данные!A:Z,A7221+$X$32-1,$X$30)</f>
        <v>0</v>
      </c>
      <c r="C7221" s="25">
        <f>+IFERROR(_xlfn.NUMBERVALUE(INDEX(Исходные_данные!A:Z,A7221+$X$32-1,$X$31),"."),0)</f>
        <v>0</v>
      </c>
      <c r="D7221" s="51"/>
      <c r="E7221" s="3">
        <f t="shared" si="1125"/>
        <v>1289.4580000000001</v>
      </c>
      <c r="F7221" s="3">
        <f t="shared" si="1126"/>
        <v>1289.4574600000001</v>
      </c>
      <c r="G7221" s="8">
        <f t="shared" si="1129"/>
        <v>0</v>
      </c>
      <c r="H7221" s="7">
        <f t="shared" si="1121"/>
        <v>0</v>
      </c>
      <c r="I7221" s="7">
        <f t="shared" si="1122"/>
        <v>0</v>
      </c>
      <c r="J7221">
        <f t="shared" si="1123"/>
        <v>0</v>
      </c>
      <c r="K7221">
        <f t="shared" si="1127"/>
        <v>0</v>
      </c>
      <c r="L7221">
        <f t="shared" si="1124"/>
        <v>0</v>
      </c>
      <c r="M7221" s="66" t="str">
        <f t="shared" si="1130"/>
        <v xml:space="preserve"> </v>
      </c>
    </row>
    <row r="7222" spans="1:13" x14ac:dyDescent="0.25">
      <c r="A7222" s="25">
        <f t="shared" si="1128"/>
        <v>7222</v>
      </c>
      <c r="B7222" s="35">
        <f>+INDEX(Исходные_данные!A:Z,A7222+$X$32-1,$X$30)</f>
        <v>0</v>
      </c>
      <c r="C7222" s="25">
        <f>+IFERROR(_xlfn.NUMBERVALUE(INDEX(Исходные_данные!A:Z,A7222+$X$32-1,$X$31),"."),0)</f>
        <v>0</v>
      </c>
      <c r="D7222" s="51"/>
      <c r="E7222" s="3">
        <f t="shared" si="1125"/>
        <v>1289.4580000000001</v>
      </c>
      <c r="F7222" s="3">
        <f t="shared" si="1126"/>
        <v>1289.4574600000001</v>
      </c>
      <c r="G7222" s="8">
        <f t="shared" si="1129"/>
        <v>0</v>
      </c>
      <c r="H7222" s="7">
        <f t="shared" si="1121"/>
        <v>0</v>
      </c>
      <c r="I7222" s="7">
        <f t="shared" si="1122"/>
        <v>0</v>
      </c>
      <c r="J7222">
        <f t="shared" si="1123"/>
        <v>0</v>
      </c>
      <c r="K7222">
        <f t="shared" si="1127"/>
        <v>0</v>
      </c>
      <c r="L7222">
        <f t="shared" si="1124"/>
        <v>0</v>
      </c>
      <c r="M7222" s="66" t="str">
        <f t="shared" si="1130"/>
        <v xml:space="preserve"> </v>
      </c>
    </row>
    <row r="7223" spans="1:13" x14ac:dyDescent="0.25">
      <c r="A7223" s="25">
        <f t="shared" si="1128"/>
        <v>7223</v>
      </c>
      <c r="B7223" s="35">
        <f>+INDEX(Исходные_данные!A:Z,A7223+$X$32-1,$X$30)</f>
        <v>0</v>
      </c>
      <c r="C7223" s="25">
        <f>+IFERROR(_xlfn.NUMBERVALUE(INDEX(Исходные_данные!A:Z,A7223+$X$32-1,$X$31),"."),0)</f>
        <v>0</v>
      </c>
      <c r="D7223" s="51"/>
      <c r="E7223" s="3">
        <f t="shared" si="1125"/>
        <v>1289.4580000000001</v>
      </c>
      <c r="F7223" s="3">
        <f t="shared" si="1126"/>
        <v>1289.4574600000001</v>
      </c>
      <c r="G7223" s="8">
        <f t="shared" si="1129"/>
        <v>0</v>
      </c>
      <c r="H7223" s="7">
        <f t="shared" si="1121"/>
        <v>0</v>
      </c>
      <c r="I7223" s="7">
        <f t="shared" si="1122"/>
        <v>0</v>
      </c>
      <c r="J7223">
        <f t="shared" si="1123"/>
        <v>0</v>
      </c>
      <c r="K7223">
        <f t="shared" si="1127"/>
        <v>0</v>
      </c>
      <c r="L7223">
        <f t="shared" si="1124"/>
        <v>0</v>
      </c>
      <c r="M7223" s="66" t="str">
        <f t="shared" si="1130"/>
        <v xml:space="preserve"> </v>
      </c>
    </row>
    <row r="7224" spans="1:13" x14ac:dyDescent="0.25">
      <c r="A7224" s="25">
        <f t="shared" si="1128"/>
        <v>7224</v>
      </c>
      <c r="B7224" s="35">
        <f>+INDEX(Исходные_данные!A:Z,A7224+$X$32-1,$X$30)</f>
        <v>0</v>
      </c>
      <c r="C7224" s="25">
        <f>+IFERROR(_xlfn.NUMBERVALUE(INDEX(Исходные_данные!A:Z,A7224+$X$32-1,$X$31),"."),0)</f>
        <v>0</v>
      </c>
      <c r="D7224" s="51"/>
      <c r="E7224" s="3">
        <f t="shared" si="1125"/>
        <v>1289.4580000000001</v>
      </c>
      <c r="F7224" s="3">
        <f t="shared" si="1126"/>
        <v>1289.4574600000001</v>
      </c>
      <c r="G7224" s="8">
        <f t="shared" si="1129"/>
        <v>0</v>
      </c>
      <c r="H7224" s="7">
        <f t="shared" si="1121"/>
        <v>0</v>
      </c>
      <c r="I7224" s="7">
        <f t="shared" si="1122"/>
        <v>0</v>
      </c>
      <c r="J7224">
        <f t="shared" si="1123"/>
        <v>0</v>
      </c>
      <c r="K7224">
        <f t="shared" si="1127"/>
        <v>0</v>
      </c>
      <c r="L7224">
        <f t="shared" si="1124"/>
        <v>0</v>
      </c>
      <c r="M7224" s="66" t="str">
        <f t="shared" si="1130"/>
        <v xml:space="preserve"> </v>
      </c>
    </row>
    <row r="7225" spans="1:13" x14ac:dyDescent="0.25">
      <c r="A7225" s="25">
        <f t="shared" si="1128"/>
        <v>7225</v>
      </c>
      <c r="B7225" s="35">
        <f>+INDEX(Исходные_данные!A:Z,A7225+$X$32-1,$X$30)</f>
        <v>0</v>
      </c>
      <c r="C7225" s="25">
        <f>+IFERROR(_xlfn.NUMBERVALUE(INDEX(Исходные_данные!A:Z,A7225+$X$32-1,$X$31),"."),0)</f>
        <v>0</v>
      </c>
      <c r="D7225" s="51"/>
      <c r="E7225" s="3">
        <f t="shared" si="1125"/>
        <v>1289.4580000000001</v>
      </c>
      <c r="F7225" s="3">
        <f t="shared" si="1126"/>
        <v>1289.4574600000001</v>
      </c>
      <c r="G7225" s="8">
        <f t="shared" si="1129"/>
        <v>0</v>
      </c>
      <c r="H7225" s="7">
        <f t="shared" si="1121"/>
        <v>0</v>
      </c>
      <c r="I7225" s="7">
        <f t="shared" si="1122"/>
        <v>0</v>
      </c>
      <c r="J7225">
        <f t="shared" si="1123"/>
        <v>0</v>
      </c>
      <c r="K7225">
        <f t="shared" si="1127"/>
        <v>0</v>
      </c>
      <c r="L7225">
        <f t="shared" si="1124"/>
        <v>0</v>
      </c>
      <c r="M7225" s="66" t="str">
        <f t="shared" si="1130"/>
        <v xml:space="preserve"> </v>
      </c>
    </row>
    <row r="7226" spans="1:13" x14ac:dyDescent="0.25">
      <c r="A7226" s="25">
        <f t="shared" si="1128"/>
        <v>7226</v>
      </c>
      <c r="B7226" s="35">
        <f>+INDEX(Исходные_данные!A:Z,A7226+$X$32-1,$X$30)</f>
        <v>0</v>
      </c>
      <c r="C7226" s="25">
        <f>+IFERROR(_xlfn.NUMBERVALUE(INDEX(Исходные_данные!A:Z,A7226+$X$32-1,$X$31),"."),0)</f>
        <v>0</v>
      </c>
      <c r="D7226" s="51"/>
      <c r="E7226" s="3">
        <f t="shared" si="1125"/>
        <v>1289.4580000000001</v>
      </c>
      <c r="F7226" s="3">
        <f t="shared" si="1126"/>
        <v>1289.4574600000001</v>
      </c>
      <c r="G7226" s="8">
        <f t="shared" si="1129"/>
        <v>0</v>
      </c>
      <c r="H7226" s="7">
        <f t="shared" si="1121"/>
        <v>0</v>
      </c>
      <c r="I7226" s="7">
        <f t="shared" si="1122"/>
        <v>0</v>
      </c>
      <c r="J7226">
        <f t="shared" si="1123"/>
        <v>0</v>
      </c>
      <c r="K7226">
        <f t="shared" si="1127"/>
        <v>0</v>
      </c>
      <c r="L7226">
        <f t="shared" si="1124"/>
        <v>0</v>
      </c>
      <c r="M7226" s="66" t="str">
        <f t="shared" si="1130"/>
        <v xml:space="preserve"> </v>
      </c>
    </row>
    <row r="7227" spans="1:13" x14ac:dyDescent="0.25">
      <c r="A7227" s="25">
        <f t="shared" si="1128"/>
        <v>7227</v>
      </c>
      <c r="B7227" s="35">
        <f>+INDEX(Исходные_данные!A:Z,A7227+$X$32-1,$X$30)</f>
        <v>0</v>
      </c>
      <c r="C7227" s="25">
        <f>+IFERROR(_xlfn.NUMBERVALUE(INDEX(Исходные_данные!A:Z,A7227+$X$32-1,$X$31),"."),0)</f>
        <v>0</v>
      </c>
      <c r="D7227" s="51"/>
      <c r="E7227" s="3">
        <f t="shared" si="1125"/>
        <v>1289.4580000000001</v>
      </c>
      <c r="F7227" s="3">
        <f t="shared" si="1126"/>
        <v>1289.4574600000001</v>
      </c>
      <c r="G7227" s="8">
        <f t="shared" si="1129"/>
        <v>0</v>
      </c>
      <c r="H7227" s="7">
        <f t="shared" si="1121"/>
        <v>0</v>
      </c>
      <c r="I7227" s="7">
        <f t="shared" si="1122"/>
        <v>0</v>
      </c>
      <c r="J7227">
        <f t="shared" si="1123"/>
        <v>0</v>
      </c>
      <c r="K7227">
        <f t="shared" si="1127"/>
        <v>0</v>
      </c>
      <c r="L7227">
        <f t="shared" si="1124"/>
        <v>0</v>
      </c>
      <c r="M7227" s="66" t="str">
        <f t="shared" si="1130"/>
        <v xml:space="preserve"> </v>
      </c>
    </row>
    <row r="7228" spans="1:13" x14ac:dyDescent="0.25">
      <c r="A7228" s="25">
        <f t="shared" si="1128"/>
        <v>7228</v>
      </c>
      <c r="B7228" s="35">
        <f>+INDEX(Исходные_данные!A:Z,A7228+$X$32-1,$X$30)</f>
        <v>0</v>
      </c>
      <c r="C7228" s="25">
        <f>+IFERROR(_xlfn.NUMBERVALUE(INDEX(Исходные_данные!A:Z,A7228+$X$32-1,$X$31),"."),0)</f>
        <v>0</v>
      </c>
      <c r="D7228" s="51"/>
      <c r="E7228" s="3">
        <f t="shared" si="1125"/>
        <v>1289.4580000000001</v>
      </c>
      <c r="F7228" s="3">
        <f t="shared" si="1126"/>
        <v>1289.4574600000001</v>
      </c>
      <c r="G7228" s="8">
        <f t="shared" si="1129"/>
        <v>0</v>
      </c>
      <c r="H7228" s="7">
        <f t="shared" si="1121"/>
        <v>0</v>
      </c>
      <c r="I7228" s="7">
        <f t="shared" si="1122"/>
        <v>0</v>
      </c>
      <c r="J7228">
        <f t="shared" si="1123"/>
        <v>0</v>
      </c>
      <c r="K7228">
        <f t="shared" si="1127"/>
        <v>0</v>
      </c>
      <c r="L7228">
        <f t="shared" si="1124"/>
        <v>0</v>
      </c>
      <c r="M7228" s="66" t="str">
        <f t="shared" si="1130"/>
        <v xml:space="preserve"> </v>
      </c>
    </row>
    <row r="7229" spans="1:13" x14ac:dyDescent="0.25">
      <c r="A7229" s="25">
        <f t="shared" si="1128"/>
        <v>7229</v>
      </c>
      <c r="B7229" s="35">
        <f>+INDEX(Исходные_данные!A:Z,A7229+$X$32-1,$X$30)</f>
        <v>0</v>
      </c>
      <c r="C7229" s="25">
        <f>+IFERROR(_xlfn.NUMBERVALUE(INDEX(Исходные_данные!A:Z,A7229+$X$32-1,$X$31),"."),0)</f>
        <v>0</v>
      </c>
      <c r="D7229" s="51"/>
      <c r="E7229" s="3">
        <f t="shared" si="1125"/>
        <v>1289.4580000000001</v>
      </c>
      <c r="F7229" s="3">
        <f t="shared" si="1126"/>
        <v>1289.4574600000001</v>
      </c>
      <c r="G7229" s="8">
        <f t="shared" si="1129"/>
        <v>0</v>
      </c>
      <c r="H7229" s="7">
        <f t="shared" si="1121"/>
        <v>0</v>
      </c>
      <c r="I7229" s="7">
        <f t="shared" si="1122"/>
        <v>0</v>
      </c>
      <c r="J7229">
        <f t="shared" si="1123"/>
        <v>0</v>
      </c>
      <c r="K7229">
        <f t="shared" si="1127"/>
        <v>0</v>
      </c>
      <c r="L7229">
        <f t="shared" si="1124"/>
        <v>0</v>
      </c>
      <c r="M7229" s="66" t="str">
        <f t="shared" si="1130"/>
        <v xml:space="preserve"> </v>
      </c>
    </row>
    <row r="7230" spans="1:13" x14ac:dyDescent="0.25">
      <c r="A7230" s="25">
        <f t="shared" si="1128"/>
        <v>7230</v>
      </c>
      <c r="B7230" s="35">
        <f>+INDEX(Исходные_данные!A:Z,A7230+$X$32-1,$X$30)</f>
        <v>0</v>
      </c>
      <c r="C7230" s="25">
        <f>+IFERROR(_xlfn.NUMBERVALUE(INDEX(Исходные_данные!A:Z,A7230+$X$32-1,$X$31),"."),0)</f>
        <v>0</v>
      </c>
      <c r="D7230" s="51"/>
      <c r="E7230" s="3">
        <f t="shared" si="1125"/>
        <v>1289.4580000000001</v>
      </c>
      <c r="F7230" s="3">
        <f t="shared" si="1126"/>
        <v>1289.4574600000001</v>
      </c>
      <c r="G7230" s="8">
        <f t="shared" si="1129"/>
        <v>0</v>
      </c>
      <c r="H7230" s="7">
        <f t="shared" si="1121"/>
        <v>0</v>
      </c>
      <c r="I7230" s="7">
        <f t="shared" si="1122"/>
        <v>0</v>
      </c>
      <c r="J7230">
        <f t="shared" si="1123"/>
        <v>0</v>
      </c>
      <c r="K7230">
        <f t="shared" si="1127"/>
        <v>0</v>
      </c>
      <c r="L7230">
        <f t="shared" si="1124"/>
        <v>0</v>
      </c>
      <c r="M7230" s="66" t="str">
        <f t="shared" si="1130"/>
        <v xml:space="preserve"> </v>
      </c>
    </row>
    <row r="7231" spans="1:13" x14ac:dyDescent="0.25">
      <c r="A7231" s="25">
        <f t="shared" si="1128"/>
        <v>7231</v>
      </c>
      <c r="B7231" s="35">
        <f>+INDEX(Исходные_данные!A:Z,A7231+$X$32-1,$X$30)</f>
        <v>0</v>
      </c>
      <c r="C7231" s="25">
        <f>+IFERROR(_xlfn.NUMBERVALUE(INDEX(Исходные_данные!A:Z,A7231+$X$32-1,$X$31),"."),0)</f>
        <v>0</v>
      </c>
      <c r="D7231" s="51"/>
      <c r="E7231" s="3">
        <f t="shared" si="1125"/>
        <v>1289.4580000000001</v>
      </c>
      <c r="F7231" s="3">
        <f t="shared" si="1126"/>
        <v>1289.4574600000001</v>
      </c>
      <c r="G7231" s="8">
        <f t="shared" si="1129"/>
        <v>0</v>
      </c>
      <c r="H7231" s="7">
        <f t="shared" si="1121"/>
        <v>0</v>
      </c>
      <c r="I7231" s="7">
        <f t="shared" si="1122"/>
        <v>0</v>
      </c>
      <c r="J7231">
        <f t="shared" si="1123"/>
        <v>0</v>
      </c>
      <c r="K7231">
        <f t="shared" si="1127"/>
        <v>0</v>
      </c>
      <c r="L7231">
        <f t="shared" si="1124"/>
        <v>0</v>
      </c>
      <c r="M7231" s="66" t="str">
        <f t="shared" si="1130"/>
        <v xml:space="preserve"> </v>
      </c>
    </row>
    <row r="7232" spans="1:13" x14ac:dyDescent="0.25">
      <c r="A7232" s="25">
        <f t="shared" si="1128"/>
        <v>7232</v>
      </c>
      <c r="B7232" s="35">
        <f>+INDEX(Исходные_данные!A:Z,A7232+$X$32-1,$X$30)</f>
        <v>0</v>
      </c>
      <c r="C7232" s="25">
        <f>+IFERROR(_xlfn.NUMBERVALUE(INDEX(Исходные_данные!A:Z,A7232+$X$32-1,$X$31),"."),0)</f>
        <v>0</v>
      </c>
      <c r="D7232" s="51"/>
      <c r="E7232" s="3">
        <f t="shared" si="1125"/>
        <v>1289.4580000000001</v>
      </c>
      <c r="F7232" s="3">
        <f t="shared" si="1126"/>
        <v>1289.4574600000001</v>
      </c>
      <c r="G7232" s="8">
        <f t="shared" si="1129"/>
        <v>0</v>
      </c>
      <c r="H7232" s="7">
        <f t="shared" si="1121"/>
        <v>0</v>
      </c>
      <c r="I7232" s="7">
        <f t="shared" si="1122"/>
        <v>0</v>
      </c>
      <c r="J7232">
        <f t="shared" si="1123"/>
        <v>0</v>
      </c>
      <c r="K7232">
        <f t="shared" si="1127"/>
        <v>0</v>
      </c>
      <c r="L7232">
        <f t="shared" si="1124"/>
        <v>0</v>
      </c>
      <c r="M7232" s="66" t="str">
        <f t="shared" si="1130"/>
        <v xml:space="preserve"> </v>
      </c>
    </row>
    <row r="7233" spans="1:13" x14ac:dyDescent="0.25">
      <c r="A7233" s="25">
        <f t="shared" si="1128"/>
        <v>7233</v>
      </c>
      <c r="B7233" s="35">
        <f>+INDEX(Исходные_данные!A:Z,A7233+$X$32-1,$X$30)</f>
        <v>0</v>
      </c>
      <c r="C7233" s="25">
        <f>+IFERROR(_xlfn.NUMBERVALUE(INDEX(Исходные_данные!A:Z,A7233+$X$32-1,$X$31),"."),0)</f>
        <v>0</v>
      </c>
      <c r="D7233" s="51"/>
      <c r="E7233" s="3">
        <f t="shared" si="1125"/>
        <v>1289.4580000000001</v>
      </c>
      <c r="F7233" s="3">
        <f t="shared" si="1126"/>
        <v>1289.4574600000001</v>
      </c>
      <c r="G7233" s="8">
        <f t="shared" si="1129"/>
        <v>0</v>
      </c>
      <c r="H7233" s="7">
        <f t="shared" ref="H7233:H7296" si="1131">IF(G7233&gt;$X$35,C7233,0)</f>
        <v>0</v>
      </c>
      <c r="I7233" s="7">
        <f t="shared" ref="I7233:I7296" si="1132">IF(AND(A7233&gt;$Q$25,A7233&lt;=$Q$25+$T$25),1,0)</f>
        <v>0</v>
      </c>
      <c r="J7233">
        <f t="shared" ref="J7233:J7296" si="1133">IF(I7233=1,IF(H7233*$W$47&lt;=$X$48,H7233*$W$47,0),0)</f>
        <v>0</v>
      </c>
      <c r="K7233">
        <f t="shared" si="1127"/>
        <v>0</v>
      </c>
      <c r="L7233">
        <f t="shared" ref="L7233:L7296" si="1134">+IF(I7233=1,IF(H7233*$W$47&lt;=$X$48,0,$X$48),0)</f>
        <v>0</v>
      </c>
      <c r="M7233" s="66" t="str">
        <f t="shared" si="1130"/>
        <v xml:space="preserve"> </v>
      </c>
    </row>
    <row r="7234" spans="1:13" x14ac:dyDescent="0.25">
      <c r="A7234" s="25">
        <f t="shared" si="1128"/>
        <v>7234</v>
      </c>
      <c r="B7234" s="35">
        <f>+INDEX(Исходные_данные!A:Z,A7234+$X$32-1,$X$30)</f>
        <v>0</v>
      </c>
      <c r="C7234" s="25">
        <f>+IFERROR(_xlfn.NUMBERVALUE(INDEX(Исходные_данные!A:Z,A7234+$X$32-1,$X$31),"."),0)</f>
        <v>0</v>
      </c>
      <c r="D7234" s="51"/>
      <c r="E7234" s="3">
        <f t="shared" ref="E7234:E7297" si="1135">+IFERROR(IF(_xlfn.NUMBERVALUE(B7234,".")&lt;E7233,E7233,_xlfn.NUMBERVALUE(B7234,".")),E7233)</f>
        <v>1289.4580000000001</v>
      </c>
      <c r="F7234" s="3">
        <f t="shared" ref="F7234:F7297" si="1136">(E7234-$X$45*$X$44)/IF($X$44&lt;&gt;0,ABS($X$44),1)*$X$39</f>
        <v>1289.4574600000001</v>
      </c>
      <c r="G7234" s="8">
        <f t="shared" si="1129"/>
        <v>0</v>
      </c>
      <c r="H7234" s="7">
        <f t="shared" si="1131"/>
        <v>0</v>
      </c>
      <c r="I7234" s="7">
        <f t="shared" si="1132"/>
        <v>0</v>
      </c>
      <c r="J7234">
        <f t="shared" si="1133"/>
        <v>0</v>
      </c>
      <c r="K7234">
        <f t="shared" ref="K7234:K7297" si="1137">+J7234/100</f>
        <v>0</v>
      </c>
      <c r="L7234">
        <f t="shared" si="1134"/>
        <v>0</v>
      </c>
      <c r="M7234" s="66" t="str">
        <f t="shared" si="1130"/>
        <v xml:space="preserve"> </v>
      </c>
    </row>
    <row r="7235" spans="1:13" x14ac:dyDescent="0.25">
      <c r="A7235" s="25">
        <f t="shared" ref="A7235:A7298" si="1138">+A7234+1</f>
        <v>7235</v>
      </c>
      <c r="B7235" s="35">
        <f>+INDEX(Исходные_данные!A:Z,A7235+$X$32-1,$X$30)</f>
        <v>0</v>
      </c>
      <c r="C7235" s="25">
        <f>+IFERROR(_xlfn.NUMBERVALUE(INDEX(Исходные_данные!A:Z,A7235+$X$32-1,$X$31),"."),0)</f>
        <v>0</v>
      </c>
      <c r="D7235" s="51"/>
      <c r="E7235" s="3">
        <f t="shared" si="1135"/>
        <v>1289.4580000000001</v>
      </c>
      <c r="F7235" s="3">
        <f t="shared" si="1136"/>
        <v>1289.4574600000001</v>
      </c>
      <c r="G7235" s="8">
        <f t="shared" ref="G7235:G7298" si="1139">+IF(E7235=E7234,0,_xlfn.NUMBERVALUE(C7235,".")/O$56*100)</f>
        <v>0</v>
      </c>
      <c r="H7235" s="7">
        <f t="shared" si="1131"/>
        <v>0</v>
      </c>
      <c r="I7235" s="7">
        <f t="shared" si="1132"/>
        <v>0</v>
      </c>
      <c r="J7235">
        <f t="shared" si="1133"/>
        <v>0</v>
      </c>
      <c r="K7235">
        <f t="shared" si="1137"/>
        <v>0</v>
      </c>
      <c r="L7235">
        <f t="shared" si="1134"/>
        <v>0</v>
      </c>
      <c r="M7235" s="66" t="str">
        <f t="shared" si="1130"/>
        <v xml:space="preserve"> </v>
      </c>
    </row>
    <row r="7236" spans="1:13" x14ac:dyDescent="0.25">
      <c r="A7236" s="25">
        <f t="shared" si="1138"/>
        <v>7236</v>
      </c>
      <c r="B7236" s="35">
        <f>+INDEX(Исходные_данные!A:Z,A7236+$X$32-1,$X$30)</f>
        <v>0</v>
      </c>
      <c r="C7236" s="25">
        <f>+IFERROR(_xlfn.NUMBERVALUE(INDEX(Исходные_данные!A:Z,A7236+$X$32-1,$X$31),"."),0)</f>
        <v>0</v>
      </c>
      <c r="D7236" s="51"/>
      <c r="E7236" s="3">
        <f t="shared" si="1135"/>
        <v>1289.4580000000001</v>
      </c>
      <c r="F7236" s="3">
        <f t="shared" si="1136"/>
        <v>1289.4574600000001</v>
      </c>
      <c r="G7236" s="8">
        <f t="shared" si="1139"/>
        <v>0</v>
      </c>
      <c r="H7236" s="7">
        <f t="shared" si="1131"/>
        <v>0</v>
      </c>
      <c r="I7236" s="7">
        <f t="shared" si="1132"/>
        <v>0</v>
      </c>
      <c r="J7236">
        <f t="shared" si="1133"/>
        <v>0</v>
      </c>
      <c r="K7236">
        <f t="shared" si="1137"/>
        <v>0</v>
      </c>
      <c r="L7236">
        <f t="shared" si="1134"/>
        <v>0</v>
      </c>
      <c r="M7236" s="66" t="str">
        <f t="shared" si="1130"/>
        <v xml:space="preserve"> </v>
      </c>
    </row>
    <row r="7237" spans="1:13" x14ac:dyDescent="0.25">
      <c r="A7237" s="25">
        <f t="shared" si="1138"/>
        <v>7237</v>
      </c>
      <c r="B7237" s="35">
        <f>+INDEX(Исходные_данные!A:Z,A7237+$X$32-1,$X$30)</f>
        <v>0</v>
      </c>
      <c r="C7237" s="25">
        <f>+IFERROR(_xlfn.NUMBERVALUE(INDEX(Исходные_данные!A:Z,A7237+$X$32-1,$X$31),"."),0)</f>
        <v>0</v>
      </c>
      <c r="D7237" s="51"/>
      <c r="E7237" s="3">
        <f t="shared" si="1135"/>
        <v>1289.4580000000001</v>
      </c>
      <c r="F7237" s="3">
        <f t="shared" si="1136"/>
        <v>1289.4574600000001</v>
      </c>
      <c r="G7237" s="8">
        <f t="shared" si="1139"/>
        <v>0</v>
      </c>
      <c r="H7237" s="7">
        <f t="shared" si="1131"/>
        <v>0</v>
      </c>
      <c r="I7237" s="7">
        <f t="shared" si="1132"/>
        <v>0</v>
      </c>
      <c r="J7237">
        <f t="shared" si="1133"/>
        <v>0</v>
      </c>
      <c r="K7237">
        <f t="shared" si="1137"/>
        <v>0</v>
      </c>
      <c r="L7237">
        <f t="shared" si="1134"/>
        <v>0</v>
      </c>
      <c r="M7237" s="66" t="str">
        <f t="shared" si="1130"/>
        <v xml:space="preserve"> </v>
      </c>
    </row>
    <row r="7238" spans="1:13" x14ac:dyDescent="0.25">
      <c r="A7238" s="25">
        <f t="shared" si="1138"/>
        <v>7238</v>
      </c>
      <c r="B7238" s="35">
        <f>+INDEX(Исходные_данные!A:Z,A7238+$X$32-1,$X$30)</f>
        <v>0</v>
      </c>
      <c r="C7238" s="25">
        <f>+IFERROR(_xlfn.NUMBERVALUE(INDEX(Исходные_данные!A:Z,A7238+$X$32-1,$X$31),"."),0)</f>
        <v>0</v>
      </c>
      <c r="D7238" s="51"/>
      <c r="E7238" s="3">
        <f t="shared" si="1135"/>
        <v>1289.4580000000001</v>
      </c>
      <c r="F7238" s="3">
        <f t="shared" si="1136"/>
        <v>1289.4574600000001</v>
      </c>
      <c r="G7238" s="8">
        <f t="shared" si="1139"/>
        <v>0</v>
      </c>
      <c r="H7238" s="7">
        <f t="shared" si="1131"/>
        <v>0</v>
      </c>
      <c r="I7238" s="7">
        <f t="shared" si="1132"/>
        <v>0</v>
      </c>
      <c r="J7238">
        <f t="shared" si="1133"/>
        <v>0</v>
      </c>
      <c r="K7238">
        <f t="shared" si="1137"/>
        <v>0</v>
      </c>
      <c r="L7238">
        <f t="shared" si="1134"/>
        <v>0</v>
      </c>
      <c r="M7238" s="66" t="str">
        <f t="shared" si="1130"/>
        <v xml:space="preserve"> </v>
      </c>
    </row>
    <row r="7239" spans="1:13" x14ac:dyDescent="0.25">
      <c r="A7239" s="25">
        <f t="shared" si="1138"/>
        <v>7239</v>
      </c>
      <c r="B7239" s="35">
        <f>+INDEX(Исходные_данные!A:Z,A7239+$X$32-1,$X$30)</f>
        <v>0</v>
      </c>
      <c r="C7239" s="25">
        <f>+IFERROR(_xlfn.NUMBERVALUE(INDEX(Исходные_данные!A:Z,A7239+$X$32-1,$X$31),"."),0)</f>
        <v>0</v>
      </c>
      <c r="D7239" s="51"/>
      <c r="E7239" s="3">
        <f t="shared" si="1135"/>
        <v>1289.4580000000001</v>
      </c>
      <c r="F7239" s="3">
        <f t="shared" si="1136"/>
        <v>1289.4574600000001</v>
      </c>
      <c r="G7239" s="8">
        <f t="shared" si="1139"/>
        <v>0</v>
      </c>
      <c r="H7239" s="7">
        <f t="shared" si="1131"/>
        <v>0</v>
      </c>
      <c r="I7239" s="7">
        <f t="shared" si="1132"/>
        <v>0</v>
      </c>
      <c r="J7239">
        <f t="shared" si="1133"/>
        <v>0</v>
      </c>
      <c r="K7239">
        <f t="shared" si="1137"/>
        <v>0</v>
      </c>
      <c r="L7239">
        <f t="shared" si="1134"/>
        <v>0</v>
      </c>
      <c r="M7239" s="66" t="str">
        <f t="shared" si="1130"/>
        <v xml:space="preserve"> </v>
      </c>
    </row>
    <row r="7240" spans="1:13" x14ac:dyDescent="0.25">
      <c r="A7240" s="25">
        <f t="shared" si="1138"/>
        <v>7240</v>
      </c>
      <c r="B7240" s="35">
        <f>+INDEX(Исходные_данные!A:Z,A7240+$X$32-1,$X$30)</f>
        <v>0</v>
      </c>
      <c r="C7240" s="25">
        <f>+IFERROR(_xlfn.NUMBERVALUE(INDEX(Исходные_данные!A:Z,A7240+$X$32-1,$X$31),"."),0)</f>
        <v>0</v>
      </c>
      <c r="D7240" s="51"/>
      <c r="E7240" s="3">
        <f t="shared" si="1135"/>
        <v>1289.4580000000001</v>
      </c>
      <c r="F7240" s="3">
        <f t="shared" si="1136"/>
        <v>1289.4574600000001</v>
      </c>
      <c r="G7240" s="8">
        <f t="shared" si="1139"/>
        <v>0</v>
      </c>
      <c r="H7240" s="7">
        <f t="shared" si="1131"/>
        <v>0</v>
      </c>
      <c r="I7240" s="7">
        <f t="shared" si="1132"/>
        <v>0</v>
      </c>
      <c r="J7240">
        <f t="shared" si="1133"/>
        <v>0</v>
      </c>
      <c r="K7240">
        <f t="shared" si="1137"/>
        <v>0</v>
      </c>
      <c r="L7240">
        <f t="shared" si="1134"/>
        <v>0</v>
      </c>
      <c r="M7240" s="66" t="str">
        <f t="shared" si="1130"/>
        <v xml:space="preserve"> </v>
      </c>
    </row>
    <row r="7241" spans="1:13" x14ac:dyDescent="0.25">
      <c r="A7241" s="25">
        <f t="shared" si="1138"/>
        <v>7241</v>
      </c>
      <c r="B7241" s="35">
        <f>+INDEX(Исходные_данные!A:Z,A7241+$X$32-1,$X$30)</f>
        <v>0</v>
      </c>
      <c r="C7241" s="25">
        <f>+IFERROR(_xlfn.NUMBERVALUE(INDEX(Исходные_данные!A:Z,A7241+$X$32-1,$X$31),"."),0)</f>
        <v>0</v>
      </c>
      <c r="D7241" s="51"/>
      <c r="E7241" s="3">
        <f t="shared" si="1135"/>
        <v>1289.4580000000001</v>
      </c>
      <c r="F7241" s="3">
        <f t="shared" si="1136"/>
        <v>1289.4574600000001</v>
      </c>
      <c r="G7241" s="8">
        <f t="shared" si="1139"/>
        <v>0</v>
      </c>
      <c r="H7241" s="7">
        <f t="shared" si="1131"/>
        <v>0</v>
      </c>
      <c r="I7241" s="7">
        <f t="shared" si="1132"/>
        <v>0</v>
      </c>
      <c r="J7241">
        <f t="shared" si="1133"/>
        <v>0</v>
      </c>
      <c r="K7241">
        <f t="shared" si="1137"/>
        <v>0</v>
      </c>
      <c r="L7241">
        <f t="shared" si="1134"/>
        <v>0</v>
      </c>
      <c r="M7241" s="66" t="str">
        <f t="shared" si="1130"/>
        <v xml:space="preserve"> </v>
      </c>
    </row>
    <row r="7242" spans="1:13" x14ac:dyDescent="0.25">
      <c r="A7242" s="25">
        <f t="shared" si="1138"/>
        <v>7242</v>
      </c>
      <c r="B7242" s="35">
        <f>+INDEX(Исходные_данные!A:Z,A7242+$X$32-1,$X$30)</f>
        <v>0</v>
      </c>
      <c r="C7242" s="25">
        <f>+IFERROR(_xlfn.NUMBERVALUE(INDEX(Исходные_данные!A:Z,A7242+$X$32-1,$X$31),"."),0)</f>
        <v>0</v>
      </c>
      <c r="D7242" s="51"/>
      <c r="E7242" s="3">
        <f t="shared" si="1135"/>
        <v>1289.4580000000001</v>
      </c>
      <c r="F7242" s="3">
        <f t="shared" si="1136"/>
        <v>1289.4574600000001</v>
      </c>
      <c r="G7242" s="8">
        <f t="shared" si="1139"/>
        <v>0</v>
      </c>
      <c r="H7242" s="7">
        <f t="shared" si="1131"/>
        <v>0</v>
      </c>
      <c r="I7242" s="7">
        <f t="shared" si="1132"/>
        <v>0</v>
      </c>
      <c r="J7242">
        <f t="shared" si="1133"/>
        <v>0</v>
      </c>
      <c r="K7242">
        <f t="shared" si="1137"/>
        <v>0</v>
      </c>
      <c r="L7242">
        <f t="shared" si="1134"/>
        <v>0</v>
      </c>
      <c r="M7242" s="66" t="str">
        <f t="shared" si="1130"/>
        <v xml:space="preserve"> </v>
      </c>
    </row>
    <row r="7243" spans="1:13" x14ac:dyDescent="0.25">
      <c r="A7243" s="25">
        <f t="shared" si="1138"/>
        <v>7243</v>
      </c>
      <c r="B7243" s="35">
        <f>+INDEX(Исходные_данные!A:Z,A7243+$X$32-1,$X$30)</f>
        <v>0</v>
      </c>
      <c r="C7243" s="25">
        <f>+IFERROR(_xlfn.NUMBERVALUE(INDEX(Исходные_данные!A:Z,A7243+$X$32-1,$X$31),"."),0)</f>
        <v>0</v>
      </c>
      <c r="D7243" s="51"/>
      <c r="E7243" s="3">
        <f t="shared" si="1135"/>
        <v>1289.4580000000001</v>
      </c>
      <c r="F7243" s="3">
        <f t="shared" si="1136"/>
        <v>1289.4574600000001</v>
      </c>
      <c r="G7243" s="8">
        <f t="shared" si="1139"/>
        <v>0</v>
      </c>
      <c r="H7243" s="7">
        <f t="shared" si="1131"/>
        <v>0</v>
      </c>
      <c r="I7243" s="7">
        <f t="shared" si="1132"/>
        <v>0</v>
      </c>
      <c r="J7243">
        <f t="shared" si="1133"/>
        <v>0</v>
      </c>
      <c r="K7243">
        <f t="shared" si="1137"/>
        <v>0</v>
      </c>
      <c r="L7243">
        <f t="shared" si="1134"/>
        <v>0</v>
      </c>
      <c r="M7243" s="66" t="str">
        <f t="shared" si="1130"/>
        <v xml:space="preserve"> </v>
      </c>
    </row>
    <row r="7244" spans="1:13" x14ac:dyDescent="0.25">
      <c r="A7244" s="25">
        <f t="shared" si="1138"/>
        <v>7244</v>
      </c>
      <c r="B7244" s="35">
        <f>+INDEX(Исходные_данные!A:Z,A7244+$X$32-1,$X$30)</f>
        <v>0</v>
      </c>
      <c r="C7244" s="25">
        <f>+IFERROR(_xlfn.NUMBERVALUE(INDEX(Исходные_данные!A:Z,A7244+$X$32-1,$X$31),"."),0)</f>
        <v>0</v>
      </c>
      <c r="D7244" s="51"/>
      <c r="E7244" s="3">
        <f t="shared" si="1135"/>
        <v>1289.4580000000001</v>
      </c>
      <c r="F7244" s="3">
        <f t="shared" si="1136"/>
        <v>1289.4574600000001</v>
      </c>
      <c r="G7244" s="8">
        <f t="shared" si="1139"/>
        <v>0</v>
      </c>
      <c r="H7244" s="7">
        <f t="shared" si="1131"/>
        <v>0</v>
      </c>
      <c r="I7244" s="7">
        <f t="shared" si="1132"/>
        <v>0</v>
      </c>
      <c r="J7244">
        <f t="shared" si="1133"/>
        <v>0</v>
      </c>
      <c r="K7244">
        <f t="shared" si="1137"/>
        <v>0</v>
      </c>
      <c r="L7244">
        <f t="shared" si="1134"/>
        <v>0</v>
      </c>
      <c r="M7244" s="66" t="str">
        <f t="shared" si="1130"/>
        <v xml:space="preserve"> </v>
      </c>
    </row>
    <row r="7245" spans="1:13" x14ac:dyDescent="0.25">
      <c r="A7245" s="25">
        <f t="shared" si="1138"/>
        <v>7245</v>
      </c>
      <c r="B7245" s="35">
        <f>+INDEX(Исходные_данные!A:Z,A7245+$X$32-1,$X$30)</f>
        <v>0</v>
      </c>
      <c r="C7245" s="25">
        <f>+IFERROR(_xlfn.NUMBERVALUE(INDEX(Исходные_данные!A:Z,A7245+$X$32-1,$X$31),"."),0)</f>
        <v>0</v>
      </c>
      <c r="D7245" s="51"/>
      <c r="E7245" s="3">
        <f t="shared" si="1135"/>
        <v>1289.4580000000001</v>
      </c>
      <c r="F7245" s="3">
        <f t="shared" si="1136"/>
        <v>1289.4574600000001</v>
      </c>
      <c r="G7245" s="8">
        <f t="shared" si="1139"/>
        <v>0</v>
      </c>
      <c r="H7245" s="7">
        <f t="shared" si="1131"/>
        <v>0</v>
      </c>
      <c r="I7245" s="7">
        <f t="shared" si="1132"/>
        <v>0</v>
      </c>
      <c r="J7245">
        <f t="shared" si="1133"/>
        <v>0</v>
      </c>
      <c r="K7245">
        <f t="shared" si="1137"/>
        <v>0</v>
      </c>
      <c r="L7245">
        <f t="shared" si="1134"/>
        <v>0</v>
      </c>
      <c r="M7245" s="66" t="str">
        <f t="shared" si="1130"/>
        <v xml:space="preserve"> </v>
      </c>
    </row>
    <row r="7246" spans="1:13" x14ac:dyDescent="0.25">
      <c r="A7246" s="25">
        <f t="shared" si="1138"/>
        <v>7246</v>
      </c>
      <c r="B7246" s="35">
        <f>+INDEX(Исходные_данные!A:Z,A7246+$X$32-1,$X$30)</f>
        <v>0</v>
      </c>
      <c r="C7246" s="25">
        <f>+IFERROR(_xlfn.NUMBERVALUE(INDEX(Исходные_данные!A:Z,A7246+$X$32-1,$X$31),"."),0)</f>
        <v>0</v>
      </c>
      <c r="D7246" s="51"/>
      <c r="E7246" s="3">
        <f t="shared" si="1135"/>
        <v>1289.4580000000001</v>
      </c>
      <c r="F7246" s="3">
        <f t="shared" si="1136"/>
        <v>1289.4574600000001</v>
      </c>
      <c r="G7246" s="8">
        <f t="shared" si="1139"/>
        <v>0</v>
      </c>
      <c r="H7246" s="7">
        <f t="shared" si="1131"/>
        <v>0</v>
      </c>
      <c r="I7246" s="7">
        <f t="shared" si="1132"/>
        <v>0</v>
      </c>
      <c r="J7246">
        <f t="shared" si="1133"/>
        <v>0</v>
      </c>
      <c r="K7246">
        <f t="shared" si="1137"/>
        <v>0</v>
      </c>
      <c r="L7246">
        <f t="shared" si="1134"/>
        <v>0</v>
      </c>
      <c r="M7246" s="66" t="str">
        <f t="shared" si="1130"/>
        <v xml:space="preserve"> </v>
      </c>
    </row>
    <row r="7247" spans="1:13" x14ac:dyDescent="0.25">
      <c r="A7247" s="25">
        <f t="shared" si="1138"/>
        <v>7247</v>
      </c>
      <c r="B7247" s="35">
        <f>+INDEX(Исходные_данные!A:Z,A7247+$X$32-1,$X$30)</f>
        <v>0</v>
      </c>
      <c r="C7247" s="25">
        <f>+IFERROR(_xlfn.NUMBERVALUE(INDEX(Исходные_данные!A:Z,A7247+$X$32-1,$X$31),"."),0)</f>
        <v>0</v>
      </c>
      <c r="D7247" s="51"/>
      <c r="E7247" s="3">
        <f t="shared" si="1135"/>
        <v>1289.4580000000001</v>
      </c>
      <c r="F7247" s="3">
        <f t="shared" si="1136"/>
        <v>1289.4574600000001</v>
      </c>
      <c r="G7247" s="8">
        <f t="shared" si="1139"/>
        <v>0</v>
      </c>
      <c r="H7247" s="7">
        <f t="shared" si="1131"/>
        <v>0</v>
      </c>
      <c r="I7247" s="7">
        <f t="shared" si="1132"/>
        <v>0</v>
      </c>
      <c r="J7247">
        <f t="shared" si="1133"/>
        <v>0</v>
      </c>
      <c r="K7247">
        <f t="shared" si="1137"/>
        <v>0</v>
      </c>
      <c r="L7247">
        <f t="shared" si="1134"/>
        <v>0</v>
      </c>
      <c r="M7247" s="66" t="str">
        <f t="shared" si="1130"/>
        <v xml:space="preserve"> </v>
      </c>
    </row>
    <row r="7248" spans="1:13" x14ac:dyDescent="0.25">
      <c r="A7248" s="25">
        <f t="shared" si="1138"/>
        <v>7248</v>
      </c>
      <c r="B7248" s="35">
        <f>+INDEX(Исходные_данные!A:Z,A7248+$X$32-1,$X$30)</f>
        <v>0</v>
      </c>
      <c r="C7248" s="25">
        <f>+IFERROR(_xlfn.NUMBERVALUE(INDEX(Исходные_данные!A:Z,A7248+$X$32-1,$X$31),"."),0)</f>
        <v>0</v>
      </c>
      <c r="D7248" s="51"/>
      <c r="E7248" s="3">
        <f t="shared" si="1135"/>
        <v>1289.4580000000001</v>
      </c>
      <c r="F7248" s="3">
        <f t="shared" si="1136"/>
        <v>1289.4574600000001</v>
      </c>
      <c r="G7248" s="8">
        <f t="shared" si="1139"/>
        <v>0</v>
      </c>
      <c r="H7248" s="7">
        <f t="shared" si="1131"/>
        <v>0</v>
      </c>
      <c r="I7248" s="7">
        <f t="shared" si="1132"/>
        <v>0</v>
      </c>
      <c r="J7248">
        <f t="shared" si="1133"/>
        <v>0</v>
      </c>
      <c r="K7248">
        <f t="shared" si="1137"/>
        <v>0</v>
      </c>
      <c r="L7248">
        <f t="shared" si="1134"/>
        <v>0</v>
      </c>
      <c r="M7248" s="66" t="str">
        <f t="shared" si="1130"/>
        <v xml:space="preserve"> </v>
      </c>
    </row>
    <row r="7249" spans="1:13" x14ac:dyDescent="0.25">
      <c r="A7249" s="25">
        <f t="shared" si="1138"/>
        <v>7249</v>
      </c>
      <c r="B7249" s="35">
        <f>+INDEX(Исходные_данные!A:Z,A7249+$X$32-1,$X$30)</f>
        <v>0</v>
      </c>
      <c r="C7249" s="25">
        <f>+IFERROR(_xlfn.NUMBERVALUE(INDEX(Исходные_данные!A:Z,A7249+$X$32-1,$X$31),"."),0)</f>
        <v>0</v>
      </c>
      <c r="D7249" s="51"/>
      <c r="E7249" s="3">
        <f t="shared" si="1135"/>
        <v>1289.4580000000001</v>
      </c>
      <c r="F7249" s="3">
        <f t="shared" si="1136"/>
        <v>1289.4574600000001</v>
      </c>
      <c r="G7249" s="8">
        <f t="shared" si="1139"/>
        <v>0</v>
      </c>
      <c r="H7249" s="7">
        <f t="shared" si="1131"/>
        <v>0</v>
      </c>
      <c r="I7249" s="7">
        <f t="shared" si="1132"/>
        <v>0</v>
      </c>
      <c r="J7249">
        <f t="shared" si="1133"/>
        <v>0</v>
      </c>
      <c r="K7249">
        <f t="shared" si="1137"/>
        <v>0</v>
      </c>
      <c r="L7249">
        <f t="shared" si="1134"/>
        <v>0</v>
      </c>
      <c r="M7249" s="66" t="str">
        <f t="shared" si="1130"/>
        <v xml:space="preserve"> </v>
      </c>
    </row>
    <row r="7250" spans="1:13" x14ac:dyDescent="0.25">
      <c r="A7250" s="25">
        <f t="shared" si="1138"/>
        <v>7250</v>
      </c>
      <c r="B7250" s="35">
        <f>+INDEX(Исходные_данные!A:Z,A7250+$X$32-1,$X$30)</f>
        <v>0</v>
      </c>
      <c r="C7250" s="25">
        <f>+IFERROR(_xlfn.NUMBERVALUE(INDEX(Исходные_данные!A:Z,A7250+$X$32-1,$X$31),"."),0)</f>
        <v>0</v>
      </c>
      <c r="D7250" s="51"/>
      <c r="E7250" s="3">
        <f t="shared" si="1135"/>
        <v>1289.4580000000001</v>
      </c>
      <c r="F7250" s="3">
        <f t="shared" si="1136"/>
        <v>1289.4574600000001</v>
      </c>
      <c r="G7250" s="8">
        <f t="shared" si="1139"/>
        <v>0</v>
      </c>
      <c r="H7250" s="7">
        <f t="shared" si="1131"/>
        <v>0</v>
      </c>
      <c r="I7250" s="7">
        <f t="shared" si="1132"/>
        <v>0</v>
      </c>
      <c r="J7250">
        <f t="shared" si="1133"/>
        <v>0</v>
      </c>
      <c r="K7250">
        <f t="shared" si="1137"/>
        <v>0</v>
      </c>
      <c r="L7250">
        <f t="shared" si="1134"/>
        <v>0</v>
      </c>
      <c r="M7250" s="66" t="str">
        <f t="shared" si="1130"/>
        <v xml:space="preserve"> </v>
      </c>
    </row>
    <row r="7251" spans="1:13" x14ac:dyDescent="0.25">
      <c r="A7251" s="25">
        <f t="shared" si="1138"/>
        <v>7251</v>
      </c>
      <c r="B7251" s="35">
        <f>+INDEX(Исходные_данные!A:Z,A7251+$X$32-1,$X$30)</f>
        <v>0</v>
      </c>
      <c r="C7251" s="25">
        <f>+IFERROR(_xlfn.NUMBERVALUE(INDEX(Исходные_данные!A:Z,A7251+$X$32-1,$X$31),"."),0)</f>
        <v>0</v>
      </c>
      <c r="D7251" s="51"/>
      <c r="E7251" s="3">
        <f t="shared" si="1135"/>
        <v>1289.4580000000001</v>
      </c>
      <c r="F7251" s="3">
        <f t="shared" si="1136"/>
        <v>1289.4574600000001</v>
      </c>
      <c r="G7251" s="8">
        <f t="shared" si="1139"/>
        <v>0</v>
      </c>
      <c r="H7251" s="7">
        <f t="shared" si="1131"/>
        <v>0</v>
      </c>
      <c r="I7251" s="7">
        <f t="shared" si="1132"/>
        <v>0</v>
      </c>
      <c r="J7251">
        <f t="shared" si="1133"/>
        <v>0</v>
      </c>
      <c r="K7251">
        <f t="shared" si="1137"/>
        <v>0</v>
      </c>
      <c r="L7251">
        <f t="shared" si="1134"/>
        <v>0</v>
      </c>
      <c r="M7251" s="66" t="str">
        <f t="shared" si="1130"/>
        <v xml:space="preserve"> </v>
      </c>
    </row>
    <row r="7252" spans="1:13" x14ac:dyDescent="0.25">
      <c r="A7252" s="25">
        <f t="shared" si="1138"/>
        <v>7252</v>
      </c>
      <c r="B7252" s="35">
        <f>+INDEX(Исходные_данные!A:Z,A7252+$X$32-1,$X$30)</f>
        <v>0</v>
      </c>
      <c r="C7252" s="25">
        <f>+IFERROR(_xlfn.NUMBERVALUE(INDEX(Исходные_данные!A:Z,A7252+$X$32-1,$X$31),"."),0)</f>
        <v>0</v>
      </c>
      <c r="D7252" s="51"/>
      <c r="E7252" s="3">
        <f t="shared" si="1135"/>
        <v>1289.4580000000001</v>
      </c>
      <c r="F7252" s="3">
        <f t="shared" si="1136"/>
        <v>1289.4574600000001</v>
      </c>
      <c r="G7252" s="8">
        <f t="shared" si="1139"/>
        <v>0</v>
      </c>
      <c r="H7252" s="7">
        <f t="shared" si="1131"/>
        <v>0</v>
      </c>
      <c r="I7252" s="7">
        <f t="shared" si="1132"/>
        <v>0</v>
      </c>
      <c r="J7252">
        <f t="shared" si="1133"/>
        <v>0</v>
      </c>
      <c r="K7252">
        <f t="shared" si="1137"/>
        <v>0</v>
      </c>
      <c r="L7252">
        <f t="shared" si="1134"/>
        <v>0</v>
      </c>
      <c r="M7252" s="66" t="str">
        <f t="shared" si="1130"/>
        <v xml:space="preserve"> </v>
      </c>
    </row>
    <row r="7253" spans="1:13" x14ac:dyDescent="0.25">
      <c r="A7253" s="25">
        <f t="shared" si="1138"/>
        <v>7253</v>
      </c>
      <c r="B7253" s="35">
        <f>+INDEX(Исходные_данные!A:Z,A7253+$X$32-1,$X$30)</f>
        <v>0</v>
      </c>
      <c r="C7253" s="25">
        <f>+IFERROR(_xlfn.NUMBERVALUE(INDEX(Исходные_данные!A:Z,A7253+$X$32-1,$X$31),"."),0)</f>
        <v>0</v>
      </c>
      <c r="D7253" s="51"/>
      <c r="E7253" s="3">
        <f t="shared" si="1135"/>
        <v>1289.4580000000001</v>
      </c>
      <c r="F7253" s="3">
        <f t="shared" si="1136"/>
        <v>1289.4574600000001</v>
      </c>
      <c r="G7253" s="8">
        <f t="shared" si="1139"/>
        <v>0</v>
      </c>
      <c r="H7253" s="7">
        <f t="shared" si="1131"/>
        <v>0</v>
      </c>
      <c r="I7253" s="7">
        <f t="shared" si="1132"/>
        <v>0</v>
      </c>
      <c r="J7253">
        <f t="shared" si="1133"/>
        <v>0</v>
      </c>
      <c r="K7253">
        <f t="shared" si="1137"/>
        <v>0</v>
      </c>
      <c r="L7253">
        <f t="shared" si="1134"/>
        <v>0</v>
      </c>
      <c r="M7253" s="66" t="str">
        <f t="shared" si="1130"/>
        <v xml:space="preserve"> </v>
      </c>
    </row>
    <row r="7254" spans="1:13" x14ac:dyDescent="0.25">
      <c r="A7254" s="25">
        <f t="shared" si="1138"/>
        <v>7254</v>
      </c>
      <c r="B7254" s="35">
        <f>+INDEX(Исходные_данные!A:Z,A7254+$X$32-1,$X$30)</f>
        <v>0</v>
      </c>
      <c r="C7254" s="25">
        <f>+IFERROR(_xlfn.NUMBERVALUE(INDEX(Исходные_данные!A:Z,A7254+$X$32-1,$X$31),"."),0)</f>
        <v>0</v>
      </c>
      <c r="D7254" s="51"/>
      <c r="E7254" s="3">
        <f t="shared" si="1135"/>
        <v>1289.4580000000001</v>
      </c>
      <c r="F7254" s="3">
        <f t="shared" si="1136"/>
        <v>1289.4574600000001</v>
      </c>
      <c r="G7254" s="8">
        <f t="shared" si="1139"/>
        <v>0</v>
      </c>
      <c r="H7254" s="7">
        <f t="shared" si="1131"/>
        <v>0</v>
      </c>
      <c r="I7254" s="7">
        <f t="shared" si="1132"/>
        <v>0</v>
      </c>
      <c r="J7254">
        <f t="shared" si="1133"/>
        <v>0</v>
      </c>
      <c r="K7254">
        <f t="shared" si="1137"/>
        <v>0</v>
      </c>
      <c r="L7254">
        <f t="shared" si="1134"/>
        <v>0</v>
      </c>
      <c r="M7254" s="66" t="str">
        <f t="shared" si="1130"/>
        <v xml:space="preserve"> </v>
      </c>
    </row>
    <row r="7255" spans="1:13" x14ac:dyDescent="0.25">
      <c r="A7255" s="25">
        <f t="shared" si="1138"/>
        <v>7255</v>
      </c>
      <c r="B7255" s="35">
        <f>+INDEX(Исходные_данные!A:Z,A7255+$X$32-1,$X$30)</f>
        <v>0</v>
      </c>
      <c r="C7255" s="25">
        <f>+IFERROR(_xlfn.NUMBERVALUE(INDEX(Исходные_данные!A:Z,A7255+$X$32-1,$X$31),"."),0)</f>
        <v>0</v>
      </c>
      <c r="D7255" s="51"/>
      <c r="E7255" s="3">
        <f t="shared" si="1135"/>
        <v>1289.4580000000001</v>
      </c>
      <c r="F7255" s="3">
        <f t="shared" si="1136"/>
        <v>1289.4574600000001</v>
      </c>
      <c r="G7255" s="8">
        <f t="shared" si="1139"/>
        <v>0</v>
      </c>
      <c r="H7255" s="7">
        <f t="shared" si="1131"/>
        <v>0</v>
      </c>
      <c r="I7255" s="7">
        <f t="shared" si="1132"/>
        <v>0</v>
      </c>
      <c r="J7255">
        <f t="shared" si="1133"/>
        <v>0</v>
      </c>
      <c r="K7255">
        <f t="shared" si="1137"/>
        <v>0</v>
      </c>
      <c r="L7255">
        <f t="shared" si="1134"/>
        <v>0</v>
      </c>
      <c r="M7255" s="66" t="str">
        <f t="shared" si="1130"/>
        <v xml:space="preserve"> </v>
      </c>
    </row>
    <row r="7256" spans="1:13" x14ac:dyDescent="0.25">
      <c r="A7256" s="25">
        <f t="shared" si="1138"/>
        <v>7256</v>
      </c>
      <c r="B7256" s="35">
        <f>+INDEX(Исходные_данные!A:Z,A7256+$X$32-1,$X$30)</f>
        <v>0</v>
      </c>
      <c r="C7256" s="25">
        <f>+IFERROR(_xlfn.NUMBERVALUE(INDEX(Исходные_данные!A:Z,A7256+$X$32-1,$X$31),"."),0)</f>
        <v>0</v>
      </c>
      <c r="D7256" s="51"/>
      <c r="E7256" s="3">
        <f t="shared" si="1135"/>
        <v>1289.4580000000001</v>
      </c>
      <c r="F7256" s="3">
        <f t="shared" si="1136"/>
        <v>1289.4574600000001</v>
      </c>
      <c r="G7256" s="8">
        <f t="shared" si="1139"/>
        <v>0</v>
      </c>
      <c r="H7256" s="7">
        <f t="shared" si="1131"/>
        <v>0</v>
      </c>
      <c r="I7256" s="7">
        <f t="shared" si="1132"/>
        <v>0</v>
      </c>
      <c r="J7256">
        <f t="shared" si="1133"/>
        <v>0</v>
      </c>
      <c r="K7256">
        <f t="shared" si="1137"/>
        <v>0</v>
      </c>
      <c r="L7256">
        <f t="shared" si="1134"/>
        <v>0</v>
      </c>
      <c r="M7256" s="66" t="str">
        <f t="shared" si="1130"/>
        <v xml:space="preserve"> </v>
      </c>
    </row>
    <row r="7257" spans="1:13" x14ac:dyDescent="0.25">
      <c r="A7257" s="25">
        <f t="shared" si="1138"/>
        <v>7257</v>
      </c>
      <c r="B7257" s="35">
        <f>+INDEX(Исходные_данные!A:Z,A7257+$X$32-1,$X$30)</f>
        <v>0</v>
      </c>
      <c r="C7257" s="25">
        <f>+IFERROR(_xlfn.NUMBERVALUE(INDEX(Исходные_данные!A:Z,A7257+$X$32-1,$X$31),"."),0)</f>
        <v>0</v>
      </c>
      <c r="D7257" s="51"/>
      <c r="E7257" s="3">
        <f t="shared" si="1135"/>
        <v>1289.4580000000001</v>
      </c>
      <c r="F7257" s="3">
        <f t="shared" si="1136"/>
        <v>1289.4574600000001</v>
      </c>
      <c r="G7257" s="8">
        <f t="shared" si="1139"/>
        <v>0</v>
      </c>
      <c r="H7257" s="7">
        <f t="shared" si="1131"/>
        <v>0</v>
      </c>
      <c r="I7257" s="7">
        <f t="shared" si="1132"/>
        <v>0</v>
      </c>
      <c r="J7257">
        <f t="shared" si="1133"/>
        <v>0</v>
      </c>
      <c r="K7257">
        <f t="shared" si="1137"/>
        <v>0</v>
      </c>
      <c r="L7257">
        <f t="shared" si="1134"/>
        <v>0</v>
      </c>
      <c r="M7257" s="66" t="str">
        <f t="shared" si="1130"/>
        <v xml:space="preserve"> </v>
      </c>
    </row>
    <row r="7258" spans="1:13" x14ac:dyDescent="0.25">
      <c r="A7258" s="25">
        <f t="shared" si="1138"/>
        <v>7258</v>
      </c>
      <c r="B7258" s="35">
        <f>+INDEX(Исходные_данные!A:Z,A7258+$X$32-1,$X$30)</f>
        <v>0</v>
      </c>
      <c r="C7258" s="25">
        <f>+IFERROR(_xlfn.NUMBERVALUE(INDEX(Исходные_данные!A:Z,A7258+$X$32-1,$X$31),"."),0)</f>
        <v>0</v>
      </c>
      <c r="D7258" s="51"/>
      <c r="E7258" s="3">
        <f t="shared" si="1135"/>
        <v>1289.4580000000001</v>
      </c>
      <c r="F7258" s="3">
        <f t="shared" si="1136"/>
        <v>1289.4574600000001</v>
      </c>
      <c r="G7258" s="8">
        <f t="shared" si="1139"/>
        <v>0</v>
      </c>
      <c r="H7258" s="7">
        <f t="shared" si="1131"/>
        <v>0</v>
      </c>
      <c r="I7258" s="7">
        <f t="shared" si="1132"/>
        <v>0</v>
      </c>
      <c r="J7258">
        <f t="shared" si="1133"/>
        <v>0</v>
      </c>
      <c r="K7258">
        <f t="shared" si="1137"/>
        <v>0</v>
      </c>
      <c r="L7258">
        <f t="shared" si="1134"/>
        <v>0</v>
      </c>
      <c r="M7258" s="66" t="str">
        <f t="shared" si="1130"/>
        <v xml:space="preserve"> </v>
      </c>
    </row>
    <row r="7259" spans="1:13" x14ac:dyDescent="0.25">
      <c r="A7259" s="25">
        <f t="shared" si="1138"/>
        <v>7259</v>
      </c>
      <c r="B7259" s="35">
        <f>+INDEX(Исходные_данные!A:Z,A7259+$X$32-1,$X$30)</f>
        <v>0</v>
      </c>
      <c r="C7259" s="25">
        <f>+IFERROR(_xlfn.NUMBERVALUE(INDEX(Исходные_данные!A:Z,A7259+$X$32-1,$X$31),"."),0)</f>
        <v>0</v>
      </c>
      <c r="D7259" s="51"/>
      <c r="E7259" s="3">
        <f t="shared" si="1135"/>
        <v>1289.4580000000001</v>
      </c>
      <c r="F7259" s="3">
        <f t="shared" si="1136"/>
        <v>1289.4574600000001</v>
      </c>
      <c r="G7259" s="8">
        <f t="shared" si="1139"/>
        <v>0</v>
      </c>
      <c r="H7259" s="7">
        <f t="shared" si="1131"/>
        <v>0</v>
      </c>
      <c r="I7259" s="7">
        <f t="shared" si="1132"/>
        <v>0</v>
      </c>
      <c r="J7259">
        <f t="shared" si="1133"/>
        <v>0</v>
      </c>
      <c r="K7259">
        <f t="shared" si="1137"/>
        <v>0</v>
      </c>
      <c r="L7259">
        <f t="shared" si="1134"/>
        <v>0</v>
      </c>
      <c r="M7259" s="66" t="str">
        <f t="shared" si="1130"/>
        <v xml:space="preserve"> </v>
      </c>
    </row>
    <row r="7260" spans="1:13" x14ac:dyDescent="0.25">
      <c r="A7260" s="25">
        <f t="shared" si="1138"/>
        <v>7260</v>
      </c>
      <c r="B7260" s="35">
        <f>+INDEX(Исходные_данные!A:Z,A7260+$X$32-1,$X$30)</f>
        <v>0</v>
      </c>
      <c r="C7260" s="25">
        <f>+IFERROR(_xlfn.NUMBERVALUE(INDEX(Исходные_данные!A:Z,A7260+$X$32-1,$X$31),"."),0)</f>
        <v>0</v>
      </c>
      <c r="D7260" s="51"/>
      <c r="E7260" s="3">
        <f t="shared" si="1135"/>
        <v>1289.4580000000001</v>
      </c>
      <c r="F7260" s="3">
        <f t="shared" si="1136"/>
        <v>1289.4574600000001</v>
      </c>
      <c r="G7260" s="8">
        <f t="shared" si="1139"/>
        <v>0</v>
      </c>
      <c r="H7260" s="7">
        <f t="shared" si="1131"/>
        <v>0</v>
      </c>
      <c r="I7260" s="7">
        <f t="shared" si="1132"/>
        <v>0</v>
      </c>
      <c r="J7260">
        <f t="shared" si="1133"/>
        <v>0</v>
      </c>
      <c r="K7260">
        <f t="shared" si="1137"/>
        <v>0</v>
      </c>
      <c r="L7260">
        <f t="shared" si="1134"/>
        <v>0</v>
      </c>
      <c r="M7260" s="66" t="str">
        <f t="shared" ref="M7260:M7323" si="1140">IF(AC7275=1,"",+CONCATENATE(IF($AC$43=1,CONCATENATE(D7260," "),""),IF($AC$44=1,CONCATENATE(E7260," (",TEXT(G7260,"0,0"),"%)"),"")))</f>
        <v xml:space="preserve"> </v>
      </c>
    </row>
    <row r="7261" spans="1:13" x14ac:dyDescent="0.25">
      <c r="A7261" s="25">
        <f t="shared" si="1138"/>
        <v>7261</v>
      </c>
      <c r="B7261" s="35">
        <f>+INDEX(Исходные_данные!A:Z,A7261+$X$32-1,$X$30)</f>
        <v>0</v>
      </c>
      <c r="C7261" s="25">
        <f>+IFERROR(_xlfn.NUMBERVALUE(INDEX(Исходные_данные!A:Z,A7261+$X$32-1,$X$31),"."),0)</f>
        <v>0</v>
      </c>
      <c r="D7261" s="51"/>
      <c r="E7261" s="3">
        <f t="shared" si="1135"/>
        <v>1289.4580000000001</v>
      </c>
      <c r="F7261" s="3">
        <f t="shared" si="1136"/>
        <v>1289.4574600000001</v>
      </c>
      <c r="G7261" s="8">
        <f t="shared" si="1139"/>
        <v>0</v>
      </c>
      <c r="H7261" s="7">
        <f t="shared" si="1131"/>
        <v>0</v>
      </c>
      <c r="I7261" s="7">
        <f t="shared" si="1132"/>
        <v>0</v>
      </c>
      <c r="J7261">
        <f t="shared" si="1133"/>
        <v>0</v>
      </c>
      <c r="K7261">
        <f t="shared" si="1137"/>
        <v>0</v>
      </c>
      <c r="L7261">
        <f t="shared" si="1134"/>
        <v>0</v>
      </c>
      <c r="M7261" s="66" t="str">
        <f t="shared" si="1140"/>
        <v xml:space="preserve"> </v>
      </c>
    </row>
    <row r="7262" spans="1:13" x14ac:dyDescent="0.25">
      <c r="A7262" s="25">
        <f t="shared" si="1138"/>
        <v>7262</v>
      </c>
      <c r="B7262" s="35">
        <f>+INDEX(Исходные_данные!A:Z,A7262+$X$32-1,$X$30)</f>
        <v>0</v>
      </c>
      <c r="C7262" s="25">
        <f>+IFERROR(_xlfn.NUMBERVALUE(INDEX(Исходные_данные!A:Z,A7262+$X$32-1,$X$31),"."),0)</f>
        <v>0</v>
      </c>
      <c r="D7262" s="51"/>
      <c r="E7262" s="3">
        <f t="shared" si="1135"/>
        <v>1289.4580000000001</v>
      </c>
      <c r="F7262" s="3">
        <f t="shared" si="1136"/>
        <v>1289.4574600000001</v>
      </c>
      <c r="G7262" s="8">
        <f t="shared" si="1139"/>
        <v>0</v>
      </c>
      <c r="H7262" s="7">
        <f t="shared" si="1131"/>
        <v>0</v>
      </c>
      <c r="I7262" s="7">
        <f t="shared" si="1132"/>
        <v>0</v>
      </c>
      <c r="J7262">
        <f t="shared" si="1133"/>
        <v>0</v>
      </c>
      <c r="K7262">
        <f t="shared" si="1137"/>
        <v>0</v>
      </c>
      <c r="L7262">
        <f t="shared" si="1134"/>
        <v>0</v>
      </c>
      <c r="M7262" s="66" t="str">
        <f t="shared" si="1140"/>
        <v xml:space="preserve"> </v>
      </c>
    </row>
    <row r="7263" spans="1:13" x14ac:dyDescent="0.25">
      <c r="A7263" s="25">
        <f t="shared" si="1138"/>
        <v>7263</v>
      </c>
      <c r="B7263" s="35">
        <f>+INDEX(Исходные_данные!A:Z,A7263+$X$32-1,$X$30)</f>
        <v>0</v>
      </c>
      <c r="C7263" s="25">
        <f>+IFERROR(_xlfn.NUMBERVALUE(INDEX(Исходные_данные!A:Z,A7263+$X$32-1,$X$31),"."),0)</f>
        <v>0</v>
      </c>
      <c r="D7263" s="51"/>
      <c r="E7263" s="3">
        <f t="shared" si="1135"/>
        <v>1289.4580000000001</v>
      </c>
      <c r="F7263" s="3">
        <f t="shared" si="1136"/>
        <v>1289.4574600000001</v>
      </c>
      <c r="G7263" s="8">
        <f t="shared" si="1139"/>
        <v>0</v>
      </c>
      <c r="H7263" s="7">
        <f t="shared" si="1131"/>
        <v>0</v>
      </c>
      <c r="I7263" s="7">
        <f t="shared" si="1132"/>
        <v>0</v>
      </c>
      <c r="J7263">
        <f t="shared" si="1133"/>
        <v>0</v>
      </c>
      <c r="K7263">
        <f t="shared" si="1137"/>
        <v>0</v>
      </c>
      <c r="L7263">
        <f t="shared" si="1134"/>
        <v>0</v>
      </c>
      <c r="M7263" s="66" t="str">
        <f t="shared" si="1140"/>
        <v xml:space="preserve"> </v>
      </c>
    </row>
    <row r="7264" spans="1:13" x14ac:dyDescent="0.25">
      <c r="A7264" s="25">
        <f t="shared" si="1138"/>
        <v>7264</v>
      </c>
      <c r="B7264" s="35">
        <f>+INDEX(Исходные_данные!A:Z,A7264+$X$32-1,$X$30)</f>
        <v>0</v>
      </c>
      <c r="C7264" s="25">
        <f>+IFERROR(_xlfn.NUMBERVALUE(INDEX(Исходные_данные!A:Z,A7264+$X$32-1,$X$31),"."),0)</f>
        <v>0</v>
      </c>
      <c r="D7264" s="51"/>
      <c r="E7264" s="3">
        <f t="shared" si="1135"/>
        <v>1289.4580000000001</v>
      </c>
      <c r="F7264" s="3">
        <f t="shared" si="1136"/>
        <v>1289.4574600000001</v>
      </c>
      <c r="G7264" s="8">
        <f t="shared" si="1139"/>
        <v>0</v>
      </c>
      <c r="H7264" s="7">
        <f t="shared" si="1131"/>
        <v>0</v>
      </c>
      <c r="I7264" s="7">
        <f t="shared" si="1132"/>
        <v>0</v>
      </c>
      <c r="J7264">
        <f t="shared" si="1133"/>
        <v>0</v>
      </c>
      <c r="K7264">
        <f t="shared" si="1137"/>
        <v>0</v>
      </c>
      <c r="L7264">
        <f t="shared" si="1134"/>
        <v>0</v>
      </c>
      <c r="M7264" s="66" t="str">
        <f t="shared" si="1140"/>
        <v xml:space="preserve"> </v>
      </c>
    </row>
    <row r="7265" spans="1:13" x14ac:dyDescent="0.25">
      <c r="A7265" s="25">
        <f t="shared" si="1138"/>
        <v>7265</v>
      </c>
      <c r="B7265" s="35">
        <f>+INDEX(Исходные_данные!A:Z,A7265+$X$32-1,$X$30)</f>
        <v>0</v>
      </c>
      <c r="C7265" s="25">
        <f>+IFERROR(_xlfn.NUMBERVALUE(INDEX(Исходные_данные!A:Z,A7265+$X$32-1,$X$31),"."),0)</f>
        <v>0</v>
      </c>
      <c r="D7265" s="51"/>
      <c r="E7265" s="3">
        <f t="shared" si="1135"/>
        <v>1289.4580000000001</v>
      </c>
      <c r="F7265" s="3">
        <f t="shared" si="1136"/>
        <v>1289.4574600000001</v>
      </c>
      <c r="G7265" s="8">
        <f t="shared" si="1139"/>
        <v>0</v>
      </c>
      <c r="H7265" s="7">
        <f t="shared" si="1131"/>
        <v>0</v>
      </c>
      <c r="I7265" s="7">
        <f t="shared" si="1132"/>
        <v>0</v>
      </c>
      <c r="J7265">
        <f t="shared" si="1133"/>
        <v>0</v>
      </c>
      <c r="K7265">
        <f t="shared" si="1137"/>
        <v>0</v>
      </c>
      <c r="L7265">
        <f t="shared" si="1134"/>
        <v>0</v>
      </c>
      <c r="M7265" s="66" t="str">
        <f t="shared" si="1140"/>
        <v xml:space="preserve"> </v>
      </c>
    </row>
    <row r="7266" spans="1:13" x14ac:dyDescent="0.25">
      <c r="A7266" s="25">
        <f t="shared" si="1138"/>
        <v>7266</v>
      </c>
      <c r="B7266" s="35">
        <f>+INDEX(Исходные_данные!A:Z,A7266+$X$32-1,$X$30)</f>
        <v>0</v>
      </c>
      <c r="C7266" s="25">
        <f>+IFERROR(_xlfn.NUMBERVALUE(INDEX(Исходные_данные!A:Z,A7266+$X$32-1,$X$31),"."),0)</f>
        <v>0</v>
      </c>
      <c r="D7266" s="51"/>
      <c r="E7266" s="3">
        <f t="shared" si="1135"/>
        <v>1289.4580000000001</v>
      </c>
      <c r="F7266" s="3">
        <f t="shared" si="1136"/>
        <v>1289.4574600000001</v>
      </c>
      <c r="G7266" s="8">
        <f t="shared" si="1139"/>
        <v>0</v>
      </c>
      <c r="H7266" s="7">
        <f t="shared" si="1131"/>
        <v>0</v>
      </c>
      <c r="I7266" s="7">
        <f t="shared" si="1132"/>
        <v>0</v>
      </c>
      <c r="J7266">
        <f t="shared" si="1133"/>
        <v>0</v>
      </c>
      <c r="K7266">
        <f t="shared" si="1137"/>
        <v>0</v>
      </c>
      <c r="L7266">
        <f t="shared" si="1134"/>
        <v>0</v>
      </c>
      <c r="M7266" s="66" t="str">
        <f t="shared" si="1140"/>
        <v xml:space="preserve"> </v>
      </c>
    </row>
    <row r="7267" spans="1:13" x14ac:dyDescent="0.25">
      <c r="A7267" s="25">
        <f t="shared" si="1138"/>
        <v>7267</v>
      </c>
      <c r="B7267" s="35">
        <f>+INDEX(Исходные_данные!A:Z,A7267+$X$32-1,$X$30)</f>
        <v>0</v>
      </c>
      <c r="C7267" s="25">
        <f>+IFERROR(_xlfn.NUMBERVALUE(INDEX(Исходные_данные!A:Z,A7267+$X$32-1,$X$31),"."),0)</f>
        <v>0</v>
      </c>
      <c r="D7267" s="51"/>
      <c r="E7267" s="3">
        <f t="shared" si="1135"/>
        <v>1289.4580000000001</v>
      </c>
      <c r="F7267" s="3">
        <f t="shared" si="1136"/>
        <v>1289.4574600000001</v>
      </c>
      <c r="G7267" s="8">
        <f t="shared" si="1139"/>
        <v>0</v>
      </c>
      <c r="H7267" s="7">
        <f t="shared" si="1131"/>
        <v>0</v>
      </c>
      <c r="I7267" s="7">
        <f t="shared" si="1132"/>
        <v>0</v>
      </c>
      <c r="J7267">
        <f t="shared" si="1133"/>
        <v>0</v>
      </c>
      <c r="K7267">
        <f t="shared" si="1137"/>
        <v>0</v>
      </c>
      <c r="L7267">
        <f t="shared" si="1134"/>
        <v>0</v>
      </c>
      <c r="M7267" s="66" t="str">
        <f t="shared" si="1140"/>
        <v xml:space="preserve"> </v>
      </c>
    </row>
    <row r="7268" spans="1:13" x14ac:dyDescent="0.25">
      <c r="A7268" s="25">
        <f t="shared" si="1138"/>
        <v>7268</v>
      </c>
      <c r="B7268" s="35">
        <f>+INDEX(Исходные_данные!A:Z,A7268+$X$32-1,$X$30)</f>
        <v>0</v>
      </c>
      <c r="C7268" s="25">
        <f>+IFERROR(_xlfn.NUMBERVALUE(INDEX(Исходные_данные!A:Z,A7268+$X$32-1,$X$31),"."),0)</f>
        <v>0</v>
      </c>
      <c r="D7268" s="51"/>
      <c r="E7268" s="3">
        <f t="shared" si="1135"/>
        <v>1289.4580000000001</v>
      </c>
      <c r="F7268" s="3">
        <f t="shared" si="1136"/>
        <v>1289.4574600000001</v>
      </c>
      <c r="G7268" s="8">
        <f t="shared" si="1139"/>
        <v>0</v>
      </c>
      <c r="H7268" s="7">
        <f t="shared" si="1131"/>
        <v>0</v>
      </c>
      <c r="I7268" s="7">
        <f t="shared" si="1132"/>
        <v>0</v>
      </c>
      <c r="J7268">
        <f t="shared" si="1133"/>
        <v>0</v>
      </c>
      <c r="K7268">
        <f t="shared" si="1137"/>
        <v>0</v>
      </c>
      <c r="L7268">
        <f t="shared" si="1134"/>
        <v>0</v>
      </c>
      <c r="M7268" s="66" t="str">
        <f t="shared" si="1140"/>
        <v xml:space="preserve"> </v>
      </c>
    </row>
    <row r="7269" spans="1:13" x14ac:dyDescent="0.25">
      <c r="A7269" s="25">
        <f t="shared" si="1138"/>
        <v>7269</v>
      </c>
      <c r="B7269" s="35">
        <f>+INDEX(Исходные_данные!A:Z,A7269+$X$32-1,$X$30)</f>
        <v>0</v>
      </c>
      <c r="C7269" s="25">
        <f>+IFERROR(_xlfn.NUMBERVALUE(INDEX(Исходные_данные!A:Z,A7269+$X$32-1,$X$31),"."),0)</f>
        <v>0</v>
      </c>
      <c r="D7269" s="51"/>
      <c r="E7269" s="3">
        <f t="shared" si="1135"/>
        <v>1289.4580000000001</v>
      </c>
      <c r="F7269" s="3">
        <f t="shared" si="1136"/>
        <v>1289.4574600000001</v>
      </c>
      <c r="G7269" s="8">
        <f t="shared" si="1139"/>
        <v>0</v>
      </c>
      <c r="H7269" s="7">
        <f t="shared" si="1131"/>
        <v>0</v>
      </c>
      <c r="I7269" s="7">
        <f t="shared" si="1132"/>
        <v>0</v>
      </c>
      <c r="J7269">
        <f t="shared" si="1133"/>
        <v>0</v>
      </c>
      <c r="K7269">
        <f t="shared" si="1137"/>
        <v>0</v>
      </c>
      <c r="L7269">
        <f t="shared" si="1134"/>
        <v>0</v>
      </c>
      <c r="M7269" s="66" t="str">
        <f t="shared" si="1140"/>
        <v xml:space="preserve"> </v>
      </c>
    </row>
    <row r="7270" spans="1:13" x14ac:dyDescent="0.25">
      <c r="A7270" s="25">
        <f t="shared" si="1138"/>
        <v>7270</v>
      </c>
      <c r="B7270" s="35">
        <f>+INDEX(Исходные_данные!A:Z,A7270+$X$32-1,$X$30)</f>
        <v>0</v>
      </c>
      <c r="C7270" s="25">
        <f>+IFERROR(_xlfn.NUMBERVALUE(INDEX(Исходные_данные!A:Z,A7270+$X$32-1,$X$31),"."),0)</f>
        <v>0</v>
      </c>
      <c r="D7270" s="51"/>
      <c r="E7270" s="3">
        <f t="shared" si="1135"/>
        <v>1289.4580000000001</v>
      </c>
      <c r="F7270" s="3">
        <f t="shared" si="1136"/>
        <v>1289.4574600000001</v>
      </c>
      <c r="G7270" s="8">
        <f t="shared" si="1139"/>
        <v>0</v>
      </c>
      <c r="H7270" s="7">
        <f t="shared" si="1131"/>
        <v>0</v>
      </c>
      <c r="I7270" s="7">
        <f t="shared" si="1132"/>
        <v>0</v>
      </c>
      <c r="J7270">
        <f t="shared" si="1133"/>
        <v>0</v>
      </c>
      <c r="K7270">
        <f t="shared" si="1137"/>
        <v>0</v>
      </c>
      <c r="L7270">
        <f t="shared" si="1134"/>
        <v>0</v>
      </c>
      <c r="M7270" s="66" t="str">
        <f t="shared" si="1140"/>
        <v xml:space="preserve"> </v>
      </c>
    </row>
    <row r="7271" spans="1:13" x14ac:dyDescent="0.25">
      <c r="A7271" s="25">
        <f t="shared" si="1138"/>
        <v>7271</v>
      </c>
      <c r="B7271" s="35">
        <f>+INDEX(Исходные_данные!A:Z,A7271+$X$32-1,$X$30)</f>
        <v>0</v>
      </c>
      <c r="C7271" s="25">
        <f>+IFERROR(_xlfn.NUMBERVALUE(INDEX(Исходные_данные!A:Z,A7271+$X$32-1,$X$31),"."),0)</f>
        <v>0</v>
      </c>
      <c r="D7271" s="51"/>
      <c r="E7271" s="3">
        <f t="shared" si="1135"/>
        <v>1289.4580000000001</v>
      </c>
      <c r="F7271" s="3">
        <f t="shared" si="1136"/>
        <v>1289.4574600000001</v>
      </c>
      <c r="G7271" s="8">
        <f t="shared" si="1139"/>
        <v>0</v>
      </c>
      <c r="H7271" s="7">
        <f t="shared" si="1131"/>
        <v>0</v>
      </c>
      <c r="I7271" s="7">
        <f t="shared" si="1132"/>
        <v>0</v>
      </c>
      <c r="J7271">
        <f t="shared" si="1133"/>
        <v>0</v>
      </c>
      <c r="K7271">
        <f t="shared" si="1137"/>
        <v>0</v>
      </c>
      <c r="L7271">
        <f t="shared" si="1134"/>
        <v>0</v>
      </c>
      <c r="M7271" s="66" t="str">
        <f t="shared" si="1140"/>
        <v xml:space="preserve"> </v>
      </c>
    </row>
    <row r="7272" spans="1:13" x14ac:dyDescent="0.25">
      <c r="A7272" s="25">
        <f t="shared" si="1138"/>
        <v>7272</v>
      </c>
      <c r="B7272" s="35">
        <f>+INDEX(Исходные_данные!A:Z,A7272+$X$32-1,$X$30)</f>
        <v>0</v>
      </c>
      <c r="C7272" s="25">
        <f>+IFERROR(_xlfn.NUMBERVALUE(INDEX(Исходные_данные!A:Z,A7272+$X$32-1,$X$31),"."),0)</f>
        <v>0</v>
      </c>
      <c r="D7272" s="51"/>
      <c r="E7272" s="3">
        <f t="shared" si="1135"/>
        <v>1289.4580000000001</v>
      </c>
      <c r="F7272" s="3">
        <f t="shared" si="1136"/>
        <v>1289.4574600000001</v>
      </c>
      <c r="G7272" s="8">
        <f t="shared" si="1139"/>
        <v>0</v>
      </c>
      <c r="H7272" s="7">
        <f t="shared" si="1131"/>
        <v>0</v>
      </c>
      <c r="I7272" s="7">
        <f t="shared" si="1132"/>
        <v>0</v>
      </c>
      <c r="J7272">
        <f t="shared" si="1133"/>
        <v>0</v>
      </c>
      <c r="K7272">
        <f t="shared" si="1137"/>
        <v>0</v>
      </c>
      <c r="L7272">
        <f t="shared" si="1134"/>
        <v>0</v>
      </c>
      <c r="M7272" s="66" t="str">
        <f t="shared" si="1140"/>
        <v xml:space="preserve"> </v>
      </c>
    </row>
    <row r="7273" spans="1:13" x14ac:dyDescent="0.25">
      <c r="A7273" s="25">
        <f t="shared" si="1138"/>
        <v>7273</v>
      </c>
      <c r="B7273" s="35">
        <f>+INDEX(Исходные_данные!A:Z,A7273+$X$32-1,$X$30)</f>
        <v>0</v>
      </c>
      <c r="C7273" s="25">
        <f>+IFERROR(_xlfn.NUMBERVALUE(INDEX(Исходные_данные!A:Z,A7273+$X$32-1,$X$31),"."),0)</f>
        <v>0</v>
      </c>
      <c r="D7273" s="51"/>
      <c r="E7273" s="3">
        <f t="shared" si="1135"/>
        <v>1289.4580000000001</v>
      </c>
      <c r="F7273" s="3">
        <f t="shared" si="1136"/>
        <v>1289.4574600000001</v>
      </c>
      <c r="G7273" s="8">
        <f t="shared" si="1139"/>
        <v>0</v>
      </c>
      <c r="H7273" s="7">
        <f t="shared" si="1131"/>
        <v>0</v>
      </c>
      <c r="I7273" s="7">
        <f t="shared" si="1132"/>
        <v>0</v>
      </c>
      <c r="J7273">
        <f t="shared" si="1133"/>
        <v>0</v>
      </c>
      <c r="K7273">
        <f t="shared" si="1137"/>
        <v>0</v>
      </c>
      <c r="L7273">
        <f t="shared" si="1134"/>
        <v>0</v>
      </c>
      <c r="M7273" s="66" t="str">
        <f t="shared" si="1140"/>
        <v xml:space="preserve"> </v>
      </c>
    </row>
    <row r="7274" spans="1:13" x14ac:dyDescent="0.25">
      <c r="A7274" s="25">
        <f t="shared" si="1138"/>
        <v>7274</v>
      </c>
      <c r="B7274" s="35">
        <f>+INDEX(Исходные_данные!A:Z,A7274+$X$32-1,$X$30)</f>
        <v>0</v>
      </c>
      <c r="C7274" s="25">
        <f>+IFERROR(_xlfn.NUMBERVALUE(INDEX(Исходные_данные!A:Z,A7274+$X$32-1,$X$31),"."),0)</f>
        <v>0</v>
      </c>
      <c r="D7274" s="51"/>
      <c r="E7274" s="3">
        <f t="shared" si="1135"/>
        <v>1289.4580000000001</v>
      </c>
      <c r="F7274" s="3">
        <f t="shared" si="1136"/>
        <v>1289.4574600000001</v>
      </c>
      <c r="G7274" s="8">
        <f t="shared" si="1139"/>
        <v>0</v>
      </c>
      <c r="H7274" s="7">
        <f t="shared" si="1131"/>
        <v>0</v>
      </c>
      <c r="I7274" s="7">
        <f t="shared" si="1132"/>
        <v>0</v>
      </c>
      <c r="J7274">
        <f t="shared" si="1133"/>
        <v>0</v>
      </c>
      <c r="K7274">
        <f t="shared" si="1137"/>
        <v>0</v>
      </c>
      <c r="L7274">
        <f t="shared" si="1134"/>
        <v>0</v>
      </c>
      <c r="M7274" s="66" t="str">
        <f t="shared" si="1140"/>
        <v xml:space="preserve"> </v>
      </c>
    </row>
    <row r="7275" spans="1:13" x14ac:dyDescent="0.25">
      <c r="A7275" s="25">
        <f t="shared" si="1138"/>
        <v>7275</v>
      </c>
      <c r="B7275" s="35">
        <f>+INDEX(Исходные_данные!A:Z,A7275+$X$32-1,$X$30)</f>
        <v>0</v>
      </c>
      <c r="C7275" s="25">
        <f>+IFERROR(_xlfn.NUMBERVALUE(INDEX(Исходные_данные!A:Z,A7275+$X$32-1,$X$31),"."),0)</f>
        <v>0</v>
      </c>
      <c r="D7275" s="51"/>
      <c r="E7275" s="3">
        <f t="shared" si="1135"/>
        <v>1289.4580000000001</v>
      </c>
      <c r="F7275" s="3">
        <f t="shared" si="1136"/>
        <v>1289.4574600000001</v>
      </c>
      <c r="G7275" s="8">
        <f t="shared" si="1139"/>
        <v>0</v>
      </c>
      <c r="H7275" s="7">
        <f t="shared" si="1131"/>
        <v>0</v>
      </c>
      <c r="I7275" s="7">
        <f t="shared" si="1132"/>
        <v>0</v>
      </c>
      <c r="J7275">
        <f t="shared" si="1133"/>
        <v>0</v>
      </c>
      <c r="K7275">
        <f t="shared" si="1137"/>
        <v>0</v>
      </c>
      <c r="L7275">
        <f t="shared" si="1134"/>
        <v>0</v>
      </c>
      <c r="M7275" s="66" t="str">
        <f t="shared" si="1140"/>
        <v xml:space="preserve"> </v>
      </c>
    </row>
    <row r="7276" spans="1:13" x14ac:dyDescent="0.25">
      <c r="A7276" s="25">
        <f t="shared" si="1138"/>
        <v>7276</v>
      </c>
      <c r="B7276" s="35">
        <f>+INDEX(Исходные_данные!A:Z,A7276+$X$32-1,$X$30)</f>
        <v>0</v>
      </c>
      <c r="C7276" s="25">
        <f>+IFERROR(_xlfn.NUMBERVALUE(INDEX(Исходные_данные!A:Z,A7276+$X$32-1,$X$31),"."),0)</f>
        <v>0</v>
      </c>
      <c r="D7276" s="51"/>
      <c r="E7276" s="3">
        <f t="shared" si="1135"/>
        <v>1289.4580000000001</v>
      </c>
      <c r="F7276" s="3">
        <f t="shared" si="1136"/>
        <v>1289.4574600000001</v>
      </c>
      <c r="G7276" s="8">
        <f t="shared" si="1139"/>
        <v>0</v>
      </c>
      <c r="H7276" s="7">
        <f t="shared" si="1131"/>
        <v>0</v>
      </c>
      <c r="I7276" s="7">
        <f t="shared" si="1132"/>
        <v>0</v>
      </c>
      <c r="J7276">
        <f t="shared" si="1133"/>
        <v>0</v>
      </c>
      <c r="K7276">
        <f t="shared" si="1137"/>
        <v>0</v>
      </c>
      <c r="L7276">
        <f t="shared" si="1134"/>
        <v>0</v>
      </c>
      <c r="M7276" s="66" t="str">
        <f t="shared" si="1140"/>
        <v xml:space="preserve"> </v>
      </c>
    </row>
    <row r="7277" spans="1:13" x14ac:dyDescent="0.25">
      <c r="A7277" s="25">
        <f t="shared" si="1138"/>
        <v>7277</v>
      </c>
      <c r="B7277" s="35">
        <f>+INDEX(Исходные_данные!A:Z,A7277+$X$32-1,$X$30)</f>
        <v>0</v>
      </c>
      <c r="C7277" s="25">
        <f>+IFERROR(_xlfn.NUMBERVALUE(INDEX(Исходные_данные!A:Z,A7277+$X$32-1,$X$31),"."),0)</f>
        <v>0</v>
      </c>
      <c r="D7277" s="51"/>
      <c r="E7277" s="3">
        <f t="shared" si="1135"/>
        <v>1289.4580000000001</v>
      </c>
      <c r="F7277" s="3">
        <f t="shared" si="1136"/>
        <v>1289.4574600000001</v>
      </c>
      <c r="G7277" s="8">
        <f t="shared" si="1139"/>
        <v>0</v>
      </c>
      <c r="H7277" s="7">
        <f t="shared" si="1131"/>
        <v>0</v>
      </c>
      <c r="I7277" s="7">
        <f t="shared" si="1132"/>
        <v>0</v>
      </c>
      <c r="J7277">
        <f t="shared" si="1133"/>
        <v>0</v>
      </c>
      <c r="K7277">
        <f t="shared" si="1137"/>
        <v>0</v>
      </c>
      <c r="L7277">
        <f t="shared" si="1134"/>
        <v>0</v>
      </c>
      <c r="M7277" s="66" t="str">
        <f t="shared" si="1140"/>
        <v xml:space="preserve"> </v>
      </c>
    </row>
    <row r="7278" spans="1:13" x14ac:dyDescent="0.25">
      <c r="A7278" s="25">
        <f t="shared" si="1138"/>
        <v>7278</v>
      </c>
      <c r="B7278" s="35">
        <f>+INDEX(Исходные_данные!A:Z,A7278+$X$32-1,$X$30)</f>
        <v>0</v>
      </c>
      <c r="C7278" s="25">
        <f>+IFERROR(_xlfn.NUMBERVALUE(INDEX(Исходные_данные!A:Z,A7278+$X$32-1,$X$31),"."),0)</f>
        <v>0</v>
      </c>
      <c r="D7278" s="51"/>
      <c r="E7278" s="3">
        <f t="shared" si="1135"/>
        <v>1289.4580000000001</v>
      </c>
      <c r="F7278" s="3">
        <f t="shared" si="1136"/>
        <v>1289.4574600000001</v>
      </c>
      <c r="G7278" s="8">
        <f t="shared" si="1139"/>
        <v>0</v>
      </c>
      <c r="H7278" s="7">
        <f t="shared" si="1131"/>
        <v>0</v>
      </c>
      <c r="I7278" s="7">
        <f t="shared" si="1132"/>
        <v>0</v>
      </c>
      <c r="J7278">
        <f t="shared" si="1133"/>
        <v>0</v>
      </c>
      <c r="K7278">
        <f t="shared" si="1137"/>
        <v>0</v>
      </c>
      <c r="L7278">
        <f t="shared" si="1134"/>
        <v>0</v>
      </c>
      <c r="M7278" s="66" t="str">
        <f t="shared" si="1140"/>
        <v xml:space="preserve"> </v>
      </c>
    </row>
    <row r="7279" spans="1:13" x14ac:dyDescent="0.25">
      <c r="A7279" s="25">
        <f t="shared" si="1138"/>
        <v>7279</v>
      </c>
      <c r="B7279" s="35">
        <f>+INDEX(Исходные_данные!A:Z,A7279+$X$32-1,$X$30)</f>
        <v>0</v>
      </c>
      <c r="C7279" s="25">
        <f>+IFERROR(_xlfn.NUMBERVALUE(INDEX(Исходные_данные!A:Z,A7279+$X$32-1,$X$31),"."),0)</f>
        <v>0</v>
      </c>
      <c r="D7279" s="51"/>
      <c r="E7279" s="3">
        <f t="shared" si="1135"/>
        <v>1289.4580000000001</v>
      </c>
      <c r="F7279" s="3">
        <f t="shared" si="1136"/>
        <v>1289.4574600000001</v>
      </c>
      <c r="G7279" s="8">
        <f t="shared" si="1139"/>
        <v>0</v>
      </c>
      <c r="H7279" s="7">
        <f t="shared" si="1131"/>
        <v>0</v>
      </c>
      <c r="I7279" s="7">
        <f t="shared" si="1132"/>
        <v>0</v>
      </c>
      <c r="J7279">
        <f t="shared" si="1133"/>
        <v>0</v>
      </c>
      <c r="K7279">
        <f t="shared" si="1137"/>
        <v>0</v>
      </c>
      <c r="L7279">
        <f t="shared" si="1134"/>
        <v>0</v>
      </c>
      <c r="M7279" s="66" t="str">
        <f t="shared" si="1140"/>
        <v xml:space="preserve"> </v>
      </c>
    </row>
    <row r="7280" spans="1:13" x14ac:dyDescent="0.25">
      <c r="A7280" s="25">
        <f t="shared" si="1138"/>
        <v>7280</v>
      </c>
      <c r="B7280" s="35">
        <f>+INDEX(Исходные_данные!A:Z,A7280+$X$32-1,$X$30)</f>
        <v>0</v>
      </c>
      <c r="C7280" s="25">
        <f>+IFERROR(_xlfn.NUMBERVALUE(INDEX(Исходные_данные!A:Z,A7280+$X$32-1,$X$31),"."),0)</f>
        <v>0</v>
      </c>
      <c r="D7280" s="51"/>
      <c r="E7280" s="3">
        <f t="shared" si="1135"/>
        <v>1289.4580000000001</v>
      </c>
      <c r="F7280" s="3">
        <f t="shared" si="1136"/>
        <v>1289.4574600000001</v>
      </c>
      <c r="G7280" s="8">
        <f t="shared" si="1139"/>
        <v>0</v>
      </c>
      <c r="H7280" s="7">
        <f t="shared" si="1131"/>
        <v>0</v>
      </c>
      <c r="I7280" s="7">
        <f t="shared" si="1132"/>
        <v>0</v>
      </c>
      <c r="J7280">
        <f t="shared" si="1133"/>
        <v>0</v>
      </c>
      <c r="K7280">
        <f t="shared" si="1137"/>
        <v>0</v>
      </c>
      <c r="L7280">
        <f t="shared" si="1134"/>
        <v>0</v>
      </c>
      <c r="M7280" s="66" t="str">
        <f t="shared" si="1140"/>
        <v xml:space="preserve"> </v>
      </c>
    </row>
    <row r="7281" spans="1:13" x14ac:dyDescent="0.25">
      <c r="A7281" s="25">
        <f t="shared" si="1138"/>
        <v>7281</v>
      </c>
      <c r="B7281" s="35">
        <f>+INDEX(Исходные_данные!A:Z,A7281+$X$32-1,$X$30)</f>
        <v>0</v>
      </c>
      <c r="C7281" s="25">
        <f>+IFERROR(_xlfn.NUMBERVALUE(INDEX(Исходные_данные!A:Z,A7281+$X$32-1,$X$31),"."),0)</f>
        <v>0</v>
      </c>
      <c r="D7281" s="51"/>
      <c r="E7281" s="3">
        <f t="shared" si="1135"/>
        <v>1289.4580000000001</v>
      </c>
      <c r="F7281" s="3">
        <f t="shared" si="1136"/>
        <v>1289.4574600000001</v>
      </c>
      <c r="G7281" s="8">
        <f t="shared" si="1139"/>
        <v>0</v>
      </c>
      <c r="H7281" s="7">
        <f t="shared" si="1131"/>
        <v>0</v>
      </c>
      <c r="I7281" s="7">
        <f t="shared" si="1132"/>
        <v>0</v>
      </c>
      <c r="J7281">
        <f t="shared" si="1133"/>
        <v>0</v>
      </c>
      <c r="K7281">
        <f t="shared" si="1137"/>
        <v>0</v>
      </c>
      <c r="L7281">
        <f t="shared" si="1134"/>
        <v>0</v>
      </c>
      <c r="M7281" s="66" t="str">
        <f t="shared" si="1140"/>
        <v xml:space="preserve"> </v>
      </c>
    </row>
    <row r="7282" spans="1:13" x14ac:dyDescent="0.25">
      <c r="A7282" s="25">
        <f t="shared" si="1138"/>
        <v>7282</v>
      </c>
      <c r="B7282" s="35">
        <f>+INDEX(Исходные_данные!A:Z,A7282+$X$32-1,$X$30)</f>
        <v>0</v>
      </c>
      <c r="C7282" s="25">
        <f>+IFERROR(_xlfn.NUMBERVALUE(INDEX(Исходные_данные!A:Z,A7282+$X$32-1,$X$31),"."),0)</f>
        <v>0</v>
      </c>
      <c r="D7282" s="51"/>
      <c r="E7282" s="3">
        <f t="shared" si="1135"/>
        <v>1289.4580000000001</v>
      </c>
      <c r="F7282" s="3">
        <f t="shared" si="1136"/>
        <v>1289.4574600000001</v>
      </c>
      <c r="G7282" s="8">
        <f t="shared" si="1139"/>
        <v>0</v>
      </c>
      <c r="H7282" s="7">
        <f t="shared" si="1131"/>
        <v>0</v>
      </c>
      <c r="I7282" s="7">
        <f t="shared" si="1132"/>
        <v>0</v>
      </c>
      <c r="J7282">
        <f t="shared" si="1133"/>
        <v>0</v>
      </c>
      <c r="K7282">
        <f t="shared" si="1137"/>
        <v>0</v>
      </c>
      <c r="L7282">
        <f t="shared" si="1134"/>
        <v>0</v>
      </c>
      <c r="M7282" s="66" t="str">
        <f t="shared" si="1140"/>
        <v xml:space="preserve"> </v>
      </c>
    </row>
    <row r="7283" spans="1:13" x14ac:dyDescent="0.25">
      <c r="A7283" s="25">
        <f t="shared" si="1138"/>
        <v>7283</v>
      </c>
      <c r="B7283" s="35">
        <f>+INDEX(Исходные_данные!A:Z,A7283+$X$32-1,$X$30)</f>
        <v>0</v>
      </c>
      <c r="C7283" s="25">
        <f>+IFERROR(_xlfn.NUMBERVALUE(INDEX(Исходные_данные!A:Z,A7283+$X$32-1,$X$31),"."),0)</f>
        <v>0</v>
      </c>
      <c r="D7283" s="51"/>
      <c r="E7283" s="3">
        <f t="shared" si="1135"/>
        <v>1289.4580000000001</v>
      </c>
      <c r="F7283" s="3">
        <f t="shared" si="1136"/>
        <v>1289.4574600000001</v>
      </c>
      <c r="G7283" s="8">
        <f t="shared" si="1139"/>
        <v>0</v>
      </c>
      <c r="H7283" s="7">
        <f t="shared" si="1131"/>
        <v>0</v>
      </c>
      <c r="I7283" s="7">
        <f t="shared" si="1132"/>
        <v>0</v>
      </c>
      <c r="J7283">
        <f t="shared" si="1133"/>
        <v>0</v>
      </c>
      <c r="K7283">
        <f t="shared" si="1137"/>
        <v>0</v>
      </c>
      <c r="L7283">
        <f t="shared" si="1134"/>
        <v>0</v>
      </c>
      <c r="M7283" s="66" t="str">
        <f t="shared" si="1140"/>
        <v xml:space="preserve"> </v>
      </c>
    </row>
    <row r="7284" spans="1:13" x14ac:dyDescent="0.25">
      <c r="A7284" s="25">
        <f t="shared" si="1138"/>
        <v>7284</v>
      </c>
      <c r="B7284" s="35">
        <f>+INDEX(Исходные_данные!A:Z,A7284+$X$32-1,$X$30)</f>
        <v>0</v>
      </c>
      <c r="C7284" s="25">
        <f>+IFERROR(_xlfn.NUMBERVALUE(INDEX(Исходные_данные!A:Z,A7284+$X$32-1,$X$31),"."),0)</f>
        <v>0</v>
      </c>
      <c r="D7284" s="51"/>
      <c r="E7284" s="3">
        <f t="shared" si="1135"/>
        <v>1289.4580000000001</v>
      </c>
      <c r="F7284" s="3">
        <f t="shared" si="1136"/>
        <v>1289.4574600000001</v>
      </c>
      <c r="G7284" s="8">
        <f t="shared" si="1139"/>
        <v>0</v>
      </c>
      <c r="H7284" s="7">
        <f t="shared" si="1131"/>
        <v>0</v>
      </c>
      <c r="I7284" s="7">
        <f t="shared" si="1132"/>
        <v>0</v>
      </c>
      <c r="J7284">
        <f t="shared" si="1133"/>
        <v>0</v>
      </c>
      <c r="K7284">
        <f t="shared" si="1137"/>
        <v>0</v>
      </c>
      <c r="L7284">
        <f t="shared" si="1134"/>
        <v>0</v>
      </c>
      <c r="M7284" s="66" t="str">
        <f t="shared" si="1140"/>
        <v xml:space="preserve"> </v>
      </c>
    </row>
    <row r="7285" spans="1:13" x14ac:dyDescent="0.25">
      <c r="A7285" s="25">
        <f t="shared" si="1138"/>
        <v>7285</v>
      </c>
      <c r="B7285" s="35">
        <f>+INDEX(Исходные_данные!A:Z,A7285+$X$32-1,$X$30)</f>
        <v>0</v>
      </c>
      <c r="C7285" s="25">
        <f>+IFERROR(_xlfn.NUMBERVALUE(INDEX(Исходные_данные!A:Z,A7285+$X$32-1,$X$31),"."),0)</f>
        <v>0</v>
      </c>
      <c r="D7285" s="51"/>
      <c r="E7285" s="3">
        <f t="shared" si="1135"/>
        <v>1289.4580000000001</v>
      </c>
      <c r="F7285" s="3">
        <f t="shared" si="1136"/>
        <v>1289.4574600000001</v>
      </c>
      <c r="G7285" s="8">
        <f t="shared" si="1139"/>
        <v>0</v>
      </c>
      <c r="H7285" s="7">
        <f t="shared" si="1131"/>
        <v>0</v>
      </c>
      <c r="I7285" s="7">
        <f t="shared" si="1132"/>
        <v>0</v>
      </c>
      <c r="J7285">
        <f t="shared" si="1133"/>
        <v>0</v>
      </c>
      <c r="K7285">
        <f t="shared" si="1137"/>
        <v>0</v>
      </c>
      <c r="L7285">
        <f t="shared" si="1134"/>
        <v>0</v>
      </c>
      <c r="M7285" s="66" t="str">
        <f t="shared" si="1140"/>
        <v xml:space="preserve"> </v>
      </c>
    </row>
    <row r="7286" spans="1:13" x14ac:dyDescent="0.25">
      <c r="A7286" s="25">
        <f t="shared" si="1138"/>
        <v>7286</v>
      </c>
      <c r="B7286" s="35">
        <f>+INDEX(Исходные_данные!A:Z,A7286+$X$32-1,$X$30)</f>
        <v>0</v>
      </c>
      <c r="C7286" s="25">
        <f>+IFERROR(_xlfn.NUMBERVALUE(INDEX(Исходные_данные!A:Z,A7286+$X$32-1,$X$31),"."),0)</f>
        <v>0</v>
      </c>
      <c r="D7286" s="51"/>
      <c r="E7286" s="3">
        <f t="shared" si="1135"/>
        <v>1289.4580000000001</v>
      </c>
      <c r="F7286" s="3">
        <f t="shared" si="1136"/>
        <v>1289.4574600000001</v>
      </c>
      <c r="G7286" s="8">
        <f t="shared" si="1139"/>
        <v>0</v>
      </c>
      <c r="H7286" s="7">
        <f t="shared" si="1131"/>
        <v>0</v>
      </c>
      <c r="I7286" s="7">
        <f t="shared" si="1132"/>
        <v>0</v>
      </c>
      <c r="J7286">
        <f t="shared" si="1133"/>
        <v>0</v>
      </c>
      <c r="K7286">
        <f t="shared" si="1137"/>
        <v>0</v>
      </c>
      <c r="L7286">
        <f t="shared" si="1134"/>
        <v>0</v>
      </c>
      <c r="M7286" s="66" t="str">
        <f t="shared" si="1140"/>
        <v xml:space="preserve"> </v>
      </c>
    </row>
    <row r="7287" spans="1:13" x14ac:dyDescent="0.25">
      <c r="A7287" s="25">
        <f t="shared" si="1138"/>
        <v>7287</v>
      </c>
      <c r="B7287" s="35">
        <f>+INDEX(Исходные_данные!A:Z,A7287+$X$32-1,$X$30)</f>
        <v>0</v>
      </c>
      <c r="C7287" s="25">
        <f>+IFERROR(_xlfn.NUMBERVALUE(INDEX(Исходные_данные!A:Z,A7287+$X$32-1,$X$31),"."),0)</f>
        <v>0</v>
      </c>
      <c r="D7287" s="51"/>
      <c r="E7287" s="3">
        <f t="shared" si="1135"/>
        <v>1289.4580000000001</v>
      </c>
      <c r="F7287" s="3">
        <f t="shared" si="1136"/>
        <v>1289.4574600000001</v>
      </c>
      <c r="G7287" s="8">
        <f t="shared" si="1139"/>
        <v>0</v>
      </c>
      <c r="H7287" s="7">
        <f t="shared" si="1131"/>
        <v>0</v>
      </c>
      <c r="I7287" s="7">
        <f t="shared" si="1132"/>
        <v>0</v>
      </c>
      <c r="J7287">
        <f t="shared" si="1133"/>
        <v>0</v>
      </c>
      <c r="K7287">
        <f t="shared" si="1137"/>
        <v>0</v>
      </c>
      <c r="L7287">
        <f t="shared" si="1134"/>
        <v>0</v>
      </c>
      <c r="M7287" s="66" t="str">
        <f t="shared" si="1140"/>
        <v xml:space="preserve"> </v>
      </c>
    </row>
    <row r="7288" spans="1:13" x14ac:dyDescent="0.25">
      <c r="A7288" s="25">
        <f t="shared" si="1138"/>
        <v>7288</v>
      </c>
      <c r="B7288" s="35">
        <f>+INDEX(Исходные_данные!A:Z,A7288+$X$32-1,$X$30)</f>
        <v>0</v>
      </c>
      <c r="C7288" s="25">
        <f>+IFERROR(_xlfn.NUMBERVALUE(INDEX(Исходные_данные!A:Z,A7288+$X$32-1,$X$31),"."),0)</f>
        <v>0</v>
      </c>
      <c r="D7288" s="51"/>
      <c r="E7288" s="3">
        <f t="shared" si="1135"/>
        <v>1289.4580000000001</v>
      </c>
      <c r="F7288" s="3">
        <f t="shared" si="1136"/>
        <v>1289.4574600000001</v>
      </c>
      <c r="G7288" s="8">
        <f t="shared" si="1139"/>
        <v>0</v>
      </c>
      <c r="H7288" s="7">
        <f t="shared" si="1131"/>
        <v>0</v>
      </c>
      <c r="I7288" s="7">
        <f t="shared" si="1132"/>
        <v>0</v>
      </c>
      <c r="J7288">
        <f t="shared" si="1133"/>
        <v>0</v>
      </c>
      <c r="K7288">
        <f t="shared" si="1137"/>
        <v>0</v>
      </c>
      <c r="L7288">
        <f t="shared" si="1134"/>
        <v>0</v>
      </c>
      <c r="M7288" s="66" t="str">
        <f t="shared" si="1140"/>
        <v xml:space="preserve"> </v>
      </c>
    </row>
    <row r="7289" spans="1:13" x14ac:dyDescent="0.25">
      <c r="A7289" s="25">
        <f t="shared" si="1138"/>
        <v>7289</v>
      </c>
      <c r="B7289" s="35">
        <f>+INDEX(Исходные_данные!A:Z,A7289+$X$32-1,$X$30)</f>
        <v>0</v>
      </c>
      <c r="C7289" s="25">
        <f>+IFERROR(_xlfn.NUMBERVALUE(INDEX(Исходные_данные!A:Z,A7289+$X$32-1,$X$31),"."),0)</f>
        <v>0</v>
      </c>
      <c r="D7289" s="51"/>
      <c r="E7289" s="3">
        <f t="shared" si="1135"/>
        <v>1289.4580000000001</v>
      </c>
      <c r="F7289" s="3">
        <f t="shared" si="1136"/>
        <v>1289.4574600000001</v>
      </c>
      <c r="G7289" s="8">
        <f t="shared" si="1139"/>
        <v>0</v>
      </c>
      <c r="H7289" s="7">
        <f t="shared" si="1131"/>
        <v>0</v>
      </c>
      <c r="I7289" s="7">
        <f t="shared" si="1132"/>
        <v>0</v>
      </c>
      <c r="J7289">
        <f t="shared" si="1133"/>
        <v>0</v>
      </c>
      <c r="K7289">
        <f t="shared" si="1137"/>
        <v>0</v>
      </c>
      <c r="L7289">
        <f t="shared" si="1134"/>
        <v>0</v>
      </c>
      <c r="M7289" s="66" t="str">
        <f t="shared" si="1140"/>
        <v xml:space="preserve"> </v>
      </c>
    </row>
    <row r="7290" spans="1:13" x14ac:dyDescent="0.25">
      <c r="A7290" s="25">
        <f t="shared" si="1138"/>
        <v>7290</v>
      </c>
      <c r="B7290" s="35">
        <f>+INDEX(Исходные_данные!A:Z,A7290+$X$32-1,$X$30)</f>
        <v>0</v>
      </c>
      <c r="C7290" s="25">
        <f>+IFERROR(_xlfn.NUMBERVALUE(INDEX(Исходные_данные!A:Z,A7290+$X$32-1,$X$31),"."),0)</f>
        <v>0</v>
      </c>
      <c r="D7290" s="51"/>
      <c r="E7290" s="3">
        <f t="shared" si="1135"/>
        <v>1289.4580000000001</v>
      </c>
      <c r="F7290" s="3">
        <f t="shared" si="1136"/>
        <v>1289.4574600000001</v>
      </c>
      <c r="G7290" s="8">
        <f t="shared" si="1139"/>
        <v>0</v>
      </c>
      <c r="H7290" s="7">
        <f t="shared" si="1131"/>
        <v>0</v>
      </c>
      <c r="I7290" s="7">
        <f t="shared" si="1132"/>
        <v>0</v>
      </c>
      <c r="J7290">
        <f t="shared" si="1133"/>
        <v>0</v>
      </c>
      <c r="K7290">
        <f t="shared" si="1137"/>
        <v>0</v>
      </c>
      <c r="L7290">
        <f t="shared" si="1134"/>
        <v>0</v>
      </c>
      <c r="M7290" s="66" t="str">
        <f t="shared" si="1140"/>
        <v xml:space="preserve"> </v>
      </c>
    </row>
    <row r="7291" spans="1:13" x14ac:dyDescent="0.25">
      <c r="A7291" s="25">
        <f t="shared" si="1138"/>
        <v>7291</v>
      </c>
      <c r="B7291" s="35">
        <f>+INDEX(Исходные_данные!A:Z,A7291+$X$32-1,$X$30)</f>
        <v>0</v>
      </c>
      <c r="C7291" s="25">
        <f>+IFERROR(_xlfn.NUMBERVALUE(INDEX(Исходные_данные!A:Z,A7291+$X$32-1,$X$31),"."),0)</f>
        <v>0</v>
      </c>
      <c r="D7291" s="51"/>
      <c r="E7291" s="3">
        <f t="shared" si="1135"/>
        <v>1289.4580000000001</v>
      </c>
      <c r="F7291" s="3">
        <f t="shared" si="1136"/>
        <v>1289.4574600000001</v>
      </c>
      <c r="G7291" s="8">
        <f t="shared" si="1139"/>
        <v>0</v>
      </c>
      <c r="H7291" s="7">
        <f t="shared" si="1131"/>
        <v>0</v>
      </c>
      <c r="I7291" s="7">
        <f t="shared" si="1132"/>
        <v>0</v>
      </c>
      <c r="J7291">
        <f t="shared" si="1133"/>
        <v>0</v>
      </c>
      <c r="K7291">
        <f t="shared" si="1137"/>
        <v>0</v>
      </c>
      <c r="L7291">
        <f t="shared" si="1134"/>
        <v>0</v>
      </c>
      <c r="M7291" s="66" t="str">
        <f t="shared" si="1140"/>
        <v xml:space="preserve"> </v>
      </c>
    </row>
    <row r="7292" spans="1:13" x14ac:dyDescent="0.25">
      <c r="A7292" s="25">
        <f t="shared" si="1138"/>
        <v>7292</v>
      </c>
      <c r="B7292" s="35">
        <f>+INDEX(Исходные_данные!A:Z,A7292+$X$32-1,$X$30)</f>
        <v>0</v>
      </c>
      <c r="C7292" s="25">
        <f>+IFERROR(_xlfn.NUMBERVALUE(INDEX(Исходные_данные!A:Z,A7292+$X$32-1,$X$31),"."),0)</f>
        <v>0</v>
      </c>
      <c r="D7292" s="51"/>
      <c r="E7292" s="3">
        <f t="shared" si="1135"/>
        <v>1289.4580000000001</v>
      </c>
      <c r="F7292" s="3">
        <f t="shared" si="1136"/>
        <v>1289.4574600000001</v>
      </c>
      <c r="G7292" s="8">
        <f t="shared" si="1139"/>
        <v>0</v>
      </c>
      <c r="H7292" s="7">
        <f t="shared" si="1131"/>
        <v>0</v>
      </c>
      <c r="I7292" s="7">
        <f t="shared" si="1132"/>
        <v>0</v>
      </c>
      <c r="J7292">
        <f t="shared" si="1133"/>
        <v>0</v>
      </c>
      <c r="K7292">
        <f t="shared" si="1137"/>
        <v>0</v>
      </c>
      <c r="L7292">
        <f t="shared" si="1134"/>
        <v>0</v>
      </c>
      <c r="M7292" s="66" t="str">
        <f t="shared" si="1140"/>
        <v xml:space="preserve"> </v>
      </c>
    </row>
    <row r="7293" spans="1:13" x14ac:dyDescent="0.25">
      <c r="A7293" s="25">
        <f t="shared" si="1138"/>
        <v>7293</v>
      </c>
      <c r="B7293" s="35">
        <f>+INDEX(Исходные_данные!A:Z,A7293+$X$32-1,$X$30)</f>
        <v>0</v>
      </c>
      <c r="C7293" s="25">
        <f>+IFERROR(_xlfn.NUMBERVALUE(INDEX(Исходные_данные!A:Z,A7293+$X$32-1,$X$31),"."),0)</f>
        <v>0</v>
      </c>
      <c r="D7293" s="51"/>
      <c r="E7293" s="3">
        <f t="shared" si="1135"/>
        <v>1289.4580000000001</v>
      </c>
      <c r="F7293" s="3">
        <f t="shared" si="1136"/>
        <v>1289.4574600000001</v>
      </c>
      <c r="G7293" s="8">
        <f t="shared" si="1139"/>
        <v>0</v>
      </c>
      <c r="H7293" s="7">
        <f t="shared" si="1131"/>
        <v>0</v>
      </c>
      <c r="I7293" s="7">
        <f t="shared" si="1132"/>
        <v>0</v>
      </c>
      <c r="J7293">
        <f t="shared" si="1133"/>
        <v>0</v>
      </c>
      <c r="K7293">
        <f t="shared" si="1137"/>
        <v>0</v>
      </c>
      <c r="L7293">
        <f t="shared" si="1134"/>
        <v>0</v>
      </c>
      <c r="M7293" s="66" t="str">
        <f t="shared" si="1140"/>
        <v xml:space="preserve"> </v>
      </c>
    </row>
    <row r="7294" spans="1:13" x14ac:dyDescent="0.25">
      <c r="A7294" s="25">
        <f t="shared" si="1138"/>
        <v>7294</v>
      </c>
      <c r="B7294" s="35">
        <f>+INDEX(Исходные_данные!A:Z,A7294+$X$32-1,$X$30)</f>
        <v>0</v>
      </c>
      <c r="C7294" s="25">
        <f>+IFERROR(_xlfn.NUMBERVALUE(INDEX(Исходные_данные!A:Z,A7294+$X$32-1,$X$31),"."),0)</f>
        <v>0</v>
      </c>
      <c r="D7294" s="51"/>
      <c r="E7294" s="3">
        <f t="shared" si="1135"/>
        <v>1289.4580000000001</v>
      </c>
      <c r="F7294" s="3">
        <f t="shared" si="1136"/>
        <v>1289.4574600000001</v>
      </c>
      <c r="G7294" s="8">
        <f t="shared" si="1139"/>
        <v>0</v>
      </c>
      <c r="H7294" s="7">
        <f t="shared" si="1131"/>
        <v>0</v>
      </c>
      <c r="I7294" s="7">
        <f t="shared" si="1132"/>
        <v>0</v>
      </c>
      <c r="J7294">
        <f t="shared" si="1133"/>
        <v>0</v>
      </c>
      <c r="K7294">
        <f t="shared" si="1137"/>
        <v>0</v>
      </c>
      <c r="L7294">
        <f t="shared" si="1134"/>
        <v>0</v>
      </c>
      <c r="M7294" s="66" t="str">
        <f t="shared" si="1140"/>
        <v xml:space="preserve"> </v>
      </c>
    </row>
    <row r="7295" spans="1:13" x14ac:dyDescent="0.25">
      <c r="A7295" s="25">
        <f t="shared" si="1138"/>
        <v>7295</v>
      </c>
      <c r="B7295" s="35">
        <f>+INDEX(Исходные_данные!A:Z,A7295+$X$32-1,$X$30)</f>
        <v>0</v>
      </c>
      <c r="C7295" s="25">
        <f>+IFERROR(_xlfn.NUMBERVALUE(INDEX(Исходные_данные!A:Z,A7295+$X$32-1,$X$31),"."),0)</f>
        <v>0</v>
      </c>
      <c r="D7295" s="51"/>
      <c r="E7295" s="3">
        <f t="shared" si="1135"/>
        <v>1289.4580000000001</v>
      </c>
      <c r="F7295" s="3">
        <f t="shared" si="1136"/>
        <v>1289.4574600000001</v>
      </c>
      <c r="G7295" s="8">
        <f t="shared" si="1139"/>
        <v>0</v>
      </c>
      <c r="H7295" s="7">
        <f t="shared" si="1131"/>
        <v>0</v>
      </c>
      <c r="I7295" s="7">
        <f t="shared" si="1132"/>
        <v>0</v>
      </c>
      <c r="J7295">
        <f t="shared" si="1133"/>
        <v>0</v>
      </c>
      <c r="K7295">
        <f t="shared" si="1137"/>
        <v>0</v>
      </c>
      <c r="L7295">
        <f t="shared" si="1134"/>
        <v>0</v>
      </c>
      <c r="M7295" s="66" t="str">
        <f t="shared" si="1140"/>
        <v xml:space="preserve"> </v>
      </c>
    </row>
    <row r="7296" spans="1:13" x14ac:dyDescent="0.25">
      <c r="A7296" s="25">
        <f t="shared" si="1138"/>
        <v>7296</v>
      </c>
      <c r="B7296" s="35">
        <f>+INDEX(Исходные_данные!A:Z,A7296+$X$32-1,$X$30)</f>
        <v>0</v>
      </c>
      <c r="C7296" s="25">
        <f>+IFERROR(_xlfn.NUMBERVALUE(INDEX(Исходные_данные!A:Z,A7296+$X$32-1,$X$31),"."),0)</f>
        <v>0</v>
      </c>
      <c r="D7296" s="51"/>
      <c r="E7296" s="3">
        <f t="shared" si="1135"/>
        <v>1289.4580000000001</v>
      </c>
      <c r="F7296" s="3">
        <f t="shared" si="1136"/>
        <v>1289.4574600000001</v>
      </c>
      <c r="G7296" s="8">
        <f t="shared" si="1139"/>
        <v>0</v>
      </c>
      <c r="H7296" s="7">
        <f t="shared" si="1131"/>
        <v>0</v>
      </c>
      <c r="I7296" s="7">
        <f t="shared" si="1132"/>
        <v>0</v>
      </c>
      <c r="J7296">
        <f t="shared" si="1133"/>
        <v>0</v>
      </c>
      <c r="K7296">
        <f t="shared" si="1137"/>
        <v>0</v>
      </c>
      <c r="L7296">
        <f t="shared" si="1134"/>
        <v>0</v>
      </c>
      <c r="M7296" s="66" t="str">
        <f t="shared" si="1140"/>
        <v xml:space="preserve"> </v>
      </c>
    </row>
    <row r="7297" spans="1:13" x14ac:dyDescent="0.25">
      <c r="A7297" s="25">
        <f t="shared" si="1138"/>
        <v>7297</v>
      </c>
      <c r="B7297" s="35">
        <f>+INDEX(Исходные_данные!A:Z,A7297+$X$32-1,$X$30)</f>
        <v>0</v>
      </c>
      <c r="C7297" s="25">
        <f>+IFERROR(_xlfn.NUMBERVALUE(INDEX(Исходные_данные!A:Z,A7297+$X$32-1,$X$31),"."),0)</f>
        <v>0</v>
      </c>
      <c r="D7297" s="51"/>
      <c r="E7297" s="3">
        <f t="shared" si="1135"/>
        <v>1289.4580000000001</v>
      </c>
      <c r="F7297" s="3">
        <f t="shared" si="1136"/>
        <v>1289.4574600000001</v>
      </c>
      <c r="G7297" s="8">
        <f t="shared" si="1139"/>
        <v>0</v>
      </c>
      <c r="H7297" s="7">
        <f t="shared" ref="H7297:H7360" si="1141">IF(G7297&gt;$X$35,C7297,0)</f>
        <v>0</v>
      </c>
      <c r="I7297" s="7">
        <f t="shared" ref="I7297:I7360" si="1142">IF(AND(A7297&gt;$Q$25,A7297&lt;=$Q$25+$T$25),1,0)</f>
        <v>0</v>
      </c>
      <c r="J7297">
        <f t="shared" ref="J7297:J7360" si="1143">IF(I7297=1,IF(H7297*$W$47&lt;=$X$48,H7297*$W$47,0),0)</f>
        <v>0</v>
      </c>
      <c r="K7297">
        <f t="shared" si="1137"/>
        <v>0</v>
      </c>
      <c r="L7297">
        <f t="shared" ref="L7297:L7360" si="1144">+IF(I7297=1,IF(H7297*$W$47&lt;=$X$48,0,$X$48),0)</f>
        <v>0</v>
      </c>
      <c r="M7297" s="66" t="str">
        <f t="shared" si="1140"/>
        <v xml:space="preserve"> </v>
      </c>
    </row>
    <row r="7298" spans="1:13" x14ac:dyDescent="0.25">
      <c r="A7298" s="25">
        <f t="shared" si="1138"/>
        <v>7298</v>
      </c>
      <c r="B7298" s="35">
        <f>+INDEX(Исходные_данные!A:Z,A7298+$X$32-1,$X$30)</f>
        <v>0</v>
      </c>
      <c r="C7298" s="25">
        <f>+IFERROR(_xlfn.NUMBERVALUE(INDEX(Исходные_данные!A:Z,A7298+$X$32-1,$X$31),"."),0)</f>
        <v>0</v>
      </c>
      <c r="D7298" s="51"/>
      <c r="E7298" s="3">
        <f t="shared" ref="E7298:E7361" si="1145">+IFERROR(IF(_xlfn.NUMBERVALUE(B7298,".")&lt;E7297,E7297,_xlfn.NUMBERVALUE(B7298,".")),E7297)</f>
        <v>1289.4580000000001</v>
      </c>
      <c r="F7298" s="3">
        <f t="shared" ref="F7298:F7361" si="1146">(E7298-$X$45*$X$44)/IF($X$44&lt;&gt;0,ABS($X$44),1)*$X$39</f>
        <v>1289.4574600000001</v>
      </c>
      <c r="G7298" s="8">
        <f t="shared" si="1139"/>
        <v>0</v>
      </c>
      <c r="H7298" s="7">
        <f t="shared" si="1141"/>
        <v>0</v>
      </c>
      <c r="I7298" s="7">
        <f t="shared" si="1142"/>
        <v>0</v>
      </c>
      <c r="J7298">
        <f t="shared" si="1143"/>
        <v>0</v>
      </c>
      <c r="K7298">
        <f t="shared" ref="K7298:K7361" si="1147">+J7298/100</f>
        <v>0</v>
      </c>
      <c r="L7298">
        <f t="shared" si="1144"/>
        <v>0</v>
      </c>
      <c r="M7298" s="66" t="str">
        <f t="shared" si="1140"/>
        <v xml:space="preserve"> </v>
      </c>
    </row>
    <row r="7299" spans="1:13" x14ac:dyDescent="0.25">
      <c r="A7299" s="25">
        <f t="shared" ref="A7299:A7362" si="1148">+A7298+1</f>
        <v>7299</v>
      </c>
      <c r="B7299" s="35">
        <f>+INDEX(Исходные_данные!A:Z,A7299+$X$32-1,$X$30)</f>
        <v>0</v>
      </c>
      <c r="C7299" s="25">
        <f>+IFERROR(_xlfn.NUMBERVALUE(INDEX(Исходные_данные!A:Z,A7299+$X$32-1,$X$31),"."),0)</f>
        <v>0</v>
      </c>
      <c r="D7299" s="51"/>
      <c r="E7299" s="3">
        <f t="shared" si="1145"/>
        <v>1289.4580000000001</v>
      </c>
      <c r="F7299" s="3">
        <f t="shared" si="1146"/>
        <v>1289.4574600000001</v>
      </c>
      <c r="G7299" s="8">
        <f t="shared" ref="G7299:G7362" si="1149">+IF(E7299=E7298,0,_xlfn.NUMBERVALUE(C7299,".")/O$56*100)</f>
        <v>0</v>
      </c>
      <c r="H7299" s="7">
        <f t="shared" si="1141"/>
        <v>0</v>
      </c>
      <c r="I7299" s="7">
        <f t="shared" si="1142"/>
        <v>0</v>
      </c>
      <c r="J7299">
        <f t="shared" si="1143"/>
        <v>0</v>
      </c>
      <c r="K7299">
        <f t="shared" si="1147"/>
        <v>0</v>
      </c>
      <c r="L7299">
        <f t="shared" si="1144"/>
        <v>0</v>
      </c>
      <c r="M7299" s="66" t="str">
        <f t="shared" si="1140"/>
        <v xml:space="preserve"> </v>
      </c>
    </row>
    <row r="7300" spans="1:13" x14ac:dyDescent="0.25">
      <c r="A7300" s="25">
        <f t="shared" si="1148"/>
        <v>7300</v>
      </c>
      <c r="B7300" s="35">
        <f>+INDEX(Исходные_данные!A:Z,A7300+$X$32-1,$X$30)</f>
        <v>0</v>
      </c>
      <c r="C7300" s="25">
        <f>+IFERROR(_xlfn.NUMBERVALUE(INDEX(Исходные_данные!A:Z,A7300+$X$32-1,$X$31),"."),0)</f>
        <v>0</v>
      </c>
      <c r="D7300" s="51"/>
      <c r="E7300" s="3">
        <f t="shared" si="1145"/>
        <v>1289.4580000000001</v>
      </c>
      <c r="F7300" s="3">
        <f t="shared" si="1146"/>
        <v>1289.4574600000001</v>
      </c>
      <c r="G7300" s="8">
        <f t="shared" si="1149"/>
        <v>0</v>
      </c>
      <c r="H7300" s="7">
        <f t="shared" si="1141"/>
        <v>0</v>
      </c>
      <c r="I7300" s="7">
        <f t="shared" si="1142"/>
        <v>0</v>
      </c>
      <c r="J7300">
        <f t="shared" si="1143"/>
        <v>0</v>
      </c>
      <c r="K7300">
        <f t="shared" si="1147"/>
        <v>0</v>
      </c>
      <c r="L7300">
        <f t="shared" si="1144"/>
        <v>0</v>
      </c>
      <c r="M7300" s="66" t="str">
        <f t="shared" si="1140"/>
        <v xml:space="preserve"> </v>
      </c>
    </row>
    <row r="7301" spans="1:13" x14ac:dyDescent="0.25">
      <c r="A7301" s="25">
        <f t="shared" si="1148"/>
        <v>7301</v>
      </c>
      <c r="B7301" s="35">
        <f>+INDEX(Исходные_данные!A:Z,A7301+$X$32-1,$X$30)</f>
        <v>0</v>
      </c>
      <c r="C7301" s="25">
        <f>+IFERROR(_xlfn.NUMBERVALUE(INDEX(Исходные_данные!A:Z,A7301+$X$32-1,$X$31),"."),0)</f>
        <v>0</v>
      </c>
      <c r="D7301" s="51"/>
      <c r="E7301" s="3">
        <f t="shared" si="1145"/>
        <v>1289.4580000000001</v>
      </c>
      <c r="F7301" s="3">
        <f t="shared" si="1146"/>
        <v>1289.4574600000001</v>
      </c>
      <c r="G7301" s="8">
        <f t="shared" si="1149"/>
        <v>0</v>
      </c>
      <c r="H7301" s="7">
        <f t="shared" si="1141"/>
        <v>0</v>
      </c>
      <c r="I7301" s="7">
        <f t="shared" si="1142"/>
        <v>0</v>
      </c>
      <c r="J7301">
        <f t="shared" si="1143"/>
        <v>0</v>
      </c>
      <c r="K7301">
        <f t="shared" si="1147"/>
        <v>0</v>
      </c>
      <c r="L7301">
        <f t="shared" si="1144"/>
        <v>0</v>
      </c>
      <c r="M7301" s="66" t="str">
        <f t="shared" si="1140"/>
        <v xml:space="preserve"> </v>
      </c>
    </row>
    <row r="7302" spans="1:13" x14ac:dyDescent="0.25">
      <c r="A7302" s="25">
        <f t="shared" si="1148"/>
        <v>7302</v>
      </c>
      <c r="B7302" s="35">
        <f>+INDEX(Исходные_данные!A:Z,A7302+$X$32-1,$X$30)</f>
        <v>0</v>
      </c>
      <c r="C7302" s="25">
        <f>+IFERROR(_xlfn.NUMBERVALUE(INDEX(Исходные_данные!A:Z,A7302+$X$32-1,$X$31),"."),0)</f>
        <v>0</v>
      </c>
      <c r="D7302" s="51"/>
      <c r="E7302" s="3">
        <f t="shared" si="1145"/>
        <v>1289.4580000000001</v>
      </c>
      <c r="F7302" s="3">
        <f t="shared" si="1146"/>
        <v>1289.4574600000001</v>
      </c>
      <c r="G7302" s="8">
        <f t="shared" si="1149"/>
        <v>0</v>
      </c>
      <c r="H7302" s="7">
        <f t="shared" si="1141"/>
        <v>0</v>
      </c>
      <c r="I7302" s="7">
        <f t="shared" si="1142"/>
        <v>0</v>
      </c>
      <c r="J7302">
        <f t="shared" si="1143"/>
        <v>0</v>
      </c>
      <c r="K7302">
        <f t="shared" si="1147"/>
        <v>0</v>
      </c>
      <c r="L7302">
        <f t="shared" si="1144"/>
        <v>0</v>
      </c>
      <c r="M7302" s="66" t="str">
        <f t="shared" si="1140"/>
        <v xml:space="preserve"> </v>
      </c>
    </row>
    <row r="7303" spans="1:13" x14ac:dyDescent="0.25">
      <c r="A7303" s="25">
        <f t="shared" si="1148"/>
        <v>7303</v>
      </c>
      <c r="B7303" s="35">
        <f>+INDEX(Исходные_данные!A:Z,A7303+$X$32-1,$X$30)</f>
        <v>0</v>
      </c>
      <c r="C7303" s="25">
        <f>+IFERROR(_xlfn.NUMBERVALUE(INDEX(Исходные_данные!A:Z,A7303+$X$32-1,$X$31),"."),0)</f>
        <v>0</v>
      </c>
      <c r="D7303" s="51"/>
      <c r="E7303" s="3">
        <f t="shared" si="1145"/>
        <v>1289.4580000000001</v>
      </c>
      <c r="F7303" s="3">
        <f t="shared" si="1146"/>
        <v>1289.4574600000001</v>
      </c>
      <c r="G7303" s="8">
        <f t="shared" si="1149"/>
        <v>0</v>
      </c>
      <c r="H7303" s="7">
        <f t="shared" si="1141"/>
        <v>0</v>
      </c>
      <c r="I7303" s="7">
        <f t="shared" si="1142"/>
        <v>0</v>
      </c>
      <c r="J7303">
        <f t="shared" si="1143"/>
        <v>0</v>
      </c>
      <c r="K7303">
        <f t="shared" si="1147"/>
        <v>0</v>
      </c>
      <c r="L7303">
        <f t="shared" si="1144"/>
        <v>0</v>
      </c>
      <c r="M7303" s="66" t="str">
        <f t="shared" si="1140"/>
        <v xml:space="preserve"> </v>
      </c>
    </row>
    <row r="7304" spans="1:13" x14ac:dyDescent="0.25">
      <c r="A7304" s="25">
        <f t="shared" si="1148"/>
        <v>7304</v>
      </c>
      <c r="B7304" s="35">
        <f>+INDEX(Исходные_данные!A:Z,A7304+$X$32-1,$X$30)</f>
        <v>0</v>
      </c>
      <c r="C7304" s="25">
        <f>+IFERROR(_xlfn.NUMBERVALUE(INDEX(Исходные_данные!A:Z,A7304+$X$32-1,$X$31),"."),0)</f>
        <v>0</v>
      </c>
      <c r="D7304" s="51"/>
      <c r="E7304" s="3">
        <f t="shared" si="1145"/>
        <v>1289.4580000000001</v>
      </c>
      <c r="F7304" s="3">
        <f t="shared" si="1146"/>
        <v>1289.4574600000001</v>
      </c>
      <c r="G7304" s="8">
        <f t="shared" si="1149"/>
        <v>0</v>
      </c>
      <c r="H7304" s="7">
        <f t="shared" si="1141"/>
        <v>0</v>
      </c>
      <c r="I7304" s="7">
        <f t="shared" si="1142"/>
        <v>0</v>
      </c>
      <c r="J7304">
        <f t="shared" si="1143"/>
        <v>0</v>
      </c>
      <c r="K7304">
        <f t="shared" si="1147"/>
        <v>0</v>
      </c>
      <c r="L7304">
        <f t="shared" si="1144"/>
        <v>0</v>
      </c>
      <c r="M7304" s="66" t="str">
        <f t="shared" si="1140"/>
        <v xml:space="preserve"> </v>
      </c>
    </row>
    <row r="7305" spans="1:13" x14ac:dyDescent="0.25">
      <c r="A7305" s="25">
        <f t="shared" si="1148"/>
        <v>7305</v>
      </c>
      <c r="B7305" s="35">
        <f>+INDEX(Исходные_данные!A:Z,A7305+$X$32-1,$X$30)</f>
        <v>0</v>
      </c>
      <c r="C7305" s="25">
        <f>+IFERROR(_xlfn.NUMBERVALUE(INDEX(Исходные_данные!A:Z,A7305+$X$32-1,$X$31),"."),0)</f>
        <v>0</v>
      </c>
      <c r="D7305" s="51"/>
      <c r="E7305" s="3">
        <f t="shared" si="1145"/>
        <v>1289.4580000000001</v>
      </c>
      <c r="F7305" s="3">
        <f t="shared" si="1146"/>
        <v>1289.4574600000001</v>
      </c>
      <c r="G7305" s="8">
        <f t="shared" si="1149"/>
        <v>0</v>
      </c>
      <c r="H7305" s="7">
        <f t="shared" si="1141"/>
        <v>0</v>
      </c>
      <c r="I7305" s="7">
        <f t="shared" si="1142"/>
        <v>0</v>
      </c>
      <c r="J7305">
        <f t="shared" si="1143"/>
        <v>0</v>
      </c>
      <c r="K7305">
        <f t="shared" si="1147"/>
        <v>0</v>
      </c>
      <c r="L7305">
        <f t="shared" si="1144"/>
        <v>0</v>
      </c>
      <c r="M7305" s="66" t="str">
        <f t="shared" si="1140"/>
        <v xml:space="preserve"> </v>
      </c>
    </row>
    <row r="7306" spans="1:13" x14ac:dyDescent="0.25">
      <c r="A7306" s="25">
        <f t="shared" si="1148"/>
        <v>7306</v>
      </c>
      <c r="B7306" s="35">
        <f>+INDEX(Исходные_данные!A:Z,A7306+$X$32-1,$X$30)</f>
        <v>0</v>
      </c>
      <c r="C7306" s="25">
        <f>+IFERROR(_xlfn.NUMBERVALUE(INDEX(Исходные_данные!A:Z,A7306+$X$32-1,$X$31),"."),0)</f>
        <v>0</v>
      </c>
      <c r="D7306" s="51"/>
      <c r="E7306" s="3">
        <f t="shared" si="1145"/>
        <v>1289.4580000000001</v>
      </c>
      <c r="F7306" s="3">
        <f t="shared" si="1146"/>
        <v>1289.4574600000001</v>
      </c>
      <c r="G7306" s="8">
        <f t="shared" si="1149"/>
        <v>0</v>
      </c>
      <c r="H7306" s="7">
        <f t="shared" si="1141"/>
        <v>0</v>
      </c>
      <c r="I7306" s="7">
        <f t="shared" si="1142"/>
        <v>0</v>
      </c>
      <c r="J7306">
        <f t="shared" si="1143"/>
        <v>0</v>
      </c>
      <c r="K7306">
        <f t="shared" si="1147"/>
        <v>0</v>
      </c>
      <c r="L7306">
        <f t="shared" si="1144"/>
        <v>0</v>
      </c>
      <c r="M7306" s="66" t="str">
        <f t="shared" si="1140"/>
        <v xml:space="preserve"> </v>
      </c>
    </row>
    <row r="7307" spans="1:13" x14ac:dyDescent="0.25">
      <c r="A7307" s="25">
        <f t="shared" si="1148"/>
        <v>7307</v>
      </c>
      <c r="B7307" s="35">
        <f>+INDEX(Исходные_данные!A:Z,A7307+$X$32-1,$X$30)</f>
        <v>0</v>
      </c>
      <c r="C7307" s="25">
        <f>+IFERROR(_xlfn.NUMBERVALUE(INDEX(Исходные_данные!A:Z,A7307+$X$32-1,$X$31),"."),0)</f>
        <v>0</v>
      </c>
      <c r="D7307" s="51"/>
      <c r="E7307" s="3">
        <f t="shared" si="1145"/>
        <v>1289.4580000000001</v>
      </c>
      <c r="F7307" s="3">
        <f t="shared" si="1146"/>
        <v>1289.4574600000001</v>
      </c>
      <c r="G7307" s="8">
        <f t="shared" si="1149"/>
        <v>0</v>
      </c>
      <c r="H7307" s="7">
        <f t="shared" si="1141"/>
        <v>0</v>
      </c>
      <c r="I7307" s="7">
        <f t="shared" si="1142"/>
        <v>0</v>
      </c>
      <c r="J7307">
        <f t="shared" si="1143"/>
        <v>0</v>
      </c>
      <c r="K7307">
        <f t="shared" si="1147"/>
        <v>0</v>
      </c>
      <c r="L7307">
        <f t="shared" si="1144"/>
        <v>0</v>
      </c>
      <c r="M7307" s="66" t="str">
        <f t="shared" si="1140"/>
        <v xml:space="preserve"> </v>
      </c>
    </row>
    <row r="7308" spans="1:13" x14ac:dyDescent="0.25">
      <c r="A7308" s="25">
        <f t="shared" si="1148"/>
        <v>7308</v>
      </c>
      <c r="B7308" s="35">
        <f>+INDEX(Исходные_данные!A:Z,A7308+$X$32-1,$X$30)</f>
        <v>0</v>
      </c>
      <c r="C7308" s="25">
        <f>+IFERROR(_xlfn.NUMBERVALUE(INDEX(Исходные_данные!A:Z,A7308+$X$32-1,$X$31),"."),0)</f>
        <v>0</v>
      </c>
      <c r="D7308" s="51"/>
      <c r="E7308" s="3">
        <f t="shared" si="1145"/>
        <v>1289.4580000000001</v>
      </c>
      <c r="F7308" s="3">
        <f t="shared" si="1146"/>
        <v>1289.4574600000001</v>
      </c>
      <c r="G7308" s="8">
        <f t="shared" si="1149"/>
        <v>0</v>
      </c>
      <c r="H7308" s="7">
        <f t="shared" si="1141"/>
        <v>0</v>
      </c>
      <c r="I7308" s="7">
        <f t="shared" si="1142"/>
        <v>0</v>
      </c>
      <c r="J7308">
        <f t="shared" si="1143"/>
        <v>0</v>
      </c>
      <c r="K7308">
        <f t="shared" si="1147"/>
        <v>0</v>
      </c>
      <c r="L7308">
        <f t="shared" si="1144"/>
        <v>0</v>
      </c>
      <c r="M7308" s="66" t="str">
        <f t="shared" si="1140"/>
        <v xml:space="preserve"> </v>
      </c>
    </row>
    <row r="7309" spans="1:13" x14ac:dyDescent="0.25">
      <c r="A7309" s="25">
        <f t="shared" si="1148"/>
        <v>7309</v>
      </c>
      <c r="B7309" s="35">
        <f>+INDEX(Исходные_данные!A:Z,A7309+$X$32-1,$X$30)</f>
        <v>0</v>
      </c>
      <c r="C7309" s="25">
        <f>+IFERROR(_xlfn.NUMBERVALUE(INDEX(Исходные_данные!A:Z,A7309+$X$32-1,$X$31),"."),0)</f>
        <v>0</v>
      </c>
      <c r="D7309" s="51"/>
      <c r="E7309" s="3">
        <f t="shared" si="1145"/>
        <v>1289.4580000000001</v>
      </c>
      <c r="F7309" s="3">
        <f t="shared" si="1146"/>
        <v>1289.4574600000001</v>
      </c>
      <c r="G7309" s="8">
        <f t="shared" si="1149"/>
        <v>0</v>
      </c>
      <c r="H7309" s="7">
        <f t="shared" si="1141"/>
        <v>0</v>
      </c>
      <c r="I7309" s="7">
        <f t="shared" si="1142"/>
        <v>0</v>
      </c>
      <c r="J7309">
        <f t="shared" si="1143"/>
        <v>0</v>
      </c>
      <c r="K7309">
        <f t="shared" si="1147"/>
        <v>0</v>
      </c>
      <c r="L7309">
        <f t="shared" si="1144"/>
        <v>0</v>
      </c>
      <c r="M7309" s="66" t="str">
        <f t="shared" si="1140"/>
        <v xml:space="preserve"> </v>
      </c>
    </row>
    <row r="7310" spans="1:13" x14ac:dyDescent="0.25">
      <c r="A7310" s="25">
        <f t="shared" si="1148"/>
        <v>7310</v>
      </c>
      <c r="B7310" s="35">
        <f>+INDEX(Исходные_данные!A:Z,A7310+$X$32-1,$X$30)</f>
        <v>0</v>
      </c>
      <c r="C7310" s="25">
        <f>+IFERROR(_xlfn.NUMBERVALUE(INDEX(Исходные_данные!A:Z,A7310+$X$32-1,$X$31),"."),0)</f>
        <v>0</v>
      </c>
      <c r="D7310" s="51"/>
      <c r="E7310" s="3">
        <f t="shared" si="1145"/>
        <v>1289.4580000000001</v>
      </c>
      <c r="F7310" s="3">
        <f t="shared" si="1146"/>
        <v>1289.4574600000001</v>
      </c>
      <c r="G7310" s="8">
        <f t="shared" si="1149"/>
        <v>0</v>
      </c>
      <c r="H7310" s="7">
        <f t="shared" si="1141"/>
        <v>0</v>
      </c>
      <c r="I7310" s="7">
        <f t="shared" si="1142"/>
        <v>0</v>
      </c>
      <c r="J7310">
        <f t="shared" si="1143"/>
        <v>0</v>
      </c>
      <c r="K7310">
        <f t="shared" si="1147"/>
        <v>0</v>
      </c>
      <c r="L7310">
        <f t="shared" si="1144"/>
        <v>0</v>
      </c>
      <c r="M7310" s="66" t="str">
        <f t="shared" si="1140"/>
        <v xml:space="preserve"> </v>
      </c>
    </row>
    <row r="7311" spans="1:13" x14ac:dyDescent="0.25">
      <c r="A7311" s="25">
        <f t="shared" si="1148"/>
        <v>7311</v>
      </c>
      <c r="B7311" s="35">
        <f>+INDEX(Исходные_данные!A:Z,A7311+$X$32-1,$X$30)</f>
        <v>0</v>
      </c>
      <c r="C7311" s="25">
        <f>+IFERROR(_xlfn.NUMBERVALUE(INDEX(Исходные_данные!A:Z,A7311+$X$32-1,$X$31),"."),0)</f>
        <v>0</v>
      </c>
      <c r="D7311" s="51"/>
      <c r="E7311" s="3">
        <f t="shared" si="1145"/>
        <v>1289.4580000000001</v>
      </c>
      <c r="F7311" s="3">
        <f t="shared" si="1146"/>
        <v>1289.4574600000001</v>
      </c>
      <c r="G7311" s="8">
        <f t="shared" si="1149"/>
        <v>0</v>
      </c>
      <c r="H7311" s="7">
        <f t="shared" si="1141"/>
        <v>0</v>
      </c>
      <c r="I7311" s="7">
        <f t="shared" si="1142"/>
        <v>0</v>
      </c>
      <c r="J7311">
        <f t="shared" si="1143"/>
        <v>0</v>
      </c>
      <c r="K7311">
        <f t="shared" si="1147"/>
        <v>0</v>
      </c>
      <c r="L7311">
        <f t="shared" si="1144"/>
        <v>0</v>
      </c>
      <c r="M7311" s="66" t="str">
        <f t="shared" si="1140"/>
        <v xml:space="preserve"> </v>
      </c>
    </row>
    <row r="7312" spans="1:13" x14ac:dyDescent="0.25">
      <c r="A7312" s="25">
        <f t="shared" si="1148"/>
        <v>7312</v>
      </c>
      <c r="B7312" s="35">
        <f>+INDEX(Исходные_данные!A:Z,A7312+$X$32-1,$X$30)</f>
        <v>0</v>
      </c>
      <c r="C7312" s="25">
        <f>+IFERROR(_xlfn.NUMBERVALUE(INDEX(Исходные_данные!A:Z,A7312+$X$32-1,$X$31),"."),0)</f>
        <v>0</v>
      </c>
      <c r="D7312" s="51"/>
      <c r="E7312" s="3">
        <f t="shared" si="1145"/>
        <v>1289.4580000000001</v>
      </c>
      <c r="F7312" s="3">
        <f t="shared" si="1146"/>
        <v>1289.4574600000001</v>
      </c>
      <c r="G7312" s="8">
        <f t="shared" si="1149"/>
        <v>0</v>
      </c>
      <c r="H7312" s="7">
        <f t="shared" si="1141"/>
        <v>0</v>
      </c>
      <c r="I7312" s="7">
        <f t="shared" si="1142"/>
        <v>0</v>
      </c>
      <c r="J7312">
        <f t="shared" si="1143"/>
        <v>0</v>
      </c>
      <c r="K7312">
        <f t="shared" si="1147"/>
        <v>0</v>
      </c>
      <c r="L7312">
        <f t="shared" si="1144"/>
        <v>0</v>
      </c>
      <c r="M7312" s="66" t="str">
        <f t="shared" si="1140"/>
        <v xml:space="preserve"> </v>
      </c>
    </row>
    <row r="7313" spans="1:13" x14ac:dyDescent="0.25">
      <c r="A7313" s="25">
        <f t="shared" si="1148"/>
        <v>7313</v>
      </c>
      <c r="B7313" s="35">
        <f>+INDEX(Исходные_данные!A:Z,A7313+$X$32-1,$X$30)</f>
        <v>0</v>
      </c>
      <c r="C7313" s="25">
        <f>+IFERROR(_xlfn.NUMBERVALUE(INDEX(Исходные_данные!A:Z,A7313+$X$32-1,$X$31),"."),0)</f>
        <v>0</v>
      </c>
      <c r="D7313" s="51"/>
      <c r="E7313" s="3">
        <f t="shared" si="1145"/>
        <v>1289.4580000000001</v>
      </c>
      <c r="F7313" s="3">
        <f t="shared" si="1146"/>
        <v>1289.4574600000001</v>
      </c>
      <c r="G7313" s="8">
        <f t="shared" si="1149"/>
        <v>0</v>
      </c>
      <c r="H7313" s="7">
        <f t="shared" si="1141"/>
        <v>0</v>
      </c>
      <c r="I7313" s="7">
        <f t="shared" si="1142"/>
        <v>0</v>
      </c>
      <c r="J7313">
        <f t="shared" si="1143"/>
        <v>0</v>
      </c>
      <c r="K7313">
        <f t="shared" si="1147"/>
        <v>0</v>
      </c>
      <c r="L7313">
        <f t="shared" si="1144"/>
        <v>0</v>
      </c>
      <c r="M7313" s="66" t="str">
        <f t="shared" si="1140"/>
        <v xml:space="preserve"> </v>
      </c>
    </row>
    <row r="7314" spans="1:13" x14ac:dyDescent="0.25">
      <c r="A7314" s="25">
        <f t="shared" si="1148"/>
        <v>7314</v>
      </c>
      <c r="B7314" s="35">
        <f>+INDEX(Исходные_данные!A:Z,A7314+$X$32-1,$X$30)</f>
        <v>0</v>
      </c>
      <c r="C7314" s="25">
        <f>+IFERROR(_xlfn.NUMBERVALUE(INDEX(Исходные_данные!A:Z,A7314+$X$32-1,$X$31),"."),0)</f>
        <v>0</v>
      </c>
      <c r="D7314" s="51"/>
      <c r="E7314" s="3">
        <f t="shared" si="1145"/>
        <v>1289.4580000000001</v>
      </c>
      <c r="F7314" s="3">
        <f t="shared" si="1146"/>
        <v>1289.4574600000001</v>
      </c>
      <c r="G7314" s="8">
        <f t="shared" si="1149"/>
        <v>0</v>
      </c>
      <c r="H7314" s="7">
        <f t="shared" si="1141"/>
        <v>0</v>
      </c>
      <c r="I7314" s="7">
        <f t="shared" si="1142"/>
        <v>0</v>
      </c>
      <c r="J7314">
        <f t="shared" si="1143"/>
        <v>0</v>
      </c>
      <c r="K7314">
        <f t="shared" si="1147"/>
        <v>0</v>
      </c>
      <c r="L7314">
        <f t="shared" si="1144"/>
        <v>0</v>
      </c>
      <c r="M7314" s="66" t="str">
        <f t="shared" si="1140"/>
        <v xml:space="preserve"> </v>
      </c>
    </row>
    <row r="7315" spans="1:13" x14ac:dyDescent="0.25">
      <c r="A7315" s="25">
        <f t="shared" si="1148"/>
        <v>7315</v>
      </c>
      <c r="B7315" s="35">
        <f>+INDEX(Исходные_данные!A:Z,A7315+$X$32-1,$X$30)</f>
        <v>0</v>
      </c>
      <c r="C7315" s="25">
        <f>+IFERROR(_xlfn.NUMBERVALUE(INDEX(Исходные_данные!A:Z,A7315+$X$32-1,$X$31),"."),0)</f>
        <v>0</v>
      </c>
      <c r="D7315" s="51"/>
      <c r="E7315" s="3">
        <f t="shared" si="1145"/>
        <v>1289.4580000000001</v>
      </c>
      <c r="F7315" s="3">
        <f t="shared" si="1146"/>
        <v>1289.4574600000001</v>
      </c>
      <c r="G7315" s="8">
        <f t="shared" si="1149"/>
        <v>0</v>
      </c>
      <c r="H7315" s="7">
        <f t="shared" si="1141"/>
        <v>0</v>
      </c>
      <c r="I7315" s="7">
        <f t="shared" si="1142"/>
        <v>0</v>
      </c>
      <c r="J7315">
        <f t="shared" si="1143"/>
        <v>0</v>
      </c>
      <c r="K7315">
        <f t="shared" si="1147"/>
        <v>0</v>
      </c>
      <c r="L7315">
        <f t="shared" si="1144"/>
        <v>0</v>
      </c>
      <c r="M7315" s="66" t="str">
        <f t="shared" si="1140"/>
        <v xml:space="preserve"> </v>
      </c>
    </row>
    <row r="7316" spans="1:13" x14ac:dyDescent="0.25">
      <c r="A7316" s="25">
        <f t="shared" si="1148"/>
        <v>7316</v>
      </c>
      <c r="B7316" s="35">
        <f>+INDEX(Исходные_данные!A:Z,A7316+$X$32-1,$X$30)</f>
        <v>0</v>
      </c>
      <c r="C7316" s="25">
        <f>+IFERROR(_xlfn.NUMBERVALUE(INDEX(Исходные_данные!A:Z,A7316+$X$32-1,$X$31),"."),0)</f>
        <v>0</v>
      </c>
      <c r="D7316" s="51"/>
      <c r="E7316" s="3">
        <f t="shared" si="1145"/>
        <v>1289.4580000000001</v>
      </c>
      <c r="F7316" s="3">
        <f t="shared" si="1146"/>
        <v>1289.4574600000001</v>
      </c>
      <c r="G7316" s="8">
        <f t="shared" si="1149"/>
        <v>0</v>
      </c>
      <c r="H7316" s="7">
        <f t="shared" si="1141"/>
        <v>0</v>
      </c>
      <c r="I7316" s="7">
        <f t="shared" si="1142"/>
        <v>0</v>
      </c>
      <c r="J7316">
        <f t="shared" si="1143"/>
        <v>0</v>
      </c>
      <c r="K7316">
        <f t="shared" si="1147"/>
        <v>0</v>
      </c>
      <c r="L7316">
        <f t="shared" si="1144"/>
        <v>0</v>
      </c>
      <c r="M7316" s="66" t="str">
        <f t="shared" si="1140"/>
        <v xml:space="preserve"> </v>
      </c>
    </row>
    <row r="7317" spans="1:13" x14ac:dyDescent="0.25">
      <c r="A7317" s="25">
        <f t="shared" si="1148"/>
        <v>7317</v>
      </c>
      <c r="B7317" s="35">
        <f>+INDEX(Исходные_данные!A:Z,A7317+$X$32-1,$X$30)</f>
        <v>0</v>
      </c>
      <c r="C7317" s="25">
        <f>+IFERROR(_xlfn.NUMBERVALUE(INDEX(Исходные_данные!A:Z,A7317+$X$32-1,$X$31),"."),0)</f>
        <v>0</v>
      </c>
      <c r="D7317" s="51"/>
      <c r="E7317" s="3">
        <f t="shared" si="1145"/>
        <v>1289.4580000000001</v>
      </c>
      <c r="F7317" s="3">
        <f t="shared" si="1146"/>
        <v>1289.4574600000001</v>
      </c>
      <c r="G7317" s="8">
        <f t="shared" si="1149"/>
        <v>0</v>
      </c>
      <c r="H7317" s="7">
        <f t="shared" si="1141"/>
        <v>0</v>
      </c>
      <c r="I7317" s="7">
        <f t="shared" si="1142"/>
        <v>0</v>
      </c>
      <c r="J7317">
        <f t="shared" si="1143"/>
        <v>0</v>
      </c>
      <c r="K7317">
        <f t="shared" si="1147"/>
        <v>0</v>
      </c>
      <c r="L7317">
        <f t="shared" si="1144"/>
        <v>0</v>
      </c>
      <c r="M7317" s="66" t="str">
        <f t="shared" si="1140"/>
        <v xml:space="preserve"> </v>
      </c>
    </row>
    <row r="7318" spans="1:13" x14ac:dyDescent="0.25">
      <c r="A7318" s="25">
        <f t="shared" si="1148"/>
        <v>7318</v>
      </c>
      <c r="B7318" s="35">
        <f>+INDEX(Исходные_данные!A:Z,A7318+$X$32-1,$X$30)</f>
        <v>0</v>
      </c>
      <c r="C7318" s="25">
        <f>+IFERROR(_xlfn.NUMBERVALUE(INDEX(Исходные_данные!A:Z,A7318+$X$32-1,$X$31),"."),0)</f>
        <v>0</v>
      </c>
      <c r="D7318" s="51"/>
      <c r="E7318" s="3">
        <f t="shared" si="1145"/>
        <v>1289.4580000000001</v>
      </c>
      <c r="F7318" s="3">
        <f t="shared" si="1146"/>
        <v>1289.4574600000001</v>
      </c>
      <c r="G7318" s="8">
        <f t="shared" si="1149"/>
        <v>0</v>
      </c>
      <c r="H7318" s="7">
        <f t="shared" si="1141"/>
        <v>0</v>
      </c>
      <c r="I7318" s="7">
        <f t="shared" si="1142"/>
        <v>0</v>
      </c>
      <c r="J7318">
        <f t="shared" si="1143"/>
        <v>0</v>
      </c>
      <c r="K7318">
        <f t="shared" si="1147"/>
        <v>0</v>
      </c>
      <c r="L7318">
        <f t="shared" si="1144"/>
        <v>0</v>
      </c>
      <c r="M7318" s="66" t="str">
        <f t="shared" si="1140"/>
        <v xml:space="preserve"> </v>
      </c>
    </row>
    <row r="7319" spans="1:13" x14ac:dyDescent="0.25">
      <c r="A7319" s="25">
        <f t="shared" si="1148"/>
        <v>7319</v>
      </c>
      <c r="B7319" s="35">
        <f>+INDEX(Исходные_данные!A:Z,A7319+$X$32-1,$X$30)</f>
        <v>0</v>
      </c>
      <c r="C7319" s="25">
        <f>+IFERROR(_xlfn.NUMBERVALUE(INDEX(Исходные_данные!A:Z,A7319+$X$32-1,$X$31),"."),0)</f>
        <v>0</v>
      </c>
      <c r="D7319" s="51"/>
      <c r="E7319" s="3">
        <f t="shared" si="1145"/>
        <v>1289.4580000000001</v>
      </c>
      <c r="F7319" s="3">
        <f t="shared" si="1146"/>
        <v>1289.4574600000001</v>
      </c>
      <c r="G7319" s="8">
        <f t="shared" si="1149"/>
        <v>0</v>
      </c>
      <c r="H7319" s="7">
        <f t="shared" si="1141"/>
        <v>0</v>
      </c>
      <c r="I7319" s="7">
        <f t="shared" si="1142"/>
        <v>0</v>
      </c>
      <c r="J7319">
        <f t="shared" si="1143"/>
        <v>0</v>
      </c>
      <c r="K7319">
        <f t="shared" si="1147"/>
        <v>0</v>
      </c>
      <c r="L7319">
        <f t="shared" si="1144"/>
        <v>0</v>
      </c>
      <c r="M7319" s="66" t="str">
        <f t="shared" si="1140"/>
        <v xml:space="preserve"> </v>
      </c>
    </row>
    <row r="7320" spans="1:13" x14ac:dyDescent="0.25">
      <c r="A7320" s="25">
        <f t="shared" si="1148"/>
        <v>7320</v>
      </c>
      <c r="B7320" s="35">
        <f>+INDEX(Исходные_данные!A:Z,A7320+$X$32-1,$X$30)</f>
        <v>0</v>
      </c>
      <c r="C7320" s="25">
        <f>+IFERROR(_xlfn.NUMBERVALUE(INDEX(Исходные_данные!A:Z,A7320+$X$32-1,$X$31),"."),0)</f>
        <v>0</v>
      </c>
      <c r="D7320" s="51"/>
      <c r="E7320" s="3">
        <f t="shared" si="1145"/>
        <v>1289.4580000000001</v>
      </c>
      <c r="F7320" s="3">
        <f t="shared" si="1146"/>
        <v>1289.4574600000001</v>
      </c>
      <c r="G7320" s="8">
        <f t="shared" si="1149"/>
        <v>0</v>
      </c>
      <c r="H7320" s="7">
        <f t="shared" si="1141"/>
        <v>0</v>
      </c>
      <c r="I7320" s="7">
        <f t="shared" si="1142"/>
        <v>0</v>
      </c>
      <c r="J7320">
        <f t="shared" si="1143"/>
        <v>0</v>
      </c>
      <c r="K7320">
        <f t="shared" si="1147"/>
        <v>0</v>
      </c>
      <c r="L7320">
        <f t="shared" si="1144"/>
        <v>0</v>
      </c>
      <c r="M7320" s="66" t="str">
        <f t="shared" si="1140"/>
        <v xml:space="preserve"> </v>
      </c>
    </row>
    <row r="7321" spans="1:13" x14ac:dyDescent="0.25">
      <c r="A7321" s="25">
        <f t="shared" si="1148"/>
        <v>7321</v>
      </c>
      <c r="B7321" s="35">
        <f>+INDEX(Исходные_данные!A:Z,A7321+$X$32-1,$X$30)</f>
        <v>0</v>
      </c>
      <c r="C7321" s="25">
        <f>+IFERROR(_xlfn.NUMBERVALUE(INDEX(Исходные_данные!A:Z,A7321+$X$32-1,$X$31),"."),0)</f>
        <v>0</v>
      </c>
      <c r="D7321" s="51"/>
      <c r="E7321" s="3">
        <f t="shared" si="1145"/>
        <v>1289.4580000000001</v>
      </c>
      <c r="F7321" s="3">
        <f t="shared" si="1146"/>
        <v>1289.4574600000001</v>
      </c>
      <c r="G7321" s="8">
        <f t="shared" si="1149"/>
        <v>0</v>
      </c>
      <c r="H7321" s="7">
        <f t="shared" si="1141"/>
        <v>0</v>
      </c>
      <c r="I7321" s="7">
        <f t="shared" si="1142"/>
        <v>0</v>
      </c>
      <c r="J7321">
        <f t="shared" si="1143"/>
        <v>0</v>
      </c>
      <c r="K7321">
        <f t="shared" si="1147"/>
        <v>0</v>
      </c>
      <c r="L7321">
        <f t="shared" si="1144"/>
        <v>0</v>
      </c>
      <c r="M7321" s="66" t="str">
        <f t="shared" si="1140"/>
        <v xml:space="preserve"> </v>
      </c>
    </row>
    <row r="7322" spans="1:13" x14ac:dyDescent="0.25">
      <c r="A7322" s="25">
        <f t="shared" si="1148"/>
        <v>7322</v>
      </c>
      <c r="B7322" s="35">
        <f>+INDEX(Исходные_данные!A:Z,A7322+$X$32-1,$X$30)</f>
        <v>0</v>
      </c>
      <c r="C7322" s="25">
        <f>+IFERROR(_xlfn.NUMBERVALUE(INDEX(Исходные_данные!A:Z,A7322+$X$32-1,$X$31),"."),0)</f>
        <v>0</v>
      </c>
      <c r="D7322" s="51"/>
      <c r="E7322" s="3">
        <f t="shared" si="1145"/>
        <v>1289.4580000000001</v>
      </c>
      <c r="F7322" s="3">
        <f t="shared" si="1146"/>
        <v>1289.4574600000001</v>
      </c>
      <c r="G7322" s="8">
        <f t="shared" si="1149"/>
        <v>0</v>
      </c>
      <c r="H7322" s="7">
        <f t="shared" si="1141"/>
        <v>0</v>
      </c>
      <c r="I7322" s="7">
        <f t="shared" si="1142"/>
        <v>0</v>
      </c>
      <c r="J7322">
        <f t="shared" si="1143"/>
        <v>0</v>
      </c>
      <c r="K7322">
        <f t="shared" si="1147"/>
        <v>0</v>
      </c>
      <c r="L7322">
        <f t="shared" si="1144"/>
        <v>0</v>
      </c>
      <c r="M7322" s="66" t="str">
        <f t="shared" si="1140"/>
        <v xml:space="preserve"> </v>
      </c>
    </row>
    <row r="7323" spans="1:13" x14ac:dyDescent="0.25">
      <c r="A7323" s="25">
        <f t="shared" si="1148"/>
        <v>7323</v>
      </c>
      <c r="B7323" s="35">
        <f>+INDEX(Исходные_данные!A:Z,A7323+$X$32-1,$X$30)</f>
        <v>0</v>
      </c>
      <c r="C7323" s="25">
        <f>+IFERROR(_xlfn.NUMBERVALUE(INDEX(Исходные_данные!A:Z,A7323+$X$32-1,$X$31),"."),0)</f>
        <v>0</v>
      </c>
      <c r="D7323" s="51"/>
      <c r="E7323" s="3">
        <f t="shared" si="1145"/>
        <v>1289.4580000000001</v>
      </c>
      <c r="F7323" s="3">
        <f t="shared" si="1146"/>
        <v>1289.4574600000001</v>
      </c>
      <c r="G7323" s="8">
        <f t="shared" si="1149"/>
        <v>0</v>
      </c>
      <c r="H7323" s="7">
        <f t="shared" si="1141"/>
        <v>0</v>
      </c>
      <c r="I7323" s="7">
        <f t="shared" si="1142"/>
        <v>0</v>
      </c>
      <c r="J7323">
        <f t="shared" si="1143"/>
        <v>0</v>
      </c>
      <c r="K7323">
        <f t="shared" si="1147"/>
        <v>0</v>
      </c>
      <c r="L7323">
        <f t="shared" si="1144"/>
        <v>0</v>
      </c>
      <c r="M7323" s="66" t="str">
        <f t="shared" si="1140"/>
        <v xml:space="preserve"> </v>
      </c>
    </row>
    <row r="7324" spans="1:13" x14ac:dyDescent="0.25">
      <c r="A7324" s="25">
        <f t="shared" si="1148"/>
        <v>7324</v>
      </c>
      <c r="B7324" s="35">
        <f>+INDEX(Исходные_данные!A:Z,A7324+$X$32-1,$X$30)</f>
        <v>0</v>
      </c>
      <c r="C7324" s="25">
        <f>+IFERROR(_xlfn.NUMBERVALUE(INDEX(Исходные_данные!A:Z,A7324+$X$32-1,$X$31),"."),0)</f>
        <v>0</v>
      </c>
      <c r="D7324" s="51"/>
      <c r="E7324" s="3">
        <f t="shared" si="1145"/>
        <v>1289.4580000000001</v>
      </c>
      <c r="F7324" s="3">
        <f t="shared" si="1146"/>
        <v>1289.4574600000001</v>
      </c>
      <c r="G7324" s="8">
        <f t="shared" si="1149"/>
        <v>0</v>
      </c>
      <c r="H7324" s="7">
        <f t="shared" si="1141"/>
        <v>0</v>
      </c>
      <c r="I7324" s="7">
        <f t="shared" si="1142"/>
        <v>0</v>
      </c>
      <c r="J7324">
        <f t="shared" si="1143"/>
        <v>0</v>
      </c>
      <c r="K7324">
        <f t="shared" si="1147"/>
        <v>0</v>
      </c>
      <c r="L7324">
        <f t="shared" si="1144"/>
        <v>0</v>
      </c>
      <c r="M7324" s="66" t="str">
        <f t="shared" ref="M7324:M7387" si="1150">IF(AC7339=1,"",+CONCATENATE(IF($AC$43=1,CONCATENATE(D7324," "),""),IF($AC$44=1,CONCATENATE(E7324," (",TEXT(G7324,"0,0"),"%)"),"")))</f>
        <v xml:space="preserve"> </v>
      </c>
    </row>
    <row r="7325" spans="1:13" x14ac:dyDescent="0.25">
      <c r="A7325" s="25">
        <f t="shared" si="1148"/>
        <v>7325</v>
      </c>
      <c r="B7325" s="35">
        <f>+INDEX(Исходные_данные!A:Z,A7325+$X$32-1,$X$30)</f>
        <v>0</v>
      </c>
      <c r="C7325" s="25">
        <f>+IFERROR(_xlfn.NUMBERVALUE(INDEX(Исходные_данные!A:Z,A7325+$X$32-1,$X$31),"."),0)</f>
        <v>0</v>
      </c>
      <c r="D7325" s="51"/>
      <c r="E7325" s="3">
        <f t="shared" si="1145"/>
        <v>1289.4580000000001</v>
      </c>
      <c r="F7325" s="3">
        <f t="shared" si="1146"/>
        <v>1289.4574600000001</v>
      </c>
      <c r="G7325" s="8">
        <f t="shared" si="1149"/>
        <v>0</v>
      </c>
      <c r="H7325" s="7">
        <f t="shared" si="1141"/>
        <v>0</v>
      </c>
      <c r="I7325" s="7">
        <f t="shared" si="1142"/>
        <v>0</v>
      </c>
      <c r="J7325">
        <f t="shared" si="1143"/>
        <v>0</v>
      </c>
      <c r="K7325">
        <f t="shared" si="1147"/>
        <v>0</v>
      </c>
      <c r="L7325">
        <f t="shared" si="1144"/>
        <v>0</v>
      </c>
      <c r="M7325" s="66" t="str">
        <f t="shared" si="1150"/>
        <v xml:space="preserve"> </v>
      </c>
    </row>
    <row r="7326" spans="1:13" x14ac:dyDescent="0.25">
      <c r="A7326" s="25">
        <f t="shared" si="1148"/>
        <v>7326</v>
      </c>
      <c r="B7326" s="35">
        <f>+INDEX(Исходные_данные!A:Z,A7326+$X$32-1,$X$30)</f>
        <v>0</v>
      </c>
      <c r="C7326" s="25">
        <f>+IFERROR(_xlfn.NUMBERVALUE(INDEX(Исходные_данные!A:Z,A7326+$X$32-1,$X$31),"."),0)</f>
        <v>0</v>
      </c>
      <c r="D7326" s="51"/>
      <c r="E7326" s="3">
        <f t="shared" si="1145"/>
        <v>1289.4580000000001</v>
      </c>
      <c r="F7326" s="3">
        <f t="shared" si="1146"/>
        <v>1289.4574600000001</v>
      </c>
      <c r="G7326" s="8">
        <f t="shared" si="1149"/>
        <v>0</v>
      </c>
      <c r="H7326" s="7">
        <f t="shared" si="1141"/>
        <v>0</v>
      </c>
      <c r="I7326" s="7">
        <f t="shared" si="1142"/>
        <v>0</v>
      </c>
      <c r="J7326">
        <f t="shared" si="1143"/>
        <v>0</v>
      </c>
      <c r="K7326">
        <f t="shared" si="1147"/>
        <v>0</v>
      </c>
      <c r="L7326">
        <f t="shared" si="1144"/>
        <v>0</v>
      </c>
      <c r="M7326" s="66" t="str">
        <f t="shared" si="1150"/>
        <v xml:space="preserve"> </v>
      </c>
    </row>
    <row r="7327" spans="1:13" x14ac:dyDescent="0.25">
      <c r="A7327" s="25">
        <f t="shared" si="1148"/>
        <v>7327</v>
      </c>
      <c r="B7327" s="35">
        <f>+INDEX(Исходные_данные!A:Z,A7327+$X$32-1,$X$30)</f>
        <v>0</v>
      </c>
      <c r="C7327" s="25">
        <f>+IFERROR(_xlfn.NUMBERVALUE(INDEX(Исходные_данные!A:Z,A7327+$X$32-1,$X$31),"."),0)</f>
        <v>0</v>
      </c>
      <c r="D7327" s="51"/>
      <c r="E7327" s="3">
        <f t="shared" si="1145"/>
        <v>1289.4580000000001</v>
      </c>
      <c r="F7327" s="3">
        <f t="shared" si="1146"/>
        <v>1289.4574600000001</v>
      </c>
      <c r="G7327" s="8">
        <f t="shared" si="1149"/>
        <v>0</v>
      </c>
      <c r="H7327" s="7">
        <f t="shared" si="1141"/>
        <v>0</v>
      </c>
      <c r="I7327" s="7">
        <f t="shared" si="1142"/>
        <v>0</v>
      </c>
      <c r="J7327">
        <f t="shared" si="1143"/>
        <v>0</v>
      </c>
      <c r="K7327">
        <f t="shared" si="1147"/>
        <v>0</v>
      </c>
      <c r="L7327">
        <f t="shared" si="1144"/>
        <v>0</v>
      </c>
      <c r="M7327" s="66" t="str">
        <f t="shared" si="1150"/>
        <v xml:space="preserve"> </v>
      </c>
    </row>
    <row r="7328" spans="1:13" x14ac:dyDescent="0.25">
      <c r="A7328" s="25">
        <f t="shared" si="1148"/>
        <v>7328</v>
      </c>
      <c r="B7328" s="35">
        <f>+INDEX(Исходные_данные!A:Z,A7328+$X$32-1,$X$30)</f>
        <v>0</v>
      </c>
      <c r="C7328" s="25">
        <f>+IFERROR(_xlfn.NUMBERVALUE(INDEX(Исходные_данные!A:Z,A7328+$X$32-1,$X$31),"."),0)</f>
        <v>0</v>
      </c>
      <c r="D7328" s="51"/>
      <c r="E7328" s="3">
        <f t="shared" si="1145"/>
        <v>1289.4580000000001</v>
      </c>
      <c r="F7328" s="3">
        <f t="shared" si="1146"/>
        <v>1289.4574600000001</v>
      </c>
      <c r="G7328" s="8">
        <f t="shared" si="1149"/>
        <v>0</v>
      </c>
      <c r="H7328" s="7">
        <f t="shared" si="1141"/>
        <v>0</v>
      </c>
      <c r="I7328" s="7">
        <f t="shared" si="1142"/>
        <v>0</v>
      </c>
      <c r="J7328">
        <f t="shared" si="1143"/>
        <v>0</v>
      </c>
      <c r="K7328">
        <f t="shared" si="1147"/>
        <v>0</v>
      </c>
      <c r="L7328">
        <f t="shared" si="1144"/>
        <v>0</v>
      </c>
      <c r="M7328" s="66" t="str">
        <f t="shared" si="1150"/>
        <v xml:space="preserve"> </v>
      </c>
    </row>
    <row r="7329" spans="1:13" x14ac:dyDescent="0.25">
      <c r="A7329" s="25">
        <f t="shared" si="1148"/>
        <v>7329</v>
      </c>
      <c r="B7329" s="35">
        <f>+INDEX(Исходные_данные!A:Z,A7329+$X$32-1,$X$30)</f>
        <v>0</v>
      </c>
      <c r="C7329" s="25">
        <f>+IFERROR(_xlfn.NUMBERVALUE(INDEX(Исходные_данные!A:Z,A7329+$X$32-1,$X$31),"."),0)</f>
        <v>0</v>
      </c>
      <c r="D7329" s="51"/>
      <c r="E7329" s="3">
        <f t="shared" si="1145"/>
        <v>1289.4580000000001</v>
      </c>
      <c r="F7329" s="3">
        <f t="shared" si="1146"/>
        <v>1289.4574600000001</v>
      </c>
      <c r="G7329" s="8">
        <f t="shared" si="1149"/>
        <v>0</v>
      </c>
      <c r="H7329" s="7">
        <f t="shared" si="1141"/>
        <v>0</v>
      </c>
      <c r="I7329" s="7">
        <f t="shared" si="1142"/>
        <v>0</v>
      </c>
      <c r="J7329">
        <f t="shared" si="1143"/>
        <v>0</v>
      </c>
      <c r="K7329">
        <f t="shared" si="1147"/>
        <v>0</v>
      </c>
      <c r="L7329">
        <f t="shared" si="1144"/>
        <v>0</v>
      </c>
      <c r="M7329" s="66" t="str">
        <f t="shared" si="1150"/>
        <v xml:space="preserve"> </v>
      </c>
    </row>
    <row r="7330" spans="1:13" x14ac:dyDescent="0.25">
      <c r="A7330" s="25">
        <f t="shared" si="1148"/>
        <v>7330</v>
      </c>
      <c r="B7330" s="35">
        <f>+INDEX(Исходные_данные!A:Z,A7330+$X$32-1,$X$30)</f>
        <v>0</v>
      </c>
      <c r="C7330" s="25">
        <f>+IFERROR(_xlfn.NUMBERVALUE(INDEX(Исходные_данные!A:Z,A7330+$X$32-1,$X$31),"."),0)</f>
        <v>0</v>
      </c>
      <c r="D7330" s="51"/>
      <c r="E7330" s="3">
        <f t="shared" si="1145"/>
        <v>1289.4580000000001</v>
      </c>
      <c r="F7330" s="3">
        <f t="shared" si="1146"/>
        <v>1289.4574600000001</v>
      </c>
      <c r="G7330" s="8">
        <f t="shared" si="1149"/>
        <v>0</v>
      </c>
      <c r="H7330" s="7">
        <f t="shared" si="1141"/>
        <v>0</v>
      </c>
      <c r="I7330" s="7">
        <f t="shared" si="1142"/>
        <v>0</v>
      </c>
      <c r="J7330">
        <f t="shared" si="1143"/>
        <v>0</v>
      </c>
      <c r="K7330">
        <f t="shared" si="1147"/>
        <v>0</v>
      </c>
      <c r="L7330">
        <f t="shared" si="1144"/>
        <v>0</v>
      </c>
      <c r="M7330" s="66" t="str">
        <f t="shared" si="1150"/>
        <v xml:space="preserve"> </v>
      </c>
    </row>
    <row r="7331" spans="1:13" x14ac:dyDescent="0.25">
      <c r="A7331" s="25">
        <f t="shared" si="1148"/>
        <v>7331</v>
      </c>
      <c r="B7331" s="35">
        <f>+INDEX(Исходные_данные!A:Z,A7331+$X$32-1,$X$30)</f>
        <v>0</v>
      </c>
      <c r="C7331" s="25">
        <f>+IFERROR(_xlfn.NUMBERVALUE(INDEX(Исходные_данные!A:Z,A7331+$X$32-1,$X$31),"."),0)</f>
        <v>0</v>
      </c>
      <c r="D7331" s="51"/>
      <c r="E7331" s="3">
        <f t="shared" si="1145"/>
        <v>1289.4580000000001</v>
      </c>
      <c r="F7331" s="3">
        <f t="shared" si="1146"/>
        <v>1289.4574600000001</v>
      </c>
      <c r="G7331" s="8">
        <f t="shared" si="1149"/>
        <v>0</v>
      </c>
      <c r="H7331" s="7">
        <f t="shared" si="1141"/>
        <v>0</v>
      </c>
      <c r="I7331" s="7">
        <f t="shared" si="1142"/>
        <v>0</v>
      </c>
      <c r="J7331">
        <f t="shared" si="1143"/>
        <v>0</v>
      </c>
      <c r="K7331">
        <f t="shared" si="1147"/>
        <v>0</v>
      </c>
      <c r="L7331">
        <f t="shared" si="1144"/>
        <v>0</v>
      </c>
      <c r="M7331" s="66" t="str">
        <f t="shared" si="1150"/>
        <v xml:space="preserve"> </v>
      </c>
    </row>
    <row r="7332" spans="1:13" x14ac:dyDescent="0.25">
      <c r="A7332" s="25">
        <f t="shared" si="1148"/>
        <v>7332</v>
      </c>
      <c r="B7332" s="35">
        <f>+INDEX(Исходные_данные!A:Z,A7332+$X$32-1,$X$30)</f>
        <v>0</v>
      </c>
      <c r="C7332" s="25">
        <f>+IFERROR(_xlfn.NUMBERVALUE(INDEX(Исходные_данные!A:Z,A7332+$X$32-1,$X$31),"."),0)</f>
        <v>0</v>
      </c>
      <c r="D7332" s="51"/>
      <c r="E7332" s="3">
        <f t="shared" si="1145"/>
        <v>1289.4580000000001</v>
      </c>
      <c r="F7332" s="3">
        <f t="shared" si="1146"/>
        <v>1289.4574600000001</v>
      </c>
      <c r="G7332" s="8">
        <f t="shared" si="1149"/>
        <v>0</v>
      </c>
      <c r="H7332" s="7">
        <f t="shared" si="1141"/>
        <v>0</v>
      </c>
      <c r="I7332" s="7">
        <f t="shared" si="1142"/>
        <v>0</v>
      </c>
      <c r="J7332">
        <f t="shared" si="1143"/>
        <v>0</v>
      </c>
      <c r="K7332">
        <f t="shared" si="1147"/>
        <v>0</v>
      </c>
      <c r="L7332">
        <f t="shared" si="1144"/>
        <v>0</v>
      </c>
      <c r="M7332" s="66" t="str">
        <f t="shared" si="1150"/>
        <v xml:space="preserve"> </v>
      </c>
    </row>
    <row r="7333" spans="1:13" x14ac:dyDescent="0.25">
      <c r="A7333" s="25">
        <f t="shared" si="1148"/>
        <v>7333</v>
      </c>
      <c r="B7333" s="35">
        <f>+INDEX(Исходные_данные!A:Z,A7333+$X$32-1,$X$30)</f>
        <v>0</v>
      </c>
      <c r="C7333" s="25">
        <f>+IFERROR(_xlfn.NUMBERVALUE(INDEX(Исходные_данные!A:Z,A7333+$X$32-1,$X$31),"."),0)</f>
        <v>0</v>
      </c>
      <c r="D7333" s="51"/>
      <c r="E7333" s="3">
        <f t="shared" si="1145"/>
        <v>1289.4580000000001</v>
      </c>
      <c r="F7333" s="3">
        <f t="shared" si="1146"/>
        <v>1289.4574600000001</v>
      </c>
      <c r="G7333" s="8">
        <f t="shared" si="1149"/>
        <v>0</v>
      </c>
      <c r="H7333" s="7">
        <f t="shared" si="1141"/>
        <v>0</v>
      </c>
      <c r="I7333" s="7">
        <f t="shared" si="1142"/>
        <v>0</v>
      </c>
      <c r="J7333">
        <f t="shared" si="1143"/>
        <v>0</v>
      </c>
      <c r="K7333">
        <f t="shared" si="1147"/>
        <v>0</v>
      </c>
      <c r="L7333">
        <f t="shared" si="1144"/>
        <v>0</v>
      </c>
      <c r="M7333" s="66" t="str">
        <f t="shared" si="1150"/>
        <v xml:space="preserve"> </v>
      </c>
    </row>
    <row r="7334" spans="1:13" x14ac:dyDescent="0.25">
      <c r="A7334" s="25">
        <f t="shared" si="1148"/>
        <v>7334</v>
      </c>
      <c r="B7334" s="35">
        <f>+INDEX(Исходные_данные!A:Z,A7334+$X$32-1,$X$30)</f>
        <v>0</v>
      </c>
      <c r="C7334" s="25">
        <f>+IFERROR(_xlfn.NUMBERVALUE(INDEX(Исходные_данные!A:Z,A7334+$X$32-1,$X$31),"."),0)</f>
        <v>0</v>
      </c>
      <c r="D7334" s="51"/>
      <c r="E7334" s="3">
        <f t="shared" si="1145"/>
        <v>1289.4580000000001</v>
      </c>
      <c r="F7334" s="3">
        <f t="shared" si="1146"/>
        <v>1289.4574600000001</v>
      </c>
      <c r="G7334" s="8">
        <f t="shared" si="1149"/>
        <v>0</v>
      </c>
      <c r="H7334" s="7">
        <f t="shared" si="1141"/>
        <v>0</v>
      </c>
      <c r="I7334" s="7">
        <f t="shared" si="1142"/>
        <v>0</v>
      </c>
      <c r="J7334">
        <f t="shared" si="1143"/>
        <v>0</v>
      </c>
      <c r="K7334">
        <f t="shared" si="1147"/>
        <v>0</v>
      </c>
      <c r="L7334">
        <f t="shared" si="1144"/>
        <v>0</v>
      </c>
      <c r="M7334" s="66" t="str">
        <f t="shared" si="1150"/>
        <v xml:space="preserve"> </v>
      </c>
    </row>
    <row r="7335" spans="1:13" x14ac:dyDescent="0.25">
      <c r="A7335" s="25">
        <f t="shared" si="1148"/>
        <v>7335</v>
      </c>
      <c r="B7335" s="35">
        <f>+INDEX(Исходные_данные!A:Z,A7335+$X$32-1,$X$30)</f>
        <v>0</v>
      </c>
      <c r="C7335" s="25">
        <f>+IFERROR(_xlfn.NUMBERVALUE(INDEX(Исходные_данные!A:Z,A7335+$X$32-1,$X$31),"."),0)</f>
        <v>0</v>
      </c>
      <c r="D7335" s="51"/>
      <c r="E7335" s="3">
        <f t="shared" si="1145"/>
        <v>1289.4580000000001</v>
      </c>
      <c r="F7335" s="3">
        <f t="shared" si="1146"/>
        <v>1289.4574600000001</v>
      </c>
      <c r="G7335" s="8">
        <f t="shared" si="1149"/>
        <v>0</v>
      </c>
      <c r="H7335" s="7">
        <f t="shared" si="1141"/>
        <v>0</v>
      </c>
      <c r="I7335" s="7">
        <f t="shared" si="1142"/>
        <v>0</v>
      </c>
      <c r="J7335">
        <f t="shared" si="1143"/>
        <v>0</v>
      </c>
      <c r="K7335">
        <f t="shared" si="1147"/>
        <v>0</v>
      </c>
      <c r="L7335">
        <f t="shared" si="1144"/>
        <v>0</v>
      </c>
      <c r="M7335" s="66" t="str">
        <f t="shared" si="1150"/>
        <v xml:space="preserve"> </v>
      </c>
    </row>
    <row r="7336" spans="1:13" x14ac:dyDescent="0.25">
      <c r="A7336" s="25">
        <f t="shared" si="1148"/>
        <v>7336</v>
      </c>
      <c r="B7336" s="35">
        <f>+INDEX(Исходные_данные!A:Z,A7336+$X$32-1,$X$30)</f>
        <v>0</v>
      </c>
      <c r="C7336" s="25">
        <f>+IFERROR(_xlfn.NUMBERVALUE(INDEX(Исходные_данные!A:Z,A7336+$X$32-1,$X$31),"."),0)</f>
        <v>0</v>
      </c>
      <c r="D7336" s="51"/>
      <c r="E7336" s="3">
        <f t="shared" si="1145"/>
        <v>1289.4580000000001</v>
      </c>
      <c r="F7336" s="3">
        <f t="shared" si="1146"/>
        <v>1289.4574600000001</v>
      </c>
      <c r="G7336" s="8">
        <f t="shared" si="1149"/>
        <v>0</v>
      </c>
      <c r="H7336" s="7">
        <f t="shared" si="1141"/>
        <v>0</v>
      </c>
      <c r="I7336" s="7">
        <f t="shared" si="1142"/>
        <v>0</v>
      </c>
      <c r="J7336">
        <f t="shared" si="1143"/>
        <v>0</v>
      </c>
      <c r="K7336">
        <f t="shared" si="1147"/>
        <v>0</v>
      </c>
      <c r="L7336">
        <f t="shared" si="1144"/>
        <v>0</v>
      </c>
      <c r="M7336" s="66" t="str">
        <f t="shared" si="1150"/>
        <v xml:space="preserve"> </v>
      </c>
    </row>
    <row r="7337" spans="1:13" x14ac:dyDescent="0.25">
      <c r="A7337" s="25">
        <f t="shared" si="1148"/>
        <v>7337</v>
      </c>
      <c r="B7337" s="35">
        <f>+INDEX(Исходные_данные!A:Z,A7337+$X$32-1,$X$30)</f>
        <v>0</v>
      </c>
      <c r="C7337" s="25">
        <f>+IFERROR(_xlfn.NUMBERVALUE(INDEX(Исходные_данные!A:Z,A7337+$X$32-1,$X$31),"."),0)</f>
        <v>0</v>
      </c>
      <c r="D7337" s="51"/>
      <c r="E7337" s="3">
        <f t="shared" si="1145"/>
        <v>1289.4580000000001</v>
      </c>
      <c r="F7337" s="3">
        <f t="shared" si="1146"/>
        <v>1289.4574600000001</v>
      </c>
      <c r="G7337" s="8">
        <f t="shared" si="1149"/>
        <v>0</v>
      </c>
      <c r="H7337" s="7">
        <f t="shared" si="1141"/>
        <v>0</v>
      </c>
      <c r="I7337" s="7">
        <f t="shared" si="1142"/>
        <v>0</v>
      </c>
      <c r="J7337">
        <f t="shared" si="1143"/>
        <v>0</v>
      </c>
      <c r="K7337">
        <f t="shared" si="1147"/>
        <v>0</v>
      </c>
      <c r="L7337">
        <f t="shared" si="1144"/>
        <v>0</v>
      </c>
      <c r="M7337" s="66" t="str">
        <f t="shared" si="1150"/>
        <v xml:space="preserve"> </v>
      </c>
    </row>
    <row r="7338" spans="1:13" x14ac:dyDescent="0.25">
      <c r="A7338" s="25">
        <f t="shared" si="1148"/>
        <v>7338</v>
      </c>
      <c r="B7338" s="35">
        <f>+INDEX(Исходные_данные!A:Z,A7338+$X$32-1,$X$30)</f>
        <v>0</v>
      </c>
      <c r="C7338" s="25">
        <f>+IFERROR(_xlfn.NUMBERVALUE(INDEX(Исходные_данные!A:Z,A7338+$X$32-1,$X$31),"."),0)</f>
        <v>0</v>
      </c>
      <c r="D7338" s="51"/>
      <c r="E7338" s="3">
        <f t="shared" si="1145"/>
        <v>1289.4580000000001</v>
      </c>
      <c r="F7338" s="3">
        <f t="shared" si="1146"/>
        <v>1289.4574600000001</v>
      </c>
      <c r="G7338" s="8">
        <f t="shared" si="1149"/>
        <v>0</v>
      </c>
      <c r="H7338" s="7">
        <f t="shared" si="1141"/>
        <v>0</v>
      </c>
      <c r="I7338" s="7">
        <f t="shared" si="1142"/>
        <v>0</v>
      </c>
      <c r="J7338">
        <f t="shared" si="1143"/>
        <v>0</v>
      </c>
      <c r="K7338">
        <f t="shared" si="1147"/>
        <v>0</v>
      </c>
      <c r="L7338">
        <f t="shared" si="1144"/>
        <v>0</v>
      </c>
      <c r="M7338" s="66" t="str">
        <f t="shared" si="1150"/>
        <v xml:space="preserve"> </v>
      </c>
    </row>
    <row r="7339" spans="1:13" x14ac:dyDescent="0.25">
      <c r="A7339" s="25">
        <f t="shared" si="1148"/>
        <v>7339</v>
      </c>
      <c r="B7339" s="35">
        <f>+INDEX(Исходные_данные!A:Z,A7339+$X$32-1,$X$30)</f>
        <v>0</v>
      </c>
      <c r="C7339" s="25">
        <f>+IFERROR(_xlfn.NUMBERVALUE(INDEX(Исходные_данные!A:Z,A7339+$X$32-1,$X$31),"."),0)</f>
        <v>0</v>
      </c>
      <c r="D7339" s="51"/>
      <c r="E7339" s="3">
        <f t="shared" si="1145"/>
        <v>1289.4580000000001</v>
      </c>
      <c r="F7339" s="3">
        <f t="shared" si="1146"/>
        <v>1289.4574600000001</v>
      </c>
      <c r="G7339" s="8">
        <f t="shared" si="1149"/>
        <v>0</v>
      </c>
      <c r="H7339" s="7">
        <f t="shared" si="1141"/>
        <v>0</v>
      </c>
      <c r="I7339" s="7">
        <f t="shared" si="1142"/>
        <v>0</v>
      </c>
      <c r="J7339">
        <f t="shared" si="1143"/>
        <v>0</v>
      </c>
      <c r="K7339">
        <f t="shared" si="1147"/>
        <v>0</v>
      </c>
      <c r="L7339">
        <f t="shared" si="1144"/>
        <v>0</v>
      </c>
      <c r="M7339" s="66" t="str">
        <f t="shared" si="1150"/>
        <v xml:space="preserve"> </v>
      </c>
    </row>
    <row r="7340" spans="1:13" x14ac:dyDescent="0.25">
      <c r="A7340" s="25">
        <f t="shared" si="1148"/>
        <v>7340</v>
      </c>
      <c r="B7340" s="35">
        <f>+INDEX(Исходные_данные!A:Z,A7340+$X$32-1,$X$30)</f>
        <v>0</v>
      </c>
      <c r="C7340" s="25">
        <f>+IFERROR(_xlfn.NUMBERVALUE(INDEX(Исходные_данные!A:Z,A7340+$X$32-1,$X$31),"."),0)</f>
        <v>0</v>
      </c>
      <c r="D7340" s="51"/>
      <c r="E7340" s="3">
        <f t="shared" si="1145"/>
        <v>1289.4580000000001</v>
      </c>
      <c r="F7340" s="3">
        <f t="shared" si="1146"/>
        <v>1289.4574600000001</v>
      </c>
      <c r="G7340" s="8">
        <f t="shared" si="1149"/>
        <v>0</v>
      </c>
      <c r="H7340" s="7">
        <f t="shared" si="1141"/>
        <v>0</v>
      </c>
      <c r="I7340" s="7">
        <f t="shared" si="1142"/>
        <v>0</v>
      </c>
      <c r="J7340">
        <f t="shared" si="1143"/>
        <v>0</v>
      </c>
      <c r="K7340">
        <f t="shared" si="1147"/>
        <v>0</v>
      </c>
      <c r="L7340">
        <f t="shared" si="1144"/>
        <v>0</v>
      </c>
      <c r="M7340" s="66" t="str">
        <f t="shared" si="1150"/>
        <v xml:space="preserve"> </v>
      </c>
    </row>
    <row r="7341" spans="1:13" x14ac:dyDescent="0.25">
      <c r="A7341" s="25">
        <f t="shared" si="1148"/>
        <v>7341</v>
      </c>
      <c r="B7341" s="35">
        <f>+INDEX(Исходные_данные!A:Z,A7341+$X$32-1,$X$30)</f>
        <v>0</v>
      </c>
      <c r="C7341" s="25">
        <f>+IFERROR(_xlfn.NUMBERVALUE(INDEX(Исходные_данные!A:Z,A7341+$X$32-1,$X$31),"."),0)</f>
        <v>0</v>
      </c>
      <c r="D7341" s="51"/>
      <c r="E7341" s="3">
        <f t="shared" si="1145"/>
        <v>1289.4580000000001</v>
      </c>
      <c r="F7341" s="3">
        <f t="shared" si="1146"/>
        <v>1289.4574600000001</v>
      </c>
      <c r="G7341" s="8">
        <f t="shared" si="1149"/>
        <v>0</v>
      </c>
      <c r="H7341" s="7">
        <f t="shared" si="1141"/>
        <v>0</v>
      </c>
      <c r="I7341" s="7">
        <f t="shared" si="1142"/>
        <v>0</v>
      </c>
      <c r="J7341">
        <f t="shared" si="1143"/>
        <v>0</v>
      </c>
      <c r="K7341">
        <f t="shared" si="1147"/>
        <v>0</v>
      </c>
      <c r="L7341">
        <f t="shared" si="1144"/>
        <v>0</v>
      </c>
      <c r="M7341" s="66" t="str">
        <f t="shared" si="1150"/>
        <v xml:space="preserve"> </v>
      </c>
    </row>
    <row r="7342" spans="1:13" x14ac:dyDescent="0.25">
      <c r="A7342" s="25">
        <f t="shared" si="1148"/>
        <v>7342</v>
      </c>
      <c r="B7342" s="35">
        <f>+INDEX(Исходные_данные!A:Z,A7342+$X$32-1,$X$30)</f>
        <v>0</v>
      </c>
      <c r="C7342" s="25">
        <f>+IFERROR(_xlfn.NUMBERVALUE(INDEX(Исходные_данные!A:Z,A7342+$X$32-1,$X$31),"."),0)</f>
        <v>0</v>
      </c>
      <c r="D7342" s="51"/>
      <c r="E7342" s="3">
        <f t="shared" si="1145"/>
        <v>1289.4580000000001</v>
      </c>
      <c r="F7342" s="3">
        <f t="shared" si="1146"/>
        <v>1289.4574600000001</v>
      </c>
      <c r="G7342" s="8">
        <f t="shared" si="1149"/>
        <v>0</v>
      </c>
      <c r="H7342" s="7">
        <f t="shared" si="1141"/>
        <v>0</v>
      </c>
      <c r="I7342" s="7">
        <f t="shared" si="1142"/>
        <v>0</v>
      </c>
      <c r="J7342">
        <f t="shared" si="1143"/>
        <v>0</v>
      </c>
      <c r="K7342">
        <f t="shared" si="1147"/>
        <v>0</v>
      </c>
      <c r="L7342">
        <f t="shared" si="1144"/>
        <v>0</v>
      </c>
      <c r="M7342" s="66" t="str">
        <f t="shared" si="1150"/>
        <v xml:space="preserve"> </v>
      </c>
    </row>
    <row r="7343" spans="1:13" x14ac:dyDescent="0.25">
      <c r="A7343" s="25">
        <f t="shared" si="1148"/>
        <v>7343</v>
      </c>
      <c r="B7343" s="35">
        <f>+INDEX(Исходные_данные!A:Z,A7343+$X$32-1,$X$30)</f>
        <v>0</v>
      </c>
      <c r="C7343" s="25">
        <f>+IFERROR(_xlfn.NUMBERVALUE(INDEX(Исходные_данные!A:Z,A7343+$X$32-1,$X$31),"."),0)</f>
        <v>0</v>
      </c>
      <c r="D7343" s="51"/>
      <c r="E7343" s="3">
        <f t="shared" si="1145"/>
        <v>1289.4580000000001</v>
      </c>
      <c r="F7343" s="3">
        <f t="shared" si="1146"/>
        <v>1289.4574600000001</v>
      </c>
      <c r="G7343" s="8">
        <f t="shared" si="1149"/>
        <v>0</v>
      </c>
      <c r="H7343" s="7">
        <f t="shared" si="1141"/>
        <v>0</v>
      </c>
      <c r="I7343" s="7">
        <f t="shared" si="1142"/>
        <v>0</v>
      </c>
      <c r="J7343">
        <f t="shared" si="1143"/>
        <v>0</v>
      </c>
      <c r="K7343">
        <f t="shared" si="1147"/>
        <v>0</v>
      </c>
      <c r="L7343">
        <f t="shared" si="1144"/>
        <v>0</v>
      </c>
      <c r="M7343" s="66" t="str">
        <f t="shared" si="1150"/>
        <v xml:space="preserve"> </v>
      </c>
    </row>
    <row r="7344" spans="1:13" x14ac:dyDescent="0.25">
      <c r="A7344" s="25">
        <f t="shared" si="1148"/>
        <v>7344</v>
      </c>
      <c r="B7344" s="35">
        <f>+INDEX(Исходные_данные!A:Z,A7344+$X$32-1,$X$30)</f>
        <v>0</v>
      </c>
      <c r="C7344" s="25">
        <f>+IFERROR(_xlfn.NUMBERVALUE(INDEX(Исходные_данные!A:Z,A7344+$X$32-1,$X$31),"."),0)</f>
        <v>0</v>
      </c>
      <c r="D7344" s="51"/>
      <c r="E7344" s="3">
        <f t="shared" si="1145"/>
        <v>1289.4580000000001</v>
      </c>
      <c r="F7344" s="3">
        <f t="shared" si="1146"/>
        <v>1289.4574600000001</v>
      </c>
      <c r="G7344" s="8">
        <f t="shared" si="1149"/>
        <v>0</v>
      </c>
      <c r="H7344" s="7">
        <f t="shared" si="1141"/>
        <v>0</v>
      </c>
      <c r="I7344" s="7">
        <f t="shared" si="1142"/>
        <v>0</v>
      </c>
      <c r="J7344">
        <f t="shared" si="1143"/>
        <v>0</v>
      </c>
      <c r="K7344">
        <f t="shared" si="1147"/>
        <v>0</v>
      </c>
      <c r="L7344">
        <f t="shared" si="1144"/>
        <v>0</v>
      </c>
      <c r="M7344" s="66" t="str">
        <f t="shared" si="1150"/>
        <v xml:space="preserve"> </v>
      </c>
    </row>
    <row r="7345" spans="1:13" x14ac:dyDescent="0.25">
      <c r="A7345" s="25">
        <f t="shared" si="1148"/>
        <v>7345</v>
      </c>
      <c r="B7345" s="35">
        <f>+INDEX(Исходные_данные!A:Z,A7345+$X$32-1,$X$30)</f>
        <v>0</v>
      </c>
      <c r="C7345" s="25">
        <f>+IFERROR(_xlfn.NUMBERVALUE(INDEX(Исходные_данные!A:Z,A7345+$X$32-1,$X$31),"."),0)</f>
        <v>0</v>
      </c>
      <c r="D7345" s="51"/>
      <c r="E7345" s="3">
        <f t="shared" si="1145"/>
        <v>1289.4580000000001</v>
      </c>
      <c r="F7345" s="3">
        <f t="shared" si="1146"/>
        <v>1289.4574600000001</v>
      </c>
      <c r="G7345" s="8">
        <f t="shared" si="1149"/>
        <v>0</v>
      </c>
      <c r="H7345" s="7">
        <f t="shared" si="1141"/>
        <v>0</v>
      </c>
      <c r="I7345" s="7">
        <f t="shared" si="1142"/>
        <v>0</v>
      </c>
      <c r="J7345">
        <f t="shared" si="1143"/>
        <v>0</v>
      </c>
      <c r="K7345">
        <f t="shared" si="1147"/>
        <v>0</v>
      </c>
      <c r="L7345">
        <f t="shared" si="1144"/>
        <v>0</v>
      </c>
      <c r="M7345" s="66" t="str">
        <f t="shared" si="1150"/>
        <v xml:space="preserve"> </v>
      </c>
    </row>
    <row r="7346" spans="1:13" x14ac:dyDescent="0.25">
      <c r="A7346" s="25">
        <f t="shared" si="1148"/>
        <v>7346</v>
      </c>
      <c r="B7346" s="35">
        <f>+INDEX(Исходные_данные!A:Z,A7346+$X$32-1,$X$30)</f>
        <v>0</v>
      </c>
      <c r="C7346" s="25">
        <f>+IFERROR(_xlfn.NUMBERVALUE(INDEX(Исходные_данные!A:Z,A7346+$X$32-1,$X$31),"."),0)</f>
        <v>0</v>
      </c>
      <c r="D7346" s="51"/>
      <c r="E7346" s="3">
        <f t="shared" si="1145"/>
        <v>1289.4580000000001</v>
      </c>
      <c r="F7346" s="3">
        <f t="shared" si="1146"/>
        <v>1289.4574600000001</v>
      </c>
      <c r="G7346" s="8">
        <f t="shared" si="1149"/>
        <v>0</v>
      </c>
      <c r="H7346" s="7">
        <f t="shared" si="1141"/>
        <v>0</v>
      </c>
      <c r="I7346" s="7">
        <f t="shared" si="1142"/>
        <v>0</v>
      </c>
      <c r="J7346">
        <f t="shared" si="1143"/>
        <v>0</v>
      </c>
      <c r="K7346">
        <f t="shared" si="1147"/>
        <v>0</v>
      </c>
      <c r="L7346">
        <f t="shared" si="1144"/>
        <v>0</v>
      </c>
      <c r="M7346" s="66" t="str">
        <f t="shared" si="1150"/>
        <v xml:space="preserve"> </v>
      </c>
    </row>
    <row r="7347" spans="1:13" x14ac:dyDescent="0.25">
      <c r="A7347" s="25">
        <f t="shared" si="1148"/>
        <v>7347</v>
      </c>
      <c r="B7347" s="35">
        <f>+INDEX(Исходные_данные!A:Z,A7347+$X$32-1,$X$30)</f>
        <v>0</v>
      </c>
      <c r="C7347" s="25">
        <f>+IFERROR(_xlfn.NUMBERVALUE(INDEX(Исходные_данные!A:Z,A7347+$X$32-1,$X$31),"."),0)</f>
        <v>0</v>
      </c>
      <c r="D7347" s="51"/>
      <c r="E7347" s="3">
        <f t="shared" si="1145"/>
        <v>1289.4580000000001</v>
      </c>
      <c r="F7347" s="3">
        <f t="shared" si="1146"/>
        <v>1289.4574600000001</v>
      </c>
      <c r="G7347" s="8">
        <f t="shared" si="1149"/>
        <v>0</v>
      </c>
      <c r="H7347" s="7">
        <f t="shared" si="1141"/>
        <v>0</v>
      </c>
      <c r="I7347" s="7">
        <f t="shared" si="1142"/>
        <v>0</v>
      </c>
      <c r="J7347">
        <f t="shared" si="1143"/>
        <v>0</v>
      </c>
      <c r="K7347">
        <f t="shared" si="1147"/>
        <v>0</v>
      </c>
      <c r="L7347">
        <f t="shared" si="1144"/>
        <v>0</v>
      </c>
      <c r="M7347" s="66" t="str">
        <f t="shared" si="1150"/>
        <v xml:space="preserve"> </v>
      </c>
    </row>
    <row r="7348" spans="1:13" x14ac:dyDescent="0.25">
      <c r="A7348" s="25">
        <f t="shared" si="1148"/>
        <v>7348</v>
      </c>
      <c r="B7348" s="35">
        <f>+INDEX(Исходные_данные!A:Z,A7348+$X$32-1,$X$30)</f>
        <v>0</v>
      </c>
      <c r="C7348" s="25">
        <f>+IFERROR(_xlfn.NUMBERVALUE(INDEX(Исходные_данные!A:Z,A7348+$X$32-1,$X$31),"."),0)</f>
        <v>0</v>
      </c>
      <c r="D7348" s="51"/>
      <c r="E7348" s="3">
        <f t="shared" si="1145"/>
        <v>1289.4580000000001</v>
      </c>
      <c r="F7348" s="3">
        <f t="shared" si="1146"/>
        <v>1289.4574600000001</v>
      </c>
      <c r="G7348" s="8">
        <f t="shared" si="1149"/>
        <v>0</v>
      </c>
      <c r="H7348" s="7">
        <f t="shared" si="1141"/>
        <v>0</v>
      </c>
      <c r="I7348" s="7">
        <f t="shared" si="1142"/>
        <v>0</v>
      </c>
      <c r="J7348">
        <f t="shared" si="1143"/>
        <v>0</v>
      </c>
      <c r="K7348">
        <f t="shared" si="1147"/>
        <v>0</v>
      </c>
      <c r="L7348">
        <f t="shared" si="1144"/>
        <v>0</v>
      </c>
      <c r="M7348" s="66" t="str">
        <f t="shared" si="1150"/>
        <v xml:space="preserve"> </v>
      </c>
    </row>
    <row r="7349" spans="1:13" x14ac:dyDescent="0.25">
      <c r="A7349" s="25">
        <f t="shared" si="1148"/>
        <v>7349</v>
      </c>
      <c r="B7349" s="35">
        <f>+INDEX(Исходные_данные!A:Z,A7349+$X$32-1,$X$30)</f>
        <v>0</v>
      </c>
      <c r="C7349" s="25">
        <f>+IFERROR(_xlfn.NUMBERVALUE(INDEX(Исходные_данные!A:Z,A7349+$X$32-1,$X$31),"."),0)</f>
        <v>0</v>
      </c>
      <c r="D7349" s="51"/>
      <c r="E7349" s="3">
        <f t="shared" si="1145"/>
        <v>1289.4580000000001</v>
      </c>
      <c r="F7349" s="3">
        <f t="shared" si="1146"/>
        <v>1289.4574600000001</v>
      </c>
      <c r="G7349" s="8">
        <f t="shared" si="1149"/>
        <v>0</v>
      </c>
      <c r="H7349" s="7">
        <f t="shared" si="1141"/>
        <v>0</v>
      </c>
      <c r="I7349" s="7">
        <f t="shared" si="1142"/>
        <v>0</v>
      </c>
      <c r="J7349">
        <f t="shared" si="1143"/>
        <v>0</v>
      </c>
      <c r="K7349">
        <f t="shared" si="1147"/>
        <v>0</v>
      </c>
      <c r="L7349">
        <f t="shared" si="1144"/>
        <v>0</v>
      </c>
      <c r="M7349" s="66" t="str">
        <f t="shared" si="1150"/>
        <v xml:space="preserve"> </v>
      </c>
    </row>
    <row r="7350" spans="1:13" x14ac:dyDescent="0.25">
      <c r="A7350" s="25">
        <f t="shared" si="1148"/>
        <v>7350</v>
      </c>
      <c r="B7350" s="35">
        <f>+INDEX(Исходные_данные!A:Z,A7350+$X$32-1,$X$30)</f>
        <v>0</v>
      </c>
      <c r="C7350" s="25">
        <f>+IFERROR(_xlfn.NUMBERVALUE(INDEX(Исходные_данные!A:Z,A7350+$X$32-1,$X$31),"."),0)</f>
        <v>0</v>
      </c>
      <c r="D7350" s="51"/>
      <c r="E7350" s="3">
        <f t="shared" si="1145"/>
        <v>1289.4580000000001</v>
      </c>
      <c r="F7350" s="3">
        <f t="shared" si="1146"/>
        <v>1289.4574600000001</v>
      </c>
      <c r="G7350" s="8">
        <f t="shared" si="1149"/>
        <v>0</v>
      </c>
      <c r="H7350" s="7">
        <f t="shared" si="1141"/>
        <v>0</v>
      </c>
      <c r="I7350" s="7">
        <f t="shared" si="1142"/>
        <v>0</v>
      </c>
      <c r="J7350">
        <f t="shared" si="1143"/>
        <v>0</v>
      </c>
      <c r="K7350">
        <f t="shared" si="1147"/>
        <v>0</v>
      </c>
      <c r="L7350">
        <f t="shared" si="1144"/>
        <v>0</v>
      </c>
      <c r="M7350" s="66" t="str">
        <f t="shared" si="1150"/>
        <v xml:space="preserve"> </v>
      </c>
    </row>
    <row r="7351" spans="1:13" x14ac:dyDescent="0.25">
      <c r="A7351" s="25">
        <f t="shared" si="1148"/>
        <v>7351</v>
      </c>
      <c r="B7351" s="35">
        <f>+INDEX(Исходные_данные!A:Z,A7351+$X$32-1,$X$30)</f>
        <v>0</v>
      </c>
      <c r="C7351" s="25">
        <f>+IFERROR(_xlfn.NUMBERVALUE(INDEX(Исходные_данные!A:Z,A7351+$X$32-1,$X$31),"."),0)</f>
        <v>0</v>
      </c>
      <c r="D7351" s="51"/>
      <c r="E7351" s="3">
        <f t="shared" si="1145"/>
        <v>1289.4580000000001</v>
      </c>
      <c r="F7351" s="3">
        <f t="shared" si="1146"/>
        <v>1289.4574600000001</v>
      </c>
      <c r="G7351" s="8">
        <f t="shared" si="1149"/>
        <v>0</v>
      </c>
      <c r="H7351" s="7">
        <f t="shared" si="1141"/>
        <v>0</v>
      </c>
      <c r="I7351" s="7">
        <f t="shared" si="1142"/>
        <v>0</v>
      </c>
      <c r="J7351">
        <f t="shared" si="1143"/>
        <v>0</v>
      </c>
      <c r="K7351">
        <f t="shared" si="1147"/>
        <v>0</v>
      </c>
      <c r="L7351">
        <f t="shared" si="1144"/>
        <v>0</v>
      </c>
      <c r="M7351" s="66" t="str">
        <f t="shared" si="1150"/>
        <v xml:space="preserve"> </v>
      </c>
    </row>
    <row r="7352" spans="1:13" x14ac:dyDescent="0.25">
      <c r="A7352" s="25">
        <f t="shared" si="1148"/>
        <v>7352</v>
      </c>
      <c r="B7352" s="35">
        <f>+INDEX(Исходные_данные!A:Z,A7352+$X$32-1,$X$30)</f>
        <v>0</v>
      </c>
      <c r="C7352" s="25">
        <f>+IFERROR(_xlfn.NUMBERVALUE(INDEX(Исходные_данные!A:Z,A7352+$X$32-1,$X$31),"."),0)</f>
        <v>0</v>
      </c>
      <c r="D7352" s="51"/>
      <c r="E7352" s="3">
        <f t="shared" si="1145"/>
        <v>1289.4580000000001</v>
      </c>
      <c r="F7352" s="3">
        <f t="shared" si="1146"/>
        <v>1289.4574600000001</v>
      </c>
      <c r="G7352" s="8">
        <f t="shared" si="1149"/>
        <v>0</v>
      </c>
      <c r="H7352" s="7">
        <f t="shared" si="1141"/>
        <v>0</v>
      </c>
      <c r="I7352" s="7">
        <f t="shared" si="1142"/>
        <v>0</v>
      </c>
      <c r="J7352">
        <f t="shared" si="1143"/>
        <v>0</v>
      </c>
      <c r="K7352">
        <f t="shared" si="1147"/>
        <v>0</v>
      </c>
      <c r="L7352">
        <f t="shared" si="1144"/>
        <v>0</v>
      </c>
      <c r="M7352" s="66" t="str">
        <f t="shared" si="1150"/>
        <v xml:space="preserve"> </v>
      </c>
    </row>
    <row r="7353" spans="1:13" x14ac:dyDescent="0.25">
      <c r="A7353" s="25">
        <f t="shared" si="1148"/>
        <v>7353</v>
      </c>
      <c r="B7353" s="35">
        <f>+INDEX(Исходные_данные!A:Z,A7353+$X$32-1,$X$30)</f>
        <v>0</v>
      </c>
      <c r="C7353" s="25">
        <f>+IFERROR(_xlfn.NUMBERVALUE(INDEX(Исходные_данные!A:Z,A7353+$X$32-1,$X$31),"."),0)</f>
        <v>0</v>
      </c>
      <c r="D7353" s="51"/>
      <c r="E7353" s="3">
        <f t="shared" si="1145"/>
        <v>1289.4580000000001</v>
      </c>
      <c r="F7353" s="3">
        <f t="shared" si="1146"/>
        <v>1289.4574600000001</v>
      </c>
      <c r="G7353" s="8">
        <f t="shared" si="1149"/>
        <v>0</v>
      </c>
      <c r="H7353" s="7">
        <f t="shared" si="1141"/>
        <v>0</v>
      </c>
      <c r="I7353" s="7">
        <f t="shared" si="1142"/>
        <v>0</v>
      </c>
      <c r="J7353">
        <f t="shared" si="1143"/>
        <v>0</v>
      </c>
      <c r="K7353">
        <f t="shared" si="1147"/>
        <v>0</v>
      </c>
      <c r="L7353">
        <f t="shared" si="1144"/>
        <v>0</v>
      </c>
      <c r="M7353" s="66" t="str">
        <f t="shared" si="1150"/>
        <v xml:space="preserve"> </v>
      </c>
    </row>
    <row r="7354" spans="1:13" x14ac:dyDescent="0.25">
      <c r="A7354" s="25">
        <f t="shared" si="1148"/>
        <v>7354</v>
      </c>
      <c r="B7354" s="35">
        <f>+INDEX(Исходные_данные!A:Z,A7354+$X$32-1,$X$30)</f>
        <v>0</v>
      </c>
      <c r="C7354" s="25">
        <f>+IFERROR(_xlfn.NUMBERVALUE(INDEX(Исходные_данные!A:Z,A7354+$X$32-1,$X$31),"."),0)</f>
        <v>0</v>
      </c>
      <c r="D7354" s="51"/>
      <c r="E7354" s="3">
        <f t="shared" si="1145"/>
        <v>1289.4580000000001</v>
      </c>
      <c r="F7354" s="3">
        <f t="shared" si="1146"/>
        <v>1289.4574600000001</v>
      </c>
      <c r="G7354" s="8">
        <f t="shared" si="1149"/>
        <v>0</v>
      </c>
      <c r="H7354" s="7">
        <f t="shared" si="1141"/>
        <v>0</v>
      </c>
      <c r="I7354" s="7">
        <f t="shared" si="1142"/>
        <v>0</v>
      </c>
      <c r="J7354">
        <f t="shared" si="1143"/>
        <v>0</v>
      </c>
      <c r="K7354">
        <f t="shared" si="1147"/>
        <v>0</v>
      </c>
      <c r="L7354">
        <f t="shared" si="1144"/>
        <v>0</v>
      </c>
      <c r="M7354" s="66" t="str">
        <f t="shared" si="1150"/>
        <v xml:space="preserve"> </v>
      </c>
    </row>
    <row r="7355" spans="1:13" x14ac:dyDescent="0.25">
      <c r="A7355" s="25">
        <f t="shared" si="1148"/>
        <v>7355</v>
      </c>
      <c r="B7355" s="35">
        <f>+INDEX(Исходные_данные!A:Z,A7355+$X$32-1,$X$30)</f>
        <v>0</v>
      </c>
      <c r="C7355" s="25">
        <f>+IFERROR(_xlfn.NUMBERVALUE(INDEX(Исходные_данные!A:Z,A7355+$X$32-1,$X$31),"."),0)</f>
        <v>0</v>
      </c>
      <c r="D7355" s="51"/>
      <c r="E7355" s="3">
        <f t="shared" si="1145"/>
        <v>1289.4580000000001</v>
      </c>
      <c r="F7355" s="3">
        <f t="shared" si="1146"/>
        <v>1289.4574600000001</v>
      </c>
      <c r="G7355" s="8">
        <f t="shared" si="1149"/>
        <v>0</v>
      </c>
      <c r="H7355" s="7">
        <f t="shared" si="1141"/>
        <v>0</v>
      </c>
      <c r="I7355" s="7">
        <f t="shared" si="1142"/>
        <v>0</v>
      </c>
      <c r="J7355">
        <f t="shared" si="1143"/>
        <v>0</v>
      </c>
      <c r="K7355">
        <f t="shared" si="1147"/>
        <v>0</v>
      </c>
      <c r="L7355">
        <f t="shared" si="1144"/>
        <v>0</v>
      </c>
      <c r="M7355" s="66" t="str">
        <f t="shared" si="1150"/>
        <v xml:space="preserve"> </v>
      </c>
    </row>
    <row r="7356" spans="1:13" x14ac:dyDescent="0.25">
      <c r="A7356" s="25">
        <f t="shared" si="1148"/>
        <v>7356</v>
      </c>
      <c r="B7356" s="35">
        <f>+INDEX(Исходные_данные!A:Z,A7356+$X$32-1,$X$30)</f>
        <v>0</v>
      </c>
      <c r="C7356" s="25">
        <f>+IFERROR(_xlfn.NUMBERVALUE(INDEX(Исходные_данные!A:Z,A7356+$X$32-1,$X$31),"."),0)</f>
        <v>0</v>
      </c>
      <c r="D7356" s="51"/>
      <c r="E7356" s="3">
        <f t="shared" si="1145"/>
        <v>1289.4580000000001</v>
      </c>
      <c r="F7356" s="3">
        <f t="shared" si="1146"/>
        <v>1289.4574600000001</v>
      </c>
      <c r="G7356" s="8">
        <f t="shared" si="1149"/>
        <v>0</v>
      </c>
      <c r="H7356" s="7">
        <f t="shared" si="1141"/>
        <v>0</v>
      </c>
      <c r="I7356" s="7">
        <f t="shared" si="1142"/>
        <v>0</v>
      </c>
      <c r="J7356">
        <f t="shared" si="1143"/>
        <v>0</v>
      </c>
      <c r="K7356">
        <f t="shared" si="1147"/>
        <v>0</v>
      </c>
      <c r="L7356">
        <f t="shared" si="1144"/>
        <v>0</v>
      </c>
      <c r="M7356" s="66" t="str">
        <f t="shared" si="1150"/>
        <v xml:space="preserve"> </v>
      </c>
    </row>
    <row r="7357" spans="1:13" x14ac:dyDescent="0.25">
      <c r="A7357" s="25">
        <f t="shared" si="1148"/>
        <v>7357</v>
      </c>
      <c r="B7357" s="35">
        <f>+INDEX(Исходные_данные!A:Z,A7357+$X$32-1,$X$30)</f>
        <v>0</v>
      </c>
      <c r="C7357" s="25">
        <f>+IFERROR(_xlfn.NUMBERVALUE(INDEX(Исходные_данные!A:Z,A7357+$X$32-1,$X$31),"."),0)</f>
        <v>0</v>
      </c>
      <c r="D7357" s="51"/>
      <c r="E7357" s="3">
        <f t="shared" si="1145"/>
        <v>1289.4580000000001</v>
      </c>
      <c r="F7357" s="3">
        <f t="shared" si="1146"/>
        <v>1289.4574600000001</v>
      </c>
      <c r="G7357" s="8">
        <f t="shared" si="1149"/>
        <v>0</v>
      </c>
      <c r="H7357" s="7">
        <f t="shared" si="1141"/>
        <v>0</v>
      </c>
      <c r="I7357" s="7">
        <f t="shared" si="1142"/>
        <v>0</v>
      </c>
      <c r="J7357">
        <f t="shared" si="1143"/>
        <v>0</v>
      </c>
      <c r="K7357">
        <f t="shared" si="1147"/>
        <v>0</v>
      </c>
      <c r="L7357">
        <f t="shared" si="1144"/>
        <v>0</v>
      </c>
      <c r="M7357" s="66" t="str">
        <f t="shared" si="1150"/>
        <v xml:space="preserve"> </v>
      </c>
    </row>
    <row r="7358" spans="1:13" x14ac:dyDescent="0.25">
      <c r="A7358" s="25">
        <f t="shared" si="1148"/>
        <v>7358</v>
      </c>
      <c r="B7358" s="35">
        <f>+INDEX(Исходные_данные!A:Z,A7358+$X$32-1,$X$30)</f>
        <v>0</v>
      </c>
      <c r="C7358" s="25">
        <f>+IFERROR(_xlfn.NUMBERVALUE(INDEX(Исходные_данные!A:Z,A7358+$X$32-1,$X$31),"."),0)</f>
        <v>0</v>
      </c>
      <c r="D7358" s="51"/>
      <c r="E7358" s="3">
        <f t="shared" si="1145"/>
        <v>1289.4580000000001</v>
      </c>
      <c r="F7358" s="3">
        <f t="shared" si="1146"/>
        <v>1289.4574600000001</v>
      </c>
      <c r="G7358" s="8">
        <f t="shared" si="1149"/>
        <v>0</v>
      </c>
      <c r="H7358" s="7">
        <f t="shared" si="1141"/>
        <v>0</v>
      </c>
      <c r="I7358" s="7">
        <f t="shared" si="1142"/>
        <v>0</v>
      </c>
      <c r="J7358">
        <f t="shared" si="1143"/>
        <v>0</v>
      </c>
      <c r="K7358">
        <f t="shared" si="1147"/>
        <v>0</v>
      </c>
      <c r="L7358">
        <f t="shared" si="1144"/>
        <v>0</v>
      </c>
      <c r="M7358" s="66" t="str">
        <f t="shared" si="1150"/>
        <v xml:space="preserve"> </v>
      </c>
    </row>
    <row r="7359" spans="1:13" x14ac:dyDescent="0.25">
      <c r="A7359" s="25">
        <f t="shared" si="1148"/>
        <v>7359</v>
      </c>
      <c r="B7359" s="35">
        <f>+INDEX(Исходные_данные!A:Z,A7359+$X$32-1,$X$30)</f>
        <v>0</v>
      </c>
      <c r="C7359" s="25">
        <f>+IFERROR(_xlfn.NUMBERVALUE(INDEX(Исходные_данные!A:Z,A7359+$X$32-1,$X$31),"."),0)</f>
        <v>0</v>
      </c>
      <c r="D7359" s="51"/>
      <c r="E7359" s="3">
        <f t="shared" si="1145"/>
        <v>1289.4580000000001</v>
      </c>
      <c r="F7359" s="3">
        <f t="shared" si="1146"/>
        <v>1289.4574600000001</v>
      </c>
      <c r="G7359" s="8">
        <f t="shared" si="1149"/>
        <v>0</v>
      </c>
      <c r="H7359" s="7">
        <f t="shared" si="1141"/>
        <v>0</v>
      </c>
      <c r="I7359" s="7">
        <f t="shared" si="1142"/>
        <v>0</v>
      </c>
      <c r="J7359">
        <f t="shared" si="1143"/>
        <v>0</v>
      </c>
      <c r="K7359">
        <f t="shared" si="1147"/>
        <v>0</v>
      </c>
      <c r="L7359">
        <f t="shared" si="1144"/>
        <v>0</v>
      </c>
      <c r="M7359" s="66" t="str">
        <f t="shared" si="1150"/>
        <v xml:space="preserve"> </v>
      </c>
    </row>
    <row r="7360" spans="1:13" x14ac:dyDescent="0.25">
      <c r="A7360" s="25">
        <f t="shared" si="1148"/>
        <v>7360</v>
      </c>
      <c r="B7360" s="35">
        <f>+INDEX(Исходные_данные!A:Z,A7360+$X$32-1,$X$30)</f>
        <v>0</v>
      </c>
      <c r="C7360" s="25">
        <f>+IFERROR(_xlfn.NUMBERVALUE(INDEX(Исходные_данные!A:Z,A7360+$X$32-1,$X$31),"."),0)</f>
        <v>0</v>
      </c>
      <c r="D7360" s="51"/>
      <c r="E7360" s="3">
        <f t="shared" si="1145"/>
        <v>1289.4580000000001</v>
      </c>
      <c r="F7360" s="3">
        <f t="shared" si="1146"/>
        <v>1289.4574600000001</v>
      </c>
      <c r="G7360" s="8">
        <f t="shared" si="1149"/>
        <v>0</v>
      </c>
      <c r="H7360" s="7">
        <f t="shared" si="1141"/>
        <v>0</v>
      </c>
      <c r="I7360" s="7">
        <f t="shared" si="1142"/>
        <v>0</v>
      </c>
      <c r="J7360">
        <f t="shared" si="1143"/>
        <v>0</v>
      </c>
      <c r="K7360">
        <f t="shared" si="1147"/>
        <v>0</v>
      </c>
      <c r="L7360">
        <f t="shared" si="1144"/>
        <v>0</v>
      </c>
      <c r="M7360" s="66" t="str">
        <f t="shared" si="1150"/>
        <v xml:space="preserve"> </v>
      </c>
    </row>
    <row r="7361" spans="1:13" x14ac:dyDescent="0.25">
      <c r="A7361" s="25">
        <f t="shared" si="1148"/>
        <v>7361</v>
      </c>
      <c r="B7361" s="35">
        <f>+INDEX(Исходные_данные!A:Z,A7361+$X$32-1,$X$30)</f>
        <v>0</v>
      </c>
      <c r="C7361" s="25">
        <f>+IFERROR(_xlfn.NUMBERVALUE(INDEX(Исходные_данные!A:Z,A7361+$X$32-1,$X$31),"."),0)</f>
        <v>0</v>
      </c>
      <c r="D7361" s="51"/>
      <c r="E7361" s="3">
        <f t="shared" si="1145"/>
        <v>1289.4580000000001</v>
      </c>
      <c r="F7361" s="3">
        <f t="shared" si="1146"/>
        <v>1289.4574600000001</v>
      </c>
      <c r="G7361" s="8">
        <f t="shared" si="1149"/>
        <v>0</v>
      </c>
      <c r="H7361" s="7">
        <f t="shared" ref="H7361:H7424" si="1151">IF(G7361&gt;$X$35,C7361,0)</f>
        <v>0</v>
      </c>
      <c r="I7361" s="7">
        <f t="shared" ref="I7361:I7424" si="1152">IF(AND(A7361&gt;$Q$25,A7361&lt;=$Q$25+$T$25),1,0)</f>
        <v>0</v>
      </c>
      <c r="J7361">
        <f t="shared" ref="J7361:J7424" si="1153">IF(I7361=1,IF(H7361*$W$47&lt;=$X$48,H7361*$W$47,0),0)</f>
        <v>0</v>
      </c>
      <c r="K7361">
        <f t="shared" si="1147"/>
        <v>0</v>
      </c>
      <c r="L7361">
        <f t="shared" ref="L7361:L7424" si="1154">+IF(I7361=1,IF(H7361*$W$47&lt;=$X$48,0,$X$48),0)</f>
        <v>0</v>
      </c>
      <c r="M7361" s="66" t="str">
        <f t="shared" si="1150"/>
        <v xml:space="preserve"> </v>
      </c>
    </row>
    <row r="7362" spans="1:13" x14ac:dyDescent="0.25">
      <c r="A7362" s="25">
        <f t="shared" si="1148"/>
        <v>7362</v>
      </c>
      <c r="B7362" s="35">
        <f>+INDEX(Исходные_данные!A:Z,A7362+$X$32-1,$X$30)</f>
        <v>0</v>
      </c>
      <c r="C7362" s="25">
        <f>+IFERROR(_xlfn.NUMBERVALUE(INDEX(Исходные_данные!A:Z,A7362+$X$32-1,$X$31),"."),0)</f>
        <v>0</v>
      </c>
      <c r="D7362" s="51"/>
      <c r="E7362" s="3">
        <f t="shared" ref="E7362:E7425" si="1155">+IFERROR(IF(_xlfn.NUMBERVALUE(B7362,".")&lt;E7361,E7361,_xlfn.NUMBERVALUE(B7362,".")),E7361)</f>
        <v>1289.4580000000001</v>
      </c>
      <c r="F7362" s="3">
        <f t="shared" ref="F7362:F7425" si="1156">(E7362-$X$45*$X$44)/IF($X$44&lt;&gt;0,ABS($X$44),1)*$X$39</f>
        <v>1289.4574600000001</v>
      </c>
      <c r="G7362" s="8">
        <f t="shared" si="1149"/>
        <v>0</v>
      </c>
      <c r="H7362" s="7">
        <f t="shared" si="1151"/>
        <v>0</v>
      </c>
      <c r="I7362" s="7">
        <f t="shared" si="1152"/>
        <v>0</v>
      </c>
      <c r="J7362">
        <f t="shared" si="1153"/>
        <v>0</v>
      </c>
      <c r="K7362">
        <f t="shared" ref="K7362:K7425" si="1157">+J7362/100</f>
        <v>0</v>
      </c>
      <c r="L7362">
        <f t="shared" si="1154"/>
        <v>0</v>
      </c>
      <c r="M7362" s="66" t="str">
        <f t="shared" si="1150"/>
        <v xml:space="preserve"> </v>
      </c>
    </row>
    <row r="7363" spans="1:13" x14ac:dyDescent="0.25">
      <c r="A7363" s="25">
        <f t="shared" ref="A7363:A7426" si="1158">+A7362+1</f>
        <v>7363</v>
      </c>
      <c r="B7363" s="35">
        <f>+INDEX(Исходные_данные!A:Z,A7363+$X$32-1,$X$30)</f>
        <v>0</v>
      </c>
      <c r="C7363" s="25">
        <f>+IFERROR(_xlfn.NUMBERVALUE(INDEX(Исходные_данные!A:Z,A7363+$X$32-1,$X$31),"."),0)</f>
        <v>0</v>
      </c>
      <c r="D7363" s="51"/>
      <c r="E7363" s="3">
        <f t="shared" si="1155"/>
        <v>1289.4580000000001</v>
      </c>
      <c r="F7363" s="3">
        <f t="shared" si="1156"/>
        <v>1289.4574600000001</v>
      </c>
      <c r="G7363" s="8">
        <f t="shared" ref="G7363:G7426" si="1159">+IF(E7363=E7362,0,_xlfn.NUMBERVALUE(C7363,".")/O$56*100)</f>
        <v>0</v>
      </c>
      <c r="H7363" s="7">
        <f t="shared" si="1151"/>
        <v>0</v>
      </c>
      <c r="I7363" s="7">
        <f t="shared" si="1152"/>
        <v>0</v>
      </c>
      <c r="J7363">
        <f t="shared" si="1153"/>
        <v>0</v>
      </c>
      <c r="K7363">
        <f t="shared" si="1157"/>
        <v>0</v>
      </c>
      <c r="L7363">
        <f t="shared" si="1154"/>
        <v>0</v>
      </c>
      <c r="M7363" s="66" t="str">
        <f t="shared" si="1150"/>
        <v xml:space="preserve"> </v>
      </c>
    </row>
    <row r="7364" spans="1:13" x14ac:dyDescent="0.25">
      <c r="A7364" s="25">
        <f t="shared" si="1158"/>
        <v>7364</v>
      </c>
      <c r="B7364" s="35">
        <f>+INDEX(Исходные_данные!A:Z,A7364+$X$32-1,$X$30)</f>
        <v>0</v>
      </c>
      <c r="C7364" s="25">
        <f>+IFERROR(_xlfn.NUMBERVALUE(INDEX(Исходные_данные!A:Z,A7364+$X$32-1,$X$31),"."),0)</f>
        <v>0</v>
      </c>
      <c r="D7364" s="51"/>
      <c r="E7364" s="3">
        <f t="shared" si="1155"/>
        <v>1289.4580000000001</v>
      </c>
      <c r="F7364" s="3">
        <f t="shared" si="1156"/>
        <v>1289.4574600000001</v>
      </c>
      <c r="G7364" s="8">
        <f t="shared" si="1159"/>
        <v>0</v>
      </c>
      <c r="H7364" s="7">
        <f t="shared" si="1151"/>
        <v>0</v>
      </c>
      <c r="I7364" s="7">
        <f t="shared" si="1152"/>
        <v>0</v>
      </c>
      <c r="J7364">
        <f t="shared" si="1153"/>
        <v>0</v>
      </c>
      <c r="K7364">
        <f t="shared" si="1157"/>
        <v>0</v>
      </c>
      <c r="L7364">
        <f t="shared" si="1154"/>
        <v>0</v>
      </c>
      <c r="M7364" s="66" t="str">
        <f t="shared" si="1150"/>
        <v xml:space="preserve"> </v>
      </c>
    </row>
    <row r="7365" spans="1:13" x14ac:dyDescent="0.25">
      <c r="A7365" s="25">
        <f t="shared" si="1158"/>
        <v>7365</v>
      </c>
      <c r="B7365" s="35">
        <f>+INDEX(Исходные_данные!A:Z,A7365+$X$32-1,$X$30)</f>
        <v>0</v>
      </c>
      <c r="C7365" s="25">
        <f>+IFERROR(_xlfn.NUMBERVALUE(INDEX(Исходные_данные!A:Z,A7365+$X$32-1,$X$31),"."),0)</f>
        <v>0</v>
      </c>
      <c r="D7365" s="51"/>
      <c r="E7365" s="3">
        <f t="shared" si="1155"/>
        <v>1289.4580000000001</v>
      </c>
      <c r="F7365" s="3">
        <f t="shared" si="1156"/>
        <v>1289.4574600000001</v>
      </c>
      <c r="G7365" s="8">
        <f t="shared" si="1159"/>
        <v>0</v>
      </c>
      <c r="H7365" s="7">
        <f t="shared" si="1151"/>
        <v>0</v>
      </c>
      <c r="I7365" s="7">
        <f t="shared" si="1152"/>
        <v>0</v>
      </c>
      <c r="J7365">
        <f t="shared" si="1153"/>
        <v>0</v>
      </c>
      <c r="K7365">
        <f t="shared" si="1157"/>
        <v>0</v>
      </c>
      <c r="L7365">
        <f t="shared" si="1154"/>
        <v>0</v>
      </c>
      <c r="M7365" s="66" t="str">
        <f t="shared" si="1150"/>
        <v xml:space="preserve"> </v>
      </c>
    </row>
    <row r="7366" spans="1:13" x14ac:dyDescent="0.25">
      <c r="A7366" s="25">
        <f t="shared" si="1158"/>
        <v>7366</v>
      </c>
      <c r="B7366" s="35">
        <f>+INDEX(Исходные_данные!A:Z,A7366+$X$32-1,$X$30)</f>
        <v>0</v>
      </c>
      <c r="C7366" s="25">
        <f>+IFERROR(_xlfn.NUMBERVALUE(INDEX(Исходные_данные!A:Z,A7366+$X$32-1,$X$31),"."),0)</f>
        <v>0</v>
      </c>
      <c r="D7366" s="51"/>
      <c r="E7366" s="3">
        <f t="shared" si="1155"/>
        <v>1289.4580000000001</v>
      </c>
      <c r="F7366" s="3">
        <f t="shared" si="1156"/>
        <v>1289.4574600000001</v>
      </c>
      <c r="G7366" s="8">
        <f t="shared" si="1159"/>
        <v>0</v>
      </c>
      <c r="H7366" s="7">
        <f t="shared" si="1151"/>
        <v>0</v>
      </c>
      <c r="I7366" s="7">
        <f t="shared" si="1152"/>
        <v>0</v>
      </c>
      <c r="J7366">
        <f t="shared" si="1153"/>
        <v>0</v>
      </c>
      <c r="K7366">
        <f t="shared" si="1157"/>
        <v>0</v>
      </c>
      <c r="L7366">
        <f t="shared" si="1154"/>
        <v>0</v>
      </c>
      <c r="M7366" s="66" t="str">
        <f t="shared" si="1150"/>
        <v xml:space="preserve"> </v>
      </c>
    </row>
    <row r="7367" spans="1:13" x14ac:dyDescent="0.25">
      <c r="A7367" s="25">
        <f t="shared" si="1158"/>
        <v>7367</v>
      </c>
      <c r="B7367" s="35">
        <f>+INDEX(Исходные_данные!A:Z,A7367+$X$32-1,$X$30)</f>
        <v>0</v>
      </c>
      <c r="C7367" s="25">
        <f>+IFERROR(_xlfn.NUMBERVALUE(INDEX(Исходные_данные!A:Z,A7367+$X$32-1,$X$31),"."),0)</f>
        <v>0</v>
      </c>
      <c r="D7367" s="51"/>
      <c r="E7367" s="3">
        <f t="shared" si="1155"/>
        <v>1289.4580000000001</v>
      </c>
      <c r="F7367" s="3">
        <f t="shared" si="1156"/>
        <v>1289.4574600000001</v>
      </c>
      <c r="G7367" s="8">
        <f t="shared" si="1159"/>
        <v>0</v>
      </c>
      <c r="H7367" s="7">
        <f t="shared" si="1151"/>
        <v>0</v>
      </c>
      <c r="I7367" s="7">
        <f t="shared" si="1152"/>
        <v>0</v>
      </c>
      <c r="J7367">
        <f t="shared" si="1153"/>
        <v>0</v>
      </c>
      <c r="K7367">
        <f t="shared" si="1157"/>
        <v>0</v>
      </c>
      <c r="L7367">
        <f t="shared" si="1154"/>
        <v>0</v>
      </c>
      <c r="M7367" s="66" t="str">
        <f t="shared" si="1150"/>
        <v xml:space="preserve"> </v>
      </c>
    </row>
    <row r="7368" spans="1:13" x14ac:dyDescent="0.25">
      <c r="A7368" s="25">
        <f t="shared" si="1158"/>
        <v>7368</v>
      </c>
      <c r="B7368" s="35">
        <f>+INDEX(Исходные_данные!A:Z,A7368+$X$32-1,$X$30)</f>
        <v>0</v>
      </c>
      <c r="C7368" s="25">
        <f>+IFERROR(_xlfn.NUMBERVALUE(INDEX(Исходные_данные!A:Z,A7368+$X$32-1,$X$31),"."),0)</f>
        <v>0</v>
      </c>
      <c r="D7368" s="51"/>
      <c r="E7368" s="3">
        <f t="shared" si="1155"/>
        <v>1289.4580000000001</v>
      </c>
      <c r="F7368" s="3">
        <f t="shared" si="1156"/>
        <v>1289.4574600000001</v>
      </c>
      <c r="G7368" s="8">
        <f t="shared" si="1159"/>
        <v>0</v>
      </c>
      <c r="H7368" s="7">
        <f t="shared" si="1151"/>
        <v>0</v>
      </c>
      <c r="I7368" s="7">
        <f t="shared" si="1152"/>
        <v>0</v>
      </c>
      <c r="J7368">
        <f t="shared" si="1153"/>
        <v>0</v>
      </c>
      <c r="K7368">
        <f t="shared" si="1157"/>
        <v>0</v>
      </c>
      <c r="L7368">
        <f t="shared" si="1154"/>
        <v>0</v>
      </c>
      <c r="M7368" s="66" t="str">
        <f t="shared" si="1150"/>
        <v xml:space="preserve"> </v>
      </c>
    </row>
    <row r="7369" spans="1:13" x14ac:dyDescent="0.25">
      <c r="A7369" s="25">
        <f t="shared" si="1158"/>
        <v>7369</v>
      </c>
      <c r="B7369" s="35">
        <f>+INDEX(Исходные_данные!A:Z,A7369+$X$32-1,$X$30)</f>
        <v>0</v>
      </c>
      <c r="C7369" s="25">
        <f>+IFERROR(_xlfn.NUMBERVALUE(INDEX(Исходные_данные!A:Z,A7369+$X$32-1,$X$31),"."),0)</f>
        <v>0</v>
      </c>
      <c r="D7369" s="51"/>
      <c r="E7369" s="3">
        <f t="shared" si="1155"/>
        <v>1289.4580000000001</v>
      </c>
      <c r="F7369" s="3">
        <f t="shared" si="1156"/>
        <v>1289.4574600000001</v>
      </c>
      <c r="G7369" s="8">
        <f t="shared" si="1159"/>
        <v>0</v>
      </c>
      <c r="H7369" s="7">
        <f t="shared" si="1151"/>
        <v>0</v>
      </c>
      <c r="I7369" s="7">
        <f t="shared" si="1152"/>
        <v>0</v>
      </c>
      <c r="J7369">
        <f t="shared" si="1153"/>
        <v>0</v>
      </c>
      <c r="K7369">
        <f t="shared" si="1157"/>
        <v>0</v>
      </c>
      <c r="L7369">
        <f t="shared" si="1154"/>
        <v>0</v>
      </c>
      <c r="M7369" s="66" t="str">
        <f t="shared" si="1150"/>
        <v xml:space="preserve"> </v>
      </c>
    </row>
    <row r="7370" spans="1:13" x14ac:dyDescent="0.25">
      <c r="A7370" s="25">
        <f t="shared" si="1158"/>
        <v>7370</v>
      </c>
      <c r="B7370" s="35">
        <f>+INDEX(Исходные_данные!A:Z,A7370+$X$32-1,$X$30)</f>
        <v>0</v>
      </c>
      <c r="C7370" s="25">
        <f>+IFERROR(_xlfn.NUMBERVALUE(INDEX(Исходные_данные!A:Z,A7370+$X$32-1,$X$31),"."),0)</f>
        <v>0</v>
      </c>
      <c r="D7370" s="51"/>
      <c r="E7370" s="3">
        <f t="shared" si="1155"/>
        <v>1289.4580000000001</v>
      </c>
      <c r="F7370" s="3">
        <f t="shared" si="1156"/>
        <v>1289.4574600000001</v>
      </c>
      <c r="G7370" s="8">
        <f t="shared" si="1159"/>
        <v>0</v>
      </c>
      <c r="H7370" s="7">
        <f t="shared" si="1151"/>
        <v>0</v>
      </c>
      <c r="I7370" s="7">
        <f t="shared" si="1152"/>
        <v>0</v>
      </c>
      <c r="J7370">
        <f t="shared" si="1153"/>
        <v>0</v>
      </c>
      <c r="K7370">
        <f t="shared" si="1157"/>
        <v>0</v>
      </c>
      <c r="L7370">
        <f t="shared" si="1154"/>
        <v>0</v>
      </c>
      <c r="M7370" s="66" t="str">
        <f t="shared" si="1150"/>
        <v xml:space="preserve"> </v>
      </c>
    </row>
    <row r="7371" spans="1:13" x14ac:dyDescent="0.25">
      <c r="A7371" s="25">
        <f t="shared" si="1158"/>
        <v>7371</v>
      </c>
      <c r="B7371" s="35">
        <f>+INDEX(Исходные_данные!A:Z,A7371+$X$32-1,$X$30)</f>
        <v>0</v>
      </c>
      <c r="C7371" s="25">
        <f>+IFERROR(_xlfn.NUMBERVALUE(INDEX(Исходные_данные!A:Z,A7371+$X$32-1,$X$31),"."),0)</f>
        <v>0</v>
      </c>
      <c r="D7371" s="51"/>
      <c r="E7371" s="3">
        <f t="shared" si="1155"/>
        <v>1289.4580000000001</v>
      </c>
      <c r="F7371" s="3">
        <f t="shared" si="1156"/>
        <v>1289.4574600000001</v>
      </c>
      <c r="G7371" s="8">
        <f t="shared" si="1159"/>
        <v>0</v>
      </c>
      <c r="H7371" s="7">
        <f t="shared" si="1151"/>
        <v>0</v>
      </c>
      <c r="I7371" s="7">
        <f t="shared" si="1152"/>
        <v>0</v>
      </c>
      <c r="J7371">
        <f t="shared" si="1153"/>
        <v>0</v>
      </c>
      <c r="K7371">
        <f t="shared" si="1157"/>
        <v>0</v>
      </c>
      <c r="L7371">
        <f t="shared" si="1154"/>
        <v>0</v>
      </c>
      <c r="M7371" s="66" t="str">
        <f t="shared" si="1150"/>
        <v xml:space="preserve"> </v>
      </c>
    </row>
    <row r="7372" spans="1:13" x14ac:dyDescent="0.25">
      <c r="A7372" s="25">
        <f t="shared" si="1158"/>
        <v>7372</v>
      </c>
      <c r="B7372" s="35">
        <f>+INDEX(Исходные_данные!A:Z,A7372+$X$32-1,$X$30)</f>
        <v>0</v>
      </c>
      <c r="C7372" s="25">
        <f>+IFERROR(_xlfn.NUMBERVALUE(INDEX(Исходные_данные!A:Z,A7372+$X$32-1,$X$31),"."),0)</f>
        <v>0</v>
      </c>
      <c r="D7372" s="51"/>
      <c r="E7372" s="3">
        <f t="shared" si="1155"/>
        <v>1289.4580000000001</v>
      </c>
      <c r="F7372" s="3">
        <f t="shared" si="1156"/>
        <v>1289.4574600000001</v>
      </c>
      <c r="G7372" s="8">
        <f t="shared" si="1159"/>
        <v>0</v>
      </c>
      <c r="H7372" s="7">
        <f t="shared" si="1151"/>
        <v>0</v>
      </c>
      <c r="I7372" s="7">
        <f t="shared" si="1152"/>
        <v>0</v>
      </c>
      <c r="J7372">
        <f t="shared" si="1153"/>
        <v>0</v>
      </c>
      <c r="K7372">
        <f t="shared" si="1157"/>
        <v>0</v>
      </c>
      <c r="L7372">
        <f t="shared" si="1154"/>
        <v>0</v>
      </c>
      <c r="M7372" s="66" t="str">
        <f t="shared" si="1150"/>
        <v xml:space="preserve"> </v>
      </c>
    </row>
    <row r="7373" spans="1:13" x14ac:dyDescent="0.25">
      <c r="A7373" s="25">
        <f t="shared" si="1158"/>
        <v>7373</v>
      </c>
      <c r="B7373" s="35">
        <f>+INDEX(Исходные_данные!A:Z,A7373+$X$32-1,$X$30)</f>
        <v>0</v>
      </c>
      <c r="C7373" s="25">
        <f>+IFERROR(_xlfn.NUMBERVALUE(INDEX(Исходные_данные!A:Z,A7373+$X$32-1,$X$31),"."),0)</f>
        <v>0</v>
      </c>
      <c r="D7373" s="51"/>
      <c r="E7373" s="3">
        <f t="shared" si="1155"/>
        <v>1289.4580000000001</v>
      </c>
      <c r="F7373" s="3">
        <f t="shared" si="1156"/>
        <v>1289.4574600000001</v>
      </c>
      <c r="G7373" s="8">
        <f t="shared" si="1159"/>
        <v>0</v>
      </c>
      <c r="H7373" s="7">
        <f t="shared" si="1151"/>
        <v>0</v>
      </c>
      <c r="I7373" s="7">
        <f t="shared" si="1152"/>
        <v>0</v>
      </c>
      <c r="J7373">
        <f t="shared" si="1153"/>
        <v>0</v>
      </c>
      <c r="K7373">
        <f t="shared" si="1157"/>
        <v>0</v>
      </c>
      <c r="L7373">
        <f t="shared" si="1154"/>
        <v>0</v>
      </c>
      <c r="M7373" s="66" t="str">
        <f t="shared" si="1150"/>
        <v xml:space="preserve"> </v>
      </c>
    </row>
    <row r="7374" spans="1:13" x14ac:dyDescent="0.25">
      <c r="A7374" s="25">
        <f t="shared" si="1158"/>
        <v>7374</v>
      </c>
      <c r="B7374" s="35">
        <f>+INDEX(Исходные_данные!A:Z,A7374+$X$32-1,$X$30)</f>
        <v>0</v>
      </c>
      <c r="C7374" s="25">
        <f>+IFERROR(_xlfn.NUMBERVALUE(INDEX(Исходные_данные!A:Z,A7374+$X$32-1,$X$31),"."),0)</f>
        <v>0</v>
      </c>
      <c r="D7374" s="51"/>
      <c r="E7374" s="3">
        <f t="shared" si="1155"/>
        <v>1289.4580000000001</v>
      </c>
      <c r="F7374" s="3">
        <f t="shared" si="1156"/>
        <v>1289.4574600000001</v>
      </c>
      <c r="G7374" s="8">
        <f t="shared" si="1159"/>
        <v>0</v>
      </c>
      <c r="H7374" s="7">
        <f t="shared" si="1151"/>
        <v>0</v>
      </c>
      <c r="I7374" s="7">
        <f t="shared" si="1152"/>
        <v>0</v>
      </c>
      <c r="J7374">
        <f t="shared" si="1153"/>
        <v>0</v>
      </c>
      <c r="K7374">
        <f t="shared" si="1157"/>
        <v>0</v>
      </c>
      <c r="L7374">
        <f t="shared" si="1154"/>
        <v>0</v>
      </c>
      <c r="M7374" s="66" t="str">
        <f t="shared" si="1150"/>
        <v xml:space="preserve"> </v>
      </c>
    </row>
    <row r="7375" spans="1:13" x14ac:dyDescent="0.25">
      <c r="A7375" s="25">
        <f t="shared" si="1158"/>
        <v>7375</v>
      </c>
      <c r="B7375" s="35">
        <f>+INDEX(Исходные_данные!A:Z,A7375+$X$32-1,$X$30)</f>
        <v>0</v>
      </c>
      <c r="C7375" s="25">
        <f>+IFERROR(_xlfn.NUMBERVALUE(INDEX(Исходные_данные!A:Z,A7375+$X$32-1,$X$31),"."),0)</f>
        <v>0</v>
      </c>
      <c r="D7375" s="51"/>
      <c r="E7375" s="3">
        <f t="shared" si="1155"/>
        <v>1289.4580000000001</v>
      </c>
      <c r="F7375" s="3">
        <f t="shared" si="1156"/>
        <v>1289.4574600000001</v>
      </c>
      <c r="G7375" s="8">
        <f t="shared" si="1159"/>
        <v>0</v>
      </c>
      <c r="H7375" s="7">
        <f t="shared" si="1151"/>
        <v>0</v>
      </c>
      <c r="I7375" s="7">
        <f t="shared" si="1152"/>
        <v>0</v>
      </c>
      <c r="J7375">
        <f t="shared" si="1153"/>
        <v>0</v>
      </c>
      <c r="K7375">
        <f t="shared" si="1157"/>
        <v>0</v>
      </c>
      <c r="L7375">
        <f t="shared" si="1154"/>
        <v>0</v>
      </c>
      <c r="M7375" s="66" t="str">
        <f t="shared" si="1150"/>
        <v xml:space="preserve"> </v>
      </c>
    </row>
    <row r="7376" spans="1:13" x14ac:dyDescent="0.25">
      <c r="A7376" s="25">
        <f t="shared" si="1158"/>
        <v>7376</v>
      </c>
      <c r="B7376" s="35">
        <f>+INDEX(Исходные_данные!A:Z,A7376+$X$32-1,$X$30)</f>
        <v>0</v>
      </c>
      <c r="C7376" s="25">
        <f>+IFERROR(_xlfn.NUMBERVALUE(INDEX(Исходные_данные!A:Z,A7376+$X$32-1,$X$31),"."),0)</f>
        <v>0</v>
      </c>
      <c r="D7376" s="51"/>
      <c r="E7376" s="3">
        <f t="shared" si="1155"/>
        <v>1289.4580000000001</v>
      </c>
      <c r="F7376" s="3">
        <f t="shared" si="1156"/>
        <v>1289.4574600000001</v>
      </c>
      <c r="G7376" s="8">
        <f t="shared" si="1159"/>
        <v>0</v>
      </c>
      <c r="H7376" s="7">
        <f t="shared" si="1151"/>
        <v>0</v>
      </c>
      <c r="I7376" s="7">
        <f t="shared" si="1152"/>
        <v>0</v>
      </c>
      <c r="J7376">
        <f t="shared" si="1153"/>
        <v>0</v>
      </c>
      <c r="K7376">
        <f t="shared" si="1157"/>
        <v>0</v>
      </c>
      <c r="L7376">
        <f t="shared" si="1154"/>
        <v>0</v>
      </c>
      <c r="M7376" s="66" t="str">
        <f t="shared" si="1150"/>
        <v xml:space="preserve"> </v>
      </c>
    </row>
    <row r="7377" spans="1:13" x14ac:dyDescent="0.25">
      <c r="A7377" s="25">
        <f t="shared" si="1158"/>
        <v>7377</v>
      </c>
      <c r="B7377" s="35">
        <f>+INDEX(Исходные_данные!A:Z,A7377+$X$32-1,$X$30)</f>
        <v>0</v>
      </c>
      <c r="C7377" s="25">
        <f>+IFERROR(_xlfn.NUMBERVALUE(INDEX(Исходные_данные!A:Z,A7377+$X$32-1,$X$31),"."),0)</f>
        <v>0</v>
      </c>
      <c r="D7377" s="51"/>
      <c r="E7377" s="3">
        <f t="shared" si="1155"/>
        <v>1289.4580000000001</v>
      </c>
      <c r="F7377" s="3">
        <f t="shared" si="1156"/>
        <v>1289.4574600000001</v>
      </c>
      <c r="G7377" s="8">
        <f t="shared" si="1159"/>
        <v>0</v>
      </c>
      <c r="H7377" s="7">
        <f t="shared" si="1151"/>
        <v>0</v>
      </c>
      <c r="I7377" s="7">
        <f t="shared" si="1152"/>
        <v>0</v>
      </c>
      <c r="J7377">
        <f t="shared" si="1153"/>
        <v>0</v>
      </c>
      <c r="K7377">
        <f t="shared" si="1157"/>
        <v>0</v>
      </c>
      <c r="L7377">
        <f t="shared" si="1154"/>
        <v>0</v>
      </c>
      <c r="M7377" s="66" t="str">
        <f t="shared" si="1150"/>
        <v xml:space="preserve"> </v>
      </c>
    </row>
    <row r="7378" spans="1:13" x14ac:dyDescent="0.25">
      <c r="A7378" s="25">
        <f t="shared" si="1158"/>
        <v>7378</v>
      </c>
      <c r="B7378" s="35">
        <f>+INDEX(Исходные_данные!A:Z,A7378+$X$32-1,$X$30)</f>
        <v>0</v>
      </c>
      <c r="C7378" s="25">
        <f>+IFERROR(_xlfn.NUMBERVALUE(INDEX(Исходные_данные!A:Z,A7378+$X$32-1,$X$31),"."),0)</f>
        <v>0</v>
      </c>
      <c r="D7378" s="51"/>
      <c r="E7378" s="3">
        <f t="shared" si="1155"/>
        <v>1289.4580000000001</v>
      </c>
      <c r="F7378" s="3">
        <f t="shared" si="1156"/>
        <v>1289.4574600000001</v>
      </c>
      <c r="G7378" s="8">
        <f t="shared" si="1159"/>
        <v>0</v>
      </c>
      <c r="H7378" s="7">
        <f t="shared" si="1151"/>
        <v>0</v>
      </c>
      <c r="I7378" s="7">
        <f t="shared" si="1152"/>
        <v>0</v>
      </c>
      <c r="J7378">
        <f t="shared" si="1153"/>
        <v>0</v>
      </c>
      <c r="K7378">
        <f t="shared" si="1157"/>
        <v>0</v>
      </c>
      <c r="L7378">
        <f t="shared" si="1154"/>
        <v>0</v>
      </c>
      <c r="M7378" s="66" t="str">
        <f t="shared" si="1150"/>
        <v xml:space="preserve"> </v>
      </c>
    </row>
    <row r="7379" spans="1:13" x14ac:dyDescent="0.25">
      <c r="A7379" s="25">
        <f t="shared" si="1158"/>
        <v>7379</v>
      </c>
      <c r="B7379" s="35">
        <f>+INDEX(Исходные_данные!A:Z,A7379+$X$32-1,$X$30)</f>
        <v>0</v>
      </c>
      <c r="C7379" s="25">
        <f>+IFERROR(_xlfn.NUMBERVALUE(INDEX(Исходные_данные!A:Z,A7379+$X$32-1,$X$31),"."),0)</f>
        <v>0</v>
      </c>
      <c r="D7379" s="51"/>
      <c r="E7379" s="3">
        <f t="shared" si="1155"/>
        <v>1289.4580000000001</v>
      </c>
      <c r="F7379" s="3">
        <f t="shared" si="1156"/>
        <v>1289.4574600000001</v>
      </c>
      <c r="G7379" s="8">
        <f t="shared" si="1159"/>
        <v>0</v>
      </c>
      <c r="H7379" s="7">
        <f t="shared" si="1151"/>
        <v>0</v>
      </c>
      <c r="I7379" s="7">
        <f t="shared" si="1152"/>
        <v>0</v>
      </c>
      <c r="J7379">
        <f t="shared" si="1153"/>
        <v>0</v>
      </c>
      <c r="K7379">
        <f t="shared" si="1157"/>
        <v>0</v>
      </c>
      <c r="L7379">
        <f t="shared" si="1154"/>
        <v>0</v>
      </c>
      <c r="M7379" s="66" t="str">
        <f t="shared" si="1150"/>
        <v xml:space="preserve"> </v>
      </c>
    </row>
    <row r="7380" spans="1:13" x14ac:dyDescent="0.25">
      <c r="A7380" s="25">
        <f t="shared" si="1158"/>
        <v>7380</v>
      </c>
      <c r="B7380" s="35">
        <f>+INDEX(Исходные_данные!A:Z,A7380+$X$32-1,$X$30)</f>
        <v>0</v>
      </c>
      <c r="C7380" s="25">
        <f>+IFERROR(_xlfn.NUMBERVALUE(INDEX(Исходные_данные!A:Z,A7380+$X$32-1,$X$31),"."),0)</f>
        <v>0</v>
      </c>
      <c r="D7380" s="51"/>
      <c r="E7380" s="3">
        <f t="shared" si="1155"/>
        <v>1289.4580000000001</v>
      </c>
      <c r="F7380" s="3">
        <f t="shared" si="1156"/>
        <v>1289.4574600000001</v>
      </c>
      <c r="G7380" s="8">
        <f t="shared" si="1159"/>
        <v>0</v>
      </c>
      <c r="H7380" s="7">
        <f t="shared" si="1151"/>
        <v>0</v>
      </c>
      <c r="I7380" s="7">
        <f t="shared" si="1152"/>
        <v>0</v>
      </c>
      <c r="J7380">
        <f t="shared" si="1153"/>
        <v>0</v>
      </c>
      <c r="K7380">
        <f t="shared" si="1157"/>
        <v>0</v>
      </c>
      <c r="L7380">
        <f t="shared" si="1154"/>
        <v>0</v>
      </c>
      <c r="M7380" s="66" t="str">
        <f t="shared" si="1150"/>
        <v xml:space="preserve"> </v>
      </c>
    </row>
    <row r="7381" spans="1:13" x14ac:dyDescent="0.25">
      <c r="A7381" s="25">
        <f t="shared" si="1158"/>
        <v>7381</v>
      </c>
      <c r="B7381" s="35">
        <f>+INDEX(Исходные_данные!A:Z,A7381+$X$32-1,$X$30)</f>
        <v>0</v>
      </c>
      <c r="C7381" s="25">
        <f>+IFERROR(_xlfn.NUMBERVALUE(INDEX(Исходные_данные!A:Z,A7381+$X$32-1,$X$31),"."),0)</f>
        <v>0</v>
      </c>
      <c r="D7381" s="51"/>
      <c r="E7381" s="3">
        <f t="shared" si="1155"/>
        <v>1289.4580000000001</v>
      </c>
      <c r="F7381" s="3">
        <f t="shared" si="1156"/>
        <v>1289.4574600000001</v>
      </c>
      <c r="G7381" s="8">
        <f t="shared" si="1159"/>
        <v>0</v>
      </c>
      <c r="H7381" s="7">
        <f t="shared" si="1151"/>
        <v>0</v>
      </c>
      <c r="I7381" s="7">
        <f t="shared" si="1152"/>
        <v>0</v>
      </c>
      <c r="J7381">
        <f t="shared" si="1153"/>
        <v>0</v>
      </c>
      <c r="K7381">
        <f t="shared" si="1157"/>
        <v>0</v>
      </c>
      <c r="L7381">
        <f t="shared" si="1154"/>
        <v>0</v>
      </c>
      <c r="M7381" s="66" t="str">
        <f t="shared" si="1150"/>
        <v xml:space="preserve"> </v>
      </c>
    </row>
    <row r="7382" spans="1:13" x14ac:dyDescent="0.25">
      <c r="A7382" s="25">
        <f t="shared" si="1158"/>
        <v>7382</v>
      </c>
      <c r="B7382" s="35">
        <f>+INDEX(Исходные_данные!A:Z,A7382+$X$32-1,$X$30)</f>
        <v>0</v>
      </c>
      <c r="C7382" s="25">
        <f>+IFERROR(_xlfn.NUMBERVALUE(INDEX(Исходные_данные!A:Z,A7382+$X$32-1,$X$31),"."),0)</f>
        <v>0</v>
      </c>
      <c r="D7382" s="51"/>
      <c r="E7382" s="3">
        <f t="shared" si="1155"/>
        <v>1289.4580000000001</v>
      </c>
      <c r="F7382" s="3">
        <f t="shared" si="1156"/>
        <v>1289.4574600000001</v>
      </c>
      <c r="G7382" s="8">
        <f t="shared" si="1159"/>
        <v>0</v>
      </c>
      <c r="H7382" s="7">
        <f t="shared" si="1151"/>
        <v>0</v>
      </c>
      <c r="I7382" s="7">
        <f t="shared" si="1152"/>
        <v>0</v>
      </c>
      <c r="J7382">
        <f t="shared" si="1153"/>
        <v>0</v>
      </c>
      <c r="K7382">
        <f t="shared" si="1157"/>
        <v>0</v>
      </c>
      <c r="L7382">
        <f t="shared" si="1154"/>
        <v>0</v>
      </c>
      <c r="M7382" s="66" t="str">
        <f t="shared" si="1150"/>
        <v xml:space="preserve"> </v>
      </c>
    </row>
    <row r="7383" spans="1:13" x14ac:dyDescent="0.25">
      <c r="A7383" s="25">
        <f t="shared" si="1158"/>
        <v>7383</v>
      </c>
      <c r="B7383" s="35">
        <f>+INDEX(Исходные_данные!A:Z,A7383+$X$32-1,$X$30)</f>
        <v>0</v>
      </c>
      <c r="C7383" s="25">
        <f>+IFERROR(_xlfn.NUMBERVALUE(INDEX(Исходные_данные!A:Z,A7383+$X$32-1,$X$31),"."),0)</f>
        <v>0</v>
      </c>
      <c r="D7383" s="51"/>
      <c r="E7383" s="3">
        <f t="shared" si="1155"/>
        <v>1289.4580000000001</v>
      </c>
      <c r="F7383" s="3">
        <f t="shared" si="1156"/>
        <v>1289.4574600000001</v>
      </c>
      <c r="G7383" s="8">
        <f t="shared" si="1159"/>
        <v>0</v>
      </c>
      <c r="H7383" s="7">
        <f t="shared" si="1151"/>
        <v>0</v>
      </c>
      <c r="I7383" s="7">
        <f t="shared" si="1152"/>
        <v>0</v>
      </c>
      <c r="J7383">
        <f t="shared" si="1153"/>
        <v>0</v>
      </c>
      <c r="K7383">
        <f t="shared" si="1157"/>
        <v>0</v>
      </c>
      <c r="L7383">
        <f t="shared" si="1154"/>
        <v>0</v>
      </c>
      <c r="M7383" s="66" t="str">
        <f t="shared" si="1150"/>
        <v xml:space="preserve"> </v>
      </c>
    </row>
    <row r="7384" spans="1:13" x14ac:dyDescent="0.25">
      <c r="A7384" s="25">
        <f t="shared" si="1158"/>
        <v>7384</v>
      </c>
      <c r="B7384" s="35">
        <f>+INDEX(Исходные_данные!A:Z,A7384+$X$32-1,$X$30)</f>
        <v>0</v>
      </c>
      <c r="C7384" s="25">
        <f>+IFERROR(_xlfn.NUMBERVALUE(INDEX(Исходные_данные!A:Z,A7384+$X$32-1,$X$31),"."),0)</f>
        <v>0</v>
      </c>
      <c r="D7384" s="51"/>
      <c r="E7384" s="3">
        <f t="shared" si="1155"/>
        <v>1289.4580000000001</v>
      </c>
      <c r="F7384" s="3">
        <f t="shared" si="1156"/>
        <v>1289.4574600000001</v>
      </c>
      <c r="G7384" s="8">
        <f t="shared" si="1159"/>
        <v>0</v>
      </c>
      <c r="H7384" s="7">
        <f t="shared" si="1151"/>
        <v>0</v>
      </c>
      <c r="I7384" s="7">
        <f t="shared" si="1152"/>
        <v>0</v>
      </c>
      <c r="J7384">
        <f t="shared" si="1153"/>
        <v>0</v>
      </c>
      <c r="K7384">
        <f t="shared" si="1157"/>
        <v>0</v>
      </c>
      <c r="L7384">
        <f t="shared" si="1154"/>
        <v>0</v>
      </c>
      <c r="M7384" s="66" t="str">
        <f t="shared" si="1150"/>
        <v xml:space="preserve"> </v>
      </c>
    </row>
    <row r="7385" spans="1:13" x14ac:dyDescent="0.25">
      <c r="A7385" s="25">
        <f t="shared" si="1158"/>
        <v>7385</v>
      </c>
      <c r="B7385" s="35">
        <f>+INDEX(Исходные_данные!A:Z,A7385+$X$32-1,$X$30)</f>
        <v>0</v>
      </c>
      <c r="C7385" s="25">
        <f>+IFERROR(_xlfn.NUMBERVALUE(INDEX(Исходные_данные!A:Z,A7385+$X$32-1,$X$31),"."),0)</f>
        <v>0</v>
      </c>
      <c r="D7385" s="51"/>
      <c r="E7385" s="3">
        <f t="shared" si="1155"/>
        <v>1289.4580000000001</v>
      </c>
      <c r="F7385" s="3">
        <f t="shared" si="1156"/>
        <v>1289.4574600000001</v>
      </c>
      <c r="G7385" s="8">
        <f t="shared" si="1159"/>
        <v>0</v>
      </c>
      <c r="H7385" s="7">
        <f t="shared" si="1151"/>
        <v>0</v>
      </c>
      <c r="I7385" s="7">
        <f t="shared" si="1152"/>
        <v>0</v>
      </c>
      <c r="J7385">
        <f t="shared" si="1153"/>
        <v>0</v>
      </c>
      <c r="K7385">
        <f t="shared" si="1157"/>
        <v>0</v>
      </c>
      <c r="L7385">
        <f t="shared" si="1154"/>
        <v>0</v>
      </c>
      <c r="M7385" s="66" t="str">
        <f t="shared" si="1150"/>
        <v xml:space="preserve"> </v>
      </c>
    </row>
    <row r="7386" spans="1:13" x14ac:dyDescent="0.25">
      <c r="A7386" s="25">
        <f t="shared" si="1158"/>
        <v>7386</v>
      </c>
      <c r="B7386" s="35">
        <f>+INDEX(Исходные_данные!A:Z,A7386+$X$32-1,$X$30)</f>
        <v>0</v>
      </c>
      <c r="C7386" s="25">
        <f>+IFERROR(_xlfn.NUMBERVALUE(INDEX(Исходные_данные!A:Z,A7386+$X$32-1,$X$31),"."),0)</f>
        <v>0</v>
      </c>
      <c r="D7386" s="51"/>
      <c r="E7386" s="3">
        <f t="shared" si="1155"/>
        <v>1289.4580000000001</v>
      </c>
      <c r="F7386" s="3">
        <f t="shared" si="1156"/>
        <v>1289.4574600000001</v>
      </c>
      <c r="G7386" s="8">
        <f t="shared" si="1159"/>
        <v>0</v>
      </c>
      <c r="H7386" s="7">
        <f t="shared" si="1151"/>
        <v>0</v>
      </c>
      <c r="I7386" s="7">
        <f t="shared" si="1152"/>
        <v>0</v>
      </c>
      <c r="J7386">
        <f t="shared" si="1153"/>
        <v>0</v>
      </c>
      <c r="K7386">
        <f t="shared" si="1157"/>
        <v>0</v>
      </c>
      <c r="L7386">
        <f t="shared" si="1154"/>
        <v>0</v>
      </c>
      <c r="M7386" s="66" t="str">
        <f t="shared" si="1150"/>
        <v xml:space="preserve"> </v>
      </c>
    </row>
    <row r="7387" spans="1:13" x14ac:dyDescent="0.25">
      <c r="A7387" s="25">
        <f t="shared" si="1158"/>
        <v>7387</v>
      </c>
      <c r="B7387" s="35">
        <f>+INDEX(Исходные_данные!A:Z,A7387+$X$32-1,$X$30)</f>
        <v>0</v>
      </c>
      <c r="C7387" s="25">
        <f>+IFERROR(_xlfn.NUMBERVALUE(INDEX(Исходные_данные!A:Z,A7387+$X$32-1,$X$31),"."),0)</f>
        <v>0</v>
      </c>
      <c r="D7387" s="51"/>
      <c r="E7387" s="3">
        <f t="shared" si="1155"/>
        <v>1289.4580000000001</v>
      </c>
      <c r="F7387" s="3">
        <f t="shared" si="1156"/>
        <v>1289.4574600000001</v>
      </c>
      <c r="G7387" s="8">
        <f t="shared" si="1159"/>
        <v>0</v>
      </c>
      <c r="H7387" s="7">
        <f t="shared" si="1151"/>
        <v>0</v>
      </c>
      <c r="I7387" s="7">
        <f t="shared" si="1152"/>
        <v>0</v>
      </c>
      <c r="J7387">
        <f t="shared" si="1153"/>
        <v>0</v>
      </c>
      <c r="K7387">
        <f t="shared" si="1157"/>
        <v>0</v>
      </c>
      <c r="L7387">
        <f t="shared" si="1154"/>
        <v>0</v>
      </c>
      <c r="M7387" s="66" t="str">
        <f t="shared" si="1150"/>
        <v xml:space="preserve"> </v>
      </c>
    </row>
    <row r="7388" spans="1:13" x14ac:dyDescent="0.25">
      <c r="A7388" s="25">
        <f t="shared" si="1158"/>
        <v>7388</v>
      </c>
      <c r="B7388" s="35">
        <f>+INDEX(Исходные_данные!A:Z,A7388+$X$32-1,$X$30)</f>
        <v>0</v>
      </c>
      <c r="C7388" s="25">
        <f>+IFERROR(_xlfn.NUMBERVALUE(INDEX(Исходные_данные!A:Z,A7388+$X$32-1,$X$31),"."),0)</f>
        <v>0</v>
      </c>
      <c r="D7388" s="51"/>
      <c r="E7388" s="3">
        <f t="shared" si="1155"/>
        <v>1289.4580000000001</v>
      </c>
      <c r="F7388" s="3">
        <f t="shared" si="1156"/>
        <v>1289.4574600000001</v>
      </c>
      <c r="G7388" s="8">
        <f t="shared" si="1159"/>
        <v>0</v>
      </c>
      <c r="H7388" s="7">
        <f t="shared" si="1151"/>
        <v>0</v>
      </c>
      <c r="I7388" s="7">
        <f t="shared" si="1152"/>
        <v>0</v>
      </c>
      <c r="J7388">
        <f t="shared" si="1153"/>
        <v>0</v>
      </c>
      <c r="K7388">
        <f t="shared" si="1157"/>
        <v>0</v>
      </c>
      <c r="L7388">
        <f t="shared" si="1154"/>
        <v>0</v>
      </c>
      <c r="M7388" s="66" t="str">
        <f t="shared" ref="M7388:M7451" si="1160">IF(AC7403=1,"",+CONCATENATE(IF($AC$43=1,CONCATENATE(D7388," "),""),IF($AC$44=1,CONCATENATE(E7388," (",TEXT(G7388,"0,0"),"%)"),"")))</f>
        <v xml:space="preserve"> </v>
      </c>
    </row>
    <row r="7389" spans="1:13" x14ac:dyDescent="0.25">
      <c r="A7389" s="25">
        <f t="shared" si="1158"/>
        <v>7389</v>
      </c>
      <c r="B7389" s="35">
        <f>+INDEX(Исходные_данные!A:Z,A7389+$X$32-1,$X$30)</f>
        <v>0</v>
      </c>
      <c r="C7389" s="25">
        <f>+IFERROR(_xlfn.NUMBERVALUE(INDEX(Исходные_данные!A:Z,A7389+$X$32-1,$X$31),"."),0)</f>
        <v>0</v>
      </c>
      <c r="D7389" s="51"/>
      <c r="E7389" s="3">
        <f t="shared" si="1155"/>
        <v>1289.4580000000001</v>
      </c>
      <c r="F7389" s="3">
        <f t="shared" si="1156"/>
        <v>1289.4574600000001</v>
      </c>
      <c r="G7389" s="8">
        <f t="shared" si="1159"/>
        <v>0</v>
      </c>
      <c r="H7389" s="7">
        <f t="shared" si="1151"/>
        <v>0</v>
      </c>
      <c r="I7389" s="7">
        <f t="shared" si="1152"/>
        <v>0</v>
      </c>
      <c r="J7389">
        <f t="shared" si="1153"/>
        <v>0</v>
      </c>
      <c r="K7389">
        <f t="shared" si="1157"/>
        <v>0</v>
      </c>
      <c r="L7389">
        <f t="shared" si="1154"/>
        <v>0</v>
      </c>
      <c r="M7389" s="66" t="str">
        <f t="shared" si="1160"/>
        <v xml:space="preserve"> </v>
      </c>
    </row>
    <row r="7390" spans="1:13" x14ac:dyDescent="0.25">
      <c r="A7390" s="25">
        <f t="shared" si="1158"/>
        <v>7390</v>
      </c>
      <c r="B7390" s="35">
        <f>+INDEX(Исходные_данные!A:Z,A7390+$X$32-1,$X$30)</f>
        <v>0</v>
      </c>
      <c r="C7390" s="25">
        <f>+IFERROR(_xlfn.NUMBERVALUE(INDEX(Исходные_данные!A:Z,A7390+$X$32-1,$X$31),"."),0)</f>
        <v>0</v>
      </c>
      <c r="D7390" s="51"/>
      <c r="E7390" s="3">
        <f t="shared" si="1155"/>
        <v>1289.4580000000001</v>
      </c>
      <c r="F7390" s="3">
        <f t="shared" si="1156"/>
        <v>1289.4574600000001</v>
      </c>
      <c r="G7390" s="8">
        <f t="shared" si="1159"/>
        <v>0</v>
      </c>
      <c r="H7390" s="7">
        <f t="shared" si="1151"/>
        <v>0</v>
      </c>
      <c r="I7390" s="7">
        <f t="shared" si="1152"/>
        <v>0</v>
      </c>
      <c r="J7390">
        <f t="shared" si="1153"/>
        <v>0</v>
      </c>
      <c r="K7390">
        <f t="shared" si="1157"/>
        <v>0</v>
      </c>
      <c r="L7390">
        <f t="shared" si="1154"/>
        <v>0</v>
      </c>
      <c r="M7390" s="66" t="str">
        <f t="shared" si="1160"/>
        <v xml:space="preserve"> </v>
      </c>
    </row>
    <row r="7391" spans="1:13" x14ac:dyDescent="0.25">
      <c r="A7391" s="25">
        <f t="shared" si="1158"/>
        <v>7391</v>
      </c>
      <c r="B7391" s="35">
        <f>+INDEX(Исходные_данные!A:Z,A7391+$X$32-1,$X$30)</f>
        <v>0</v>
      </c>
      <c r="C7391" s="25">
        <f>+IFERROR(_xlfn.NUMBERVALUE(INDEX(Исходные_данные!A:Z,A7391+$X$32-1,$X$31),"."),0)</f>
        <v>0</v>
      </c>
      <c r="D7391" s="51"/>
      <c r="E7391" s="3">
        <f t="shared" si="1155"/>
        <v>1289.4580000000001</v>
      </c>
      <c r="F7391" s="3">
        <f t="shared" si="1156"/>
        <v>1289.4574600000001</v>
      </c>
      <c r="G7391" s="8">
        <f t="shared" si="1159"/>
        <v>0</v>
      </c>
      <c r="H7391" s="7">
        <f t="shared" si="1151"/>
        <v>0</v>
      </c>
      <c r="I7391" s="7">
        <f t="shared" si="1152"/>
        <v>0</v>
      </c>
      <c r="J7391">
        <f t="shared" si="1153"/>
        <v>0</v>
      </c>
      <c r="K7391">
        <f t="shared" si="1157"/>
        <v>0</v>
      </c>
      <c r="L7391">
        <f t="shared" si="1154"/>
        <v>0</v>
      </c>
      <c r="M7391" s="66" t="str">
        <f t="shared" si="1160"/>
        <v xml:space="preserve"> </v>
      </c>
    </row>
    <row r="7392" spans="1:13" x14ac:dyDescent="0.25">
      <c r="A7392" s="25">
        <f t="shared" si="1158"/>
        <v>7392</v>
      </c>
      <c r="B7392" s="35">
        <f>+INDEX(Исходные_данные!A:Z,A7392+$X$32-1,$X$30)</f>
        <v>0</v>
      </c>
      <c r="C7392" s="25">
        <f>+IFERROR(_xlfn.NUMBERVALUE(INDEX(Исходные_данные!A:Z,A7392+$X$32-1,$X$31),"."),0)</f>
        <v>0</v>
      </c>
      <c r="D7392" s="51"/>
      <c r="E7392" s="3">
        <f t="shared" si="1155"/>
        <v>1289.4580000000001</v>
      </c>
      <c r="F7392" s="3">
        <f t="shared" si="1156"/>
        <v>1289.4574600000001</v>
      </c>
      <c r="G7392" s="8">
        <f t="shared" si="1159"/>
        <v>0</v>
      </c>
      <c r="H7392" s="7">
        <f t="shared" si="1151"/>
        <v>0</v>
      </c>
      <c r="I7392" s="7">
        <f t="shared" si="1152"/>
        <v>0</v>
      </c>
      <c r="J7392">
        <f t="shared" si="1153"/>
        <v>0</v>
      </c>
      <c r="K7392">
        <f t="shared" si="1157"/>
        <v>0</v>
      </c>
      <c r="L7392">
        <f t="shared" si="1154"/>
        <v>0</v>
      </c>
      <c r="M7392" s="66" t="str">
        <f t="shared" si="1160"/>
        <v xml:space="preserve"> </v>
      </c>
    </row>
    <row r="7393" spans="1:13" x14ac:dyDescent="0.25">
      <c r="A7393" s="25">
        <f t="shared" si="1158"/>
        <v>7393</v>
      </c>
      <c r="B7393" s="35">
        <f>+INDEX(Исходные_данные!A:Z,A7393+$X$32-1,$X$30)</f>
        <v>0</v>
      </c>
      <c r="C7393" s="25">
        <f>+IFERROR(_xlfn.NUMBERVALUE(INDEX(Исходные_данные!A:Z,A7393+$X$32-1,$X$31),"."),0)</f>
        <v>0</v>
      </c>
      <c r="D7393" s="51"/>
      <c r="E7393" s="3">
        <f t="shared" si="1155"/>
        <v>1289.4580000000001</v>
      </c>
      <c r="F7393" s="3">
        <f t="shared" si="1156"/>
        <v>1289.4574600000001</v>
      </c>
      <c r="G7393" s="8">
        <f t="shared" si="1159"/>
        <v>0</v>
      </c>
      <c r="H7393" s="7">
        <f t="shared" si="1151"/>
        <v>0</v>
      </c>
      <c r="I7393" s="7">
        <f t="shared" si="1152"/>
        <v>0</v>
      </c>
      <c r="J7393">
        <f t="shared" si="1153"/>
        <v>0</v>
      </c>
      <c r="K7393">
        <f t="shared" si="1157"/>
        <v>0</v>
      </c>
      <c r="L7393">
        <f t="shared" si="1154"/>
        <v>0</v>
      </c>
      <c r="M7393" s="66" t="str">
        <f t="shared" si="1160"/>
        <v xml:space="preserve"> </v>
      </c>
    </row>
    <row r="7394" spans="1:13" x14ac:dyDescent="0.25">
      <c r="A7394" s="25">
        <f t="shared" si="1158"/>
        <v>7394</v>
      </c>
      <c r="B7394" s="35">
        <f>+INDEX(Исходные_данные!A:Z,A7394+$X$32-1,$X$30)</f>
        <v>0</v>
      </c>
      <c r="C7394" s="25">
        <f>+IFERROR(_xlfn.NUMBERVALUE(INDEX(Исходные_данные!A:Z,A7394+$X$32-1,$X$31),"."),0)</f>
        <v>0</v>
      </c>
      <c r="D7394" s="51"/>
      <c r="E7394" s="3">
        <f t="shared" si="1155"/>
        <v>1289.4580000000001</v>
      </c>
      <c r="F7394" s="3">
        <f t="shared" si="1156"/>
        <v>1289.4574600000001</v>
      </c>
      <c r="G7394" s="8">
        <f t="shared" si="1159"/>
        <v>0</v>
      </c>
      <c r="H7394" s="7">
        <f t="shared" si="1151"/>
        <v>0</v>
      </c>
      <c r="I7394" s="7">
        <f t="shared" si="1152"/>
        <v>0</v>
      </c>
      <c r="J7394">
        <f t="shared" si="1153"/>
        <v>0</v>
      </c>
      <c r="K7394">
        <f t="shared" si="1157"/>
        <v>0</v>
      </c>
      <c r="L7394">
        <f t="shared" si="1154"/>
        <v>0</v>
      </c>
      <c r="M7394" s="66" t="str">
        <f t="shared" si="1160"/>
        <v xml:space="preserve"> </v>
      </c>
    </row>
    <row r="7395" spans="1:13" x14ac:dyDescent="0.25">
      <c r="A7395" s="25">
        <f t="shared" si="1158"/>
        <v>7395</v>
      </c>
      <c r="B7395" s="35">
        <f>+INDEX(Исходные_данные!A:Z,A7395+$X$32-1,$X$30)</f>
        <v>0</v>
      </c>
      <c r="C7395" s="25">
        <f>+IFERROR(_xlfn.NUMBERVALUE(INDEX(Исходные_данные!A:Z,A7395+$X$32-1,$X$31),"."),0)</f>
        <v>0</v>
      </c>
      <c r="D7395" s="51"/>
      <c r="E7395" s="3">
        <f t="shared" si="1155"/>
        <v>1289.4580000000001</v>
      </c>
      <c r="F7395" s="3">
        <f t="shared" si="1156"/>
        <v>1289.4574600000001</v>
      </c>
      <c r="G7395" s="8">
        <f t="shared" si="1159"/>
        <v>0</v>
      </c>
      <c r="H7395" s="7">
        <f t="shared" si="1151"/>
        <v>0</v>
      </c>
      <c r="I7395" s="7">
        <f t="shared" si="1152"/>
        <v>0</v>
      </c>
      <c r="J7395">
        <f t="shared" si="1153"/>
        <v>0</v>
      </c>
      <c r="K7395">
        <f t="shared" si="1157"/>
        <v>0</v>
      </c>
      <c r="L7395">
        <f t="shared" si="1154"/>
        <v>0</v>
      </c>
      <c r="M7395" s="66" t="str">
        <f t="shared" si="1160"/>
        <v xml:space="preserve"> </v>
      </c>
    </row>
    <row r="7396" spans="1:13" x14ac:dyDescent="0.25">
      <c r="A7396" s="25">
        <f t="shared" si="1158"/>
        <v>7396</v>
      </c>
      <c r="B7396" s="35">
        <f>+INDEX(Исходные_данные!A:Z,A7396+$X$32-1,$X$30)</f>
        <v>0</v>
      </c>
      <c r="C7396" s="25">
        <f>+IFERROR(_xlfn.NUMBERVALUE(INDEX(Исходные_данные!A:Z,A7396+$X$32-1,$X$31),"."),0)</f>
        <v>0</v>
      </c>
      <c r="D7396" s="51"/>
      <c r="E7396" s="3">
        <f t="shared" si="1155"/>
        <v>1289.4580000000001</v>
      </c>
      <c r="F7396" s="3">
        <f t="shared" si="1156"/>
        <v>1289.4574600000001</v>
      </c>
      <c r="G7396" s="8">
        <f t="shared" si="1159"/>
        <v>0</v>
      </c>
      <c r="H7396" s="7">
        <f t="shared" si="1151"/>
        <v>0</v>
      </c>
      <c r="I7396" s="7">
        <f t="shared" si="1152"/>
        <v>0</v>
      </c>
      <c r="J7396">
        <f t="shared" si="1153"/>
        <v>0</v>
      </c>
      <c r="K7396">
        <f t="shared" si="1157"/>
        <v>0</v>
      </c>
      <c r="L7396">
        <f t="shared" si="1154"/>
        <v>0</v>
      </c>
      <c r="M7396" s="66" t="str">
        <f t="shared" si="1160"/>
        <v xml:space="preserve"> </v>
      </c>
    </row>
    <row r="7397" spans="1:13" x14ac:dyDescent="0.25">
      <c r="A7397" s="25">
        <f t="shared" si="1158"/>
        <v>7397</v>
      </c>
      <c r="B7397" s="35">
        <f>+INDEX(Исходные_данные!A:Z,A7397+$X$32-1,$X$30)</f>
        <v>0</v>
      </c>
      <c r="C7397" s="25">
        <f>+IFERROR(_xlfn.NUMBERVALUE(INDEX(Исходные_данные!A:Z,A7397+$X$32-1,$X$31),"."),0)</f>
        <v>0</v>
      </c>
      <c r="D7397" s="51"/>
      <c r="E7397" s="3">
        <f t="shared" si="1155"/>
        <v>1289.4580000000001</v>
      </c>
      <c r="F7397" s="3">
        <f t="shared" si="1156"/>
        <v>1289.4574600000001</v>
      </c>
      <c r="G7397" s="8">
        <f t="shared" si="1159"/>
        <v>0</v>
      </c>
      <c r="H7397" s="7">
        <f t="shared" si="1151"/>
        <v>0</v>
      </c>
      <c r="I7397" s="7">
        <f t="shared" si="1152"/>
        <v>0</v>
      </c>
      <c r="J7397">
        <f t="shared" si="1153"/>
        <v>0</v>
      </c>
      <c r="K7397">
        <f t="shared" si="1157"/>
        <v>0</v>
      </c>
      <c r="L7397">
        <f t="shared" si="1154"/>
        <v>0</v>
      </c>
      <c r="M7397" s="66" t="str">
        <f t="shared" si="1160"/>
        <v xml:space="preserve"> </v>
      </c>
    </row>
    <row r="7398" spans="1:13" x14ac:dyDescent="0.25">
      <c r="A7398" s="25">
        <f t="shared" si="1158"/>
        <v>7398</v>
      </c>
      <c r="B7398" s="35">
        <f>+INDEX(Исходные_данные!A:Z,A7398+$X$32-1,$X$30)</f>
        <v>0</v>
      </c>
      <c r="C7398" s="25">
        <f>+IFERROR(_xlfn.NUMBERVALUE(INDEX(Исходные_данные!A:Z,A7398+$X$32-1,$X$31),"."),0)</f>
        <v>0</v>
      </c>
      <c r="D7398" s="51"/>
      <c r="E7398" s="3">
        <f t="shared" si="1155"/>
        <v>1289.4580000000001</v>
      </c>
      <c r="F7398" s="3">
        <f t="shared" si="1156"/>
        <v>1289.4574600000001</v>
      </c>
      <c r="G7398" s="8">
        <f t="shared" si="1159"/>
        <v>0</v>
      </c>
      <c r="H7398" s="7">
        <f t="shared" si="1151"/>
        <v>0</v>
      </c>
      <c r="I7398" s="7">
        <f t="shared" si="1152"/>
        <v>0</v>
      </c>
      <c r="J7398">
        <f t="shared" si="1153"/>
        <v>0</v>
      </c>
      <c r="K7398">
        <f t="shared" si="1157"/>
        <v>0</v>
      </c>
      <c r="L7398">
        <f t="shared" si="1154"/>
        <v>0</v>
      </c>
      <c r="M7398" s="66" t="str">
        <f t="shared" si="1160"/>
        <v xml:space="preserve"> </v>
      </c>
    </row>
    <row r="7399" spans="1:13" x14ac:dyDescent="0.25">
      <c r="A7399" s="25">
        <f t="shared" si="1158"/>
        <v>7399</v>
      </c>
      <c r="B7399" s="35">
        <f>+INDEX(Исходные_данные!A:Z,A7399+$X$32-1,$X$30)</f>
        <v>0</v>
      </c>
      <c r="C7399" s="25">
        <f>+IFERROR(_xlfn.NUMBERVALUE(INDEX(Исходные_данные!A:Z,A7399+$X$32-1,$X$31),"."),0)</f>
        <v>0</v>
      </c>
      <c r="D7399" s="51"/>
      <c r="E7399" s="3">
        <f t="shared" si="1155"/>
        <v>1289.4580000000001</v>
      </c>
      <c r="F7399" s="3">
        <f t="shared" si="1156"/>
        <v>1289.4574600000001</v>
      </c>
      <c r="G7399" s="8">
        <f t="shared" si="1159"/>
        <v>0</v>
      </c>
      <c r="H7399" s="7">
        <f t="shared" si="1151"/>
        <v>0</v>
      </c>
      <c r="I7399" s="7">
        <f t="shared" si="1152"/>
        <v>0</v>
      </c>
      <c r="J7399">
        <f t="shared" si="1153"/>
        <v>0</v>
      </c>
      <c r="K7399">
        <f t="shared" si="1157"/>
        <v>0</v>
      </c>
      <c r="L7399">
        <f t="shared" si="1154"/>
        <v>0</v>
      </c>
      <c r="M7399" s="66" t="str">
        <f t="shared" si="1160"/>
        <v xml:space="preserve"> </v>
      </c>
    </row>
    <row r="7400" spans="1:13" x14ac:dyDescent="0.25">
      <c r="A7400" s="25">
        <f t="shared" si="1158"/>
        <v>7400</v>
      </c>
      <c r="B7400" s="35">
        <f>+INDEX(Исходные_данные!A:Z,A7400+$X$32-1,$X$30)</f>
        <v>0</v>
      </c>
      <c r="C7400" s="25">
        <f>+IFERROR(_xlfn.NUMBERVALUE(INDEX(Исходные_данные!A:Z,A7400+$X$32-1,$X$31),"."),0)</f>
        <v>0</v>
      </c>
      <c r="D7400" s="51"/>
      <c r="E7400" s="3">
        <f t="shared" si="1155"/>
        <v>1289.4580000000001</v>
      </c>
      <c r="F7400" s="3">
        <f t="shared" si="1156"/>
        <v>1289.4574600000001</v>
      </c>
      <c r="G7400" s="8">
        <f t="shared" si="1159"/>
        <v>0</v>
      </c>
      <c r="H7400" s="7">
        <f t="shared" si="1151"/>
        <v>0</v>
      </c>
      <c r="I7400" s="7">
        <f t="shared" si="1152"/>
        <v>0</v>
      </c>
      <c r="J7400">
        <f t="shared" si="1153"/>
        <v>0</v>
      </c>
      <c r="K7400">
        <f t="shared" si="1157"/>
        <v>0</v>
      </c>
      <c r="L7400">
        <f t="shared" si="1154"/>
        <v>0</v>
      </c>
      <c r="M7400" s="66" t="str">
        <f t="shared" si="1160"/>
        <v xml:space="preserve"> </v>
      </c>
    </row>
    <row r="7401" spans="1:13" x14ac:dyDescent="0.25">
      <c r="A7401" s="25">
        <f t="shared" si="1158"/>
        <v>7401</v>
      </c>
      <c r="B7401" s="35">
        <f>+INDEX(Исходные_данные!A:Z,A7401+$X$32-1,$X$30)</f>
        <v>0</v>
      </c>
      <c r="C7401" s="25">
        <f>+IFERROR(_xlfn.NUMBERVALUE(INDEX(Исходные_данные!A:Z,A7401+$X$32-1,$X$31),"."),0)</f>
        <v>0</v>
      </c>
      <c r="D7401" s="51"/>
      <c r="E7401" s="3">
        <f t="shared" si="1155"/>
        <v>1289.4580000000001</v>
      </c>
      <c r="F7401" s="3">
        <f t="shared" si="1156"/>
        <v>1289.4574600000001</v>
      </c>
      <c r="G7401" s="8">
        <f t="shared" si="1159"/>
        <v>0</v>
      </c>
      <c r="H7401" s="7">
        <f t="shared" si="1151"/>
        <v>0</v>
      </c>
      <c r="I7401" s="7">
        <f t="shared" si="1152"/>
        <v>0</v>
      </c>
      <c r="J7401">
        <f t="shared" si="1153"/>
        <v>0</v>
      </c>
      <c r="K7401">
        <f t="shared" si="1157"/>
        <v>0</v>
      </c>
      <c r="L7401">
        <f t="shared" si="1154"/>
        <v>0</v>
      </c>
      <c r="M7401" s="66" t="str">
        <f t="shared" si="1160"/>
        <v xml:space="preserve"> </v>
      </c>
    </row>
    <row r="7402" spans="1:13" x14ac:dyDescent="0.25">
      <c r="A7402" s="25">
        <f t="shared" si="1158"/>
        <v>7402</v>
      </c>
      <c r="B7402" s="35">
        <f>+INDEX(Исходные_данные!A:Z,A7402+$X$32-1,$X$30)</f>
        <v>0</v>
      </c>
      <c r="C7402" s="25">
        <f>+IFERROR(_xlfn.NUMBERVALUE(INDEX(Исходные_данные!A:Z,A7402+$X$32-1,$X$31),"."),0)</f>
        <v>0</v>
      </c>
      <c r="D7402" s="51"/>
      <c r="E7402" s="3">
        <f t="shared" si="1155"/>
        <v>1289.4580000000001</v>
      </c>
      <c r="F7402" s="3">
        <f t="shared" si="1156"/>
        <v>1289.4574600000001</v>
      </c>
      <c r="G7402" s="8">
        <f t="shared" si="1159"/>
        <v>0</v>
      </c>
      <c r="H7402" s="7">
        <f t="shared" si="1151"/>
        <v>0</v>
      </c>
      <c r="I7402" s="7">
        <f t="shared" si="1152"/>
        <v>0</v>
      </c>
      <c r="J7402">
        <f t="shared" si="1153"/>
        <v>0</v>
      </c>
      <c r="K7402">
        <f t="shared" si="1157"/>
        <v>0</v>
      </c>
      <c r="L7402">
        <f t="shared" si="1154"/>
        <v>0</v>
      </c>
      <c r="M7402" s="66" t="str">
        <f t="shared" si="1160"/>
        <v xml:space="preserve"> </v>
      </c>
    </row>
    <row r="7403" spans="1:13" x14ac:dyDescent="0.25">
      <c r="A7403" s="25">
        <f t="shared" si="1158"/>
        <v>7403</v>
      </c>
      <c r="B7403" s="35">
        <f>+INDEX(Исходные_данные!A:Z,A7403+$X$32-1,$X$30)</f>
        <v>0</v>
      </c>
      <c r="C7403" s="25">
        <f>+IFERROR(_xlfn.NUMBERVALUE(INDEX(Исходные_данные!A:Z,A7403+$X$32-1,$X$31),"."),0)</f>
        <v>0</v>
      </c>
      <c r="D7403" s="51"/>
      <c r="E7403" s="3">
        <f t="shared" si="1155"/>
        <v>1289.4580000000001</v>
      </c>
      <c r="F7403" s="3">
        <f t="shared" si="1156"/>
        <v>1289.4574600000001</v>
      </c>
      <c r="G7403" s="8">
        <f t="shared" si="1159"/>
        <v>0</v>
      </c>
      <c r="H7403" s="7">
        <f t="shared" si="1151"/>
        <v>0</v>
      </c>
      <c r="I7403" s="7">
        <f t="shared" si="1152"/>
        <v>0</v>
      </c>
      <c r="J7403">
        <f t="shared" si="1153"/>
        <v>0</v>
      </c>
      <c r="K7403">
        <f t="shared" si="1157"/>
        <v>0</v>
      </c>
      <c r="L7403">
        <f t="shared" si="1154"/>
        <v>0</v>
      </c>
      <c r="M7403" s="66" t="str">
        <f t="shared" si="1160"/>
        <v xml:space="preserve"> </v>
      </c>
    </row>
    <row r="7404" spans="1:13" x14ac:dyDescent="0.25">
      <c r="A7404" s="25">
        <f t="shared" si="1158"/>
        <v>7404</v>
      </c>
      <c r="B7404" s="35">
        <f>+INDEX(Исходные_данные!A:Z,A7404+$X$32-1,$X$30)</f>
        <v>0</v>
      </c>
      <c r="C7404" s="25">
        <f>+IFERROR(_xlfn.NUMBERVALUE(INDEX(Исходные_данные!A:Z,A7404+$X$32-1,$X$31),"."),0)</f>
        <v>0</v>
      </c>
      <c r="D7404" s="51"/>
      <c r="E7404" s="3">
        <f t="shared" si="1155"/>
        <v>1289.4580000000001</v>
      </c>
      <c r="F7404" s="3">
        <f t="shared" si="1156"/>
        <v>1289.4574600000001</v>
      </c>
      <c r="G7404" s="8">
        <f t="shared" si="1159"/>
        <v>0</v>
      </c>
      <c r="H7404" s="7">
        <f t="shared" si="1151"/>
        <v>0</v>
      </c>
      <c r="I7404" s="7">
        <f t="shared" si="1152"/>
        <v>0</v>
      </c>
      <c r="J7404">
        <f t="shared" si="1153"/>
        <v>0</v>
      </c>
      <c r="K7404">
        <f t="shared" si="1157"/>
        <v>0</v>
      </c>
      <c r="L7404">
        <f t="shared" si="1154"/>
        <v>0</v>
      </c>
      <c r="M7404" s="66" t="str">
        <f t="shared" si="1160"/>
        <v xml:space="preserve"> </v>
      </c>
    </row>
    <row r="7405" spans="1:13" x14ac:dyDescent="0.25">
      <c r="A7405" s="25">
        <f t="shared" si="1158"/>
        <v>7405</v>
      </c>
      <c r="B7405" s="35">
        <f>+INDEX(Исходные_данные!A:Z,A7405+$X$32-1,$X$30)</f>
        <v>0</v>
      </c>
      <c r="C7405" s="25">
        <f>+IFERROR(_xlfn.NUMBERVALUE(INDEX(Исходные_данные!A:Z,A7405+$X$32-1,$X$31),"."),0)</f>
        <v>0</v>
      </c>
      <c r="D7405" s="51"/>
      <c r="E7405" s="3">
        <f t="shared" si="1155"/>
        <v>1289.4580000000001</v>
      </c>
      <c r="F7405" s="3">
        <f t="shared" si="1156"/>
        <v>1289.4574600000001</v>
      </c>
      <c r="G7405" s="8">
        <f t="shared" si="1159"/>
        <v>0</v>
      </c>
      <c r="H7405" s="7">
        <f t="shared" si="1151"/>
        <v>0</v>
      </c>
      <c r="I7405" s="7">
        <f t="shared" si="1152"/>
        <v>0</v>
      </c>
      <c r="J7405">
        <f t="shared" si="1153"/>
        <v>0</v>
      </c>
      <c r="K7405">
        <f t="shared" si="1157"/>
        <v>0</v>
      </c>
      <c r="L7405">
        <f t="shared" si="1154"/>
        <v>0</v>
      </c>
      <c r="M7405" s="66" t="str">
        <f t="shared" si="1160"/>
        <v xml:space="preserve"> </v>
      </c>
    </row>
    <row r="7406" spans="1:13" x14ac:dyDescent="0.25">
      <c r="A7406" s="25">
        <f t="shared" si="1158"/>
        <v>7406</v>
      </c>
      <c r="B7406" s="35">
        <f>+INDEX(Исходные_данные!A:Z,A7406+$X$32-1,$X$30)</f>
        <v>0</v>
      </c>
      <c r="C7406" s="25">
        <f>+IFERROR(_xlfn.NUMBERVALUE(INDEX(Исходные_данные!A:Z,A7406+$X$32-1,$X$31),"."),0)</f>
        <v>0</v>
      </c>
      <c r="D7406" s="51"/>
      <c r="E7406" s="3">
        <f t="shared" si="1155"/>
        <v>1289.4580000000001</v>
      </c>
      <c r="F7406" s="3">
        <f t="shared" si="1156"/>
        <v>1289.4574600000001</v>
      </c>
      <c r="G7406" s="8">
        <f t="shared" si="1159"/>
        <v>0</v>
      </c>
      <c r="H7406" s="7">
        <f t="shared" si="1151"/>
        <v>0</v>
      </c>
      <c r="I7406" s="7">
        <f t="shared" si="1152"/>
        <v>0</v>
      </c>
      <c r="J7406">
        <f t="shared" si="1153"/>
        <v>0</v>
      </c>
      <c r="K7406">
        <f t="shared" si="1157"/>
        <v>0</v>
      </c>
      <c r="L7406">
        <f t="shared" si="1154"/>
        <v>0</v>
      </c>
      <c r="M7406" s="66" t="str">
        <f t="shared" si="1160"/>
        <v xml:space="preserve"> </v>
      </c>
    </row>
    <row r="7407" spans="1:13" x14ac:dyDescent="0.25">
      <c r="A7407" s="25">
        <f t="shared" si="1158"/>
        <v>7407</v>
      </c>
      <c r="B7407" s="35">
        <f>+INDEX(Исходные_данные!A:Z,A7407+$X$32-1,$X$30)</f>
        <v>0</v>
      </c>
      <c r="C7407" s="25">
        <f>+IFERROR(_xlfn.NUMBERVALUE(INDEX(Исходные_данные!A:Z,A7407+$X$32-1,$X$31),"."),0)</f>
        <v>0</v>
      </c>
      <c r="D7407" s="51"/>
      <c r="E7407" s="3">
        <f t="shared" si="1155"/>
        <v>1289.4580000000001</v>
      </c>
      <c r="F7407" s="3">
        <f t="shared" si="1156"/>
        <v>1289.4574600000001</v>
      </c>
      <c r="G7407" s="8">
        <f t="shared" si="1159"/>
        <v>0</v>
      </c>
      <c r="H7407" s="7">
        <f t="shared" si="1151"/>
        <v>0</v>
      </c>
      <c r="I7407" s="7">
        <f t="shared" si="1152"/>
        <v>0</v>
      </c>
      <c r="J7407">
        <f t="shared" si="1153"/>
        <v>0</v>
      </c>
      <c r="K7407">
        <f t="shared" si="1157"/>
        <v>0</v>
      </c>
      <c r="L7407">
        <f t="shared" si="1154"/>
        <v>0</v>
      </c>
      <c r="M7407" s="66" t="str">
        <f t="shared" si="1160"/>
        <v xml:space="preserve"> </v>
      </c>
    </row>
    <row r="7408" spans="1:13" x14ac:dyDescent="0.25">
      <c r="A7408" s="25">
        <f t="shared" si="1158"/>
        <v>7408</v>
      </c>
      <c r="B7408" s="35">
        <f>+INDEX(Исходные_данные!A:Z,A7408+$X$32-1,$X$30)</f>
        <v>0</v>
      </c>
      <c r="C7408" s="25">
        <f>+IFERROR(_xlfn.NUMBERVALUE(INDEX(Исходные_данные!A:Z,A7408+$X$32-1,$X$31),"."),0)</f>
        <v>0</v>
      </c>
      <c r="D7408" s="51"/>
      <c r="E7408" s="3">
        <f t="shared" si="1155"/>
        <v>1289.4580000000001</v>
      </c>
      <c r="F7408" s="3">
        <f t="shared" si="1156"/>
        <v>1289.4574600000001</v>
      </c>
      <c r="G7408" s="8">
        <f t="shared" si="1159"/>
        <v>0</v>
      </c>
      <c r="H7408" s="7">
        <f t="shared" si="1151"/>
        <v>0</v>
      </c>
      <c r="I7408" s="7">
        <f t="shared" si="1152"/>
        <v>0</v>
      </c>
      <c r="J7408">
        <f t="shared" si="1153"/>
        <v>0</v>
      </c>
      <c r="K7408">
        <f t="shared" si="1157"/>
        <v>0</v>
      </c>
      <c r="L7408">
        <f t="shared" si="1154"/>
        <v>0</v>
      </c>
      <c r="M7408" s="66" t="str">
        <f t="shared" si="1160"/>
        <v xml:space="preserve"> </v>
      </c>
    </row>
    <row r="7409" spans="1:13" x14ac:dyDescent="0.25">
      <c r="A7409" s="25">
        <f t="shared" si="1158"/>
        <v>7409</v>
      </c>
      <c r="B7409" s="35">
        <f>+INDEX(Исходные_данные!A:Z,A7409+$X$32-1,$X$30)</f>
        <v>0</v>
      </c>
      <c r="C7409" s="25">
        <f>+IFERROR(_xlfn.NUMBERVALUE(INDEX(Исходные_данные!A:Z,A7409+$X$32-1,$X$31),"."),0)</f>
        <v>0</v>
      </c>
      <c r="D7409" s="51"/>
      <c r="E7409" s="3">
        <f t="shared" si="1155"/>
        <v>1289.4580000000001</v>
      </c>
      <c r="F7409" s="3">
        <f t="shared" si="1156"/>
        <v>1289.4574600000001</v>
      </c>
      <c r="G7409" s="8">
        <f t="shared" si="1159"/>
        <v>0</v>
      </c>
      <c r="H7409" s="7">
        <f t="shared" si="1151"/>
        <v>0</v>
      </c>
      <c r="I7409" s="7">
        <f t="shared" si="1152"/>
        <v>0</v>
      </c>
      <c r="J7409">
        <f t="shared" si="1153"/>
        <v>0</v>
      </c>
      <c r="K7409">
        <f t="shared" si="1157"/>
        <v>0</v>
      </c>
      <c r="L7409">
        <f t="shared" si="1154"/>
        <v>0</v>
      </c>
      <c r="M7409" s="66" t="str">
        <f t="shared" si="1160"/>
        <v xml:space="preserve"> </v>
      </c>
    </row>
    <row r="7410" spans="1:13" x14ac:dyDescent="0.25">
      <c r="A7410" s="25">
        <f t="shared" si="1158"/>
        <v>7410</v>
      </c>
      <c r="B7410" s="35">
        <f>+INDEX(Исходные_данные!A:Z,A7410+$X$32-1,$X$30)</f>
        <v>0</v>
      </c>
      <c r="C7410" s="25">
        <f>+IFERROR(_xlfn.NUMBERVALUE(INDEX(Исходные_данные!A:Z,A7410+$X$32-1,$X$31),"."),0)</f>
        <v>0</v>
      </c>
      <c r="D7410" s="51"/>
      <c r="E7410" s="3">
        <f t="shared" si="1155"/>
        <v>1289.4580000000001</v>
      </c>
      <c r="F7410" s="3">
        <f t="shared" si="1156"/>
        <v>1289.4574600000001</v>
      </c>
      <c r="G7410" s="8">
        <f t="shared" si="1159"/>
        <v>0</v>
      </c>
      <c r="H7410" s="7">
        <f t="shared" si="1151"/>
        <v>0</v>
      </c>
      <c r="I7410" s="7">
        <f t="shared" si="1152"/>
        <v>0</v>
      </c>
      <c r="J7410">
        <f t="shared" si="1153"/>
        <v>0</v>
      </c>
      <c r="K7410">
        <f t="shared" si="1157"/>
        <v>0</v>
      </c>
      <c r="L7410">
        <f t="shared" si="1154"/>
        <v>0</v>
      </c>
      <c r="M7410" s="66" t="str">
        <f t="shared" si="1160"/>
        <v xml:space="preserve"> </v>
      </c>
    </row>
    <row r="7411" spans="1:13" x14ac:dyDescent="0.25">
      <c r="A7411" s="25">
        <f t="shared" si="1158"/>
        <v>7411</v>
      </c>
      <c r="B7411" s="35">
        <f>+INDEX(Исходные_данные!A:Z,A7411+$X$32-1,$X$30)</f>
        <v>0</v>
      </c>
      <c r="C7411" s="25">
        <f>+IFERROR(_xlfn.NUMBERVALUE(INDEX(Исходные_данные!A:Z,A7411+$X$32-1,$X$31),"."),0)</f>
        <v>0</v>
      </c>
      <c r="D7411" s="51"/>
      <c r="E7411" s="3">
        <f t="shared" si="1155"/>
        <v>1289.4580000000001</v>
      </c>
      <c r="F7411" s="3">
        <f t="shared" si="1156"/>
        <v>1289.4574600000001</v>
      </c>
      <c r="G7411" s="8">
        <f t="shared" si="1159"/>
        <v>0</v>
      </c>
      <c r="H7411" s="7">
        <f t="shared" si="1151"/>
        <v>0</v>
      </c>
      <c r="I7411" s="7">
        <f t="shared" si="1152"/>
        <v>0</v>
      </c>
      <c r="J7411">
        <f t="shared" si="1153"/>
        <v>0</v>
      </c>
      <c r="K7411">
        <f t="shared" si="1157"/>
        <v>0</v>
      </c>
      <c r="L7411">
        <f t="shared" si="1154"/>
        <v>0</v>
      </c>
      <c r="M7411" s="66" t="str">
        <f t="shared" si="1160"/>
        <v xml:space="preserve"> </v>
      </c>
    </row>
    <row r="7412" spans="1:13" x14ac:dyDescent="0.25">
      <c r="A7412" s="25">
        <f t="shared" si="1158"/>
        <v>7412</v>
      </c>
      <c r="B7412" s="35">
        <f>+INDEX(Исходные_данные!A:Z,A7412+$X$32-1,$X$30)</f>
        <v>0</v>
      </c>
      <c r="C7412" s="25">
        <f>+IFERROR(_xlfn.NUMBERVALUE(INDEX(Исходные_данные!A:Z,A7412+$X$32-1,$X$31),"."),0)</f>
        <v>0</v>
      </c>
      <c r="D7412" s="51"/>
      <c r="E7412" s="3">
        <f t="shared" si="1155"/>
        <v>1289.4580000000001</v>
      </c>
      <c r="F7412" s="3">
        <f t="shared" si="1156"/>
        <v>1289.4574600000001</v>
      </c>
      <c r="G7412" s="8">
        <f t="shared" si="1159"/>
        <v>0</v>
      </c>
      <c r="H7412" s="7">
        <f t="shared" si="1151"/>
        <v>0</v>
      </c>
      <c r="I7412" s="7">
        <f t="shared" si="1152"/>
        <v>0</v>
      </c>
      <c r="J7412">
        <f t="shared" si="1153"/>
        <v>0</v>
      </c>
      <c r="K7412">
        <f t="shared" si="1157"/>
        <v>0</v>
      </c>
      <c r="L7412">
        <f t="shared" si="1154"/>
        <v>0</v>
      </c>
      <c r="M7412" s="66" t="str">
        <f t="shared" si="1160"/>
        <v xml:space="preserve"> </v>
      </c>
    </row>
    <row r="7413" spans="1:13" x14ac:dyDescent="0.25">
      <c r="A7413" s="25">
        <f t="shared" si="1158"/>
        <v>7413</v>
      </c>
      <c r="B7413" s="35">
        <f>+INDEX(Исходные_данные!A:Z,A7413+$X$32-1,$X$30)</f>
        <v>0</v>
      </c>
      <c r="C7413" s="25">
        <f>+IFERROR(_xlfn.NUMBERVALUE(INDEX(Исходные_данные!A:Z,A7413+$X$32-1,$X$31),"."),0)</f>
        <v>0</v>
      </c>
      <c r="D7413" s="51"/>
      <c r="E7413" s="3">
        <f t="shared" si="1155"/>
        <v>1289.4580000000001</v>
      </c>
      <c r="F7413" s="3">
        <f t="shared" si="1156"/>
        <v>1289.4574600000001</v>
      </c>
      <c r="G7413" s="8">
        <f t="shared" si="1159"/>
        <v>0</v>
      </c>
      <c r="H7413" s="7">
        <f t="shared" si="1151"/>
        <v>0</v>
      </c>
      <c r="I7413" s="7">
        <f t="shared" si="1152"/>
        <v>0</v>
      </c>
      <c r="J7413">
        <f t="shared" si="1153"/>
        <v>0</v>
      </c>
      <c r="K7413">
        <f t="shared" si="1157"/>
        <v>0</v>
      </c>
      <c r="L7413">
        <f t="shared" si="1154"/>
        <v>0</v>
      </c>
      <c r="M7413" s="66" t="str">
        <f t="shared" si="1160"/>
        <v xml:space="preserve"> </v>
      </c>
    </row>
    <row r="7414" spans="1:13" x14ac:dyDescent="0.25">
      <c r="A7414" s="25">
        <f t="shared" si="1158"/>
        <v>7414</v>
      </c>
      <c r="B7414" s="35">
        <f>+INDEX(Исходные_данные!A:Z,A7414+$X$32-1,$X$30)</f>
        <v>0</v>
      </c>
      <c r="C7414" s="25">
        <f>+IFERROR(_xlfn.NUMBERVALUE(INDEX(Исходные_данные!A:Z,A7414+$X$32-1,$X$31),"."),0)</f>
        <v>0</v>
      </c>
      <c r="D7414" s="51"/>
      <c r="E7414" s="3">
        <f t="shared" si="1155"/>
        <v>1289.4580000000001</v>
      </c>
      <c r="F7414" s="3">
        <f t="shared" si="1156"/>
        <v>1289.4574600000001</v>
      </c>
      <c r="G7414" s="8">
        <f t="shared" si="1159"/>
        <v>0</v>
      </c>
      <c r="H7414" s="7">
        <f t="shared" si="1151"/>
        <v>0</v>
      </c>
      <c r="I7414" s="7">
        <f t="shared" si="1152"/>
        <v>0</v>
      </c>
      <c r="J7414">
        <f t="shared" si="1153"/>
        <v>0</v>
      </c>
      <c r="K7414">
        <f t="shared" si="1157"/>
        <v>0</v>
      </c>
      <c r="L7414">
        <f t="shared" si="1154"/>
        <v>0</v>
      </c>
      <c r="M7414" s="66" t="str">
        <f t="shared" si="1160"/>
        <v xml:space="preserve"> </v>
      </c>
    </row>
    <row r="7415" spans="1:13" x14ac:dyDescent="0.25">
      <c r="A7415" s="25">
        <f t="shared" si="1158"/>
        <v>7415</v>
      </c>
      <c r="B7415" s="35">
        <f>+INDEX(Исходные_данные!A:Z,A7415+$X$32-1,$X$30)</f>
        <v>0</v>
      </c>
      <c r="C7415" s="25">
        <f>+IFERROR(_xlfn.NUMBERVALUE(INDEX(Исходные_данные!A:Z,A7415+$X$32-1,$X$31),"."),0)</f>
        <v>0</v>
      </c>
      <c r="D7415" s="51"/>
      <c r="E7415" s="3">
        <f t="shared" si="1155"/>
        <v>1289.4580000000001</v>
      </c>
      <c r="F7415" s="3">
        <f t="shared" si="1156"/>
        <v>1289.4574600000001</v>
      </c>
      <c r="G7415" s="8">
        <f t="shared" si="1159"/>
        <v>0</v>
      </c>
      <c r="H7415" s="7">
        <f t="shared" si="1151"/>
        <v>0</v>
      </c>
      <c r="I7415" s="7">
        <f t="shared" si="1152"/>
        <v>0</v>
      </c>
      <c r="J7415">
        <f t="shared" si="1153"/>
        <v>0</v>
      </c>
      <c r="K7415">
        <f t="shared" si="1157"/>
        <v>0</v>
      </c>
      <c r="L7415">
        <f t="shared" si="1154"/>
        <v>0</v>
      </c>
      <c r="M7415" s="66" t="str">
        <f t="shared" si="1160"/>
        <v xml:space="preserve"> </v>
      </c>
    </row>
    <row r="7416" spans="1:13" x14ac:dyDescent="0.25">
      <c r="A7416" s="25">
        <f t="shared" si="1158"/>
        <v>7416</v>
      </c>
      <c r="B7416" s="35">
        <f>+INDEX(Исходные_данные!A:Z,A7416+$X$32-1,$X$30)</f>
        <v>0</v>
      </c>
      <c r="C7416" s="25">
        <f>+IFERROR(_xlfn.NUMBERVALUE(INDEX(Исходные_данные!A:Z,A7416+$X$32-1,$X$31),"."),0)</f>
        <v>0</v>
      </c>
      <c r="D7416" s="51"/>
      <c r="E7416" s="3">
        <f t="shared" si="1155"/>
        <v>1289.4580000000001</v>
      </c>
      <c r="F7416" s="3">
        <f t="shared" si="1156"/>
        <v>1289.4574600000001</v>
      </c>
      <c r="G7416" s="8">
        <f t="shared" si="1159"/>
        <v>0</v>
      </c>
      <c r="H7416" s="7">
        <f t="shared" si="1151"/>
        <v>0</v>
      </c>
      <c r="I7416" s="7">
        <f t="shared" si="1152"/>
        <v>0</v>
      </c>
      <c r="J7416">
        <f t="shared" si="1153"/>
        <v>0</v>
      </c>
      <c r="K7416">
        <f t="shared" si="1157"/>
        <v>0</v>
      </c>
      <c r="L7416">
        <f t="shared" si="1154"/>
        <v>0</v>
      </c>
      <c r="M7416" s="66" t="str">
        <f t="shared" si="1160"/>
        <v xml:space="preserve"> </v>
      </c>
    </row>
    <row r="7417" spans="1:13" x14ac:dyDescent="0.25">
      <c r="A7417" s="25">
        <f t="shared" si="1158"/>
        <v>7417</v>
      </c>
      <c r="B7417" s="35">
        <f>+INDEX(Исходные_данные!A:Z,A7417+$X$32-1,$X$30)</f>
        <v>0</v>
      </c>
      <c r="C7417" s="25">
        <f>+IFERROR(_xlfn.NUMBERVALUE(INDEX(Исходные_данные!A:Z,A7417+$X$32-1,$X$31),"."),0)</f>
        <v>0</v>
      </c>
      <c r="D7417" s="51"/>
      <c r="E7417" s="3">
        <f t="shared" si="1155"/>
        <v>1289.4580000000001</v>
      </c>
      <c r="F7417" s="3">
        <f t="shared" si="1156"/>
        <v>1289.4574600000001</v>
      </c>
      <c r="G7417" s="8">
        <f t="shared" si="1159"/>
        <v>0</v>
      </c>
      <c r="H7417" s="7">
        <f t="shared" si="1151"/>
        <v>0</v>
      </c>
      <c r="I7417" s="7">
        <f t="shared" si="1152"/>
        <v>0</v>
      </c>
      <c r="J7417">
        <f t="shared" si="1153"/>
        <v>0</v>
      </c>
      <c r="K7417">
        <f t="shared" si="1157"/>
        <v>0</v>
      </c>
      <c r="L7417">
        <f t="shared" si="1154"/>
        <v>0</v>
      </c>
      <c r="M7417" s="66" t="str">
        <f t="shared" si="1160"/>
        <v xml:space="preserve"> </v>
      </c>
    </row>
    <row r="7418" spans="1:13" x14ac:dyDescent="0.25">
      <c r="A7418" s="25">
        <f t="shared" si="1158"/>
        <v>7418</v>
      </c>
      <c r="B7418" s="35">
        <f>+INDEX(Исходные_данные!A:Z,A7418+$X$32-1,$X$30)</f>
        <v>0</v>
      </c>
      <c r="C7418" s="25">
        <f>+IFERROR(_xlfn.NUMBERVALUE(INDEX(Исходные_данные!A:Z,A7418+$X$32-1,$X$31),"."),0)</f>
        <v>0</v>
      </c>
      <c r="D7418" s="51"/>
      <c r="E7418" s="3">
        <f t="shared" si="1155"/>
        <v>1289.4580000000001</v>
      </c>
      <c r="F7418" s="3">
        <f t="shared" si="1156"/>
        <v>1289.4574600000001</v>
      </c>
      <c r="G7418" s="8">
        <f t="shared" si="1159"/>
        <v>0</v>
      </c>
      <c r="H7418" s="7">
        <f t="shared" si="1151"/>
        <v>0</v>
      </c>
      <c r="I7418" s="7">
        <f t="shared" si="1152"/>
        <v>0</v>
      </c>
      <c r="J7418">
        <f t="shared" si="1153"/>
        <v>0</v>
      </c>
      <c r="K7418">
        <f t="shared" si="1157"/>
        <v>0</v>
      </c>
      <c r="L7418">
        <f t="shared" si="1154"/>
        <v>0</v>
      </c>
      <c r="M7418" s="66" t="str">
        <f t="shared" si="1160"/>
        <v xml:space="preserve"> </v>
      </c>
    </row>
    <row r="7419" spans="1:13" x14ac:dyDescent="0.25">
      <c r="A7419" s="25">
        <f t="shared" si="1158"/>
        <v>7419</v>
      </c>
      <c r="B7419" s="35">
        <f>+INDEX(Исходные_данные!A:Z,A7419+$X$32-1,$X$30)</f>
        <v>0</v>
      </c>
      <c r="C7419" s="25">
        <f>+IFERROR(_xlfn.NUMBERVALUE(INDEX(Исходные_данные!A:Z,A7419+$X$32-1,$X$31),"."),0)</f>
        <v>0</v>
      </c>
      <c r="D7419" s="51"/>
      <c r="E7419" s="3">
        <f t="shared" si="1155"/>
        <v>1289.4580000000001</v>
      </c>
      <c r="F7419" s="3">
        <f t="shared" si="1156"/>
        <v>1289.4574600000001</v>
      </c>
      <c r="G7419" s="8">
        <f t="shared" si="1159"/>
        <v>0</v>
      </c>
      <c r="H7419" s="7">
        <f t="shared" si="1151"/>
        <v>0</v>
      </c>
      <c r="I7419" s="7">
        <f t="shared" si="1152"/>
        <v>0</v>
      </c>
      <c r="J7419">
        <f t="shared" si="1153"/>
        <v>0</v>
      </c>
      <c r="K7419">
        <f t="shared" si="1157"/>
        <v>0</v>
      </c>
      <c r="L7419">
        <f t="shared" si="1154"/>
        <v>0</v>
      </c>
      <c r="M7419" s="66" t="str">
        <f t="shared" si="1160"/>
        <v xml:space="preserve"> </v>
      </c>
    </row>
    <row r="7420" spans="1:13" x14ac:dyDescent="0.25">
      <c r="A7420" s="25">
        <f t="shared" si="1158"/>
        <v>7420</v>
      </c>
      <c r="B7420" s="35">
        <f>+INDEX(Исходные_данные!A:Z,A7420+$X$32-1,$X$30)</f>
        <v>0</v>
      </c>
      <c r="C7420" s="25">
        <f>+IFERROR(_xlfn.NUMBERVALUE(INDEX(Исходные_данные!A:Z,A7420+$X$32-1,$X$31),"."),0)</f>
        <v>0</v>
      </c>
      <c r="D7420" s="51"/>
      <c r="E7420" s="3">
        <f t="shared" si="1155"/>
        <v>1289.4580000000001</v>
      </c>
      <c r="F7420" s="3">
        <f t="shared" si="1156"/>
        <v>1289.4574600000001</v>
      </c>
      <c r="G7420" s="8">
        <f t="shared" si="1159"/>
        <v>0</v>
      </c>
      <c r="H7420" s="7">
        <f t="shared" si="1151"/>
        <v>0</v>
      </c>
      <c r="I7420" s="7">
        <f t="shared" si="1152"/>
        <v>0</v>
      </c>
      <c r="J7420">
        <f t="shared" si="1153"/>
        <v>0</v>
      </c>
      <c r="K7420">
        <f t="shared" si="1157"/>
        <v>0</v>
      </c>
      <c r="L7420">
        <f t="shared" si="1154"/>
        <v>0</v>
      </c>
      <c r="M7420" s="66" t="str">
        <f t="shared" si="1160"/>
        <v xml:space="preserve"> </v>
      </c>
    </row>
    <row r="7421" spans="1:13" x14ac:dyDescent="0.25">
      <c r="A7421" s="25">
        <f t="shared" si="1158"/>
        <v>7421</v>
      </c>
      <c r="B7421" s="35">
        <f>+INDEX(Исходные_данные!A:Z,A7421+$X$32-1,$X$30)</f>
        <v>0</v>
      </c>
      <c r="C7421" s="25">
        <f>+IFERROR(_xlfn.NUMBERVALUE(INDEX(Исходные_данные!A:Z,A7421+$X$32-1,$X$31),"."),0)</f>
        <v>0</v>
      </c>
      <c r="D7421" s="51"/>
      <c r="E7421" s="3">
        <f t="shared" si="1155"/>
        <v>1289.4580000000001</v>
      </c>
      <c r="F7421" s="3">
        <f t="shared" si="1156"/>
        <v>1289.4574600000001</v>
      </c>
      <c r="G7421" s="8">
        <f t="shared" si="1159"/>
        <v>0</v>
      </c>
      <c r="H7421" s="7">
        <f t="shared" si="1151"/>
        <v>0</v>
      </c>
      <c r="I7421" s="7">
        <f t="shared" si="1152"/>
        <v>0</v>
      </c>
      <c r="J7421">
        <f t="shared" si="1153"/>
        <v>0</v>
      </c>
      <c r="K7421">
        <f t="shared" si="1157"/>
        <v>0</v>
      </c>
      <c r="L7421">
        <f t="shared" si="1154"/>
        <v>0</v>
      </c>
      <c r="M7421" s="66" t="str">
        <f t="shared" si="1160"/>
        <v xml:space="preserve"> </v>
      </c>
    </row>
    <row r="7422" spans="1:13" x14ac:dyDescent="0.25">
      <c r="A7422" s="25">
        <f t="shared" si="1158"/>
        <v>7422</v>
      </c>
      <c r="B7422" s="35">
        <f>+INDEX(Исходные_данные!A:Z,A7422+$X$32-1,$X$30)</f>
        <v>0</v>
      </c>
      <c r="C7422" s="25">
        <f>+IFERROR(_xlfn.NUMBERVALUE(INDEX(Исходные_данные!A:Z,A7422+$X$32-1,$X$31),"."),0)</f>
        <v>0</v>
      </c>
      <c r="D7422" s="51"/>
      <c r="E7422" s="3">
        <f t="shared" si="1155"/>
        <v>1289.4580000000001</v>
      </c>
      <c r="F7422" s="3">
        <f t="shared" si="1156"/>
        <v>1289.4574600000001</v>
      </c>
      <c r="G7422" s="8">
        <f t="shared" si="1159"/>
        <v>0</v>
      </c>
      <c r="H7422" s="7">
        <f t="shared" si="1151"/>
        <v>0</v>
      </c>
      <c r="I7422" s="7">
        <f t="shared" si="1152"/>
        <v>0</v>
      </c>
      <c r="J7422">
        <f t="shared" si="1153"/>
        <v>0</v>
      </c>
      <c r="K7422">
        <f t="shared" si="1157"/>
        <v>0</v>
      </c>
      <c r="L7422">
        <f t="shared" si="1154"/>
        <v>0</v>
      </c>
      <c r="M7422" s="66" t="str">
        <f t="shared" si="1160"/>
        <v xml:space="preserve"> </v>
      </c>
    </row>
    <row r="7423" spans="1:13" x14ac:dyDescent="0.25">
      <c r="A7423" s="25">
        <f t="shared" si="1158"/>
        <v>7423</v>
      </c>
      <c r="B7423" s="35">
        <f>+INDEX(Исходные_данные!A:Z,A7423+$X$32-1,$X$30)</f>
        <v>0</v>
      </c>
      <c r="C7423" s="25">
        <f>+IFERROR(_xlfn.NUMBERVALUE(INDEX(Исходные_данные!A:Z,A7423+$X$32-1,$X$31),"."),0)</f>
        <v>0</v>
      </c>
      <c r="D7423" s="51"/>
      <c r="E7423" s="3">
        <f t="shared" si="1155"/>
        <v>1289.4580000000001</v>
      </c>
      <c r="F7423" s="3">
        <f t="shared" si="1156"/>
        <v>1289.4574600000001</v>
      </c>
      <c r="G7423" s="8">
        <f t="shared" si="1159"/>
        <v>0</v>
      </c>
      <c r="H7423" s="7">
        <f t="shared" si="1151"/>
        <v>0</v>
      </c>
      <c r="I7423" s="7">
        <f t="shared" si="1152"/>
        <v>0</v>
      </c>
      <c r="J7423">
        <f t="shared" si="1153"/>
        <v>0</v>
      </c>
      <c r="K7423">
        <f t="shared" si="1157"/>
        <v>0</v>
      </c>
      <c r="L7423">
        <f t="shared" si="1154"/>
        <v>0</v>
      </c>
      <c r="M7423" s="66" t="str">
        <f t="shared" si="1160"/>
        <v xml:space="preserve"> </v>
      </c>
    </row>
    <row r="7424" spans="1:13" x14ac:dyDescent="0.25">
      <c r="A7424" s="25">
        <f t="shared" si="1158"/>
        <v>7424</v>
      </c>
      <c r="B7424" s="35">
        <f>+INDEX(Исходные_данные!A:Z,A7424+$X$32-1,$X$30)</f>
        <v>0</v>
      </c>
      <c r="C7424" s="25">
        <f>+IFERROR(_xlfn.NUMBERVALUE(INDEX(Исходные_данные!A:Z,A7424+$X$32-1,$X$31),"."),0)</f>
        <v>0</v>
      </c>
      <c r="D7424" s="51"/>
      <c r="E7424" s="3">
        <f t="shared" si="1155"/>
        <v>1289.4580000000001</v>
      </c>
      <c r="F7424" s="3">
        <f t="shared" si="1156"/>
        <v>1289.4574600000001</v>
      </c>
      <c r="G7424" s="8">
        <f t="shared" si="1159"/>
        <v>0</v>
      </c>
      <c r="H7424" s="7">
        <f t="shared" si="1151"/>
        <v>0</v>
      </c>
      <c r="I7424" s="7">
        <f t="shared" si="1152"/>
        <v>0</v>
      </c>
      <c r="J7424">
        <f t="shared" si="1153"/>
        <v>0</v>
      </c>
      <c r="K7424">
        <f t="shared" si="1157"/>
        <v>0</v>
      </c>
      <c r="L7424">
        <f t="shared" si="1154"/>
        <v>0</v>
      </c>
      <c r="M7424" s="66" t="str">
        <f t="shared" si="1160"/>
        <v xml:space="preserve"> </v>
      </c>
    </row>
    <row r="7425" spans="1:13" x14ac:dyDescent="0.25">
      <c r="A7425" s="25">
        <f t="shared" si="1158"/>
        <v>7425</v>
      </c>
      <c r="B7425" s="35">
        <f>+INDEX(Исходные_данные!A:Z,A7425+$X$32-1,$X$30)</f>
        <v>0</v>
      </c>
      <c r="C7425" s="25">
        <f>+IFERROR(_xlfn.NUMBERVALUE(INDEX(Исходные_данные!A:Z,A7425+$X$32-1,$X$31),"."),0)</f>
        <v>0</v>
      </c>
      <c r="D7425" s="51"/>
      <c r="E7425" s="3">
        <f t="shared" si="1155"/>
        <v>1289.4580000000001</v>
      </c>
      <c r="F7425" s="3">
        <f t="shared" si="1156"/>
        <v>1289.4574600000001</v>
      </c>
      <c r="G7425" s="8">
        <f t="shared" si="1159"/>
        <v>0</v>
      </c>
      <c r="H7425" s="7">
        <f t="shared" ref="H7425:H7488" si="1161">IF(G7425&gt;$X$35,C7425,0)</f>
        <v>0</v>
      </c>
      <c r="I7425" s="7">
        <f t="shared" ref="I7425:I7488" si="1162">IF(AND(A7425&gt;$Q$25,A7425&lt;=$Q$25+$T$25),1,0)</f>
        <v>0</v>
      </c>
      <c r="J7425">
        <f t="shared" ref="J7425:J7488" si="1163">IF(I7425=1,IF(H7425*$W$47&lt;=$X$48,H7425*$W$47,0),0)</f>
        <v>0</v>
      </c>
      <c r="K7425">
        <f t="shared" si="1157"/>
        <v>0</v>
      </c>
      <c r="L7425">
        <f t="shared" ref="L7425:L7488" si="1164">+IF(I7425=1,IF(H7425*$W$47&lt;=$X$48,0,$X$48),0)</f>
        <v>0</v>
      </c>
      <c r="M7425" s="66" t="str">
        <f t="shared" si="1160"/>
        <v xml:space="preserve"> </v>
      </c>
    </row>
    <row r="7426" spans="1:13" x14ac:dyDescent="0.25">
      <c r="A7426" s="25">
        <f t="shared" si="1158"/>
        <v>7426</v>
      </c>
      <c r="B7426" s="35">
        <f>+INDEX(Исходные_данные!A:Z,A7426+$X$32-1,$X$30)</f>
        <v>0</v>
      </c>
      <c r="C7426" s="25">
        <f>+IFERROR(_xlfn.NUMBERVALUE(INDEX(Исходные_данные!A:Z,A7426+$X$32-1,$X$31),"."),0)</f>
        <v>0</v>
      </c>
      <c r="D7426" s="51"/>
      <c r="E7426" s="3">
        <f t="shared" ref="E7426:E7489" si="1165">+IFERROR(IF(_xlfn.NUMBERVALUE(B7426,".")&lt;E7425,E7425,_xlfn.NUMBERVALUE(B7426,".")),E7425)</f>
        <v>1289.4580000000001</v>
      </c>
      <c r="F7426" s="3">
        <f t="shared" ref="F7426:F7489" si="1166">(E7426-$X$45*$X$44)/IF($X$44&lt;&gt;0,ABS($X$44),1)*$X$39</f>
        <v>1289.4574600000001</v>
      </c>
      <c r="G7426" s="8">
        <f t="shared" si="1159"/>
        <v>0</v>
      </c>
      <c r="H7426" s="7">
        <f t="shared" si="1161"/>
        <v>0</v>
      </c>
      <c r="I7426" s="7">
        <f t="shared" si="1162"/>
        <v>0</v>
      </c>
      <c r="J7426">
        <f t="shared" si="1163"/>
        <v>0</v>
      </c>
      <c r="K7426">
        <f t="shared" ref="K7426:K7489" si="1167">+J7426/100</f>
        <v>0</v>
      </c>
      <c r="L7426">
        <f t="shared" si="1164"/>
        <v>0</v>
      </c>
      <c r="M7426" s="66" t="str">
        <f t="shared" si="1160"/>
        <v xml:space="preserve"> </v>
      </c>
    </row>
    <row r="7427" spans="1:13" x14ac:dyDescent="0.25">
      <c r="A7427" s="25">
        <f t="shared" ref="A7427:A7490" si="1168">+A7426+1</f>
        <v>7427</v>
      </c>
      <c r="B7427" s="35">
        <f>+INDEX(Исходные_данные!A:Z,A7427+$X$32-1,$X$30)</f>
        <v>0</v>
      </c>
      <c r="C7427" s="25">
        <f>+IFERROR(_xlfn.NUMBERVALUE(INDEX(Исходные_данные!A:Z,A7427+$X$32-1,$X$31),"."),0)</f>
        <v>0</v>
      </c>
      <c r="D7427" s="51"/>
      <c r="E7427" s="3">
        <f t="shared" si="1165"/>
        <v>1289.4580000000001</v>
      </c>
      <c r="F7427" s="3">
        <f t="shared" si="1166"/>
        <v>1289.4574600000001</v>
      </c>
      <c r="G7427" s="8">
        <f t="shared" ref="G7427:G7490" si="1169">+IF(E7427=E7426,0,_xlfn.NUMBERVALUE(C7427,".")/O$56*100)</f>
        <v>0</v>
      </c>
      <c r="H7427" s="7">
        <f t="shared" si="1161"/>
        <v>0</v>
      </c>
      <c r="I7427" s="7">
        <f t="shared" si="1162"/>
        <v>0</v>
      </c>
      <c r="J7427">
        <f t="shared" si="1163"/>
        <v>0</v>
      </c>
      <c r="K7427">
        <f t="shared" si="1167"/>
        <v>0</v>
      </c>
      <c r="L7427">
        <f t="shared" si="1164"/>
        <v>0</v>
      </c>
      <c r="M7427" s="66" t="str">
        <f t="shared" si="1160"/>
        <v xml:space="preserve"> </v>
      </c>
    </row>
    <row r="7428" spans="1:13" x14ac:dyDescent="0.25">
      <c r="A7428" s="25">
        <f t="shared" si="1168"/>
        <v>7428</v>
      </c>
      <c r="B7428" s="35">
        <f>+INDEX(Исходные_данные!A:Z,A7428+$X$32-1,$X$30)</f>
        <v>0</v>
      </c>
      <c r="C7428" s="25">
        <f>+IFERROR(_xlfn.NUMBERVALUE(INDEX(Исходные_данные!A:Z,A7428+$X$32-1,$X$31),"."),0)</f>
        <v>0</v>
      </c>
      <c r="D7428" s="51"/>
      <c r="E7428" s="3">
        <f t="shared" si="1165"/>
        <v>1289.4580000000001</v>
      </c>
      <c r="F7428" s="3">
        <f t="shared" si="1166"/>
        <v>1289.4574600000001</v>
      </c>
      <c r="G7428" s="8">
        <f t="shared" si="1169"/>
        <v>0</v>
      </c>
      <c r="H7428" s="7">
        <f t="shared" si="1161"/>
        <v>0</v>
      </c>
      <c r="I7428" s="7">
        <f t="shared" si="1162"/>
        <v>0</v>
      </c>
      <c r="J7428">
        <f t="shared" si="1163"/>
        <v>0</v>
      </c>
      <c r="K7428">
        <f t="shared" si="1167"/>
        <v>0</v>
      </c>
      <c r="L7428">
        <f t="shared" si="1164"/>
        <v>0</v>
      </c>
      <c r="M7428" s="66" t="str">
        <f t="shared" si="1160"/>
        <v xml:space="preserve"> </v>
      </c>
    </row>
    <row r="7429" spans="1:13" x14ac:dyDescent="0.25">
      <c r="A7429" s="25">
        <f t="shared" si="1168"/>
        <v>7429</v>
      </c>
      <c r="B7429" s="35">
        <f>+INDEX(Исходные_данные!A:Z,A7429+$X$32-1,$X$30)</f>
        <v>0</v>
      </c>
      <c r="C7429" s="25">
        <f>+IFERROR(_xlfn.NUMBERVALUE(INDEX(Исходные_данные!A:Z,A7429+$X$32-1,$X$31),"."),0)</f>
        <v>0</v>
      </c>
      <c r="D7429" s="51"/>
      <c r="E7429" s="3">
        <f t="shared" si="1165"/>
        <v>1289.4580000000001</v>
      </c>
      <c r="F7429" s="3">
        <f t="shared" si="1166"/>
        <v>1289.4574600000001</v>
      </c>
      <c r="G7429" s="8">
        <f t="shared" si="1169"/>
        <v>0</v>
      </c>
      <c r="H7429" s="7">
        <f t="shared" si="1161"/>
        <v>0</v>
      </c>
      <c r="I7429" s="7">
        <f t="shared" si="1162"/>
        <v>0</v>
      </c>
      <c r="J7429">
        <f t="shared" si="1163"/>
        <v>0</v>
      </c>
      <c r="K7429">
        <f t="shared" si="1167"/>
        <v>0</v>
      </c>
      <c r="L7429">
        <f t="shared" si="1164"/>
        <v>0</v>
      </c>
      <c r="M7429" s="66" t="str">
        <f t="shared" si="1160"/>
        <v xml:space="preserve"> </v>
      </c>
    </row>
    <row r="7430" spans="1:13" x14ac:dyDescent="0.25">
      <c r="A7430" s="25">
        <f t="shared" si="1168"/>
        <v>7430</v>
      </c>
      <c r="B7430" s="35">
        <f>+INDEX(Исходные_данные!A:Z,A7430+$X$32-1,$X$30)</f>
        <v>0</v>
      </c>
      <c r="C7430" s="25">
        <f>+IFERROR(_xlfn.NUMBERVALUE(INDEX(Исходные_данные!A:Z,A7430+$X$32-1,$X$31),"."),0)</f>
        <v>0</v>
      </c>
      <c r="D7430" s="51"/>
      <c r="E7430" s="3">
        <f t="shared" si="1165"/>
        <v>1289.4580000000001</v>
      </c>
      <c r="F7430" s="3">
        <f t="shared" si="1166"/>
        <v>1289.4574600000001</v>
      </c>
      <c r="G7430" s="8">
        <f t="shared" si="1169"/>
        <v>0</v>
      </c>
      <c r="H7430" s="7">
        <f t="shared" si="1161"/>
        <v>0</v>
      </c>
      <c r="I7430" s="7">
        <f t="shared" si="1162"/>
        <v>0</v>
      </c>
      <c r="J7430">
        <f t="shared" si="1163"/>
        <v>0</v>
      </c>
      <c r="K7430">
        <f t="shared" si="1167"/>
        <v>0</v>
      </c>
      <c r="L7430">
        <f t="shared" si="1164"/>
        <v>0</v>
      </c>
      <c r="M7430" s="66" t="str">
        <f t="shared" si="1160"/>
        <v xml:space="preserve"> </v>
      </c>
    </row>
    <row r="7431" spans="1:13" x14ac:dyDescent="0.25">
      <c r="A7431" s="25">
        <f t="shared" si="1168"/>
        <v>7431</v>
      </c>
      <c r="B7431" s="35">
        <f>+INDEX(Исходные_данные!A:Z,A7431+$X$32-1,$X$30)</f>
        <v>0</v>
      </c>
      <c r="C7431" s="25">
        <f>+IFERROR(_xlfn.NUMBERVALUE(INDEX(Исходные_данные!A:Z,A7431+$X$32-1,$X$31),"."),0)</f>
        <v>0</v>
      </c>
      <c r="D7431" s="51"/>
      <c r="E7431" s="3">
        <f t="shared" si="1165"/>
        <v>1289.4580000000001</v>
      </c>
      <c r="F7431" s="3">
        <f t="shared" si="1166"/>
        <v>1289.4574600000001</v>
      </c>
      <c r="G7431" s="8">
        <f t="shared" si="1169"/>
        <v>0</v>
      </c>
      <c r="H7431" s="7">
        <f t="shared" si="1161"/>
        <v>0</v>
      </c>
      <c r="I7431" s="7">
        <f t="shared" si="1162"/>
        <v>0</v>
      </c>
      <c r="J7431">
        <f t="shared" si="1163"/>
        <v>0</v>
      </c>
      <c r="K7431">
        <f t="shared" si="1167"/>
        <v>0</v>
      </c>
      <c r="L7431">
        <f t="shared" si="1164"/>
        <v>0</v>
      </c>
      <c r="M7431" s="66" t="str">
        <f t="shared" si="1160"/>
        <v xml:space="preserve"> </v>
      </c>
    </row>
    <row r="7432" spans="1:13" x14ac:dyDescent="0.25">
      <c r="A7432" s="25">
        <f t="shared" si="1168"/>
        <v>7432</v>
      </c>
      <c r="B7432" s="35">
        <f>+INDEX(Исходные_данные!A:Z,A7432+$X$32-1,$X$30)</f>
        <v>0</v>
      </c>
      <c r="C7432" s="25">
        <f>+IFERROR(_xlfn.NUMBERVALUE(INDEX(Исходные_данные!A:Z,A7432+$X$32-1,$X$31),"."),0)</f>
        <v>0</v>
      </c>
      <c r="D7432" s="51"/>
      <c r="E7432" s="3">
        <f t="shared" si="1165"/>
        <v>1289.4580000000001</v>
      </c>
      <c r="F7432" s="3">
        <f t="shared" si="1166"/>
        <v>1289.4574600000001</v>
      </c>
      <c r="G7432" s="8">
        <f t="shared" si="1169"/>
        <v>0</v>
      </c>
      <c r="H7432" s="7">
        <f t="shared" si="1161"/>
        <v>0</v>
      </c>
      <c r="I7432" s="7">
        <f t="shared" si="1162"/>
        <v>0</v>
      </c>
      <c r="J7432">
        <f t="shared" si="1163"/>
        <v>0</v>
      </c>
      <c r="K7432">
        <f t="shared" si="1167"/>
        <v>0</v>
      </c>
      <c r="L7432">
        <f t="shared" si="1164"/>
        <v>0</v>
      </c>
      <c r="M7432" s="66" t="str">
        <f t="shared" si="1160"/>
        <v xml:space="preserve"> </v>
      </c>
    </row>
    <row r="7433" spans="1:13" x14ac:dyDescent="0.25">
      <c r="A7433" s="25">
        <f t="shared" si="1168"/>
        <v>7433</v>
      </c>
      <c r="B7433" s="35">
        <f>+INDEX(Исходные_данные!A:Z,A7433+$X$32-1,$X$30)</f>
        <v>0</v>
      </c>
      <c r="C7433" s="25">
        <f>+IFERROR(_xlfn.NUMBERVALUE(INDEX(Исходные_данные!A:Z,A7433+$X$32-1,$X$31),"."),0)</f>
        <v>0</v>
      </c>
      <c r="D7433" s="51"/>
      <c r="E7433" s="3">
        <f t="shared" si="1165"/>
        <v>1289.4580000000001</v>
      </c>
      <c r="F7433" s="3">
        <f t="shared" si="1166"/>
        <v>1289.4574600000001</v>
      </c>
      <c r="G7433" s="8">
        <f t="shared" si="1169"/>
        <v>0</v>
      </c>
      <c r="H7433" s="7">
        <f t="shared" si="1161"/>
        <v>0</v>
      </c>
      <c r="I7433" s="7">
        <f t="shared" si="1162"/>
        <v>0</v>
      </c>
      <c r="J7433">
        <f t="shared" si="1163"/>
        <v>0</v>
      </c>
      <c r="K7433">
        <f t="shared" si="1167"/>
        <v>0</v>
      </c>
      <c r="L7433">
        <f t="shared" si="1164"/>
        <v>0</v>
      </c>
      <c r="M7433" s="66" t="str">
        <f t="shared" si="1160"/>
        <v xml:space="preserve"> </v>
      </c>
    </row>
    <row r="7434" spans="1:13" x14ac:dyDescent="0.25">
      <c r="A7434" s="25">
        <f t="shared" si="1168"/>
        <v>7434</v>
      </c>
      <c r="B7434" s="35">
        <f>+INDEX(Исходные_данные!A:Z,A7434+$X$32-1,$X$30)</f>
        <v>0</v>
      </c>
      <c r="C7434" s="25">
        <f>+IFERROR(_xlfn.NUMBERVALUE(INDEX(Исходные_данные!A:Z,A7434+$X$32-1,$X$31),"."),0)</f>
        <v>0</v>
      </c>
      <c r="D7434" s="51"/>
      <c r="E7434" s="3">
        <f t="shared" si="1165"/>
        <v>1289.4580000000001</v>
      </c>
      <c r="F7434" s="3">
        <f t="shared" si="1166"/>
        <v>1289.4574600000001</v>
      </c>
      <c r="G7434" s="8">
        <f t="shared" si="1169"/>
        <v>0</v>
      </c>
      <c r="H7434" s="7">
        <f t="shared" si="1161"/>
        <v>0</v>
      </c>
      <c r="I7434" s="7">
        <f t="shared" si="1162"/>
        <v>0</v>
      </c>
      <c r="J7434">
        <f t="shared" si="1163"/>
        <v>0</v>
      </c>
      <c r="K7434">
        <f t="shared" si="1167"/>
        <v>0</v>
      </c>
      <c r="L7434">
        <f t="shared" si="1164"/>
        <v>0</v>
      </c>
      <c r="M7434" s="66" t="str">
        <f t="shared" si="1160"/>
        <v xml:space="preserve"> </v>
      </c>
    </row>
    <row r="7435" spans="1:13" x14ac:dyDescent="0.25">
      <c r="A7435" s="25">
        <f t="shared" si="1168"/>
        <v>7435</v>
      </c>
      <c r="B7435" s="35">
        <f>+INDEX(Исходные_данные!A:Z,A7435+$X$32-1,$X$30)</f>
        <v>0</v>
      </c>
      <c r="C7435" s="25">
        <f>+IFERROR(_xlfn.NUMBERVALUE(INDEX(Исходные_данные!A:Z,A7435+$X$32-1,$X$31),"."),0)</f>
        <v>0</v>
      </c>
      <c r="D7435" s="51"/>
      <c r="E7435" s="3">
        <f t="shared" si="1165"/>
        <v>1289.4580000000001</v>
      </c>
      <c r="F7435" s="3">
        <f t="shared" si="1166"/>
        <v>1289.4574600000001</v>
      </c>
      <c r="G7435" s="8">
        <f t="shared" si="1169"/>
        <v>0</v>
      </c>
      <c r="H7435" s="7">
        <f t="shared" si="1161"/>
        <v>0</v>
      </c>
      <c r="I7435" s="7">
        <f t="shared" si="1162"/>
        <v>0</v>
      </c>
      <c r="J7435">
        <f t="shared" si="1163"/>
        <v>0</v>
      </c>
      <c r="K7435">
        <f t="shared" si="1167"/>
        <v>0</v>
      </c>
      <c r="L7435">
        <f t="shared" si="1164"/>
        <v>0</v>
      </c>
      <c r="M7435" s="66" t="str">
        <f t="shared" si="1160"/>
        <v xml:space="preserve"> </v>
      </c>
    </row>
    <row r="7436" spans="1:13" x14ac:dyDescent="0.25">
      <c r="A7436" s="25">
        <f t="shared" si="1168"/>
        <v>7436</v>
      </c>
      <c r="B7436" s="35">
        <f>+INDEX(Исходные_данные!A:Z,A7436+$X$32-1,$X$30)</f>
        <v>0</v>
      </c>
      <c r="C7436" s="25">
        <f>+IFERROR(_xlfn.NUMBERVALUE(INDEX(Исходные_данные!A:Z,A7436+$X$32-1,$X$31),"."),0)</f>
        <v>0</v>
      </c>
      <c r="D7436" s="51"/>
      <c r="E7436" s="3">
        <f t="shared" si="1165"/>
        <v>1289.4580000000001</v>
      </c>
      <c r="F7436" s="3">
        <f t="shared" si="1166"/>
        <v>1289.4574600000001</v>
      </c>
      <c r="G7436" s="8">
        <f t="shared" si="1169"/>
        <v>0</v>
      </c>
      <c r="H7436" s="7">
        <f t="shared" si="1161"/>
        <v>0</v>
      </c>
      <c r="I7436" s="7">
        <f t="shared" si="1162"/>
        <v>0</v>
      </c>
      <c r="J7436">
        <f t="shared" si="1163"/>
        <v>0</v>
      </c>
      <c r="K7436">
        <f t="shared" si="1167"/>
        <v>0</v>
      </c>
      <c r="L7436">
        <f t="shared" si="1164"/>
        <v>0</v>
      </c>
      <c r="M7436" s="66" t="str">
        <f t="shared" si="1160"/>
        <v xml:space="preserve"> </v>
      </c>
    </row>
    <row r="7437" spans="1:13" x14ac:dyDescent="0.25">
      <c r="A7437" s="25">
        <f t="shared" si="1168"/>
        <v>7437</v>
      </c>
      <c r="B7437" s="35">
        <f>+INDEX(Исходные_данные!A:Z,A7437+$X$32-1,$X$30)</f>
        <v>0</v>
      </c>
      <c r="C7437" s="25">
        <f>+IFERROR(_xlfn.NUMBERVALUE(INDEX(Исходные_данные!A:Z,A7437+$X$32-1,$X$31),"."),0)</f>
        <v>0</v>
      </c>
      <c r="D7437" s="51"/>
      <c r="E7437" s="3">
        <f t="shared" si="1165"/>
        <v>1289.4580000000001</v>
      </c>
      <c r="F7437" s="3">
        <f t="shared" si="1166"/>
        <v>1289.4574600000001</v>
      </c>
      <c r="G7437" s="8">
        <f t="shared" si="1169"/>
        <v>0</v>
      </c>
      <c r="H7437" s="7">
        <f t="shared" si="1161"/>
        <v>0</v>
      </c>
      <c r="I7437" s="7">
        <f t="shared" si="1162"/>
        <v>0</v>
      </c>
      <c r="J7437">
        <f t="shared" si="1163"/>
        <v>0</v>
      </c>
      <c r="K7437">
        <f t="shared" si="1167"/>
        <v>0</v>
      </c>
      <c r="L7437">
        <f t="shared" si="1164"/>
        <v>0</v>
      </c>
      <c r="M7437" s="66" t="str">
        <f t="shared" si="1160"/>
        <v xml:space="preserve"> </v>
      </c>
    </row>
    <row r="7438" spans="1:13" x14ac:dyDescent="0.25">
      <c r="A7438" s="25">
        <f t="shared" si="1168"/>
        <v>7438</v>
      </c>
      <c r="B7438" s="35">
        <f>+INDEX(Исходные_данные!A:Z,A7438+$X$32-1,$X$30)</f>
        <v>0</v>
      </c>
      <c r="C7438" s="25">
        <f>+IFERROR(_xlfn.NUMBERVALUE(INDEX(Исходные_данные!A:Z,A7438+$X$32-1,$X$31),"."),0)</f>
        <v>0</v>
      </c>
      <c r="D7438" s="51"/>
      <c r="E7438" s="3">
        <f t="shared" si="1165"/>
        <v>1289.4580000000001</v>
      </c>
      <c r="F7438" s="3">
        <f t="shared" si="1166"/>
        <v>1289.4574600000001</v>
      </c>
      <c r="G7438" s="8">
        <f t="shared" si="1169"/>
        <v>0</v>
      </c>
      <c r="H7438" s="7">
        <f t="shared" si="1161"/>
        <v>0</v>
      </c>
      <c r="I7438" s="7">
        <f t="shared" si="1162"/>
        <v>0</v>
      </c>
      <c r="J7438">
        <f t="shared" si="1163"/>
        <v>0</v>
      </c>
      <c r="K7438">
        <f t="shared" si="1167"/>
        <v>0</v>
      </c>
      <c r="L7438">
        <f t="shared" si="1164"/>
        <v>0</v>
      </c>
      <c r="M7438" s="66" t="str">
        <f t="shared" si="1160"/>
        <v xml:space="preserve"> </v>
      </c>
    </row>
    <row r="7439" spans="1:13" x14ac:dyDescent="0.25">
      <c r="A7439" s="25">
        <f t="shared" si="1168"/>
        <v>7439</v>
      </c>
      <c r="B7439" s="35">
        <f>+INDEX(Исходные_данные!A:Z,A7439+$X$32-1,$X$30)</f>
        <v>0</v>
      </c>
      <c r="C7439" s="25">
        <f>+IFERROR(_xlfn.NUMBERVALUE(INDEX(Исходные_данные!A:Z,A7439+$X$32-1,$X$31),"."),0)</f>
        <v>0</v>
      </c>
      <c r="D7439" s="51"/>
      <c r="E7439" s="3">
        <f t="shared" si="1165"/>
        <v>1289.4580000000001</v>
      </c>
      <c r="F7439" s="3">
        <f t="shared" si="1166"/>
        <v>1289.4574600000001</v>
      </c>
      <c r="G7439" s="8">
        <f t="shared" si="1169"/>
        <v>0</v>
      </c>
      <c r="H7439" s="7">
        <f t="shared" si="1161"/>
        <v>0</v>
      </c>
      <c r="I7439" s="7">
        <f t="shared" si="1162"/>
        <v>0</v>
      </c>
      <c r="J7439">
        <f t="shared" si="1163"/>
        <v>0</v>
      </c>
      <c r="K7439">
        <f t="shared" si="1167"/>
        <v>0</v>
      </c>
      <c r="L7439">
        <f t="shared" si="1164"/>
        <v>0</v>
      </c>
      <c r="M7439" s="66" t="str">
        <f t="shared" si="1160"/>
        <v xml:space="preserve"> </v>
      </c>
    </row>
    <row r="7440" spans="1:13" x14ac:dyDescent="0.25">
      <c r="A7440" s="25">
        <f t="shared" si="1168"/>
        <v>7440</v>
      </c>
      <c r="B7440" s="35">
        <f>+INDEX(Исходные_данные!A:Z,A7440+$X$32-1,$X$30)</f>
        <v>0</v>
      </c>
      <c r="C7440" s="25">
        <f>+IFERROR(_xlfn.NUMBERVALUE(INDEX(Исходные_данные!A:Z,A7440+$X$32-1,$X$31),"."),0)</f>
        <v>0</v>
      </c>
      <c r="D7440" s="51"/>
      <c r="E7440" s="3">
        <f t="shared" si="1165"/>
        <v>1289.4580000000001</v>
      </c>
      <c r="F7440" s="3">
        <f t="shared" si="1166"/>
        <v>1289.4574600000001</v>
      </c>
      <c r="G7440" s="8">
        <f t="shared" si="1169"/>
        <v>0</v>
      </c>
      <c r="H7440" s="7">
        <f t="shared" si="1161"/>
        <v>0</v>
      </c>
      <c r="I7440" s="7">
        <f t="shared" si="1162"/>
        <v>0</v>
      </c>
      <c r="J7440">
        <f t="shared" si="1163"/>
        <v>0</v>
      </c>
      <c r="K7440">
        <f t="shared" si="1167"/>
        <v>0</v>
      </c>
      <c r="L7440">
        <f t="shared" si="1164"/>
        <v>0</v>
      </c>
      <c r="M7440" s="66" t="str">
        <f t="shared" si="1160"/>
        <v xml:space="preserve"> </v>
      </c>
    </row>
    <row r="7441" spans="1:13" x14ac:dyDescent="0.25">
      <c r="A7441" s="25">
        <f t="shared" si="1168"/>
        <v>7441</v>
      </c>
      <c r="B7441" s="35">
        <f>+INDEX(Исходные_данные!A:Z,A7441+$X$32-1,$X$30)</f>
        <v>0</v>
      </c>
      <c r="C7441" s="25">
        <f>+IFERROR(_xlfn.NUMBERVALUE(INDEX(Исходные_данные!A:Z,A7441+$X$32-1,$X$31),"."),0)</f>
        <v>0</v>
      </c>
      <c r="D7441" s="51"/>
      <c r="E7441" s="3">
        <f t="shared" si="1165"/>
        <v>1289.4580000000001</v>
      </c>
      <c r="F7441" s="3">
        <f t="shared" si="1166"/>
        <v>1289.4574600000001</v>
      </c>
      <c r="G7441" s="8">
        <f t="shared" si="1169"/>
        <v>0</v>
      </c>
      <c r="H7441" s="7">
        <f t="shared" si="1161"/>
        <v>0</v>
      </c>
      <c r="I7441" s="7">
        <f t="shared" si="1162"/>
        <v>0</v>
      </c>
      <c r="J7441">
        <f t="shared" si="1163"/>
        <v>0</v>
      </c>
      <c r="K7441">
        <f t="shared" si="1167"/>
        <v>0</v>
      </c>
      <c r="L7441">
        <f t="shared" si="1164"/>
        <v>0</v>
      </c>
      <c r="M7441" s="66" t="str">
        <f t="shared" si="1160"/>
        <v xml:space="preserve"> </v>
      </c>
    </row>
    <row r="7442" spans="1:13" x14ac:dyDescent="0.25">
      <c r="A7442" s="25">
        <f t="shared" si="1168"/>
        <v>7442</v>
      </c>
      <c r="B7442" s="35">
        <f>+INDEX(Исходные_данные!A:Z,A7442+$X$32-1,$X$30)</f>
        <v>0</v>
      </c>
      <c r="C7442" s="25">
        <f>+IFERROR(_xlfn.NUMBERVALUE(INDEX(Исходные_данные!A:Z,A7442+$X$32-1,$X$31),"."),0)</f>
        <v>0</v>
      </c>
      <c r="D7442" s="51"/>
      <c r="E7442" s="3">
        <f t="shared" si="1165"/>
        <v>1289.4580000000001</v>
      </c>
      <c r="F7442" s="3">
        <f t="shared" si="1166"/>
        <v>1289.4574600000001</v>
      </c>
      <c r="G7442" s="8">
        <f t="shared" si="1169"/>
        <v>0</v>
      </c>
      <c r="H7442" s="7">
        <f t="shared" si="1161"/>
        <v>0</v>
      </c>
      <c r="I7442" s="7">
        <f t="shared" si="1162"/>
        <v>0</v>
      </c>
      <c r="J7442">
        <f t="shared" si="1163"/>
        <v>0</v>
      </c>
      <c r="K7442">
        <f t="shared" si="1167"/>
        <v>0</v>
      </c>
      <c r="L7442">
        <f t="shared" si="1164"/>
        <v>0</v>
      </c>
      <c r="M7442" s="66" t="str">
        <f t="shared" si="1160"/>
        <v xml:space="preserve"> </v>
      </c>
    </row>
    <row r="7443" spans="1:13" x14ac:dyDescent="0.25">
      <c r="A7443" s="25">
        <f t="shared" si="1168"/>
        <v>7443</v>
      </c>
      <c r="B7443" s="35">
        <f>+INDEX(Исходные_данные!A:Z,A7443+$X$32-1,$X$30)</f>
        <v>0</v>
      </c>
      <c r="C7443" s="25">
        <f>+IFERROR(_xlfn.NUMBERVALUE(INDEX(Исходные_данные!A:Z,A7443+$X$32-1,$X$31),"."),0)</f>
        <v>0</v>
      </c>
      <c r="D7443" s="51"/>
      <c r="E7443" s="3">
        <f t="shared" si="1165"/>
        <v>1289.4580000000001</v>
      </c>
      <c r="F7443" s="3">
        <f t="shared" si="1166"/>
        <v>1289.4574600000001</v>
      </c>
      <c r="G7443" s="8">
        <f t="shared" si="1169"/>
        <v>0</v>
      </c>
      <c r="H7443" s="7">
        <f t="shared" si="1161"/>
        <v>0</v>
      </c>
      <c r="I7443" s="7">
        <f t="shared" si="1162"/>
        <v>0</v>
      </c>
      <c r="J7443">
        <f t="shared" si="1163"/>
        <v>0</v>
      </c>
      <c r="K7443">
        <f t="shared" si="1167"/>
        <v>0</v>
      </c>
      <c r="L7443">
        <f t="shared" si="1164"/>
        <v>0</v>
      </c>
      <c r="M7443" s="66" t="str">
        <f t="shared" si="1160"/>
        <v xml:space="preserve"> </v>
      </c>
    </row>
    <row r="7444" spans="1:13" x14ac:dyDescent="0.25">
      <c r="A7444" s="25">
        <f t="shared" si="1168"/>
        <v>7444</v>
      </c>
      <c r="B7444" s="35">
        <f>+INDEX(Исходные_данные!A:Z,A7444+$X$32-1,$X$30)</f>
        <v>0</v>
      </c>
      <c r="C7444" s="25">
        <f>+IFERROR(_xlfn.NUMBERVALUE(INDEX(Исходные_данные!A:Z,A7444+$X$32-1,$X$31),"."),0)</f>
        <v>0</v>
      </c>
      <c r="D7444" s="51"/>
      <c r="E7444" s="3">
        <f t="shared" si="1165"/>
        <v>1289.4580000000001</v>
      </c>
      <c r="F7444" s="3">
        <f t="shared" si="1166"/>
        <v>1289.4574600000001</v>
      </c>
      <c r="G7444" s="8">
        <f t="shared" si="1169"/>
        <v>0</v>
      </c>
      <c r="H7444" s="7">
        <f t="shared" si="1161"/>
        <v>0</v>
      </c>
      <c r="I7444" s="7">
        <f t="shared" si="1162"/>
        <v>0</v>
      </c>
      <c r="J7444">
        <f t="shared" si="1163"/>
        <v>0</v>
      </c>
      <c r="K7444">
        <f t="shared" si="1167"/>
        <v>0</v>
      </c>
      <c r="L7444">
        <f t="shared" si="1164"/>
        <v>0</v>
      </c>
      <c r="M7444" s="66" t="str">
        <f t="shared" si="1160"/>
        <v xml:space="preserve"> </v>
      </c>
    </row>
    <row r="7445" spans="1:13" x14ac:dyDescent="0.25">
      <c r="A7445" s="25">
        <f t="shared" si="1168"/>
        <v>7445</v>
      </c>
      <c r="B7445" s="35">
        <f>+INDEX(Исходные_данные!A:Z,A7445+$X$32-1,$X$30)</f>
        <v>0</v>
      </c>
      <c r="C7445" s="25">
        <f>+IFERROR(_xlfn.NUMBERVALUE(INDEX(Исходные_данные!A:Z,A7445+$X$32-1,$X$31),"."),0)</f>
        <v>0</v>
      </c>
      <c r="D7445" s="51"/>
      <c r="E7445" s="3">
        <f t="shared" si="1165"/>
        <v>1289.4580000000001</v>
      </c>
      <c r="F7445" s="3">
        <f t="shared" si="1166"/>
        <v>1289.4574600000001</v>
      </c>
      <c r="G7445" s="8">
        <f t="shared" si="1169"/>
        <v>0</v>
      </c>
      <c r="H7445" s="7">
        <f t="shared" si="1161"/>
        <v>0</v>
      </c>
      <c r="I7445" s="7">
        <f t="shared" si="1162"/>
        <v>0</v>
      </c>
      <c r="J7445">
        <f t="shared" si="1163"/>
        <v>0</v>
      </c>
      <c r="K7445">
        <f t="shared" si="1167"/>
        <v>0</v>
      </c>
      <c r="L7445">
        <f t="shared" si="1164"/>
        <v>0</v>
      </c>
      <c r="M7445" s="66" t="str">
        <f t="shared" si="1160"/>
        <v xml:space="preserve"> </v>
      </c>
    </row>
    <row r="7446" spans="1:13" x14ac:dyDescent="0.25">
      <c r="A7446" s="25">
        <f t="shared" si="1168"/>
        <v>7446</v>
      </c>
      <c r="B7446" s="35">
        <f>+INDEX(Исходные_данные!A:Z,A7446+$X$32-1,$X$30)</f>
        <v>0</v>
      </c>
      <c r="C7446" s="25">
        <f>+IFERROR(_xlfn.NUMBERVALUE(INDEX(Исходные_данные!A:Z,A7446+$X$32-1,$X$31),"."),0)</f>
        <v>0</v>
      </c>
      <c r="D7446" s="51"/>
      <c r="E7446" s="3">
        <f t="shared" si="1165"/>
        <v>1289.4580000000001</v>
      </c>
      <c r="F7446" s="3">
        <f t="shared" si="1166"/>
        <v>1289.4574600000001</v>
      </c>
      <c r="G7446" s="8">
        <f t="shared" si="1169"/>
        <v>0</v>
      </c>
      <c r="H7446" s="7">
        <f t="shared" si="1161"/>
        <v>0</v>
      </c>
      <c r="I7446" s="7">
        <f t="shared" si="1162"/>
        <v>0</v>
      </c>
      <c r="J7446">
        <f t="shared" si="1163"/>
        <v>0</v>
      </c>
      <c r="K7446">
        <f t="shared" si="1167"/>
        <v>0</v>
      </c>
      <c r="L7446">
        <f t="shared" si="1164"/>
        <v>0</v>
      </c>
      <c r="M7446" s="66" t="str">
        <f t="shared" si="1160"/>
        <v xml:space="preserve"> </v>
      </c>
    </row>
    <row r="7447" spans="1:13" x14ac:dyDescent="0.25">
      <c r="A7447" s="25">
        <f t="shared" si="1168"/>
        <v>7447</v>
      </c>
      <c r="B7447" s="35">
        <f>+INDEX(Исходные_данные!A:Z,A7447+$X$32-1,$X$30)</f>
        <v>0</v>
      </c>
      <c r="C7447" s="25">
        <f>+IFERROR(_xlfn.NUMBERVALUE(INDEX(Исходные_данные!A:Z,A7447+$X$32-1,$X$31),"."),0)</f>
        <v>0</v>
      </c>
      <c r="D7447" s="51"/>
      <c r="E7447" s="3">
        <f t="shared" si="1165"/>
        <v>1289.4580000000001</v>
      </c>
      <c r="F7447" s="3">
        <f t="shared" si="1166"/>
        <v>1289.4574600000001</v>
      </c>
      <c r="G7447" s="8">
        <f t="shared" si="1169"/>
        <v>0</v>
      </c>
      <c r="H7447" s="7">
        <f t="shared" si="1161"/>
        <v>0</v>
      </c>
      <c r="I7447" s="7">
        <f t="shared" si="1162"/>
        <v>0</v>
      </c>
      <c r="J7447">
        <f t="shared" si="1163"/>
        <v>0</v>
      </c>
      <c r="K7447">
        <f t="shared" si="1167"/>
        <v>0</v>
      </c>
      <c r="L7447">
        <f t="shared" si="1164"/>
        <v>0</v>
      </c>
      <c r="M7447" s="66" t="str">
        <f t="shared" si="1160"/>
        <v xml:space="preserve"> </v>
      </c>
    </row>
    <row r="7448" spans="1:13" x14ac:dyDescent="0.25">
      <c r="A7448" s="25">
        <f t="shared" si="1168"/>
        <v>7448</v>
      </c>
      <c r="B7448" s="35">
        <f>+INDEX(Исходные_данные!A:Z,A7448+$X$32-1,$X$30)</f>
        <v>0</v>
      </c>
      <c r="C7448" s="25">
        <f>+IFERROR(_xlfn.NUMBERVALUE(INDEX(Исходные_данные!A:Z,A7448+$X$32-1,$X$31),"."),0)</f>
        <v>0</v>
      </c>
      <c r="D7448" s="51"/>
      <c r="E7448" s="3">
        <f t="shared" si="1165"/>
        <v>1289.4580000000001</v>
      </c>
      <c r="F7448" s="3">
        <f t="shared" si="1166"/>
        <v>1289.4574600000001</v>
      </c>
      <c r="G7448" s="8">
        <f t="shared" si="1169"/>
        <v>0</v>
      </c>
      <c r="H7448" s="7">
        <f t="shared" si="1161"/>
        <v>0</v>
      </c>
      <c r="I7448" s="7">
        <f t="shared" si="1162"/>
        <v>0</v>
      </c>
      <c r="J7448">
        <f t="shared" si="1163"/>
        <v>0</v>
      </c>
      <c r="K7448">
        <f t="shared" si="1167"/>
        <v>0</v>
      </c>
      <c r="L7448">
        <f t="shared" si="1164"/>
        <v>0</v>
      </c>
      <c r="M7448" s="66" t="str">
        <f t="shared" si="1160"/>
        <v xml:space="preserve"> </v>
      </c>
    </row>
    <row r="7449" spans="1:13" x14ac:dyDescent="0.25">
      <c r="A7449" s="25">
        <f t="shared" si="1168"/>
        <v>7449</v>
      </c>
      <c r="B7449" s="35">
        <f>+INDEX(Исходные_данные!A:Z,A7449+$X$32-1,$X$30)</f>
        <v>0</v>
      </c>
      <c r="C7449" s="25">
        <f>+IFERROR(_xlfn.NUMBERVALUE(INDEX(Исходные_данные!A:Z,A7449+$X$32-1,$X$31),"."),0)</f>
        <v>0</v>
      </c>
      <c r="D7449" s="51"/>
      <c r="E7449" s="3">
        <f t="shared" si="1165"/>
        <v>1289.4580000000001</v>
      </c>
      <c r="F7449" s="3">
        <f t="shared" si="1166"/>
        <v>1289.4574600000001</v>
      </c>
      <c r="G7449" s="8">
        <f t="shared" si="1169"/>
        <v>0</v>
      </c>
      <c r="H7449" s="7">
        <f t="shared" si="1161"/>
        <v>0</v>
      </c>
      <c r="I7449" s="7">
        <f t="shared" si="1162"/>
        <v>0</v>
      </c>
      <c r="J7449">
        <f t="shared" si="1163"/>
        <v>0</v>
      </c>
      <c r="K7449">
        <f t="shared" si="1167"/>
        <v>0</v>
      </c>
      <c r="L7449">
        <f t="shared" si="1164"/>
        <v>0</v>
      </c>
      <c r="M7449" s="66" t="str">
        <f t="shared" si="1160"/>
        <v xml:space="preserve"> </v>
      </c>
    </row>
    <row r="7450" spans="1:13" x14ac:dyDescent="0.25">
      <c r="A7450" s="25">
        <f t="shared" si="1168"/>
        <v>7450</v>
      </c>
      <c r="B7450" s="35">
        <f>+INDEX(Исходные_данные!A:Z,A7450+$X$32-1,$X$30)</f>
        <v>0</v>
      </c>
      <c r="C7450" s="25">
        <f>+IFERROR(_xlfn.NUMBERVALUE(INDEX(Исходные_данные!A:Z,A7450+$X$32-1,$X$31),"."),0)</f>
        <v>0</v>
      </c>
      <c r="D7450" s="51"/>
      <c r="E7450" s="3">
        <f t="shared" si="1165"/>
        <v>1289.4580000000001</v>
      </c>
      <c r="F7450" s="3">
        <f t="shared" si="1166"/>
        <v>1289.4574600000001</v>
      </c>
      <c r="G7450" s="8">
        <f t="shared" si="1169"/>
        <v>0</v>
      </c>
      <c r="H7450" s="7">
        <f t="shared" si="1161"/>
        <v>0</v>
      </c>
      <c r="I7450" s="7">
        <f t="shared" si="1162"/>
        <v>0</v>
      </c>
      <c r="J7450">
        <f t="shared" si="1163"/>
        <v>0</v>
      </c>
      <c r="K7450">
        <f t="shared" si="1167"/>
        <v>0</v>
      </c>
      <c r="L7450">
        <f t="shared" si="1164"/>
        <v>0</v>
      </c>
      <c r="M7450" s="66" t="str">
        <f t="shared" si="1160"/>
        <v xml:space="preserve"> </v>
      </c>
    </row>
    <row r="7451" spans="1:13" x14ac:dyDescent="0.25">
      <c r="A7451" s="25">
        <f t="shared" si="1168"/>
        <v>7451</v>
      </c>
      <c r="B7451" s="35">
        <f>+INDEX(Исходные_данные!A:Z,A7451+$X$32-1,$X$30)</f>
        <v>0</v>
      </c>
      <c r="C7451" s="25">
        <f>+IFERROR(_xlfn.NUMBERVALUE(INDEX(Исходные_данные!A:Z,A7451+$X$32-1,$X$31),"."),0)</f>
        <v>0</v>
      </c>
      <c r="D7451" s="51"/>
      <c r="E7451" s="3">
        <f t="shared" si="1165"/>
        <v>1289.4580000000001</v>
      </c>
      <c r="F7451" s="3">
        <f t="shared" si="1166"/>
        <v>1289.4574600000001</v>
      </c>
      <c r="G7451" s="8">
        <f t="shared" si="1169"/>
        <v>0</v>
      </c>
      <c r="H7451" s="7">
        <f t="shared" si="1161"/>
        <v>0</v>
      </c>
      <c r="I7451" s="7">
        <f t="shared" si="1162"/>
        <v>0</v>
      </c>
      <c r="J7451">
        <f t="shared" si="1163"/>
        <v>0</v>
      </c>
      <c r="K7451">
        <f t="shared" si="1167"/>
        <v>0</v>
      </c>
      <c r="L7451">
        <f t="shared" si="1164"/>
        <v>0</v>
      </c>
      <c r="M7451" s="66" t="str">
        <f t="shared" si="1160"/>
        <v xml:space="preserve"> </v>
      </c>
    </row>
    <row r="7452" spans="1:13" x14ac:dyDescent="0.25">
      <c r="A7452" s="25">
        <f t="shared" si="1168"/>
        <v>7452</v>
      </c>
      <c r="B7452" s="35">
        <f>+INDEX(Исходные_данные!A:Z,A7452+$X$32-1,$X$30)</f>
        <v>0</v>
      </c>
      <c r="C7452" s="25">
        <f>+IFERROR(_xlfn.NUMBERVALUE(INDEX(Исходные_данные!A:Z,A7452+$X$32-1,$X$31),"."),0)</f>
        <v>0</v>
      </c>
      <c r="D7452" s="51"/>
      <c r="E7452" s="3">
        <f t="shared" si="1165"/>
        <v>1289.4580000000001</v>
      </c>
      <c r="F7452" s="3">
        <f t="shared" si="1166"/>
        <v>1289.4574600000001</v>
      </c>
      <c r="G7452" s="8">
        <f t="shared" si="1169"/>
        <v>0</v>
      </c>
      <c r="H7452" s="7">
        <f t="shared" si="1161"/>
        <v>0</v>
      </c>
      <c r="I7452" s="7">
        <f t="shared" si="1162"/>
        <v>0</v>
      </c>
      <c r="J7452">
        <f t="shared" si="1163"/>
        <v>0</v>
      </c>
      <c r="K7452">
        <f t="shared" si="1167"/>
        <v>0</v>
      </c>
      <c r="L7452">
        <f t="shared" si="1164"/>
        <v>0</v>
      </c>
      <c r="M7452" s="66" t="str">
        <f t="shared" ref="M7452:M7515" si="1170">IF(AC7467=1,"",+CONCATENATE(IF($AC$43=1,CONCATENATE(D7452," "),""),IF($AC$44=1,CONCATENATE(E7452," (",TEXT(G7452,"0,0"),"%)"),"")))</f>
        <v xml:space="preserve"> </v>
      </c>
    </row>
    <row r="7453" spans="1:13" x14ac:dyDescent="0.25">
      <c r="A7453" s="25">
        <f t="shared" si="1168"/>
        <v>7453</v>
      </c>
      <c r="B7453" s="35">
        <f>+INDEX(Исходные_данные!A:Z,A7453+$X$32-1,$X$30)</f>
        <v>0</v>
      </c>
      <c r="C7453" s="25">
        <f>+IFERROR(_xlfn.NUMBERVALUE(INDEX(Исходные_данные!A:Z,A7453+$X$32-1,$X$31),"."),0)</f>
        <v>0</v>
      </c>
      <c r="D7453" s="51"/>
      <c r="E7453" s="3">
        <f t="shared" si="1165"/>
        <v>1289.4580000000001</v>
      </c>
      <c r="F7453" s="3">
        <f t="shared" si="1166"/>
        <v>1289.4574600000001</v>
      </c>
      <c r="G7453" s="8">
        <f t="shared" si="1169"/>
        <v>0</v>
      </c>
      <c r="H7453" s="7">
        <f t="shared" si="1161"/>
        <v>0</v>
      </c>
      <c r="I7453" s="7">
        <f t="shared" si="1162"/>
        <v>0</v>
      </c>
      <c r="J7453">
        <f t="shared" si="1163"/>
        <v>0</v>
      </c>
      <c r="K7453">
        <f t="shared" si="1167"/>
        <v>0</v>
      </c>
      <c r="L7453">
        <f t="shared" si="1164"/>
        <v>0</v>
      </c>
      <c r="M7453" s="66" t="str">
        <f t="shared" si="1170"/>
        <v xml:space="preserve"> </v>
      </c>
    </row>
    <row r="7454" spans="1:13" x14ac:dyDescent="0.25">
      <c r="A7454" s="25">
        <f t="shared" si="1168"/>
        <v>7454</v>
      </c>
      <c r="B7454" s="35">
        <f>+INDEX(Исходные_данные!A:Z,A7454+$X$32-1,$X$30)</f>
        <v>0</v>
      </c>
      <c r="C7454" s="25">
        <f>+IFERROR(_xlfn.NUMBERVALUE(INDEX(Исходные_данные!A:Z,A7454+$X$32-1,$X$31),"."),0)</f>
        <v>0</v>
      </c>
      <c r="D7454" s="51"/>
      <c r="E7454" s="3">
        <f t="shared" si="1165"/>
        <v>1289.4580000000001</v>
      </c>
      <c r="F7454" s="3">
        <f t="shared" si="1166"/>
        <v>1289.4574600000001</v>
      </c>
      <c r="G7454" s="8">
        <f t="shared" si="1169"/>
        <v>0</v>
      </c>
      <c r="H7454" s="7">
        <f t="shared" si="1161"/>
        <v>0</v>
      </c>
      <c r="I7454" s="7">
        <f t="shared" si="1162"/>
        <v>0</v>
      </c>
      <c r="J7454">
        <f t="shared" si="1163"/>
        <v>0</v>
      </c>
      <c r="K7454">
        <f t="shared" si="1167"/>
        <v>0</v>
      </c>
      <c r="L7454">
        <f t="shared" si="1164"/>
        <v>0</v>
      </c>
      <c r="M7454" s="66" t="str">
        <f t="shared" si="1170"/>
        <v xml:space="preserve"> </v>
      </c>
    </row>
    <row r="7455" spans="1:13" x14ac:dyDescent="0.25">
      <c r="A7455" s="25">
        <f t="shared" si="1168"/>
        <v>7455</v>
      </c>
      <c r="B7455" s="35">
        <f>+INDEX(Исходные_данные!A:Z,A7455+$X$32-1,$X$30)</f>
        <v>0</v>
      </c>
      <c r="C7455" s="25">
        <f>+IFERROR(_xlfn.NUMBERVALUE(INDEX(Исходные_данные!A:Z,A7455+$X$32-1,$X$31),"."),0)</f>
        <v>0</v>
      </c>
      <c r="D7455" s="51"/>
      <c r="E7455" s="3">
        <f t="shared" si="1165"/>
        <v>1289.4580000000001</v>
      </c>
      <c r="F7455" s="3">
        <f t="shared" si="1166"/>
        <v>1289.4574600000001</v>
      </c>
      <c r="G7455" s="8">
        <f t="shared" si="1169"/>
        <v>0</v>
      </c>
      <c r="H7455" s="7">
        <f t="shared" si="1161"/>
        <v>0</v>
      </c>
      <c r="I7455" s="7">
        <f t="shared" si="1162"/>
        <v>0</v>
      </c>
      <c r="J7455">
        <f t="shared" si="1163"/>
        <v>0</v>
      </c>
      <c r="K7455">
        <f t="shared" si="1167"/>
        <v>0</v>
      </c>
      <c r="L7455">
        <f t="shared" si="1164"/>
        <v>0</v>
      </c>
      <c r="M7455" s="66" t="str">
        <f t="shared" si="1170"/>
        <v xml:space="preserve"> </v>
      </c>
    </row>
    <row r="7456" spans="1:13" x14ac:dyDescent="0.25">
      <c r="A7456" s="25">
        <f t="shared" si="1168"/>
        <v>7456</v>
      </c>
      <c r="B7456" s="35">
        <f>+INDEX(Исходные_данные!A:Z,A7456+$X$32-1,$X$30)</f>
        <v>0</v>
      </c>
      <c r="C7456" s="25">
        <f>+IFERROR(_xlfn.NUMBERVALUE(INDEX(Исходные_данные!A:Z,A7456+$X$32-1,$X$31),"."),0)</f>
        <v>0</v>
      </c>
      <c r="D7456" s="51"/>
      <c r="E7456" s="3">
        <f t="shared" si="1165"/>
        <v>1289.4580000000001</v>
      </c>
      <c r="F7456" s="3">
        <f t="shared" si="1166"/>
        <v>1289.4574600000001</v>
      </c>
      <c r="G7456" s="8">
        <f t="shared" si="1169"/>
        <v>0</v>
      </c>
      <c r="H7456" s="7">
        <f t="shared" si="1161"/>
        <v>0</v>
      </c>
      <c r="I7456" s="7">
        <f t="shared" si="1162"/>
        <v>0</v>
      </c>
      <c r="J7456">
        <f t="shared" si="1163"/>
        <v>0</v>
      </c>
      <c r="K7456">
        <f t="shared" si="1167"/>
        <v>0</v>
      </c>
      <c r="L7456">
        <f t="shared" si="1164"/>
        <v>0</v>
      </c>
      <c r="M7456" s="66" t="str">
        <f t="shared" si="1170"/>
        <v xml:space="preserve"> </v>
      </c>
    </row>
    <row r="7457" spans="1:13" x14ac:dyDescent="0.25">
      <c r="A7457" s="25">
        <f t="shared" si="1168"/>
        <v>7457</v>
      </c>
      <c r="B7457" s="35">
        <f>+INDEX(Исходные_данные!A:Z,A7457+$X$32-1,$X$30)</f>
        <v>0</v>
      </c>
      <c r="C7457" s="25">
        <f>+IFERROR(_xlfn.NUMBERVALUE(INDEX(Исходные_данные!A:Z,A7457+$X$32-1,$X$31),"."),0)</f>
        <v>0</v>
      </c>
      <c r="D7457" s="51"/>
      <c r="E7457" s="3">
        <f t="shared" si="1165"/>
        <v>1289.4580000000001</v>
      </c>
      <c r="F7457" s="3">
        <f t="shared" si="1166"/>
        <v>1289.4574600000001</v>
      </c>
      <c r="G7457" s="8">
        <f t="shared" si="1169"/>
        <v>0</v>
      </c>
      <c r="H7457" s="7">
        <f t="shared" si="1161"/>
        <v>0</v>
      </c>
      <c r="I7457" s="7">
        <f t="shared" si="1162"/>
        <v>0</v>
      </c>
      <c r="J7457">
        <f t="shared" si="1163"/>
        <v>0</v>
      </c>
      <c r="K7457">
        <f t="shared" si="1167"/>
        <v>0</v>
      </c>
      <c r="L7457">
        <f t="shared" si="1164"/>
        <v>0</v>
      </c>
      <c r="M7457" s="66" t="str">
        <f t="shared" si="1170"/>
        <v xml:space="preserve"> </v>
      </c>
    </row>
    <row r="7458" spans="1:13" x14ac:dyDescent="0.25">
      <c r="A7458" s="25">
        <f t="shared" si="1168"/>
        <v>7458</v>
      </c>
      <c r="B7458" s="35">
        <f>+INDEX(Исходные_данные!A:Z,A7458+$X$32-1,$X$30)</f>
        <v>0</v>
      </c>
      <c r="C7458" s="25">
        <f>+IFERROR(_xlfn.NUMBERVALUE(INDEX(Исходные_данные!A:Z,A7458+$X$32-1,$X$31),"."),0)</f>
        <v>0</v>
      </c>
      <c r="D7458" s="51"/>
      <c r="E7458" s="3">
        <f t="shared" si="1165"/>
        <v>1289.4580000000001</v>
      </c>
      <c r="F7458" s="3">
        <f t="shared" si="1166"/>
        <v>1289.4574600000001</v>
      </c>
      <c r="G7458" s="8">
        <f t="shared" si="1169"/>
        <v>0</v>
      </c>
      <c r="H7458" s="7">
        <f t="shared" si="1161"/>
        <v>0</v>
      </c>
      <c r="I7458" s="7">
        <f t="shared" si="1162"/>
        <v>0</v>
      </c>
      <c r="J7458">
        <f t="shared" si="1163"/>
        <v>0</v>
      </c>
      <c r="K7458">
        <f t="shared" si="1167"/>
        <v>0</v>
      </c>
      <c r="L7458">
        <f t="shared" si="1164"/>
        <v>0</v>
      </c>
      <c r="M7458" s="66" t="str">
        <f t="shared" si="1170"/>
        <v xml:space="preserve"> </v>
      </c>
    </row>
    <row r="7459" spans="1:13" x14ac:dyDescent="0.25">
      <c r="A7459" s="25">
        <f t="shared" si="1168"/>
        <v>7459</v>
      </c>
      <c r="B7459" s="35">
        <f>+INDEX(Исходные_данные!A:Z,A7459+$X$32-1,$X$30)</f>
        <v>0</v>
      </c>
      <c r="C7459" s="25">
        <f>+IFERROR(_xlfn.NUMBERVALUE(INDEX(Исходные_данные!A:Z,A7459+$X$32-1,$X$31),"."),0)</f>
        <v>0</v>
      </c>
      <c r="D7459" s="51"/>
      <c r="E7459" s="3">
        <f t="shared" si="1165"/>
        <v>1289.4580000000001</v>
      </c>
      <c r="F7459" s="3">
        <f t="shared" si="1166"/>
        <v>1289.4574600000001</v>
      </c>
      <c r="G7459" s="8">
        <f t="shared" si="1169"/>
        <v>0</v>
      </c>
      <c r="H7459" s="7">
        <f t="shared" si="1161"/>
        <v>0</v>
      </c>
      <c r="I7459" s="7">
        <f t="shared" si="1162"/>
        <v>0</v>
      </c>
      <c r="J7459">
        <f t="shared" si="1163"/>
        <v>0</v>
      </c>
      <c r="K7459">
        <f t="shared" si="1167"/>
        <v>0</v>
      </c>
      <c r="L7459">
        <f t="shared" si="1164"/>
        <v>0</v>
      </c>
      <c r="M7459" s="66" t="str">
        <f t="shared" si="1170"/>
        <v xml:space="preserve"> </v>
      </c>
    </row>
    <row r="7460" spans="1:13" x14ac:dyDescent="0.25">
      <c r="A7460" s="25">
        <f t="shared" si="1168"/>
        <v>7460</v>
      </c>
      <c r="B7460" s="35">
        <f>+INDEX(Исходные_данные!A:Z,A7460+$X$32-1,$X$30)</f>
        <v>0</v>
      </c>
      <c r="C7460" s="25">
        <f>+IFERROR(_xlfn.NUMBERVALUE(INDEX(Исходные_данные!A:Z,A7460+$X$32-1,$X$31),"."),0)</f>
        <v>0</v>
      </c>
      <c r="D7460" s="51"/>
      <c r="E7460" s="3">
        <f t="shared" si="1165"/>
        <v>1289.4580000000001</v>
      </c>
      <c r="F7460" s="3">
        <f t="shared" si="1166"/>
        <v>1289.4574600000001</v>
      </c>
      <c r="G7460" s="8">
        <f t="shared" si="1169"/>
        <v>0</v>
      </c>
      <c r="H7460" s="7">
        <f t="shared" si="1161"/>
        <v>0</v>
      </c>
      <c r="I7460" s="7">
        <f t="shared" si="1162"/>
        <v>0</v>
      </c>
      <c r="J7460">
        <f t="shared" si="1163"/>
        <v>0</v>
      </c>
      <c r="K7460">
        <f t="shared" si="1167"/>
        <v>0</v>
      </c>
      <c r="L7460">
        <f t="shared" si="1164"/>
        <v>0</v>
      </c>
      <c r="M7460" s="66" t="str">
        <f t="shared" si="1170"/>
        <v xml:space="preserve"> </v>
      </c>
    </row>
    <row r="7461" spans="1:13" x14ac:dyDescent="0.25">
      <c r="A7461" s="25">
        <f t="shared" si="1168"/>
        <v>7461</v>
      </c>
      <c r="B7461" s="35">
        <f>+INDEX(Исходные_данные!A:Z,A7461+$X$32-1,$X$30)</f>
        <v>0</v>
      </c>
      <c r="C7461" s="25">
        <f>+IFERROR(_xlfn.NUMBERVALUE(INDEX(Исходные_данные!A:Z,A7461+$X$32-1,$X$31),"."),0)</f>
        <v>0</v>
      </c>
      <c r="D7461" s="51"/>
      <c r="E7461" s="3">
        <f t="shared" si="1165"/>
        <v>1289.4580000000001</v>
      </c>
      <c r="F7461" s="3">
        <f t="shared" si="1166"/>
        <v>1289.4574600000001</v>
      </c>
      <c r="G7461" s="8">
        <f t="shared" si="1169"/>
        <v>0</v>
      </c>
      <c r="H7461" s="7">
        <f t="shared" si="1161"/>
        <v>0</v>
      </c>
      <c r="I7461" s="7">
        <f t="shared" si="1162"/>
        <v>0</v>
      </c>
      <c r="J7461">
        <f t="shared" si="1163"/>
        <v>0</v>
      </c>
      <c r="K7461">
        <f t="shared" si="1167"/>
        <v>0</v>
      </c>
      <c r="L7461">
        <f t="shared" si="1164"/>
        <v>0</v>
      </c>
      <c r="M7461" s="66" t="str">
        <f t="shared" si="1170"/>
        <v xml:space="preserve"> </v>
      </c>
    </row>
    <row r="7462" spans="1:13" x14ac:dyDescent="0.25">
      <c r="A7462" s="25">
        <f t="shared" si="1168"/>
        <v>7462</v>
      </c>
      <c r="B7462" s="35">
        <f>+INDEX(Исходные_данные!A:Z,A7462+$X$32-1,$X$30)</f>
        <v>0</v>
      </c>
      <c r="C7462" s="25">
        <f>+IFERROR(_xlfn.NUMBERVALUE(INDEX(Исходные_данные!A:Z,A7462+$X$32-1,$X$31),"."),0)</f>
        <v>0</v>
      </c>
      <c r="D7462" s="51"/>
      <c r="E7462" s="3">
        <f t="shared" si="1165"/>
        <v>1289.4580000000001</v>
      </c>
      <c r="F7462" s="3">
        <f t="shared" si="1166"/>
        <v>1289.4574600000001</v>
      </c>
      <c r="G7462" s="8">
        <f t="shared" si="1169"/>
        <v>0</v>
      </c>
      <c r="H7462" s="7">
        <f t="shared" si="1161"/>
        <v>0</v>
      </c>
      <c r="I7462" s="7">
        <f t="shared" si="1162"/>
        <v>0</v>
      </c>
      <c r="J7462">
        <f t="shared" si="1163"/>
        <v>0</v>
      </c>
      <c r="K7462">
        <f t="shared" si="1167"/>
        <v>0</v>
      </c>
      <c r="L7462">
        <f t="shared" si="1164"/>
        <v>0</v>
      </c>
      <c r="M7462" s="66" t="str">
        <f t="shared" si="1170"/>
        <v xml:space="preserve"> </v>
      </c>
    </row>
    <row r="7463" spans="1:13" x14ac:dyDescent="0.25">
      <c r="A7463" s="25">
        <f t="shared" si="1168"/>
        <v>7463</v>
      </c>
      <c r="B7463" s="35">
        <f>+INDEX(Исходные_данные!A:Z,A7463+$X$32-1,$X$30)</f>
        <v>0</v>
      </c>
      <c r="C7463" s="25">
        <f>+IFERROR(_xlfn.NUMBERVALUE(INDEX(Исходные_данные!A:Z,A7463+$X$32-1,$X$31),"."),0)</f>
        <v>0</v>
      </c>
      <c r="D7463" s="51"/>
      <c r="E7463" s="3">
        <f t="shared" si="1165"/>
        <v>1289.4580000000001</v>
      </c>
      <c r="F7463" s="3">
        <f t="shared" si="1166"/>
        <v>1289.4574600000001</v>
      </c>
      <c r="G7463" s="8">
        <f t="shared" si="1169"/>
        <v>0</v>
      </c>
      <c r="H7463" s="7">
        <f t="shared" si="1161"/>
        <v>0</v>
      </c>
      <c r="I7463" s="7">
        <f t="shared" si="1162"/>
        <v>0</v>
      </c>
      <c r="J7463">
        <f t="shared" si="1163"/>
        <v>0</v>
      </c>
      <c r="K7463">
        <f t="shared" si="1167"/>
        <v>0</v>
      </c>
      <c r="L7463">
        <f t="shared" si="1164"/>
        <v>0</v>
      </c>
      <c r="M7463" s="66" t="str">
        <f t="shared" si="1170"/>
        <v xml:space="preserve"> </v>
      </c>
    </row>
    <row r="7464" spans="1:13" x14ac:dyDescent="0.25">
      <c r="A7464" s="25">
        <f t="shared" si="1168"/>
        <v>7464</v>
      </c>
      <c r="B7464" s="35">
        <f>+INDEX(Исходные_данные!A:Z,A7464+$X$32-1,$X$30)</f>
        <v>0</v>
      </c>
      <c r="C7464" s="25">
        <f>+IFERROR(_xlfn.NUMBERVALUE(INDEX(Исходные_данные!A:Z,A7464+$X$32-1,$X$31),"."),0)</f>
        <v>0</v>
      </c>
      <c r="D7464" s="51"/>
      <c r="E7464" s="3">
        <f t="shared" si="1165"/>
        <v>1289.4580000000001</v>
      </c>
      <c r="F7464" s="3">
        <f t="shared" si="1166"/>
        <v>1289.4574600000001</v>
      </c>
      <c r="G7464" s="8">
        <f t="shared" si="1169"/>
        <v>0</v>
      </c>
      <c r="H7464" s="7">
        <f t="shared" si="1161"/>
        <v>0</v>
      </c>
      <c r="I7464" s="7">
        <f t="shared" si="1162"/>
        <v>0</v>
      </c>
      <c r="J7464">
        <f t="shared" si="1163"/>
        <v>0</v>
      </c>
      <c r="K7464">
        <f t="shared" si="1167"/>
        <v>0</v>
      </c>
      <c r="L7464">
        <f t="shared" si="1164"/>
        <v>0</v>
      </c>
      <c r="M7464" s="66" t="str">
        <f t="shared" si="1170"/>
        <v xml:space="preserve"> </v>
      </c>
    </row>
    <row r="7465" spans="1:13" x14ac:dyDescent="0.25">
      <c r="A7465" s="25">
        <f t="shared" si="1168"/>
        <v>7465</v>
      </c>
      <c r="B7465" s="35">
        <f>+INDEX(Исходные_данные!A:Z,A7465+$X$32-1,$X$30)</f>
        <v>0</v>
      </c>
      <c r="C7465" s="25">
        <f>+IFERROR(_xlfn.NUMBERVALUE(INDEX(Исходные_данные!A:Z,A7465+$X$32-1,$X$31),"."),0)</f>
        <v>0</v>
      </c>
      <c r="D7465" s="51"/>
      <c r="E7465" s="3">
        <f t="shared" si="1165"/>
        <v>1289.4580000000001</v>
      </c>
      <c r="F7465" s="3">
        <f t="shared" si="1166"/>
        <v>1289.4574600000001</v>
      </c>
      <c r="G7465" s="8">
        <f t="shared" si="1169"/>
        <v>0</v>
      </c>
      <c r="H7465" s="7">
        <f t="shared" si="1161"/>
        <v>0</v>
      </c>
      <c r="I7465" s="7">
        <f t="shared" si="1162"/>
        <v>0</v>
      </c>
      <c r="J7465">
        <f t="shared" si="1163"/>
        <v>0</v>
      </c>
      <c r="K7465">
        <f t="shared" si="1167"/>
        <v>0</v>
      </c>
      <c r="L7465">
        <f t="shared" si="1164"/>
        <v>0</v>
      </c>
      <c r="M7465" s="66" t="str">
        <f t="shared" si="1170"/>
        <v xml:space="preserve"> </v>
      </c>
    </row>
    <row r="7466" spans="1:13" x14ac:dyDescent="0.25">
      <c r="A7466" s="25">
        <f t="shared" si="1168"/>
        <v>7466</v>
      </c>
      <c r="B7466" s="35">
        <f>+INDEX(Исходные_данные!A:Z,A7466+$X$32-1,$X$30)</f>
        <v>0</v>
      </c>
      <c r="C7466" s="25">
        <f>+IFERROR(_xlfn.NUMBERVALUE(INDEX(Исходные_данные!A:Z,A7466+$X$32-1,$X$31),"."),0)</f>
        <v>0</v>
      </c>
      <c r="D7466" s="51"/>
      <c r="E7466" s="3">
        <f t="shared" si="1165"/>
        <v>1289.4580000000001</v>
      </c>
      <c r="F7466" s="3">
        <f t="shared" si="1166"/>
        <v>1289.4574600000001</v>
      </c>
      <c r="G7466" s="8">
        <f t="shared" si="1169"/>
        <v>0</v>
      </c>
      <c r="H7466" s="7">
        <f t="shared" si="1161"/>
        <v>0</v>
      </c>
      <c r="I7466" s="7">
        <f t="shared" si="1162"/>
        <v>0</v>
      </c>
      <c r="J7466">
        <f t="shared" si="1163"/>
        <v>0</v>
      </c>
      <c r="K7466">
        <f t="shared" si="1167"/>
        <v>0</v>
      </c>
      <c r="L7466">
        <f t="shared" si="1164"/>
        <v>0</v>
      </c>
      <c r="M7466" s="66" t="str">
        <f t="shared" si="1170"/>
        <v xml:space="preserve"> </v>
      </c>
    </row>
    <row r="7467" spans="1:13" x14ac:dyDescent="0.25">
      <c r="A7467" s="25">
        <f t="shared" si="1168"/>
        <v>7467</v>
      </c>
      <c r="B7467" s="35">
        <f>+INDEX(Исходные_данные!A:Z,A7467+$X$32-1,$X$30)</f>
        <v>0</v>
      </c>
      <c r="C7467" s="25">
        <f>+IFERROR(_xlfn.NUMBERVALUE(INDEX(Исходные_данные!A:Z,A7467+$X$32-1,$X$31),"."),0)</f>
        <v>0</v>
      </c>
      <c r="D7467" s="51"/>
      <c r="E7467" s="3">
        <f t="shared" si="1165"/>
        <v>1289.4580000000001</v>
      </c>
      <c r="F7467" s="3">
        <f t="shared" si="1166"/>
        <v>1289.4574600000001</v>
      </c>
      <c r="G7467" s="8">
        <f t="shared" si="1169"/>
        <v>0</v>
      </c>
      <c r="H7467" s="7">
        <f t="shared" si="1161"/>
        <v>0</v>
      </c>
      <c r="I7467" s="7">
        <f t="shared" si="1162"/>
        <v>0</v>
      </c>
      <c r="J7467">
        <f t="shared" si="1163"/>
        <v>0</v>
      </c>
      <c r="K7467">
        <f t="shared" si="1167"/>
        <v>0</v>
      </c>
      <c r="L7467">
        <f t="shared" si="1164"/>
        <v>0</v>
      </c>
      <c r="M7467" s="66" t="str">
        <f t="shared" si="1170"/>
        <v xml:space="preserve"> </v>
      </c>
    </row>
    <row r="7468" spans="1:13" x14ac:dyDescent="0.25">
      <c r="A7468" s="25">
        <f t="shared" si="1168"/>
        <v>7468</v>
      </c>
      <c r="B7468" s="35">
        <f>+INDEX(Исходные_данные!A:Z,A7468+$X$32-1,$X$30)</f>
        <v>0</v>
      </c>
      <c r="C7468" s="25">
        <f>+IFERROR(_xlfn.NUMBERVALUE(INDEX(Исходные_данные!A:Z,A7468+$X$32-1,$X$31),"."),0)</f>
        <v>0</v>
      </c>
      <c r="D7468" s="51"/>
      <c r="E7468" s="3">
        <f t="shared" si="1165"/>
        <v>1289.4580000000001</v>
      </c>
      <c r="F7468" s="3">
        <f t="shared" si="1166"/>
        <v>1289.4574600000001</v>
      </c>
      <c r="G7468" s="8">
        <f t="shared" si="1169"/>
        <v>0</v>
      </c>
      <c r="H7468" s="7">
        <f t="shared" si="1161"/>
        <v>0</v>
      </c>
      <c r="I7468" s="7">
        <f t="shared" si="1162"/>
        <v>0</v>
      </c>
      <c r="J7468">
        <f t="shared" si="1163"/>
        <v>0</v>
      </c>
      <c r="K7468">
        <f t="shared" si="1167"/>
        <v>0</v>
      </c>
      <c r="L7468">
        <f t="shared" si="1164"/>
        <v>0</v>
      </c>
      <c r="M7468" s="66" t="str">
        <f t="shared" si="1170"/>
        <v xml:space="preserve"> </v>
      </c>
    </row>
    <row r="7469" spans="1:13" x14ac:dyDescent="0.25">
      <c r="A7469" s="25">
        <f t="shared" si="1168"/>
        <v>7469</v>
      </c>
      <c r="B7469" s="35">
        <f>+INDEX(Исходные_данные!A:Z,A7469+$X$32-1,$X$30)</f>
        <v>0</v>
      </c>
      <c r="C7469" s="25">
        <f>+IFERROR(_xlfn.NUMBERVALUE(INDEX(Исходные_данные!A:Z,A7469+$X$32-1,$X$31),"."),0)</f>
        <v>0</v>
      </c>
      <c r="D7469" s="51"/>
      <c r="E7469" s="3">
        <f t="shared" si="1165"/>
        <v>1289.4580000000001</v>
      </c>
      <c r="F7469" s="3">
        <f t="shared" si="1166"/>
        <v>1289.4574600000001</v>
      </c>
      <c r="G7469" s="8">
        <f t="shared" si="1169"/>
        <v>0</v>
      </c>
      <c r="H7469" s="7">
        <f t="shared" si="1161"/>
        <v>0</v>
      </c>
      <c r="I7469" s="7">
        <f t="shared" si="1162"/>
        <v>0</v>
      </c>
      <c r="J7469">
        <f t="shared" si="1163"/>
        <v>0</v>
      </c>
      <c r="K7469">
        <f t="shared" si="1167"/>
        <v>0</v>
      </c>
      <c r="L7469">
        <f t="shared" si="1164"/>
        <v>0</v>
      </c>
      <c r="M7469" s="66" t="str">
        <f t="shared" si="1170"/>
        <v xml:space="preserve"> </v>
      </c>
    </row>
    <row r="7470" spans="1:13" x14ac:dyDescent="0.25">
      <c r="A7470" s="25">
        <f t="shared" si="1168"/>
        <v>7470</v>
      </c>
      <c r="B7470" s="35">
        <f>+INDEX(Исходные_данные!A:Z,A7470+$X$32-1,$X$30)</f>
        <v>0</v>
      </c>
      <c r="C7470" s="25">
        <f>+IFERROR(_xlfn.NUMBERVALUE(INDEX(Исходные_данные!A:Z,A7470+$X$32-1,$X$31),"."),0)</f>
        <v>0</v>
      </c>
      <c r="D7470" s="51"/>
      <c r="E7470" s="3">
        <f t="shared" si="1165"/>
        <v>1289.4580000000001</v>
      </c>
      <c r="F7470" s="3">
        <f t="shared" si="1166"/>
        <v>1289.4574600000001</v>
      </c>
      <c r="G7470" s="8">
        <f t="shared" si="1169"/>
        <v>0</v>
      </c>
      <c r="H7470" s="7">
        <f t="shared" si="1161"/>
        <v>0</v>
      </c>
      <c r="I7470" s="7">
        <f t="shared" si="1162"/>
        <v>0</v>
      </c>
      <c r="J7470">
        <f t="shared" si="1163"/>
        <v>0</v>
      </c>
      <c r="K7470">
        <f t="shared" si="1167"/>
        <v>0</v>
      </c>
      <c r="L7470">
        <f t="shared" si="1164"/>
        <v>0</v>
      </c>
      <c r="M7470" s="66" t="str">
        <f t="shared" si="1170"/>
        <v xml:space="preserve"> </v>
      </c>
    </row>
    <row r="7471" spans="1:13" x14ac:dyDescent="0.25">
      <c r="A7471" s="25">
        <f t="shared" si="1168"/>
        <v>7471</v>
      </c>
      <c r="B7471" s="35">
        <f>+INDEX(Исходные_данные!A:Z,A7471+$X$32-1,$X$30)</f>
        <v>0</v>
      </c>
      <c r="C7471" s="25">
        <f>+IFERROR(_xlfn.NUMBERVALUE(INDEX(Исходные_данные!A:Z,A7471+$X$32-1,$X$31),"."),0)</f>
        <v>0</v>
      </c>
      <c r="D7471" s="51"/>
      <c r="E7471" s="3">
        <f t="shared" si="1165"/>
        <v>1289.4580000000001</v>
      </c>
      <c r="F7471" s="3">
        <f t="shared" si="1166"/>
        <v>1289.4574600000001</v>
      </c>
      <c r="G7471" s="8">
        <f t="shared" si="1169"/>
        <v>0</v>
      </c>
      <c r="H7471" s="7">
        <f t="shared" si="1161"/>
        <v>0</v>
      </c>
      <c r="I7471" s="7">
        <f t="shared" si="1162"/>
        <v>0</v>
      </c>
      <c r="J7471">
        <f t="shared" si="1163"/>
        <v>0</v>
      </c>
      <c r="K7471">
        <f t="shared" si="1167"/>
        <v>0</v>
      </c>
      <c r="L7471">
        <f t="shared" si="1164"/>
        <v>0</v>
      </c>
      <c r="M7471" s="66" t="str">
        <f t="shared" si="1170"/>
        <v xml:space="preserve"> </v>
      </c>
    </row>
    <row r="7472" spans="1:13" x14ac:dyDescent="0.25">
      <c r="A7472" s="25">
        <f t="shared" si="1168"/>
        <v>7472</v>
      </c>
      <c r="B7472" s="35">
        <f>+INDEX(Исходные_данные!A:Z,A7472+$X$32-1,$X$30)</f>
        <v>0</v>
      </c>
      <c r="C7472" s="25">
        <f>+IFERROR(_xlfn.NUMBERVALUE(INDEX(Исходные_данные!A:Z,A7472+$X$32-1,$X$31),"."),0)</f>
        <v>0</v>
      </c>
      <c r="D7472" s="51"/>
      <c r="E7472" s="3">
        <f t="shared" si="1165"/>
        <v>1289.4580000000001</v>
      </c>
      <c r="F7472" s="3">
        <f t="shared" si="1166"/>
        <v>1289.4574600000001</v>
      </c>
      <c r="G7472" s="8">
        <f t="shared" si="1169"/>
        <v>0</v>
      </c>
      <c r="H7472" s="7">
        <f t="shared" si="1161"/>
        <v>0</v>
      </c>
      <c r="I7472" s="7">
        <f t="shared" si="1162"/>
        <v>0</v>
      </c>
      <c r="J7472">
        <f t="shared" si="1163"/>
        <v>0</v>
      </c>
      <c r="K7472">
        <f t="shared" si="1167"/>
        <v>0</v>
      </c>
      <c r="L7472">
        <f t="shared" si="1164"/>
        <v>0</v>
      </c>
      <c r="M7472" s="66" t="str">
        <f t="shared" si="1170"/>
        <v xml:space="preserve"> </v>
      </c>
    </row>
    <row r="7473" spans="1:13" x14ac:dyDescent="0.25">
      <c r="A7473" s="25">
        <f t="shared" si="1168"/>
        <v>7473</v>
      </c>
      <c r="B7473" s="35">
        <f>+INDEX(Исходные_данные!A:Z,A7473+$X$32-1,$X$30)</f>
        <v>0</v>
      </c>
      <c r="C7473" s="25">
        <f>+IFERROR(_xlfn.NUMBERVALUE(INDEX(Исходные_данные!A:Z,A7473+$X$32-1,$X$31),"."),0)</f>
        <v>0</v>
      </c>
      <c r="D7473" s="51"/>
      <c r="E7473" s="3">
        <f t="shared" si="1165"/>
        <v>1289.4580000000001</v>
      </c>
      <c r="F7473" s="3">
        <f t="shared" si="1166"/>
        <v>1289.4574600000001</v>
      </c>
      <c r="G7473" s="8">
        <f t="shared" si="1169"/>
        <v>0</v>
      </c>
      <c r="H7473" s="7">
        <f t="shared" si="1161"/>
        <v>0</v>
      </c>
      <c r="I7473" s="7">
        <f t="shared" si="1162"/>
        <v>0</v>
      </c>
      <c r="J7473">
        <f t="shared" si="1163"/>
        <v>0</v>
      </c>
      <c r="K7473">
        <f t="shared" si="1167"/>
        <v>0</v>
      </c>
      <c r="L7473">
        <f t="shared" si="1164"/>
        <v>0</v>
      </c>
      <c r="M7473" s="66" t="str">
        <f t="shared" si="1170"/>
        <v xml:space="preserve"> </v>
      </c>
    </row>
    <row r="7474" spans="1:13" x14ac:dyDescent="0.25">
      <c r="A7474" s="25">
        <f t="shared" si="1168"/>
        <v>7474</v>
      </c>
      <c r="B7474" s="35">
        <f>+INDEX(Исходные_данные!A:Z,A7474+$X$32-1,$X$30)</f>
        <v>0</v>
      </c>
      <c r="C7474" s="25">
        <f>+IFERROR(_xlfn.NUMBERVALUE(INDEX(Исходные_данные!A:Z,A7474+$X$32-1,$X$31),"."),0)</f>
        <v>0</v>
      </c>
      <c r="D7474" s="51"/>
      <c r="E7474" s="3">
        <f t="shared" si="1165"/>
        <v>1289.4580000000001</v>
      </c>
      <c r="F7474" s="3">
        <f t="shared" si="1166"/>
        <v>1289.4574600000001</v>
      </c>
      <c r="G7474" s="8">
        <f t="shared" si="1169"/>
        <v>0</v>
      </c>
      <c r="H7474" s="7">
        <f t="shared" si="1161"/>
        <v>0</v>
      </c>
      <c r="I7474" s="7">
        <f t="shared" si="1162"/>
        <v>0</v>
      </c>
      <c r="J7474">
        <f t="shared" si="1163"/>
        <v>0</v>
      </c>
      <c r="K7474">
        <f t="shared" si="1167"/>
        <v>0</v>
      </c>
      <c r="L7474">
        <f t="shared" si="1164"/>
        <v>0</v>
      </c>
      <c r="M7474" s="66" t="str">
        <f t="shared" si="1170"/>
        <v xml:space="preserve"> </v>
      </c>
    </row>
    <row r="7475" spans="1:13" x14ac:dyDescent="0.25">
      <c r="A7475" s="25">
        <f t="shared" si="1168"/>
        <v>7475</v>
      </c>
      <c r="B7475" s="35">
        <f>+INDEX(Исходные_данные!A:Z,A7475+$X$32-1,$X$30)</f>
        <v>0</v>
      </c>
      <c r="C7475" s="25">
        <f>+IFERROR(_xlfn.NUMBERVALUE(INDEX(Исходные_данные!A:Z,A7475+$X$32-1,$X$31),"."),0)</f>
        <v>0</v>
      </c>
      <c r="D7475" s="51"/>
      <c r="E7475" s="3">
        <f t="shared" si="1165"/>
        <v>1289.4580000000001</v>
      </c>
      <c r="F7475" s="3">
        <f t="shared" si="1166"/>
        <v>1289.4574600000001</v>
      </c>
      <c r="G7475" s="8">
        <f t="shared" si="1169"/>
        <v>0</v>
      </c>
      <c r="H7475" s="7">
        <f t="shared" si="1161"/>
        <v>0</v>
      </c>
      <c r="I7475" s="7">
        <f t="shared" si="1162"/>
        <v>0</v>
      </c>
      <c r="J7475">
        <f t="shared" si="1163"/>
        <v>0</v>
      </c>
      <c r="K7475">
        <f t="shared" si="1167"/>
        <v>0</v>
      </c>
      <c r="L7475">
        <f t="shared" si="1164"/>
        <v>0</v>
      </c>
      <c r="M7475" s="66" t="str">
        <f t="shared" si="1170"/>
        <v xml:space="preserve"> </v>
      </c>
    </row>
    <row r="7476" spans="1:13" x14ac:dyDescent="0.25">
      <c r="A7476" s="25">
        <f t="shared" si="1168"/>
        <v>7476</v>
      </c>
      <c r="B7476" s="35">
        <f>+INDEX(Исходные_данные!A:Z,A7476+$X$32-1,$X$30)</f>
        <v>0</v>
      </c>
      <c r="C7476" s="25">
        <f>+IFERROR(_xlfn.NUMBERVALUE(INDEX(Исходные_данные!A:Z,A7476+$X$32-1,$X$31),"."),0)</f>
        <v>0</v>
      </c>
      <c r="D7476" s="51"/>
      <c r="E7476" s="3">
        <f t="shared" si="1165"/>
        <v>1289.4580000000001</v>
      </c>
      <c r="F7476" s="3">
        <f t="shared" si="1166"/>
        <v>1289.4574600000001</v>
      </c>
      <c r="G7476" s="8">
        <f t="shared" si="1169"/>
        <v>0</v>
      </c>
      <c r="H7476" s="7">
        <f t="shared" si="1161"/>
        <v>0</v>
      </c>
      <c r="I7476" s="7">
        <f t="shared" si="1162"/>
        <v>0</v>
      </c>
      <c r="J7476">
        <f t="shared" si="1163"/>
        <v>0</v>
      </c>
      <c r="K7476">
        <f t="shared" si="1167"/>
        <v>0</v>
      </c>
      <c r="L7476">
        <f t="shared" si="1164"/>
        <v>0</v>
      </c>
      <c r="M7476" s="66" t="str">
        <f t="shared" si="1170"/>
        <v xml:space="preserve"> </v>
      </c>
    </row>
    <row r="7477" spans="1:13" x14ac:dyDescent="0.25">
      <c r="A7477" s="25">
        <f t="shared" si="1168"/>
        <v>7477</v>
      </c>
      <c r="B7477" s="35">
        <f>+INDEX(Исходные_данные!A:Z,A7477+$X$32-1,$X$30)</f>
        <v>0</v>
      </c>
      <c r="C7477" s="25">
        <f>+IFERROR(_xlfn.NUMBERVALUE(INDEX(Исходные_данные!A:Z,A7477+$X$32-1,$X$31),"."),0)</f>
        <v>0</v>
      </c>
      <c r="D7477" s="51"/>
      <c r="E7477" s="3">
        <f t="shared" si="1165"/>
        <v>1289.4580000000001</v>
      </c>
      <c r="F7477" s="3">
        <f t="shared" si="1166"/>
        <v>1289.4574600000001</v>
      </c>
      <c r="G7477" s="8">
        <f t="shared" si="1169"/>
        <v>0</v>
      </c>
      <c r="H7477" s="7">
        <f t="shared" si="1161"/>
        <v>0</v>
      </c>
      <c r="I7477" s="7">
        <f t="shared" si="1162"/>
        <v>0</v>
      </c>
      <c r="J7477">
        <f t="shared" si="1163"/>
        <v>0</v>
      </c>
      <c r="K7477">
        <f t="shared" si="1167"/>
        <v>0</v>
      </c>
      <c r="L7477">
        <f t="shared" si="1164"/>
        <v>0</v>
      </c>
      <c r="M7477" s="66" t="str">
        <f t="shared" si="1170"/>
        <v xml:space="preserve"> </v>
      </c>
    </row>
    <row r="7478" spans="1:13" x14ac:dyDescent="0.25">
      <c r="A7478" s="25">
        <f t="shared" si="1168"/>
        <v>7478</v>
      </c>
      <c r="B7478" s="35">
        <f>+INDEX(Исходные_данные!A:Z,A7478+$X$32-1,$X$30)</f>
        <v>0</v>
      </c>
      <c r="C7478" s="25">
        <f>+IFERROR(_xlfn.NUMBERVALUE(INDEX(Исходные_данные!A:Z,A7478+$X$32-1,$X$31),"."),0)</f>
        <v>0</v>
      </c>
      <c r="D7478" s="51"/>
      <c r="E7478" s="3">
        <f t="shared" si="1165"/>
        <v>1289.4580000000001</v>
      </c>
      <c r="F7478" s="3">
        <f t="shared" si="1166"/>
        <v>1289.4574600000001</v>
      </c>
      <c r="G7478" s="8">
        <f t="shared" si="1169"/>
        <v>0</v>
      </c>
      <c r="H7478" s="7">
        <f t="shared" si="1161"/>
        <v>0</v>
      </c>
      <c r="I7478" s="7">
        <f t="shared" si="1162"/>
        <v>0</v>
      </c>
      <c r="J7478">
        <f t="shared" si="1163"/>
        <v>0</v>
      </c>
      <c r="K7478">
        <f t="shared" si="1167"/>
        <v>0</v>
      </c>
      <c r="L7478">
        <f t="shared" si="1164"/>
        <v>0</v>
      </c>
      <c r="M7478" s="66" t="str">
        <f t="shared" si="1170"/>
        <v xml:space="preserve"> </v>
      </c>
    </row>
    <row r="7479" spans="1:13" x14ac:dyDescent="0.25">
      <c r="A7479" s="25">
        <f t="shared" si="1168"/>
        <v>7479</v>
      </c>
      <c r="B7479" s="35">
        <f>+INDEX(Исходные_данные!A:Z,A7479+$X$32-1,$X$30)</f>
        <v>0</v>
      </c>
      <c r="C7479" s="25">
        <f>+IFERROR(_xlfn.NUMBERVALUE(INDEX(Исходные_данные!A:Z,A7479+$X$32-1,$X$31),"."),0)</f>
        <v>0</v>
      </c>
      <c r="D7479" s="51"/>
      <c r="E7479" s="3">
        <f t="shared" si="1165"/>
        <v>1289.4580000000001</v>
      </c>
      <c r="F7479" s="3">
        <f t="shared" si="1166"/>
        <v>1289.4574600000001</v>
      </c>
      <c r="G7479" s="8">
        <f t="shared" si="1169"/>
        <v>0</v>
      </c>
      <c r="H7479" s="7">
        <f t="shared" si="1161"/>
        <v>0</v>
      </c>
      <c r="I7479" s="7">
        <f t="shared" si="1162"/>
        <v>0</v>
      </c>
      <c r="J7479">
        <f t="shared" si="1163"/>
        <v>0</v>
      </c>
      <c r="K7479">
        <f t="shared" si="1167"/>
        <v>0</v>
      </c>
      <c r="L7479">
        <f t="shared" si="1164"/>
        <v>0</v>
      </c>
      <c r="M7479" s="66" t="str">
        <f t="shared" si="1170"/>
        <v xml:space="preserve"> </v>
      </c>
    </row>
    <row r="7480" spans="1:13" x14ac:dyDescent="0.25">
      <c r="A7480" s="25">
        <f t="shared" si="1168"/>
        <v>7480</v>
      </c>
      <c r="B7480" s="35">
        <f>+INDEX(Исходные_данные!A:Z,A7480+$X$32-1,$X$30)</f>
        <v>0</v>
      </c>
      <c r="C7480" s="25">
        <f>+IFERROR(_xlfn.NUMBERVALUE(INDEX(Исходные_данные!A:Z,A7480+$X$32-1,$X$31),"."),0)</f>
        <v>0</v>
      </c>
      <c r="D7480" s="51"/>
      <c r="E7480" s="3">
        <f t="shared" si="1165"/>
        <v>1289.4580000000001</v>
      </c>
      <c r="F7480" s="3">
        <f t="shared" si="1166"/>
        <v>1289.4574600000001</v>
      </c>
      <c r="G7480" s="8">
        <f t="shared" si="1169"/>
        <v>0</v>
      </c>
      <c r="H7480" s="7">
        <f t="shared" si="1161"/>
        <v>0</v>
      </c>
      <c r="I7480" s="7">
        <f t="shared" si="1162"/>
        <v>0</v>
      </c>
      <c r="J7480">
        <f t="shared" si="1163"/>
        <v>0</v>
      </c>
      <c r="K7480">
        <f t="shared" si="1167"/>
        <v>0</v>
      </c>
      <c r="L7480">
        <f t="shared" si="1164"/>
        <v>0</v>
      </c>
      <c r="M7480" s="66" t="str">
        <f t="shared" si="1170"/>
        <v xml:space="preserve"> </v>
      </c>
    </row>
    <row r="7481" spans="1:13" x14ac:dyDescent="0.25">
      <c r="A7481" s="25">
        <f t="shared" si="1168"/>
        <v>7481</v>
      </c>
      <c r="B7481" s="35">
        <f>+INDEX(Исходные_данные!A:Z,A7481+$X$32-1,$X$30)</f>
        <v>0</v>
      </c>
      <c r="C7481" s="25">
        <f>+IFERROR(_xlfn.NUMBERVALUE(INDEX(Исходные_данные!A:Z,A7481+$X$32-1,$X$31),"."),0)</f>
        <v>0</v>
      </c>
      <c r="D7481" s="51"/>
      <c r="E7481" s="3">
        <f t="shared" si="1165"/>
        <v>1289.4580000000001</v>
      </c>
      <c r="F7481" s="3">
        <f t="shared" si="1166"/>
        <v>1289.4574600000001</v>
      </c>
      <c r="G7481" s="8">
        <f t="shared" si="1169"/>
        <v>0</v>
      </c>
      <c r="H7481" s="7">
        <f t="shared" si="1161"/>
        <v>0</v>
      </c>
      <c r="I7481" s="7">
        <f t="shared" si="1162"/>
        <v>0</v>
      </c>
      <c r="J7481">
        <f t="shared" si="1163"/>
        <v>0</v>
      </c>
      <c r="K7481">
        <f t="shared" si="1167"/>
        <v>0</v>
      </c>
      <c r="L7481">
        <f t="shared" si="1164"/>
        <v>0</v>
      </c>
      <c r="M7481" s="66" t="str">
        <f t="shared" si="1170"/>
        <v xml:space="preserve"> </v>
      </c>
    </row>
    <row r="7482" spans="1:13" x14ac:dyDescent="0.25">
      <c r="A7482" s="25">
        <f t="shared" si="1168"/>
        <v>7482</v>
      </c>
      <c r="B7482" s="35">
        <f>+INDEX(Исходные_данные!A:Z,A7482+$X$32-1,$X$30)</f>
        <v>0</v>
      </c>
      <c r="C7482" s="25">
        <f>+IFERROR(_xlfn.NUMBERVALUE(INDEX(Исходные_данные!A:Z,A7482+$X$32-1,$X$31),"."),0)</f>
        <v>0</v>
      </c>
      <c r="D7482" s="51"/>
      <c r="E7482" s="3">
        <f t="shared" si="1165"/>
        <v>1289.4580000000001</v>
      </c>
      <c r="F7482" s="3">
        <f t="shared" si="1166"/>
        <v>1289.4574600000001</v>
      </c>
      <c r="G7482" s="8">
        <f t="shared" si="1169"/>
        <v>0</v>
      </c>
      <c r="H7482" s="7">
        <f t="shared" si="1161"/>
        <v>0</v>
      </c>
      <c r="I7482" s="7">
        <f t="shared" si="1162"/>
        <v>0</v>
      </c>
      <c r="J7482">
        <f t="shared" si="1163"/>
        <v>0</v>
      </c>
      <c r="K7482">
        <f t="shared" si="1167"/>
        <v>0</v>
      </c>
      <c r="L7482">
        <f t="shared" si="1164"/>
        <v>0</v>
      </c>
      <c r="M7482" s="66" t="str">
        <f t="shared" si="1170"/>
        <v xml:space="preserve"> </v>
      </c>
    </row>
    <row r="7483" spans="1:13" x14ac:dyDescent="0.25">
      <c r="A7483" s="25">
        <f t="shared" si="1168"/>
        <v>7483</v>
      </c>
      <c r="B7483" s="35">
        <f>+INDEX(Исходные_данные!A:Z,A7483+$X$32-1,$X$30)</f>
        <v>0</v>
      </c>
      <c r="C7483" s="25">
        <f>+IFERROR(_xlfn.NUMBERVALUE(INDEX(Исходные_данные!A:Z,A7483+$X$32-1,$X$31),"."),0)</f>
        <v>0</v>
      </c>
      <c r="D7483" s="51"/>
      <c r="E7483" s="3">
        <f t="shared" si="1165"/>
        <v>1289.4580000000001</v>
      </c>
      <c r="F7483" s="3">
        <f t="shared" si="1166"/>
        <v>1289.4574600000001</v>
      </c>
      <c r="G7483" s="8">
        <f t="shared" si="1169"/>
        <v>0</v>
      </c>
      <c r="H7483" s="7">
        <f t="shared" si="1161"/>
        <v>0</v>
      </c>
      <c r="I7483" s="7">
        <f t="shared" si="1162"/>
        <v>0</v>
      </c>
      <c r="J7483">
        <f t="shared" si="1163"/>
        <v>0</v>
      </c>
      <c r="K7483">
        <f t="shared" si="1167"/>
        <v>0</v>
      </c>
      <c r="L7483">
        <f t="shared" si="1164"/>
        <v>0</v>
      </c>
      <c r="M7483" s="66" t="str">
        <f t="shared" si="1170"/>
        <v xml:space="preserve"> </v>
      </c>
    </row>
    <row r="7484" spans="1:13" x14ac:dyDescent="0.25">
      <c r="A7484" s="25">
        <f t="shared" si="1168"/>
        <v>7484</v>
      </c>
      <c r="B7484" s="35">
        <f>+INDEX(Исходные_данные!A:Z,A7484+$X$32-1,$X$30)</f>
        <v>0</v>
      </c>
      <c r="C7484" s="25">
        <f>+IFERROR(_xlfn.NUMBERVALUE(INDEX(Исходные_данные!A:Z,A7484+$X$32-1,$X$31),"."),0)</f>
        <v>0</v>
      </c>
      <c r="D7484" s="51"/>
      <c r="E7484" s="3">
        <f t="shared" si="1165"/>
        <v>1289.4580000000001</v>
      </c>
      <c r="F7484" s="3">
        <f t="shared" si="1166"/>
        <v>1289.4574600000001</v>
      </c>
      <c r="G7484" s="8">
        <f t="shared" si="1169"/>
        <v>0</v>
      </c>
      <c r="H7484" s="7">
        <f t="shared" si="1161"/>
        <v>0</v>
      </c>
      <c r="I7484" s="7">
        <f t="shared" si="1162"/>
        <v>0</v>
      </c>
      <c r="J7484">
        <f t="shared" si="1163"/>
        <v>0</v>
      </c>
      <c r="K7484">
        <f t="shared" si="1167"/>
        <v>0</v>
      </c>
      <c r="L7484">
        <f t="shared" si="1164"/>
        <v>0</v>
      </c>
      <c r="M7484" s="66" t="str">
        <f t="shared" si="1170"/>
        <v xml:space="preserve"> </v>
      </c>
    </row>
    <row r="7485" spans="1:13" x14ac:dyDescent="0.25">
      <c r="A7485" s="25">
        <f t="shared" si="1168"/>
        <v>7485</v>
      </c>
      <c r="B7485" s="35">
        <f>+INDEX(Исходные_данные!A:Z,A7485+$X$32-1,$X$30)</f>
        <v>0</v>
      </c>
      <c r="C7485" s="25">
        <f>+IFERROR(_xlfn.NUMBERVALUE(INDEX(Исходные_данные!A:Z,A7485+$X$32-1,$X$31),"."),0)</f>
        <v>0</v>
      </c>
      <c r="D7485" s="51"/>
      <c r="E7485" s="3">
        <f t="shared" si="1165"/>
        <v>1289.4580000000001</v>
      </c>
      <c r="F7485" s="3">
        <f t="shared" si="1166"/>
        <v>1289.4574600000001</v>
      </c>
      <c r="G7485" s="8">
        <f t="shared" si="1169"/>
        <v>0</v>
      </c>
      <c r="H7485" s="7">
        <f t="shared" si="1161"/>
        <v>0</v>
      </c>
      <c r="I7485" s="7">
        <f t="shared" si="1162"/>
        <v>0</v>
      </c>
      <c r="J7485">
        <f t="shared" si="1163"/>
        <v>0</v>
      </c>
      <c r="K7485">
        <f t="shared" si="1167"/>
        <v>0</v>
      </c>
      <c r="L7485">
        <f t="shared" si="1164"/>
        <v>0</v>
      </c>
      <c r="M7485" s="66" t="str">
        <f t="shared" si="1170"/>
        <v xml:space="preserve"> </v>
      </c>
    </row>
    <row r="7486" spans="1:13" x14ac:dyDescent="0.25">
      <c r="A7486" s="25">
        <f t="shared" si="1168"/>
        <v>7486</v>
      </c>
      <c r="B7486" s="35">
        <f>+INDEX(Исходные_данные!A:Z,A7486+$X$32-1,$X$30)</f>
        <v>0</v>
      </c>
      <c r="C7486" s="25">
        <f>+IFERROR(_xlfn.NUMBERVALUE(INDEX(Исходные_данные!A:Z,A7486+$X$32-1,$X$31),"."),0)</f>
        <v>0</v>
      </c>
      <c r="D7486" s="51"/>
      <c r="E7486" s="3">
        <f t="shared" si="1165"/>
        <v>1289.4580000000001</v>
      </c>
      <c r="F7486" s="3">
        <f t="shared" si="1166"/>
        <v>1289.4574600000001</v>
      </c>
      <c r="G7486" s="8">
        <f t="shared" si="1169"/>
        <v>0</v>
      </c>
      <c r="H7486" s="7">
        <f t="shared" si="1161"/>
        <v>0</v>
      </c>
      <c r="I7486" s="7">
        <f t="shared" si="1162"/>
        <v>0</v>
      </c>
      <c r="J7486">
        <f t="shared" si="1163"/>
        <v>0</v>
      </c>
      <c r="K7486">
        <f t="shared" si="1167"/>
        <v>0</v>
      </c>
      <c r="L7486">
        <f t="shared" si="1164"/>
        <v>0</v>
      </c>
      <c r="M7486" s="66" t="str">
        <f t="shared" si="1170"/>
        <v xml:space="preserve"> </v>
      </c>
    </row>
    <row r="7487" spans="1:13" x14ac:dyDescent="0.25">
      <c r="A7487" s="25">
        <f t="shared" si="1168"/>
        <v>7487</v>
      </c>
      <c r="B7487" s="35">
        <f>+INDEX(Исходные_данные!A:Z,A7487+$X$32-1,$X$30)</f>
        <v>0</v>
      </c>
      <c r="C7487" s="25">
        <f>+IFERROR(_xlfn.NUMBERVALUE(INDEX(Исходные_данные!A:Z,A7487+$X$32-1,$X$31),"."),0)</f>
        <v>0</v>
      </c>
      <c r="D7487" s="51"/>
      <c r="E7487" s="3">
        <f t="shared" si="1165"/>
        <v>1289.4580000000001</v>
      </c>
      <c r="F7487" s="3">
        <f t="shared" si="1166"/>
        <v>1289.4574600000001</v>
      </c>
      <c r="G7487" s="8">
        <f t="shared" si="1169"/>
        <v>0</v>
      </c>
      <c r="H7487" s="7">
        <f t="shared" si="1161"/>
        <v>0</v>
      </c>
      <c r="I7487" s="7">
        <f t="shared" si="1162"/>
        <v>0</v>
      </c>
      <c r="J7487">
        <f t="shared" si="1163"/>
        <v>0</v>
      </c>
      <c r="K7487">
        <f t="shared" si="1167"/>
        <v>0</v>
      </c>
      <c r="L7487">
        <f t="shared" si="1164"/>
        <v>0</v>
      </c>
      <c r="M7487" s="66" t="str">
        <f t="shared" si="1170"/>
        <v xml:space="preserve"> </v>
      </c>
    </row>
    <row r="7488" spans="1:13" x14ac:dyDescent="0.25">
      <c r="A7488" s="25">
        <f t="shared" si="1168"/>
        <v>7488</v>
      </c>
      <c r="B7488" s="35">
        <f>+INDEX(Исходные_данные!A:Z,A7488+$X$32-1,$X$30)</f>
        <v>0</v>
      </c>
      <c r="C7488" s="25">
        <f>+IFERROR(_xlfn.NUMBERVALUE(INDEX(Исходные_данные!A:Z,A7488+$X$32-1,$X$31),"."),0)</f>
        <v>0</v>
      </c>
      <c r="D7488" s="51"/>
      <c r="E7488" s="3">
        <f t="shared" si="1165"/>
        <v>1289.4580000000001</v>
      </c>
      <c r="F7488" s="3">
        <f t="shared" si="1166"/>
        <v>1289.4574600000001</v>
      </c>
      <c r="G7488" s="8">
        <f t="shared" si="1169"/>
        <v>0</v>
      </c>
      <c r="H7488" s="7">
        <f t="shared" si="1161"/>
        <v>0</v>
      </c>
      <c r="I7488" s="7">
        <f t="shared" si="1162"/>
        <v>0</v>
      </c>
      <c r="J7488">
        <f t="shared" si="1163"/>
        <v>0</v>
      </c>
      <c r="K7488">
        <f t="shared" si="1167"/>
        <v>0</v>
      </c>
      <c r="L7488">
        <f t="shared" si="1164"/>
        <v>0</v>
      </c>
      <c r="M7488" s="66" t="str">
        <f t="shared" si="1170"/>
        <v xml:space="preserve"> </v>
      </c>
    </row>
    <row r="7489" spans="1:13" x14ac:dyDescent="0.25">
      <c r="A7489" s="25">
        <f t="shared" si="1168"/>
        <v>7489</v>
      </c>
      <c r="B7489" s="35">
        <f>+INDEX(Исходные_данные!A:Z,A7489+$X$32-1,$X$30)</f>
        <v>0</v>
      </c>
      <c r="C7489" s="25">
        <f>+IFERROR(_xlfn.NUMBERVALUE(INDEX(Исходные_данные!A:Z,A7489+$X$32-1,$X$31),"."),0)</f>
        <v>0</v>
      </c>
      <c r="D7489" s="51"/>
      <c r="E7489" s="3">
        <f t="shared" si="1165"/>
        <v>1289.4580000000001</v>
      </c>
      <c r="F7489" s="3">
        <f t="shared" si="1166"/>
        <v>1289.4574600000001</v>
      </c>
      <c r="G7489" s="8">
        <f t="shared" si="1169"/>
        <v>0</v>
      </c>
      <c r="H7489" s="7">
        <f t="shared" ref="H7489:H7552" si="1171">IF(G7489&gt;$X$35,C7489,0)</f>
        <v>0</v>
      </c>
      <c r="I7489" s="7">
        <f t="shared" ref="I7489:I7552" si="1172">IF(AND(A7489&gt;$Q$25,A7489&lt;=$Q$25+$T$25),1,0)</f>
        <v>0</v>
      </c>
      <c r="J7489">
        <f t="shared" ref="J7489:J7552" si="1173">IF(I7489=1,IF(H7489*$W$47&lt;=$X$48,H7489*$W$47,0),0)</f>
        <v>0</v>
      </c>
      <c r="K7489">
        <f t="shared" si="1167"/>
        <v>0</v>
      </c>
      <c r="L7489">
        <f t="shared" ref="L7489:L7552" si="1174">+IF(I7489=1,IF(H7489*$W$47&lt;=$X$48,0,$X$48),0)</f>
        <v>0</v>
      </c>
      <c r="M7489" s="66" t="str">
        <f t="shared" si="1170"/>
        <v xml:space="preserve"> </v>
      </c>
    </row>
    <row r="7490" spans="1:13" x14ac:dyDescent="0.25">
      <c r="A7490" s="25">
        <f t="shared" si="1168"/>
        <v>7490</v>
      </c>
      <c r="B7490" s="35">
        <f>+INDEX(Исходные_данные!A:Z,A7490+$X$32-1,$X$30)</f>
        <v>0</v>
      </c>
      <c r="C7490" s="25">
        <f>+IFERROR(_xlfn.NUMBERVALUE(INDEX(Исходные_данные!A:Z,A7490+$X$32-1,$X$31),"."),0)</f>
        <v>0</v>
      </c>
      <c r="D7490" s="51"/>
      <c r="E7490" s="3">
        <f t="shared" ref="E7490:E7553" si="1175">+IFERROR(IF(_xlfn.NUMBERVALUE(B7490,".")&lt;E7489,E7489,_xlfn.NUMBERVALUE(B7490,".")),E7489)</f>
        <v>1289.4580000000001</v>
      </c>
      <c r="F7490" s="3">
        <f t="shared" ref="F7490:F7553" si="1176">(E7490-$X$45*$X$44)/IF($X$44&lt;&gt;0,ABS($X$44),1)*$X$39</f>
        <v>1289.4574600000001</v>
      </c>
      <c r="G7490" s="8">
        <f t="shared" si="1169"/>
        <v>0</v>
      </c>
      <c r="H7490" s="7">
        <f t="shared" si="1171"/>
        <v>0</v>
      </c>
      <c r="I7490" s="7">
        <f t="shared" si="1172"/>
        <v>0</v>
      </c>
      <c r="J7490">
        <f t="shared" si="1173"/>
        <v>0</v>
      </c>
      <c r="K7490">
        <f t="shared" ref="K7490:K7553" si="1177">+J7490/100</f>
        <v>0</v>
      </c>
      <c r="L7490">
        <f t="shared" si="1174"/>
        <v>0</v>
      </c>
      <c r="M7490" s="66" t="str">
        <f t="shared" si="1170"/>
        <v xml:space="preserve"> </v>
      </c>
    </row>
    <row r="7491" spans="1:13" x14ac:dyDescent="0.25">
      <c r="A7491" s="25">
        <f t="shared" ref="A7491:A7554" si="1178">+A7490+1</f>
        <v>7491</v>
      </c>
      <c r="B7491" s="35">
        <f>+INDEX(Исходные_данные!A:Z,A7491+$X$32-1,$X$30)</f>
        <v>0</v>
      </c>
      <c r="C7491" s="25">
        <f>+IFERROR(_xlfn.NUMBERVALUE(INDEX(Исходные_данные!A:Z,A7491+$X$32-1,$X$31),"."),0)</f>
        <v>0</v>
      </c>
      <c r="D7491" s="51"/>
      <c r="E7491" s="3">
        <f t="shared" si="1175"/>
        <v>1289.4580000000001</v>
      </c>
      <c r="F7491" s="3">
        <f t="shared" si="1176"/>
        <v>1289.4574600000001</v>
      </c>
      <c r="G7491" s="8">
        <f t="shared" ref="G7491:G7554" si="1179">+IF(E7491=E7490,0,_xlfn.NUMBERVALUE(C7491,".")/O$56*100)</f>
        <v>0</v>
      </c>
      <c r="H7491" s="7">
        <f t="shared" si="1171"/>
        <v>0</v>
      </c>
      <c r="I7491" s="7">
        <f t="shared" si="1172"/>
        <v>0</v>
      </c>
      <c r="J7491">
        <f t="shared" si="1173"/>
        <v>0</v>
      </c>
      <c r="K7491">
        <f t="shared" si="1177"/>
        <v>0</v>
      </c>
      <c r="L7491">
        <f t="shared" si="1174"/>
        <v>0</v>
      </c>
      <c r="M7491" s="66" t="str">
        <f t="shared" si="1170"/>
        <v xml:space="preserve"> </v>
      </c>
    </row>
    <row r="7492" spans="1:13" x14ac:dyDescent="0.25">
      <c r="A7492" s="25">
        <f t="shared" si="1178"/>
        <v>7492</v>
      </c>
      <c r="B7492" s="35">
        <f>+INDEX(Исходные_данные!A:Z,A7492+$X$32-1,$X$30)</f>
        <v>0</v>
      </c>
      <c r="C7492" s="25">
        <f>+IFERROR(_xlfn.NUMBERVALUE(INDEX(Исходные_данные!A:Z,A7492+$X$32-1,$X$31),"."),0)</f>
        <v>0</v>
      </c>
      <c r="D7492" s="51"/>
      <c r="E7492" s="3">
        <f t="shared" si="1175"/>
        <v>1289.4580000000001</v>
      </c>
      <c r="F7492" s="3">
        <f t="shared" si="1176"/>
        <v>1289.4574600000001</v>
      </c>
      <c r="G7492" s="8">
        <f t="shared" si="1179"/>
        <v>0</v>
      </c>
      <c r="H7492" s="7">
        <f t="shared" si="1171"/>
        <v>0</v>
      </c>
      <c r="I7492" s="7">
        <f t="shared" si="1172"/>
        <v>0</v>
      </c>
      <c r="J7492">
        <f t="shared" si="1173"/>
        <v>0</v>
      </c>
      <c r="K7492">
        <f t="shared" si="1177"/>
        <v>0</v>
      </c>
      <c r="L7492">
        <f t="shared" si="1174"/>
        <v>0</v>
      </c>
      <c r="M7492" s="66" t="str">
        <f t="shared" si="1170"/>
        <v xml:space="preserve"> </v>
      </c>
    </row>
    <row r="7493" spans="1:13" x14ac:dyDescent="0.25">
      <c r="A7493" s="25">
        <f t="shared" si="1178"/>
        <v>7493</v>
      </c>
      <c r="B7493" s="35">
        <f>+INDEX(Исходные_данные!A:Z,A7493+$X$32-1,$X$30)</f>
        <v>0</v>
      </c>
      <c r="C7493" s="25">
        <f>+IFERROR(_xlfn.NUMBERVALUE(INDEX(Исходные_данные!A:Z,A7493+$X$32-1,$X$31),"."),0)</f>
        <v>0</v>
      </c>
      <c r="D7493" s="51"/>
      <c r="E7493" s="3">
        <f t="shared" si="1175"/>
        <v>1289.4580000000001</v>
      </c>
      <c r="F7493" s="3">
        <f t="shared" si="1176"/>
        <v>1289.4574600000001</v>
      </c>
      <c r="G7493" s="8">
        <f t="shared" si="1179"/>
        <v>0</v>
      </c>
      <c r="H7493" s="7">
        <f t="shared" si="1171"/>
        <v>0</v>
      </c>
      <c r="I7493" s="7">
        <f t="shared" si="1172"/>
        <v>0</v>
      </c>
      <c r="J7493">
        <f t="shared" si="1173"/>
        <v>0</v>
      </c>
      <c r="K7493">
        <f t="shared" si="1177"/>
        <v>0</v>
      </c>
      <c r="L7493">
        <f t="shared" si="1174"/>
        <v>0</v>
      </c>
      <c r="M7493" s="66" t="str">
        <f t="shared" si="1170"/>
        <v xml:space="preserve"> </v>
      </c>
    </row>
    <row r="7494" spans="1:13" x14ac:dyDescent="0.25">
      <c r="A7494" s="25">
        <f t="shared" si="1178"/>
        <v>7494</v>
      </c>
      <c r="B7494" s="35">
        <f>+INDEX(Исходные_данные!A:Z,A7494+$X$32-1,$X$30)</f>
        <v>0</v>
      </c>
      <c r="C7494" s="25">
        <f>+IFERROR(_xlfn.NUMBERVALUE(INDEX(Исходные_данные!A:Z,A7494+$X$32-1,$X$31),"."),0)</f>
        <v>0</v>
      </c>
      <c r="D7494" s="51"/>
      <c r="E7494" s="3">
        <f t="shared" si="1175"/>
        <v>1289.4580000000001</v>
      </c>
      <c r="F7494" s="3">
        <f t="shared" si="1176"/>
        <v>1289.4574600000001</v>
      </c>
      <c r="G7494" s="8">
        <f t="shared" si="1179"/>
        <v>0</v>
      </c>
      <c r="H7494" s="7">
        <f t="shared" si="1171"/>
        <v>0</v>
      </c>
      <c r="I7494" s="7">
        <f t="shared" si="1172"/>
        <v>0</v>
      </c>
      <c r="J7494">
        <f t="shared" si="1173"/>
        <v>0</v>
      </c>
      <c r="K7494">
        <f t="shared" si="1177"/>
        <v>0</v>
      </c>
      <c r="L7494">
        <f t="shared" si="1174"/>
        <v>0</v>
      </c>
      <c r="M7494" s="66" t="str">
        <f t="shared" si="1170"/>
        <v xml:space="preserve"> </v>
      </c>
    </row>
    <row r="7495" spans="1:13" x14ac:dyDescent="0.25">
      <c r="A7495" s="25">
        <f t="shared" si="1178"/>
        <v>7495</v>
      </c>
      <c r="B7495" s="35">
        <f>+INDEX(Исходные_данные!A:Z,A7495+$X$32-1,$X$30)</f>
        <v>0</v>
      </c>
      <c r="C7495" s="25">
        <f>+IFERROR(_xlfn.NUMBERVALUE(INDEX(Исходные_данные!A:Z,A7495+$X$32-1,$X$31),"."),0)</f>
        <v>0</v>
      </c>
      <c r="D7495" s="51"/>
      <c r="E7495" s="3">
        <f t="shared" si="1175"/>
        <v>1289.4580000000001</v>
      </c>
      <c r="F7495" s="3">
        <f t="shared" si="1176"/>
        <v>1289.4574600000001</v>
      </c>
      <c r="G7495" s="8">
        <f t="shared" si="1179"/>
        <v>0</v>
      </c>
      <c r="H7495" s="7">
        <f t="shared" si="1171"/>
        <v>0</v>
      </c>
      <c r="I7495" s="7">
        <f t="shared" si="1172"/>
        <v>0</v>
      </c>
      <c r="J7495">
        <f t="shared" si="1173"/>
        <v>0</v>
      </c>
      <c r="K7495">
        <f t="shared" si="1177"/>
        <v>0</v>
      </c>
      <c r="L7495">
        <f t="shared" si="1174"/>
        <v>0</v>
      </c>
      <c r="M7495" s="66" t="str">
        <f t="shared" si="1170"/>
        <v xml:space="preserve"> </v>
      </c>
    </row>
    <row r="7496" spans="1:13" x14ac:dyDescent="0.25">
      <c r="A7496" s="25">
        <f t="shared" si="1178"/>
        <v>7496</v>
      </c>
      <c r="B7496" s="35">
        <f>+INDEX(Исходные_данные!A:Z,A7496+$X$32-1,$X$30)</f>
        <v>0</v>
      </c>
      <c r="C7496" s="25">
        <f>+IFERROR(_xlfn.NUMBERVALUE(INDEX(Исходные_данные!A:Z,A7496+$X$32-1,$X$31),"."),0)</f>
        <v>0</v>
      </c>
      <c r="D7496" s="51"/>
      <c r="E7496" s="3">
        <f t="shared" si="1175"/>
        <v>1289.4580000000001</v>
      </c>
      <c r="F7496" s="3">
        <f t="shared" si="1176"/>
        <v>1289.4574600000001</v>
      </c>
      <c r="G7496" s="8">
        <f t="shared" si="1179"/>
        <v>0</v>
      </c>
      <c r="H7496" s="7">
        <f t="shared" si="1171"/>
        <v>0</v>
      </c>
      <c r="I7496" s="7">
        <f t="shared" si="1172"/>
        <v>0</v>
      </c>
      <c r="J7496">
        <f t="shared" si="1173"/>
        <v>0</v>
      </c>
      <c r="K7496">
        <f t="shared" si="1177"/>
        <v>0</v>
      </c>
      <c r="L7496">
        <f t="shared" si="1174"/>
        <v>0</v>
      </c>
      <c r="M7496" s="66" t="str">
        <f t="shared" si="1170"/>
        <v xml:space="preserve"> </v>
      </c>
    </row>
    <row r="7497" spans="1:13" x14ac:dyDescent="0.25">
      <c r="A7497" s="25">
        <f t="shared" si="1178"/>
        <v>7497</v>
      </c>
      <c r="B7497" s="35">
        <f>+INDEX(Исходные_данные!A:Z,A7497+$X$32-1,$X$30)</f>
        <v>0</v>
      </c>
      <c r="C7497" s="25">
        <f>+IFERROR(_xlfn.NUMBERVALUE(INDEX(Исходные_данные!A:Z,A7497+$X$32-1,$X$31),"."),0)</f>
        <v>0</v>
      </c>
      <c r="D7497" s="51"/>
      <c r="E7497" s="3">
        <f t="shared" si="1175"/>
        <v>1289.4580000000001</v>
      </c>
      <c r="F7497" s="3">
        <f t="shared" si="1176"/>
        <v>1289.4574600000001</v>
      </c>
      <c r="G7497" s="8">
        <f t="shared" si="1179"/>
        <v>0</v>
      </c>
      <c r="H7497" s="7">
        <f t="shared" si="1171"/>
        <v>0</v>
      </c>
      <c r="I7497" s="7">
        <f t="shared" si="1172"/>
        <v>0</v>
      </c>
      <c r="J7497">
        <f t="shared" si="1173"/>
        <v>0</v>
      </c>
      <c r="K7497">
        <f t="shared" si="1177"/>
        <v>0</v>
      </c>
      <c r="L7497">
        <f t="shared" si="1174"/>
        <v>0</v>
      </c>
      <c r="M7497" s="66" t="str">
        <f t="shared" si="1170"/>
        <v xml:space="preserve"> </v>
      </c>
    </row>
    <row r="7498" spans="1:13" x14ac:dyDescent="0.25">
      <c r="A7498" s="25">
        <f t="shared" si="1178"/>
        <v>7498</v>
      </c>
      <c r="B7498" s="35">
        <f>+INDEX(Исходные_данные!A:Z,A7498+$X$32-1,$X$30)</f>
        <v>0</v>
      </c>
      <c r="C7498" s="25">
        <f>+IFERROR(_xlfn.NUMBERVALUE(INDEX(Исходные_данные!A:Z,A7498+$X$32-1,$X$31),"."),0)</f>
        <v>0</v>
      </c>
      <c r="D7498" s="51"/>
      <c r="E7498" s="3">
        <f t="shared" si="1175"/>
        <v>1289.4580000000001</v>
      </c>
      <c r="F7498" s="3">
        <f t="shared" si="1176"/>
        <v>1289.4574600000001</v>
      </c>
      <c r="G7498" s="8">
        <f t="shared" si="1179"/>
        <v>0</v>
      </c>
      <c r="H7498" s="7">
        <f t="shared" si="1171"/>
        <v>0</v>
      </c>
      <c r="I7498" s="7">
        <f t="shared" si="1172"/>
        <v>0</v>
      </c>
      <c r="J7498">
        <f t="shared" si="1173"/>
        <v>0</v>
      </c>
      <c r="K7498">
        <f t="shared" si="1177"/>
        <v>0</v>
      </c>
      <c r="L7498">
        <f t="shared" si="1174"/>
        <v>0</v>
      </c>
      <c r="M7498" s="66" t="str">
        <f t="shared" si="1170"/>
        <v xml:space="preserve"> </v>
      </c>
    </row>
    <row r="7499" spans="1:13" x14ac:dyDescent="0.25">
      <c r="A7499" s="25">
        <f t="shared" si="1178"/>
        <v>7499</v>
      </c>
      <c r="B7499" s="35">
        <f>+INDEX(Исходные_данные!A:Z,A7499+$X$32-1,$X$30)</f>
        <v>0</v>
      </c>
      <c r="C7499" s="25">
        <f>+IFERROR(_xlfn.NUMBERVALUE(INDEX(Исходные_данные!A:Z,A7499+$X$32-1,$X$31),"."),0)</f>
        <v>0</v>
      </c>
      <c r="D7499" s="51"/>
      <c r="E7499" s="3">
        <f t="shared" si="1175"/>
        <v>1289.4580000000001</v>
      </c>
      <c r="F7499" s="3">
        <f t="shared" si="1176"/>
        <v>1289.4574600000001</v>
      </c>
      <c r="G7499" s="8">
        <f t="shared" si="1179"/>
        <v>0</v>
      </c>
      <c r="H7499" s="7">
        <f t="shared" si="1171"/>
        <v>0</v>
      </c>
      <c r="I7499" s="7">
        <f t="shared" si="1172"/>
        <v>0</v>
      </c>
      <c r="J7499">
        <f t="shared" si="1173"/>
        <v>0</v>
      </c>
      <c r="K7499">
        <f t="shared" si="1177"/>
        <v>0</v>
      </c>
      <c r="L7499">
        <f t="shared" si="1174"/>
        <v>0</v>
      </c>
      <c r="M7499" s="66" t="str">
        <f t="shared" si="1170"/>
        <v xml:space="preserve"> </v>
      </c>
    </row>
    <row r="7500" spans="1:13" x14ac:dyDescent="0.25">
      <c r="A7500" s="25">
        <f t="shared" si="1178"/>
        <v>7500</v>
      </c>
      <c r="B7500" s="35">
        <f>+INDEX(Исходные_данные!A:Z,A7500+$X$32-1,$X$30)</f>
        <v>0</v>
      </c>
      <c r="C7500" s="25">
        <f>+IFERROR(_xlfn.NUMBERVALUE(INDEX(Исходные_данные!A:Z,A7500+$X$32-1,$X$31),"."),0)</f>
        <v>0</v>
      </c>
      <c r="D7500" s="51"/>
      <c r="E7500" s="3">
        <f t="shared" si="1175"/>
        <v>1289.4580000000001</v>
      </c>
      <c r="F7500" s="3">
        <f t="shared" si="1176"/>
        <v>1289.4574600000001</v>
      </c>
      <c r="G7500" s="8">
        <f t="shared" si="1179"/>
        <v>0</v>
      </c>
      <c r="H7500" s="7">
        <f t="shared" si="1171"/>
        <v>0</v>
      </c>
      <c r="I7500" s="7">
        <f t="shared" si="1172"/>
        <v>0</v>
      </c>
      <c r="J7500">
        <f t="shared" si="1173"/>
        <v>0</v>
      </c>
      <c r="K7500">
        <f t="shared" si="1177"/>
        <v>0</v>
      </c>
      <c r="L7500">
        <f t="shared" si="1174"/>
        <v>0</v>
      </c>
      <c r="M7500" s="66" t="str">
        <f t="shared" si="1170"/>
        <v xml:space="preserve"> </v>
      </c>
    </row>
    <row r="7501" spans="1:13" x14ac:dyDescent="0.25">
      <c r="A7501" s="25">
        <f t="shared" si="1178"/>
        <v>7501</v>
      </c>
      <c r="B7501" s="35">
        <f>+INDEX(Исходные_данные!A:Z,A7501+$X$32-1,$X$30)</f>
        <v>0</v>
      </c>
      <c r="C7501" s="25">
        <f>+IFERROR(_xlfn.NUMBERVALUE(INDEX(Исходные_данные!A:Z,A7501+$X$32-1,$X$31),"."),0)</f>
        <v>0</v>
      </c>
      <c r="D7501" s="51"/>
      <c r="E7501" s="3">
        <f t="shared" si="1175"/>
        <v>1289.4580000000001</v>
      </c>
      <c r="F7501" s="3">
        <f t="shared" si="1176"/>
        <v>1289.4574600000001</v>
      </c>
      <c r="G7501" s="8">
        <f t="shared" si="1179"/>
        <v>0</v>
      </c>
      <c r="H7501" s="7">
        <f t="shared" si="1171"/>
        <v>0</v>
      </c>
      <c r="I7501" s="7">
        <f t="shared" si="1172"/>
        <v>0</v>
      </c>
      <c r="J7501">
        <f t="shared" si="1173"/>
        <v>0</v>
      </c>
      <c r="K7501">
        <f t="shared" si="1177"/>
        <v>0</v>
      </c>
      <c r="L7501">
        <f t="shared" si="1174"/>
        <v>0</v>
      </c>
      <c r="M7501" s="66" t="str">
        <f t="shared" si="1170"/>
        <v xml:space="preserve"> </v>
      </c>
    </row>
    <row r="7502" spans="1:13" x14ac:dyDescent="0.25">
      <c r="A7502" s="25">
        <f t="shared" si="1178"/>
        <v>7502</v>
      </c>
      <c r="B7502" s="35">
        <f>+INDEX(Исходные_данные!A:Z,A7502+$X$32-1,$X$30)</f>
        <v>0</v>
      </c>
      <c r="C7502" s="25">
        <f>+IFERROR(_xlfn.NUMBERVALUE(INDEX(Исходные_данные!A:Z,A7502+$X$32-1,$X$31),"."),0)</f>
        <v>0</v>
      </c>
      <c r="D7502" s="51"/>
      <c r="E7502" s="3">
        <f t="shared" si="1175"/>
        <v>1289.4580000000001</v>
      </c>
      <c r="F7502" s="3">
        <f t="shared" si="1176"/>
        <v>1289.4574600000001</v>
      </c>
      <c r="G7502" s="8">
        <f t="shared" si="1179"/>
        <v>0</v>
      </c>
      <c r="H7502" s="7">
        <f t="shared" si="1171"/>
        <v>0</v>
      </c>
      <c r="I7502" s="7">
        <f t="shared" si="1172"/>
        <v>0</v>
      </c>
      <c r="J7502">
        <f t="shared" si="1173"/>
        <v>0</v>
      </c>
      <c r="K7502">
        <f t="shared" si="1177"/>
        <v>0</v>
      </c>
      <c r="L7502">
        <f t="shared" si="1174"/>
        <v>0</v>
      </c>
      <c r="M7502" s="66" t="str">
        <f t="shared" si="1170"/>
        <v xml:space="preserve"> </v>
      </c>
    </row>
    <row r="7503" spans="1:13" x14ac:dyDescent="0.25">
      <c r="A7503" s="25">
        <f t="shared" si="1178"/>
        <v>7503</v>
      </c>
      <c r="B7503" s="35">
        <f>+INDEX(Исходные_данные!A:Z,A7503+$X$32-1,$X$30)</f>
        <v>0</v>
      </c>
      <c r="C7503" s="25">
        <f>+IFERROR(_xlfn.NUMBERVALUE(INDEX(Исходные_данные!A:Z,A7503+$X$32-1,$X$31),"."),0)</f>
        <v>0</v>
      </c>
      <c r="D7503" s="51"/>
      <c r="E7503" s="3">
        <f t="shared" si="1175"/>
        <v>1289.4580000000001</v>
      </c>
      <c r="F7503" s="3">
        <f t="shared" si="1176"/>
        <v>1289.4574600000001</v>
      </c>
      <c r="G7503" s="8">
        <f t="shared" si="1179"/>
        <v>0</v>
      </c>
      <c r="H7503" s="7">
        <f t="shared" si="1171"/>
        <v>0</v>
      </c>
      <c r="I7503" s="7">
        <f t="shared" si="1172"/>
        <v>0</v>
      </c>
      <c r="J7503">
        <f t="shared" si="1173"/>
        <v>0</v>
      </c>
      <c r="K7503">
        <f t="shared" si="1177"/>
        <v>0</v>
      </c>
      <c r="L7503">
        <f t="shared" si="1174"/>
        <v>0</v>
      </c>
      <c r="M7503" s="66" t="str">
        <f t="shared" si="1170"/>
        <v xml:space="preserve"> </v>
      </c>
    </row>
    <row r="7504" spans="1:13" x14ac:dyDescent="0.25">
      <c r="A7504" s="25">
        <f t="shared" si="1178"/>
        <v>7504</v>
      </c>
      <c r="B7504" s="35">
        <f>+INDEX(Исходные_данные!A:Z,A7504+$X$32-1,$X$30)</f>
        <v>0</v>
      </c>
      <c r="C7504" s="25">
        <f>+IFERROR(_xlfn.NUMBERVALUE(INDEX(Исходные_данные!A:Z,A7504+$X$32-1,$X$31),"."),0)</f>
        <v>0</v>
      </c>
      <c r="D7504" s="51"/>
      <c r="E7504" s="3">
        <f t="shared" si="1175"/>
        <v>1289.4580000000001</v>
      </c>
      <c r="F7504" s="3">
        <f t="shared" si="1176"/>
        <v>1289.4574600000001</v>
      </c>
      <c r="G7504" s="8">
        <f t="shared" si="1179"/>
        <v>0</v>
      </c>
      <c r="H7504" s="7">
        <f t="shared" si="1171"/>
        <v>0</v>
      </c>
      <c r="I7504" s="7">
        <f t="shared" si="1172"/>
        <v>0</v>
      </c>
      <c r="J7504">
        <f t="shared" si="1173"/>
        <v>0</v>
      </c>
      <c r="K7504">
        <f t="shared" si="1177"/>
        <v>0</v>
      </c>
      <c r="L7504">
        <f t="shared" si="1174"/>
        <v>0</v>
      </c>
      <c r="M7504" s="66" t="str">
        <f t="shared" si="1170"/>
        <v xml:space="preserve"> </v>
      </c>
    </row>
    <row r="7505" spans="1:13" x14ac:dyDescent="0.25">
      <c r="A7505" s="25">
        <f t="shared" si="1178"/>
        <v>7505</v>
      </c>
      <c r="B7505" s="35">
        <f>+INDEX(Исходные_данные!A:Z,A7505+$X$32-1,$X$30)</f>
        <v>0</v>
      </c>
      <c r="C7505" s="25">
        <f>+IFERROR(_xlfn.NUMBERVALUE(INDEX(Исходные_данные!A:Z,A7505+$X$32-1,$X$31),"."),0)</f>
        <v>0</v>
      </c>
      <c r="D7505" s="51"/>
      <c r="E7505" s="3">
        <f t="shared" si="1175"/>
        <v>1289.4580000000001</v>
      </c>
      <c r="F7505" s="3">
        <f t="shared" si="1176"/>
        <v>1289.4574600000001</v>
      </c>
      <c r="G7505" s="8">
        <f t="shared" si="1179"/>
        <v>0</v>
      </c>
      <c r="H7505" s="7">
        <f t="shared" si="1171"/>
        <v>0</v>
      </c>
      <c r="I7505" s="7">
        <f t="shared" si="1172"/>
        <v>0</v>
      </c>
      <c r="J7505">
        <f t="shared" si="1173"/>
        <v>0</v>
      </c>
      <c r="K7505">
        <f t="shared" si="1177"/>
        <v>0</v>
      </c>
      <c r="L7505">
        <f t="shared" si="1174"/>
        <v>0</v>
      </c>
      <c r="M7505" s="66" t="str">
        <f t="shared" si="1170"/>
        <v xml:space="preserve"> </v>
      </c>
    </row>
    <row r="7506" spans="1:13" x14ac:dyDescent="0.25">
      <c r="A7506" s="25">
        <f t="shared" si="1178"/>
        <v>7506</v>
      </c>
      <c r="B7506" s="35">
        <f>+INDEX(Исходные_данные!A:Z,A7506+$X$32-1,$X$30)</f>
        <v>0</v>
      </c>
      <c r="C7506" s="25">
        <f>+IFERROR(_xlfn.NUMBERVALUE(INDEX(Исходные_данные!A:Z,A7506+$X$32-1,$X$31),"."),0)</f>
        <v>0</v>
      </c>
      <c r="D7506" s="51"/>
      <c r="E7506" s="3">
        <f t="shared" si="1175"/>
        <v>1289.4580000000001</v>
      </c>
      <c r="F7506" s="3">
        <f t="shared" si="1176"/>
        <v>1289.4574600000001</v>
      </c>
      <c r="G7506" s="8">
        <f t="shared" si="1179"/>
        <v>0</v>
      </c>
      <c r="H7506" s="7">
        <f t="shared" si="1171"/>
        <v>0</v>
      </c>
      <c r="I7506" s="7">
        <f t="shared" si="1172"/>
        <v>0</v>
      </c>
      <c r="J7506">
        <f t="shared" si="1173"/>
        <v>0</v>
      </c>
      <c r="K7506">
        <f t="shared" si="1177"/>
        <v>0</v>
      </c>
      <c r="L7506">
        <f t="shared" si="1174"/>
        <v>0</v>
      </c>
      <c r="M7506" s="66" t="str">
        <f t="shared" si="1170"/>
        <v xml:space="preserve"> </v>
      </c>
    </row>
    <row r="7507" spans="1:13" x14ac:dyDescent="0.25">
      <c r="A7507" s="25">
        <f t="shared" si="1178"/>
        <v>7507</v>
      </c>
      <c r="B7507" s="35">
        <f>+INDEX(Исходные_данные!A:Z,A7507+$X$32-1,$X$30)</f>
        <v>0</v>
      </c>
      <c r="C7507" s="25">
        <f>+IFERROR(_xlfn.NUMBERVALUE(INDEX(Исходные_данные!A:Z,A7507+$X$32-1,$X$31),"."),0)</f>
        <v>0</v>
      </c>
      <c r="D7507" s="51"/>
      <c r="E7507" s="3">
        <f t="shared" si="1175"/>
        <v>1289.4580000000001</v>
      </c>
      <c r="F7507" s="3">
        <f t="shared" si="1176"/>
        <v>1289.4574600000001</v>
      </c>
      <c r="G7507" s="8">
        <f t="shared" si="1179"/>
        <v>0</v>
      </c>
      <c r="H7507" s="7">
        <f t="shared" si="1171"/>
        <v>0</v>
      </c>
      <c r="I7507" s="7">
        <f t="shared" si="1172"/>
        <v>0</v>
      </c>
      <c r="J7507">
        <f t="shared" si="1173"/>
        <v>0</v>
      </c>
      <c r="K7507">
        <f t="shared" si="1177"/>
        <v>0</v>
      </c>
      <c r="L7507">
        <f t="shared" si="1174"/>
        <v>0</v>
      </c>
      <c r="M7507" s="66" t="str">
        <f t="shared" si="1170"/>
        <v xml:space="preserve"> </v>
      </c>
    </row>
    <row r="7508" spans="1:13" x14ac:dyDescent="0.25">
      <c r="A7508" s="25">
        <f t="shared" si="1178"/>
        <v>7508</v>
      </c>
      <c r="B7508" s="35">
        <f>+INDEX(Исходные_данные!A:Z,A7508+$X$32-1,$X$30)</f>
        <v>0</v>
      </c>
      <c r="C7508" s="25">
        <f>+IFERROR(_xlfn.NUMBERVALUE(INDEX(Исходные_данные!A:Z,A7508+$X$32-1,$X$31),"."),0)</f>
        <v>0</v>
      </c>
      <c r="D7508" s="51"/>
      <c r="E7508" s="3">
        <f t="shared" si="1175"/>
        <v>1289.4580000000001</v>
      </c>
      <c r="F7508" s="3">
        <f t="shared" si="1176"/>
        <v>1289.4574600000001</v>
      </c>
      <c r="G7508" s="8">
        <f t="shared" si="1179"/>
        <v>0</v>
      </c>
      <c r="H7508" s="7">
        <f t="shared" si="1171"/>
        <v>0</v>
      </c>
      <c r="I7508" s="7">
        <f t="shared" si="1172"/>
        <v>0</v>
      </c>
      <c r="J7508">
        <f t="shared" si="1173"/>
        <v>0</v>
      </c>
      <c r="K7508">
        <f t="shared" si="1177"/>
        <v>0</v>
      </c>
      <c r="L7508">
        <f t="shared" si="1174"/>
        <v>0</v>
      </c>
      <c r="M7508" s="66" t="str">
        <f t="shared" si="1170"/>
        <v xml:space="preserve"> </v>
      </c>
    </row>
    <row r="7509" spans="1:13" x14ac:dyDescent="0.25">
      <c r="A7509" s="25">
        <f t="shared" si="1178"/>
        <v>7509</v>
      </c>
      <c r="B7509" s="35">
        <f>+INDEX(Исходные_данные!A:Z,A7509+$X$32-1,$X$30)</f>
        <v>0</v>
      </c>
      <c r="C7509" s="25">
        <f>+IFERROR(_xlfn.NUMBERVALUE(INDEX(Исходные_данные!A:Z,A7509+$X$32-1,$X$31),"."),0)</f>
        <v>0</v>
      </c>
      <c r="D7509" s="51"/>
      <c r="E7509" s="3">
        <f t="shared" si="1175"/>
        <v>1289.4580000000001</v>
      </c>
      <c r="F7509" s="3">
        <f t="shared" si="1176"/>
        <v>1289.4574600000001</v>
      </c>
      <c r="G7509" s="8">
        <f t="shared" si="1179"/>
        <v>0</v>
      </c>
      <c r="H7509" s="7">
        <f t="shared" si="1171"/>
        <v>0</v>
      </c>
      <c r="I7509" s="7">
        <f t="shared" si="1172"/>
        <v>0</v>
      </c>
      <c r="J7509">
        <f t="shared" si="1173"/>
        <v>0</v>
      </c>
      <c r="K7509">
        <f t="shared" si="1177"/>
        <v>0</v>
      </c>
      <c r="L7509">
        <f t="shared" si="1174"/>
        <v>0</v>
      </c>
      <c r="M7509" s="66" t="str">
        <f t="shared" si="1170"/>
        <v xml:space="preserve"> </v>
      </c>
    </row>
    <row r="7510" spans="1:13" x14ac:dyDescent="0.25">
      <c r="A7510" s="25">
        <f t="shared" si="1178"/>
        <v>7510</v>
      </c>
      <c r="B7510" s="35">
        <f>+INDEX(Исходные_данные!A:Z,A7510+$X$32-1,$X$30)</f>
        <v>0</v>
      </c>
      <c r="C7510" s="25">
        <f>+IFERROR(_xlfn.NUMBERVALUE(INDEX(Исходные_данные!A:Z,A7510+$X$32-1,$X$31),"."),0)</f>
        <v>0</v>
      </c>
      <c r="D7510" s="51"/>
      <c r="E7510" s="3">
        <f t="shared" si="1175"/>
        <v>1289.4580000000001</v>
      </c>
      <c r="F7510" s="3">
        <f t="shared" si="1176"/>
        <v>1289.4574600000001</v>
      </c>
      <c r="G7510" s="8">
        <f t="shared" si="1179"/>
        <v>0</v>
      </c>
      <c r="H7510" s="7">
        <f t="shared" si="1171"/>
        <v>0</v>
      </c>
      <c r="I7510" s="7">
        <f t="shared" si="1172"/>
        <v>0</v>
      </c>
      <c r="J7510">
        <f t="shared" si="1173"/>
        <v>0</v>
      </c>
      <c r="K7510">
        <f t="shared" si="1177"/>
        <v>0</v>
      </c>
      <c r="L7510">
        <f t="shared" si="1174"/>
        <v>0</v>
      </c>
      <c r="M7510" s="66" t="str">
        <f t="shared" si="1170"/>
        <v xml:space="preserve"> </v>
      </c>
    </row>
    <row r="7511" spans="1:13" x14ac:dyDescent="0.25">
      <c r="A7511" s="25">
        <f t="shared" si="1178"/>
        <v>7511</v>
      </c>
      <c r="B7511" s="35">
        <f>+INDEX(Исходные_данные!A:Z,A7511+$X$32-1,$X$30)</f>
        <v>0</v>
      </c>
      <c r="C7511" s="25">
        <f>+IFERROR(_xlfn.NUMBERVALUE(INDEX(Исходные_данные!A:Z,A7511+$X$32-1,$X$31),"."),0)</f>
        <v>0</v>
      </c>
      <c r="D7511" s="51"/>
      <c r="E7511" s="3">
        <f t="shared" si="1175"/>
        <v>1289.4580000000001</v>
      </c>
      <c r="F7511" s="3">
        <f t="shared" si="1176"/>
        <v>1289.4574600000001</v>
      </c>
      <c r="G7511" s="8">
        <f t="shared" si="1179"/>
        <v>0</v>
      </c>
      <c r="H7511" s="7">
        <f t="shared" si="1171"/>
        <v>0</v>
      </c>
      <c r="I7511" s="7">
        <f t="shared" si="1172"/>
        <v>0</v>
      </c>
      <c r="J7511">
        <f t="shared" si="1173"/>
        <v>0</v>
      </c>
      <c r="K7511">
        <f t="shared" si="1177"/>
        <v>0</v>
      </c>
      <c r="L7511">
        <f t="shared" si="1174"/>
        <v>0</v>
      </c>
      <c r="M7511" s="66" t="str">
        <f t="shared" si="1170"/>
        <v xml:space="preserve"> </v>
      </c>
    </row>
    <row r="7512" spans="1:13" x14ac:dyDescent="0.25">
      <c r="A7512" s="25">
        <f t="shared" si="1178"/>
        <v>7512</v>
      </c>
      <c r="B7512" s="35">
        <f>+INDEX(Исходные_данные!A:Z,A7512+$X$32-1,$X$30)</f>
        <v>0</v>
      </c>
      <c r="C7512" s="25">
        <f>+IFERROR(_xlfn.NUMBERVALUE(INDEX(Исходные_данные!A:Z,A7512+$X$32-1,$X$31),"."),0)</f>
        <v>0</v>
      </c>
      <c r="D7512" s="51"/>
      <c r="E7512" s="3">
        <f t="shared" si="1175"/>
        <v>1289.4580000000001</v>
      </c>
      <c r="F7512" s="3">
        <f t="shared" si="1176"/>
        <v>1289.4574600000001</v>
      </c>
      <c r="G7512" s="8">
        <f t="shared" si="1179"/>
        <v>0</v>
      </c>
      <c r="H7512" s="7">
        <f t="shared" si="1171"/>
        <v>0</v>
      </c>
      <c r="I7512" s="7">
        <f t="shared" si="1172"/>
        <v>0</v>
      </c>
      <c r="J7512">
        <f t="shared" si="1173"/>
        <v>0</v>
      </c>
      <c r="K7512">
        <f t="shared" si="1177"/>
        <v>0</v>
      </c>
      <c r="L7512">
        <f t="shared" si="1174"/>
        <v>0</v>
      </c>
      <c r="M7512" s="66" t="str">
        <f t="shared" si="1170"/>
        <v xml:space="preserve"> </v>
      </c>
    </row>
    <row r="7513" spans="1:13" x14ac:dyDescent="0.25">
      <c r="A7513" s="25">
        <f t="shared" si="1178"/>
        <v>7513</v>
      </c>
      <c r="B7513" s="35">
        <f>+INDEX(Исходные_данные!A:Z,A7513+$X$32-1,$X$30)</f>
        <v>0</v>
      </c>
      <c r="C7513" s="25">
        <f>+IFERROR(_xlfn.NUMBERVALUE(INDEX(Исходные_данные!A:Z,A7513+$X$32-1,$X$31),"."),0)</f>
        <v>0</v>
      </c>
      <c r="D7513" s="51"/>
      <c r="E7513" s="3">
        <f t="shared" si="1175"/>
        <v>1289.4580000000001</v>
      </c>
      <c r="F7513" s="3">
        <f t="shared" si="1176"/>
        <v>1289.4574600000001</v>
      </c>
      <c r="G7513" s="8">
        <f t="shared" si="1179"/>
        <v>0</v>
      </c>
      <c r="H7513" s="7">
        <f t="shared" si="1171"/>
        <v>0</v>
      </c>
      <c r="I7513" s="7">
        <f t="shared" si="1172"/>
        <v>0</v>
      </c>
      <c r="J7513">
        <f t="shared" si="1173"/>
        <v>0</v>
      </c>
      <c r="K7513">
        <f t="shared" si="1177"/>
        <v>0</v>
      </c>
      <c r="L7513">
        <f t="shared" si="1174"/>
        <v>0</v>
      </c>
      <c r="M7513" s="66" t="str">
        <f t="shared" si="1170"/>
        <v xml:space="preserve"> </v>
      </c>
    </row>
    <row r="7514" spans="1:13" x14ac:dyDescent="0.25">
      <c r="A7514" s="25">
        <f t="shared" si="1178"/>
        <v>7514</v>
      </c>
      <c r="B7514" s="35">
        <f>+INDEX(Исходные_данные!A:Z,A7514+$X$32-1,$X$30)</f>
        <v>0</v>
      </c>
      <c r="C7514" s="25">
        <f>+IFERROR(_xlfn.NUMBERVALUE(INDEX(Исходные_данные!A:Z,A7514+$X$32-1,$X$31),"."),0)</f>
        <v>0</v>
      </c>
      <c r="D7514" s="51"/>
      <c r="E7514" s="3">
        <f t="shared" si="1175"/>
        <v>1289.4580000000001</v>
      </c>
      <c r="F7514" s="3">
        <f t="shared" si="1176"/>
        <v>1289.4574600000001</v>
      </c>
      <c r="G7514" s="8">
        <f t="shared" si="1179"/>
        <v>0</v>
      </c>
      <c r="H7514" s="7">
        <f t="shared" si="1171"/>
        <v>0</v>
      </c>
      <c r="I7514" s="7">
        <f t="shared" si="1172"/>
        <v>0</v>
      </c>
      <c r="J7514">
        <f t="shared" si="1173"/>
        <v>0</v>
      </c>
      <c r="K7514">
        <f t="shared" si="1177"/>
        <v>0</v>
      </c>
      <c r="L7514">
        <f t="shared" si="1174"/>
        <v>0</v>
      </c>
      <c r="M7514" s="66" t="str">
        <f t="shared" si="1170"/>
        <v xml:space="preserve"> </v>
      </c>
    </row>
    <row r="7515" spans="1:13" x14ac:dyDescent="0.25">
      <c r="A7515" s="25">
        <f t="shared" si="1178"/>
        <v>7515</v>
      </c>
      <c r="B7515" s="35">
        <f>+INDEX(Исходные_данные!A:Z,A7515+$X$32-1,$X$30)</f>
        <v>0</v>
      </c>
      <c r="C7515" s="25">
        <f>+IFERROR(_xlfn.NUMBERVALUE(INDEX(Исходные_данные!A:Z,A7515+$X$32-1,$X$31),"."),0)</f>
        <v>0</v>
      </c>
      <c r="D7515" s="51"/>
      <c r="E7515" s="3">
        <f t="shared" si="1175"/>
        <v>1289.4580000000001</v>
      </c>
      <c r="F7515" s="3">
        <f t="shared" si="1176"/>
        <v>1289.4574600000001</v>
      </c>
      <c r="G7515" s="8">
        <f t="shared" si="1179"/>
        <v>0</v>
      </c>
      <c r="H7515" s="7">
        <f t="shared" si="1171"/>
        <v>0</v>
      </c>
      <c r="I7515" s="7">
        <f t="shared" si="1172"/>
        <v>0</v>
      </c>
      <c r="J7515">
        <f t="shared" si="1173"/>
        <v>0</v>
      </c>
      <c r="K7515">
        <f t="shared" si="1177"/>
        <v>0</v>
      </c>
      <c r="L7515">
        <f t="shared" si="1174"/>
        <v>0</v>
      </c>
      <c r="M7515" s="66" t="str">
        <f t="shared" si="1170"/>
        <v xml:space="preserve"> </v>
      </c>
    </row>
    <row r="7516" spans="1:13" x14ac:dyDescent="0.25">
      <c r="A7516" s="25">
        <f t="shared" si="1178"/>
        <v>7516</v>
      </c>
      <c r="B7516" s="35">
        <f>+INDEX(Исходные_данные!A:Z,A7516+$X$32-1,$X$30)</f>
        <v>0</v>
      </c>
      <c r="C7516" s="25">
        <f>+IFERROR(_xlfn.NUMBERVALUE(INDEX(Исходные_данные!A:Z,A7516+$X$32-1,$X$31),"."),0)</f>
        <v>0</v>
      </c>
      <c r="D7516" s="51"/>
      <c r="E7516" s="3">
        <f t="shared" si="1175"/>
        <v>1289.4580000000001</v>
      </c>
      <c r="F7516" s="3">
        <f t="shared" si="1176"/>
        <v>1289.4574600000001</v>
      </c>
      <c r="G7516" s="8">
        <f t="shared" si="1179"/>
        <v>0</v>
      </c>
      <c r="H7516" s="7">
        <f t="shared" si="1171"/>
        <v>0</v>
      </c>
      <c r="I7516" s="7">
        <f t="shared" si="1172"/>
        <v>0</v>
      </c>
      <c r="J7516">
        <f t="shared" si="1173"/>
        <v>0</v>
      </c>
      <c r="K7516">
        <f t="shared" si="1177"/>
        <v>0</v>
      </c>
      <c r="L7516">
        <f t="shared" si="1174"/>
        <v>0</v>
      </c>
      <c r="M7516" s="66" t="str">
        <f t="shared" ref="M7516:M7579" si="1180">IF(AC7531=1,"",+CONCATENATE(IF($AC$43=1,CONCATENATE(D7516," "),""),IF($AC$44=1,CONCATENATE(E7516," (",TEXT(G7516,"0,0"),"%)"),"")))</f>
        <v xml:space="preserve"> </v>
      </c>
    </row>
    <row r="7517" spans="1:13" x14ac:dyDescent="0.25">
      <c r="A7517" s="25">
        <f t="shared" si="1178"/>
        <v>7517</v>
      </c>
      <c r="B7517" s="35">
        <f>+INDEX(Исходные_данные!A:Z,A7517+$X$32-1,$X$30)</f>
        <v>0</v>
      </c>
      <c r="C7517" s="25">
        <f>+IFERROR(_xlfn.NUMBERVALUE(INDEX(Исходные_данные!A:Z,A7517+$X$32-1,$X$31),"."),0)</f>
        <v>0</v>
      </c>
      <c r="D7517" s="51"/>
      <c r="E7517" s="3">
        <f t="shared" si="1175"/>
        <v>1289.4580000000001</v>
      </c>
      <c r="F7517" s="3">
        <f t="shared" si="1176"/>
        <v>1289.4574600000001</v>
      </c>
      <c r="G7517" s="8">
        <f t="shared" si="1179"/>
        <v>0</v>
      </c>
      <c r="H7517" s="7">
        <f t="shared" si="1171"/>
        <v>0</v>
      </c>
      <c r="I7517" s="7">
        <f t="shared" si="1172"/>
        <v>0</v>
      </c>
      <c r="J7517">
        <f t="shared" si="1173"/>
        <v>0</v>
      </c>
      <c r="K7517">
        <f t="shared" si="1177"/>
        <v>0</v>
      </c>
      <c r="L7517">
        <f t="shared" si="1174"/>
        <v>0</v>
      </c>
      <c r="M7517" s="66" t="str">
        <f t="shared" si="1180"/>
        <v xml:space="preserve"> </v>
      </c>
    </row>
    <row r="7518" spans="1:13" x14ac:dyDescent="0.25">
      <c r="A7518" s="25">
        <f t="shared" si="1178"/>
        <v>7518</v>
      </c>
      <c r="B7518" s="35">
        <f>+INDEX(Исходные_данные!A:Z,A7518+$X$32-1,$X$30)</f>
        <v>0</v>
      </c>
      <c r="C7518" s="25">
        <f>+IFERROR(_xlfn.NUMBERVALUE(INDEX(Исходные_данные!A:Z,A7518+$X$32-1,$X$31),"."),0)</f>
        <v>0</v>
      </c>
      <c r="D7518" s="51"/>
      <c r="E7518" s="3">
        <f t="shared" si="1175"/>
        <v>1289.4580000000001</v>
      </c>
      <c r="F7518" s="3">
        <f t="shared" si="1176"/>
        <v>1289.4574600000001</v>
      </c>
      <c r="G7518" s="8">
        <f t="shared" si="1179"/>
        <v>0</v>
      </c>
      <c r="H7518" s="7">
        <f t="shared" si="1171"/>
        <v>0</v>
      </c>
      <c r="I7518" s="7">
        <f t="shared" si="1172"/>
        <v>0</v>
      </c>
      <c r="J7518">
        <f t="shared" si="1173"/>
        <v>0</v>
      </c>
      <c r="K7518">
        <f t="shared" si="1177"/>
        <v>0</v>
      </c>
      <c r="L7518">
        <f t="shared" si="1174"/>
        <v>0</v>
      </c>
      <c r="M7518" s="66" t="str">
        <f t="shared" si="1180"/>
        <v xml:space="preserve"> </v>
      </c>
    </row>
    <row r="7519" spans="1:13" x14ac:dyDescent="0.25">
      <c r="A7519" s="25">
        <f t="shared" si="1178"/>
        <v>7519</v>
      </c>
      <c r="B7519" s="35">
        <f>+INDEX(Исходные_данные!A:Z,A7519+$X$32-1,$X$30)</f>
        <v>0</v>
      </c>
      <c r="C7519" s="25">
        <f>+IFERROR(_xlfn.NUMBERVALUE(INDEX(Исходные_данные!A:Z,A7519+$X$32-1,$X$31),"."),0)</f>
        <v>0</v>
      </c>
      <c r="D7519" s="51"/>
      <c r="E7519" s="3">
        <f t="shared" si="1175"/>
        <v>1289.4580000000001</v>
      </c>
      <c r="F7519" s="3">
        <f t="shared" si="1176"/>
        <v>1289.4574600000001</v>
      </c>
      <c r="G7519" s="8">
        <f t="shared" si="1179"/>
        <v>0</v>
      </c>
      <c r="H7519" s="7">
        <f t="shared" si="1171"/>
        <v>0</v>
      </c>
      <c r="I7519" s="7">
        <f t="shared" si="1172"/>
        <v>0</v>
      </c>
      <c r="J7519">
        <f t="shared" si="1173"/>
        <v>0</v>
      </c>
      <c r="K7519">
        <f t="shared" si="1177"/>
        <v>0</v>
      </c>
      <c r="L7519">
        <f t="shared" si="1174"/>
        <v>0</v>
      </c>
      <c r="M7519" s="66" t="str">
        <f t="shared" si="1180"/>
        <v xml:space="preserve"> </v>
      </c>
    </row>
    <row r="7520" spans="1:13" x14ac:dyDescent="0.25">
      <c r="A7520" s="25">
        <f t="shared" si="1178"/>
        <v>7520</v>
      </c>
      <c r="B7520" s="35">
        <f>+INDEX(Исходные_данные!A:Z,A7520+$X$32-1,$X$30)</f>
        <v>0</v>
      </c>
      <c r="C7520" s="25">
        <f>+IFERROR(_xlfn.NUMBERVALUE(INDEX(Исходные_данные!A:Z,A7520+$X$32-1,$X$31),"."),0)</f>
        <v>0</v>
      </c>
      <c r="D7520" s="51"/>
      <c r="E7520" s="3">
        <f t="shared" si="1175"/>
        <v>1289.4580000000001</v>
      </c>
      <c r="F7520" s="3">
        <f t="shared" si="1176"/>
        <v>1289.4574600000001</v>
      </c>
      <c r="G7520" s="8">
        <f t="shared" si="1179"/>
        <v>0</v>
      </c>
      <c r="H7520" s="7">
        <f t="shared" si="1171"/>
        <v>0</v>
      </c>
      <c r="I7520" s="7">
        <f t="shared" si="1172"/>
        <v>0</v>
      </c>
      <c r="J7520">
        <f t="shared" si="1173"/>
        <v>0</v>
      </c>
      <c r="K7520">
        <f t="shared" si="1177"/>
        <v>0</v>
      </c>
      <c r="L7520">
        <f t="shared" si="1174"/>
        <v>0</v>
      </c>
      <c r="M7520" s="66" t="str">
        <f t="shared" si="1180"/>
        <v xml:space="preserve"> </v>
      </c>
    </row>
    <row r="7521" spans="1:13" x14ac:dyDescent="0.25">
      <c r="A7521" s="25">
        <f t="shared" si="1178"/>
        <v>7521</v>
      </c>
      <c r="B7521" s="35">
        <f>+INDEX(Исходные_данные!A:Z,A7521+$X$32-1,$X$30)</f>
        <v>0</v>
      </c>
      <c r="C7521" s="25">
        <f>+IFERROR(_xlfn.NUMBERVALUE(INDEX(Исходные_данные!A:Z,A7521+$X$32-1,$X$31),"."),0)</f>
        <v>0</v>
      </c>
      <c r="D7521" s="51"/>
      <c r="E7521" s="3">
        <f t="shared" si="1175"/>
        <v>1289.4580000000001</v>
      </c>
      <c r="F7521" s="3">
        <f t="shared" si="1176"/>
        <v>1289.4574600000001</v>
      </c>
      <c r="G7521" s="8">
        <f t="shared" si="1179"/>
        <v>0</v>
      </c>
      <c r="H7521" s="7">
        <f t="shared" si="1171"/>
        <v>0</v>
      </c>
      <c r="I7521" s="7">
        <f t="shared" si="1172"/>
        <v>0</v>
      </c>
      <c r="J7521">
        <f t="shared" si="1173"/>
        <v>0</v>
      </c>
      <c r="K7521">
        <f t="shared" si="1177"/>
        <v>0</v>
      </c>
      <c r="L7521">
        <f t="shared" si="1174"/>
        <v>0</v>
      </c>
      <c r="M7521" s="66" t="str">
        <f t="shared" si="1180"/>
        <v xml:space="preserve"> </v>
      </c>
    </row>
    <row r="7522" spans="1:13" x14ac:dyDescent="0.25">
      <c r="A7522" s="25">
        <f t="shared" si="1178"/>
        <v>7522</v>
      </c>
      <c r="B7522" s="35">
        <f>+INDEX(Исходные_данные!A:Z,A7522+$X$32-1,$X$30)</f>
        <v>0</v>
      </c>
      <c r="C7522" s="25">
        <f>+IFERROR(_xlfn.NUMBERVALUE(INDEX(Исходные_данные!A:Z,A7522+$X$32-1,$X$31),"."),0)</f>
        <v>0</v>
      </c>
      <c r="D7522" s="51"/>
      <c r="E7522" s="3">
        <f t="shared" si="1175"/>
        <v>1289.4580000000001</v>
      </c>
      <c r="F7522" s="3">
        <f t="shared" si="1176"/>
        <v>1289.4574600000001</v>
      </c>
      <c r="G7522" s="8">
        <f t="shared" si="1179"/>
        <v>0</v>
      </c>
      <c r="H7522" s="7">
        <f t="shared" si="1171"/>
        <v>0</v>
      </c>
      <c r="I7522" s="7">
        <f t="shared" si="1172"/>
        <v>0</v>
      </c>
      <c r="J7522">
        <f t="shared" si="1173"/>
        <v>0</v>
      </c>
      <c r="K7522">
        <f t="shared" si="1177"/>
        <v>0</v>
      </c>
      <c r="L7522">
        <f t="shared" si="1174"/>
        <v>0</v>
      </c>
      <c r="M7522" s="66" t="str">
        <f t="shared" si="1180"/>
        <v xml:space="preserve"> </v>
      </c>
    </row>
    <row r="7523" spans="1:13" x14ac:dyDescent="0.25">
      <c r="A7523" s="25">
        <f t="shared" si="1178"/>
        <v>7523</v>
      </c>
      <c r="B7523" s="35">
        <f>+INDEX(Исходные_данные!A:Z,A7523+$X$32-1,$X$30)</f>
        <v>0</v>
      </c>
      <c r="C7523" s="25">
        <f>+IFERROR(_xlfn.NUMBERVALUE(INDEX(Исходные_данные!A:Z,A7523+$X$32-1,$X$31),"."),0)</f>
        <v>0</v>
      </c>
      <c r="D7523" s="51"/>
      <c r="E7523" s="3">
        <f t="shared" si="1175"/>
        <v>1289.4580000000001</v>
      </c>
      <c r="F7523" s="3">
        <f t="shared" si="1176"/>
        <v>1289.4574600000001</v>
      </c>
      <c r="G7523" s="8">
        <f t="shared" si="1179"/>
        <v>0</v>
      </c>
      <c r="H7523" s="7">
        <f t="shared" si="1171"/>
        <v>0</v>
      </c>
      <c r="I7523" s="7">
        <f t="shared" si="1172"/>
        <v>0</v>
      </c>
      <c r="J7523">
        <f t="shared" si="1173"/>
        <v>0</v>
      </c>
      <c r="K7523">
        <f t="shared" si="1177"/>
        <v>0</v>
      </c>
      <c r="L7523">
        <f t="shared" si="1174"/>
        <v>0</v>
      </c>
      <c r="M7523" s="66" t="str">
        <f t="shared" si="1180"/>
        <v xml:space="preserve"> </v>
      </c>
    </row>
    <row r="7524" spans="1:13" x14ac:dyDescent="0.25">
      <c r="A7524" s="25">
        <f t="shared" si="1178"/>
        <v>7524</v>
      </c>
      <c r="B7524" s="35">
        <f>+INDEX(Исходные_данные!A:Z,A7524+$X$32-1,$X$30)</f>
        <v>0</v>
      </c>
      <c r="C7524" s="25">
        <f>+IFERROR(_xlfn.NUMBERVALUE(INDEX(Исходные_данные!A:Z,A7524+$X$32-1,$X$31),"."),0)</f>
        <v>0</v>
      </c>
      <c r="D7524" s="51"/>
      <c r="E7524" s="3">
        <f t="shared" si="1175"/>
        <v>1289.4580000000001</v>
      </c>
      <c r="F7524" s="3">
        <f t="shared" si="1176"/>
        <v>1289.4574600000001</v>
      </c>
      <c r="G7524" s="8">
        <f t="shared" si="1179"/>
        <v>0</v>
      </c>
      <c r="H7524" s="7">
        <f t="shared" si="1171"/>
        <v>0</v>
      </c>
      <c r="I7524" s="7">
        <f t="shared" si="1172"/>
        <v>0</v>
      </c>
      <c r="J7524">
        <f t="shared" si="1173"/>
        <v>0</v>
      </c>
      <c r="K7524">
        <f t="shared" si="1177"/>
        <v>0</v>
      </c>
      <c r="L7524">
        <f t="shared" si="1174"/>
        <v>0</v>
      </c>
      <c r="M7524" s="66" t="str">
        <f t="shared" si="1180"/>
        <v xml:space="preserve"> </v>
      </c>
    </row>
    <row r="7525" spans="1:13" x14ac:dyDescent="0.25">
      <c r="A7525" s="25">
        <f t="shared" si="1178"/>
        <v>7525</v>
      </c>
      <c r="B7525" s="35">
        <f>+INDEX(Исходные_данные!A:Z,A7525+$X$32-1,$X$30)</f>
        <v>0</v>
      </c>
      <c r="C7525" s="25">
        <f>+IFERROR(_xlfn.NUMBERVALUE(INDEX(Исходные_данные!A:Z,A7525+$X$32-1,$X$31),"."),0)</f>
        <v>0</v>
      </c>
      <c r="D7525" s="51"/>
      <c r="E7525" s="3">
        <f t="shared" si="1175"/>
        <v>1289.4580000000001</v>
      </c>
      <c r="F7525" s="3">
        <f t="shared" si="1176"/>
        <v>1289.4574600000001</v>
      </c>
      <c r="G7525" s="8">
        <f t="shared" si="1179"/>
        <v>0</v>
      </c>
      <c r="H7525" s="7">
        <f t="shared" si="1171"/>
        <v>0</v>
      </c>
      <c r="I7525" s="7">
        <f t="shared" si="1172"/>
        <v>0</v>
      </c>
      <c r="J7525">
        <f t="shared" si="1173"/>
        <v>0</v>
      </c>
      <c r="K7525">
        <f t="shared" si="1177"/>
        <v>0</v>
      </c>
      <c r="L7525">
        <f t="shared" si="1174"/>
        <v>0</v>
      </c>
      <c r="M7525" s="66" t="str">
        <f t="shared" si="1180"/>
        <v xml:space="preserve"> </v>
      </c>
    </row>
    <row r="7526" spans="1:13" x14ac:dyDescent="0.25">
      <c r="A7526" s="25">
        <f t="shared" si="1178"/>
        <v>7526</v>
      </c>
      <c r="B7526" s="35">
        <f>+INDEX(Исходные_данные!A:Z,A7526+$X$32-1,$X$30)</f>
        <v>0</v>
      </c>
      <c r="C7526" s="25">
        <f>+IFERROR(_xlfn.NUMBERVALUE(INDEX(Исходные_данные!A:Z,A7526+$X$32-1,$X$31),"."),0)</f>
        <v>0</v>
      </c>
      <c r="D7526" s="51"/>
      <c r="E7526" s="3">
        <f t="shared" si="1175"/>
        <v>1289.4580000000001</v>
      </c>
      <c r="F7526" s="3">
        <f t="shared" si="1176"/>
        <v>1289.4574600000001</v>
      </c>
      <c r="G7526" s="8">
        <f t="shared" si="1179"/>
        <v>0</v>
      </c>
      <c r="H7526" s="7">
        <f t="shared" si="1171"/>
        <v>0</v>
      </c>
      <c r="I7526" s="7">
        <f t="shared" si="1172"/>
        <v>0</v>
      </c>
      <c r="J7526">
        <f t="shared" si="1173"/>
        <v>0</v>
      </c>
      <c r="K7526">
        <f t="shared" si="1177"/>
        <v>0</v>
      </c>
      <c r="L7526">
        <f t="shared" si="1174"/>
        <v>0</v>
      </c>
      <c r="M7526" s="66" t="str">
        <f t="shared" si="1180"/>
        <v xml:space="preserve"> </v>
      </c>
    </row>
    <row r="7527" spans="1:13" x14ac:dyDescent="0.25">
      <c r="A7527" s="25">
        <f t="shared" si="1178"/>
        <v>7527</v>
      </c>
      <c r="B7527" s="35">
        <f>+INDEX(Исходные_данные!A:Z,A7527+$X$32-1,$X$30)</f>
        <v>0</v>
      </c>
      <c r="C7527" s="25">
        <f>+IFERROR(_xlfn.NUMBERVALUE(INDEX(Исходные_данные!A:Z,A7527+$X$32-1,$X$31),"."),0)</f>
        <v>0</v>
      </c>
      <c r="D7527" s="51"/>
      <c r="E7527" s="3">
        <f t="shared" si="1175"/>
        <v>1289.4580000000001</v>
      </c>
      <c r="F7527" s="3">
        <f t="shared" si="1176"/>
        <v>1289.4574600000001</v>
      </c>
      <c r="G7527" s="8">
        <f t="shared" si="1179"/>
        <v>0</v>
      </c>
      <c r="H7527" s="7">
        <f t="shared" si="1171"/>
        <v>0</v>
      </c>
      <c r="I7527" s="7">
        <f t="shared" si="1172"/>
        <v>0</v>
      </c>
      <c r="J7527">
        <f t="shared" si="1173"/>
        <v>0</v>
      </c>
      <c r="K7527">
        <f t="shared" si="1177"/>
        <v>0</v>
      </c>
      <c r="L7527">
        <f t="shared" si="1174"/>
        <v>0</v>
      </c>
      <c r="M7527" s="66" t="str">
        <f t="shared" si="1180"/>
        <v xml:space="preserve"> </v>
      </c>
    </row>
    <row r="7528" spans="1:13" x14ac:dyDescent="0.25">
      <c r="A7528" s="25">
        <f t="shared" si="1178"/>
        <v>7528</v>
      </c>
      <c r="B7528" s="35">
        <f>+INDEX(Исходные_данные!A:Z,A7528+$X$32-1,$X$30)</f>
        <v>0</v>
      </c>
      <c r="C7528" s="25">
        <f>+IFERROR(_xlfn.NUMBERVALUE(INDEX(Исходные_данные!A:Z,A7528+$X$32-1,$X$31),"."),0)</f>
        <v>0</v>
      </c>
      <c r="D7528" s="51"/>
      <c r="E7528" s="3">
        <f t="shared" si="1175"/>
        <v>1289.4580000000001</v>
      </c>
      <c r="F7528" s="3">
        <f t="shared" si="1176"/>
        <v>1289.4574600000001</v>
      </c>
      <c r="G7528" s="8">
        <f t="shared" si="1179"/>
        <v>0</v>
      </c>
      <c r="H7528" s="7">
        <f t="shared" si="1171"/>
        <v>0</v>
      </c>
      <c r="I7528" s="7">
        <f t="shared" si="1172"/>
        <v>0</v>
      </c>
      <c r="J7528">
        <f t="shared" si="1173"/>
        <v>0</v>
      </c>
      <c r="K7528">
        <f t="shared" si="1177"/>
        <v>0</v>
      </c>
      <c r="L7528">
        <f t="shared" si="1174"/>
        <v>0</v>
      </c>
      <c r="M7528" s="66" t="str">
        <f t="shared" si="1180"/>
        <v xml:space="preserve"> </v>
      </c>
    </row>
    <row r="7529" spans="1:13" x14ac:dyDescent="0.25">
      <c r="A7529" s="25">
        <f t="shared" si="1178"/>
        <v>7529</v>
      </c>
      <c r="B7529" s="35">
        <f>+INDEX(Исходные_данные!A:Z,A7529+$X$32-1,$X$30)</f>
        <v>0</v>
      </c>
      <c r="C7529" s="25">
        <f>+IFERROR(_xlfn.NUMBERVALUE(INDEX(Исходные_данные!A:Z,A7529+$X$32-1,$X$31),"."),0)</f>
        <v>0</v>
      </c>
      <c r="D7529" s="51"/>
      <c r="E7529" s="3">
        <f t="shared" si="1175"/>
        <v>1289.4580000000001</v>
      </c>
      <c r="F7529" s="3">
        <f t="shared" si="1176"/>
        <v>1289.4574600000001</v>
      </c>
      <c r="G7529" s="8">
        <f t="shared" si="1179"/>
        <v>0</v>
      </c>
      <c r="H7529" s="7">
        <f t="shared" si="1171"/>
        <v>0</v>
      </c>
      <c r="I7529" s="7">
        <f t="shared" si="1172"/>
        <v>0</v>
      </c>
      <c r="J7529">
        <f t="shared" si="1173"/>
        <v>0</v>
      </c>
      <c r="K7529">
        <f t="shared" si="1177"/>
        <v>0</v>
      </c>
      <c r="L7529">
        <f t="shared" si="1174"/>
        <v>0</v>
      </c>
      <c r="M7529" s="66" t="str">
        <f t="shared" si="1180"/>
        <v xml:space="preserve"> </v>
      </c>
    </row>
    <row r="7530" spans="1:13" x14ac:dyDescent="0.25">
      <c r="A7530" s="25">
        <f t="shared" si="1178"/>
        <v>7530</v>
      </c>
      <c r="B7530" s="35">
        <f>+INDEX(Исходные_данные!A:Z,A7530+$X$32-1,$X$30)</f>
        <v>0</v>
      </c>
      <c r="C7530" s="25">
        <f>+IFERROR(_xlfn.NUMBERVALUE(INDEX(Исходные_данные!A:Z,A7530+$X$32-1,$X$31),"."),0)</f>
        <v>0</v>
      </c>
      <c r="D7530" s="51"/>
      <c r="E7530" s="3">
        <f t="shared" si="1175"/>
        <v>1289.4580000000001</v>
      </c>
      <c r="F7530" s="3">
        <f t="shared" si="1176"/>
        <v>1289.4574600000001</v>
      </c>
      <c r="G7530" s="8">
        <f t="shared" si="1179"/>
        <v>0</v>
      </c>
      <c r="H7530" s="7">
        <f t="shared" si="1171"/>
        <v>0</v>
      </c>
      <c r="I7530" s="7">
        <f t="shared" si="1172"/>
        <v>0</v>
      </c>
      <c r="J7530">
        <f t="shared" si="1173"/>
        <v>0</v>
      </c>
      <c r="K7530">
        <f t="shared" si="1177"/>
        <v>0</v>
      </c>
      <c r="L7530">
        <f t="shared" si="1174"/>
        <v>0</v>
      </c>
      <c r="M7530" s="66" t="str">
        <f t="shared" si="1180"/>
        <v xml:space="preserve"> </v>
      </c>
    </row>
    <row r="7531" spans="1:13" x14ac:dyDescent="0.25">
      <c r="A7531" s="25">
        <f t="shared" si="1178"/>
        <v>7531</v>
      </c>
      <c r="B7531" s="35">
        <f>+INDEX(Исходные_данные!A:Z,A7531+$X$32-1,$X$30)</f>
        <v>0</v>
      </c>
      <c r="C7531" s="25">
        <f>+IFERROR(_xlfn.NUMBERVALUE(INDEX(Исходные_данные!A:Z,A7531+$X$32-1,$X$31),"."),0)</f>
        <v>0</v>
      </c>
      <c r="D7531" s="51"/>
      <c r="E7531" s="3">
        <f t="shared" si="1175"/>
        <v>1289.4580000000001</v>
      </c>
      <c r="F7531" s="3">
        <f t="shared" si="1176"/>
        <v>1289.4574600000001</v>
      </c>
      <c r="G7531" s="8">
        <f t="shared" si="1179"/>
        <v>0</v>
      </c>
      <c r="H7531" s="7">
        <f t="shared" si="1171"/>
        <v>0</v>
      </c>
      <c r="I7531" s="7">
        <f t="shared" si="1172"/>
        <v>0</v>
      </c>
      <c r="J7531">
        <f t="shared" si="1173"/>
        <v>0</v>
      </c>
      <c r="K7531">
        <f t="shared" si="1177"/>
        <v>0</v>
      </c>
      <c r="L7531">
        <f t="shared" si="1174"/>
        <v>0</v>
      </c>
      <c r="M7531" s="66" t="str">
        <f t="shared" si="1180"/>
        <v xml:space="preserve"> </v>
      </c>
    </row>
    <row r="7532" spans="1:13" x14ac:dyDescent="0.25">
      <c r="A7532" s="25">
        <f t="shared" si="1178"/>
        <v>7532</v>
      </c>
      <c r="B7532" s="35">
        <f>+INDEX(Исходные_данные!A:Z,A7532+$X$32-1,$X$30)</f>
        <v>0</v>
      </c>
      <c r="C7532" s="25">
        <f>+IFERROR(_xlfn.NUMBERVALUE(INDEX(Исходные_данные!A:Z,A7532+$X$32-1,$X$31),"."),0)</f>
        <v>0</v>
      </c>
      <c r="D7532" s="51"/>
      <c r="E7532" s="3">
        <f t="shared" si="1175"/>
        <v>1289.4580000000001</v>
      </c>
      <c r="F7532" s="3">
        <f t="shared" si="1176"/>
        <v>1289.4574600000001</v>
      </c>
      <c r="G7532" s="8">
        <f t="shared" si="1179"/>
        <v>0</v>
      </c>
      <c r="H7532" s="7">
        <f t="shared" si="1171"/>
        <v>0</v>
      </c>
      <c r="I7532" s="7">
        <f t="shared" si="1172"/>
        <v>0</v>
      </c>
      <c r="J7532">
        <f t="shared" si="1173"/>
        <v>0</v>
      </c>
      <c r="K7532">
        <f t="shared" si="1177"/>
        <v>0</v>
      </c>
      <c r="L7532">
        <f t="shared" si="1174"/>
        <v>0</v>
      </c>
      <c r="M7532" s="66" t="str">
        <f t="shared" si="1180"/>
        <v xml:space="preserve"> </v>
      </c>
    </row>
    <row r="7533" spans="1:13" x14ac:dyDescent="0.25">
      <c r="A7533" s="25">
        <f t="shared" si="1178"/>
        <v>7533</v>
      </c>
      <c r="B7533" s="35">
        <f>+INDEX(Исходные_данные!A:Z,A7533+$X$32-1,$X$30)</f>
        <v>0</v>
      </c>
      <c r="C7533" s="25">
        <f>+IFERROR(_xlfn.NUMBERVALUE(INDEX(Исходные_данные!A:Z,A7533+$X$32-1,$X$31),"."),0)</f>
        <v>0</v>
      </c>
      <c r="D7533" s="51"/>
      <c r="E7533" s="3">
        <f t="shared" si="1175"/>
        <v>1289.4580000000001</v>
      </c>
      <c r="F7533" s="3">
        <f t="shared" si="1176"/>
        <v>1289.4574600000001</v>
      </c>
      <c r="G7533" s="8">
        <f t="shared" si="1179"/>
        <v>0</v>
      </c>
      <c r="H7533" s="7">
        <f t="shared" si="1171"/>
        <v>0</v>
      </c>
      <c r="I7533" s="7">
        <f t="shared" si="1172"/>
        <v>0</v>
      </c>
      <c r="J7533">
        <f t="shared" si="1173"/>
        <v>0</v>
      </c>
      <c r="K7533">
        <f t="shared" si="1177"/>
        <v>0</v>
      </c>
      <c r="L7533">
        <f t="shared" si="1174"/>
        <v>0</v>
      </c>
      <c r="M7533" s="66" t="str">
        <f t="shared" si="1180"/>
        <v xml:space="preserve"> </v>
      </c>
    </row>
    <row r="7534" spans="1:13" x14ac:dyDescent="0.25">
      <c r="A7534" s="25">
        <f t="shared" si="1178"/>
        <v>7534</v>
      </c>
      <c r="B7534" s="35">
        <f>+INDEX(Исходные_данные!A:Z,A7534+$X$32-1,$X$30)</f>
        <v>0</v>
      </c>
      <c r="C7534" s="25">
        <f>+IFERROR(_xlfn.NUMBERVALUE(INDEX(Исходные_данные!A:Z,A7534+$X$32-1,$X$31),"."),0)</f>
        <v>0</v>
      </c>
      <c r="D7534" s="51"/>
      <c r="E7534" s="3">
        <f t="shared" si="1175"/>
        <v>1289.4580000000001</v>
      </c>
      <c r="F7534" s="3">
        <f t="shared" si="1176"/>
        <v>1289.4574600000001</v>
      </c>
      <c r="G7534" s="8">
        <f t="shared" si="1179"/>
        <v>0</v>
      </c>
      <c r="H7534" s="7">
        <f t="shared" si="1171"/>
        <v>0</v>
      </c>
      <c r="I7534" s="7">
        <f t="shared" si="1172"/>
        <v>0</v>
      </c>
      <c r="J7534">
        <f t="shared" si="1173"/>
        <v>0</v>
      </c>
      <c r="K7534">
        <f t="shared" si="1177"/>
        <v>0</v>
      </c>
      <c r="L7534">
        <f t="shared" si="1174"/>
        <v>0</v>
      </c>
      <c r="M7534" s="66" t="str">
        <f t="shared" si="1180"/>
        <v xml:space="preserve"> </v>
      </c>
    </row>
    <row r="7535" spans="1:13" x14ac:dyDescent="0.25">
      <c r="A7535" s="25">
        <f t="shared" si="1178"/>
        <v>7535</v>
      </c>
      <c r="B7535" s="35">
        <f>+INDEX(Исходные_данные!A:Z,A7535+$X$32-1,$X$30)</f>
        <v>0</v>
      </c>
      <c r="C7535" s="25">
        <f>+IFERROR(_xlfn.NUMBERVALUE(INDEX(Исходные_данные!A:Z,A7535+$X$32-1,$X$31),"."),0)</f>
        <v>0</v>
      </c>
      <c r="D7535" s="51"/>
      <c r="E7535" s="3">
        <f t="shared" si="1175"/>
        <v>1289.4580000000001</v>
      </c>
      <c r="F7535" s="3">
        <f t="shared" si="1176"/>
        <v>1289.4574600000001</v>
      </c>
      <c r="G7535" s="8">
        <f t="shared" si="1179"/>
        <v>0</v>
      </c>
      <c r="H7535" s="7">
        <f t="shared" si="1171"/>
        <v>0</v>
      </c>
      <c r="I7535" s="7">
        <f t="shared" si="1172"/>
        <v>0</v>
      </c>
      <c r="J7535">
        <f t="shared" si="1173"/>
        <v>0</v>
      </c>
      <c r="K7535">
        <f t="shared" si="1177"/>
        <v>0</v>
      </c>
      <c r="L7535">
        <f t="shared" si="1174"/>
        <v>0</v>
      </c>
      <c r="M7535" s="66" t="str">
        <f t="shared" si="1180"/>
        <v xml:space="preserve"> </v>
      </c>
    </row>
    <row r="7536" spans="1:13" x14ac:dyDescent="0.25">
      <c r="A7536" s="25">
        <f t="shared" si="1178"/>
        <v>7536</v>
      </c>
      <c r="B7536" s="35">
        <f>+INDEX(Исходные_данные!A:Z,A7536+$X$32-1,$X$30)</f>
        <v>0</v>
      </c>
      <c r="C7536" s="25">
        <f>+IFERROR(_xlfn.NUMBERVALUE(INDEX(Исходные_данные!A:Z,A7536+$X$32-1,$X$31),"."),0)</f>
        <v>0</v>
      </c>
      <c r="D7536" s="51"/>
      <c r="E7536" s="3">
        <f t="shared" si="1175"/>
        <v>1289.4580000000001</v>
      </c>
      <c r="F7536" s="3">
        <f t="shared" si="1176"/>
        <v>1289.4574600000001</v>
      </c>
      <c r="G7536" s="8">
        <f t="shared" si="1179"/>
        <v>0</v>
      </c>
      <c r="H7536" s="7">
        <f t="shared" si="1171"/>
        <v>0</v>
      </c>
      <c r="I7536" s="7">
        <f t="shared" si="1172"/>
        <v>0</v>
      </c>
      <c r="J7536">
        <f t="shared" si="1173"/>
        <v>0</v>
      </c>
      <c r="K7536">
        <f t="shared" si="1177"/>
        <v>0</v>
      </c>
      <c r="L7536">
        <f t="shared" si="1174"/>
        <v>0</v>
      </c>
      <c r="M7536" s="66" t="str">
        <f t="shared" si="1180"/>
        <v xml:space="preserve"> </v>
      </c>
    </row>
    <row r="7537" spans="1:13" x14ac:dyDescent="0.25">
      <c r="A7537" s="25">
        <f t="shared" si="1178"/>
        <v>7537</v>
      </c>
      <c r="B7537" s="35">
        <f>+INDEX(Исходные_данные!A:Z,A7537+$X$32-1,$X$30)</f>
        <v>0</v>
      </c>
      <c r="C7537" s="25">
        <f>+IFERROR(_xlfn.NUMBERVALUE(INDEX(Исходные_данные!A:Z,A7537+$X$32-1,$X$31),"."),0)</f>
        <v>0</v>
      </c>
      <c r="D7537" s="51"/>
      <c r="E7537" s="3">
        <f t="shared" si="1175"/>
        <v>1289.4580000000001</v>
      </c>
      <c r="F7537" s="3">
        <f t="shared" si="1176"/>
        <v>1289.4574600000001</v>
      </c>
      <c r="G7537" s="8">
        <f t="shared" si="1179"/>
        <v>0</v>
      </c>
      <c r="H7537" s="7">
        <f t="shared" si="1171"/>
        <v>0</v>
      </c>
      <c r="I7537" s="7">
        <f t="shared" si="1172"/>
        <v>0</v>
      </c>
      <c r="J7537">
        <f t="shared" si="1173"/>
        <v>0</v>
      </c>
      <c r="K7537">
        <f t="shared" si="1177"/>
        <v>0</v>
      </c>
      <c r="L7537">
        <f t="shared" si="1174"/>
        <v>0</v>
      </c>
      <c r="M7537" s="66" t="str">
        <f t="shared" si="1180"/>
        <v xml:space="preserve"> </v>
      </c>
    </row>
    <row r="7538" spans="1:13" x14ac:dyDescent="0.25">
      <c r="A7538" s="25">
        <f t="shared" si="1178"/>
        <v>7538</v>
      </c>
      <c r="B7538" s="35">
        <f>+INDEX(Исходные_данные!A:Z,A7538+$X$32-1,$X$30)</f>
        <v>0</v>
      </c>
      <c r="C7538" s="25">
        <f>+IFERROR(_xlfn.NUMBERVALUE(INDEX(Исходные_данные!A:Z,A7538+$X$32-1,$X$31),"."),0)</f>
        <v>0</v>
      </c>
      <c r="D7538" s="51"/>
      <c r="E7538" s="3">
        <f t="shared" si="1175"/>
        <v>1289.4580000000001</v>
      </c>
      <c r="F7538" s="3">
        <f t="shared" si="1176"/>
        <v>1289.4574600000001</v>
      </c>
      <c r="G7538" s="8">
        <f t="shared" si="1179"/>
        <v>0</v>
      </c>
      <c r="H7538" s="7">
        <f t="shared" si="1171"/>
        <v>0</v>
      </c>
      <c r="I7538" s="7">
        <f t="shared" si="1172"/>
        <v>0</v>
      </c>
      <c r="J7538">
        <f t="shared" si="1173"/>
        <v>0</v>
      </c>
      <c r="K7538">
        <f t="shared" si="1177"/>
        <v>0</v>
      </c>
      <c r="L7538">
        <f t="shared" si="1174"/>
        <v>0</v>
      </c>
      <c r="M7538" s="66" t="str">
        <f t="shared" si="1180"/>
        <v xml:space="preserve"> </v>
      </c>
    </row>
    <row r="7539" spans="1:13" x14ac:dyDescent="0.25">
      <c r="A7539" s="25">
        <f t="shared" si="1178"/>
        <v>7539</v>
      </c>
      <c r="B7539" s="35">
        <f>+INDEX(Исходные_данные!A:Z,A7539+$X$32-1,$X$30)</f>
        <v>0</v>
      </c>
      <c r="C7539" s="25">
        <f>+IFERROR(_xlfn.NUMBERVALUE(INDEX(Исходные_данные!A:Z,A7539+$X$32-1,$X$31),"."),0)</f>
        <v>0</v>
      </c>
      <c r="D7539" s="51"/>
      <c r="E7539" s="3">
        <f t="shared" si="1175"/>
        <v>1289.4580000000001</v>
      </c>
      <c r="F7539" s="3">
        <f t="shared" si="1176"/>
        <v>1289.4574600000001</v>
      </c>
      <c r="G7539" s="8">
        <f t="shared" si="1179"/>
        <v>0</v>
      </c>
      <c r="H7539" s="7">
        <f t="shared" si="1171"/>
        <v>0</v>
      </c>
      <c r="I7539" s="7">
        <f t="shared" si="1172"/>
        <v>0</v>
      </c>
      <c r="J7539">
        <f t="shared" si="1173"/>
        <v>0</v>
      </c>
      <c r="K7539">
        <f t="shared" si="1177"/>
        <v>0</v>
      </c>
      <c r="L7539">
        <f t="shared" si="1174"/>
        <v>0</v>
      </c>
      <c r="M7539" s="66" t="str">
        <f t="shared" si="1180"/>
        <v xml:space="preserve"> </v>
      </c>
    </row>
    <row r="7540" spans="1:13" x14ac:dyDescent="0.25">
      <c r="A7540" s="25">
        <f t="shared" si="1178"/>
        <v>7540</v>
      </c>
      <c r="B7540" s="35">
        <f>+INDEX(Исходные_данные!A:Z,A7540+$X$32-1,$X$30)</f>
        <v>0</v>
      </c>
      <c r="C7540" s="25">
        <f>+IFERROR(_xlfn.NUMBERVALUE(INDEX(Исходные_данные!A:Z,A7540+$X$32-1,$X$31),"."),0)</f>
        <v>0</v>
      </c>
      <c r="D7540" s="51"/>
      <c r="E7540" s="3">
        <f t="shared" si="1175"/>
        <v>1289.4580000000001</v>
      </c>
      <c r="F7540" s="3">
        <f t="shared" si="1176"/>
        <v>1289.4574600000001</v>
      </c>
      <c r="G7540" s="8">
        <f t="shared" si="1179"/>
        <v>0</v>
      </c>
      <c r="H7540" s="7">
        <f t="shared" si="1171"/>
        <v>0</v>
      </c>
      <c r="I7540" s="7">
        <f t="shared" si="1172"/>
        <v>0</v>
      </c>
      <c r="J7540">
        <f t="shared" si="1173"/>
        <v>0</v>
      </c>
      <c r="K7540">
        <f t="shared" si="1177"/>
        <v>0</v>
      </c>
      <c r="L7540">
        <f t="shared" si="1174"/>
        <v>0</v>
      </c>
      <c r="M7540" s="66" t="str">
        <f t="shared" si="1180"/>
        <v xml:space="preserve"> </v>
      </c>
    </row>
    <row r="7541" spans="1:13" x14ac:dyDescent="0.25">
      <c r="A7541" s="25">
        <f t="shared" si="1178"/>
        <v>7541</v>
      </c>
      <c r="B7541" s="35">
        <f>+INDEX(Исходные_данные!A:Z,A7541+$X$32-1,$X$30)</f>
        <v>0</v>
      </c>
      <c r="C7541" s="25">
        <f>+IFERROR(_xlfn.NUMBERVALUE(INDEX(Исходные_данные!A:Z,A7541+$X$32-1,$X$31),"."),0)</f>
        <v>0</v>
      </c>
      <c r="D7541" s="51"/>
      <c r="E7541" s="3">
        <f t="shared" si="1175"/>
        <v>1289.4580000000001</v>
      </c>
      <c r="F7541" s="3">
        <f t="shared" si="1176"/>
        <v>1289.4574600000001</v>
      </c>
      <c r="G7541" s="8">
        <f t="shared" si="1179"/>
        <v>0</v>
      </c>
      <c r="H7541" s="7">
        <f t="shared" si="1171"/>
        <v>0</v>
      </c>
      <c r="I7541" s="7">
        <f t="shared" si="1172"/>
        <v>0</v>
      </c>
      <c r="J7541">
        <f t="shared" si="1173"/>
        <v>0</v>
      </c>
      <c r="K7541">
        <f t="shared" si="1177"/>
        <v>0</v>
      </c>
      <c r="L7541">
        <f t="shared" si="1174"/>
        <v>0</v>
      </c>
      <c r="M7541" s="66" t="str">
        <f t="shared" si="1180"/>
        <v xml:space="preserve"> </v>
      </c>
    </row>
    <row r="7542" spans="1:13" x14ac:dyDescent="0.25">
      <c r="A7542" s="25">
        <f t="shared" si="1178"/>
        <v>7542</v>
      </c>
      <c r="B7542" s="35">
        <f>+INDEX(Исходные_данные!A:Z,A7542+$X$32-1,$X$30)</f>
        <v>0</v>
      </c>
      <c r="C7542" s="25">
        <f>+IFERROR(_xlfn.NUMBERVALUE(INDEX(Исходные_данные!A:Z,A7542+$X$32-1,$X$31),"."),0)</f>
        <v>0</v>
      </c>
      <c r="D7542" s="51"/>
      <c r="E7542" s="3">
        <f t="shared" si="1175"/>
        <v>1289.4580000000001</v>
      </c>
      <c r="F7542" s="3">
        <f t="shared" si="1176"/>
        <v>1289.4574600000001</v>
      </c>
      <c r="G7542" s="8">
        <f t="shared" si="1179"/>
        <v>0</v>
      </c>
      <c r="H7542" s="7">
        <f t="shared" si="1171"/>
        <v>0</v>
      </c>
      <c r="I7542" s="7">
        <f t="shared" si="1172"/>
        <v>0</v>
      </c>
      <c r="J7542">
        <f t="shared" si="1173"/>
        <v>0</v>
      </c>
      <c r="K7542">
        <f t="shared" si="1177"/>
        <v>0</v>
      </c>
      <c r="L7542">
        <f t="shared" si="1174"/>
        <v>0</v>
      </c>
      <c r="M7542" s="66" t="str">
        <f t="shared" si="1180"/>
        <v xml:space="preserve"> </v>
      </c>
    </row>
    <row r="7543" spans="1:13" x14ac:dyDescent="0.25">
      <c r="A7543" s="25">
        <f t="shared" si="1178"/>
        <v>7543</v>
      </c>
      <c r="B7543" s="35">
        <f>+INDEX(Исходные_данные!A:Z,A7543+$X$32-1,$X$30)</f>
        <v>0</v>
      </c>
      <c r="C7543" s="25">
        <f>+IFERROR(_xlfn.NUMBERVALUE(INDEX(Исходные_данные!A:Z,A7543+$X$32-1,$X$31),"."),0)</f>
        <v>0</v>
      </c>
      <c r="D7543" s="51"/>
      <c r="E7543" s="3">
        <f t="shared" si="1175"/>
        <v>1289.4580000000001</v>
      </c>
      <c r="F7543" s="3">
        <f t="shared" si="1176"/>
        <v>1289.4574600000001</v>
      </c>
      <c r="G7543" s="8">
        <f t="shared" si="1179"/>
        <v>0</v>
      </c>
      <c r="H7543" s="7">
        <f t="shared" si="1171"/>
        <v>0</v>
      </c>
      <c r="I7543" s="7">
        <f t="shared" si="1172"/>
        <v>0</v>
      </c>
      <c r="J7543">
        <f t="shared" si="1173"/>
        <v>0</v>
      </c>
      <c r="K7543">
        <f t="shared" si="1177"/>
        <v>0</v>
      </c>
      <c r="L7543">
        <f t="shared" si="1174"/>
        <v>0</v>
      </c>
      <c r="M7543" s="66" t="str">
        <f t="shared" si="1180"/>
        <v xml:space="preserve"> </v>
      </c>
    </row>
    <row r="7544" spans="1:13" x14ac:dyDescent="0.25">
      <c r="A7544" s="25">
        <f t="shared" si="1178"/>
        <v>7544</v>
      </c>
      <c r="B7544" s="35">
        <f>+INDEX(Исходные_данные!A:Z,A7544+$X$32-1,$X$30)</f>
        <v>0</v>
      </c>
      <c r="C7544" s="25">
        <f>+IFERROR(_xlfn.NUMBERVALUE(INDEX(Исходные_данные!A:Z,A7544+$X$32-1,$X$31),"."),0)</f>
        <v>0</v>
      </c>
      <c r="D7544" s="51"/>
      <c r="E7544" s="3">
        <f t="shared" si="1175"/>
        <v>1289.4580000000001</v>
      </c>
      <c r="F7544" s="3">
        <f t="shared" si="1176"/>
        <v>1289.4574600000001</v>
      </c>
      <c r="G7544" s="8">
        <f t="shared" si="1179"/>
        <v>0</v>
      </c>
      <c r="H7544" s="7">
        <f t="shared" si="1171"/>
        <v>0</v>
      </c>
      <c r="I7544" s="7">
        <f t="shared" si="1172"/>
        <v>0</v>
      </c>
      <c r="J7544">
        <f t="shared" si="1173"/>
        <v>0</v>
      </c>
      <c r="K7544">
        <f t="shared" si="1177"/>
        <v>0</v>
      </c>
      <c r="L7544">
        <f t="shared" si="1174"/>
        <v>0</v>
      </c>
      <c r="M7544" s="66" t="str">
        <f t="shared" si="1180"/>
        <v xml:space="preserve"> </v>
      </c>
    </row>
    <row r="7545" spans="1:13" x14ac:dyDescent="0.25">
      <c r="A7545" s="25">
        <f t="shared" si="1178"/>
        <v>7545</v>
      </c>
      <c r="B7545" s="35">
        <f>+INDEX(Исходные_данные!A:Z,A7545+$X$32-1,$X$30)</f>
        <v>0</v>
      </c>
      <c r="C7545" s="25">
        <f>+IFERROR(_xlfn.NUMBERVALUE(INDEX(Исходные_данные!A:Z,A7545+$X$32-1,$X$31),"."),0)</f>
        <v>0</v>
      </c>
      <c r="D7545" s="51"/>
      <c r="E7545" s="3">
        <f t="shared" si="1175"/>
        <v>1289.4580000000001</v>
      </c>
      <c r="F7545" s="3">
        <f t="shared" si="1176"/>
        <v>1289.4574600000001</v>
      </c>
      <c r="G7545" s="8">
        <f t="shared" si="1179"/>
        <v>0</v>
      </c>
      <c r="H7545" s="7">
        <f t="shared" si="1171"/>
        <v>0</v>
      </c>
      <c r="I7545" s="7">
        <f t="shared" si="1172"/>
        <v>0</v>
      </c>
      <c r="J7545">
        <f t="shared" si="1173"/>
        <v>0</v>
      </c>
      <c r="K7545">
        <f t="shared" si="1177"/>
        <v>0</v>
      </c>
      <c r="L7545">
        <f t="shared" si="1174"/>
        <v>0</v>
      </c>
      <c r="M7545" s="66" t="str">
        <f t="shared" si="1180"/>
        <v xml:space="preserve"> </v>
      </c>
    </row>
    <row r="7546" spans="1:13" x14ac:dyDescent="0.25">
      <c r="A7546" s="25">
        <f t="shared" si="1178"/>
        <v>7546</v>
      </c>
      <c r="B7546" s="35">
        <f>+INDEX(Исходные_данные!A:Z,A7546+$X$32-1,$X$30)</f>
        <v>0</v>
      </c>
      <c r="C7546" s="25">
        <f>+IFERROR(_xlfn.NUMBERVALUE(INDEX(Исходные_данные!A:Z,A7546+$X$32-1,$X$31),"."),0)</f>
        <v>0</v>
      </c>
      <c r="D7546" s="51"/>
      <c r="E7546" s="3">
        <f t="shared" si="1175"/>
        <v>1289.4580000000001</v>
      </c>
      <c r="F7546" s="3">
        <f t="shared" si="1176"/>
        <v>1289.4574600000001</v>
      </c>
      <c r="G7546" s="8">
        <f t="shared" si="1179"/>
        <v>0</v>
      </c>
      <c r="H7546" s="7">
        <f t="shared" si="1171"/>
        <v>0</v>
      </c>
      <c r="I7546" s="7">
        <f t="shared" si="1172"/>
        <v>0</v>
      </c>
      <c r="J7546">
        <f t="shared" si="1173"/>
        <v>0</v>
      </c>
      <c r="K7546">
        <f t="shared" si="1177"/>
        <v>0</v>
      </c>
      <c r="L7546">
        <f t="shared" si="1174"/>
        <v>0</v>
      </c>
      <c r="M7546" s="66" t="str">
        <f t="shared" si="1180"/>
        <v xml:space="preserve"> </v>
      </c>
    </row>
    <row r="7547" spans="1:13" x14ac:dyDescent="0.25">
      <c r="A7547" s="25">
        <f t="shared" si="1178"/>
        <v>7547</v>
      </c>
      <c r="B7547" s="35">
        <f>+INDEX(Исходные_данные!A:Z,A7547+$X$32-1,$X$30)</f>
        <v>0</v>
      </c>
      <c r="C7547" s="25">
        <f>+IFERROR(_xlfn.NUMBERVALUE(INDEX(Исходные_данные!A:Z,A7547+$X$32-1,$X$31),"."),0)</f>
        <v>0</v>
      </c>
      <c r="D7547" s="51"/>
      <c r="E7547" s="3">
        <f t="shared" si="1175"/>
        <v>1289.4580000000001</v>
      </c>
      <c r="F7547" s="3">
        <f t="shared" si="1176"/>
        <v>1289.4574600000001</v>
      </c>
      <c r="G7547" s="8">
        <f t="shared" si="1179"/>
        <v>0</v>
      </c>
      <c r="H7547" s="7">
        <f t="shared" si="1171"/>
        <v>0</v>
      </c>
      <c r="I7547" s="7">
        <f t="shared" si="1172"/>
        <v>0</v>
      </c>
      <c r="J7547">
        <f t="shared" si="1173"/>
        <v>0</v>
      </c>
      <c r="K7547">
        <f t="shared" si="1177"/>
        <v>0</v>
      </c>
      <c r="L7547">
        <f t="shared" si="1174"/>
        <v>0</v>
      </c>
      <c r="M7547" s="66" t="str">
        <f t="shared" si="1180"/>
        <v xml:space="preserve"> </v>
      </c>
    </row>
    <row r="7548" spans="1:13" x14ac:dyDescent="0.25">
      <c r="A7548" s="25">
        <f t="shared" si="1178"/>
        <v>7548</v>
      </c>
      <c r="B7548" s="35">
        <f>+INDEX(Исходные_данные!A:Z,A7548+$X$32-1,$X$30)</f>
        <v>0</v>
      </c>
      <c r="C7548" s="25">
        <f>+IFERROR(_xlfn.NUMBERVALUE(INDEX(Исходные_данные!A:Z,A7548+$X$32-1,$X$31),"."),0)</f>
        <v>0</v>
      </c>
      <c r="D7548" s="51"/>
      <c r="E7548" s="3">
        <f t="shared" si="1175"/>
        <v>1289.4580000000001</v>
      </c>
      <c r="F7548" s="3">
        <f t="shared" si="1176"/>
        <v>1289.4574600000001</v>
      </c>
      <c r="G7548" s="8">
        <f t="shared" si="1179"/>
        <v>0</v>
      </c>
      <c r="H7548" s="7">
        <f t="shared" si="1171"/>
        <v>0</v>
      </c>
      <c r="I7548" s="7">
        <f t="shared" si="1172"/>
        <v>0</v>
      </c>
      <c r="J7548">
        <f t="shared" si="1173"/>
        <v>0</v>
      </c>
      <c r="K7548">
        <f t="shared" si="1177"/>
        <v>0</v>
      </c>
      <c r="L7548">
        <f t="shared" si="1174"/>
        <v>0</v>
      </c>
      <c r="M7548" s="66" t="str">
        <f t="shared" si="1180"/>
        <v xml:space="preserve"> </v>
      </c>
    </row>
    <row r="7549" spans="1:13" x14ac:dyDescent="0.25">
      <c r="A7549" s="25">
        <f t="shared" si="1178"/>
        <v>7549</v>
      </c>
      <c r="B7549" s="35">
        <f>+INDEX(Исходные_данные!A:Z,A7549+$X$32-1,$X$30)</f>
        <v>0</v>
      </c>
      <c r="C7549" s="25">
        <f>+IFERROR(_xlfn.NUMBERVALUE(INDEX(Исходные_данные!A:Z,A7549+$X$32-1,$X$31),"."),0)</f>
        <v>0</v>
      </c>
      <c r="D7549" s="51"/>
      <c r="E7549" s="3">
        <f t="shared" si="1175"/>
        <v>1289.4580000000001</v>
      </c>
      <c r="F7549" s="3">
        <f t="shared" si="1176"/>
        <v>1289.4574600000001</v>
      </c>
      <c r="G7549" s="8">
        <f t="shared" si="1179"/>
        <v>0</v>
      </c>
      <c r="H7549" s="7">
        <f t="shared" si="1171"/>
        <v>0</v>
      </c>
      <c r="I7549" s="7">
        <f t="shared" si="1172"/>
        <v>0</v>
      </c>
      <c r="J7549">
        <f t="shared" si="1173"/>
        <v>0</v>
      </c>
      <c r="K7549">
        <f t="shared" si="1177"/>
        <v>0</v>
      </c>
      <c r="L7549">
        <f t="shared" si="1174"/>
        <v>0</v>
      </c>
      <c r="M7549" s="66" t="str">
        <f t="shared" si="1180"/>
        <v xml:space="preserve"> </v>
      </c>
    </row>
    <row r="7550" spans="1:13" x14ac:dyDescent="0.25">
      <c r="A7550" s="25">
        <f t="shared" si="1178"/>
        <v>7550</v>
      </c>
      <c r="B7550" s="35">
        <f>+INDEX(Исходные_данные!A:Z,A7550+$X$32-1,$X$30)</f>
        <v>0</v>
      </c>
      <c r="C7550" s="25">
        <f>+IFERROR(_xlfn.NUMBERVALUE(INDEX(Исходные_данные!A:Z,A7550+$X$32-1,$X$31),"."),0)</f>
        <v>0</v>
      </c>
      <c r="D7550" s="51"/>
      <c r="E7550" s="3">
        <f t="shared" si="1175"/>
        <v>1289.4580000000001</v>
      </c>
      <c r="F7550" s="3">
        <f t="shared" si="1176"/>
        <v>1289.4574600000001</v>
      </c>
      <c r="G7550" s="8">
        <f t="shared" si="1179"/>
        <v>0</v>
      </c>
      <c r="H7550" s="7">
        <f t="shared" si="1171"/>
        <v>0</v>
      </c>
      <c r="I7550" s="7">
        <f t="shared" si="1172"/>
        <v>0</v>
      </c>
      <c r="J7550">
        <f t="shared" si="1173"/>
        <v>0</v>
      </c>
      <c r="K7550">
        <f t="shared" si="1177"/>
        <v>0</v>
      </c>
      <c r="L7550">
        <f t="shared" si="1174"/>
        <v>0</v>
      </c>
      <c r="M7550" s="66" t="str">
        <f t="shared" si="1180"/>
        <v xml:space="preserve"> </v>
      </c>
    </row>
    <row r="7551" spans="1:13" x14ac:dyDescent="0.25">
      <c r="A7551" s="25">
        <f t="shared" si="1178"/>
        <v>7551</v>
      </c>
      <c r="B7551" s="35">
        <f>+INDEX(Исходные_данные!A:Z,A7551+$X$32-1,$X$30)</f>
        <v>0</v>
      </c>
      <c r="C7551" s="25">
        <f>+IFERROR(_xlfn.NUMBERVALUE(INDEX(Исходные_данные!A:Z,A7551+$X$32-1,$X$31),"."),0)</f>
        <v>0</v>
      </c>
      <c r="D7551" s="51"/>
      <c r="E7551" s="3">
        <f t="shared" si="1175"/>
        <v>1289.4580000000001</v>
      </c>
      <c r="F7551" s="3">
        <f t="shared" si="1176"/>
        <v>1289.4574600000001</v>
      </c>
      <c r="G7551" s="8">
        <f t="shared" si="1179"/>
        <v>0</v>
      </c>
      <c r="H7551" s="7">
        <f t="shared" si="1171"/>
        <v>0</v>
      </c>
      <c r="I7551" s="7">
        <f t="shared" si="1172"/>
        <v>0</v>
      </c>
      <c r="J7551">
        <f t="shared" si="1173"/>
        <v>0</v>
      </c>
      <c r="K7551">
        <f t="shared" si="1177"/>
        <v>0</v>
      </c>
      <c r="L7551">
        <f t="shared" si="1174"/>
        <v>0</v>
      </c>
      <c r="M7551" s="66" t="str">
        <f t="shared" si="1180"/>
        <v xml:space="preserve"> </v>
      </c>
    </row>
    <row r="7552" spans="1:13" x14ac:dyDescent="0.25">
      <c r="A7552" s="25">
        <f t="shared" si="1178"/>
        <v>7552</v>
      </c>
      <c r="B7552" s="35">
        <f>+INDEX(Исходные_данные!A:Z,A7552+$X$32-1,$X$30)</f>
        <v>0</v>
      </c>
      <c r="C7552" s="25">
        <f>+IFERROR(_xlfn.NUMBERVALUE(INDEX(Исходные_данные!A:Z,A7552+$X$32-1,$X$31),"."),0)</f>
        <v>0</v>
      </c>
      <c r="D7552" s="51"/>
      <c r="E7552" s="3">
        <f t="shared" si="1175"/>
        <v>1289.4580000000001</v>
      </c>
      <c r="F7552" s="3">
        <f t="shared" si="1176"/>
        <v>1289.4574600000001</v>
      </c>
      <c r="G7552" s="8">
        <f t="shared" si="1179"/>
        <v>0</v>
      </c>
      <c r="H7552" s="7">
        <f t="shared" si="1171"/>
        <v>0</v>
      </c>
      <c r="I7552" s="7">
        <f t="shared" si="1172"/>
        <v>0</v>
      </c>
      <c r="J7552">
        <f t="shared" si="1173"/>
        <v>0</v>
      </c>
      <c r="K7552">
        <f t="shared" si="1177"/>
        <v>0</v>
      </c>
      <c r="L7552">
        <f t="shared" si="1174"/>
        <v>0</v>
      </c>
      <c r="M7552" s="66" t="str">
        <f t="shared" si="1180"/>
        <v xml:space="preserve"> </v>
      </c>
    </row>
    <row r="7553" spans="1:13" x14ac:dyDescent="0.25">
      <c r="A7553" s="25">
        <f t="shared" si="1178"/>
        <v>7553</v>
      </c>
      <c r="B7553" s="35">
        <f>+INDEX(Исходные_данные!A:Z,A7553+$X$32-1,$X$30)</f>
        <v>0</v>
      </c>
      <c r="C7553" s="25">
        <f>+IFERROR(_xlfn.NUMBERVALUE(INDEX(Исходные_данные!A:Z,A7553+$X$32-1,$X$31),"."),0)</f>
        <v>0</v>
      </c>
      <c r="D7553" s="51"/>
      <c r="E7553" s="3">
        <f t="shared" si="1175"/>
        <v>1289.4580000000001</v>
      </c>
      <c r="F7553" s="3">
        <f t="shared" si="1176"/>
        <v>1289.4574600000001</v>
      </c>
      <c r="G7553" s="8">
        <f t="shared" si="1179"/>
        <v>0</v>
      </c>
      <c r="H7553" s="7">
        <f t="shared" ref="H7553:H7616" si="1181">IF(G7553&gt;$X$35,C7553,0)</f>
        <v>0</v>
      </c>
      <c r="I7553" s="7">
        <f t="shared" ref="I7553:I7616" si="1182">IF(AND(A7553&gt;$Q$25,A7553&lt;=$Q$25+$T$25),1,0)</f>
        <v>0</v>
      </c>
      <c r="J7553">
        <f t="shared" ref="J7553:J7616" si="1183">IF(I7553=1,IF(H7553*$W$47&lt;=$X$48,H7553*$W$47,0),0)</f>
        <v>0</v>
      </c>
      <c r="K7553">
        <f t="shared" si="1177"/>
        <v>0</v>
      </c>
      <c r="L7553">
        <f t="shared" ref="L7553:L7616" si="1184">+IF(I7553=1,IF(H7553*$W$47&lt;=$X$48,0,$X$48),0)</f>
        <v>0</v>
      </c>
      <c r="M7553" s="66" t="str">
        <f t="shared" si="1180"/>
        <v xml:space="preserve"> </v>
      </c>
    </row>
    <row r="7554" spans="1:13" x14ac:dyDescent="0.25">
      <c r="A7554" s="25">
        <f t="shared" si="1178"/>
        <v>7554</v>
      </c>
      <c r="B7554" s="35">
        <f>+INDEX(Исходные_данные!A:Z,A7554+$X$32-1,$X$30)</f>
        <v>0</v>
      </c>
      <c r="C7554" s="25">
        <f>+IFERROR(_xlfn.NUMBERVALUE(INDEX(Исходные_данные!A:Z,A7554+$X$32-1,$X$31),"."),0)</f>
        <v>0</v>
      </c>
      <c r="D7554" s="51"/>
      <c r="E7554" s="3">
        <f t="shared" ref="E7554:E7617" si="1185">+IFERROR(IF(_xlfn.NUMBERVALUE(B7554,".")&lt;E7553,E7553,_xlfn.NUMBERVALUE(B7554,".")),E7553)</f>
        <v>1289.4580000000001</v>
      </c>
      <c r="F7554" s="3">
        <f t="shared" ref="F7554:F7617" si="1186">(E7554-$X$45*$X$44)/IF($X$44&lt;&gt;0,ABS($X$44),1)*$X$39</f>
        <v>1289.4574600000001</v>
      </c>
      <c r="G7554" s="8">
        <f t="shared" si="1179"/>
        <v>0</v>
      </c>
      <c r="H7554" s="7">
        <f t="shared" si="1181"/>
        <v>0</v>
      </c>
      <c r="I7554" s="7">
        <f t="shared" si="1182"/>
        <v>0</v>
      </c>
      <c r="J7554">
        <f t="shared" si="1183"/>
        <v>0</v>
      </c>
      <c r="K7554">
        <f t="shared" ref="K7554:K7617" si="1187">+J7554/100</f>
        <v>0</v>
      </c>
      <c r="L7554">
        <f t="shared" si="1184"/>
        <v>0</v>
      </c>
      <c r="M7554" s="66" t="str">
        <f t="shared" si="1180"/>
        <v xml:space="preserve"> </v>
      </c>
    </row>
    <row r="7555" spans="1:13" x14ac:dyDescent="0.25">
      <c r="A7555" s="25">
        <f t="shared" ref="A7555:A7618" si="1188">+A7554+1</f>
        <v>7555</v>
      </c>
      <c r="B7555" s="35">
        <f>+INDEX(Исходные_данные!A:Z,A7555+$X$32-1,$X$30)</f>
        <v>0</v>
      </c>
      <c r="C7555" s="25">
        <f>+IFERROR(_xlfn.NUMBERVALUE(INDEX(Исходные_данные!A:Z,A7555+$X$32-1,$X$31),"."),0)</f>
        <v>0</v>
      </c>
      <c r="D7555" s="51"/>
      <c r="E7555" s="3">
        <f t="shared" si="1185"/>
        <v>1289.4580000000001</v>
      </c>
      <c r="F7555" s="3">
        <f t="shared" si="1186"/>
        <v>1289.4574600000001</v>
      </c>
      <c r="G7555" s="8">
        <f t="shared" ref="G7555:G7618" si="1189">+IF(E7555=E7554,0,_xlfn.NUMBERVALUE(C7555,".")/O$56*100)</f>
        <v>0</v>
      </c>
      <c r="H7555" s="7">
        <f t="shared" si="1181"/>
        <v>0</v>
      </c>
      <c r="I7555" s="7">
        <f t="shared" si="1182"/>
        <v>0</v>
      </c>
      <c r="J7555">
        <f t="shared" si="1183"/>
        <v>0</v>
      </c>
      <c r="K7555">
        <f t="shared" si="1187"/>
        <v>0</v>
      </c>
      <c r="L7555">
        <f t="shared" si="1184"/>
        <v>0</v>
      </c>
      <c r="M7555" s="66" t="str">
        <f t="shared" si="1180"/>
        <v xml:space="preserve"> </v>
      </c>
    </row>
    <row r="7556" spans="1:13" x14ac:dyDescent="0.25">
      <c r="A7556" s="25">
        <f t="shared" si="1188"/>
        <v>7556</v>
      </c>
      <c r="B7556" s="35">
        <f>+INDEX(Исходные_данные!A:Z,A7556+$X$32-1,$X$30)</f>
        <v>0</v>
      </c>
      <c r="C7556" s="25">
        <f>+IFERROR(_xlfn.NUMBERVALUE(INDEX(Исходные_данные!A:Z,A7556+$X$32-1,$X$31),"."),0)</f>
        <v>0</v>
      </c>
      <c r="D7556" s="51"/>
      <c r="E7556" s="3">
        <f t="shared" si="1185"/>
        <v>1289.4580000000001</v>
      </c>
      <c r="F7556" s="3">
        <f t="shared" si="1186"/>
        <v>1289.4574600000001</v>
      </c>
      <c r="G7556" s="8">
        <f t="shared" si="1189"/>
        <v>0</v>
      </c>
      <c r="H7556" s="7">
        <f t="shared" si="1181"/>
        <v>0</v>
      </c>
      <c r="I7556" s="7">
        <f t="shared" si="1182"/>
        <v>0</v>
      </c>
      <c r="J7556">
        <f t="shared" si="1183"/>
        <v>0</v>
      </c>
      <c r="K7556">
        <f t="shared" si="1187"/>
        <v>0</v>
      </c>
      <c r="L7556">
        <f t="shared" si="1184"/>
        <v>0</v>
      </c>
      <c r="M7556" s="66" t="str">
        <f t="shared" si="1180"/>
        <v xml:space="preserve"> </v>
      </c>
    </row>
    <row r="7557" spans="1:13" x14ac:dyDescent="0.25">
      <c r="A7557" s="25">
        <f t="shared" si="1188"/>
        <v>7557</v>
      </c>
      <c r="B7557" s="35">
        <f>+INDEX(Исходные_данные!A:Z,A7557+$X$32-1,$X$30)</f>
        <v>0</v>
      </c>
      <c r="C7557" s="25">
        <f>+IFERROR(_xlfn.NUMBERVALUE(INDEX(Исходные_данные!A:Z,A7557+$X$32-1,$X$31),"."),0)</f>
        <v>0</v>
      </c>
      <c r="D7557" s="51"/>
      <c r="E7557" s="3">
        <f t="shared" si="1185"/>
        <v>1289.4580000000001</v>
      </c>
      <c r="F7557" s="3">
        <f t="shared" si="1186"/>
        <v>1289.4574600000001</v>
      </c>
      <c r="G7557" s="8">
        <f t="shared" si="1189"/>
        <v>0</v>
      </c>
      <c r="H7557" s="7">
        <f t="shared" si="1181"/>
        <v>0</v>
      </c>
      <c r="I7557" s="7">
        <f t="shared" si="1182"/>
        <v>0</v>
      </c>
      <c r="J7557">
        <f t="shared" si="1183"/>
        <v>0</v>
      </c>
      <c r="K7557">
        <f t="shared" si="1187"/>
        <v>0</v>
      </c>
      <c r="L7557">
        <f t="shared" si="1184"/>
        <v>0</v>
      </c>
      <c r="M7557" s="66" t="str">
        <f t="shared" si="1180"/>
        <v xml:space="preserve"> </v>
      </c>
    </row>
    <row r="7558" spans="1:13" x14ac:dyDescent="0.25">
      <c r="A7558" s="25">
        <f t="shared" si="1188"/>
        <v>7558</v>
      </c>
      <c r="B7558" s="35">
        <f>+INDEX(Исходные_данные!A:Z,A7558+$X$32-1,$X$30)</f>
        <v>0</v>
      </c>
      <c r="C7558" s="25">
        <f>+IFERROR(_xlfn.NUMBERVALUE(INDEX(Исходные_данные!A:Z,A7558+$X$32-1,$X$31),"."),0)</f>
        <v>0</v>
      </c>
      <c r="D7558" s="51"/>
      <c r="E7558" s="3">
        <f t="shared" si="1185"/>
        <v>1289.4580000000001</v>
      </c>
      <c r="F7558" s="3">
        <f t="shared" si="1186"/>
        <v>1289.4574600000001</v>
      </c>
      <c r="G7558" s="8">
        <f t="shared" si="1189"/>
        <v>0</v>
      </c>
      <c r="H7558" s="7">
        <f t="shared" si="1181"/>
        <v>0</v>
      </c>
      <c r="I7558" s="7">
        <f t="shared" si="1182"/>
        <v>0</v>
      </c>
      <c r="J7558">
        <f t="shared" si="1183"/>
        <v>0</v>
      </c>
      <c r="K7558">
        <f t="shared" si="1187"/>
        <v>0</v>
      </c>
      <c r="L7558">
        <f t="shared" si="1184"/>
        <v>0</v>
      </c>
      <c r="M7558" s="66" t="str">
        <f t="shared" si="1180"/>
        <v xml:space="preserve"> </v>
      </c>
    </row>
    <row r="7559" spans="1:13" x14ac:dyDescent="0.25">
      <c r="A7559" s="25">
        <f t="shared" si="1188"/>
        <v>7559</v>
      </c>
      <c r="B7559" s="35">
        <f>+INDEX(Исходные_данные!A:Z,A7559+$X$32-1,$X$30)</f>
        <v>0</v>
      </c>
      <c r="C7559" s="25">
        <f>+IFERROR(_xlfn.NUMBERVALUE(INDEX(Исходные_данные!A:Z,A7559+$X$32-1,$X$31),"."),0)</f>
        <v>0</v>
      </c>
      <c r="D7559" s="51"/>
      <c r="E7559" s="3">
        <f t="shared" si="1185"/>
        <v>1289.4580000000001</v>
      </c>
      <c r="F7559" s="3">
        <f t="shared" si="1186"/>
        <v>1289.4574600000001</v>
      </c>
      <c r="G7559" s="8">
        <f t="shared" si="1189"/>
        <v>0</v>
      </c>
      <c r="H7559" s="7">
        <f t="shared" si="1181"/>
        <v>0</v>
      </c>
      <c r="I7559" s="7">
        <f t="shared" si="1182"/>
        <v>0</v>
      </c>
      <c r="J7559">
        <f t="shared" si="1183"/>
        <v>0</v>
      </c>
      <c r="K7559">
        <f t="shared" si="1187"/>
        <v>0</v>
      </c>
      <c r="L7559">
        <f t="shared" si="1184"/>
        <v>0</v>
      </c>
      <c r="M7559" s="66" t="str">
        <f t="shared" si="1180"/>
        <v xml:space="preserve"> </v>
      </c>
    </row>
    <row r="7560" spans="1:13" x14ac:dyDescent="0.25">
      <c r="A7560" s="25">
        <f t="shared" si="1188"/>
        <v>7560</v>
      </c>
      <c r="B7560" s="35">
        <f>+INDEX(Исходные_данные!A:Z,A7560+$X$32-1,$X$30)</f>
        <v>0</v>
      </c>
      <c r="C7560" s="25">
        <f>+IFERROR(_xlfn.NUMBERVALUE(INDEX(Исходные_данные!A:Z,A7560+$X$32-1,$X$31),"."),0)</f>
        <v>0</v>
      </c>
      <c r="D7560" s="51"/>
      <c r="E7560" s="3">
        <f t="shared" si="1185"/>
        <v>1289.4580000000001</v>
      </c>
      <c r="F7560" s="3">
        <f t="shared" si="1186"/>
        <v>1289.4574600000001</v>
      </c>
      <c r="G7560" s="8">
        <f t="shared" si="1189"/>
        <v>0</v>
      </c>
      <c r="H7560" s="7">
        <f t="shared" si="1181"/>
        <v>0</v>
      </c>
      <c r="I7560" s="7">
        <f t="shared" si="1182"/>
        <v>0</v>
      </c>
      <c r="J7560">
        <f t="shared" si="1183"/>
        <v>0</v>
      </c>
      <c r="K7560">
        <f t="shared" si="1187"/>
        <v>0</v>
      </c>
      <c r="L7560">
        <f t="shared" si="1184"/>
        <v>0</v>
      </c>
      <c r="M7560" s="66" t="str">
        <f t="shared" si="1180"/>
        <v xml:space="preserve"> </v>
      </c>
    </row>
    <row r="7561" spans="1:13" x14ac:dyDescent="0.25">
      <c r="A7561" s="25">
        <f t="shared" si="1188"/>
        <v>7561</v>
      </c>
      <c r="B7561" s="35">
        <f>+INDEX(Исходные_данные!A:Z,A7561+$X$32-1,$X$30)</f>
        <v>0</v>
      </c>
      <c r="C7561" s="25">
        <f>+IFERROR(_xlfn.NUMBERVALUE(INDEX(Исходные_данные!A:Z,A7561+$X$32-1,$X$31),"."),0)</f>
        <v>0</v>
      </c>
      <c r="D7561" s="51"/>
      <c r="E7561" s="3">
        <f t="shared" si="1185"/>
        <v>1289.4580000000001</v>
      </c>
      <c r="F7561" s="3">
        <f t="shared" si="1186"/>
        <v>1289.4574600000001</v>
      </c>
      <c r="G7561" s="8">
        <f t="shared" si="1189"/>
        <v>0</v>
      </c>
      <c r="H7561" s="7">
        <f t="shared" si="1181"/>
        <v>0</v>
      </c>
      <c r="I7561" s="7">
        <f t="shared" si="1182"/>
        <v>0</v>
      </c>
      <c r="J7561">
        <f t="shared" si="1183"/>
        <v>0</v>
      </c>
      <c r="K7561">
        <f t="shared" si="1187"/>
        <v>0</v>
      </c>
      <c r="L7561">
        <f t="shared" si="1184"/>
        <v>0</v>
      </c>
      <c r="M7561" s="66" t="str">
        <f t="shared" si="1180"/>
        <v xml:space="preserve"> </v>
      </c>
    </row>
    <row r="7562" spans="1:13" x14ac:dyDescent="0.25">
      <c r="A7562" s="25">
        <f t="shared" si="1188"/>
        <v>7562</v>
      </c>
      <c r="B7562" s="35">
        <f>+INDEX(Исходные_данные!A:Z,A7562+$X$32-1,$X$30)</f>
        <v>0</v>
      </c>
      <c r="C7562" s="25">
        <f>+IFERROR(_xlfn.NUMBERVALUE(INDEX(Исходные_данные!A:Z,A7562+$X$32-1,$X$31),"."),0)</f>
        <v>0</v>
      </c>
      <c r="D7562" s="51"/>
      <c r="E7562" s="3">
        <f t="shared" si="1185"/>
        <v>1289.4580000000001</v>
      </c>
      <c r="F7562" s="3">
        <f t="shared" si="1186"/>
        <v>1289.4574600000001</v>
      </c>
      <c r="G7562" s="8">
        <f t="shared" si="1189"/>
        <v>0</v>
      </c>
      <c r="H7562" s="7">
        <f t="shared" si="1181"/>
        <v>0</v>
      </c>
      <c r="I7562" s="7">
        <f t="shared" si="1182"/>
        <v>0</v>
      </c>
      <c r="J7562">
        <f t="shared" si="1183"/>
        <v>0</v>
      </c>
      <c r="K7562">
        <f t="shared" si="1187"/>
        <v>0</v>
      </c>
      <c r="L7562">
        <f t="shared" si="1184"/>
        <v>0</v>
      </c>
      <c r="M7562" s="66" t="str">
        <f t="shared" si="1180"/>
        <v xml:space="preserve"> </v>
      </c>
    </row>
    <row r="7563" spans="1:13" x14ac:dyDescent="0.25">
      <c r="A7563" s="25">
        <f t="shared" si="1188"/>
        <v>7563</v>
      </c>
      <c r="B7563" s="35">
        <f>+INDEX(Исходные_данные!A:Z,A7563+$X$32-1,$X$30)</f>
        <v>0</v>
      </c>
      <c r="C7563" s="25">
        <f>+IFERROR(_xlfn.NUMBERVALUE(INDEX(Исходные_данные!A:Z,A7563+$X$32-1,$X$31),"."),0)</f>
        <v>0</v>
      </c>
      <c r="D7563" s="51"/>
      <c r="E7563" s="3">
        <f t="shared" si="1185"/>
        <v>1289.4580000000001</v>
      </c>
      <c r="F7563" s="3">
        <f t="shared" si="1186"/>
        <v>1289.4574600000001</v>
      </c>
      <c r="G7563" s="8">
        <f t="shared" si="1189"/>
        <v>0</v>
      </c>
      <c r="H7563" s="7">
        <f t="shared" si="1181"/>
        <v>0</v>
      </c>
      <c r="I7563" s="7">
        <f t="shared" si="1182"/>
        <v>0</v>
      </c>
      <c r="J7563">
        <f t="shared" si="1183"/>
        <v>0</v>
      </c>
      <c r="K7563">
        <f t="shared" si="1187"/>
        <v>0</v>
      </c>
      <c r="L7563">
        <f t="shared" si="1184"/>
        <v>0</v>
      </c>
      <c r="M7563" s="66" t="str">
        <f t="shared" si="1180"/>
        <v xml:space="preserve"> </v>
      </c>
    </row>
    <row r="7564" spans="1:13" x14ac:dyDescent="0.25">
      <c r="A7564" s="25">
        <f t="shared" si="1188"/>
        <v>7564</v>
      </c>
      <c r="B7564" s="35">
        <f>+INDEX(Исходные_данные!A:Z,A7564+$X$32-1,$X$30)</f>
        <v>0</v>
      </c>
      <c r="C7564" s="25">
        <f>+IFERROR(_xlfn.NUMBERVALUE(INDEX(Исходные_данные!A:Z,A7564+$X$32-1,$X$31),"."),0)</f>
        <v>0</v>
      </c>
      <c r="D7564" s="51"/>
      <c r="E7564" s="3">
        <f t="shared" si="1185"/>
        <v>1289.4580000000001</v>
      </c>
      <c r="F7564" s="3">
        <f t="shared" si="1186"/>
        <v>1289.4574600000001</v>
      </c>
      <c r="G7564" s="8">
        <f t="shared" si="1189"/>
        <v>0</v>
      </c>
      <c r="H7564" s="7">
        <f t="shared" si="1181"/>
        <v>0</v>
      </c>
      <c r="I7564" s="7">
        <f t="shared" si="1182"/>
        <v>0</v>
      </c>
      <c r="J7564">
        <f t="shared" si="1183"/>
        <v>0</v>
      </c>
      <c r="K7564">
        <f t="shared" si="1187"/>
        <v>0</v>
      </c>
      <c r="L7564">
        <f t="shared" si="1184"/>
        <v>0</v>
      </c>
      <c r="M7564" s="66" t="str">
        <f t="shared" si="1180"/>
        <v xml:space="preserve"> </v>
      </c>
    </row>
    <row r="7565" spans="1:13" x14ac:dyDescent="0.25">
      <c r="A7565" s="25">
        <f t="shared" si="1188"/>
        <v>7565</v>
      </c>
      <c r="B7565" s="35">
        <f>+INDEX(Исходные_данные!A:Z,A7565+$X$32-1,$X$30)</f>
        <v>0</v>
      </c>
      <c r="C7565" s="25">
        <f>+IFERROR(_xlfn.NUMBERVALUE(INDEX(Исходные_данные!A:Z,A7565+$X$32-1,$X$31),"."),0)</f>
        <v>0</v>
      </c>
      <c r="D7565" s="51"/>
      <c r="E7565" s="3">
        <f t="shared" si="1185"/>
        <v>1289.4580000000001</v>
      </c>
      <c r="F7565" s="3">
        <f t="shared" si="1186"/>
        <v>1289.4574600000001</v>
      </c>
      <c r="G7565" s="8">
        <f t="shared" si="1189"/>
        <v>0</v>
      </c>
      <c r="H7565" s="7">
        <f t="shared" si="1181"/>
        <v>0</v>
      </c>
      <c r="I7565" s="7">
        <f t="shared" si="1182"/>
        <v>0</v>
      </c>
      <c r="J7565">
        <f t="shared" si="1183"/>
        <v>0</v>
      </c>
      <c r="K7565">
        <f t="shared" si="1187"/>
        <v>0</v>
      </c>
      <c r="L7565">
        <f t="shared" si="1184"/>
        <v>0</v>
      </c>
      <c r="M7565" s="66" t="str">
        <f t="shared" si="1180"/>
        <v xml:space="preserve"> </v>
      </c>
    </row>
    <row r="7566" spans="1:13" x14ac:dyDescent="0.25">
      <c r="A7566" s="25">
        <f t="shared" si="1188"/>
        <v>7566</v>
      </c>
      <c r="B7566" s="35">
        <f>+INDEX(Исходные_данные!A:Z,A7566+$X$32-1,$X$30)</f>
        <v>0</v>
      </c>
      <c r="C7566" s="25">
        <f>+IFERROR(_xlfn.NUMBERVALUE(INDEX(Исходные_данные!A:Z,A7566+$X$32-1,$X$31),"."),0)</f>
        <v>0</v>
      </c>
      <c r="D7566" s="51"/>
      <c r="E7566" s="3">
        <f t="shared" si="1185"/>
        <v>1289.4580000000001</v>
      </c>
      <c r="F7566" s="3">
        <f t="shared" si="1186"/>
        <v>1289.4574600000001</v>
      </c>
      <c r="G7566" s="8">
        <f t="shared" si="1189"/>
        <v>0</v>
      </c>
      <c r="H7566" s="7">
        <f t="shared" si="1181"/>
        <v>0</v>
      </c>
      <c r="I7566" s="7">
        <f t="shared" si="1182"/>
        <v>0</v>
      </c>
      <c r="J7566">
        <f t="shared" si="1183"/>
        <v>0</v>
      </c>
      <c r="K7566">
        <f t="shared" si="1187"/>
        <v>0</v>
      </c>
      <c r="L7566">
        <f t="shared" si="1184"/>
        <v>0</v>
      </c>
      <c r="M7566" s="66" t="str">
        <f t="shared" si="1180"/>
        <v xml:space="preserve"> </v>
      </c>
    </row>
    <row r="7567" spans="1:13" x14ac:dyDescent="0.25">
      <c r="A7567" s="25">
        <f t="shared" si="1188"/>
        <v>7567</v>
      </c>
      <c r="B7567" s="35">
        <f>+INDEX(Исходные_данные!A:Z,A7567+$X$32-1,$X$30)</f>
        <v>0</v>
      </c>
      <c r="C7567" s="25">
        <f>+IFERROR(_xlfn.NUMBERVALUE(INDEX(Исходные_данные!A:Z,A7567+$X$32-1,$X$31),"."),0)</f>
        <v>0</v>
      </c>
      <c r="D7567" s="51"/>
      <c r="E7567" s="3">
        <f t="shared" si="1185"/>
        <v>1289.4580000000001</v>
      </c>
      <c r="F7567" s="3">
        <f t="shared" si="1186"/>
        <v>1289.4574600000001</v>
      </c>
      <c r="G7567" s="8">
        <f t="shared" si="1189"/>
        <v>0</v>
      </c>
      <c r="H7567" s="7">
        <f t="shared" si="1181"/>
        <v>0</v>
      </c>
      <c r="I7567" s="7">
        <f t="shared" si="1182"/>
        <v>0</v>
      </c>
      <c r="J7567">
        <f t="shared" si="1183"/>
        <v>0</v>
      </c>
      <c r="K7567">
        <f t="shared" si="1187"/>
        <v>0</v>
      </c>
      <c r="L7567">
        <f t="shared" si="1184"/>
        <v>0</v>
      </c>
      <c r="M7567" s="66" t="str">
        <f t="shared" si="1180"/>
        <v xml:space="preserve"> </v>
      </c>
    </row>
    <row r="7568" spans="1:13" x14ac:dyDescent="0.25">
      <c r="A7568" s="25">
        <f t="shared" si="1188"/>
        <v>7568</v>
      </c>
      <c r="B7568" s="35">
        <f>+INDEX(Исходные_данные!A:Z,A7568+$X$32-1,$X$30)</f>
        <v>0</v>
      </c>
      <c r="C7568" s="25">
        <f>+IFERROR(_xlfn.NUMBERVALUE(INDEX(Исходные_данные!A:Z,A7568+$X$32-1,$X$31),"."),0)</f>
        <v>0</v>
      </c>
      <c r="D7568" s="51"/>
      <c r="E7568" s="3">
        <f t="shared" si="1185"/>
        <v>1289.4580000000001</v>
      </c>
      <c r="F7568" s="3">
        <f t="shared" si="1186"/>
        <v>1289.4574600000001</v>
      </c>
      <c r="G7568" s="8">
        <f t="shared" si="1189"/>
        <v>0</v>
      </c>
      <c r="H7568" s="7">
        <f t="shared" si="1181"/>
        <v>0</v>
      </c>
      <c r="I7568" s="7">
        <f t="shared" si="1182"/>
        <v>0</v>
      </c>
      <c r="J7568">
        <f t="shared" si="1183"/>
        <v>0</v>
      </c>
      <c r="K7568">
        <f t="shared" si="1187"/>
        <v>0</v>
      </c>
      <c r="L7568">
        <f t="shared" si="1184"/>
        <v>0</v>
      </c>
      <c r="M7568" s="66" t="str">
        <f t="shared" si="1180"/>
        <v xml:space="preserve"> </v>
      </c>
    </row>
    <row r="7569" spans="1:13" x14ac:dyDescent="0.25">
      <c r="A7569" s="25">
        <f t="shared" si="1188"/>
        <v>7569</v>
      </c>
      <c r="B7569" s="35">
        <f>+INDEX(Исходные_данные!A:Z,A7569+$X$32-1,$X$30)</f>
        <v>0</v>
      </c>
      <c r="C7569" s="25">
        <f>+IFERROR(_xlfn.NUMBERVALUE(INDEX(Исходные_данные!A:Z,A7569+$X$32-1,$X$31),"."),0)</f>
        <v>0</v>
      </c>
      <c r="D7569" s="51"/>
      <c r="E7569" s="3">
        <f t="shared" si="1185"/>
        <v>1289.4580000000001</v>
      </c>
      <c r="F7569" s="3">
        <f t="shared" si="1186"/>
        <v>1289.4574600000001</v>
      </c>
      <c r="G7569" s="8">
        <f t="shared" si="1189"/>
        <v>0</v>
      </c>
      <c r="H7569" s="7">
        <f t="shared" si="1181"/>
        <v>0</v>
      </c>
      <c r="I7569" s="7">
        <f t="shared" si="1182"/>
        <v>0</v>
      </c>
      <c r="J7569">
        <f t="shared" si="1183"/>
        <v>0</v>
      </c>
      <c r="K7569">
        <f t="shared" si="1187"/>
        <v>0</v>
      </c>
      <c r="L7569">
        <f t="shared" si="1184"/>
        <v>0</v>
      </c>
      <c r="M7569" s="66" t="str">
        <f t="shared" si="1180"/>
        <v xml:space="preserve"> </v>
      </c>
    </row>
    <row r="7570" spans="1:13" x14ac:dyDescent="0.25">
      <c r="A7570" s="25">
        <f t="shared" si="1188"/>
        <v>7570</v>
      </c>
      <c r="B7570" s="35">
        <f>+INDEX(Исходные_данные!A:Z,A7570+$X$32-1,$X$30)</f>
        <v>0</v>
      </c>
      <c r="C7570" s="25">
        <f>+IFERROR(_xlfn.NUMBERVALUE(INDEX(Исходные_данные!A:Z,A7570+$X$32-1,$X$31),"."),0)</f>
        <v>0</v>
      </c>
      <c r="D7570" s="51"/>
      <c r="E7570" s="3">
        <f t="shared" si="1185"/>
        <v>1289.4580000000001</v>
      </c>
      <c r="F7570" s="3">
        <f t="shared" si="1186"/>
        <v>1289.4574600000001</v>
      </c>
      <c r="G7570" s="8">
        <f t="shared" si="1189"/>
        <v>0</v>
      </c>
      <c r="H7570" s="7">
        <f t="shared" si="1181"/>
        <v>0</v>
      </c>
      <c r="I7570" s="7">
        <f t="shared" si="1182"/>
        <v>0</v>
      </c>
      <c r="J7570">
        <f t="shared" si="1183"/>
        <v>0</v>
      </c>
      <c r="K7570">
        <f t="shared" si="1187"/>
        <v>0</v>
      </c>
      <c r="L7570">
        <f t="shared" si="1184"/>
        <v>0</v>
      </c>
      <c r="M7570" s="66" t="str">
        <f t="shared" si="1180"/>
        <v xml:space="preserve"> </v>
      </c>
    </row>
    <row r="7571" spans="1:13" x14ac:dyDescent="0.25">
      <c r="A7571" s="25">
        <f t="shared" si="1188"/>
        <v>7571</v>
      </c>
      <c r="B7571" s="35">
        <f>+INDEX(Исходные_данные!A:Z,A7571+$X$32-1,$X$30)</f>
        <v>0</v>
      </c>
      <c r="C7571" s="25">
        <f>+IFERROR(_xlfn.NUMBERVALUE(INDEX(Исходные_данные!A:Z,A7571+$X$32-1,$X$31),"."),0)</f>
        <v>0</v>
      </c>
      <c r="D7571" s="51"/>
      <c r="E7571" s="3">
        <f t="shared" si="1185"/>
        <v>1289.4580000000001</v>
      </c>
      <c r="F7571" s="3">
        <f t="shared" si="1186"/>
        <v>1289.4574600000001</v>
      </c>
      <c r="G7571" s="8">
        <f t="shared" si="1189"/>
        <v>0</v>
      </c>
      <c r="H7571" s="7">
        <f t="shared" si="1181"/>
        <v>0</v>
      </c>
      <c r="I7571" s="7">
        <f t="shared" si="1182"/>
        <v>0</v>
      </c>
      <c r="J7571">
        <f t="shared" si="1183"/>
        <v>0</v>
      </c>
      <c r="K7571">
        <f t="shared" si="1187"/>
        <v>0</v>
      </c>
      <c r="L7571">
        <f t="shared" si="1184"/>
        <v>0</v>
      </c>
      <c r="M7571" s="66" t="str">
        <f t="shared" si="1180"/>
        <v xml:space="preserve"> </v>
      </c>
    </row>
    <row r="7572" spans="1:13" x14ac:dyDescent="0.25">
      <c r="A7572" s="25">
        <f t="shared" si="1188"/>
        <v>7572</v>
      </c>
      <c r="B7572" s="35">
        <f>+INDEX(Исходные_данные!A:Z,A7572+$X$32-1,$X$30)</f>
        <v>0</v>
      </c>
      <c r="C7572" s="25">
        <f>+IFERROR(_xlfn.NUMBERVALUE(INDEX(Исходные_данные!A:Z,A7572+$X$32-1,$X$31),"."),0)</f>
        <v>0</v>
      </c>
      <c r="D7572" s="51"/>
      <c r="E7572" s="3">
        <f t="shared" si="1185"/>
        <v>1289.4580000000001</v>
      </c>
      <c r="F7572" s="3">
        <f t="shared" si="1186"/>
        <v>1289.4574600000001</v>
      </c>
      <c r="G7572" s="8">
        <f t="shared" si="1189"/>
        <v>0</v>
      </c>
      <c r="H7572" s="7">
        <f t="shared" si="1181"/>
        <v>0</v>
      </c>
      <c r="I7572" s="7">
        <f t="shared" si="1182"/>
        <v>0</v>
      </c>
      <c r="J7572">
        <f t="shared" si="1183"/>
        <v>0</v>
      </c>
      <c r="K7572">
        <f t="shared" si="1187"/>
        <v>0</v>
      </c>
      <c r="L7572">
        <f t="shared" si="1184"/>
        <v>0</v>
      </c>
      <c r="M7572" s="66" t="str">
        <f t="shared" si="1180"/>
        <v xml:space="preserve"> </v>
      </c>
    </row>
    <row r="7573" spans="1:13" x14ac:dyDescent="0.25">
      <c r="A7573" s="25">
        <f t="shared" si="1188"/>
        <v>7573</v>
      </c>
      <c r="B7573" s="35">
        <f>+INDEX(Исходные_данные!A:Z,A7573+$X$32-1,$X$30)</f>
        <v>0</v>
      </c>
      <c r="C7573" s="25">
        <f>+IFERROR(_xlfn.NUMBERVALUE(INDEX(Исходные_данные!A:Z,A7573+$X$32-1,$X$31),"."),0)</f>
        <v>0</v>
      </c>
      <c r="D7573" s="51"/>
      <c r="E7573" s="3">
        <f t="shared" si="1185"/>
        <v>1289.4580000000001</v>
      </c>
      <c r="F7573" s="3">
        <f t="shared" si="1186"/>
        <v>1289.4574600000001</v>
      </c>
      <c r="G7573" s="8">
        <f t="shared" si="1189"/>
        <v>0</v>
      </c>
      <c r="H7573" s="7">
        <f t="shared" si="1181"/>
        <v>0</v>
      </c>
      <c r="I7573" s="7">
        <f t="shared" si="1182"/>
        <v>0</v>
      </c>
      <c r="J7573">
        <f t="shared" si="1183"/>
        <v>0</v>
      </c>
      <c r="K7573">
        <f t="shared" si="1187"/>
        <v>0</v>
      </c>
      <c r="L7573">
        <f t="shared" si="1184"/>
        <v>0</v>
      </c>
      <c r="M7573" s="66" t="str">
        <f t="shared" si="1180"/>
        <v xml:space="preserve"> </v>
      </c>
    </row>
    <row r="7574" spans="1:13" x14ac:dyDescent="0.25">
      <c r="A7574" s="25">
        <f t="shared" si="1188"/>
        <v>7574</v>
      </c>
      <c r="B7574" s="35">
        <f>+INDEX(Исходные_данные!A:Z,A7574+$X$32-1,$X$30)</f>
        <v>0</v>
      </c>
      <c r="C7574" s="25">
        <f>+IFERROR(_xlfn.NUMBERVALUE(INDEX(Исходные_данные!A:Z,A7574+$X$32-1,$X$31),"."),0)</f>
        <v>0</v>
      </c>
      <c r="D7574" s="51"/>
      <c r="E7574" s="3">
        <f t="shared" si="1185"/>
        <v>1289.4580000000001</v>
      </c>
      <c r="F7574" s="3">
        <f t="shared" si="1186"/>
        <v>1289.4574600000001</v>
      </c>
      <c r="G7574" s="8">
        <f t="shared" si="1189"/>
        <v>0</v>
      </c>
      <c r="H7574" s="7">
        <f t="shared" si="1181"/>
        <v>0</v>
      </c>
      <c r="I7574" s="7">
        <f t="shared" si="1182"/>
        <v>0</v>
      </c>
      <c r="J7574">
        <f t="shared" si="1183"/>
        <v>0</v>
      </c>
      <c r="K7574">
        <f t="shared" si="1187"/>
        <v>0</v>
      </c>
      <c r="L7574">
        <f t="shared" si="1184"/>
        <v>0</v>
      </c>
      <c r="M7574" s="66" t="str">
        <f t="shared" si="1180"/>
        <v xml:space="preserve"> </v>
      </c>
    </row>
    <row r="7575" spans="1:13" x14ac:dyDescent="0.25">
      <c r="A7575" s="25">
        <f t="shared" si="1188"/>
        <v>7575</v>
      </c>
      <c r="B7575" s="35">
        <f>+INDEX(Исходные_данные!A:Z,A7575+$X$32-1,$X$30)</f>
        <v>0</v>
      </c>
      <c r="C7575" s="25">
        <f>+IFERROR(_xlfn.NUMBERVALUE(INDEX(Исходные_данные!A:Z,A7575+$X$32-1,$X$31),"."),0)</f>
        <v>0</v>
      </c>
      <c r="D7575" s="51"/>
      <c r="E7575" s="3">
        <f t="shared" si="1185"/>
        <v>1289.4580000000001</v>
      </c>
      <c r="F7575" s="3">
        <f t="shared" si="1186"/>
        <v>1289.4574600000001</v>
      </c>
      <c r="G7575" s="8">
        <f t="shared" si="1189"/>
        <v>0</v>
      </c>
      <c r="H7575" s="7">
        <f t="shared" si="1181"/>
        <v>0</v>
      </c>
      <c r="I7575" s="7">
        <f t="shared" si="1182"/>
        <v>0</v>
      </c>
      <c r="J7575">
        <f t="shared" si="1183"/>
        <v>0</v>
      </c>
      <c r="K7575">
        <f t="shared" si="1187"/>
        <v>0</v>
      </c>
      <c r="L7575">
        <f t="shared" si="1184"/>
        <v>0</v>
      </c>
      <c r="M7575" s="66" t="str">
        <f t="shared" si="1180"/>
        <v xml:space="preserve"> </v>
      </c>
    </row>
    <row r="7576" spans="1:13" x14ac:dyDescent="0.25">
      <c r="A7576" s="25">
        <f t="shared" si="1188"/>
        <v>7576</v>
      </c>
      <c r="B7576" s="35">
        <f>+INDEX(Исходные_данные!A:Z,A7576+$X$32-1,$X$30)</f>
        <v>0</v>
      </c>
      <c r="C7576" s="25">
        <f>+IFERROR(_xlfn.NUMBERVALUE(INDEX(Исходные_данные!A:Z,A7576+$X$32-1,$X$31),"."),0)</f>
        <v>0</v>
      </c>
      <c r="D7576" s="51"/>
      <c r="E7576" s="3">
        <f t="shared" si="1185"/>
        <v>1289.4580000000001</v>
      </c>
      <c r="F7576" s="3">
        <f t="shared" si="1186"/>
        <v>1289.4574600000001</v>
      </c>
      <c r="G7576" s="8">
        <f t="shared" si="1189"/>
        <v>0</v>
      </c>
      <c r="H7576" s="7">
        <f t="shared" si="1181"/>
        <v>0</v>
      </c>
      <c r="I7576" s="7">
        <f t="shared" si="1182"/>
        <v>0</v>
      </c>
      <c r="J7576">
        <f t="shared" si="1183"/>
        <v>0</v>
      </c>
      <c r="K7576">
        <f t="shared" si="1187"/>
        <v>0</v>
      </c>
      <c r="L7576">
        <f t="shared" si="1184"/>
        <v>0</v>
      </c>
      <c r="M7576" s="66" t="str">
        <f t="shared" si="1180"/>
        <v xml:space="preserve"> </v>
      </c>
    </row>
    <row r="7577" spans="1:13" x14ac:dyDescent="0.25">
      <c r="A7577" s="25">
        <f t="shared" si="1188"/>
        <v>7577</v>
      </c>
      <c r="B7577" s="35">
        <f>+INDEX(Исходные_данные!A:Z,A7577+$X$32-1,$X$30)</f>
        <v>0</v>
      </c>
      <c r="C7577" s="25">
        <f>+IFERROR(_xlfn.NUMBERVALUE(INDEX(Исходные_данные!A:Z,A7577+$X$32-1,$X$31),"."),0)</f>
        <v>0</v>
      </c>
      <c r="D7577" s="51"/>
      <c r="E7577" s="3">
        <f t="shared" si="1185"/>
        <v>1289.4580000000001</v>
      </c>
      <c r="F7577" s="3">
        <f t="shared" si="1186"/>
        <v>1289.4574600000001</v>
      </c>
      <c r="G7577" s="8">
        <f t="shared" si="1189"/>
        <v>0</v>
      </c>
      <c r="H7577" s="7">
        <f t="shared" si="1181"/>
        <v>0</v>
      </c>
      <c r="I7577" s="7">
        <f t="shared" si="1182"/>
        <v>0</v>
      </c>
      <c r="J7577">
        <f t="shared" si="1183"/>
        <v>0</v>
      </c>
      <c r="K7577">
        <f t="shared" si="1187"/>
        <v>0</v>
      </c>
      <c r="L7577">
        <f t="shared" si="1184"/>
        <v>0</v>
      </c>
      <c r="M7577" s="66" t="str">
        <f t="shared" si="1180"/>
        <v xml:space="preserve"> </v>
      </c>
    </row>
    <row r="7578" spans="1:13" x14ac:dyDescent="0.25">
      <c r="A7578" s="25">
        <f t="shared" si="1188"/>
        <v>7578</v>
      </c>
      <c r="B7578" s="35">
        <f>+INDEX(Исходные_данные!A:Z,A7578+$X$32-1,$X$30)</f>
        <v>0</v>
      </c>
      <c r="C7578" s="25">
        <f>+IFERROR(_xlfn.NUMBERVALUE(INDEX(Исходные_данные!A:Z,A7578+$X$32-1,$X$31),"."),0)</f>
        <v>0</v>
      </c>
      <c r="D7578" s="51"/>
      <c r="E7578" s="3">
        <f t="shared" si="1185"/>
        <v>1289.4580000000001</v>
      </c>
      <c r="F7578" s="3">
        <f t="shared" si="1186"/>
        <v>1289.4574600000001</v>
      </c>
      <c r="G7578" s="8">
        <f t="shared" si="1189"/>
        <v>0</v>
      </c>
      <c r="H7578" s="7">
        <f t="shared" si="1181"/>
        <v>0</v>
      </c>
      <c r="I7578" s="7">
        <f t="shared" si="1182"/>
        <v>0</v>
      </c>
      <c r="J7578">
        <f t="shared" si="1183"/>
        <v>0</v>
      </c>
      <c r="K7578">
        <f t="shared" si="1187"/>
        <v>0</v>
      </c>
      <c r="L7578">
        <f t="shared" si="1184"/>
        <v>0</v>
      </c>
      <c r="M7578" s="66" t="str">
        <f t="shared" si="1180"/>
        <v xml:space="preserve"> </v>
      </c>
    </row>
    <row r="7579" spans="1:13" x14ac:dyDescent="0.25">
      <c r="A7579" s="25">
        <f t="shared" si="1188"/>
        <v>7579</v>
      </c>
      <c r="B7579" s="35">
        <f>+INDEX(Исходные_данные!A:Z,A7579+$X$32-1,$X$30)</f>
        <v>0</v>
      </c>
      <c r="C7579" s="25">
        <f>+IFERROR(_xlfn.NUMBERVALUE(INDEX(Исходные_данные!A:Z,A7579+$X$32-1,$X$31),"."),0)</f>
        <v>0</v>
      </c>
      <c r="D7579" s="51"/>
      <c r="E7579" s="3">
        <f t="shared" si="1185"/>
        <v>1289.4580000000001</v>
      </c>
      <c r="F7579" s="3">
        <f t="shared" si="1186"/>
        <v>1289.4574600000001</v>
      </c>
      <c r="G7579" s="8">
        <f t="shared" si="1189"/>
        <v>0</v>
      </c>
      <c r="H7579" s="7">
        <f t="shared" si="1181"/>
        <v>0</v>
      </c>
      <c r="I7579" s="7">
        <f t="shared" si="1182"/>
        <v>0</v>
      </c>
      <c r="J7579">
        <f t="shared" si="1183"/>
        <v>0</v>
      </c>
      <c r="K7579">
        <f t="shared" si="1187"/>
        <v>0</v>
      </c>
      <c r="L7579">
        <f t="shared" si="1184"/>
        <v>0</v>
      </c>
      <c r="M7579" s="66" t="str">
        <f t="shared" si="1180"/>
        <v xml:space="preserve"> </v>
      </c>
    </row>
    <row r="7580" spans="1:13" x14ac:dyDescent="0.25">
      <c r="A7580" s="25">
        <f t="shared" si="1188"/>
        <v>7580</v>
      </c>
      <c r="B7580" s="35">
        <f>+INDEX(Исходные_данные!A:Z,A7580+$X$32-1,$X$30)</f>
        <v>0</v>
      </c>
      <c r="C7580" s="25">
        <f>+IFERROR(_xlfn.NUMBERVALUE(INDEX(Исходные_данные!A:Z,A7580+$X$32-1,$X$31),"."),0)</f>
        <v>0</v>
      </c>
      <c r="D7580" s="51"/>
      <c r="E7580" s="3">
        <f t="shared" si="1185"/>
        <v>1289.4580000000001</v>
      </c>
      <c r="F7580" s="3">
        <f t="shared" si="1186"/>
        <v>1289.4574600000001</v>
      </c>
      <c r="G7580" s="8">
        <f t="shared" si="1189"/>
        <v>0</v>
      </c>
      <c r="H7580" s="7">
        <f t="shared" si="1181"/>
        <v>0</v>
      </c>
      <c r="I7580" s="7">
        <f t="shared" si="1182"/>
        <v>0</v>
      </c>
      <c r="J7580">
        <f t="shared" si="1183"/>
        <v>0</v>
      </c>
      <c r="K7580">
        <f t="shared" si="1187"/>
        <v>0</v>
      </c>
      <c r="L7580">
        <f t="shared" si="1184"/>
        <v>0</v>
      </c>
      <c r="M7580" s="66" t="str">
        <f t="shared" ref="M7580:M7643" si="1190">IF(AC7595=1,"",+CONCATENATE(IF($AC$43=1,CONCATENATE(D7580," "),""),IF($AC$44=1,CONCATENATE(E7580," (",TEXT(G7580,"0,0"),"%)"),"")))</f>
        <v xml:space="preserve"> </v>
      </c>
    </row>
    <row r="7581" spans="1:13" x14ac:dyDescent="0.25">
      <c r="A7581" s="25">
        <f t="shared" si="1188"/>
        <v>7581</v>
      </c>
      <c r="B7581" s="35">
        <f>+INDEX(Исходные_данные!A:Z,A7581+$X$32-1,$X$30)</f>
        <v>0</v>
      </c>
      <c r="C7581" s="25">
        <f>+IFERROR(_xlfn.NUMBERVALUE(INDEX(Исходные_данные!A:Z,A7581+$X$32-1,$X$31),"."),0)</f>
        <v>0</v>
      </c>
      <c r="D7581" s="51"/>
      <c r="E7581" s="3">
        <f t="shared" si="1185"/>
        <v>1289.4580000000001</v>
      </c>
      <c r="F7581" s="3">
        <f t="shared" si="1186"/>
        <v>1289.4574600000001</v>
      </c>
      <c r="G7581" s="8">
        <f t="shared" si="1189"/>
        <v>0</v>
      </c>
      <c r="H7581" s="7">
        <f t="shared" si="1181"/>
        <v>0</v>
      </c>
      <c r="I7581" s="7">
        <f t="shared" si="1182"/>
        <v>0</v>
      </c>
      <c r="J7581">
        <f t="shared" si="1183"/>
        <v>0</v>
      </c>
      <c r="K7581">
        <f t="shared" si="1187"/>
        <v>0</v>
      </c>
      <c r="L7581">
        <f t="shared" si="1184"/>
        <v>0</v>
      </c>
      <c r="M7581" s="66" t="str">
        <f t="shared" si="1190"/>
        <v xml:space="preserve"> </v>
      </c>
    </row>
    <row r="7582" spans="1:13" x14ac:dyDescent="0.25">
      <c r="A7582" s="25">
        <f t="shared" si="1188"/>
        <v>7582</v>
      </c>
      <c r="B7582" s="35">
        <f>+INDEX(Исходные_данные!A:Z,A7582+$X$32-1,$X$30)</f>
        <v>0</v>
      </c>
      <c r="C7582" s="25">
        <f>+IFERROR(_xlfn.NUMBERVALUE(INDEX(Исходные_данные!A:Z,A7582+$X$32-1,$X$31),"."),0)</f>
        <v>0</v>
      </c>
      <c r="D7582" s="51"/>
      <c r="E7582" s="3">
        <f t="shared" si="1185"/>
        <v>1289.4580000000001</v>
      </c>
      <c r="F7582" s="3">
        <f t="shared" si="1186"/>
        <v>1289.4574600000001</v>
      </c>
      <c r="G7582" s="8">
        <f t="shared" si="1189"/>
        <v>0</v>
      </c>
      <c r="H7582" s="7">
        <f t="shared" si="1181"/>
        <v>0</v>
      </c>
      <c r="I7582" s="7">
        <f t="shared" si="1182"/>
        <v>0</v>
      </c>
      <c r="J7582">
        <f t="shared" si="1183"/>
        <v>0</v>
      </c>
      <c r="K7582">
        <f t="shared" si="1187"/>
        <v>0</v>
      </c>
      <c r="L7582">
        <f t="shared" si="1184"/>
        <v>0</v>
      </c>
      <c r="M7582" s="66" t="str">
        <f t="shared" si="1190"/>
        <v xml:space="preserve"> </v>
      </c>
    </row>
    <row r="7583" spans="1:13" x14ac:dyDescent="0.25">
      <c r="A7583" s="25">
        <f t="shared" si="1188"/>
        <v>7583</v>
      </c>
      <c r="B7583" s="35">
        <f>+INDEX(Исходные_данные!A:Z,A7583+$X$32-1,$X$30)</f>
        <v>0</v>
      </c>
      <c r="C7583" s="25">
        <f>+IFERROR(_xlfn.NUMBERVALUE(INDEX(Исходные_данные!A:Z,A7583+$X$32-1,$X$31),"."),0)</f>
        <v>0</v>
      </c>
      <c r="D7583" s="51"/>
      <c r="E7583" s="3">
        <f t="shared" si="1185"/>
        <v>1289.4580000000001</v>
      </c>
      <c r="F7583" s="3">
        <f t="shared" si="1186"/>
        <v>1289.4574600000001</v>
      </c>
      <c r="G7583" s="8">
        <f t="shared" si="1189"/>
        <v>0</v>
      </c>
      <c r="H7583" s="7">
        <f t="shared" si="1181"/>
        <v>0</v>
      </c>
      <c r="I7583" s="7">
        <f t="shared" si="1182"/>
        <v>0</v>
      </c>
      <c r="J7583">
        <f t="shared" si="1183"/>
        <v>0</v>
      </c>
      <c r="K7583">
        <f t="shared" si="1187"/>
        <v>0</v>
      </c>
      <c r="L7583">
        <f t="shared" si="1184"/>
        <v>0</v>
      </c>
      <c r="M7583" s="66" t="str">
        <f t="shared" si="1190"/>
        <v xml:space="preserve"> </v>
      </c>
    </row>
    <row r="7584" spans="1:13" x14ac:dyDescent="0.25">
      <c r="A7584" s="25">
        <f t="shared" si="1188"/>
        <v>7584</v>
      </c>
      <c r="B7584" s="35">
        <f>+INDEX(Исходные_данные!A:Z,A7584+$X$32-1,$X$30)</f>
        <v>0</v>
      </c>
      <c r="C7584" s="25">
        <f>+IFERROR(_xlfn.NUMBERVALUE(INDEX(Исходные_данные!A:Z,A7584+$X$32-1,$X$31),"."),0)</f>
        <v>0</v>
      </c>
      <c r="D7584" s="51"/>
      <c r="E7584" s="3">
        <f t="shared" si="1185"/>
        <v>1289.4580000000001</v>
      </c>
      <c r="F7584" s="3">
        <f t="shared" si="1186"/>
        <v>1289.4574600000001</v>
      </c>
      <c r="G7584" s="8">
        <f t="shared" si="1189"/>
        <v>0</v>
      </c>
      <c r="H7584" s="7">
        <f t="shared" si="1181"/>
        <v>0</v>
      </c>
      <c r="I7584" s="7">
        <f t="shared" si="1182"/>
        <v>0</v>
      </c>
      <c r="J7584">
        <f t="shared" si="1183"/>
        <v>0</v>
      </c>
      <c r="K7584">
        <f t="shared" si="1187"/>
        <v>0</v>
      </c>
      <c r="L7584">
        <f t="shared" si="1184"/>
        <v>0</v>
      </c>
      <c r="M7584" s="66" t="str">
        <f t="shared" si="1190"/>
        <v xml:space="preserve"> </v>
      </c>
    </row>
    <row r="7585" spans="1:13" x14ac:dyDescent="0.25">
      <c r="A7585" s="25">
        <f t="shared" si="1188"/>
        <v>7585</v>
      </c>
      <c r="B7585" s="35">
        <f>+INDEX(Исходные_данные!A:Z,A7585+$X$32-1,$X$30)</f>
        <v>0</v>
      </c>
      <c r="C7585" s="25">
        <f>+IFERROR(_xlfn.NUMBERVALUE(INDEX(Исходные_данные!A:Z,A7585+$X$32-1,$X$31),"."),0)</f>
        <v>0</v>
      </c>
      <c r="D7585" s="51"/>
      <c r="E7585" s="3">
        <f t="shared" si="1185"/>
        <v>1289.4580000000001</v>
      </c>
      <c r="F7585" s="3">
        <f t="shared" si="1186"/>
        <v>1289.4574600000001</v>
      </c>
      <c r="G7585" s="8">
        <f t="shared" si="1189"/>
        <v>0</v>
      </c>
      <c r="H7585" s="7">
        <f t="shared" si="1181"/>
        <v>0</v>
      </c>
      <c r="I7585" s="7">
        <f t="shared" si="1182"/>
        <v>0</v>
      </c>
      <c r="J7585">
        <f t="shared" si="1183"/>
        <v>0</v>
      </c>
      <c r="K7585">
        <f t="shared" si="1187"/>
        <v>0</v>
      </c>
      <c r="L7585">
        <f t="shared" si="1184"/>
        <v>0</v>
      </c>
      <c r="M7585" s="66" t="str">
        <f t="shared" si="1190"/>
        <v xml:space="preserve"> </v>
      </c>
    </row>
    <row r="7586" spans="1:13" x14ac:dyDescent="0.25">
      <c r="A7586" s="25">
        <f t="shared" si="1188"/>
        <v>7586</v>
      </c>
      <c r="B7586" s="35">
        <f>+INDEX(Исходные_данные!A:Z,A7586+$X$32-1,$X$30)</f>
        <v>0</v>
      </c>
      <c r="C7586" s="25">
        <f>+IFERROR(_xlfn.NUMBERVALUE(INDEX(Исходные_данные!A:Z,A7586+$X$32-1,$X$31),"."),0)</f>
        <v>0</v>
      </c>
      <c r="D7586" s="51"/>
      <c r="E7586" s="3">
        <f t="shared" si="1185"/>
        <v>1289.4580000000001</v>
      </c>
      <c r="F7586" s="3">
        <f t="shared" si="1186"/>
        <v>1289.4574600000001</v>
      </c>
      <c r="G7586" s="8">
        <f t="shared" si="1189"/>
        <v>0</v>
      </c>
      <c r="H7586" s="7">
        <f t="shared" si="1181"/>
        <v>0</v>
      </c>
      <c r="I7586" s="7">
        <f t="shared" si="1182"/>
        <v>0</v>
      </c>
      <c r="J7586">
        <f t="shared" si="1183"/>
        <v>0</v>
      </c>
      <c r="K7586">
        <f t="shared" si="1187"/>
        <v>0</v>
      </c>
      <c r="L7586">
        <f t="shared" si="1184"/>
        <v>0</v>
      </c>
      <c r="M7586" s="66" t="str">
        <f t="shared" si="1190"/>
        <v xml:space="preserve"> </v>
      </c>
    </row>
    <row r="7587" spans="1:13" x14ac:dyDescent="0.25">
      <c r="A7587" s="25">
        <f t="shared" si="1188"/>
        <v>7587</v>
      </c>
      <c r="B7587" s="35">
        <f>+INDEX(Исходные_данные!A:Z,A7587+$X$32-1,$X$30)</f>
        <v>0</v>
      </c>
      <c r="C7587" s="25">
        <f>+IFERROR(_xlfn.NUMBERVALUE(INDEX(Исходные_данные!A:Z,A7587+$X$32-1,$X$31),"."),0)</f>
        <v>0</v>
      </c>
      <c r="D7587" s="51"/>
      <c r="E7587" s="3">
        <f t="shared" si="1185"/>
        <v>1289.4580000000001</v>
      </c>
      <c r="F7587" s="3">
        <f t="shared" si="1186"/>
        <v>1289.4574600000001</v>
      </c>
      <c r="G7587" s="8">
        <f t="shared" si="1189"/>
        <v>0</v>
      </c>
      <c r="H7587" s="7">
        <f t="shared" si="1181"/>
        <v>0</v>
      </c>
      <c r="I7587" s="7">
        <f t="shared" si="1182"/>
        <v>0</v>
      </c>
      <c r="J7587">
        <f t="shared" si="1183"/>
        <v>0</v>
      </c>
      <c r="K7587">
        <f t="shared" si="1187"/>
        <v>0</v>
      </c>
      <c r="L7587">
        <f t="shared" si="1184"/>
        <v>0</v>
      </c>
      <c r="M7587" s="66" t="str">
        <f t="shared" si="1190"/>
        <v xml:space="preserve"> </v>
      </c>
    </row>
    <row r="7588" spans="1:13" x14ac:dyDescent="0.25">
      <c r="A7588" s="25">
        <f t="shared" si="1188"/>
        <v>7588</v>
      </c>
      <c r="B7588" s="35">
        <f>+INDEX(Исходные_данные!A:Z,A7588+$X$32-1,$X$30)</f>
        <v>0</v>
      </c>
      <c r="C7588" s="25">
        <f>+IFERROR(_xlfn.NUMBERVALUE(INDEX(Исходные_данные!A:Z,A7588+$X$32-1,$X$31),"."),0)</f>
        <v>0</v>
      </c>
      <c r="D7588" s="51"/>
      <c r="E7588" s="3">
        <f t="shared" si="1185"/>
        <v>1289.4580000000001</v>
      </c>
      <c r="F7588" s="3">
        <f t="shared" si="1186"/>
        <v>1289.4574600000001</v>
      </c>
      <c r="G7588" s="8">
        <f t="shared" si="1189"/>
        <v>0</v>
      </c>
      <c r="H7588" s="7">
        <f t="shared" si="1181"/>
        <v>0</v>
      </c>
      <c r="I7588" s="7">
        <f t="shared" si="1182"/>
        <v>0</v>
      </c>
      <c r="J7588">
        <f t="shared" si="1183"/>
        <v>0</v>
      </c>
      <c r="K7588">
        <f t="shared" si="1187"/>
        <v>0</v>
      </c>
      <c r="L7588">
        <f t="shared" si="1184"/>
        <v>0</v>
      </c>
      <c r="M7588" s="66" t="str">
        <f t="shared" si="1190"/>
        <v xml:space="preserve"> </v>
      </c>
    </row>
    <row r="7589" spans="1:13" x14ac:dyDescent="0.25">
      <c r="A7589" s="25">
        <f t="shared" si="1188"/>
        <v>7589</v>
      </c>
      <c r="B7589" s="35">
        <f>+INDEX(Исходные_данные!A:Z,A7589+$X$32-1,$X$30)</f>
        <v>0</v>
      </c>
      <c r="C7589" s="25">
        <f>+IFERROR(_xlfn.NUMBERVALUE(INDEX(Исходные_данные!A:Z,A7589+$X$32-1,$X$31),"."),0)</f>
        <v>0</v>
      </c>
      <c r="D7589" s="51"/>
      <c r="E7589" s="3">
        <f t="shared" si="1185"/>
        <v>1289.4580000000001</v>
      </c>
      <c r="F7589" s="3">
        <f t="shared" si="1186"/>
        <v>1289.4574600000001</v>
      </c>
      <c r="G7589" s="8">
        <f t="shared" si="1189"/>
        <v>0</v>
      </c>
      <c r="H7589" s="7">
        <f t="shared" si="1181"/>
        <v>0</v>
      </c>
      <c r="I7589" s="7">
        <f t="shared" si="1182"/>
        <v>0</v>
      </c>
      <c r="J7589">
        <f t="shared" si="1183"/>
        <v>0</v>
      </c>
      <c r="K7589">
        <f t="shared" si="1187"/>
        <v>0</v>
      </c>
      <c r="L7589">
        <f t="shared" si="1184"/>
        <v>0</v>
      </c>
      <c r="M7589" s="66" t="str">
        <f t="shared" si="1190"/>
        <v xml:space="preserve"> </v>
      </c>
    </row>
    <row r="7590" spans="1:13" x14ac:dyDescent="0.25">
      <c r="A7590" s="25">
        <f t="shared" si="1188"/>
        <v>7590</v>
      </c>
      <c r="B7590" s="35">
        <f>+INDEX(Исходные_данные!A:Z,A7590+$X$32-1,$X$30)</f>
        <v>0</v>
      </c>
      <c r="C7590" s="25">
        <f>+IFERROR(_xlfn.NUMBERVALUE(INDEX(Исходные_данные!A:Z,A7590+$X$32-1,$X$31),"."),0)</f>
        <v>0</v>
      </c>
      <c r="D7590" s="51"/>
      <c r="E7590" s="3">
        <f t="shared" si="1185"/>
        <v>1289.4580000000001</v>
      </c>
      <c r="F7590" s="3">
        <f t="shared" si="1186"/>
        <v>1289.4574600000001</v>
      </c>
      <c r="G7590" s="8">
        <f t="shared" si="1189"/>
        <v>0</v>
      </c>
      <c r="H7590" s="7">
        <f t="shared" si="1181"/>
        <v>0</v>
      </c>
      <c r="I7590" s="7">
        <f t="shared" si="1182"/>
        <v>0</v>
      </c>
      <c r="J7590">
        <f t="shared" si="1183"/>
        <v>0</v>
      </c>
      <c r="K7590">
        <f t="shared" si="1187"/>
        <v>0</v>
      </c>
      <c r="L7590">
        <f t="shared" si="1184"/>
        <v>0</v>
      </c>
      <c r="M7590" s="66" t="str">
        <f t="shared" si="1190"/>
        <v xml:space="preserve"> </v>
      </c>
    </row>
    <row r="7591" spans="1:13" x14ac:dyDescent="0.25">
      <c r="A7591" s="25">
        <f t="shared" si="1188"/>
        <v>7591</v>
      </c>
      <c r="B7591" s="35">
        <f>+INDEX(Исходные_данные!A:Z,A7591+$X$32-1,$X$30)</f>
        <v>0</v>
      </c>
      <c r="C7591" s="25">
        <f>+IFERROR(_xlfn.NUMBERVALUE(INDEX(Исходные_данные!A:Z,A7591+$X$32-1,$X$31),"."),0)</f>
        <v>0</v>
      </c>
      <c r="D7591" s="51"/>
      <c r="E7591" s="3">
        <f t="shared" si="1185"/>
        <v>1289.4580000000001</v>
      </c>
      <c r="F7591" s="3">
        <f t="shared" si="1186"/>
        <v>1289.4574600000001</v>
      </c>
      <c r="G7591" s="8">
        <f t="shared" si="1189"/>
        <v>0</v>
      </c>
      <c r="H7591" s="7">
        <f t="shared" si="1181"/>
        <v>0</v>
      </c>
      <c r="I7591" s="7">
        <f t="shared" si="1182"/>
        <v>0</v>
      </c>
      <c r="J7591">
        <f t="shared" si="1183"/>
        <v>0</v>
      </c>
      <c r="K7591">
        <f t="shared" si="1187"/>
        <v>0</v>
      </c>
      <c r="L7591">
        <f t="shared" si="1184"/>
        <v>0</v>
      </c>
      <c r="M7591" s="66" t="str">
        <f t="shared" si="1190"/>
        <v xml:space="preserve"> </v>
      </c>
    </row>
    <row r="7592" spans="1:13" x14ac:dyDescent="0.25">
      <c r="A7592" s="25">
        <f t="shared" si="1188"/>
        <v>7592</v>
      </c>
      <c r="B7592" s="35">
        <f>+INDEX(Исходные_данные!A:Z,A7592+$X$32-1,$X$30)</f>
        <v>0</v>
      </c>
      <c r="C7592" s="25">
        <f>+IFERROR(_xlfn.NUMBERVALUE(INDEX(Исходные_данные!A:Z,A7592+$X$32-1,$X$31),"."),0)</f>
        <v>0</v>
      </c>
      <c r="D7592" s="51"/>
      <c r="E7592" s="3">
        <f t="shared" si="1185"/>
        <v>1289.4580000000001</v>
      </c>
      <c r="F7592" s="3">
        <f t="shared" si="1186"/>
        <v>1289.4574600000001</v>
      </c>
      <c r="G7592" s="8">
        <f t="shared" si="1189"/>
        <v>0</v>
      </c>
      <c r="H7592" s="7">
        <f t="shared" si="1181"/>
        <v>0</v>
      </c>
      <c r="I7592" s="7">
        <f t="shared" si="1182"/>
        <v>0</v>
      </c>
      <c r="J7592">
        <f t="shared" si="1183"/>
        <v>0</v>
      </c>
      <c r="K7592">
        <f t="shared" si="1187"/>
        <v>0</v>
      </c>
      <c r="L7592">
        <f t="shared" si="1184"/>
        <v>0</v>
      </c>
      <c r="M7592" s="66" t="str">
        <f t="shared" si="1190"/>
        <v xml:space="preserve"> </v>
      </c>
    </row>
    <row r="7593" spans="1:13" x14ac:dyDescent="0.25">
      <c r="A7593" s="25">
        <f t="shared" si="1188"/>
        <v>7593</v>
      </c>
      <c r="B7593" s="35">
        <f>+INDEX(Исходные_данные!A:Z,A7593+$X$32-1,$X$30)</f>
        <v>0</v>
      </c>
      <c r="C7593" s="25">
        <f>+IFERROR(_xlfn.NUMBERVALUE(INDEX(Исходные_данные!A:Z,A7593+$X$32-1,$X$31),"."),0)</f>
        <v>0</v>
      </c>
      <c r="D7593" s="51"/>
      <c r="E7593" s="3">
        <f t="shared" si="1185"/>
        <v>1289.4580000000001</v>
      </c>
      <c r="F7593" s="3">
        <f t="shared" si="1186"/>
        <v>1289.4574600000001</v>
      </c>
      <c r="G7593" s="8">
        <f t="shared" si="1189"/>
        <v>0</v>
      </c>
      <c r="H7593" s="7">
        <f t="shared" si="1181"/>
        <v>0</v>
      </c>
      <c r="I7593" s="7">
        <f t="shared" si="1182"/>
        <v>0</v>
      </c>
      <c r="J7593">
        <f t="shared" si="1183"/>
        <v>0</v>
      </c>
      <c r="K7593">
        <f t="shared" si="1187"/>
        <v>0</v>
      </c>
      <c r="L7593">
        <f t="shared" si="1184"/>
        <v>0</v>
      </c>
      <c r="M7593" s="66" t="str">
        <f t="shared" si="1190"/>
        <v xml:space="preserve"> </v>
      </c>
    </row>
    <row r="7594" spans="1:13" x14ac:dyDescent="0.25">
      <c r="A7594" s="25">
        <f t="shared" si="1188"/>
        <v>7594</v>
      </c>
      <c r="B7594" s="35">
        <f>+INDEX(Исходные_данные!A:Z,A7594+$X$32-1,$X$30)</f>
        <v>0</v>
      </c>
      <c r="C7594" s="25">
        <f>+IFERROR(_xlfn.NUMBERVALUE(INDEX(Исходные_данные!A:Z,A7594+$X$32-1,$X$31),"."),0)</f>
        <v>0</v>
      </c>
      <c r="D7594" s="51"/>
      <c r="E7594" s="3">
        <f t="shared" si="1185"/>
        <v>1289.4580000000001</v>
      </c>
      <c r="F7594" s="3">
        <f t="shared" si="1186"/>
        <v>1289.4574600000001</v>
      </c>
      <c r="G7594" s="8">
        <f t="shared" si="1189"/>
        <v>0</v>
      </c>
      <c r="H7594" s="7">
        <f t="shared" si="1181"/>
        <v>0</v>
      </c>
      <c r="I7594" s="7">
        <f t="shared" si="1182"/>
        <v>0</v>
      </c>
      <c r="J7594">
        <f t="shared" si="1183"/>
        <v>0</v>
      </c>
      <c r="K7594">
        <f t="shared" si="1187"/>
        <v>0</v>
      </c>
      <c r="L7594">
        <f t="shared" si="1184"/>
        <v>0</v>
      </c>
      <c r="M7594" s="66" t="str">
        <f t="shared" si="1190"/>
        <v xml:space="preserve"> </v>
      </c>
    </row>
    <row r="7595" spans="1:13" x14ac:dyDescent="0.25">
      <c r="A7595" s="25">
        <f t="shared" si="1188"/>
        <v>7595</v>
      </c>
      <c r="B7595" s="35">
        <f>+INDEX(Исходные_данные!A:Z,A7595+$X$32-1,$X$30)</f>
        <v>0</v>
      </c>
      <c r="C7595" s="25">
        <f>+IFERROR(_xlfn.NUMBERVALUE(INDEX(Исходные_данные!A:Z,A7595+$X$32-1,$X$31),"."),0)</f>
        <v>0</v>
      </c>
      <c r="D7595" s="51"/>
      <c r="E7595" s="3">
        <f t="shared" si="1185"/>
        <v>1289.4580000000001</v>
      </c>
      <c r="F7595" s="3">
        <f t="shared" si="1186"/>
        <v>1289.4574600000001</v>
      </c>
      <c r="G7595" s="8">
        <f t="shared" si="1189"/>
        <v>0</v>
      </c>
      <c r="H7595" s="7">
        <f t="shared" si="1181"/>
        <v>0</v>
      </c>
      <c r="I7595" s="7">
        <f t="shared" si="1182"/>
        <v>0</v>
      </c>
      <c r="J7595">
        <f t="shared" si="1183"/>
        <v>0</v>
      </c>
      <c r="K7595">
        <f t="shared" si="1187"/>
        <v>0</v>
      </c>
      <c r="L7595">
        <f t="shared" si="1184"/>
        <v>0</v>
      </c>
      <c r="M7595" s="66" t="str">
        <f t="shared" si="1190"/>
        <v xml:space="preserve"> </v>
      </c>
    </row>
    <row r="7596" spans="1:13" x14ac:dyDescent="0.25">
      <c r="A7596" s="25">
        <f t="shared" si="1188"/>
        <v>7596</v>
      </c>
      <c r="B7596" s="35">
        <f>+INDEX(Исходные_данные!A:Z,A7596+$X$32-1,$X$30)</f>
        <v>0</v>
      </c>
      <c r="C7596" s="25">
        <f>+IFERROR(_xlfn.NUMBERVALUE(INDEX(Исходные_данные!A:Z,A7596+$X$32-1,$X$31),"."),0)</f>
        <v>0</v>
      </c>
      <c r="D7596" s="51"/>
      <c r="E7596" s="3">
        <f t="shared" si="1185"/>
        <v>1289.4580000000001</v>
      </c>
      <c r="F7596" s="3">
        <f t="shared" si="1186"/>
        <v>1289.4574600000001</v>
      </c>
      <c r="G7596" s="8">
        <f t="shared" si="1189"/>
        <v>0</v>
      </c>
      <c r="H7596" s="7">
        <f t="shared" si="1181"/>
        <v>0</v>
      </c>
      <c r="I7596" s="7">
        <f t="shared" si="1182"/>
        <v>0</v>
      </c>
      <c r="J7596">
        <f t="shared" si="1183"/>
        <v>0</v>
      </c>
      <c r="K7596">
        <f t="shared" si="1187"/>
        <v>0</v>
      </c>
      <c r="L7596">
        <f t="shared" si="1184"/>
        <v>0</v>
      </c>
      <c r="M7596" s="66" t="str">
        <f t="shared" si="1190"/>
        <v xml:space="preserve"> </v>
      </c>
    </row>
    <row r="7597" spans="1:13" x14ac:dyDescent="0.25">
      <c r="A7597" s="25">
        <f t="shared" si="1188"/>
        <v>7597</v>
      </c>
      <c r="B7597" s="35">
        <f>+INDEX(Исходные_данные!A:Z,A7597+$X$32-1,$X$30)</f>
        <v>0</v>
      </c>
      <c r="C7597" s="25">
        <f>+IFERROR(_xlfn.NUMBERVALUE(INDEX(Исходные_данные!A:Z,A7597+$X$32-1,$X$31),"."),0)</f>
        <v>0</v>
      </c>
      <c r="D7597" s="51"/>
      <c r="E7597" s="3">
        <f t="shared" si="1185"/>
        <v>1289.4580000000001</v>
      </c>
      <c r="F7597" s="3">
        <f t="shared" si="1186"/>
        <v>1289.4574600000001</v>
      </c>
      <c r="G7597" s="8">
        <f t="shared" si="1189"/>
        <v>0</v>
      </c>
      <c r="H7597" s="7">
        <f t="shared" si="1181"/>
        <v>0</v>
      </c>
      <c r="I7597" s="7">
        <f t="shared" si="1182"/>
        <v>0</v>
      </c>
      <c r="J7597">
        <f t="shared" si="1183"/>
        <v>0</v>
      </c>
      <c r="K7597">
        <f t="shared" si="1187"/>
        <v>0</v>
      </c>
      <c r="L7597">
        <f t="shared" si="1184"/>
        <v>0</v>
      </c>
      <c r="M7597" s="66" t="str">
        <f t="shared" si="1190"/>
        <v xml:space="preserve"> </v>
      </c>
    </row>
    <row r="7598" spans="1:13" x14ac:dyDescent="0.25">
      <c r="A7598" s="25">
        <f t="shared" si="1188"/>
        <v>7598</v>
      </c>
      <c r="B7598" s="35">
        <f>+INDEX(Исходные_данные!A:Z,A7598+$X$32-1,$X$30)</f>
        <v>0</v>
      </c>
      <c r="C7598" s="25">
        <f>+IFERROR(_xlfn.NUMBERVALUE(INDEX(Исходные_данные!A:Z,A7598+$X$32-1,$X$31),"."),0)</f>
        <v>0</v>
      </c>
      <c r="D7598" s="51"/>
      <c r="E7598" s="3">
        <f t="shared" si="1185"/>
        <v>1289.4580000000001</v>
      </c>
      <c r="F7598" s="3">
        <f t="shared" si="1186"/>
        <v>1289.4574600000001</v>
      </c>
      <c r="G7598" s="8">
        <f t="shared" si="1189"/>
        <v>0</v>
      </c>
      <c r="H7598" s="7">
        <f t="shared" si="1181"/>
        <v>0</v>
      </c>
      <c r="I7598" s="7">
        <f t="shared" si="1182"/>
        <v>0</v>
      </c>
      <c r="J7598">
        <f t="shared" si="1183"/>
        <v>0</v>
      </c>
      <c r="K7598">
        <f t="shared" si="1187"/>
        <v>0</v>
      </c>
      <c r="L7598">
        <f t="shared" si="1184"/>
        <v>0</v>
      </c>
      <c r="M7598" s="66" t="str">
        <f t="shared" si="1190"/>
        <v xml:space="preserve"> </v>
      </c>
    </row>
    <row r="7599" spans="1:13" x14ac:dyDescent="0.25">
      <c r="A7599" s="25">
        <f t="shared" si="1188"/>
        <v>7599</v>
      </c>
      <c r="B7599" s="35">
        <f>+INDEX(Исходные_данные!A:Z,A7599+$X$32-1,$X$30)</f>
        <v>0</v>
      </c>
      <c r="C7599" s="25">
        <f>+IFERROR(_xlfn.NUMBERVALUE(INDEX(Исходные_данные!A:Z,A7599+$X$32-1,$X$31),"."),0)</f>
        <v>0</v>
      </c>
      <c r="D7599" s="51"/>
      <c r="E7599" s="3">
        <f t="shared" si="1185"/>
        <v>1289.4580000000001</v>
      </c>
      <c r="F7599" s="3">
        <f t="shared" si="1186"/>
        <v>1289.4574600000001</v>
      </c>
      <c r="G7599" s="8">
        <f t="shared" si="1189"/>
        <v>0</v>
      </c>
      <c r="H7599" s="7">
        <f t="shared" si="1181"/>
        <v>0</v>
      </c>
      <c r="I7599" s="7">
        <f t="shared" si="1182"/>
        <v>0</v>
      </c>
      <c r="J7599">
        <f t="shared" si="1183"/>
        <v>0</v>
      </c>
      <c r="K7599">
        <f t="shared" si="1187"/>
        <v>0</v>
      </c>
      <c r="L7599">
        <f t="shared" si="1184"/>
        <v>0</v>
      </c>
      <c r="M7599" s="66" t="str">
        <f t="shared" si="1190"/>
        <v xml:space="preserve"> </v>
      </c>
    </row>
    <row r="7600" spans="1:13" x14ac:dyDescent="0.25">
      <c r="A7600" s="25">
        <f t="shared" si="1188"/>
        <v>7600</v>
      </c>
      <c r="B7600" s="35">
        <f>+INDEX(Исходные_данные!A:Z,A7600+$X$32-1,$X$30)</f>
        <v>0</v>
      </c>
      <c r="C7600" s="25">
        <f>+IFERROR(_xlfn.NUMBERVALUE(INDEX(Исходные_данные!A:Z,A7600+$X$32-1,$X$31),"."),0)</f>
        <v>0</v>
      </c>
      <c r="D7600" s="51"/>
      <c r="E7600" s="3">
        <f t="shared" si="1185"/>
        <v>1289.4580000000001</v>
      </c>
      <c r="F7600" s="3">
        <f t="shared" si="1186"/>
        <v>1289.4574600000001</v>
      </c>
      <c r="G7600" s="8">
        <f t="shared" si="1189"/>
        <v>0</v>
      </c>
      <c r="H7600" s="7">
        <f t="shared" si="1181"/>
        <v>0</v>
      </c>
      <c r="I7600" s="7">
        <f t="shared" si="1182"/>
        <v>0</v>
      </c>
      <c r="J7600">
        <f t="shared" si="1183"/>
        <v>0</v>
      </c>
      <c r="K7600">
        <f t="shared" si="1187"/>
        <v>0</v>
      </c>
      <c r="L7600">
        <f t="shared" si="1184"/>
        <v>0</v>
      </c>
      <c r="M7600" s="66" t="str">
        <f t="shared" si="1190"/>
        <v xml:space="preserve"> </v>
      </c>
    </row>
    <row r="7601" spans="1:13" x14ac:dyDescent="0.25">
      <c r="A7601" s="25">
        <f t="shared" si="1188"/>
        <v>7601</v>
      </c>
      <c r="B7601" s="35">
        <f>+INDEX(Исходные_данные!A:Z,A7601+$X$32-1,$X$30)</f>
        <v>0</v>
      </c>
      <c r="C7601" s="25">
        <f>+IFERROR(_xlfn.NUMBERVALUE(INDEX(Исходные_данные!A:Z,A7601+$X$32-1,$X$31),"."),0)</f>
        <v>0</v>
      </c>
      <c r="D7601" s="51"/>
      <c r="E7601" s="3">
        <f t="shared" si="1185"/>
        <v>1289.4580000000001</v>
      </c>
      <c r="F7601" s="3">
        <f t="shared" si="1186"/>
        <v>1289.4574600000001</v>
      </c>
      <c r="G7601" s="8">
        <f t="shared" si="1189"/>
        <v>0</v>
      </c>
      <c r="H7601" s="7">
        <f t="shared" si="1181"/>
        <v>0</v>
      </c>
      <c r="I7601" s="7">
        <f t="shared" si="1182"/>
        <v>0</v>
      </c>
      <c r="J7601">
        <f t="shared" si="1183"/>
        <v>0</v>
      </c>
      <c r="K7601">
        <f t="shared" si="1187"/>
        <v>0</v>
      </c>
      <c r="L7601">
        <f t="shared" si="1184"/>
        <v>0</v>
      </c>
      <c r="M7601" s="66" t="str">
        <f t="shared" si="1190"/>
        <v xml:space="preserve"> </v>
      </c>
    </row>
    <row r="7602" spans="1:13" x14ac:dyDescent="0.25">
      <c r="A7602" s="25">
        <f t="shared" si="1188"/>
        <v>7602</v>
      </c>
      <c r="B7602" s="35">
        <f>+INDEX(Исходные_данные!A:Z,A7602+$X$32-1,$X$30)</f>
        <v>0</v>
      </c>
      <c r="C7602" s="25">
        <f>+IFERROR(_xlfn.NUMBERVALUE(INDEX(Исходные_данные!A:Z,A7602+$X$32-1,$X$31),"."),0)</f>
        <v>0</v>
      </c>
      <c r="D7602" s="51"/>
      <c r="E7602" s="3">
        <f t="shared" si="1185"/>
        <v>1289.4580000000001</v>
      </c>
      <c r="F7602" s="3">
        <f t="shared" si="1186"/>
        <v>1289.4574600000001</v>
      </c>
      <c r="G7602" s="8">
        <f t="shared" si="1189"/>
        <v>0</v>
      </c>
      <c r="H7602" s="7">
        <f t="shared" si="1181"/>
        <v>0</v>
      </c>
      <c r="I7602" s="7">
        <f t="shared" si="1182"/>
        <v>0</v>
      </c>
      <c r="J7602">
        <f t="shared" si="1183"/>
        <v>0</v>
      </c>
      <c r="K7602">
        <f t="shared" si="1187"/>
        <v>0</v>
      </c>
      <c r="L7602">
        <f t="shared" si="1184"/>
        <v>0</v>
      </c>
      <c r="M7602" s="66" t="str">
        <f t="shared" si="1190"/>
        <v xml:space="preserve"> </v>
      </c>
    </row>
    <row r="7603" spans="1:13" x14ac:dyDescent="0.25">
      <c r="A7603" s="25">
        <f t="shared" si="1188"/>
        <v>7603</v>
      </c>
      <c r="B7603" s="35">
        <f>+INDEX(Исходные_данные!A:Z,A7603+$X$32-1,$X$30)</f>
        <v>0</v>
      </c>
      <c r="C7603" s="25">
        <f>+IFERROR(_xlfn.NUMBERVALUE(INDEX(Исходные_данные!A:Z,A7603+$X$32-1,$X$31),"."),0)</f>
        <v>0</v>
      </c>
      <c r="D7603" s="51"/>
      <c r="E7603" s="3">
        <f t="shared" si="1185"/>
        <v>1289.4580000000001</v>
      </c>
      <c r="F7603" s="3">
        <f t="shared" si="1186"/>
        <v>1289.4574600000001</v>
      </c>
      <c r="G7603" s="8">
        <f t="shared" si="1189"/>
        <v>0</v>
      </c>
      <c r="H7603" s="7">
        <f t="shared" si="1181"/>
        <v>0</v>
      </c>
      <c r="I7603" s="7">
        <f t="shared" si="1182"/>
        <v>0</v>
      </c>
      <c r="J7603">
        <f t="shared" si="1183"/>
        <v>0</v>
      </c>
      <c r="K7603">
        <f t="shared" si="1187"/>
        <v>0</v>
      </c>
      <c r="L7603">
        <f t="shared" si="1184"/>
        <v>0</v>
      </c>
      <c r="M7603" s="66" t="str">
        <f t="shared" si="1190"/>
        <v xml:space="preserve"> </v>
      </c>
    </row>
    <row r="7604" spans="1:13" x14ac:dyDescent="0.25">
      <c r="A7604" s="25">
        <f t="shared" si="1188"/>
        <v>7604</v>
      </c>
      <c r="B7604" s="35">
        <f>+INDEX(Исходные_данные!A:Z,A7604+$X$32-1,$X$30)</f>
        <v>0</v>
      </c>
      <c r="C7604" s="25">
        <f>+IFERROR(_xlfn.NUMBERVALUE(INDEX(Исходные_данные!A:Z,A7604+$X$32-1,$X$31),"."),0)</f>
        <v>0</v>
      </c>
      <c r="D7604" s="51"/>
      <c r="E7604" s="3">
        <f t="shared" si="1185"/>
        <v>1289.4580000000001</v>
      </c>
      <c r="F7604" s="3">
        <f t="shared" si="1186"/>
        <v>1289.4574600000001</v>
      </c>
      <c r="G7604" s="8">
        <f t="shared" si="1189"/>
        <v>0</v>
      </c>
      <c r="H7604" s="7">
        <f t="shared" si="1181"/>
        <v>0</v>
      </c>
      <c r="I7604" s="7">
        <f t="shared" si="1182"/>
        <v>0</v>
      </c>
      <c r="J7604">
        <f t="shared" si="1183"/>
        <v>0</v>
      </c>
      <c r="K7604">
        <f t="shared" si="1187"/>
        <v>0</v>
      </c>
      <c r="L7604">
        <f t="shared" si="1184"/>
        <v>0</v>
      </c>
      <c r="M7604" s="66" t="str">
        <f t="shared" si="1190"/>
        <v xml:space="preserve"> </v>
      </c>
    </row>
    <row r="7605" spans="1:13" x14ac:dyDescent="0.25">
      <c r="A7605" s="25">
        <f t="shared" si="1188"/>
        <v>7605</v>
      </c>
      <c r="B7605" s="35">
        <f>+INDEX(Исходные_данные!A:Z,A7605+$X$32-1,$X$30)</f>
        <v>0</v>
      </c>
      <c r="C7605" s="25">
        <f>+IFERROR(_xlfn.NUMBERVALUE(INDEX(Исходные_данные!A:Z,A7605+$X$32-1,$X$31),"."),0)</f>
        <v>0</v>
      </c>
      <c r="D7605" s="51"/>
      <c r="E7605" s="3">
        <f t="shared" si="1185"/>
        <v>1289.4580000000001</v>
      </c>
      <c r="F7605" s="3">
        <f t="shared" si="1186"/>
        <v>1289.4574600000001</v>
      </c>
      <c r="G7605" s="8">
        <f t="shared" si="1189"/>
        <v>0</v>
      </c>
      <c r="H7605" s="7">
        <f t="shared" si="1181"/>
        <v>0</v>
      </c>
      <c r="I7605" s="7">
        <f t="shared" si="1182"/>
        <v>0</v>
      </c>
      <c r="J7605">
        <f t="shared" si="1183"/>
        <v>0</v>
      </c>
      <c r="K7605">
        <f t="shared" si="1187"/>
        <v>0</v>
      </c>
      <c r="L7605">
        <f t="shared" si="1184"/>
        <v>0</v>
      </c>
      <c r="M7605" s="66" t="str">
        <f t="shared" si="1190"/>
        <v xml:space="preserve"> </v>
      </c>
    </row>
    <row r="7606" spans="1:13" x14ac:dyDescent="0.25">
      <c r="A7606" s="25">
        <f t="shared" si="1188"/>
        <v>7606</v>
      </c>
      <c r="B7606" s="35">
        <f>+INDEX(Исходные_данные!A:Z,A7606+$X$32-1,$X$30)</f>
        <v>0</v>
      </c>
      <c r="C7606" s="25">
        <f>+IFERROR(_xlfn.NUMBERVALUE(INDEX(Исходные_данные!A:Z,A7606+$X$32-1,$X$31),"."),0)</f>
        <v>0</v>
      </c>
      <c r="D7606" s="51"/>
      <c r="E7606" s="3">
        <f t="shared" si="1185"/>
        <v>1289.4580000000001</v>
      </c>
      <c r="F7606" s="3">
        <f t="shared" si="1186"/>
        <v>1289.4574600000001</v>
      </c>
      <c r="G7606" s="8">
        <f t="shared" si="1189"/>
        <v>0</v>
      </c>
      <c r="H7606" s="7">
        <f t="shared" si="1181"/>
        <v>0</v>
      </c>
      <c r="I7606" s="7">
        <f t="shared" si="1182"/>
        <v>0</v>
      </c>
      <c r="J7606">
        <f t="shared" si="1183"/>
        <v>0</v>
      </c>
      <c r="K7606">
        <f t="shared" si="1187"/>
        <v>0</v>
      </c>
      <c r="L7606">
        <f t="shared" si="1184"/>
        <v>0</v>
      </c>
      <c r="M7606" s="66" t="str">
        <f t="shared" si="1190"/>
        <v xml:space="preserve"> </v>
      </c>
    </row>
    <row r="7607" spans="1:13" x14ac:dyDescent="0.25">
      <c r="A7607" s="25">
        <f t="shared" si="1188"/>
        <v>7607</v>
      </c>
      <c r="B7607" s="35">
        <f>+INDEX(Исходные_данные!A:Z,A7607+$X$32-1,$X$30)</f>
        <v>0</v>
      </c>
      <c r="C7607" s="25">
        <f>+IFERROR(_xlfn.NUMBERVALUE(INDEX(Исходные_данные!A:Z,A7607+$X$32-1,$X$31),"."),0)</f>
        <v>0</v>
      </c>
      <c r="D7607" s="51"/>
      <c r="E7607" s="3">
        <f t="shared" si="1185"/>
        <v>1289.4580000000001</v>
      </c>
      <c r="F7607" s="3">
        <f t="shared" si="1186"/>
        <v>1289.4574600000001</v>
      </c>
      <c r="G7607" s="8">
        <f t="shared" si="1189"/>
        <v>0</v>
      </c>
      <c r="H7607" s="7">
        <f t="shared" si="1181"/>
        <v>0</v>
      </c>
      <c r="I7607" s="7">
        <f t="shared" si="1182"/>
        <v>0</v>
      </c>
      <c r="J7607">
        <f t="shared" si="1183"/>
        <v>0</v>
      </c>
      <c r="K7607">
        <f t="shared" si="1187"/>
        <v>0</v>
      </c>
      <c r="L7607">
        <f t="shared" si="1184"/>
        <v>0</v>
      </c>
      <c r="M7607" s="66" t="str">
        <f t="shared" si="1190"/>
        <v xml:space="preserve"> </v>
      </c>
    </row>
    <row r="7608" spans="1:13" x14ac:dyDescent="0.25">
      <c r="A7608" s="25">
        <f t="shared" si="1188"/>
        <v>7608</v>
      </c>
      <c r="B7608" s="35">
        <f>+INDEX(Исходные_данные!A:Z,A7608+$X$32-1,$X$30)</f>
        <v>0</v>
      </c>
      <c r="C7608" s="25">
        <f>+IFERROR(_xlfn.NUMBERVALUE(INDEX(Исходные_данные!A:Z,A7608+$X$32-1,$X$31),"."),0)</f>
        <v>0</v>
      </c>
      <c r="D7608" s="51"/>
      <c r="E7608" s="3">
        <f t="shared" si="1185"/>
        <v>1289.4580000000001</v>
      </c>
      <c r="F7608" s="3">
        <f t="shared" si="1186"/>
        <v>1289.4574600000001</v>
      </c>
      <c r="G7608" s="8">
        <f t="shared" si="1189"/>
        <v>0</v>
      </c>
      <c r="H7608" s="7">
        <f t="shared" si="1181"/>
        <v>0</v>
      </c>
      <c r="I7608" s="7">
        <f t="shared" si="1182"/>
        <v>0</v>
      </c>
      <c r="J7608">
        <f t="shared" si="1183"/>
        <v>0</v>
      </c>
      <c r="K7608">
        <f t="shared" si="1187"/>
        <v>0</v>
      </c>
      <c r="L7608">
        <f t="shared" si="1184"/>
        <v>0</v>
      </c>
      <c r="M7608" s="66" t="str">
        <f t="shared" si="1190"/>
        <v xml:space="preserve"> </v>
      </c>
    </row>
    <row r="7609" spans="1:13" x14ac:dyDescent="0.25">
      <c r="A7609" s="25">
        <f t="shared" si="1188"/>
        <v>7609</v>
      </c>
      <c r="B7609" s="35">
        <f>+INDEX(Исходные_данные!A:Z,A7609+$X$32-1,$X$30)</f>
        <v>0</v>
      </c>
      <c r="C7609" s="25">
        <f>+IFERROR(_xlfn.NUMBERVALUE(INDEX(Исходные_данные!A:Z,A7609+$X$32-1,$X$31),"."),0)</f>
        <v>0</v>
      </c>
      <c r="D7609" s="51"/>
      <c r="E7609" s="3">
        <f t="shared" si="1185"/>
        <v>1289.4580000000001</v>
      </c>
      <c r="F7609" s="3">
        <f t="shared" si="1186"/>
        <v>1289.4574600000001</v>
      </c>
      <c r="G7609" s="8">
        <f t="shared" si="1189"/>
        <v>0</v>
      </c>
      <c r="H7609" s="7">
        <f t="shared" si="1181"/>
        <v>0</v>
      </c>
      <c r="I7609" s="7">
        <f t="shared" si="1182"/>
        <v>0</v>
      </c>
      <c r="J7609">
        <f t="shared" si="1183"/>
        <v>0</v>
      </c>
      <c r="K7609">
        <f t="shared" si="1187"/>
        <v>0</v>
      </c>
      <c r="L7609">
        <f t="shared" si="1184"/>
        <v>0</v>
      </c>
      <c r="M7609" s="66" t="str">
        <f t="shared" si="1190"/>
        <v xml:space="preserve"> </v>
      </c>
    </row>
    <row r="7610" spans="1:13" x14ac:dyDescent="0.25">
      <c r="A7610" s="25">
        <f t="shared" si="1188"/>
        <v>7610</v>
      </c>
      <c r="B7610" s="35">
        <f>+INDEX(Исходные_данные!A:Z,A7610+$X$32-1,$X$30)</f>
        <v>0</v>
      </c>
      <c r="C7610" s="25">
        <f>+IFERROR(_xlfn.NUMBERVALUE(INDEX(Исходные_данные!A:Z,A7610+$X$32-1,$X$31),"."),0)</f>
        <v>0</v>
      </c>
      <c r="D7610" s="51"/>
      <c r="E7610" s="3">
        <f t="shared" si="1185"/>
        <v>1289.4580000000001</v>
      </c>
      <c r="F7610" s="3">
        <f t="shared" si="1186"/>
        <v>1289.4574600000001</v>
      </c>
      <c r="G7610" s="8">
        <f t="shared" si="1189"/>
        <v>0</v>
      </c>
      <c r="H7610" s="7">
        <f t="shared" si="1181"/>
        <v>0</v>
      </c>
      <c r="I7610" s="7">
        <f t="shared" si="1182"/>
        <v>0</v>
      </c>
      <c r="J7610">
        <f t="shared" si="1183"/>
        <v>0</v>
      </c>
      <c r="K7610">
        <f t="shared" si="1187"/>
        <v>0</v>
      </c>
      <c r="L7610">
        <f t="shared" si="1184"/>
        <v>0</v>
      </c>
      <c r="M7610" s="66" t="str">
        <f t="shared" si="1190"/>
        <v xml:space="preserve"> </v>
      </c>
    </row>
    <row r="7611" spans="1:13" x14ac:dyDescent="0.25">
      <c r="A7611" s="25">
        <f t="shared" si="1188"/>
        <v>7611</v>
      </c>
      <c r="B7611" s="35">
        <f>+INDEX(Исходные_данные!A:Z,A7611+$X$32-1,$X$30)</f>
        <v>0</v>
      </c>
      <c r="C7611" s="25">
        <f>+IFERROR(_xlfn.NUMBERVALUE(INDEX(Исходные_данные!A:Z,A7611+$X$32-1,$X$31),"."),0)</f>
        <v>0</v>
      </c>
      <c r="D7611" s="51"/>
      <c r="E7611" s="3">
        <f t="shared" si="1185"/>
        <v>1289.4580000000001</v>
      </c>
      <c r="F7611" s="3">
        <f t="shared" si="1186"/>
        <v>1289.4574600000001</v>
      </c>
      <c r="G7611" s="8">
        <f t="shared" si="1189"/>
        <v>0</v>
      </c>
      <c r="H7611" s="7">
        <f t="shared" si="1181"/>
        <v>0</v>
      </c>
      <c r="I7611" s="7">
        <f t="shared" si="1182"/>
        <v>0</v>
      </c>
      <c r="J7611">
        <f t="shared" si="1183"/>
        <v>0</v>
      </c>
      <c r="K7611">
        <f t="shared" si="1187"/>
        <v>0</v>
      </c>
      <c r="L7611">
        <f t="shared" si="1184"/>
        <v>0</v>
      </c>
      <c r="M7611" s="66" t="str">
        <f t="shared" si="1190"/>
        <v xml:space="preserve"> </v>
      </c>
    </row>
    <row r="7612" spans="1:13" x14ac:dyDescent="0.25">
      <c r="A7612" s="25">
        <f t="shared" si="1188"/>
        <v>7612</v>
      </c>
      <c r="B7612" s="35">
        <f>+INDEX(Исходные_данные!A:Z,A7612+$X$32-1,$X$30)</f>
        <v>0</v>
      </c>
      <c r="C7612" s="25">
        <f>+IFERROR(_xlfn.NUMBERVALUE(INDEX(Исходные_данные!A:Z,A7612+$X$32-1,$X$31),"."),0)</f>
        <v>0</v>
      </c>
      <c r="D7612" s="51"/>
      <c r="E7612" s="3">
        <f t="shared" si="1185"/>
        <v>1289.4580000000001</v>
      </c>
      <c r="F7612" s="3">
        <f t="shared" si="1186"/>
        <v>1289.4574600000001</v>
      </c>
      <c r="G7612" s="8">
        <f t="shared" si="1189"/>
        <v>0</v>
      </c>
      <c r="H7612" s="7">
        <f t="shared" si="1181"/>
        <v>0</v>
      </c>
      <c r="I7612" s="7">
        <f t="shared" si="1182"/>
        <v>0</v>
      </c>
      <c r="J7612">
        <f t="shared" si="1183"/>
        <v>0</v>
      </c>
      <c r="K7612">
        <f t="shared" si="1187"/>
        <v>0</v>
      </c>
      <c r="L7612">
        <f t="shared" si="1184"/>
        <v>0</v>
      </c>
      <c r="M7612" s="66" t="str">
        <f t="shared" si="1190"/>
        <v xml:space="preserve"> </v>
      </c>
    </row>
    <row r="7613" spans="1:13" x14ac:dyDescent="0.25">
      <c r="A7613" s="25">
        <f t="shared" si="1188"/>
        <v>7613</v>
      </c>
      <c r="B7613" s="35">
        <f>+INDEX(Исходные_данные!A:Z,A7613+$X$32-1,$X$30)</f>
        <v>0</v>
      </c>
      <c r="C7613" s="25">
        <f>+IFERROR(_xlfn.NUMBERVALUE(INDEX(Исходные_данные!A:Z,A7613+$X$32-1,$X$31),"."),0)</f>
        <v>0</v>
      </c>
      <c r="D7613" s="51"/>
      <c r="E7613" s="3">
        <f t="shared" si="1185"/>
        <v>1289.4580000000001</v>
      </c>
      <c r="F7613" s="3">
        <f t="shared" si="1186"/>
        <v>1289.4574600000001</v>
      </c>
      <c r="G7613" s="8">
        <f t="shared" si="1189"/>
        <v>0</v>
      </c>
      <c r="H7613" s="7">
        <f t="shared" si="1181"/>
        <v>0</v>
      </c>
      <c r="I7613" s="7">
        <f t="shared" si="1182"/>
        <v>0</v>
      </c>
      <c r="J7613">
        <f t="shared" si="1183"/>
        <v>0</v>
      </c>
      <c r="K7613">
        <f t="shared" si="1187"/>
        <v>0</v>
      </c>
      <c r="L7613">
        <f t="shared" si="1184"/>
        <v>0</v>
      </c>
      <c r="M7613" s="66" t="str">
        <f t="shared" si="1190"/>
        <v xml:space="preserve"> </v>
      </c>
    </row>
    <row r="7614" spans="1:13" x14ac:dyDescent="0.25">
      <c r="A7614" s="25">
        <f t="shared" si="1188"/>
        <v>7614</v>
      </c>
      <c r="B7614" s="35">
        <f>+INDEX(Исходные_данные!A:Z,A7614+$X$32-1,$X$30)</f>
        <v>0</v>
      </c>
      <c r="C7614" s="25">
        <f>+IFERROR(_xlfn.NUMBERVALUE(INDEX(Исходные_данные!A:Z,A7614+$X$32-1,$X$31),"."),0)</f>
        <v>0</v>
      </c>
      <c r="D7614" s="51"/>
      <c r="E7614" s="3">
        <f t="shared" si="1185"/>
        <v>1289.4580000000001</v>
      </c>
      <c r="F7614" s="3">
        <f t="shared" si="1186"/>
        <v>1289.4574600000001</v>
      </c>
      <c r="G7614" s="8">
        <f t="shared" si="1189"/>
        <v>0</v>
      </c>
      <c r="H7614" s="7">
        <f t="shared" si="1181"/>
        <v>0</v>
      </c>
      <c r="I7614" s="7">
        <f t="shared" si="1182"/>
        <v>0</v>
      </c>
      <c r="J7614">
        <f t="shared" si="1183"/>
        <v>0</v>
      </c>
      <c r="K7614">
        <f t="shared" si="1187"/>
        <v>0</v>
      </c>
      <c r="L7614">
        <f t="shared" si="1184"/>
        <v>0</v>
      </c>
      <c r="M7614" s="66" t="str">
        <f t="shared" si="1190"/>
        <v xml:space="preserve"> </v>
      </c>
    </row>
    <row r="7615" spans="1:13" x14ac:dyDescent="0.25">
      <c r="A7615" s="25">
        <f t="shared" si="1188"/>
        <v>7615</v>
      </c>
      <c r="B7615" s="35">
        <f>+INDEX(Исходные_данные!A:Z,A7615+$X$32-1,$X$30)</f>
        <v>0</v>
      </c>
      <c r="C7615" s="25">
        <f>+IFERROR(_xlfn.NUMBERVALUE(INDEX(Исходные_данные!A:Z,A7615+$X$32-1,$X$31),"."),0)</f>
        <v>0</v>
      </c>
      <c r="D7615" s="51"/>
      <c r="E7615" s="3">
        <f t="shared" si="1185"/>
        <v>1289.4580000000001</v>
      </c>
      <c r="F7615" s="3">
        <f t="shared" si="1186"/>
        <v>1289.4574600000001</v>
      </c>
      <c r="G7615" s="8">
        <f t="shared" si="1189"/>
        <v>0</v>
      </c>
      <c r="H7615" s="7">
        <f t="shared" si="1181"/>
        <v>0</v>
      </c>
      <c r="I7615" s="7">
        <f t="shared" si="1182"/>
        <v>0</v>
      </c>
      <c r="J7615">
        <f t="shared" si="1183"/>
        <v>0</v>
      </c>
      <c r="K7615">
        <f t="shared" si="1187"/>
        <v>0</v>
      </c>
      <c r="L7615">
        <f t="shared" si="1184"/>
        <v>0</v>
      </c>
      <c r="M7615" s="66" t="str">
        <f t="shared" si="1190"/>
        <v xml:space="preserve"> </v>
      </c>
    </row>
    <row r="7616" spans="1:13" x14ac:dyDescent="0.25">
      <c r="A7616" s="25">
        <f t="shared" si="1188"/>
        <v>7616</v>
      </c>
      <c r="B7616" s="35">
        <f>+INDEX(Исходные_данные!A:Z,A7616+$X$32-1,$X$30)</f>
        <v>0</v>
      </c>
      <c r="C7616" s="25">
        <f>+IFERROR(_xlfn.NUMBERVALUE(INDEX(Исходные_данные!A:Z,A7616+$X$32-1,$X$31),"."),0)</f>
        <v>0</v>
      </c>
      <c r="D7616" s="51"/>
      <c r="E7616" s="3">
        <f t="shared" si="1185"/>
        <v>1289.4580000000001</v>
      </c>
      <c r="F7616" s="3">
        <f t="shared" si="1186"/>
        <v>1289.4574600000001</v>
      </c>
      <c r="G7616" s="8">
        <f t="shared" si="1189"/>
        <v>0</v>
      </c>
      <c r="H7616" s="7">
        <f t="shared" si="1181"/>
        <v>0</v>
      </c>
      <c r="I7616" s="7">
        <f t="shared" si="1182"/>
        <v>0</v>
      </c>
      <c r="J7616">
        <f t="shared" si="1183"/>
        <v>0</v>
      </c>
      <c r="K7616">
        <f t="shared" si="1187"/>
        <v>0</v>
      </c>
      <c r="L7616">
        <f t="shared" si="1184"/>
        <v>0</v>
      </c>
      <c r="M7616" s="66" t="str">
        <f t="shared" si="1190"/>
        <v xml:space="preserve"> </v>
      </c>
    </row>
    <row r="7617" spans="1:13" x14ac:dyDescent="0.25">
      <c r="A7617" s="25">
        <f t="shared" si="1188"/>
        <v>7617</v>
      </c>
      <c r="B7617" s="35">
        <f>+INDEX(Исходные_данные!A:Z,A7617+$X$32-1,$X$30)</f>
        <v>0</v>
      </c>
      <c r="C7617" s="25">
        <f>+IFERROR(_xlfn.NUMBERVALUE(INDEX(Исходные_данные!A:Z,A7617+$X$32-1,$X$31),"."),0)</f>
        <v>0</v>
      </c>
      <c r="D7617" s="51"/>
      <c r="E7617" s="3">
        <f t="shared" si="1185"/>
        <v>1289.4580000000001</v>
      </c>
      <c r="F7617" s="3">
        <f t="shared" si="1186"/>
        <v>1289.4574600000001</v>
      </c>
      <c r="G7617" s="8">
        <f t="shared" si="1189"/>
        <v>0</v>
      </c>
      <c r="H7617" s="7">
        <f t="shared" ref="H7617:H7680" si="1191">IF(G7617&gt;$X$35,C7617,0)</f>
        <v>0</v>
      </c>
      <c r="I7617" s="7">
        <f t="shared" ref="I7617:I7680" si="1192">IF(AND(A7617&gt;$Q$25,A7617&lt;=$Q$25+$T$25),1,0)</f>
        <v>0</v>
      </c>
      <c r="J7617">
        <f t="shared" ref="J7617:J7680" si="1193">IF(I7617=1,IF(H7617*$W$47&lt;=$X$48,H7617*$W$47,0),0)</f>
        <v>0</v>
      </c>
      <c r="K7617">
        <f t="shared" si="1187"/>
        <v>0</v>
      </c>
      <c r="L7617">
        <f t="shared" ref="L7617:L7680" si="1194">+IF(I7617=1,IF(H7617*$W$47&lt;=$X$48,0,$X$48),0)</f>
        <v>0</v>
      </c>
      <c r="M7617" s="66" t="str">
        <f t="shared" si="1190"/>
        <v xml:space="preserve"> </v>
      </c>
    </row>
    <row r="7618" spans="1:13" x14ac:dyDescent="0.25">
      <c r="A7618" s="25">
        <f t="shared" si="1188"/>
        <v>7618</v>
      </c>
      <c r="B7618" s="35">
        <f>+INDEX(Исходные_данные!A:Z,A7618+$X$32-1,$X$30)</f>
        <v>0</v>
      </c>
      <c r="C7618" s="25">
        <f>+IFERROR(_xlfn.NUMBERVALUE(INDEX(Исходные_данные!A:Z,A7618+$X$32-1,$X$31),"."),0)</f>
        <v>0</v>
      </c>
      <c r="D7618" s="51"/>
      <c r="E7618" s="3">
        <f t="shared" ref="E7618:E7681" si="1195">+IFERROR(IF(_xlfn.NUMBERVALUE(B7618,".")&lt;E7617,E7617,_xlfn.NUMBERVALUE(B7618,".")),E7617)</f>
        <v>1289.4580000000001</v>
      </c>
      <c r="F7618" s="3">
        <f t="shared" ref="F7618:F7681" si="1196">(E7618-$X$45*$X$44)/IF($X$44&lt;&gt;0,ABS($X$44),1)*$X$39</f>
        <v>1289.4574600000001</v>
      </c>
      <c r="G7618" s="8">
        <f t="shared" si="1189"/>
        <v>0</v>
      </c>
      <c r="H7618" s="7">
        <f t="shared" si="1191"/>
        <v>0</v>
      </c>
      <c r="I7618" s="7">
        <f t="shared" si="1192"/>
        <v>0</v>
      </c>
      <c r="J7618">
        <f t="shared" si="1193"/>
        <v>0</v>
      </c>
      <c r="K7618">
        <f t="shared" ref="K7618:K7681" si="1197">+J7618/100</f>
        <v>0</v>
      </c>
      <c r="L7618">
        <f t="shared" si="1194"/>
        <v>0</v>
      </c>
      <c r="M7618" s="66" t="str">
        <f t="shared" si="1190"/>
        <v xml:space="preserve"> </v>
      </c>
    </row>
    <row r="7619" spans="1:13" x14ac:dyDescent="0.25">
      <c r="A7619" s="25">
        <f t="shared" ref="A7619:A7682" si="1198">+A7618+1</f>
        <v>7619</v>
      </c>
      <c r="B7619" s="35">
        <f>+INDEX(Исходные_данные!A:Z,A7619+$X$32-1,$X$30)</f>
        <v>0</v>
      </c>
      <c r="C7619" s="25">
        <f>+IFERROR(_xlfn.NUMBERVALUE(INDEX(Исходные_данные!A:Z,A7619+$X$32-1,$X$31),"."),0)</f>
        <v>0</v>
      </c>
      <c r="D7619" s="51"/>
      <c r="E7619" s="3">
        <f t="shared" si="1195"/>
        <v>1289.4580000000001</v>
      </c>
      <c r="F7619" s="3">
        <f t="shared" si="1196"/>
        <v>1289.4574600000001</v>
      </c>
      <c r="G7619" s="8">
        <f t="shared" ref="G7619:G7682" si="1199">+IF(E7619=E7618,0,_xlfn.NUMBERVALUE(C7619,".")/O$56*100)</f>
        <v>0</v>
      </c>
      <c r="H7619" s="7">
        <f t="shared" si="1191"/>
        <v>0</v>
      </c>
      <c r="I7619" s="7">
        <f t="shared" si="1192"/>
        <v>0</v>
      </c>
      <c r="J7619">
        <f t="shared" si="1193"/>
        <v>0</v>
      </c>
      <c r="K7619">
        <f t="shared" si="1197"/>
        <v>0</v>
      </c>
      <c r="L7619">
        <f t="shared" si="1194"/>
        <v>0</v>
      </c>
      <c r="M7619" s="66" t="str">
        <f t="shared" si="1190"/>
        <v xml:space="preserve"> </v>
      </c>
    </row>
    <row r="7620" spans="1:13" x14ac:dyDescent="0.25">
      <c r="A7620" s="25">
        <f t="shared" si="1198"/>
        <v>7620</v>
      </c>
      <c r="B7620" s="35">
        <f>+INDEX(Исходные_данные!A:Z,A7620+$X$32-1,$X$30)</f>
        <v>0</v>
      </c>
      <c r="C7620" s="25">
        <f>+IFERROR(_xlfn.NUMBERVALUE(INDEX(Исходные_данные!A:Z,A7620+$X$32-1,$X$31),"."),0)</f>
        <v>0</v>
      </c>
      <c r="D7620" s="51"/>
      <c r="E7620" s="3">
        <f t="shared" si="1195"/>
        <v>1289.4580000000001</v>
      </c>
      <c r="F7620" s="3">
        <f t="shared" si="1196"/>
        <v>1289.4574600000001</v>
      </c>
      <c r="G7620" s="8">
        <f t="shared" si="1199"/>
        <v>0</v>
      </c>
      <c r="H7620" s="7">
        <f t="shared" si="1191"/>
        <v>0</v>
      </c>
      <c r="I7620" s="7">
        <f t="shared" si="1192"/>
        <v>0</v>
      </c>
      <c r="J7620">
        <f t="shared" si="1193"/>
        <v>0</v>
      </c>
      <c r="K7620">
        <f t="shared" si="1197"/>
        <v>0</v>
      </c>
      <c r="L7620">
        <f t="shared" si="1194"/>
        <v>0</v>
      </c>
      <c r="M7620" s="66" t="str">
        <f t="shared" si="1190"/>
        <v xml:space="preserve"> </v>
      </c>
    </row>
    <row r="7621" spans="1:13" x14ac:dyDescent="0.25">
      <c r="A7621" s="25">
        <f t="shared" si="1198"/>
        <v>7621</v>
      </c>
      <c r="B7621" s="35">
        <f>+INDEX(Исходные_данные!A:Z,A7621+$X$32-1,$X$30)</f>
        <v>0</v>
      </c>
      <c r="C7621" s="25">
        <f>+IFERROR(_xlfn.NUMBERVALUE(INDEX(Исходные_данные!A:Z,A7621+$X$32-1,$X$31),"."),0)</f>
        <v>0</v>
      </c>
      <c r="D7621" s="51"/>
      <c r="E7621" s="3">
        <f t="shared" si="1195"/>
        <v>1289.4580000000001</v>
      </c>
      <c r="F7621" s="3">
        <f t="shared" si="1196"/>
        <v>1289.4574600000001</v>
      </c>
      <c r="G7621" s="8">
        <f t="shared" si="1199"/>
        <v>0</v>
      </c>
      <c r="H7621" s="7">
        <f t="shared" si="1191"/>
        <v>0</v>
      </c>
      <c r="I7621" s="7">
        <f t="shared" si="1192"/>
        <v>0</v>
      </c>
      <c r="J7621">
        <f t="shared" si="1193"/>
        <v>0</v>
      </c>
      <c r="K7621">
        <f t="shared" si="1197"/>
        <v>0</v>
      </c>
      <c r="L7621">
        <f t="shared" si="1194"/>
        <v>0</v>
      </c>
      <c r="M7621" s="66" t="str">
        <f t="shared" si="1190"/>
        <v xml:space="preserve"> </v>
      </c>
    </row>
    <row r="7622" spans="1:13" x14ac:dyDescent="0.25">
      <c r="A7622" s="25">
        <f t="shared" si="1198"/>
        <v>7622</v>
      </c>
      <c r="B7622" s="35">
        <f>+INDEX(Исходные_данные!A:Z,A7622+$X$32-1,$X$30)</f>
        <v>0</v>
      </c>
      <c r="C7622" s="25">
        <f>+IFERROR(_xlfn.NUMBERVALUE(INDEX(Исходные_данные!A:Z,A7622+$X$32-1,$X$31),"."),0)</f>
        <v>0</v>
      </c>
      <c r="D7622" s="51"/>
      <c r="E7622" s="3">
        <f t="shared" si="1195"/>
        <v>1289.4580000000001</v>
      </c>
      <c r="F7622" s="3">
        <f t="shared" si="1196"/>
        <v>1289.4574600000001</v>
      </c>
      <c r="G7622" s="8">
        <f t="shared" si="1199"/>
        <v>0</v>
      </c>
      <c r="H7622" s="7">
        <f t="shared" si="1191"/>
        <v>0</v>
      </c>
      <c r="I7622" s="7">
        <f t="shared" si="1192"/>
        <v>0</v>
      </c>
      <c r="J7622">
        <f t="shared" si="1193"/>
        <v>0</v>
      </c>
      <c r="K7622">
        <f t="shared" si="1197"/>
        <v>0</v>
      </c>
      <c r="L7622">
        <f t="shared" si="1194"/>
        <v>0</v>
      </c>
      <c r="M7622" s="66" t="str">
        <f t="shared" si="1190"/>
        <v xml:space="preserve"> </v>
      </c>
    </row>
    <row r="7623" spans="1:13" x14ac:dyDescent="0.25">
      <c r="A7623" s="25">
        <f t="shared" si="1198"/>
        <v>7623</v>
      </c>
      <c r="B7623" s="35">
        <f>+INDEX(Исходные_данные!A:Z,A7623+$X$32-1,$X$30)</f>
        <v>0</v>
      </c>
      <c r="C7623" s="25">
        <f>+IFERROR(_xlfn.NUMBERVALUE(INDEX(Исходные_данные!A:Z,A7623+$X$32-1,$X$31),"."),0)</f>
        <v>0</v>
      </c>
      <c r="D7623" s="51"/>
      <c r="E7623" s="3">
        <f t="shared" si="1195"/>
        <v>1289.4580000000001</v>
      </c>
      <c r="F7623" s="3">
        <f t="shared" si="1196"/>
        <v>1289.4574600000001</v>
      </c>
      <c r="G7623" s="8">
        <f t="shared" si="1199"/>
        <v>0</v>
      </c>
      <c r="H7623" s="7">
        <f t="shared" si="1191"/>
        <v>0</v>
      </c>
      <c r="I7623" s="7">
        <f t="shared" si="1192"/>
        <v>0</v>
      </c>
      <c r="J7623">
        <f t="shared" si="1193"/>
        <v>0</v>
      </c>
      <c r="K7623">
        <f t="shared" si="1197"/>
        <v>0</v>
      </c>
      <c r="L7623">
        <f t="shared" si="1194"/>
        <v>0</v>
      </c>
      <c r="M7623" s="66" t="str">
        <f t="shared" si="1190"/>
        <v xml:space="preserve"> </v>
      </c>
    </row>
    <row r="7624" spans="1:13" x14ac:dyDescent="0.25">
      <c r="A7624" s="25">
        <f t="shared" si="1198"/>
        <v>7624</v>
      </c>
      <c r="B7624" s="35">
        <f>+INDEX(Исходные_данные!A:Z,A7624+$X$32-1,$X$30)</f>
        <v>0</v>
      </c>
      <c r="C7624" s="25">
        <f>+IFERROR(_xlfn.NUMBERVALUE(INDEX(Исходные_данные!A:Z,A7624+$X$32-1,$X$31),"."),0)</f>
        <v>0</v>
      </c>
      <c r="D7624" s="51"/>
      <c r="E7624" s="3">
        <f t="shared" si="1195"/>
        <v>1289.4580000000001</v>
      </c>
      <c r="F7624" s="3">
        <f t="shared" si="1196"/>
        <v>1289.4574600000001</v>
      </c>
      <c r="G7624" s="8">
        <f t="shared" si="1199"/>
        <v>0</v>
      </c>
      <c r="H7624" s="7">
        <f t="shared" si="1191"/>
        <v>0</v>
      </c>
      <c r="I7624" s="7">
        <f t="shared" si="1192"/>
        <v>0</v>
      </c>
      <c r="J7624">
        <f t="shared" si="1193"/>
        <v>0</v>
      </c>
      <c r="K7624">
        <f t="shared" si="1197"/>
        <v>0</v>
      </c>
      <c r="L7624">
        <f t="shared" si="1194"/>
        <v>0</v>
      </c>
      <c r="M7624" s="66" t="str">
        <f t="shared" si="1190"/>
        <v xml:space="preserve"> </v>
      </c>
    </row>
    <row r="7625" spans="1:13" x14ac:dyDescent="0.25">
      <c r="A7625" s="25">
        <f t="shared" si="1198"/>
        <v>7625</v>
      </c>
      <c r="B7625" s="35">
        <f>+INDEX(Исходные_данные!A:Z,A7625+$X$32-1,$X$30)</f>
        <v>0</v>
      </c>
      <c r="C7625" s="25">
        <f>+IFERROR(_xlfn.NUMBERVALUE(INDEX(Исходные_данные!A:Z,A7625+$X$32-1,$X$31),"."),0)</f>
        <v>0</v>
      </c>
      <c r="D7625" s="51"/>
      <c r="E7625" s="3">
        <f t="shared" si="1195"/>
        <v>1289.4580000000001</v>
      </c>
      <c r="F7625" s="3">
        <f t="shared" si="1196"/>
        <v>1289.4574600000001</v>
      </c>
      <c r="G7625" s="8">
        <f t="shared" si="1199"/>
        <v>0</v>
      </c>
      <c r="H7625" s="7">
        <f t="shared" si="1191"/>
        <v>0</v>
      </c>
      <c r="I7625" s="7">
        <f t="shared" si="1192"/>
        <v>0</v>
      </c>
      <c r="J7625">
        <f t="shared" si="1193"/>
        <v>0</v>
      </c>
      <c r="K7625">
        <f t="shared" si="1197"/>
        <v>0</v>
      </c>
      <c r="L7625">
        <f t="shared" si="1194"/>
        <v>0</v>
      </c>
      <c r="M7625" s="66" t="str">
        <f t="shared" si="1190"/>
        <v xml:space="preserve"> </v>
      </c>
    </row>
    <row r="7626" spans="1:13" x14ac:dyDescent="0.25">
      <c r="A7626" s="25">
        <f t="shared" si="1198"/>
        <v>7626</v>
      </c>
      <c r="B7626" s="35">
        <f>+INDEX(Исходные_данные!A:Z,A7626+$X$32-1,$X$30)</f>
        <v>0</v>
      </c>
      <c r="C7626" s="25">
        <f>+IFERROR(_xlfn.NUMBERVALUE(INDEX(Исходные_данные!A:Z,A7626+$X$32-1,$X$31),"."),0)</f>
        <v>0</v>
      </c>
      <c r="D7626" s="51"/>
      <c r="E7626" s="3">
        <f t="shared" si="1195"/>
        <v>1289.4580000000001</v>
      </c>
      <c r="F7626" s="3">
        <f t="shared" si="1196"/>
        <v>1289.4574600000001</v>
      </c>
      <c r="G7626" s="8">
        <f t="shared" si="1199"/>
        <v>0</v>
      </c>
      <c r="H7626" s="7">
        <f t="shared" si="1191"/>
        <v>0</v>
      </c>
      <c r="I7626" s="7">
        <f t="shared" si="1192"/>
        <v>0</v>
      </c>
      <c r="J7626">
        <f t="shared" si="1193"/>
        <v>0</v>
      </c>
      <c r="K7626">
        <f t="shared" si="1197"/>
        <v>0</v>
      </c>
      <c r="L7626">
        <f t="shared" si="1194"/>
        <v>0</v>
      </c>
      <c r="M7626" s="66" t="str">
        <f t="shared" si="1190"/>
        <v xml:space="preserve"> </v>
      </c>
    </row>
    <row r="7627" spans="1:13" x14ac:dyDescent="0.25">
      <c r="A7627" s="25">
        <f t="shared" si="1198"/>
        <v>7627</v>
      </c>
      <c r="B7627" s="35">
        <f>+INDEX(Исходные_данные!A:Z,A7627+$X$32-1,$X$30)</f>
        <v>0</v>
      </c>
      <c r="C7627" s="25">
        <f>+IFERROR(_xlfn.NUMBERVALUE(INDEX(Исходные_данные!A:Z,A7627+$X$32-1,$X$31),"."),0)</f>
        <v>0</v>
      </c>
      <c r="D7627" s="51"/>
      <c r="E7627" s="3">
        <f t="shared" si="1195"/>
        <v>1289.4580000000001</v>
      </c>
      <c r="F7627" s="3">
        <f t="shared" si="1196"/>
        <v>1289.4574600000001</v>
      </c>
      <c r="G7627" s="8">
        <f t="shared" si="1199"/>
        <v>0</v>
      </c>
      <c r="H7627" s="7">
        <f t="shared" si="1191"/>
        <v>0</v>
      </c>
      <c r="I7627" s="7">
        <f t="shared" si="1192"/>
        <v>0</v>
      </c>
      <c r="J7627">
        <f t="shared" si="1193"/>
        <v>0</v>
      </c>
      <c r="K7627">
        <f t="shared" si="1197"/>
        <v>0</v>
      </c>
      <c r="L7627">
        <f t="shared" si="1194"/>
        <v>0</v>
      </c>
      <c r="M7627" s="66" t="str">
        <f t="shared" si="1190"/>
        <v xml:space="preserve"> </v>
      </c>
    </row>
    <row r="7628" spans="1:13" x14ac:dyDescent="0.25">
      <c r="A7628" s="25">
        <f t="shared" si="1198"/>
        <v>7628</v>
      </c>
      <c r="B7628" s="35">
        <f>+INDEX(Исходные_данные!A:Z,A7628+$X$32-1,$X$30)</f>
        <v>0</v>
      </c>
      <c r="C7628" s="25">
        <f>+IFERROR(_xlfn.NUMBERVALUE(INDEX(Исходные_данные!A:Z,A7628+$X$32-1,$X$31),"."),0)</f>
        <v>0</v>
      </c>
      <c r="D7628" s="51"/>
      <c r="E7628" s="3">
        <f t="shared" si="1195"/>
        <v>1289.4580000000001</v>
      </c>
      <c r="F7628" s="3">
        <f t="shared" si="1196"/>
        <v>1289.4574600000001</v>
      </c>
      <c r="G7628" s="8">
        <f t="shared" si="1199"/>
        <v>0</v>
      </c>
      <c r="H7628" s="7">
        <f t="shared" si="1191"/>
        <v>0</v>
      </c>
      <c r="I7628" s="7">
        <f t="shared" si="1192"/>
        <v>0</v>
      </c>
      <c r="J7628">
        <f t="shared" si="1193"/>
        <v>0</v>
      </c>
      <c r="K7628">
        <f t="shared" si="1197"/>
        <v>0</v>
      </c>
      <c r="L7628">
        <f t="shared" si="1194"/>
        <v>0</v>
      </c>
      <c r="M7628" s="66" t="str">
        <f t="shared" si="1190"/>
        <v xml:space="preserve"> </v>
      </c>
    </row>
    <row r="7629" spans="1:13" x14ac:dyDescent="0.25">
      <c r="A7629" s="25">
        <f t="shared" si="1198"/>
        <v>7629</v>
      </c>
      <c r="B7629" s="35">
        <f>+INDEX(Исходные_данные!A:Z,A7629+$X$32-1,$X$30)</f>
        <v>0</v>
      </c>
      <c r="C7629" s="25">
        <f>+IFERROR(_xlfn.NUMBERVALUE(INDEX(Исходные_данные!A:Z,A7629+$X$32-1,$X$31),"."),0)</f>
        <v>0</v>
      </c>
      <c r="D7629" s="51"/>
      <c r="E7629" s="3">
        <f t="shared" si="1195"/>
        <v>1289.4580000000001</v>
      </c>
      <c r="F7629" s="3">
        <f t="shared" si="1196"/>
        <v>1289.4574600000001</v>
      </c>
      <c r="G7629" s="8">
        <f t="shared" si="1199"/>
        <v>0</v>
      </c>
      <c r="H7629" s="7">
        <f t="shared" si="1191"/>
        <v>0</v>
      </c>
      <c r="I7629" s="7">
        <f t="shared" si="1192"/>
        <v>0</v>
      </c>
      <c r="J7629">
        <f t="shared" si="1193"/>
        <v>0</v>
      </c>
      <c r="K7629">
        <f t="shared" si="1197"/>
        <v>0</v>
      </c>
      <c r="L7629">
        <f t="shared" si="1194"/>
        <v>0</v>
      </c>
      <c r="M7629" s="66" t="str">
        <f t="shared" si="1190"/>
        <v xml:space="preserve"> </v>
      </c>
    </row>
    <row r="7630" spans="1:13" x14ac:dyDescent="0.25">
      <c r="A7630" s="25">
        <f t="shared" si="1198"/>
        <v>7630</v>
      </c>
      <c r="B7630" s="35">
        <f>+INDEX(Исходные_данные!A:Z,A7630+$X$32-1,$X$30)</f>
        <v>0</v>
      </c>
      <c r="C7630" s="25">
        <f>+IFERROR(_xlfn.NUMBERVALUE(INDEX(Исходные_данные!A:Z,A7630+$X$32-1,$X$31),"."),0)</f>
        <v>0</v>
      </c>
      <c r="D7630" s="51"/>
      <c r="E7630" s="3">
        <f t="shared" si="1195"/>
        <v>1289.4580000000001</v>
      </c>
      <c r="F7630" s="3">
        <f t="shared" si="1196"/>
        <v>1289.4574600000001</v>
      </c>
      <c r="G7630" s="8">
        <f t="shared" si="1199"/>
        <v>0</v>
      </c>
      <c r="H7630" s="7">
        <f t="shared" si="1191"/>
        <v>0</v>
      </c>
      <c r="I7630" s="7">
        <f t="shared" si="1192"/>
        <v>0</v>
      </c>
      <c r="J7630">
        <f t="shared" si="1193"/>
        <v>0</v>
      </c>
      <c r="K7630">
        <f t="shared" si="1197"/>
        <v>0</v>
      </c>
      <c r="L7630">
        <f t="shared" si="1194"/>
        <v>0</v>
      </c>
      <c r="M7630" s="66" t="str">
        <f t="shared" si="1190"/>
        <v xml:space="preserve"> </v>
      </c>
    </row>
    <row r="7631" spans="1:13" x14ac:dyDescent="0.25">
      <c r="A7631" s="25">
        <f t="shared" si="1198"/>
        <v>7631</v>
      </c>
      <c r="B7631" s="35">
        <f>+INDEX(Исходные_данные!A:Z,A7631+$X$32-1,$X$30)</f>
        <v>0</v>
      </c>
      <c r="C7631" s="25">
        <f>+IFERROR(_xlfn.NUMBERVALUE(INDEX(Исходные_данные!A:Z,A7631+$X$32-1,$X$31),"."),0)</f>
        <v>0</v>
      </c>
      <c r="D7631" s="51"/>
      <c r="E7631" s="3">
        <f t="shared" si="1195"/>
        <v>1289.4580000000001</v>
      </c>
      <c r="F7631" s="3">
        <f t="shared" si="1196"/>
        <v>1289.4574600000001</v>
      </c>
      <c r="G7631" s="8">
        <f t="shared" si="1199"/>
        <v>0</v>
      </c>
      <c r="H7631" s="7">
        <f t="shared" si="1191"/>
        <v>0</v>
      </c>
      <c r="I7631" s="7">
        <f t="shared" si="1192"/>
        <v>0</v>
      </c>
      <c r="J7631">
        <f t="shared" si="1193"/>
        <v>0</v>
      </c>
      <c r="K7631">
        <f t="shared" si="1197"/>
        <v>0</v>
      </c>
      <c r="L7631">
        <f t="shared" si="1194"/>
        <v>0</v>
      </c>
      <c r="M7631" s="66" t="str">
        <f t="shared" si="1190"/>
        <v xml:space="preserve"> </v>
      </c>
    </row>
    <row r="7632" spans="1:13" x14ac:dyDescent="0.25">
      <c r="A7632" s="25">
        <f t="shared" si="1198"/>
        <v>7632</v>
      </c>
      <c r="B7632" s="35">
        <f>+INDEX(Исходные_данные!A:Z,A7632+$X$32-1,$X$30)</f>
        <v>0</v>
      </c>
      <c r="C7632" s="25">
        <f>+IFERROR(_xlfn.NUMBERVALUE(INDEX(Исходные_данные!A:Z,A7632+$X$32-1,$X$31),"."),0)</f>
        <v>0</v>
      </c>
      <c r="D7632" s="51"/>
      <c r="E7632" s="3">
        <f t="shared" si="1195"/>
        <v>1289.4580000000001</v>
      </c>
      <c r="F7632" s="3">
        <f t="shared" si="1196"/>
        <v>1289.4574600000001</v>
      </c>
      <c r="G7632" s="8">
        <f t="shared" si="1199"/>
        <v>0</v>
      </c>
      <c r="H7632" s="7">
        <f t="shared" si="1191"/>
        <v>0</v>
      </c>
      <c r="I7632" s="7">
        <f t="shared" si="1192"/>
        <v>0</v>
      </c>
      <c r="J7632">
        <f t="shared" si="1193"/>
        <v>0</v>
      </c>
      <c r="K7632">
        <f t="shared" si="1197"/>
        <v>0</v>
      </c>
      <c r="L7632">
        <f t="shared" si="1194"/>
        <v>0</v>
      </c>
      <c r="M7632" s="66" t="str">
        <f t="shared" si="1190"/>
        <v xml:space="preserve"> </v>
      </c>
    </row>
    <row r="7633" spans="1:13" x14ac:dyDescent="0.25">
      <c r="A7633" s="25">
        <f t="shared" si="1198"/>
        <v>7633</v>
      </c>
      <c r="B7633" s="35">
        <f>+INDEX(Исходные_данные!A:Z,A7633+$X$32-1,$X$30)</f>
        <v>0</v>
      </c>
      <c r="C7633" s="25">
        <f>+IFERROR(_xlfn.NUMBERVALUE(INDEX(Исходные_данные!A:Z,A7633+$X$32-1,$X$31),"."),0)</f>
        <v>0</v>
      </c>
      <c r="D7633" s="51"/>
      <c r="E7633" s="3">
        <f t="shared" si="1195"/>
        <v>1289.4580000000001</v>
      </c>
      <c r="F7633" s="3">
        <f t="shared" si="1196"/>
        <v>1289.4574600000001</v>
      </c>
      <c r="G7633" s="8">
        <f t="shared" si="1199"/>
        <v>0</v>
      </c>
      <c r="H7633" s="7">
        <f t="shared" si="1191"/>
        <v>0</v>
      </c>
      <c r="I7633" s="7">
        <f t="shared" si="1192"/>
        <v>0</v>
      </c>
      <c r="J7633">
        <f t="shared" si="1193"/>
        <v>0</v>
      </c>
      <c r="K7633">
        <f t="shared" si="1197"/>
        <v>0</v>
      </c>
      <c r="L7633">
        <f t="shared" si="1194"/>
        <v>0</v>
      </c>
      <c r="M7633" s="66" t="str">
        <f t="shared" si="1190"/>
        <v xml:space="preserve"> </v>
      </c>
    </row>
    <row r="7634" spans="1:13" x14ac:dyDescent="0.25">
      <c r="A7634" s="25">
        <f t="shared" si="1198"/>
        <v>7634</v>
      </c>
      <c r="B7634" s="35">
        <f>+INDEX(Исходные_данные!A:Z,A7634+$X$32-1,$X$30)</f>
        <v>0</v>
      </c>
      <c r="C7634" s="25">
        <f>+IFERROR(_xlfn.NUMBERVALUE(INDEX(Исходные_данные!A:Z,A7634+$X$32-1,$X$31),"."),0)</f>
        <v>0</v>
      </c>
      <c r="D7634" s="51"/>
      <c r="E7634" s="3">
        <f t="shared" si="1195"/>
        <v>1289.4580000000001</v>
      </c>
      <c r="F7634" s="3">
        <f t="shared" si="1196"/>
        <v>1289.4574600000001</v>
      </c>
      <c r="G7634" s="8">
        <f t="shared" si="1199"/>
        <v>0</v>
      </c>
      <c r="H7634" s="7">
        <f t="shared" si="1191"/>
        <v>0</v>
      </c>
      <c r="I7634" s="7">
        <f t="shared" si="1192"/>
        <v>0</v>
      </c>
      <c r="J7634">
        <f t="shared" si="1193"/>
        <v>0</v>
      </c>
      <c r="K7634">
        <f t="shared" si="1197"/>
        <v>0</v>
      </c>
      <c r="L7634">
        <f t="shared" si="1194"/>
        <v>0</v>
      </c>
      <c r="M7634" s="66" t="str">
        <f t="shared" si="1190"/>
        <v xml:space="preserve"> </v>
      </c>
    </row>
    <row r="7635" spans="1:13" x14ac:dyDescent="0.25">
      <c r="A7635" s="25">
        <f t="shared" si="1198"/>
        <v>7635</v>
      </c>
      <c r="B7635" s="35">
        <f>+INDEX(Исходные_данные!A:Z,A7635+$X$32-1,$X$30)</f>
        <v>0</v>
      </c>
      <c r="C7635" s="25">
        <f>+IFERROR(_xlfn.NUMBERVALUE(INDEX(Исходные_данные!A:Z,A7635+$X$32-1,$X$31),"."),0)</f>
        <v>0</v>
      </c>
      <c r="D7635" s="51"/>
      <c r="E7635" s="3">
        <f t="shared" si="1195"/>
        <v>1289.4580000000001</v>
      </c>
      <c r="F7635" s="3">
        <f t="shared" si="1196"/>
        <v>1289.4574600000001</v>
      </c>
      <c r="G7635" s="8">
        <f t="shared" si="1199"/>
        <v>0</v>
      </c>
      <c r="H7635" s="7">
        <f t="shared" si="1191"/>
        <v>0</v>
      </c>
      <c r="I7635" s="7">
        <f t="shared" si="1192"/>
        <v>0</v>
      </c>
      <c r="J7635">
        <f t="shared" si="1193"/>
        <v>0</v>
      </c>
      <c r="K7635">
        <f t="shared" si="1197"/>
        <v>0</v>
      </c>
      <c r="L7635">
        <f t="shared" si="1194"/>
        <v>0</v>
      </c>
      <c r="M7635" s="66" t="str">
        <f t="shared" si="1190"/>
        <v xml:space="preserve"> </v>
      </c>
    </row>
    <row r="7636" spans="1:13" x14ac:dyDescent="0.25">
      <c r="A7636" s="25">
        <f t="shared" si="1198"/>
        <v>7636</v>
      </c>
      <c r="B7636" s="35">
        <f>+INDEX(Исходные_данные!A:Z,A7636+$X$32-1,$X$30)</f>
        <v>0</v>
      </c>
      <c r="C7636" s="25">
        <f>+IFERROR(_xlfn.NUMBERVALUE(INDEX(Исходные_данные!A:Z,A7636+$X$32-1,$X$31),"."),0)</f>
        <v>0</v>
      </c>
      <c r="D7636" s="51"/>
      <c r="E7636" s="3">
        <f t="shared" si="1195"/>
        <v>1289.4580000000001</v>
      </c>
      <c r="F7636" s="3">
        <f t="shared" si="1196"/>
        <v>1289.4574600000001</v>
      </c>
      <c r="G7636" s="8">
        <f t="shared" si="1199"/>
        <v>0</v>
      </c>
      <c r="H7636" s="7">
        <f t="shared" si="1191"/>
        <v>0</v>
      </c>
      <c r="I7636" s="7">
        <f t="shared" si="1192"/>
        <v>0</v>
      </c>
      <c r="J7636">
        <f t="shared" si="1193"/>
        <v>0</v>
      </c>
      <c r="K7636">
        <f t="shared" si="1197"/>
        <v>0</v>
      </c>
      <c r="L7636">
        <f t="shared" si="1194"/>
        <v>0</v>
      </c>
      <c r="M7636" s="66" t="str">
        <f t="shared" si="1190"/>
        <v xml:space="preserve"> </v>
      </c>
    </row>
    <row r="7637" spans="1:13" x14ac:dyDescent="0.25">
      <c r="A7637" s="25">
        <f t="shared" si="1198"/>
        <v>7637</v>
      </c>
      <c r="B7637" s="35">
        <f>+INDEX(Исходные_данные!A:Z,A7637+$X$32-1,$X$30)</f>
        <v>0</v>
      </c>
      <c r="C7637" s="25">
        <f>+IFERROR(_xlfn.NUMBERVALUE(INDEX(Исходные_данные!A:Z,A7637+$X$32-1,$X$31),"."),0)</f>
        <v>0</v>
      </c>
      <c r="D7637" s="51"/>
      <c r="E7637" s="3">
        <f t="shared" si="1195"/>
        <v>1289.4580000000001</v>
      </c>
      <c r="F7637" s="3">
        <f t="shared" si="1196"/>
        <v>1289.4574600000001</v>
      </c>
      <c r="G7637" s="8">
        <f t="shared" si="1199"/>
        <v>0</v>
      </c>
      <c r="H7637" s="7">
        <f t="shared" si="1191"/>
        <v>0</v>
      </c>
      <c r="I7637" s="7">
        <f t="shared" si="1192"/>
        <v>0</v>
      </c>
      <c r="J7637">
        <f t="shared" si="1193"/>
        <v>0</v>
      </c>
      <c r="K7637">
        <f t="shared" si="1197"/>
        <v>0</v>
      </c>
      <c r="L7637">
        <f t="shared" si="1194"/>
        <v>0</v>
      </c>
      <c r="M7637" s="66" t="str">
        <f t="shared" si="1190"/>
        <v xml:space="preserve"> </v>
      </c>
    </row>
    <row r="7638" spans="1:13" x14ac:dyDescent="0.25">
      <c r="A7638" s="25">
        <f t="shared" si="1198"/>
        <v>7638</v>
      </c>
      <c r="B7638" s="35">
        <f>+INDEX(Исходные_данные!A:Z,A7638+$X$32-1,$X$30)</f>
        <v>0</v>
      </c>
      <c r="C7638" s="25">
        <f>+IFERROR(_xlfn.NUMBERVALUE(INDEX(Исходные_данные!A:Z,A7638+$X$32-1,$X$31),"."),0)</f>
        <v>0</v>
      </c>
      <c r="D7638" s="51"/>
      <c r="E7638" s="3">
        <f t="shared" si="1195"/>
        <v>1289.4580000000001</v>
      </c>
      <c r="F7638" s="3">
        <f t="shared" si="1196"/>
        <v>1289.4574600000001</v>
      </c>
      <c r="G7638" s="8">
        <f t="shared" si="1199"/>
        <v>0</v>
      </c>
      <c r="H7638" s="7">
        <f t="shared" si="1191"/>
        <v>0</v>
      </c>
      <c r="I7638" s="7">
        <f t="shared" si="1192"/>
        <v>0</v>
      </c>
      <c r="J7638">
        <f t="shared" si="1193"/>
        <v>0</v>
      </c>
      <c r="K7638">
        <f t="shared" si="1197"/>
        <v>0</v>
      </c>
      <c r="L7638">
        <f t="shared" si="1194"/>
        <v>0</v>
      </c>
      <c r="M7638" s="66" t="str">
        <f t="shared" si="1190"/>
        <v xml:space="preserve"> </v>
      </c>
    </row>
    <row r="7639" spans="1:13" x14ac:dyDescent="0.25">
      <c r="A7639" s="25">
        <f t="shared" si="1198"/>
        <v>7639</v>
      </c>
      <c r="B7639" s="35">
        <f>+INDEX(Исходные_данные!A:Z,A7639+$X$32-1,$X$30)</f>
        <v>0</v>
      </c>
      <c r="C7639" s="25">
        <f>+IFERROR(_xlfn.NUMBERVALUE(INDEX(Исходные_данные!A:Z,A7639+$X$32-1,$X$31),"."),0)</f>
        <v>0</v>
      </c>
      <c r="D7639" s="51"/>
      <c r="E7639" s="3">
        <f t="shared" si="1195"/>
        <v>1289.4580000000001</v>
      </c>
      <c r="F7639" s="3">
        <f t="shared" si="1196"/>
        <v>1289.4574600000001</v>
      </c>
      <c r="G7639" s="8">
        <f t="shared" si="1199"/>
        <v>0</v>
      </c>
      <c r="H7639" s="7">
        <f t="shared" si="1191"/>
        <v>0</v>
      </c>
      <c r="I7639" s="7">
        <f t="shared" si="1192"/>
        <v>0</v>
      </c>
      <c r="J7639">
        <f t="shared" si="1193"/>
        <v>0</v>
      </c>
      <c r="K7639">
        <f t="shared" si="1197"/>
        <v>0</v>
      </c>
      <c r="L7639">
        <f t="shared" si="1194"/>
        <v>0</v>
      </c>
      <c r="M7639" s="66" t="str">
        <f t="shared" si="1190"/>
        <v xml:space="preserve"> </v>
      </c>
    </row>
    <row r="7640" spans="1:13" x14ac:dyDescent="0.25">
      <c r="A7640" s="25">
        <f t="shared" si="1198"/>
        <v>7640</v>
      </c>
      <c r="B7640" s="35">
        <f>+INDEX(Исходные_данные!A:Z,A7640+$X$32-1,$X$30)</f>
        <v>0</v>
      </c>
      <c r="C7640" s="25">
        <f>+IFERROR(_xlfn.NUMBERVALUE(INDEX(Исходные_данные!A:Z,A7640+$X$32-1,$X$31),"."),0)</f>
        <v>0</v>
      </c>
      <c r="D7640" s="51"/>
      <c r="E7640" s="3">
        <f t="shared" si="1195"/>
        <v>1289.4580000000001</v>
      </c>
      <c r="F7640" s="3">
        <f t="shared" si="1196"/>
        <v>1289.4574600000001</v>
      </c>
      <c r="G7640" s="8">
        <f t="shared" si="1199"/>
        <v>0</v>
      </c>
      <c r="H7640" s="7">
        <f t="shared" si="1191"/>
        <v>0</v>
      </c>
      <c r="I7640" s="7">
        <f t="shared" si="1192"/>
        <v>0</v>
      </c>
      <c r="J7640">
        <f t="shared" si="1193"/>
        <v>0</v>
      </c>
      <c r="K7640">
        <f t="shared" si="1197"/>
        <v>0</v>
      </c>
      <c r="L7640">
        <f t="shared" si="1194"/>
        <v>0</v>
      </c>
      <c r="M7640" s="66" t="str">
        <f t="shared" si="1190"/>
        <v xml:space="preserve"> </v>
      </c>
    </row>
    <row r="7641" spans="1:13" x14ac:dyDescent="0.25">
      <c r="A7641" s="25">
        <f t="shared" si="1198"/>
        <v>7641</v>
      </c>
      <c r="B7641" s="35">
        <f>+INDEX(Исходные_данные!A:Z,A7641+$X$32-1,$X$30)</f>
        <v>0</v>
      </c>
      <c r="C7641" s="25">
        <f>+IFERROR(_xlfn.NUMBERVALUE(INDEX(Исходные_данные!A:Z,A7641+$X$32-1,$X$31),"."),0)</f>
        <v>0</v>
      </c>
      <c r="D7641" s="51"/>
      <c r="E7641" s="3">
        <f t="shared" si="1195"/>
        <v>1289.4580000000001</v>
      </c>
      <c r="F7641" s="3">
        <f t="shared" si="1196"/>
        <v>1289.4574600000001</v>
      </c>
      <c r="G7641" s="8">
        <f t="shared" si="1199"/>
        <v>0</v>
      </c>
      <c r="H7641" s="7">
        <f t="shared" si="1191"/>
        <v>0</v>
      </c>
      <c r="I7641" s="7">
        <f t="shared" si="1192"/>
        <v>0</v>
      </c>
      <c r="J7641">
        <f t="shared" si="1193"/>
        <v>0</v>
      </c>
      <c r="K7641">
        <f t="shared" si="1197"/>
        <v>0</v>
      </c>
      <c r="L7641">
        <f t="shared" si="1194"/>
        <v>0</v>
      </c>
      <c r="M7641" s="66" t="str">
        <f t="shared" si="1190"/>
        <v xml:space="preserve"> </v>
      </c>
    </row>
    <row r="7642" spans="1:13" x14ac:dyDescent="0.25">
      <c r="A7642" s="25">
        <f t="shared" si="1198"/>
        <v>7642</v>
      </c>
      <c r="B7642" s="35">
        <f>+INDEX(Исходные_данные!A:Z,A7642+$X$32-1,$X$30)</f>
        <v>0</v>
      </c>
      <c r="C7642" s="25">
        <f>+IFERROR(_xlfn.NUMBERVALUE(INDEX(Исходные_данные!A:Z,A7642+$X$32-1,$X$31),"."),0)</f>
        <v>0</v>
      </c>
      <c r="D7642" s="51"/>
      <c r="E7642" s="3">
        <f t="shared" si="1195"/>
        <v>1289.4580000000001</v>
      </c>
      <c r="F7642" s="3">
        <f t="shared" si="1196"/>
        <v>1289.4574600000001</v>
      </c>
      <c r="G7642" s="8">
        <f t="shared" si="1199"/>
        <v>0</v>
      </c>
      <c r="H7642" s="7">
        <f t="shared" si="1191"/>
        <v>0</v>
      </c>
      <c r="I7642" s="7">
        <f t="shared" si="1192"/>
        <v>0</v>
      </c>
      <c r="J7642">
        <f t="shared" si="1193"/>
        <v>0</v>
      </c>
      <c r="K7642">
        <f t="shared" si="1197"/>
        <v>0</v>
      </c>
      <c r="L7642">
        <f t="shared" si="1194"/>
        <v>0</v>
      </c>
      <c r="M7642" s="66" t="str">
        <f t="shared" si="1190"/>
        <v xml:space="preserve"> </v>
      </c>
    </row>
    <row r="7643" spans="1:13" x14ac:dyDescent="0.25">
      <c r="A7643" s="25">
        <f t="shared" si="1198"/>
        <v>7643</v>
      </c>
      <c r="B7643" s="35">
        <f>+INDEX(Исходные_данные!A:Z,A7643+$X$32-1,$X$30)</f>
        <v>0</v>
      </c>
      <c r="C7643" s="25">
        <f>+IFERROR(_xlfn.NUMBERVALUE(INDEX(Исходные_данные!A:Z,A7643+$X$32-1,$X$31),"."),0)</f>
        <v>0</v>
      </c>
      <c r="D7643" s="51"/>
      <c r="E7643" s="3">
        <f t="shared" si="1195"/>
        <v>1289.4580000000001</v>
      </c>
      <c r="F7643" s="3">
        <f t="shared" si="1196"/>
        <v>1289.4574600000001</v>
      </c>
      <c r="G7643" s="8">
        <f t="shared" si="1199"/>
        <v>0</v>
      </c>
      <c r="H7643" s="7">
        <f t="shared" si="1191"/>
        <v>0</v>
      </c>
      <c r="I7643" s="7">
        <f t="shared" si="1192"/>
        <v>0</v>
      </c>
      <c r="J7643">
        <f t="shared" si="1193"/>
        <v>0</v>
      </c>
      <c r="K7643">
        <f t="shared" si="1197"/>
        <v>0</v>
      </c>
      <c r="L7643">
        <f t="shared" si="1194"/>
        <v>0</v>
      </c>
      <c r="M7643" s="66" t="str">
        <f t="shared" si="1190"/>
        <v xml:space="preserve"> </v>
      </c>
    </row>
    <row r="7644" spans="1:13" x14ac:dyDescent="0.25">
      <c r="A7644" s="25">
        <f t="shared" si="1198"/>
        <v>7644</v>
      </c>
      <c r="B7644" s="35">
        <f>+INDEX(Исходные_данные!A:Z,A7644+$X$32-1,$X$30)</f>
        <v>0</v>
      </c>
      <c r="C7644" s="25">
        <f>+IFERROR(_xlfn.NUMBERVALUE(INDEX(Исходные_данные!A:Z,A7644+$X$32-1,$X$31),"."),0)</f>
        <v>0</v>
      </c>
      <c r="D7644" s="51"/>
      <c r="E7644" s="3">
        <f t="shared" si="1195"/>
        <v>1289.4580000000001</v>
      </c>
      <c r="F7644" s="3">
        <f t="shared" si="1196"/>
        <v>1289.4574600000001</v>
      </c>
      <c r="G7644" s="8">
        <f t="shared" si="1199"/>
        <v>0</v>
      </c>
      <c r="H7644" s="7">
        <f t="shared" si="1191"/>
        <v>0</v>
      </c>
      <c r="I7644" s="7">
        <f t="shared" si="1192"/>
        <v>0</v>
      </c>
      <c r="J7644">
        <f t="shared" si="1193"/>
        <v>0</v>
      </c>
      <c r="K7644">
        <f t="shared" si="1197"/>
        <v>0</v>
      </c>
      <c r="L7644">
        <f t="shared" si="1194"/>
        <v>0</v>
      </c>
      <c r="M7644" s="66" t="str">
        <f t="shared" ref="M7644:M7707" si="1200">IF(AC7659=1,"",+CONCATENATE(IF($AC$43=1,CONCATENATE(D7644," "),""),IF($AC$44=1,CONCATENATE(E7644," (",TEXT(G7644,"0,0"),"%)"),"")))</f>
        <v xml:space="preserve"> </v>
      </c>
    </row>
    <row r="7645" spans="1:13" x14ac:dyDescent="0.25">
      <c r="A7645" s="25">
        <f t="shared" si="1198"/>
        <v>7645</v>
      </c>
      <c r="B7645" s="35">
        <f>+INDEX(Исходные_данные!A:Z,A7645+$X$32-1,$X$30)</f>
        <v>0</v>
      </c>
      <c r="C7645" s="25">
        <f>+IFERROR(_xlfn.NUMBERVALUE(INDEX(Исходные_данные!A:Z,A7645+$X$32-1,$X$31),"."),0)</f>
        <v>0</v>
      </c>
      <c r="D7645" s="51"/>
      <c r="E7645" s="3">
        <f t="shared" si="1195"/>
        <v>1289.4580000000001</v>
      </c>
      <c r="F7645" s="3">
        <f t="shared" si="1196"/>
        <v>1289.4574600000001</v>
      </c>
      <c r="G7645" s="8">
        <f t="shared" si="1199"/>
        <v>0</v>
      </c>
      <c r="H7645" s="7">
        <f t="shared" si="1191"/>
        <v>0</v>
      </c>
      <c r="I7645" s="7">
        <f t="shared" si="1192"/>
        <v>0</v>
      </c>
      <c r="J7645">
        <f t="shared" si="1193"/>
        <v>0</v>
      </c>
      <c r="K7645">
        <f t="shared" si="1197"/>
        <v>0</v>
      </c>
      <c r="L7645">
        <f t="shared" si="1194"/>
        <v>0</v>
      </c>
      <c r="M7645" s="66" t="str">
        <f t="shared" si="1200"/>
        <v xml:space="preserve"> </v>
      </c>
    </row>
    <row r="7646" spans="1:13" x14ac:dyDescent="0.25">
      <c r="A7646" s="25">
        <f t="shared" si="1198"/>
        <v>7646</v>
      </c>
      <c r="B7646" s="35">
        <f>+INDEX(Исходные_данные!A:Z,A7646+$X$32-1,$X$30)</f>
        <v>0</v>
      </c>
      <c r="C7646" s="25">
        <f>+IFERROR(_xlfn.NUMBERVALUE(INDEX(Исходные_данные!A:Z,A7646+$X$32-1,$X$31),"."),0)</f>
        <v>0</v>
      </c>
      <c r="D7646" s="51"/>
      <c r="E7646" s="3">
        <f t="shared" si="1195"/>
        <v>1289.4580000000001</v>
      </c>
      <c r="F7646" s="3">
        <f t="shared" si="1196"/>
        <v>1289.4574600000001</v>
      </c>
      <c r="G7646" s="8">
        <f t="shared" si="1199"/>
        <v>0</v>
      </c>
      <c r="H7646" s="7">
        <f t="shared" si="1191"/>
        <v>0</v>
      </c>
      <c r="I7646" s="7">
        <f t="shared" si="1192"/>
        <v>0</v>
      </c>
      <c r="J7646">
        <f t="shared" si="1193"/>
        <v>0</v>
      </c>
      <c r="K7646">
        <f t="shared" si="1197"/>
        <v>0</v>
      </c>
      <c r="L7646">
        <f t="shared" si="1194"/>
        <v>0</v>
      </c>
      <c r="M7646" s="66" t="str">
        <f t="shared" si="1200"/>
        <v xml:space="preserve"> </v>
      </c>
    </row>
    <row r="7647" spans="1:13" x14ac:dyDescent="0.25">
      <c r="A7647" s="25">
        <f t="shared" si="1198"/>
        <v>7647</v>
      </c>
      <c r="B7647" s="35">
        <f>+INDEX(Исходные_данные!A:Z,A7647+$X$32-1,$X$30)</f>
        <v>0</v>
      </c>
      <c r="C7647" s="25">
        <f>+IFERROR(_xlfn.NUMBERVALUE(INDEX(Исходные_данные!A:Z,A7647+$X$32-1,$X$31),"."),0)</f>
        <v>0</v>
      </c>
      <c r="D7647" s="51"/>
      <c r="E7647" s="3">
        <f t="shared" si="1195"/>
        <v>1289.4580000000001</v>
      </c>
      <c r="F7647" s="3">
        <f t="shared" si="1196"/>
        <v>1289.4574600000001</v>
      </c>
      <c r="G7647" s="8">
        <f t="shared" si="1199"/>
        <v>0</v>
      </c>
      <c r="H7647" s="7">
        <f t="shared" si="1191"/>
        <v>0</v>
      </c>
      <c r="I7647" s="7">
        <f t="shared" si="1192"/>
        <v>0</v>
      </c>
      <c r="J7647">
        <f t="shared" si="1193"/>
        <v>0</v>
      </c>
      <c r="K7647">
        <f t="shared" si="1197"/>
        <v>0</v>
      </c>
      <c r="L7647">
        <f t="shared" si="1194"/>
        <v>0</v>
      </c>
      <c r="M7647" s="66" t="str">
        <f t="shared" si="1200"/>
        <v xml:space="preserve"> </v>
      </c>
    </row>
    <row r="7648" spans="1:13" x14ac:dyDescent="0.25">
      <c r="A7648" s="25">
        <f t="shared" si="1198"/>
        <v>7648</v>
      </c>
      <c r="B7648" s="35">
        <f>+INDEX(Исходные_данные!A:Z,A7648+$X$32-1,$X$30)</f>
        <v>0</v>
      </c>
      <c r="C7648" s="25">
        <f>+IFERROR(_xlfn.NUMBERVALUE(INDEX(Исходные_данные!A:Z,A7648+$X$32-1,$X$31),"."),0)</f>
        <v>0</v>
      </c>
      <c r="D7648" s="51"/>
      <c r="E7648" s="3">
        <f t="shared" si="1195"/>
        <v>1289.4580000000001</v>
      </c>
      <c r="F7648" s="3">
        <f t="shared" si="1196"/>
        <v>1289.4574600000001</v>
      </c>
      <c r="G7648" s="8">
        <f t="shared" si="1199"/>
        <v>0</v>
      </c>
      <c r="H7648" s="7">
        <f t="shared" si="1191"/>
        <v>0</v>
      </c>
      <c r="I7648" s="7">
        <f t="shared" si="1192"/>
        <v>0</v>
      </c>
      <c r="J7648">
        <f t="shared" si="1193"/>
        <v>0</v>
      </c>
      <c r="K7648">
        <f t="shared" si="1197"/>
        <v>0</v>
      </c>
      <c r="L7648">
        <f t="shared" si="1194"/>
        <v>0</v>
      </c>
      <c r="M7648" s="66" t="str">
        <f t="shared" si="1200"/>
        <v xml:space="preserve"> </v>
      </c>
    </row>
    <row r="7649" spans="1:13" x14ac:dyDescent="0.25">
      <c r="A7649" s="25">
        <f t="shared" si="1198"/>
        <v>7649</v>
      </c>
      <c r="B7649" s="35">
        <f>+INDEX(Исходные_данные!A:Z,A7649+$X$32-1,$X$30)</f>
        <v>0</v>
      </c>
      <c r="C7649" s="25">
        <f>+IFERROR(_xlfn.NUMBERVALUE(INDEX(Исходные_данные!A:Z,A7649+$X$32-1,$X$31),"."),0)</f>
        <v>0</v>
      </c>
      <c r="D7649" s="51"/>
      <c r="E7649" s="3">
        <f t="shared" si="1195"/>
        <v>1289.4580000000001</v>
      </c>
      <c r="F7649" s="3">
        <f t="shared" si="1196"/>
        <v>1289.4574600000001</v>
      </c>
      <c r="G7649" s="8">
        <f t="shared" si="1199"/>
        <v>0</v>
      </c>
      <c r="H7649" s="7">
        <f t="shared" si="1191"/>
        <v>0</v>
      </c>
      <c r="I7649" s="7">
        <f t="shared" si="1192"/>
        <v>0</v>
      </c>
      <c r="J7649">
        <f t="shared" si="1193"/>
        <v>0</v>
      </c>
      <c r="K7649">
        <f t="shared" si="1197"/>
        <v>0</v>
      </c>
      <c r="L7649">
        <f t="shared" si="1194"/>
        <v>0</v>
      </c>
      <c r="M7649" s="66" t="str">
        <f t="shared" si="1200"/>
        <v xml:space="preserve"> </v>
      </c>
    </row>
    <row r="7650" spans="1:13" x14ac:dyDescent="0.25">
      <c r="A7650" s="25">
        <f t="shared" si="1198"/>
        <v>7650</v>
      </c>
      <c r="B7650" s="35">
        <f>+INDEX(Исходные_данные!A:Z,A7650+$X$32-1,$X$30)</f>
        <v>0</v>
      </c>
      <c r="C7650" s="25">
        <f>+IFERROR(_xlfn.NUMBERVALUE(INDEX(Исходные_данные!A:Z,A7650+$X$32-1,$X$31),"."),0)</f>
        <v>0</v>
      </c>
      <c r="D7650" s="51"/>
      <c r="E7650" s="3">
        <f t="shared" si="1195"/>
        <v>1289.4580000000001</v>
      </c>
      <c r="F7650" s="3">
        <f t="shared" si="1196"/>
        <v>1289.4574600000001</v>
      </c>
      <c r="G7650" s="8">
        <f t="shared" si="1199"/>
        <v>0</v>
      </c>
      <c r="H7650" s="7">
        <f t="shared" si="1191"/>
        <v>0</v>
      </c>
      <c r="I7650" s="7">
        <f t="shared" si="1192"/>
        <v>0</v>
      </c>
      <c r="J7650">
        <f t="shared" si="1193"/>
        <v>0</v>
      </c>
      <c r="K7650">
        <f t="shared" si="1197"/>
        <v>0</v>
      </c>
      <c r="L7650">
        <f t="shared" si="1194"/>
        <v>0</v>
      </c>
      <c r="M7650" s="66" t="str">
        <f t="shared" si="1200"/>
        <v xml:space="preserve"> </v>
      </c>
    </row>
    <row r="7651" spans="1:13" x14ac:dyDescent="0.25">
      <c r="A7651" s="25">
        <f t="shared" si="1198"/>
        <v>7651</v>
      </c>
      <c r="B7651" s="35">
        <f>+INDEX(Исходные_данные!A:Z,A7651+$X$32-1,$X$30)</f>
        <v>0</v>
      </c>
      <c r="C7651" s="25">
        <f>+IFERROR(_xlfn.NUMBERVALUE(INDEX(Исходные_данные!A:Z,A7651+$X$32-1,$X$31),"."),0)</f>
        <v>0</v>
      </c>
      <c r="D7651" s="51"/>
      <c r="E7651" s="3">
        <f t="shared" si="1195"/>
        <v>1289.4580000000001</v>
      </c>
      <c r="F7651" s="3">
        <f t="shared" si="1196"/>
        <v>1289.4574600000001</v>
      </c>
      <c r="G7651" s="8">
        <f t="shared" si="1199"/>
        <v>0</v>
      </c>
      <c r="H7651" s="7">
        <f t="shared" si="1191"/>
        <v>0</v>
      </c>
      <c r="I7651" s="7">
        <f t="shared" si="1192"/>
        <v>0</v>
      </c>
      <c r="J7651">
        <f t="shared" si="1193"/>
        <v>0</v>
      </c>
      <c r="K7651">
        <f t="shared" si="1197"/>
        <v>0</v>
      </c>
      <c r="L7651">
        <f t="shared" si="1194"/>
        <v>0</v>
      </c>
      <c r="M7651" s="66" t="str">
        <f t="shared" si="1200"/>
        <v xml:space="preserve"> </v>
      </c>
    </row>
    <row r="7652" spans="1:13" x14ac:dyDescent="0.25">
      <c r="A7652" s="25">
        <f t="shared" si="1198"/>
        <v>7652</v>
      </c>
      <c r="B7652" s="35">
        <f>+INDEX(Исходные_данные!A:Z,A7652+$X$32-1,$X$30)</f>
        <v>0</v>
      </c>
      <c r="C7652" s="25">
        <f>+IFERROR(_xlfn.NUMBERVALUE(INDEX(Исходные_данные!A:Z,A7652+$X$32-1,$X$31),"."),0)</f>
        <v>0</v>
      </c>
      <c r="D7652" s="51"/>
      <c r="E7652" s="3">
        <f t="shared" si="1195"/>
        <v>1289.4580000000001</v>
      </c>
      <c r="F7652" s="3">
        <f t="shared" si="1196"/>
        <v>1289.4574600000001</v>
      </c>
      <c r="G7652" s="8">
        <f t="shared" si="1199"/>
        <v>0</v>
      </c>
      <c r="H7652" s="7">
        <f t="shared" si="1191"/>
        <v>0</v>
      </c>
      <c r="I7652" s="7">
        <f t="shared" si="1192"/>
        <v>0</v>
      </c>
      <c r="J7652">
        <f t="shared" si="1193"/>
        <v>0</v>
      </c>
      <c r="K7652">
        <f t="shared" si="1197"/>
        <v>0</v>
      </c>
      <c r="L7652">
        <f t="shared" si="1194"/>
        <v>0</v>
      </c>
      <c r="M7652" s="66" t="str">
        <f t="shared" si="1200"/>
        <v xml:space="preserve"> </v>
      </c>
    </row>
    <row r="7653" spans="1:13" x14ac:dyDescent="0.25">
      <c r="A7653" s="25">
        <f t="shared" si="1198"/>
        <v>7653</v>
      </c>
      <c r="B7653" s="35">
        <f>+INDEX(Исходные_данные!A:Z,A7653+$X$32-1,$X$30)</f>
        <v>0</v>
      </c>
      <c r="C7653" s="25">
        <f>+IFERROR(_xlfn.NUMBERVALUE(INDEX(Исходные_данные!A:Z,A7653+$X$32-1,$X$31),"."),0)</f>
        <v>0</v>
      </c>
      <c r="D7653" s="51"/>
      <c r="E7653" s="3">
        <f t="shared" si="1195"/>
        <v>1289.4580000000001</v>
      </c>
      <c r="F7653" s="3">
        <f t="shared" si="1196"/>
        <v>1289.4574600000001</v>
      </c>
      <c r="G7653" s="8">
        <f t="shared" si="1199"/>
        <v>0</v>
      </c>
      <c r="H7653" s="7">
        <f t="shared" si="1191"/>
        <v>0</v>
      </c>
      <c r="I7653" s="7">
        <f t="shared" si="1192"/>
        <v>0</v>
      </c>
      <c r="J7653">
        <f t="shared" si="1193"/>
        <v>0</v>
      </c>
      <c r="K7653">
        <f t="shared" si="1197"/>
        <v>0</v>
      </c>
      <c r="L7653">
        <f t="shared" si="1194"/>
        <v>0</v>
      </c>
      <c r="M7653" s="66" t="str">
        <f t="shared" si="1200"/>
        <v xml:space="preserve"> </v>
      </c>
    </row>
    <row r="7654" spans="1:13" x14ac:dyDescent="0.25">
      <c r="A7654" s="25">
        <f t="shared" si="1198"/>
        <v>7654</v>
      </c>
      <c r="B7654" s="35">
        <f>+INDEX(Исходные_данные!A:Z,A7654+$X$32-1,$X$30)</f>
        <v>0</v>
      </c>
      <c r="C7654" s="25">
        <f>+IFERROR(_xlfn.NUMBERVALUE(INDEX(Исходные_данные!A:Z,A7654+$X$32-1,$X$31),"."),0)</f>
        <v>0</v>
      </c>
      <c r="D7654" s="51"/>
      <c r="E7654" s="3">
        <f t="shared" si="1195"/>
        <v>1289.4580000000001</v>
      </c>
      <c r="F7654" s="3">
        <f t="shared" si="1196"/>
        <v>1289.4574600000001</v>
      </c>
      <c r="G7654" s="8">
        <f t="shared" si="1199"/>
        <v>0</v>
      </c>
      <c r="H7654" s="7">
        <f t="shared" si="1191"/>
        <v>0</v>
      </c>
      <c r="I7654" s="7">
        <f t="shared" si="1192"/>
        <v>0</v>
      </c>
      <c r="J7654">
        <f t="shared" si="1193"/>
        <v>0</v>
      </c>
      <c r="K7654">
        <f t="shared" si="1197"/>
        <v>0</v>
      </c>
      <c r="L7654">
        <f t="shared" si="1194"/>
        <v>0</v>
      </c>
      <c r="M7654" s="66" t="str">
        <f t="shared" si="1200"/>
        <v xml:space="preserve"> </v>
      </c>
    </row>
    <row r="7655" spans="1:13" x14ac:dyDescent="0.25">
      <c r="A7655" s="25">
        <f t="shared" si="1198"/>
        <v>7655</v>
      </c>
      <c r="B7655" s="35">
        <f>+INDEX(Исходные_данные!A:Z,A7655+$X$32-1,$X$30)</f>
        <v>0</v>
      </c>
      <c r="C7655" s="25">
        <f>+IFERROR(_xlfn.NUMBERVALUE(INDEX(Исходные_данные!A:Z,A7655+$X$32-1,$X$31),"."),0)</f>
        <v>0</v>
      </c>
      <c r="D7655" s="51"/>
      <c r="E7655" s="3">
        <f t="shared" si="1195"/>
        <v>1289.4580000000001</v>
      </c>
      <c r="F7655" s="3">
        <f t="shared" si="1196"/>
        <v>1289.4574600000001</v>
      </c>
      <c r="G7655" s="8">
        <f t="shared" si="1199"/>
        <v>0</v>
      </c>
      <c r="H7655" s="7">
        <f t="shared" si="1191"/>
        <v>0</v>
      </c>
      <c r="I7655" s="7">
        <f t="shared" si="1192"/>
        <v>0</v>
      </c>
      <c r="J7655">
        <f t="shared" si="1193"/>
        <v>0</v>
      </c>
      <c r="K7655">
        <f t="shared" si="1197"/>
        <v>0</v>
      </c>
      <c r="L7655">
        <f t="shared" si="1194"/>
        <v>0</v>
      </c>
      <c r="M7655" s="66" t="str">
        <f t="shared" si="1200"/>
        <v xml:space="preserve"> </v>
      </c>
    </row>
    <row r="7656" spans="1:13" x14ac:dyDescent="0.25">
      <c r="A7656" s="25">
        <f t="shared" si="1198"/>
        <v>7656</v>
      </c>
      <c r="B7656" s="35">
        <f>+INDEX(Исходные_данные!A:Z,A7656+$X$32-1,$X$30)</f>
        <v>0</v>
      </c>
      <c r="C7656" s="25">
        <f>+IFERROR(_xlfn.NUMBERVALUE(INDEX(Исходные_данные!A:Z,A7656+$X$32-1,$X$31),"."),0)</f>
        <v>0</v>
      </c>
      <c r="D7656" s="51"/>
      <c r="E7656" s="3">
        <f t="shared" si="1195"/>
        <v>1289.4580000000001</v>
      </c>
      <c r="F7656" s="3">
        <f t="shared" si="1196"/>
        <v>1289.4574600000001</v>
      </c>
      <c r="G7656" s="8">
        <f t="shared" si="1199"/>
        <v>0</v>
      </c>
      <c r="H7656" s="7">
        <f t="shared" si="1191"/>
        <v>0</v>
      </c>
      <c r="I7656" s="7">
        <f t="shared" si="1192"/>
        <v>0</v>
      </c>
      <c r="J7656">
        <f t="shared" si="1193"/>
        <v>0</v>
      </c>
      <c r="K7656">
        <f t="shared" si="1197"/>
        <v>0</v>
      </c>
      <c r="L7656">
        <f t="shared" si="1194"/>
        <v>0</v>
      </c>
      <c r="M7656" s="66" t="str">
        <f t="shared" si="1200"/>
        <v xml:space="preserve"> </v>
      </c>
    </row>
    <row r="7657" spans="1:13" x14ac:dyDescent="0.25">
      <c r="A7657" s="25">
        <f t="shared" si="1198"/>
        <v>7657</v>
      </c>
      <c r="B7657" s="35">
        <f>+INDEX(Исходные_данные!A:Z,A7657+$X$32-1,$X$30)</f>
        <v>0</v>
      </c>
      <c r="C7657" s="25">
        <f>+IFERROR(_xlfn.NUMBERVALUE(INDEX(Исходные_данные!A:Z,A7657+$X$32-1,$X$31),"."),0)</f>
        <v>0</v>
      </c>
      <c r="D7657" s="51"/>
      <c r="E7657" s="3">
        <f t="shared" si="1195"/>
        <v>1289.4580000000001</v>
      </c>
      <c r="F7657" s="3">
        <f t="shared" si="1196"/>
        <v>1289.4574600000001</v>
      </c>
      <c r="G7657" s="8">
        <f t="shared" si="1199"/>
        <v>0</v>
      </c>
      <c r="H7657" s="7">
        <f t="shared" si="1191"/>
        <v>0</v>
      </c>
      <c r="I7657" s="7">
        <f t="shared" si="1192"/>
        <v>0</v>
      </c>
      <c r="J7657">
        <f t="shared" si="1193"/>
        <v>0</v>
      </c>
      <c r="K7657">
        <f t="shared" si="1197"/>
        <v>0</v>
      </c>
      <c r="L7657">
        <f t="shared" si="1194"/>
        <v>0</v>
      </c>
      <c r="M7657" s="66" t="str">
        <f t="shared" si="1200"/>
        <v xml:space="preserve"> </v>
      </c>
    </row>
    <row r="7658" spans="1:13" x14ac:dyDescent="0.25">
      <c r="A7658" s="25">
        <f t="shared" si="1198"/>
        <v>7658</v>
      </c>
      <c r="B7658" s="35">
        <f>+INDEX(Исходные_данные!A:Z,A7658+$X$32-1,$X$30)</f>
        <v>0</v>
      </c>
      <c r="C7658" s="25">
        <f>+IFERROR(_xlfn.NUMBERVALUE(INDEX(Исходные_данные!A:Z,A7658+$X$32-1,$X$31),"."),0)</f>
        <v>0</v>
      </c>
      <c r="D7658" s="51"/>
      <c r="E7658" s="3">
        <f t="shared" si="1195"/>
        <v>1289.4580000000001</v>
      </c>
      <c r="F7658" s="3">
        <f t="shared" si="1196"/>
        <v>1289.4574600000001</v>
      </c>
      <c r="G7658" s="8">
        <f t="shared" si="1199"/>
        <v>0</v>
      </c>
      <c r="H7658" s="7">
        <f t="shared" si="1191"/>
        <v>0</v>
      </c>
      <c r="I7658" s="7">
        <f t="shared" si="1192"/>
        <v>0</v>
      </c>
      <c r="J7658">
        <f t="shared" si="1193"/>
        <v>0</v>
      </c>
      <c r="K7658">
        <f t="shared" si="1197"/>
        <v>0</v>
      </c>
      <c r="L7658">
        <f t="shared" si="1194"/>
        <v>0</v>
      </c>
      <c r="M7658" s="66" t="str">
        <f t="shared" si="1200"/>
        <v xml:space="preserve"> </v>
      </c>
    </row>
    <row r="7659" spans="1:13" x14ac:dyDescent="0.25">
      <c r="A7659" s="25">
        <f t="shared" si="1198"/>
        <v>7659</v>
      </c>
      <c r="B7659" s="35">
        <f>+INDEX(Исходные_данные!A:Z,A7659+$X$32-1,$X$30)</f>
        <v>0</v>
      </c>
      <c r="C7659" s="25">
        <f>+IFERROR(_xlfn.NUMBERVALUE(INDEX(Исходные_данные!A:Z,A7659+$X$32-1,$X$31),"."),0)</f>
        <v>0</v>
      </c>
      <c r="D7659" s="51"/>
      <c r="E7659" s="3">
        <f t="shared" si="1195"/>
        <v>1289.4580000000001</v>
      </c>
      <c r="F7659" s="3">
        <f t="shared" si="1196"/>
        <v>1289.4574600000001</v>
      </c>
      <c r="G7659" s="8">
        <f t="shared" si="1199"/>
        <v>0</v>
      </c>
      <c r="H7659" s="7">
        <f t="shared" si="1191"/>
        <v>0</v>
      </c>
      <c r="I7659" s="7">
        <f t="shared" si="1192"/>
        <v>0</v>
      </c>
      <c r="J7659">
        <f t="shared" si="1193"/>
        <v>0</v>
      </c>
      <c r="K7659">
        <f t="shared" si="1197"/>
        <v>0</v>
      </c>
      <c r="L7659">
        <f t="shared" si="1194"/>
        <v>0</v>
      </c>
      <c r="M7659" s="66" t="str">
        <f t="shared" si="1200"/>
        <v xml:space="preserve"> </v>
      </c>
    </row>
    <row r="7660" spans="1:13" x14ac:dyDescent="0.25">
      <c r="A7660" s="25">
        <f t="shared" si="1198"/>
        <v>7660</v>
      </c>
      <c r="B7660" s="35">
        <f>+INDEX(Исходные_данные!A:Z,A7660+$X$32-1,$X$30)</f>
        <v>0</v>
      </c>
      <c r="C7660" s="25">
        <f>+IFERROR(_xlfn.NUMBERVALUE(INDEX(Исходные_данные!A:Z,A7660+$X$32-1,$X$31),"."),0)</f>
        <v>0</v>
      </c>
      <c r="D7660" s="51"/>
      <c r="E7660" s="3">
        <f t="shared" si="1195"/>
        <v>1289.4580000000001</v>
      </c>
      <c r="F7660" s="3">
        <f t="shared" si="1196"/>
        <v>1289.4574600000001</v>
      </c>
      <c r="G7660" s="8">
        <f t="shared" si="1199"/>
        <v>0</v>
      </c>
      <c r="H7660" s="7">
        <f t="shared" si="1191"/>
        <v>0</v>
      </c>
      <c r="I7660" s="7">
        <f t="shared" si="1192"/>
        <v>0</v>
      </c>
      <c r="J7660">
        <f t="shared" si="1193"/>
        <v>0</v>
      </c>
      <c r="K7660">
        <f t="shared" si="1197"/>
        <v>0</v>
      </c>
      <c r="L7660">
        <f t="shared" si="1194"/>
        <v>0</v>
      </c>
      <c r="M7660" s="66" t="str">
        <f t="shared" si="1200"/>
        <v xml:space="preserve"> </v>
      </c>
    </row>
    <row r="7661" spans="1:13" x14ac:dyDescent="0.25">
      <c r="A7661" s="25">
        <f t="shared" si="1198"/>
        <v>7661</v>
      </c>
      <c r="B7661" s="35">
        <f>+INDEX(Исходные_данные!A:Z,A7661+$X$32-1,$X$30)</f>
        <v>0</v>
      </c>
      <c r="C7661" s="25">
        <f>+IFERROR(_xlfn.NUMBERVALUE(INDEX(Исходные_данные!A:Z,A7661+$X$32-1,$X$31),"."),0)</f>
        <v>0</v>
      </c>
      <c r="D7661" s="51"/>
      <c r="E7661" s="3">
        <f t="shared" si="1195"/>
        <v>1289.4580000000001</v>
      </c>
      <c r="F7661" s="3">
        <f t="shared" si="1196"/>
        <v>1289.4574600000001</v>
      </c>
      <c r="G7661" s="8">
        <f t="shared" si="1199"/>
        <v>0</v>
      </c>
      <c r="H7661" s="7">
        <f t="shared" si="1191"/>
        <v>0</v>
      </c>
      <c r="I7661" s="7">
        <f t="shared" si="1192"/>
        <v>0</v>
      </c>
      <c r="J7661">
        <f t="shared" si="1193"/>
        <v>0</v>
      </c>
      <c r="K7661">
        <f t="shared" si="1197"/>
        <v>0</v>
      </c>
      <c r="L7661">
        <f t="shared" si="1194"/>
        <v>0</v>
      </c>
      <c r="M7661" s="66" t="str">
        <f t="shared" si="1200"/>
        <v xml:space="preserve"> </v>
      </c>
    </row>
    <row r="7662" spans="1:13" x14ac:dyDescent="0.25">
      <c r="A7662" s="25">
        <f t="shared" si="1198"/>
        <v>7662</v>
      </c>
      <c r="B7662" s="35">
        <f>+INDEX(Исходные_данные!A:Z,A7662+$X$32-1,$X$30)</f>
        <v>0</v>
      </c>
      <c r="C7662" s="25">
        <f>+IFERROR(_xlfn.NUMBERVALUE(INDEX(Исходные_данные!A:Z,A7662+$X$32-1,$X$31),"."),0)</f>
        <v>0</v>
      </c>
      <c r="D7662" s="51"/>
      <c r="E7662" s="3">
        <f t="shared" si="1195"/>
        <v>1289.4580000000001</v>
      </c>
      <c r="F7662" s="3">
        <f t="shared" si="1196"/>
        <v>1289.4574600000001</v>
      </c>
      <c r="G7662" s="8">
        <f t="shared" si="1199"/>
        <v>0</v>
      </c>
      <c r="H7662" s="7">
        <f t="shared" si="1191"/>
        <v>0</v>
      </c>
      <c r="I7662" s="7">
        <f t="shared" si="1192"/>
        <v>0</v>
      </c>
      <c r="J7662">
        <f t="shared" si="1193"/>
        <v>0</v>
      </c>
      <c r="K7662">
        <f t="shared" si="1197"/>
        <v>0</v>
      </c>
      <c r="L7662">
        <f t="shared" si="1194"/>
        <v>0</v>
      </c>
      <c r="M7662" s="66" t="str">
        <f t="shared" si="1200"/>
        <v xml:space="preserve"> </v>
      </c>
    </row>
    <row r="7663" spans="1:13" x14ac:dyDescent="0.25">
      <c r="A7663" s="25">
        <f t="shared" si="1198"/>
        <v>7663</v>
      </c>
      <c r="B7663" s="35">
        <f>+INDEX(Исходные_данные!A:Z,A7663+$X$32-1,$X$30)</f>
        <v>0</v>
      </c>
      <c r="C7663" s="25">
        <f>+IFERROR(_xlfn.NUMBERVALUE(INDEX(Исходные_данные!A:Z,A7663+$X$32-1,$X$31),"."),0)</f>
        <v>0</v>
      </c>
      <c r="D7663" s="51"/>
      <c r="E7663" s="3">
        <f t="shared" si="1195"/>
        <v>1289.4580000000001</v>
      </c>
      <c r="F7663" s="3">
        <f t="shared" si="1196"/>
        <v>1289.4574600000001</v>
      </c>
      <c r="G7663" s="8">
        <f t="shared" si="1199"/>
        <v>0</v>
      </c>
      <c r="H7663" s="7">
        <f t="shared" si="1191"/>
        <v>0</v>
      </c>
      <c r="I7663" s="7">
        <f t="shared" si="1192"/>
        <v>0</v>
      </c>
      <c r="J7663">
        <f t="shared" si="1193"/>
        <v>0</v>
      </c>
      <c r="K7663">
        <f t="shared" si="1197"/>
        <v>0</v>
      </c>
      <c r="L7663">
        <f t="shared" si="1194"/>
        <v>0</v>
      </c>
      <c r="M7663" s="66" t="str">
        <f t="shared" si="1200"/>
        <v xml:space="preserve"> </v>
      </c>
    </row>
    <row r="7664" spans="1:13" x14ac:dyDescent="0.25">
      <c r="A7664" s="25">
        <f t="shared" si="1198"/>
        <v>7664</v>
      </c>
      <c r="B7664" s="35">
        <f>+INDEX(Исходные_данные!A:Z,A7664+$X$32-1,$X$30)</f>
        <v>0</v>
      </c>
      <c r="C7664" s="25">
        <f>+IFERROR(_xlfn.NUMBERVALUE(INDEX(Исходные_данные!A:Z,A7664+$X$32-1,$X$31),"."),0)</f>
        <v>0</v>
      </c>
      <c r="D7664" s="51"/>
      <c r="E7664" s="3">
        <f t="shared" si="1195"/>
        <v>1289.4580000000001</v>
      </c>
      <c r="F7664" s="3">
        <f t="shared" si="1196"/>
        <v>1289.4574600000001</v>
      </c>
      <c r="G7664" s="8">
        <f t="shared" si="1199"/>
        <v>0</v>
      </c>
      <c r="H7664" s="7">
        <f t="shared" si="1191"/>
        <v>0</v>
      </c>
      <c r="I7664" s="7">
        <f t="shared" si="1192"/>
        <v>0</v>
      </c>
      <c r="J7664">
        <f t="shared" si="1193"/>
        <v>0</v>
      </c>
      <c r="K7664">
        <f t="shared" si="1197"/>
        <v>0</v>
      </c>
      <c r="L7664">
        <f t="shared" si="1194"/>
        <v>0</v>
      </c>
      <c r="M7664" s="66" t="str">
        <f t="shared" si="1200"/>
        <v xml:space="preserve"> </v>
      </c>
    </row>
    <row r="7665" spans="1:13" x14ac:dyDescent="0.25">
      <c r="A7665" s="25">
        <f t="shared" si="1198"/>
        <v>7665</v>
      </c>
      <c r="B7665" s="35">
        <f>+INDEX(Исходные_данные!A:Z,A7665+$X$32-1,$X$30)</f>
        <v>0</v>
      </c>
      <c r="C7665" s="25">
        <f>+IFERROR(_xlfn.NUMBERVALUE(INDEX(Исходные_данные!A:Z,A7665+$X$32-1,$X$31),"."),0)</f>
        <v>0</v>
      </c>
      <c r="D7665" s="51"/>
      <c r="E7665" s="3">
        <f t="shared" si="1195"/>
        <v>1289.4580000000001</v>
      </c>
      <c r="F7665" s="3">
        <f t="shared" si="1196"/>
        <v>1289.4574600000001</v>
      </c>
      <c r="G7665" s="8">
        <f t="shared" si="1199"/>
        <v>0</v>
      </c>
      <c r="H7665" s="7">
        <f t="shared" si="1191"/>
        <v>0</v>
      </c>
      <c r="I7665" s="7">
        <f t="shared" si="1192"/>
        <v>0</v>
      </c>
      <c r="J7665">
        <f t="shared" si="1193"/>
        <v>0</v>
      </c>
      <c r="K7665">
        <f t="shared" si="1197"/>
        <v>0</v>
      </c>
      <c r="L7665">
        <f t="shared" si="1194"/>
        <v>0</v>
      </c>
      <c r="M7665" s="66" t="str">
        <f t="shared" si="1200"/>
        <v xml:space="preserve"> </v>
      </c>
    </row>
    <row r="7666" spans="1:13" x14ac:dyDescent="0.25">
      <c r="A7666" s="25">
        <f t="shared" si="1198"/>
        <v>7666</v>
      </c>
      <c r="B7666" s="35">
        <f>+INDEX(Исходные_данные!A:Z,A7666+$X$32-1,$X$30)</f>
        <v>0</v>
      </c>
      <c r="C7666" s="25">
        <f>+IFERROR(_xlfn.NUMBERVALUE(INDEX(Исходные_данные!A:Z,A7666+$X$32-1,$X$31),"."),0)</f>
        <v>0</v>
      </c>
      <c r="D7666" s="51"/>
      <c r="E7666" s="3">
        <f t="shared" si="1195"/>
        <v>1289.4580000000001</v>
      </c>
      <c r="F7666" s="3">
        <f t="shared" si="1196"/>
        <v>1289.4574600000001</v>
      </c>
      <c r="G7666" s="8">
        <f t="shared" si="1199"/>
        <v>0</v>
      </c>
      <c r="H7666" s="7">
        <f t="shared" si="1191"/>
        <v>0</v>
      </c>
      <c r="I7666" s="7">
        <f t="shared" si="1192"/>
        <v>0</v>
      </c>
      <c r="J7666">
        <f t="shared" si="1193"/>
        <v>0</v>
      </c>
      <c r="K7666">
        <f t="shared" si="1197"/>
        <v>0</v>
      </c>
      <c r="L7666">
        <f t="shared" si="1194"/>
        <v>0</v>
      </c>
      <c r="M7666" s="66" t="str">
        <f t="shared" si="1200"/>
        <v xml:space="preserve"> </v>
      </c>
    </row>
    <row r="7667" spans="1:13" x14ac:dyDescent="0.25">
      <c r="A7667" s="25">
        <f t="shared" si="1198"/>
        <v>7667</v>
      </c>
      <c r="B7667" s="35">
        <f>+INDEX(Исходные_данные!A:Z,A7667+$X$32-1,$X$30)</f>
        <v>0</v>
      </c>
      <c r="C7667" s="25">
        <f>+IFERROR(_xlfn.NUMBERVALUE(INDEX(Исходные_данные!A:Z,A7667+$X$32-1,$X$31),"."),0)</f>
        <v>0</v>
      </c>
      <c r="D7667" s="51"/>
      <c r="E7667" s="3">
        <f t="shared" si="1195"/>
        <v>1289.4580000000001</v>
      </c>
      <c r="F7667" s="3">
        <f t="shared" si="1196"/>
        <v>1289.4574600000001</v>
      </c>
      <c r="G7667" s="8">
        <f t="shared" si="1199"/>
        <v>0</v>
      </c>
      <c r="H7667" s="7">
        <f t="shared" si="1191"/>
        <v>0</v>
      </c>
      <c r="I7667" s="7">
        <f t="shared" si="1192"/>
        <v>0</v>
      </c>
      <c r="J7667">
        <f t="shared" si="1193"/>
        <v>0</v>
      </c>
      <c r="K7667">
        <f t="shared" si="1197"/>
        <v>0</v>
      </c>
      <c r="L7667">
        <f t="shared" si="1194"/>
        <v>0</v>
      </c>
      <c r="M7667" s="66" t="str">
        <f t="shared" si="1200"/>
        <v xml:space="preserve"> </v>
      </c>
    </row>
    <row r="7668" spans="1:13" x14ac:dyDescent="0.25">
      <c r="A7668" s="25">
        <f t="shared" si="1198"/>
        <v>7668</v>
      </c>
      <c r="B7668" s="35">
        <f>+INDEX(Исходные_данные!A:Z,A7668+$X$32-1,$X$30)</f>
        <v>0</v>
      </c>
      <c r="C7668" s="25">
        <f>+IFERROR(_xlfn.NUMBERVALUE(INDEX(Исходные_данные!A:Z,A7668+$X$32-1,$X$31),"."),0)</f>
        <v>0</v>
      </c>
      <c r="D7668" s="51"/>
      <c r="E7668" s="3">
        <f t="shared" si="1195"/>
        <v>1289.4580000000001</v>
      </c>
      <c r="F7668" s="3">
        <f t="shared" si="1196"/>
        <v>1289.4574600000001</v>
      </c>
      <c r="G7668" s="8">
        <f t="shared" si="1199"/>
        <v>0</v>
      </c>
      <c r="H7668" s="7">
        <f t="shared" si="1191"/>
        <v>0</v>
      </c>
      <c r="I7668" s="7">
        <f t="shared" si="1192"/>
        <v>0</v>
      </c>
      <c r="J7668">
        <f t="shared" si="1193"/>
        <v>0</v>
      </c>
      <c r="K7668">
        <f t="shared" si="1197"/>
        <v>0</v>
      </c>
      <c r="L7668">
        <f t="shared" si="1194"/>
        <v>0</v>
      </c>
      <c r="M7668" s="66" t="str">
        <f t="shared" si="1200"/>
        <v xml:space="preserve"> </v>
      </c>
    </row>
    <row r="7669" spans="1:13" x14ac:dyDescent="0.25">
      <c r="A7669" s="25">
        <f t="shared" si="1198"/>
        <v>7669</v>
      </c>
      <c r="B7669" s="35">
        <f>+INDEX(Исходные_данные!A:Z,A7669+$X$32-1,$X$30)</f>
        <v>0</v>
      </c>
      <c r="C7669" s="25">
        <f>+IFERROR(_xlfn.NUMBERVALUE(INDEX(Исходные_данные!A:Z,A7669+$X$32-1,$X$31),"."),0)</f>
        <v>0</v>
      </c>
      <c r="D7669" s="51"/>
      <c r="E7669" s="3">
        <f t="shared" si="1195"/>
        <v>1289.4580000000001</v>
      </c>
      <c r="F7669" s="3">
        <f t="shared" si="1196"/>
        <v>1289.4574600000001</v>
      </c>
      <c r="G7669" s="8">
        <f t="shared" si="1199"/>
        <v>0</v>
      </c>
      <c r="H7669" s="7">
        <f t="shared" si="1191"/>
        <v>0</v>
      </c>
      <c r="I7669" s="7">
        <f t="shared" si="1192"/>
        <v>0</v>
      </c>
      <c r="J7669">
        <f t="shared" si="1193"/>
        <v>0</v>
      </c>
      <c r="K7669">
        <f t="shared" si="1197"/>
        <v>0</v>
      </c>
      <c r="L7669">
        <f t="shared" si="1194"/>
        <v>0</v>
      </c>
      <c r="M7669" s="66" t="str">
        <f t="shared" si="1200"/>
        <v xml:space="preserve"> </v>
      </c>
    </row>
    <row r="7670" spans="1:13" x14ac:dyDescent="0.25">
      <c r="A7670" s="25">
        <f t="shared" si="1198"/>
        <v>7670</v>
      </c>
      <c r="B7670" s="35">
        <f>+INDEX(Исходные_данные!A:Z,A7670+$X$32-1,$X$30)</f>
        <v>0</v>
      </c>
      <c r="C7670" s="25">
        <f>+IFERROR(_xlfn.NUMBERVALUE(INDEX(Исходные_данные!A:Z,A7670+$X$32-1,$X$31),"."),0)</f>
        <v>0</v>
      </c>
      <c r="D7670" s="51"/>
      <c r="E7670" s="3">
        <f t="shared" si="1195"/>
        <v>1289.4580000000001</v>
      </c>
      <c r="F7670" s="3">
        <f t="shared" si="1196"/>
        <v>1289.4574600000001</v>
      </c>
      <c r="G7670" s="8">
        <f t="shared" si="1199"/>
        <v>0</v>
      </c>
      <c r="H7670" s="7">
        <f t="shared" si="1191"/>
        <v>0</v>
      </c>
      <c r="I7670" s="7">
        <f t="shared" si="1192"/>
        <v>0</v>
      </c>
      <c r="J7670">
        <f t="shared" si="1193"/>
        <v>0</v>
      </c>
      <c r="K7670">
        <f t="shared" si="1197"/>
        <v>0</v>
      </c>
      <c r="L7670">
        <f t="shared" si="1194"/>
        <v>0</v>
      </c>
      <c r="M7670" s="66" t="str">
        <f t="shared" si="1200"/>
        <v xml:space="preserve"> </v>
      </c>
    </row>
    <row r="7671" spans="1:13" x14ac:dyDescent="0.25">
      <c r="A7671" s="25">
        <f t="shared" si="1198"/>
        <v>7671</v>
      </c>
      <c r="B7671" s="35">
        <f>+INDEX(Исходные_данные!A:Z,A7671+$X$32-1,$X$30)</f>
        <v>0</v>
      </c>
      <c r="C7671" s="25">
        <f>+IFERROR(_xlfn.NUMBERVALUE(INDEX(Исходные_данные!A:Z,A7671+$X$32-1,$X$31),"."),0)</f>
        <v>0</v>
      </c>
      <c r="D7671" s="51"/>
      <c r="E7671" s="3">
        <f t="shared" si="1195"/>
        <v>1289.4580000000001</v>
      </c>
      <c r="F7671" s="3">
        <f t="shared" si="1196"/>
        <v>1289.4574600000001</v>
      </c>
      <c r="G7671" s="8">
        <f t="shared" si="1199"/>
        <v>0</v>
      </c>
      <c r="H7671" s="7">
        <f t="shared" si="1191"/>
        <v>0</v>
      </c>
      <c r="I7671" s="7">
        <f t="shared" si="1192"/>
        <v>0</v>
      </c>
      <c r="J7671">
        <f t="shared" si="1193"/>
        <v>0</v>
      </c>
      <c r="K7671">
        <f t="shared" si="1197"/>
        <v>0</v>
      </c>
      <c r="L7671">
        <f t="shared" si="1194"/>
        <v>0</v>
      </c>
      <c r="M7671" s="66" t="str">
        <f t="shared" si="1200"/>
        <v xml:space="preserve"> </v>
      </c>
    </row>
    <row r="7672" spans="1:13" x14ac:dyDescent="0.25">
      <c r="A7672" s="25">
        <f t="shared" si="1198"/>
        <v>7672</v>
      </c>
      <c r="B7672" s="35">
        <f>+INDEX(Исходные_данные!A:Z,A7672+$X$32-1,$X$30)</f>
        <v>0</v>
      </c>
      <c r="C7672" s="25">
        <f>+IFERROR(_xlfn.NUMBERVALUE(INDEX(Исходные_данные!A:Z,A7672+$X$32-1,$X$31),"."),0)</f>
        <v>0</v>
      </c>
      <c r="D7672" s="51"/>
      <c r="E7672" s="3">
        <f t="shared" si="1195"/>
        <v>1289.4580000000001</v>
      </c>
      <c r="F7672" s="3">
        <f t="shared" si="1196"/>
        <v>1289.4574600000001</v>
      </c>
      <c r="G7672" s="8">
        <f t="shared" si="1199"/>
        <v>0</v>
      </c>
      <c r="H7672" s="7">
        <f t="shared" si="1191"/>
        <v>0</v>
      </c>
      <c r="I7672" s="7">
        <f t="shared" si="1192"/>
        <v>0</v>
      </c>
      <c r="J7672">
        <f t="shared" si="1193"/>
        <v>0</v>
      </c>
      <c r="K7672">
        <f t="shared" si="1197"/>
        <v>0</v>
      </c>
      <c r="L7672">
        <f t="shared" si="1194"/>
        <v>0</v>
      </c>
      <c r="M7672" s="66" t="str">
        <f t="shared" si="1200"/>
        <v xml:space="preserve"> </v>
      </c>
    </row>
    <row r="7673" spans="1:13" x14ac:dyDescent="0.25">
      <c r="A7673" s="25">
        <f t="shared" si="1198"/>
        <v>7673</v>
      </c>
      <c r="B7673" s="35">
        <f>+INDEX(Исходные_данные!A:Z,A7673+$X$32-1,$X$30)</f>
        <v>0</v>
      </c>
      <c r="C7673" s="25">
        <f>+IFERROR(_xlfn.NUMBERVALUE(INDEX(Исходные_данные!A:Z,A7673+$X$32-1,$X$31),"."),0)</f>
        <v>0</v>
      </c>
      <c r="D7673" s="51"/>
      <c r="E7673" s="3">
        <f t="shared" si="1195"/>
        <v>1289.4580000000001</v>
      </c>
      <c r="F7673" s="3">
        <f t="shared" si="1196"/>
        <v>1289.4574600000001</v>
      </c>
      <c r="G7673" s="8">
        <f t="shared" si="1199"/>
        <v>0</v>
      </c>
      <c r="H7673" s="7">
        <f t="shared" si="1191"/>
        <v>0</v>
      </c>
      <c r="I7673" s="7">
        <f t="shared" si="1192"/>
        <v>0</v>
      </c>
      <c r="J7673">
        <f t="shared" si="1193"/>
        <v>0</v>
      </c>
      <c r="K7673">
        <f t="shared" si="1197"/>
        <v>0</v>
      </c>
      <c r="L7673">
        <f t="shared" si="1194"/>
        <v>0</v>
      </c>
      <c r="M7673" s="66" t="str">
        <f t="shared" si="1200"/>
        <v xml:space="preserve"> </v>
      </c>
    </row>
    <row r="7674" spans="1:13" x14ac:dyDescent="0.25">
      <c r="A7674" s="25">
        <f t="shared" si="1198"/>
        <v>7674</v>
      </c>
      <c r="B7674" s="35">
        <f>+INDEX(Исходные_данные!A:Z,A7674+$X$32-1,$X$30)</f>
        <v>0</v>
      </c>
      <c r="C7674" s="25">
        <f>+IFERROR(_xlfn.NUMBERVALUE(INDEX(Исходные_данные!A:Z,A7674+$X$32-1,$X$31),"."),0)</f>
        <v>0</v>
      </c>
      <c r="D7674" s="51"/>
      <c r="E7674" s="3">
        <f t="shared" si="1195"/>
        <v>1289.4580000000001</v>
      </c>
      <c r="F7674" s="3">
        <f t="shared" si="1196"/>
        <v>1289.4574600000001</v>
      </c>
      <c r="G7674" s="8">
        <f t="shared" si="1199"/>
        <v>0</v>
      </c>
      <c r="H7674" s="7">
        <f t="shared" si="1191"/>
        <v>0</v>
      </c>
      <c r="I7674" s="7">
        <f t="shared" si="1192"/>
        <v>0</v>
      </c>
      <c r="J7674">
        <f t="shared" si="1193"/>
        <v>0</v>
      </c>
      <c r="K7674">
        <f t="shared" si="1197"/>
        <v>0</v>
      </c>
      <c r="L7674">
        <f t="shared" si="1194"/>
        <v>0</v>
      </c>
      <c r="M7674" s="66" t="str">
        <f t="shared" si="1200"/>
        <v xml:space="preserve"> </v>
      </c>
    </row>
    <row r="7675" spans="1:13" x14ac:dyDescent="0.25">
      <c r="A7675" s="25">
        <f t="shared" si="1198"/>
        <v>7675</v>
      </c>
      <c r="B7675" s="35">
        <f>+INDEX(Исходные_данные!A:Z,A7675+$X$32-1,$X$30)</f>
        <v>0</v>
      </c>
      <c r="C7675" s="25">
        <f>+IFERROR(_xlfn.NUMBERVALUE(INDEX(Исходные_данные!A:Z,A7675+$X$32-1,$X$31),"."),0)</f>
        <v>0</v>
      </c>
      <c r="D7675" s="51"/>
      <c r="E7675" s="3">
        <f t="shared" si="1195"/>
        <v>1289.4580000000001</v>
      </c>
      <c r="F7675" s="3">
        <f t="shared" si="1196"/>
        <v>1289.4574600000001</v>
      </c>
      <c r="G7675" s="8">
        <f t="shared" si="1199"/>
        <v>0</v>
      </c>
      <c r="H7675" s="7">
        <f t="shared" si="1191"/>
        <v>0</v>
      </c>
      <c r="I7675" s="7">
        <f t="shared" si="1192"/>
        <v>0</v>
      </c>
      <c r="J7675">
        <f t="shared" si="1193"/>
        <v>0</v>
      </c>
      <c r="K7675">
        <f t="shared" si="1197"/>
        <v>0</v>
      </c>
      <c r="L7675">
        <f t="shared" si="1194"/>
        <v>0</v>
      </c>
      <c r="M7675" s="66" t="str">
        <f t="shared" si="1200"/>
        <v xml:space="preserve"> </v>
      </c>
    </row>
    <row r="7676" spans="1:13" x14ac:dyDescent="0.25">
      <c r="A7676" s="25">
        <f t="shared" si="1198"/>
        <v>7676</v>
      </c>
      <c r="B7676" s="35">
        <f>+INDEX(Исходные_данные!A:Z,A7676+$X$32-1,$X$30)</f>
        <v>0</v>
      </c>
      <c r="C7676" s="25">
        <f>+IFERROR(_xlfn.NUMBERVALUE(INDEX(Исходные_данные!A:Z,A7676+$X$32-1,$X$31),"."),0)</f>
        <v>0</v>
      </c>
      <c r="D7676" s="51"/>
      <c r="E7676" s="3">
        <f t="shared" si="1195"/>
        <v>1289.4580000000001</v>
      </c>
      <c r="F7676" s="3">
        <f t="shared" si="1196"/>
        <v>1289.4574600000001</v>
      </c>
      <c r="G7676" s="8">
        <f t="shared" si="1199"/>
        <v>0</v>
      </c>
      <c r="H7676" s="7">
        <f t="shared" si="1191"/>
        <v>0</v>
      </c>
      <c r="I7676" s="7">
        <f t="shared" si="1192"/>
        <v>0</v>
      </c>
      <c r="J7676">
        <f t="shared" si="1193"/>
        <v>0</v>
      </c>
      <c r="K7676">
        <f t="shared" si="1197"/>
        <v>0</v>
      </c>
      <c r="L7676">
        <f t="shared" si="1194"/>
        <v>0</v>
      </c>
      <c r="M7676" s="66" t="str">
        <f t="shared" si="1200"/>
        <v xml:space="preserve"> </v>
      </c>
    </row>
    <row r="7677" spans="1:13" x14ac:dyDescent="0.25">
      <c r="A7677" s="25">
        <f t="shared" si="1198"/>
        <v>7677</v>
      </c>
      <c r="B7677" s="35">
        <f>+INDEX(Исходные_данные!A:Z,A7677+$X$32-1,$X$30)</f>
        <v>0</v>
      </c>
      <c r="C7677" s="25">
        <f>+IFERROR(_xlfn.NUMBERVALUE(INDEX(Исходные_данные!A:Z,A7677+$X$32-1,$X$31),"."),0)</f>
        <v>0</v>
      </c>
      <c r="D7677" s="51"/>
      <c r="E7677" s="3">
        <f t="shared" si="1195"/>
        <v>1289.4580000000001</v>
      </c>
      <c r="F7677" s="3">
        <f t="shared" si="1196"/>
        <v>1289.4574600000001</v>
      </c>
      <c r="G7677" s="8">
        <f t="shared" si="1199"/>
        <v>0</v>
      </c>
      <c r="H7677" s="7">
        <f t="shared" si="1191"/>
        <v>0</v>
      </c>
      <c r="I7677" s="7">
        <f t="shared" si="1192"/>
        <v>0</v>
      </c>
      <c r="J7677">
        <f t="shared" si="1193"/>
        <v>0</v>
      </c>
      <c r="K7677">
        <f t="shared" si="1197"/>
        <v>0</v>
      </c>
      <c r="L7677">
        <f t="shared" si="1194"/>
        <v>0</v>
      </c>
      <c r="M7677" s="66" t="str">
        <f t="shared" si="1200"/>
        <v xml:space="preserve"> </v>
      </c>
    </row>
    <row r="7678" spans="1:13" x14ac:dyDescent="0.25">
      <c r="A7678" s="25">
        <f t="shared" si="1198"/>
        <v>7678</v>
      </c>
      <c r="B7678" s="35">
        <f>+INDEX(Исходные_данные!A:Z,A7678+$X$32-1,$X$30)</f>
        <v>0</v>
      </c>
      <c r="C7678" s="25">
        <f>+IFERROR(_xlfn.NUMBERVALUE(INDEX(Исходные_данные!A:Z,A7678+$X$32-1,$X$31),"."),0)</f>
        <v>0</v>
      </c>
      <c r="D7678" s="51"/>
      <c r="E7678" s="3">
        <f t="shared" si="1195"/>
        <v>1289.4580000000001</v>
      </c>
      <c r="F7678" s="3">
        <f t="shared" si="1196"/>
        <v>1289.4574600000001</v>
      </c>
      <c r="G7678" s="8">
        <f t="shared" si="1199"/>
        <v>0</v>
      </c>
      <c r="H7678" s="7">
        <f t="shared" si="1191"/>
        <v>0</v>
      </c>
      <c r="I7678" s="7">
        <f t="shared" si="1192"/>
        <v>0</v>
      </c>
      <c r="J7678">
        <f t="shared" si="1193"/>
        <v>0</v>
      </c>
      <c r="K7678">
        <f t="shared" si="1197"/>
        <v>0</v>
      </c>
      <c r="L7678">
        <f t="shared" si="1194"/>
        <v>0</v>
      </c>
      <c r="M7678" s="66" t="str">
        <f t="shared" si="1200"/>
        <v xml:space="preserve"> </v>
      </c>
    </row>
    <row r="7679" spans="1:13" x14ac:dyDescent="0.25">
      <c r="A7679" s="25">
        <f t="shared" si="1198"/>
        <v>7679</v>
      </c>
      <c r="B7679" s="35">
        <f>+INDEX(Исходные_данные!A:Z,A7679+$X$32-1,$X$30)</f>
        <v>0</v>
      </c>
      <c r="C7679" s="25">
        <f>+IFERROR(_xlfn.NUMBERVALUE(INDEX(Исходные_данные!A:Z,A7679+$X$32-1,$X$31),"."),0)</f>
        <v>0</v>
      </c>
      <c r="D7679" s="51"/>
      <c r="E7679" s="3">
        <f t="shared" si="1195"/>
        <v>1289.4580000000001</v>
      </c>
      <c r="F7679" s="3">
        <f t="shared" si="1196"/>
        <v>1289.4574600000001</v>
      </c>
      <c r="G7679" s="8">
        <f t="shared" si="1199"/>
        <v>0</v>
      </c>
      <c r="H7679" s="7">
        <f t="shared" si="1191"/>
        <v>0</v>
      </c>
      <c r="I7679" s="7">
        <f t="shared" si="1192"/>
        <v>0</v>
      </c>
      <c r="J7679">
        <f t="shared" si="1193"/>
        <v>0</v>
      </c>
      <c r="K7679">
        <f t="shared" si="1197"/>
        <v>0</v>
      </c>
      <c r="L7679">
        <f t="shared" si="1194"/>
        <v>0</v>
      </c>
      <c r="M7679" s="66" t="str">
        <f t="shared" si="1200"/>
        <v xml:space="preserve"> </v>
      </c>
    </row>
    <row r="7680" spans="1:13" x14ac:dyDescent="0.25">
      <c r="A7680" s="25">
        <f t="shared" si="1198"/>
        <v>7680</v>
      </c>
      <c r="B7680" s="35">
        <f>+INDEX(Исходные_данные!A:Z,A7680+$X$32-1,$X$30)</f>
        <v>0</v>
      </c>
      <c r="C7680" s="25">
        <f>+IFERROR(_xlfn.NUMBERVALUE(INDEX(Исходные_данные!A:Z,A7680+$X$32-1,$X$31),"."),0)</f>
        <v>0</v>
      </c>
      <c r="D7680" s="51"/>
      <c r="E7680" s="3">
        <f t="shared" si="1195"/>
        <v>1289.4580000000001</v>
      </c>
      <c r="F7680" s="3">
        <f t="shared" si="1196"/>
        <v>1289.4574600000001</v>
      </c>
      <c r="G7680" s="8">
        <f t="shared" si="1199"/>
        <v>0</v>
      </c>
      <c r="H7680" s="7">
        <f t="shared" si="1191"/>
        <v>0</v>
      </c>
      <c r="I7680" s="7">
        <f t="shared" si="1192"/>
        <v>0</v>
      </c>
      <c r="J7680">
        <f t="shared" si="1193"/>
        <v>0</v>
      </c>
      <c r="K7680">
        <f t="shared" si="1197"/>
        <v>0</v>
      </c>
      <c r="L7680">
        <f t="shared" si="1194"/>
        <v>0</v>
      </c>
      <c r="M7680" s="66" t="str">
        <f t="shared" si="1200"/>
        <v xml:space="preserve"> </v>
      </c>
    </row>
    <row r="7681" spans="1:13" x14ac:dyDescent="0.25">
      <c r="A7681" s="25">
        <f t="shared" si="1198"/>
        <v>7681</v>
      </c>
      <c r="B7681" s="35">
        <f>+INDEX(Исходные_данные!A:Z,A7681+$X$32-1,$X$30)</f>
        <v>0</v>
      </c>
      <c r="C7681" s="25">
        <f>+IFERROR(_xlfn.NUMBERVALUE(INDEX(Исходные_данные!A:Z,A7681+$X$32-1,$X$31),"."),0)</f>
        <v>0</v>
      </c>
      <c r="D7681" s="51"/>
      <c r="E7681" s="3">
        <f t="shared" si="1195"/>
        <v>1289.4580000000001</v>
      </c>
      <c r="F7681" s="3">
        <f t="shared" si="1196"/>
        <v>1289.4574600000001</v>
      </c>
      <c r="G7681" s="8">
        <f t="shared" si="1199"/>
        <v>0</v>
      </c>
      <c r="H7681" s="7">
        <f t="shared" ref="H7681:H7744" si="1201">IF(G7681&gt;$X$35,C7681,0)</f>
        <v>0</v>
      </c>
      <c r="I7681" s="7">
        <f t="shared" ref="I7681:I7744" si="1202">IF(AND(A7681&gt;$Q$25,A7681&lt;=$Q$25+$T$25),1,0)</f>
        <v>0</v>
      </c>
      <c r="J7681">
        <f t="shared" ref="J7681:J7744" si="1203">IF(I7681=1,IF(H7681*$W$47&lt;=$X$48,H7681*$W$47,0),0)</f>
        <v>0</v>
      </c>
      <c r="K7681">
        <f t="shared" si="1197"/>
        <v>0</v>
      </c>
      <c r="L7681">
        <f t="shared" ref="L7681:L7744" si="1204">+IF(I7681=1,IF(H7681*$W$47&lt;=$X$48,0,$X$48),0)</f>
        <v>0</v>
      </c>
      <c r="M7681" s="66" t="str">
        <f t="shared" si="1200"/>
        <v xml:space="preserve"> </v>
      </c>
    </row>
    <row r="7682" spans="1:13" x14ac:dyDescent="0.25">
      <c r="A7682" s="25">
        <f t="shared" si="1198"/>
        <v>7682</v>
      </c>
      <c r="B7682" s="35">
        <f>+INDEX(Исходные_данные!A:Z,A7682+$X$32-1,$X$30)</f>
        <v>0</v>
      </c>
      <c r="C7682" s="25">
        <f>+IFERROR(_xlfn.NUMBERVALUE(INDEX(Исходные_данные!A:Z,A7682+$X$32-1,$X$31),"."),0)</f>
        <v>0</v>
      </c>
      <c r="D7682" s="51"/>
      <c r="E7682" s="3">
        <f t="shared" ref="E7682:E7745" si="1205">+IFERROR(IF(_xlfn.NUMBERVALUE(B7682,".")&lt;E7681,E7681,_xlfn.NUMBERVALUE(B7682,".")),E7681)</f>
        <v>1289.4580000000001</v>
      </c>
      <c r="F7682" s="3">
        <f t="shared" ref="F7682:F7745" si="1206">(E7682-$X$45*$X$44)/IF($X$44&lt;&gt;0,ABS($X$44),1)*$X$39</f>
        <v>1289.4574600000001</v>
      </c>
      <c r="G7682" s="8">
        <f t="shared" si="1199"/>
        <v>0</v>
      </c>
      <c r="H7682" s="7">
        <f t="shared" si="1201"/>
        <v>0</v>
      </c>
      <c r="I7682" s="7">
        <f t="shared" si="1202"/>
        <v>0</v>
      </c>
      <c r="J7682">
        <f t="shared" si="1203"/>
        <v>0</v>
      </c>
      <c r="K7682">
        <f t="shared" ref="K7682:K7745" si="1207">+J7682/100</f>
        <v>0</v>
      </c>
      <c r="L7682">
        <f t="shared" si="1204"/>
        <v>0</v>
      </c>
      <c r="M7682" s="66" t="str">
        <f t="shared" si="1200"/>
        <v xml:space="preserve"> </v>
      </c>
    </row>
    <row r="7683" spans="1:13" x14ac:dyDescent="0.25">
      <c r="A7683" s="25">
        <f t="shared" ref="A7683:A7746" si="1208">+A7682+1</f>
        <v>7683</v>
      </c>
      <c r="B7683" s="35">
        <f>+INDEX(Исходные_данные!A:Z,A7683+$X$32-1,$X$30)</f>
        <v>0</v>
      </c>
      <c r="C7683" s="25">
        <f>+IFERROR(_xlfn.NUMBERVALUE(INDEX(Исходные_данные!A:Z,A7683+$X$32-1,$X$31),"."),0)</f>
        <v>0</v>
      </c>
      <c r="D7683" s="51"/>
      <c r="E7683" s="3">
        <f t="shared" si="1205"/>
        <v>1289.4580000000001</v>
      </c>
      <c r="F7683" s="3">
        <f t="shared" si="1206"/>
        <v>1289.4574600000001</v>
      </c>
      <c r="G7683" s="8">
        <f t="shared" ref="G7683:G7746" si="1209">+IF(E7683=E7682,0,_xlfn.NUMBERVALUE(C7683,".")/O$56*100)</f>
        <v>0</v>
      </c>
      <c r="H7683" s="7">
        <f t="shared" si="1201"/>
        <v>0</v>
      </c>
      <c r="I7683" s="7">
        <f t="shared" si="1202"/>
        <v>0</v>
      </c>
      <c r="J7683">
        <f t="shared" si="1203"/>
        <v>0</v>
      </c>
      <c r="K7683">
        <f t="shared" si="1207"/>
        <v>0</v>
      </c>
      <c r="L7683">
        <f t="shared" si="1204"/>
        <v>0</v>
      </c>
      <c r="M7683" s="66" t="str">
        <f t="shared" si="1200"/>
        <v xml:space="preserve"> </v>
      </c>
    </row>
    <row r="7684" spans="1:13" x14ac:dyDescent="0.25">
      <c r="A7684" s="25">
        <f t="shared" si="1208"/>
        <v>7684</v>
      </c>
      <c r="B7684" s="35">
        <f>+INDEX(Исходные_данные!A:Z,A7684+$X$32-1,$X$30)</f>
        <v>0</v>
      </c>
      <c r="C7684" s="25">
        <f>+IFERROR(_xlfn.NUMBERVALUE(INDEX(Исходные_данные!A:Z,A7684+$X$32-1,$X$31),"."),0)</f>
        <v>0</v>
      </c>
      <c r="D7684" s="51"/>
      <c r="E7684" s="3">
        <f t="shared" si="1205"/>
        <v>1289.4580000000001</v>
      </c>
      <c r="F7684" s="3">
        <f t="shared" si="1206"/>
        <v>1289.4574600000001</v>
      </c>
      <c r="G7684" s="8">
        <f t="shared" si="1209"/>
        <v>0</v>
      </c>
      <c r="H7684" s="7">
        <f t="shared" si="1201"/>
        <v>0</v>
      </c>
      <c r="I7684" s="7">
        <f t="shared" si="1202"/>
        <v>0</v>
      </c>
      <c r="J7684">
        <f t="shared" si="1203"/>
        <v>0</v>
      </c>
      <c r="K7684">
        <f t="shared" si="1207"/>
        <v>0</v>
      </c>
      <c r="L7684">
        <f t="shared" si="1204"/>
        <v>0</v>
      </c>
      <c r="M7684" s="66" t="str">
        <f t="shared" si="1200"/>
        <v xml:space="preserve"> </v>
      </c>
    </row>
    <row r="7685" spans="1:13" x14ac:dyDescent="0.25">
      <c r="A7685" s="25">
        <f t="shared" si="1208"/>
        <v>7685</v>
      </c>
      <c r="B7685" s="35">
        <f>+INDEX(Исходные_данные!A:Z,A7685+$X$32-1,$X$30)</f>
        <v>0</v>
      </c>
      <c r="C7685" s="25">
        <f>+IFERROR(_xlfn.NUMBERVALUE(INDEX(Исходные_данные!A:Z,A7685+$X$32-1,$X$31),"."),0)</f>
        <v>0</v>
      </c>
      <c r="D7685" s="51"/>
      <c r="E7685" s="3">
        <f t="shared" si="1205"/>
        <v>1289.4580000000001</v>
      </c>
      <c r="F7685" s="3">
        <f t="shared" si="1206"/>
        <v>1289.4574600000001</v>
      </c>
      <c r="G7685" s="8">
        <f t="shared" si="1209"/>
        <v>0</v>
      </c>
      <c r="H7685" s="7">
        <f t="shared" si="1201"/>
        <v>0</v>
      </c>
      <c r="I7685" s="7">
        <f t="shared" si="1202"/>
        <v>0</v>
      </c>
      <c r="J7685">
        <f t="shared" si="1203"/>
        <v>0</v>
      </c>
      <c r="K7685">
        <f t="shared" si="1207"/>
        <v>0</v>
      </c>
      <c r="L7685">
        <f t="shared" si="1204"/>
        <v>0</v>
      </c>
      <c r="M7685" s="66" t="str">
        <f t="shared" si="1200"/>
        <v xml:space="preserve"> </v>
      </c>
    </row>
    <row r="7686" spans="1:13" x14ac:dyDescent="0.25">
      <c r="A7686" s="25">
        <f t="shared" si="1208"/>
        <v>7686</v>
      </c>
      <c r="B7686" s="35">
        <f>+INDEX(Исходные_данные!A:Z,A7686+$X$32-1,$X$30)</f>
        <v>0</v>
      </c>
      <c r="C7686" s="25">
        <f>+IFERROR(_xlfn.NUMBERVALUE(INDEX(Исходные_данные!A:Z,A7686+$X$32-1,$X$31),"."),0)</f>
        <v>0</v>
      </c>
      <c r="D7686" s="51"/>
      <c r="E7686" s="3">
        <f t="shared" si="1205"/>
        <v>1289.4580000000001</v>
      </c>
      <c r="F7686" s="3">
        <f t="shared" si="1206"/>
        <v>1289.4574600000001</v>
      </c>
      <c r="G7686" s="8">
        <f t="shared" si="1209"/>
        <v>0</v>
      </c>
      <c r="H7686" s="7">
        <f t="shared" si="1201"/>
        <v>0</v>
      </c>
      <c r="I7686" s="7">
        <f t="shared" si="1202"/>
        <v>0</v>
      </c>
      <c r="J7686">
        <f t="shared" si="1203"/>
        <v>0</v>
      </c>
      <c r="K7686">
        <f t="shared" si="1207"/>
        <v>0</v>
      </c>
      <c r="L7686">
        <f t="shared" si="1204"/>
        <v>0</v>
      </c>
      <c r="M7686" s="66" t="str">
        <f t="shared" si="1200"/>
        <v xml:space="preserve"> </v>
      </c>
    </row>
    <row r="7687" spans="1:13" x14ac:dyDescent="0.25">
      <c r="A7687" s="25">
        <f t="shared" si="1208"/>
        <v>7687</v>
      </c>
      <c r="B7687" s="35">
        <f>+INDEX(Исходные_данные!A:Z,A7687+$X$32-1,$X$30)</f>
        <v>0</v>
      </c>
      <c r="C7687" s="25">
        <f>+IFERROR(_xlfn.NUMBERVALUE(INDEX(Исходные_данные!A:Z,A7687+$X$32-1,$X$31),"."),0)</f>
        <v>0</v>
      </c>
      <c r="D7687" s="51"/>
      <c r="E7687" s="3">
        <f t="shared" si="1205"/>
        <v>1289.4580000000001</v>
      </c>
      <c r="F7687" s="3">
        <f t="shared" si="1206"/>
        <v>1289.4574600000001</v>
      </c>
      <c r="G7687" s="8">
        <f t="shared" si="1209"/>
        <v>0</v>
      </c>
      <c r="H7687" s="7">
        <f t="shared" si="1201"/>
        <v>0</v>
      </c>
      <c r="I7687" s="7">
        <f t="shared" si="1202"/>
        <v>0</v>
      </c>
      <c r="J7687">
        <f t="shared" si="1203"/>
        <v>0</v>
      </c>
      <c r="K7687">
        <f t="shared" si="1207"/>
        <v>0</v>
      </c>
      <c r="L7687">
        <f t="shared" si="1204"/>
        <v>0</v>
      </c>
      <c r="M7687" s="66" t="str">
        <f t="shared" si="1200"/>
        <v xml:space="preserve"> </v>
      </c>
    </row>
    <row r="7688" spans="1:13" x14ac:dyDescent="0.25">
      <c r="A7688" s="25">
        <f t="shared" si="1208"/>
        <v>7688</v>
      </c>
      <c r="B7688" s="35">
        <f>+INDEX(Исходные_данные!A:Z,A7688+$X$32-1,$X$30)</f>
        <v>0</v>
      </c>
      <c r="C7688" s="25">
        <f>+IFERROR(_xlfn.NUMBERVALUE(INDEX(Исходные_данные!A:Z,A7688+$X$32-1,$X$31),"."),0)</f>
        <v>0</v>
      </c>
      <c r="D7688" s="51"/>
      <c r="E7688" s="3">
        <f t="shared" si="1205"/>
        <v>1289.4580000000001</v>
      </c>
      <c r="F7688" s="3">
        <f t="shared" si="1206"/>
        <v>1289.4574600000001</v>
      </c>
      <c r="G7688" s="8">
        <f t="shared" si="1209"/>
        <v>0</v>
      </c>
      <c r="H7688" s="7">
        <f t="shared" si="1201"/>
        <v>0</v>
      </c>
      <c r="I7688" s="7">
        <f t="shared" si="1202"/>
        <v>0</v>
      </c>
      <c r="J7688">
        <f t="shared" si="1203"/>
        <v>0</v>
      </c>
      <c r="K7688">
        <f t="shared" si="1207"/>
        <v>0</v>
      </c>
      <c r="L7688">
        <f t="shared" si="1204"/>
        <v>0</v>
      </c>
      <c r="M7688" s="66" t="str">
        <f t="shared" si="1200"/>
        <v xml:space="preserve"> </v>
      </c>
    </row>
    <row r="7689" spans="1:13" x14ac:dyDescent="0.25">
      <c r="A7689" s="25">
        <f t="shared" si="1208"/>
        <v>7689</v>
      </c>
      <c r="B7689" s="35">
        <f>+INDEX(Исходные_данные!A:Z,A7689+$X$32-1,$X$30)</f>
        <v>0</v>
      </c>
      <c r="C7689" s="25">
        <f>+IFERROR(_xlfn.NUMBERVALUE(INDEX(Исходные_данные!A:Z,A7689+$X$32-1,$X$31),"."),0)</f>
        <v>0</v>
      </c>
      <c r="D7689" s="51"/>
      <c r="E7689" s="3">
        <f t="shared" si="1205"/>
        <v>1289.4580000000001</v>
      </c>
      <c r="F7689" s="3">
        <f t="shared" si="1206"/>
        <v>1289.4574600000001</v>
      </c>
      <c r="G7689" s="8">
        <f t="shared" si="1209"/>
        <v>0</v>
      </c>
      <c r="H7689" s="7">
        <f t="shared" si="1201"/>
        <v>0</v>
      </c>
      <c r="I7689" s="7">
        <f t="shared" si="1202"/>
        <v>0</v>
      </c>
      <c r="J7689">
        <f t="shared" si="1203"/>
        <v>0</v>
      </c>
      <c r="K7689">
        <f t="shared" si="1207"/>
        <v>0</v>
      </c>
      <c r="L7689">
        <f t="shared" si="1204"/>
        <v>0</v>
      </c>
      <c r="M7689" s="66" t="str">
        <f t="shared" si="1200"/>
        <v xml:space="preserve"> </v>
      </c>
    </row>
    <row r="7690" spans="1:13" x14ac:dyDescent="0.25">
      <c r="A7690" s="25">
        <f t="shared" si="1208"/>
        <v>7690</v>
      </c>
      <c r="B7690" s="35">
        <f>+INDEX(Исходные_данные!A:Z,A7690+$X$32-1,$X$30)</f>
        <v>0</v>
      </c>
      <c r="C7690" s="25">
        <f>+IFERROR(_xlfn.NUMBERVALUE(INDEX(Исходные_данные!A:Z,A7690+$X$32-1,$X$31),"."),0)</f>
        <v>0</v>
      </c>
      <c r="D7690" s="51"/>
      <c r="E7690" s="3">
        <f t="shared" si="1205"/>
        <v>1289.4580000000001</v>
      </c>
      <c r="F7690" s="3">
        <f t="shared" si="1206"/>
        <v>1289.4574600000001</v>
      </c>
      <c r="G7690" s="8">
        <f t="shared" si="1209"/>
        <v>0</v>
      </c>
      <c r="H7690" s="7">
        <f t="shared" si="1201"/>
        <v>0</v>
      </c>
      <c r="I7690" s="7">
        <f t="shared" si="1202"/>
        <v>0</v>
      </c>
      <c r="J7690">
        <f t="shared" si="1203"/>
        <v>0</v>
      </c>
      <c r="K7690">
        <f t="shared" si="1207"/>
        <v>0</v>
      </c>
      <c r="L7690">
        <f t="shared" si="1204"/>
        <v>0</v>
      </c>
      <c r="M7690" s="66" t="str">
        <f t="shared" si="1200"/>
        <v xml:space="preserve"> </v>
      </c>
    </row>
    <row r="7691" spans="1:13" x14ac:dyDescent="0.25">
      <c r="A7691" s="25">
        <f t="shared" si="1208"/>
        <v>7691</v>
      </c>
      <c r="B7691" s="35">
        <f>+INDEX(Исходные_данные!A:Z,A7691+$X$32-1,$X$30)</f>
        <v>0</v>
      </c>
      <c r="C7691" s="25">
        <f>+IFERROR(_xlfn.NUMBERVALUE(INDEX(Исходные_данные!A:Z,A7691+$X$32-1,$X$31),"."),0)</f>
        <v>0</v>
      </c>
      <c r="D7691" s="51"/>
      <c r="E7691" s="3">
        <f t="shared" si="1205"/>
        <v>1289.4580000000001</v>
      </c>
      <c r="F7691" s="3">
        <f t="shared" si="1206"/>
        <v>1289.4574600000001</v>
      </c>
      <c r="G7691" s="8">
        <f t="shared" si="1209"/>
        <v>0</v>
      </c>
      <c r="H7691" s="7">
        <f t="shared" si="1201"/>
        <v>0</v>
      </c>
      <c r="I7691" s="7">
        <f t="shared" si="1202"/>
        <v>0</v>
      </c>
      <c r="J7691">
        <f t="shared" si="1203"/>
        <v>0</v>
      </c>
      <c r="K7691">
        <f t="shared" si="1207"/>
        <v>0</v>
      </c>
      <c r="L7691">
        <f t="shared" si="1204"/>
        <v>0</v>
      </c>
      <c r="M7691" s="66" t="str">
        <f t="shared" si="1200"/>
        <v xml:space="preserve"> </v>
      </c>
    </row>
    <row r="7692" spans="1:13" x14ac:dyDescent="0.25">
      <c r="A7692" s="25">
        <f t="shared" si="1208"/>
        <v>7692</v>
      </c>
      <c r="B7692" s="35">
        <f>+INDEX(Исходные_данные!A:Z,A7692+$X$32-1,$X$30)</f>
        <v>0</v>
      </c>
      <c r="C7692" s="25">
        <f>+IFERROR(_xlfn.NUMBERVALUE(INDEX(Исходные_данные!A:Z,A7692+$X$32-1,$X$31),"."),0)</f>
        <v>0</v>
      </c>
      <c r="D7692" s="51"/>
      <c r="E7692" s="3">
        <f t="shared" si="1205"/>
        <v>1289.4580000000001</v>
      </c>
      <c r="F7692" s="3">
        <f t="shared" si="1206"/>
        <v>1289.4574600000001</v>
      </c>
      <c r="G7692" s="8">
        <f t="shared" si="1209"/>
        <v>0</v>
      </c>
      <c r="H7692" s="7">
        <f t="shared" si="1201"/>
        <v>0</v>
      </c>
      <c r="I7692" s="7">
        <f t="shared" si="1202"/>
        <v>0</v>
      </c>
      <c r="J7692">
        <f t="shared" si="1203"/>
        <v>0</v>
      </c>
      <c r="K7692">
        <f t="shared" si="1207"/>
        <v>0</v>
      </c>
      <c r="L7692">
        <f t="shared" si="1204"/>
        <v>0</v>
      </c>
      <c r="M7692" s="66" t="str">
        <f t="shared" si="1200"/>
        <v xml:space="preserve"> </v>
      </c>
    </row>
    <row r="7693" spans="1:13" x14ac:dyDescent="0.25">
      <c r="A7693" s="25">
        <f t="shared" si="1208"/>
        <v>7693</v>
      </c>
      <c r="B7693" s="35">
        <f>+INDEX(Исходные_данные!A:Z,A7693+$X$32-1,$X$30)</f>
        <v>0</v>
      </c>
      <c r="C7693" s="25">
        <f>+IFERROR(_xlfn.NUMBERVALUE(INDEX(Исходные_данные!A:Z,A7693+$X$32-1,$X$31),"."),0)</f>
        <v>0</v>
      </c>
      <c r="D7693" s="51"/>
      <c r="E7693" s="3">
        <f t="shared" si="1205"/>
        <v>1289.4580000000001</v>
      </c>
      <c r="F7693" s="3">
        <f t="shared" si="1206"/>
        <v>1289.4574600000001</v>
      </c>
      <c r="G7693" s="8">
        <f t="shared" si="1209"/>
        <v>0</v>
      </c>
      <c r="H7693" s="7">
        <f t="shared" si="1201"/>
        <v>0</v>
      </c>
      <c r="I7693" s="7">
        <f t="shared" si="1202"/>
        <v>0</v>
      </c>
      <c r="J7693">
        <f t="shared" si="1203"/>
        <v>0</v>
      </c>
      <c r="K7693">
        <f t="shared" si="1207"/>
        <v>0</v>
      </c>
      <c r="L7693">
        <f t="shared" si="1204"/>
        <v>0</v>
      </c>
      <c r="M7693" s="66" t="str">
        <f t="shared" si="1200"/>
        <v xml:space="preserve"> </v>
      </c>
    </row>
    <row r="7694" spans="1:13" x14ac:dyDescent="0.25">
      <c r="A7694" s="25">
        <f t="shared" si="1208"/>
        <v>7694</v>
      </c>
      <c r="B7694" s="35">
        <f>+INDEX(Исходные_данные!A:Z,A7694+$X$32-1,$X$30)</f>
        <v>0</v>
      </c>
      <c r="C7694" s="25">
        <f>+IFERROR(_xlfn.NUMBERVALUE(INDEX(Исходные_данные!A:Z,A7694+$X$32-1,$X$31),"."),0)</f>
        <v>0</v>
      </c>
      <c r="D7694" s="51"/>
      <c r="E7694" s="3">
        <f t="shared" si="1205"/>
        <v>1289.4580000000001</v>
      </c>
      <c r="F7694" s="3">
        <f t="shared" si="1206"/>
        <v>1289.4574600000001</v>
      </c>
      <c r="G7694" s="8">
        <f t="shared" si="1209"/>
        <v>0</v>
      </c>
      <c r="H7694" s="7">
        <f t="shared" si="1201"/>
        <v>0</v>
      </c>
      <c r="I7694" s="7">
        <f t="shared" si="1202"/>
        <v>0</v>
      </c>
      <c r="J7694">
        <f t="shared" si="1203"/>
        <v>0</v>
      </c>
      <c r="K7694">
        <f t="shared" si="1207"/>
        <v>0</v>
      </c>
      <c r="L7694">
        <f t="shared" si="1204"/>
        <v>0</v>
      </c>
      <c r="M7694" s="66" t="str">
        <f t="shared" si="1200"/>
        <v xml:space="preserve"> </v>
      </c>
    </row>
    <row r="7695" spans="1:13" x14ac:dyDescent="0.25">
      <c r="A7695" s="25">
        <f t="shared" si="1208"/>
        <v>7695</v>
      </c>
      <c r="B7695" s="35">
        <f>+INDEX(Исходные_данные!A:Z,A7695+$X$32-1,$X$30)</f>
        <v>0</v>
      </c>
      <c r="C7695" s="25">
        <f>+IFERROR(_xlfn.NUMBERVALUE(INDEX(Исходные_данные!A:Z,A7695+$X$32-1,$X$31),"."),0)</f>
        <v>0</v>
      </c>
      <c r="D7695" s="51"/>
      <c r="E7695" s="3">
        <f t="shared" si="1205"/>
        <v>1289.4580000000001</v>
      </c>
      <c r="F7695" s="3">
        <f t="shared" si="1206"/>
        <v>1289.4574600000001</v>
      </c>
      <c r="G7695" s="8">
        <f t="shared" si="1209"/>
        <v>0</v>
      </c>
      <c r="H7695" s="7">
        <f t="shared" si="1201"/>
        <v>0</v>
      </c>
      <c r="I7695" s="7">
        <f t="shared" si="1202"/>
        <v>0</v>
      </c>
      <c r="J7695">
        <f t="shared" si="1203"/>
        <v>0</v>
      </c>
      <c r="K7695">
        <f t="shared" si="1207"/>
        <v>0</v>
      </c>
      <c r="L7695">
        <f t="shared" si="1204"/>
        <v>0</v>
      </c>
      <c r="M7695" s="66" t="str">
        <f t="shared" si="1200"/>
        <v xml:space="preserve"> </v>
      </c>
    </row>
    <row r="7696" spans="1:13" x14ac:dyDescent="0.25">
      <c r="A7696" s="25">
        <f t="shared" si="1208"/>
        <v>7696</v>
      </c>
      <c r="B7696" s="35">
        <f>+INDEX(Исходные_данные!A:Z,A7696+$X$32-1,$X$30)</f>
        <v>0</v>
      </c>
      <c r="C7696" s="25">
        <f>+IFERROR(_xlfn.NUMBERVALUE(INDEX(Исходные_данные!A:Z,A7696+$X$32-1,$X$31),"."),0)</f>
        <v>0</v>
      </c>
      <c r="D7696" s="51"/>
      <c r="E7696" s="3">
        <f t="shared" si="1205"/>
        <v>1289.4580000000001</v>
      </c>
      <c r="F7696" s="3">
        <f t="shared" si="1206"/>
        <v>1289.4574600000001</v>
      </c>
      <c r="G7696" s="8">
        <f t="shared" si="1209"/>
        <v>0</v>
      </c>
      <c r="H7696" s="7">
        <f t="shared" si="1201"/>
        <v>0</v>
      </c>
      <c r="I7696" s="7">
        <f t="shared" si="1202"/>
        <v>0</v>
      </c>
      <c r="J7696">
        <f t="shared" si="1203"/>
        <v>0</v>
      </c>
      <c r="K7696">
        <f t="shared" si="1207"/>
        <v>0</v>
      </c>
      <c r="L7696">
        <f t="shared" si="1204"/>
        <v>0</v>
      </c>
      <c r="M7696" s="66" t="str">
        <f t="shared" si="1200"/>
        <v xml:space="preserve"> </v>
      </c>
    </row>
    <row r="7697" spans="1:13" x14ac:dyDescent="0.25">
      <c r="A7697" s="25">
        <f t="shared" si="1208"/>
        <v>7697</v>
      </c>
      <c r="B7697" s="35">
        <f>+INDEX(Исходные_данные!A:Z,A7697+$X$32-1,$X$30)</f>
        <v>0</v>
      </c>
      <c r="C7697" s="25">
        <f>+IFERROR(_xlfn.NUMBERVALUE(INDEX(Исходные_данные!A:Z,A7697+$X$32-1,$X$31),"."),0)</f>
        <v>0</v>
      </c>
      <c r="D7697" s="51"/>
      <c r="E7697" s="3">
        <f t="shared" si="1205"/>
        <v>1289.4580000000001</v>
      </c>
      <c r="F7697" s="3">
        <f t="shared" si="1206"/>
        <v>1289.4574600000001</v>
      </c>
      <c r="G7697" s="8">
        <f t="shared" si="1209"/>
        <v>0</v>
      </c>
      <c r="H7697" s="7">
        <f t="shared" si="1201"/>
        <v>0</v>
      </c>
      <c r="I7697" s="7">
        <f t="shared" si="1202"/>
        <v>0</v>
      </c>
      <c r="J7697">
        <f t="shared" si="1203"/>
        <v>0</v>
      </c>
      <c r="K7697">
        <f t="shared" si="1207"/>
        <v>0</v>
      </c>
      <c r="L7697">
        <f t="shared" si="1204"/>
        <v>0</v>
      </c>
      <c r="M7697" s="66" t="str">
        <f t="shared" si="1200"/>
        <v xml:space="preserve"> </v>
      </c>
    </row>
    <row r="7698" spans="1:13" x14ac:dyDescent="0.25">
      <c r="A7698" s="25">
        <f t="shared" si="1208"/>
        <v>7698</v>
      </c>
      <c r="B7698" s="35">
        <f>+INDEX(Исходные_данные!A:Z,A7698+$X$32-1,$X$30)</f>
        <v>0</v>
      </c>
      <c r="C7698" s="25">
        <f>+IFERROR(_xlfn.NUMBERVALUE(INDEX(Исходные_данные!A:Z,A7698+$X$32-1,$X$31),"."),0)</f>
        <v>0</v>
      </c>
      <c r="D7698" s="51"/>
      <c r="E7698" s="3">
        <f t="shared" si="1205"/>
        <v>1289.4580000000001</v>
      </c>
      <c r="F7698" s="3">
        <f t="shared" si="1206"/>
        <v>1289.4574600000001</v>
      </c>
      <c r="G7698" s="8">
        <f t="shared" si="1209"/>
        <v>0</v>
      </c>
      <c r="H7698" s="7">
        <f t="shared" si="1201"/>
        <v>0</v>
      </c>
      <c r="I7698" s="7">
        <f t="shared" si="1202"/>
        <v>0</v>
      </c>
      <c r="J7698">
        <f t="shared" si="1203"/>
        <v>0</v>
      </c>
      <c r="K7698">
        <f t="shared" si="1207"/>
        <v>0</v>
      </c>
      <c r="L7698">
        <f t="shared" si="1204"/>
        <v>0</v>
      </c>
      <c r="M7698" s="66" t="str">
        <f t="shared" si="1200"/>
        <v xml:space="preserve"> </v>
      </c>
    </row>
    <row r="7699" spans="1:13" x14ac:dyDescent="0.25">
      <c r="A7699" s="25">
        <f t="shared" si="1208"/>
        <v>7699</v>
      </c>
      <c r="B7699" s="35">
        <f>+INDEX(Исходные_данные!A:Z,A7699+$X$32-1,$X$30)</f>
        <v>0</v>
      </c>
      <c r="C7699" s="25">
        <f>+IFERROR(_xlfn.NUMBERVALUE(INDEX(Исходные_данные!A:Z,A7699+$X$32-1,$X$31),"."),0)</f>
        <v>0</v>
      </c>
      <c r="D7699" s="51"/>
      <c r="E7699" s="3">
        <f t="shared" si="1205"/>
        <v>1289.4580000000001</v>
      </c>
      <c r="F7699" s="3">
        <f t="shared" si="1206"/>
        <v>1289.4574600000001</v>
      </c>
      <c r="G7699" s="8">
        <f t="shared" si="1209"/>
        <v>0</v>
      </c>
      <c r="H7699" s="7">
        <f t="shared" si="1201"/>
        <v>0</v>
      </c>
      <c r="I7699" s="7">
        <f t="shared" si="1202"/>
        <v>0</v>
      </c>
      <c r="J7699">
        <f t="shared" si="1203"/>
        <v>0</v>
      </c>
      <c r="K7699">
        <f t="shared" si="1207"/>
        <v>0</v>
      </c>
      <c r="L7699">
        <f t="shared" si="1204"/>
        <v>0</v>
      </c>
      <c r="M7699" s="66" t="str">
        <f t="shared" si="1200"/>
        <v xml:space="preserve"> </v>
      </c>
    </row>
    <row r="7700" spans="1:13" x14ac:dyDescent="0.25">
      <c r="A7700" s="25">
        <f t="shared" si="1208"/>
        <v>7700</v>
      </c>
      <c r="B7700" s="35">
        <f>+INDEX(Исходные_данные!A:Z,A7700+$X$32-1,$X$30)</f>
        <v>0</v>
      </c>
      <c r="C7700" s="25">
        <f>+IFERROR(_xlfn.NUMBERVALUE(INDEX(Исходные_данные!A:Z,A7700+$X$32-1,$X$31),"."),0)</f>
        <v>0</v>
      </c>
      <c r="D7700" s="51"/>
      <c r="E7700" s="3">
        <f t="shared" si="1205"/>
        <v>1289.4580000000001</v>
      </c>
      <c r="F7700" s="3">
        <f t="shared" si="1206"/>
        <v>1289.4574600000001</v>
      </c>
      <c r="G7700" s="8">
        <f t="shared" si="1209"/>
        <v>0</v>
      </c>
      <c r="H7700" s="7">
        <f t="shared" si="1201"/>
        <v>0</v>
      </c>
      <c r="I7700" s="7">
        <f t="shared" si="1202"/>
        <v>0</v>
      </c>
      <c r="J7700">
        <f t="shared" si="1203"/>
        <v>0</v>
      </c>
      <c r="K7700">
        <f t="shared" si="1207"/>
        <v>0</v>
      </c>
      <c r="L7700">
        <f t="shared" si="1204"/>
        <v>0</v>
      </c>
      <c r="M7700" s="66" t="str">
        <f t="shared" si="1200"/>
        <v xml:space="preserve"> </v>
      </c>
    </row>
    <row r="7701" spans="1:13" x14ac:dyDescent="0.25">
      <c r="A7701" s="25">
        <f t="shared" si="1208"/>
        <v>7701</v>
      </c>
      <c r="B7701" s="35">
        <f>+INDEX(Исходные_данные!A:Z,A7701+$X$32-1,$X$30)</f>
        <v>0</v>
      </c>
      <c r="C7701" s="25">
        <f>+IFERROR(_xlfn.NUMBERVALUE(INDEX(Исходные_данные!A:Z,A7701+$X$32-1,$X$31),"."),0)</f>
        <v>0</v>
      </c>
      <c r="D7701" s="51"/>
      <c r="E7701" s="3">
        <f t="shared" si="1205"/>
        <v>1289.4580000000001</v>
      </c>
      <c r="F7701" s="3">
        <f t="shared" si="1206"/>
        <v>1289.4574600000001</v>
      </c>
      <c r="G7701" s="8">
        <f t="shared" si="1209"/>
        <v>0</v>
      </c>
      <c r="H7701" s="7">
        <f t="shared" si="1201"/>
        <v>0</v>
      </c>
      <c r="I7701" s="7">
        <f t="shared" si="1202"/>
        <v>0</v>
      </c>
      <c r="J7701">
        <f t="shared" si="1203"/>
        <v>0</v>
      </c>
      <c r="K7701">
        <f t="shared" si="1207"/>
        <v>0</v>
      </c>
      <c r="L7701">
        <f t="shared" si="1204"/>
        <v>0</v>
      </c>
      <c r="M7701" s="66" t="str">
        <f t="shared" si="1200"/>
        <v xml:space="preserve"> </v>
      </c>
    </row>
    <row r="7702" spans="1:13" x14ac:dyDescent="0.25">
      <c r="A7702" s="25">
        <f t="shared" si="1208"/>
        <v>7702</v>
      </c>
      <c r="B7702" s="35">
        <f>+INDEX(Исходные_данные!A:Z,A7702+$X$32-1,$X$30)</f>
        <v>0</v>
      </c>
      <c r="C7702" s="25">
        <f>+IFERROR(_xlfn.NUMBERVALUE(INDEX(Исходные_данные!A:Z,A7702+$X$32-1,$X$31),"."),0)</f>
        <v>0</v>
      </c>
      <c r="D7702" s="51"/>
      <c r="E7702" s="3">
        <f t="shared" si="1205"/>
        <v>1289.4580000000001</v>
      </c>
      <c r="F7702" s="3">
        <f t="shared" si="1206"/>
        <v>1289.4574600000001</v>
      </c>
      <c r="G7702" s="8">
        <f t="shared" si="1209"/>
        <v>0</v>
      </c>
      <c r="H7702" s="7">
        <f t="shared" si="1201"/>
        <v>0</v>
      </c>
      <c r="I7702" s="7">
        <f t="shared" si="1202"/>
        <v>0</v>
      </c>
      <c r="J7702">
        <f t="shared" si="1203"/>
        <v>0</v>
      </c>
      <c r="K7702">
        <f t="shared" si="1207"/>
        <v>0</v>
      </c>
      <c r="L7702">
        <f t="shared" si="1204"/>
        <v>0</v>
      </c>
      <c r="M7702" s="66" t="str">
        <f t="shared" si="1200"/>
        <v xml:space="preserve"> </v>
      </c>
    </row>
    <row r="7703" spans="1:13" x14ac:dyDescent="0.25">
      <c r="A7703" s="25">
        <f t="shared" si="1208"/>
        <v>7703</v>
      </c>
      <c r="B7703" s="35">
        <f>+INDEX(Исходные_данные!A:Z,A7703+$X$32-1,$X$30)</f>
        <v>0</v>
      </c>
      <c r="C7703" s="25">
        <f>+IFERROR(_xlfn.NUMBERVALUE(INDEX(Исходные_данные!A:Z,A7703+$X$32-1,$X$31),"."),0)</f>
        <v>0</v>
      </c>
      <c r="D7703" s="51"/>
      <c r="E7703" s="3">
        <f t="shared" si="1205"/>
        <v>1289.4580000000001</v>
      </c>
      <c r="F7703" s="3">
        <f t="shared" si="1206"/>
        <v>1289.4574600000001</v>
      </c>
      <c r="G7703" s="8">
        <f t="shared" si="1209"/>
        <v>0</v>
      </c>
      <c r="H7703" s="7">
        <f t="shared" si="1201"/>
        <v>0</v>
      </c>
      <c r="I7703" s="7">
        <f t="shared" si="1202"/>
        <v>0</v>
      </c>
      <c r="J7703">
        <f t="shared" si="1203"/>
        <v>0</v>
      </c>
      <c r="K7703">
        <f t="shared" si="1207"/>
        <v>0</v>
      </c>
      <c r="L7703">
        <f t="shared" si="1204"/>
        <v>0</v>
      </c>
      <c r="M7703" s="66" t="str">
        <f t="shared" si="1200"/>
        <v xml:space="preserve"> </v>
      </c>
    </row>
    <row r="7704" spans="1:13" x14ac:dyDescent="0.25">
      <c r="A7704" s="25">
        <f t="shared" si="1208"/>
        <v>7704</v>
      </c>
      <c r="B7704" s="35">
        <f>+INDEX(Исходные_данные!A:Z,A7704+$X$32-1,$X$30)</f>
        <v>0</v>
      </c>
      <c r="C7704" s="25">
        <f>+IFERROR(_xlfn.NUMBERVALUE(INDEX(Исходные_данные!A:Z,A7704+$X$32-1,$X$31),"."),0)</f>
        <v>0</v>
      </c>
      <c r="D7704" s="51"/>
      <c r="E7704" s="3">
        <f t="shared" si="1205"/>
        <v>1289.4580000000001</v>
      </c>
      <c r="F7704" s="3">
        <f t="shared" si="1206"/>
        <v>1289.4574600000001</v>
      </c>
      <c r="G7704" s="8">
        <f t="shared" si="1209"/>
        <v>0</v>
      </c>
      <c r="H7704" s="7">
        <f t="shared" si="1201"/>
        <v>0</v>
      </c>
      <c r="I7704" s="7">
        <f t="shared" si="1202"/>
        <v>0</v>
      </c>
      <c r="J7704">
        <f t="shared" si="1203"/>
        <v>0</v>
      </c>
      <c r="K7704">
        <f t="shared" si="1207"/>
        <v>0</v>
      </c>
      <c r="L7704">
        <f t="shared" si="1204"/>
        <v>0</v>
      </c>
      <c r="M7704" s="66" t="str">
        <f t="shared" si="1200"/>
        <v xml:space="preserve"> </v>
      </c>
    </row>
    <row r="7705" spans="1:13" x14ac:dyDescent="0.25">
      <c r="A7705" s="25">
        <f t="shared" si="1208"/>
        <v>7705</v>
      </c>
      <c r="B7705" s="35">
        <f>+INDEX(Исходные_данные!A:Z,A7705+$X$32-1,$X$30)</f>
        <v>0</v>
      </c>
      <c r="C7705" s="25">
        <f>+IFERROR(_xlfn.NUMBERVALUE(INDEX(Исходные_данные!A:Z,A7705+$X$32-1,$X$31),"."),0)</f>
        <v>0</v>
      </c>
      <c r="D7705" s="51"/>
      <c r="E7705" s="3">
        <f t="shared" si="1205"/>
        <v>1289.4580000000001</v>
      </c>
      <c r="F7705" s="3">
        <f t="shared" si="1206"/>
        <v>1289.4574600000001</v>
      </c>
      <c r="G7705" s="8">
        <f t="shared" si="1209"/>
        <v>0</v>
      </c>
      <c r="H7705" s="7">
        <f t="shared" si="1201"/>
        <v>0</v>
      </c>
      <c r="I7705" s="7">
        <f t="shared" si="1202"/>
        <v>0</v>
      </c>
      <c r="J7705">
        <f t="shared" si="1203"/>
        <v>0</v>
      </c>
      <c r="K7705">
        <f t="shared" si="1207"/>
        <v>0</v>
      </c>
      <c r="L7705">
        <f t="shared" si="1204"/>
        <v>0</v>
      </c>
      <c r="M7705" s="66" t="str">
        <f t="shared" si="1200"/>
        <v xml:space="preserve"> </v>
      </c>
    </row>
    <row r="7706" spans="1:13" x14ac:dyDescent="0.25">
      <c r="A7706" s="25">
        <f t="shared" si="1208"/>
        <v>7706</v>
      </c>
      <c r="B7706" s="35">
        <f>+INDEX(Исходные_данные!A:Z,A7706+$X$32-1,$X$30)</f>
        <v>0</v>
      </c>
      <c r="C7706" s="25">
        <f>+IFERROR(_xlfn.NUMBERVALUE(INDEX(Исходные_данные!A:Z,A7706+$X$32-1,$X$31),"."),0)</f>
        <v>0</v>
      </c>
      <c r="D7706" s="51"/>
      <c r="E7706" s="3">
        <f t="shared" si="1205"/>
        <v>1289.4580000000001</v>
      </c>
      <c r="F7706" s="3">
        <f t="shared" si="1206"/>
        <v>1289.4574600000001</v>
      </c>
      <c r="G7706" s="8">
        <f t="shared" si="1209"/>
        <v>0</v>
      </c>
      <c r="H7706" s="7">
        <f t="shared" si="1201"/>
        <v>0</v>
      </c>
      <c r="I7706" s="7">
        <f t="shared" si="1202"/>
        <v>0</v>
      </c>
      <c r="J7706">
        <f t="shared" si="1203"/>
        <v>0</v>
      </c>
      <c r="K7706">
        <f t="shared" si="1207"/>
        <v>0</v>
      </c>
      <c r="L7706">
        <f t="shared" si="1204"/>
        <v>0</v>
      </c>
      <c r="M7706" s="66" t="str">
        <f t="shared" si="1200"/>
        <v xml:space="preserve"> </v>
      </c>
    </row>
    <row r="7707" spans="1:13" x14ac:dyDescent="0.25">
      <c r="A7707" s="25">
        <f t="shared" si="1208"/>
        <v>7707</v>
      </c>
      <c r="B7707" s="35">
        <f>+INDEX(Исходные_данные!A:Z,A7707+$X$32-1,$X$30)</f>
        <v>0</v>
      </c>
      <c r="C7707" s="25">
        <f>+IFERROR(_xlfn.NUMBERVALUE(INDEX(Исходные_данные!A:Z,A7707+$X$32-1,$X$31),"."),0)</f>
        <v>0</v>
      </c>
      <c r="D7707" s="51"/>
      <c r="E7707" s="3">
        <f t="shared" si="1205"/>
        <v>1289.4580000000001</v>
      </c>
      <c r="F7707" s="3">
        <f t="shared" si="1206"/>
        <v>1289.4574600000001</v>
      </c>
      <c r="G7707" s="8">
        <f t="shared" si="1209"/>
        <v>0</v>
      </c>
      <c r="H7707" s="7">
        <f t="shared" si="1201"/>
        <v>0</v>
      </c>
      <c r="I7707" s="7">
        <f t="shared" si="1202"/>
        <v>0</v>
      </c>
      <c r="J7707">
        <f t="shared" si="1203"/>
        <v>0</v>
      </c>
      <c r="K7707">
        <f t="shared" si="1207"/>
        <v>0</v>
      </c>
      <c r="L7707">
        <f t="shared" si="1204"/>
        <v>0</v>
      </c>
      <c r="M7707" s="66" t="str">
        <f t="shared" si="1200"/>
        <v xml:space="preserve"> </v>
      </c>
    </row>
    <row r="7708" spans="1:13" x14ac:dyDescent="0.25">
      <c r="A7708" s="25">
        <f t="shared" si="1208"/>
        <v>7708</v>
      </c>
      <c r="B7708" s="35">
        <f>+INDEX(Исходные_данные!A:Z,A7708+$X$32-1,$X$30)</f>
        <v>0</v>
      </c>
      <c r="C7708" s="25">
        <f>+IFERROR(_xlfn.NUMBERVALUE(INDEX(Исходные_данные!A:Z,A7708+$X$32-1,$X$31),"."),0)</f>
        <v>0</v>
      </c>
      <c r="D7708" s="51"/>
      <c r="E7708" s="3">
        <f t="shared" si="1205"/>
        <v>1289.4580000000001</v>
      </c>
      <c r="F7708" s="3">
        <f t="shared" si="1206"/>
        <v>1289.4574600000001</v>
      </c>
      <c r="G7708" s="8">
        <f t="shared" si="1209"/>
        <v>0</v>
      </c>
      <c r="H7708" s="7">
        <f t="shared" si="1201"/>
        <v>0</v>
      </c>
      <c r="I7708" s="7">
        <f t="shared" si="1202"/>
        <v>0</v>
      </c>
      <c r="J7708">
        <f t="shared" si="1203"/>
        <v>0</v>
      </c>
      <c r="K7708">
        <f t="shared" si="1207"/>
        <v>0</v>
      </c>
      <c r="L7708">
        <f t="shared" si="1204"/>
        <v>0</v>
      </c>
      <c r="M7708" s="66" t="str">
        <f t="shared" ref="M7708:M7771" si="1210">IF(AC7723=1,"",+CONCATENATE(IF($AC$43=1,CONCATENATE(D7708," "),""),IF($AC$44=1,CONCATENATE(E7708," (",TEXT(G7708,"0,0"),"%)"),"")))</f>
        <v xml:space="preserve"> </v>
      </c>
    </row>
    <row r="7709" spans="1:13" x14ac:dyDescent="0.25">
      <c r="A7709" s="25">
        <f t="shared" si="1208"/>
        <v>7709</v>
      </c>
      <c r="B7709" s="35">
        <f>+INDEX(Исходные_данные!A:Z,A7709+$X$32-1,$X$30)</f>
        <v>0</v>
      </c>
      <c r="C7709" s="25">
        <f>+IFERROR(_xlfn.NUMBERVALUE(INDEX(Исходные_данные!A:Z,A7709+$X$32-1,$X$31),"."),0)</f>
        <v>0</v>
      </c>
      <c r="D7709" s="51"/>
      <c r="E7709" s="3">
        <f t="shared" si="1205"/>
        <v>1289.4580000000001</v>
      </c>
      <c r="F7709" s="3">
        <f t="shared" si="1206"/>
        <v>1289.4574600000001</v>
      </c>
      <c r="G7709" s="8">
        <f t="shared" si="1209"/>
        <v>0</v>
      </c>
      <c r="H7709" s="7">
        <f t="shared" si="1201"/>
        <v>0</v>
      </c>
      <c r="I7709" s="7">
        <f t="shared" si="1202"/>
        <v>0</v>
      </c>
      <c r="J7709">
        <f t="shared" si="1203"/>
        <v>0</v>
      </c>
      <c r="K7709">
        <f t="shared" si="1207"/>
        <v>0</v>
      </c>
      <c r="L7709">
        <f t="shared" si="1204"/>
        <v>0</v>
      </c>
      <c r="M7709" s="66" t="str">
        <f t="shared" si="1210"/>
        <v xml:space="preserve"> </v>
      </c>
    </row>
    <row r="7710" spans="1:13" x14ac:dyDescent="0.25">
      <c r="A7710" s="25">
        <f t="shared" si="1208"/>
        <v>7710</v>
      </c>
      <c r="B7710" s="35">
        <f>+INDEX(Исходные_данные!A:Z,A7710+$X$32-1,$X$30)</f>
        <v>0</v>
      </c>
      <c r="C7710" s="25">
        <f>+IFERROR(_xlfn.NUMBERVALUE(INDEX(Исходные_данные!A:Z,A7710+$X$32-1,$X$31),"."),0)</f>
        <v>0</v>
      </c>
      <c r="D7710" s="51"/>
      <c r="E7710" s="3">
        <f t="shared" si="1205"/>
        <v>1289.4580000000001</v>
      </c>
      <c r="F7710" s="3">
        <f t="shared" si="1206"/>
        <v>1289.4574600000001</v>
      </c>
      <c r="G7710" s="8">
        <f t="shared" si="1209"/>
        <v>0</v>
      </c>
      <c r="H7710" s="7">
        <f t="shared" si="1201"/>
        <v>0</v>
      </c>
      <c r="I7710" s="7">
        <f t="shared" si="1202"/>
        <v>0</v>
      </c>
      <c r="J7710">
        <f t="shared" si="1203"/>
        <v>0</v>
      </c>
      <c r="K7710">
        <f t="shared" si="1207"/>
        <v>0</v>
      </c>
      <c r="L7710">
        <f t="shared" si="1204"/>
        <v>0</v>
      </c>
      <c r="M7710" s="66" t="str">
        <f t="shared" si="1210"/>
        <v xml:space="preserve"> </v>
      </c>
    </row>
    <row r="7711" spans="1:13" x14ac:dyDescent="0.25">
      <c r="A7711" s="25">
        <f t="shared" si="1208"/>
        <v>7711</v>
      </c>
      <c r="B7711" s="35">
        <f>+INDEX(Исходные_данные!A:Z,A7711+$X$32-1,$X$30)</f>
        <v>0</v>
      </c>
      <c r="C7711" s="25">
        <f>+IFERROR(_xlfn.NUMBERVALUE(INDEX(Исходные_данные!A:Z,A7711+$X$32-1,$X$31),"."),0)</f>
        <v>0</v>
      </c>
      <c r="D7711" s="51"/>
      <c r="E7711" s="3">
        <f t="shared" si="1205"/>
        <v>1289.4580000000001</v>
      </c>
      <c r="F7711" s="3">
        <f t="shared" si="1206"/>
        <v>1289.4574600000001</v>
      </c>
      <c r="G7711" s="8">
        <f t="shared" si="1209"/>
        <v>0</v>
      </c>
      <c r="H7711" s="7">
        <f t="shared" si="1201"/>
        <v>0</v>
      </c>
      <c r="I7711" s="7">
        <f t="shared" si="1202"/>
        <v>0</v>
      </c>
      <c r="J7711">
        <f t="shared" si="1203"/>
        <v>0</v>
      </c>
      <c r="K7711">
        <f t="shared" si="1207"/>
        <v>0</v>
      </c>
      <c r="L7711">
        <f t="shared" si="1204"/>
        <v>0</v>
      </c>
      <c r="M7711" s="66" t="str">
        <f t="shared" si="1210"/>
        <v xml:space="preserve"> </v>
      </c>
    </row>
    <row r="7712" spans="1:13" x14ac:dyDescent="0.25">
      <c r="A7712" s="25">
        <f t="shared" si="1208"/>
        <v>7712</v>
      </c>
      <c r="B7712" s="35">
        <f>+INDEX(Исходные_данные!A:Z,A7712+$X$32-1,$X$30)</f>
        <v>0</v>
      </c>
      <c r="C7712" s="25">
        <f>+IFERROR(_xlfn.NUMBERVALUE(INDEX(Исходные_данные!A:Z,A7712+$X$32-1,$X$31),"."),0)</f>
        <v>0</v>
      </c>
      <c r="D7712" s="51"/>
      <c r="E7712" s="3">
        <f t="shared" si="1205"/>
        <v>1289.4580000000001</v>
      </c>
      <c r="F7712" s="3">
        <f t="shared" si="1206"/>
        <v>1289.4574600000001</v>
      </c>
      <c r="G7712" s="8">
        <f t="shared" si="1209"/>
        <v>0</v>
      </c>
      <c r="H7712" s="7">
        <f t="shared" si="1201"/>
        <v>0</v>
      </c>
      <c r="I7712" s="7">
        <f t="shared" si="1202"/>
        <v>0</v>
      </c>
      <c r="J7712">
        <f t="shared" si="1203"/>
        <v>0</v>
      </c>
      <c r="K7712">
        <f t="shared" si="1207"/>
        <v>0</v>
      </c>
      <c r="L7712">
        <f t="shared" si="1204"/>
        <v>0</v>
      </c>
      <c r="M7712" s="66" t="str">
        <f t="shared" si="1210"/>
        <v xml:space="preserve"> </v>
      </c>
    </row>
    <row r="7713" spans="1:13" x14ac:dyDescent="0.25">
      <c r="A7713" s="25">
        <f t="shared" si="1208"/>
        <v>7713</v>
      </c>
      <c r="B7713" s="35">
        <f>+INDEX(Исходные_данные!A:Z,A7713+$X$32-1,$X$30)</f>
        <v>0</v>
      </c>
      <c r="C7713" s="25">
        <f>+IFERROR(_xlfn.NUMBERVALUE(INDEX(Исходные_данные!A:Z,A7713+$X$32-1,$X$31),"."),0)</f>
        <v>0</v>
      </c>
      <c r="D7713" s="51"/>
      <c r="E7713" s="3">
        <f t="shared" si="1205"/>
        <v>1289.4580000000001</v>
      </c>
      <c r="F7713" s="3">
        <f t="shared" si="1206"/>
        <v>1289.4574600000001</v>
      </c>
      <c r="G7713" s="8">
        <f t="shared" si="1209"/>
        <v>0</v>
      </c>
      <c r="H7713" s="7">
        <f t="shared" si="1201"/>
        <v>0</v>
      </c>
      <c r="I7713" s="7">
        <f t="shared" si="1202"/>
        <v>0</v>
      </c>
      <c r="J7713">
        <f t="shared" si="1203"/>
        <v>0</v>
      </c>
      <c r="K7713">
        <f t="shared" si="1207"/>
        <v>0</v>
      </c>
      <c r="L7713">
        <f t="shared" si="1204"/>
        <v>0</v>
      </c>
      <c r="M7713" s="66" t="str">
        <f t="shared" si="1210"/>
        <v xml:space="preserve"> </v>
      </c>
    </row>
    <row r="7714" spans="1:13" x14ac:dyDescent="0.25">
      <c r="A7714" s="25">
        <f t="shared" si="1208"/>
        <v>7714</v>
      </c>
      <c r="B7714" s="35">
        <f>+INDEX(Исходные_данные!A:Z,A7714+$X$32-1,$X$30)</f>
        <v>0</v>
      </c>
      <c r="C7714" s="25">
        <f>+IFERROR(_xlfn.NUMBERVALUE(INDEX(Исходные_данные!A:Z,A7714+$X$32-1,$X$31),"."),0)</f>
        <v>0</v>
      </c>
      <c r="D7714" s="51"/>
      <c r="E7714" s="3">
        <f t="shared" si="1205"/>
        <v>1289.4580000000001</v>
      </c>
      <c r="F7714" s="3">
        <f t="shared" si="1206"/>
        <v>1289.4574600000001</v>
      </c>
      <c r="G7714" s="8">
        <f t="shared" si="1209"/>
        <v>0</v>
      </c>
      <c r="H7714" s="7">
        <f t="shared" si="1201"/>
        <v>0</v>
      </c>
      <c r="I7714" s="7">
        <f t="shared" si="1202"/>
        <v>0</v>
      </c>
      <c r="J7714">
        <f t="shared" si="1203"/>
        <v>0</v>
      </c>
      <c r="K7714">
        <f t="shared" si="1207"/>
        <v>0</v>
      </c>
      <c r="L7714">
        <f t="shared" si="1204"/>
        <v>0</v>
      </c>
      <c r="M7714" s="66" t="str">
        <f t="shared" si="1210"/>
        <v xml:space="preserve"> </v>
      </c>
    </row>
    <row r="7715" spans="1:13" x14ac:dyDescent="0.25">
      <c r="A7715" s="25">
        <f t="shared" si="1208"/>
        <v>7715</v>
      </c>
      <c r="B7715" s="35">
        <f>+INDEX(Исходные_данные!A:Z,A7715+$X$32-1,$X$30)</f>
        <v>0</v>
      </c>
      <c r="C7715" s="25">
        <f>+IFERROR(_xlfn.NUMBERVALUE(INDEX(Исходные_данные!A:Z,A7715+$X$32-1,$X$31),"."),0)</f>
        <v>0</v>
      </c>
      <c r="D7715" s="51"/>
      <c r="E7715" s="3">
        <f t="shared" si="1205"/>
        <v>1289.4580000000001</v>
      </c>
      <c r="F7715" s="3">
        <f t="shared" si="1206"/>
        <v>1289.4574600000001</v>
      </c>
      <c r="G7715" s="8">
        <f t="shared" si="1209"/>
        <v>0</v>
      </c>
      <c r="H7715" s="7">
        <f t="shared" si="1201"/>
        <v>0</v>
      </c>
      <c r="I7715" s="7">
        <f t="shared" si="1202"/>
        <v>0</v>
      </c>
      <c r="J7715">
        <f t="shared" si="1203"/>
        <v>0</v>
      </c>
      <c r="K7715">
        <f t="shared" si="1207"/>
        <v>0</v>
      </c>
      <c r="L7715">
        <f t="shared" si="1204"/>
        <v>0</v>
      </c>
      <c r="M7715" s="66" t="str">
        <f t="shared" si="1210"/>
        <v xml:space="preserve"> </v>
      </c>
    </row>
    <row r="7716" spans="1:13" x14ac:dyDescent="0.25">
      <c r="A7716" s="25">
        <f t="shared" si="1208"/>
        <v>7716</v>
      </c>
      <c r="B7716" s="35">
        <f>+INDEX(Исходные_данные!A:Z,A7716+$X$32-1,$X$30)</f>
        <v>0</v>
      </c>
      <c r="C7716" s="25">
        <f>+IFERROR(_xlfn.NUMBERVALUE(INDEX(Исходные_данные!A:Z,A7716+$X$32-1,$X$31),"."),0)</f>
        <v>0</v>
      </c>
      <c r="D7716" s="51"/>
      <c r="E7716" s="3">
        <f t="shared" si="1205"/>
        <v>1289.4580000000001</v>
      </c>
      <c r="F7716" s="3">
        <f t="shared" si="1206"/>
        <v>1289.4574600000001</v>
      </c>
      <c r="G7716" s="8">
        <f t="shared" si="1209"/>
        <v>0</v>
      </c>
      <c r="H7716" s="7">
        <f t="shared" si="1201"/>
        <v>0</v>
      </c>
      <c r="I7716" s="7">
        <f t="shared" si="1202"/>
        <v>0</v>
      </c>
      <c r="J7716">
        <f t="shared" si="1203"/>
        <v>0</v>
      </c>
      <c r="K7716">
        <f t="shared" si="1207"/>
        <v>0</v>
      </c>
      <c r="L7716">
        <f t="shared" si="1204"/>
        <v>0</v>
      </c>
      <c r="M7716" s="66" t="str">
        <f t="shared" si="1210"/>
        <v xml:space="preserve"> </v>
      </c>
    </row>
    <row r="7717" spans="1:13" x14ac:dyDescent="0.25">
      <c r="A7717" s="25">
        <f t="shared" si="1208"/>
        <v>7717</v>
      </c>
      <c r="B7717" s="35">
        <f>+INDEX(Исходные_данные!A:Z,A7717+$X$32-1,$X$30)</f>
        <v>0</v>
      </c>
      <c r="C7717" s="25">
        <f>+IFERROR(_xlfn.NUMBERVALUE(INDEX(Исходные_данные!A:Z,A7717+$X$32-1,$X$31),"."),0)</f>
        <v>0</v>
      </c>
      <c r="D7717" s="51"/>
      <c r="E7717" s="3">
        <f t="shared" si="1205"/>
        <v>1289.4580000000001</v>
      </c>
      <c r="F7717" s="3">
        <f t="shared" si="1206"/>
        <v>1289.4574600000001</v>
      </c>
      <c r="G7717" s="8">
        <f t="shared" si="1209"/>
        <v>0</v>
      </c>
      <c r="H7717" s="7">
        <f t="shared" si="1201"/>
        <v>0</v>
      </c>
      <c r="I7717" s="7">
        <f t="shared" si="1202"/>
        <v>0</v>
      </c>
      <c r="J7717">
        <f t="shared" si="1203"/>
        <v>0</v>
      </c>
      <c r="K7717">
        <f t="shared" si="1207"/>
        <v>0</v>
      </c>
      <c r="L7717">
        <f t="shared" si="1204"/>
        <v>0</v>
      </c>
      <c r="M7717" s="66" t="str">
        <f t="shared" si="1210"/>
        <v xml:space="preserve"> </v>
      </c>
    </row>
    <row r="7718" spans="1:13" x14ac:dyDescent="0.25">
      <c r="A7718" s="25">
        <f t="shared" si="1208"/>
        <v>7718</v>
      </c>
      <c r="B7718" s="35">
        <f>+INDEX(Исходные_данные!A:Z,A7718+$X$32-1,$X$30)</f>
        <v>0</v>
      </c>
      <c r="C7718" s="25">
        <f>+IFERROR(_xlfn.NUMBERVALUE(INDEX(Исходные_данные!A:Z,A7718+$X$32-1,$X$31),"."),0)</f>
        <v>0</v>
      </c>
      <c r="D7718" s="51"/>
      <c r="E7718" s="3">
        <f t="shared" si="1205"/>
        <v>1289.4580000000001</v>
      </c>
      <c r="F7718" s="3">
        <f t="shared" si="1206"/>
        <v>1289.4574600000001</v>
      </c>
      <c r="G7718" s="8">
        <f t="shared" si="1209"/>
        <v>0</v>
      </c>
      <c r="H7718" s="7">
        <f t="shared" si="1201"/>
        <v>0</v>
      </c>
      <c r="I7718" s="7">
        <f t="shared" si="1202"/>
        <v>0</v>
      </c>
      <c r="J7718">
        <f t="shared" si="1203"/>
        <v>0</v>
      </c>
      <c r="K7718">
        <f t="shared" si="1207"/>
        <v>0</v>
      </c>
      <c r="L7718">
        <f t="shared" si="1204"/>
        <v>0</v>
      </c>
      <c r="M7718" s="66" t="str">
        <f t="shared" si="1210"/>
        <v xml:space="preserve"> </v>
      </c>
    </row>
    <row r="7719" spans="1:13" x14ac:dyDescent="0.25">
      <c r="A7719" s="25">
        <f t="shared" si="1208"/>
        <v>7719</v>
      </c>
      <c r="B7719" s="35">
        <f>+INDEX(Исходные_данные!A:Z,A7719+$X$32-1,$X$30)</f>
        <v>0</v>
      </c>
      <c r="C7719" s="25">
        <f>+IFERROR(_xlfn.NUMBERVALUE(INDEX(Исходные_данные!A:Z,A7719+$X$32-1,$X$31),"."),0)</f>
        <v>0</v>
      </c>
      <c r="D7719" s="51"/>
      <c r="E7719" s="3">
        <f t="shared" si="1205"/>
        <v>1289.4580000000001</v>
      </c>
      <c r="F7719" s="3">
        <f t="shared" si="1206"/>
        <v>1289.4574600000001</v>
      </c>
      <c r="G7719" s="8">
        <f t="shared" si="1209"/>
        <v>0</v>
      </c>
      <c r="H7719" s="7">
        <f t="shared" si="1201"/>
        <v>0</v>
      </c>
      <c r="I7719" s="7">
        <f t="shared" si="1202"/>
        <v>0</v>
      </c>
      <c r="J7719">
        <f t="shared" si="1203"/>
        <v>0</v>
      </c>
      <c r="K7719">
        <f t="shared" si="1207"/>
        <v>0</v>
      </c>
      <c r="L7719">
        <f t="shared" si="1204"/>
        <v>0</v>
      </c>
      <c r="M7719" s="66" t="str">
        <f t="shared" si="1210"/>
        <v xml:space="preserve"> </v>
      </c>
    </row>
    <row r="7720" spans="1:13" x14ac:dyDescent="0.25">
      <c r="A7720" s="25">
        <f t="shared" si="1208"/>
        <v>7720</v>
      </c>
      <c r="B7720" s="35">
        <f>+INDEX(Исходные_данные!A:Z,A7720+$X$32-1,$X$30)</f>
        <v>0</v>
      </c>
      <c r="C7720" s="25">
        <f>+IFERROR(_xlfn.NUMBERVALUE(INDEX(Исходные_данные!A:Z,A7720+$X$32-1,$X$31),"."),0)</f>
        <v>0</v>
      </c>
      <c r="D7720" s="51"/>
      <c r="E7720" s="3">
        <f t="shared" si="1205"/>
        <v>1289.4580000000001</v>
      </c>
      <c r="F7720" s="3">
        <f t="shared" si="1206"/>
        <v>1289.4574600000001</v>
      </c>
      <c r="G7720" s="8">
        <f t="shared" si="1209"/>
        <v>0</v>
      </c>
      <c r="H7720" s="7">
        <f t="shared" si="1201"/>
        <v>0</v>
      </c>
      <c r="I7720" s="7">
        <f t="shared" si="1202"/>
        <v>0</v>
      </c>
      <c r="J7720">
        <f t="shared" si="1203"/>
        <v>0</v>
      </c>
      <c r="K7720">
        <f t="shared" si="1207"/>
        <v>0</v>
      </c>
      <c r="L7720">
        <f t="shared" si="1204"/>
        <v>0</v>
      </c>
      <c r="M7720" s="66" t="str">
        <f t="shared" si="1210"/>
        <v xml:space="preserve"> </v>
      </c>
    </row>
    <row r="7721" spans="1:13" x14ac:dyDescent="0.25">
      <c r="A7721" s="25">
        <f t="shared" si="1208"/>
        <v>7721</v>
      </c>
      <c r="B7721" s="35">
        <f>+INDEX(Исходные_данные!A:Z,A7721+$X$32-1,$X$30)</f>
        <v>0</v>
      </c>
      <c r="C7721" s="25">
        <f>+IFERROR(_xlfn.NUMBERVALUE(INDEX(Исходные_данные!A:Z,A7721+$X$32-1,$X$31),"."),0)</f>
        <v>0</v>
      </c>
      <c r="D7721" s="51"/>
      <c r="E7721" s="3">
        <f t="shared" si="1205"/>
        <v>1289.4580000000001</v>
      </c>
      <c r="F7721" s="3">
        <f t="shared" si="1206"/>
        <v>1289.4574600000001</v>
      </c>
      <c r="G7721" s="8">
        <f t="shared" si="1209"/>
        <v>0</v>
      </c>
      <c r="H7721" s="7">
        <f t="shared" si="1201"/>
        <v>0</v>
      </c>
      <c r="I7721" s="7">
        <f t="shared" si="1202"/>
        <v>0</v>
      </c>
      <c r="J7721">
        <f t="shared" si="1203"/>
        <v>0</v>
      </c>
      <c r="K7721">
        <f t="shared" si="1207"/>
        <v>0</v>
      </c>
      <c r="L7721">
        <f t="shared" si="1204"/>
        <v>0</v>
      </c>
      <c r="M7721" s="66" t="str">
        <f t="shared" si="1210"/>
        <v xml:space="preserve"> </v>
      </c>
    </row>
    <row r="7722" spans="1:13" x14ac:dyDescent="0.25">
      <c r="A7722" s="25">
        <f t="shared" si="1208"/>
        <v>7722</v>
      </c>
      <c r="B7722" s="35">
        <f>+INDEX(Исходные_данные!A:Z,A7722+$X$32-1,$X$30)</f>
        <v>0</v>
      </c>
      <c r="C7722" s="25">
        <f>+IFERROR(_xlfn.NUMBERVALUE(INDEX(Исходные_данные!A:Z,A7722+$X$32-1,$X$31),"."),0)</f>
        <v>0</v>
      </c>
      <c r="D7722" s="51"/>
      <c r="E7722" s="3">
        <f t="shared" si="1205"/>
        <v>1289.4580000000001</v>
      </c>
      <c r="F7722" s="3">
        <f t="shared" si="1206"/>
        <v>1289.4574600000001</v>
      </c>
      <c r="G7722" s="8">
        <f t="shared" si="1209"/>
        <v>0</v>
      </c>
      <c r="H7722" s="7">
        <f t="shared" si="1201"/>
        <v>0</v>
      </c>
      <c r="I7722" s="7">
        <f t="shared" si="1202"/>
        <v>0</v>
      </c>
      <c r="J7722">
        <f t="shared" si="1203"/>
        <v>0</v>
      </c>
      <c r="K7722">
        <f t="shared" si="1207"/>
        <v>0</v>
      </c>
      <c r="L7722">
        <f t="shared" si="1204"/>
        <v>0</v>
      </c>
      <c r="M7722" s="66" t="str">
        <f t="shared" si="1210"/>
        <v xml:space="preserve"> </v>
      </c>
    </row>
    <row r="7723" spans="1:13" x14ac:dyDescent="0.25">
      <c r="A7723" s="25">
        <f t="shared" si="1208"/>
        <v>7723</v>
      </c>
      <c r="B7723" s="35">
        <f>+INDEX(Исходные_данные!A:Z,A7723+$X$32-1,$X$30)</f>
        <v>0</v>
      </c>
      <c r="C7723" s="25">
        <f>+IFERROR(_xlfn.NUMBERVALUE(INDEX(Исходные_данные!A:Z,A7723+$X$32-1,$X$31),"."),0)</f>
        <v>0</v>
      </c>
      <c r="D7723" s="51"/>
      <c r="E7723" s="3">
        <f t="shared" si="1205"/>
        <v>1289.4580000000001</v>
      </c>
      <c r="F7723" s="3">
        <f t="shared" si="1206"/>
        <v>1289.4574600000001</v>
      </c>
      <c r="G7723" s="8">
        <f t="shared" si="1209"/>
        <v>0</v>
      </c>
      <c r="H7723" s="7">
        <f t="shared" si="1201"/>
        <v>0</v>
      </c>
      <c r="I7723" s="7">
        <f t="shared" si="1202"/>
        <v>0</v>
      </c>
      <c r="J7723">
        <f t="shared" si="1203"/>
        <v>0</v>
      </c>
      <c r="K7723">
        <f t="shared" si="1207"/>
        <v>0</v>
      </c>
      <c r="L7723">
        <f t="shared" si="1204"/>
        <v>0</v>
      </c>
      <c r="M7723" s="66" t="str">
        <f t="shared" si="1210"/>
        <v xml:space="preserve"> </v>
      </c>
    </row>
    <row r="7724" spans="1:13" x14ac:dyDescent="0.25">
      <c r="A7724" s="25">
        <f t="shared" si="1208"/>
        <v>7724</v>
      </c>
      <c r="B7724" s="35">
        <f>+INDEX(Исходные_данные!A:Z,A7724+$X$32-1,$X$30)</f>
        <v>0</v>
      </c>
      <c r="C7724" s="25">
        <f>+IFERROR(_xlfn.NUMBERVALUE(INDEX(Исходные_данные!A:Z,A7724+$X$32-1,$X$31),"."),0)</f>
        <v>0</v>
      </c>
      <c r="D7724" s="51"/>
      <c r="E7724" s="3">
        <f t="shared" si="1205"/>
        <v>1289.4580000000001</v>
      </c>
      <c r="F7724" s="3">
        <f t="shared" si="1206"/>
        <v>1289.4574600000001</v>
      </c>
      <c r="G7724" s="8">
        <f t="shared" si="1209"/>
        <v>0</v>
      </c>
      <c r="H7724" s="7">
        <f t="shared" si="1201"/>
        <v>0</v>
      </c>
      <c r="I7724" s="7">
        <f t="shared" si="1202"/>
        <v>0</v>
      </c>
      <c r="J7724">
        <f t="shared" si="1203"/>
        <v>0</v>
      </c>
      <c r="K7724">
        <f t="shared" si="1207"/>
        <v>0</v>
      </c>
      <c r="L7724">
        <f t="shared" si="1204"/>
        <v>0</v>
      </c>
      <c r="M7724" s="66" t="str">
        <f t="shared" si="1210"/>
        <v xml:space="preserve"> </v>
      </c>
    </row>
    <row r="7725" spans="1:13" x14ac:dyDescent="0.25">
      <c r="A7725" s="25">
        <f t="shared" si="1208"/>
        <v>7725</v>
      </c>
      <c r="B7725" s="35">
        <f>+INDEX(Исходные_данные!A:Z,A7725+$X$32-1,$X$30)</f>
        <v>0</v>
      </c>
      <c r="C7725" s="25">
        <f>+IFERROR(_xlfn.NUMBERVALUE(INDEX(Исходные_данные!A:Z,A7725+$X$32-1,$X$31),"."),0)</f>
        <v>0</v>
      </c>
      <c r="D7725" s="51"/>
      <c r="E7725" s="3">
        <f t="shared" si="1205"/>
        <v>1289.4580000000001</v>
      </c>
      <c r="F7725" s="3">
        <f t="shared" si="1206"/>
        <v>1289.4574600000001</v>
      </c>
      <c r="G7725" s="8">
        <f t="shared" si="1209"/>
        <v>0</v>
      </c>
      <c r="H7725" s="7">
        <f t="shared" si="1201"/>
        <v>0</v>
      </c>
      <c r="I7725" s="7">
        <f t="shared" si="1202"/>
        <v>0</v>
      </c>
      <c r="J7725">
        <f t="shared" si="1203"/>
        <v>0</v>
      </c>
      <c r="K7725">
        <f t="shared" si="1207"/>
        <v>0</v>
      </c>
      <c r="L7725">
        <f t="shared" si="1204"/>
        <v>0</v>
      </c>
      <c r="M7725" s="66" t="str">
        <f t="shared" si="1210"/>
        <v xml:space="preserve"> </v>
      </c>
    </row>
    <row r="7726" spans="1:13" x14ac:dyDescent="0.25">
      <c r="A7726" s="25">
        <f t="shared" si="1208"/>
        <v>7726</v>
      </c>
      <c r="B7726" s="35">
        <f>+INDEX(Исходные_данные!A:Z,A7726+$X$32-1,$X$30)</f>
        <v>0</v>
      </c>
      <c r="C7726" s="25">
        <f>+IFERROR(_xlfn.NUMBERVALUE(INDEX(Исходные_данные!A:Z,A7726+$X$32-1,$X$31),"."),0)</f>
        <v>0</v>
      </c>
      <c r="D7726" s="51"/>
      <c r="E7726" s="3">
        <f t="shared" si="1205"/>
        <v>1289.4580000000001</v>
      </c>
      <c r="F7726" s="3">
        <f t="shared" si="1206"/>
        <v>1289.4574600000001</v>
      </c>
      <c r="G7726" s="8">
        <f t="shared" si="1209"/>
        <v>0</v>
      </c>
      <c r="H7726" s="7">
        <f t="shared" si="1201"/>
        <v>0</v>
      </c>
      <c r="I7726" s="7">
        <f t="shared" si="1202"/>
        <v>0</v>
      </c>
      <c r="J7726">
        <f t="shared" si="1203"/>
        <v>0</v>
      </c>
      <c r="K7726">
        <f t="shared" si="1207"/>
        <v>0</v>
      </c>
      <c r="L7726">
        <f t="shared" si="1204"/>
        <v>0</v>
      </c>
      <c r="M7726" s="66" t="str">
        <f t="shared" si="1210"/>
        <v xml:space="preserve"> </v>
      </c>
    </row>
    <row r="7727" spans="1:13" x14ac:dyDescent="0.25">
      <c r="A7727" s="25">
        <f t="shared" si="1208"/>
        <v>7727</v>
      </c>
      <c r="B7727" s="35">
        <f>+INDEX(Исходные_данные!A:Z,A7727+$X$32-1,$X$30)</f>
        <v>0</v>
      </c>
      <c r="C7727" s="25">
        <f>+IFERROR(_xlfn.NUMBERVALUE(INDEX(Исходные_данные!A:Z,A7727+$X$32-1,$X$31),"."),0)</f>
        <v>0</v>
      </c>
      <c r="D7727" s="51"/>
      <c r="E7727" s="3">
        <f t="shared" si="1205"/>
        <v>1289.4580000000001</v>
      </c>
      <c r="F7727" s="3">
        <f t="shared" si="1206"/>
        <v>1289.4574600000001</v>
      </c>
      <c r="G7727" s="8">
        <f t="shared" si="1209"/>
        <v>0</v>
      </c>
      <c r="H7727" s="7">
        <f t="shared" si="1201"/>
        <v>0</v>
      </c>
      <c r="I7727" s="7">
        <f t="shared" si="1202"/>
        <v>0</v>
      </c>
      <c r="J7727">
        <f t="shared" si="1203"/>
        <v>0</v>
      </c>
      <c r="K7727">
        <f t="shared" si="1207"/>
        <v>0</v>
      </c>
      <c r="L7727">
        <f t="shared" si="1204"/>
        <v>0</v>
      </c>
      <c r="M7727" s="66" t="str">
        <f t="shared" si="1210"/>
        <v xml:space="preserve"> </v>
      </c>
    </row>
    <row r="7728" spans="1:13" x14ac:dyDescent="0.25">
      <c r="A7728" s="25">
        <f t="shared" si="1208"/>
        <v>7728</v>
      </c>
      <c r="B7728" s="35">
        <f>+INDEX(Исходные_данные!A:Z,A7728+$X$32-1,$X$30)</f>
        <v>0</v>
      </c>
      <c r="C7728" s="25">
        <f>+IFERROR(_xlfn.NUMBERVALUE(INDEX(Исходные_данные!A:Z,A7728+$X$32-1,$X$31),"."),0)</f>
        <v>0</v>
      </c>
      <c r="D7728" s="51"/>
      <c r="E7728" s="3">
        <f t="shared" si="1205"/>
        <v>1289.4580000000001</v>
      </c>
      <c r="F7728" s="3">
        <f t="shared" si="1206"/>
        <v>1289.4574600000001</v>
      </c>
      <c r="G7728" s="8">
        <f t="shared" si="1209"/>
        <v>0</v>
      </c>
      <c r="H7728" s="7">
        <f t="shared" si="1201"/>
        <v>0</v>
      </c>
      <c r="I7728" s="7">
        <f t="shared" si="1202"/>
        <v>0</v>
      </c>
      <c r="J7728">
        <f t="shared" si="1203"/>
        <v>0</v>
      </c>
      <c r="K7728">
        <f t="shared" si="1207"/>
        <v>0</v>
      </c>
      <c r="L7728">
        <f t="shared" si="1204"/>
        <v>0</v>
      </c>
      <c r="M7728" s="66" t="str">
        <f t="shared" si="1210"/>
        <v xml:space="preserve"> </v>
      </c>
    </row>
    <row r="7729" spans="1:13" x14ac:dyDescent="0.25">
      <c r="A7729" s="25">
        <f t="shared" si="1208"/>
        <v>7729</v>
      </c>
      <c r="B7729" s="35">
        <f>+INDEX(Исходные_данные!A:Z,A7729+$X$32-1,$X$30)</f>
        <v>0</v>
      </c>
      <c r="C7729" s="25">
        <f>+IFERROR(_xlfn.NUMBERVALUE(INDEX(Исходные_данные!A:Z,A7729+$X$32-1,$X$31),"."),0)</f>
        <v>0</v>
      </c>
      <c r="D7729" s="51"/>
      <c r="E7729" s="3">
        <f t="shared" si="1205"/>
        <v>1289.4580000000001</v>
      </c>
      <c r="F7729" s="3">
        <f t="shared" si="1206"/>
        <v>1289.4574600000001</v>
      </c>
      <c r="G7729" s="8">
        <f t="shared" si="1209"/>
        <v>0</v>
      </c>
      <c r="H7729" s="7">
        <f t="shared" si="1201"/>
        <v>0</v>
      </c>
      <c r="I7729" s="7">
        <f t="shared" si="1202"/>
        <v>0</v>
      </c>
      <c r="J7729">
        <f t="shared" si="1203"/>
        <v>0</v>
      </c>
      <c r="K7729">
        <f t="shared" si="1207"/>
        <v>0</v>
      </c>
      <c r="L7729">
        <f t="shared" si="1204"/>
        <v>0</v>
      </c>
      <c r="M7729" s="66" t="str">
        <f t="shared" si="1210"/>
        <v xml:space="preserve"> </v>
      </c>
    </row>
    <row r="7730" spans="1:13" x14ac:dyDescent="0.25">
      <c r="A7730" s="25">
        <f t="shared" si="1208"/>
        <v>7730</v>
      </c>
      <c r="B7730" s="35">
        <f>+INDEX(Исходные_данные!A:Z,A7730+$X$32-1,$X$30)</f>
        <v>0</v>
      </c>
      <c r="C7730" s="25">
        <f>+IFERROR(_xlfn.NUMBERVALUE(INDEX(Исходные_данные!A:Z,A7730+$X$32-1,$X$31),"."),0)</f>
        <v>0</v>
      </c>
      <c r="D7730" s="51"/>
      <c r="E7730" s="3">
        <f t="shared" si="1205"/>
        <v>1289.4580000000001</v>
      </c>
      <c r="F7730" s="3">
        <f t="shared" si="1206"/>
        <v>1289.4574600000001</v>
      </c>
      <c r="G7730" s="8">
        <f t="shared" si="1209"/>
        <v>0</v>
      </c>
      <c r="H7730" s="7">
        <f t="shared" si="1201"/>
        <v>0</v>
      </c>
      <c r="I7730" s="7">
        <f t="shared" si="1202"/>
        <v>0</v>
      </c>
      <c r="J7730">
        <f t="shared" si="1203"/>
        <v>0</v>
      </c>
      <c r="K7730">
        <f t="shared" si="1207"/>
        <v>0</v>
      </c>
      <c r="L7730">
        <f t="shared" si="1204"/>
        <v>0</v>
      </c>
      <c r="M7730" s="66" t="str">
        <f t="shared" si="1210"/>
        <v xml:space="preserve"> </v>
      </c>
    </row>
    <row r="7731" spans="1:13" x14ac:dyDescent="0.25">
      <c r="A7731" s="25">
        <f t="shared" si="1208"/>
        <v>7731</v>
      </c>
      <c r="B7731" s="35">
        <f>+INDEX(Исходные_данные!A:Z,A7731+$X$32-1,$X$30)</f>
        <v>0</v>
      </c>
      <c r="C7731" s="25">
        <f>+IFERROR(_xlfn.NUMBERVALUE(INDEX(Исходные_данные!A:Z,A7731+$X$32-1,$X$31),"."),0)</f>
        <v>0</v>
      </c>
      <c r="D7731" s="51"/>
      <c r="E7731" s="3">
        <f t="shared" si="1205"/>
        <v>1289.4580000000001</v>
      </c>
      <c r="F7731" s="3">
        <f t="shared" si="1206"/>
        <v>1289.4574600000001</v>
      </c>
      <c r="G7731" s="8">
        <f t="shared" si="1209"/>
        <v>0</v>
      </c>
      <c r="H7731" s="7">
        <f t="shared" si="1201"/>
        <v>0</v>
      </c>
      <c r="I7731" s="7">
        <f t="shared" si="1202"/>
        <v>0</v>
      </c>
      <c r="J7731">
        <f t="shared" si="1203"/>
        <v>0</v>
      </c>
      <c r="K7731">
        <f t="shared" si="1207"/>
        <v>0</v>
      </c>
      <c r="L7731">
        <f t="shared" si="1204"/>
        <v>0</v>
      </c>
      <c r="M7731" s="66" t="str">
        <f t="shared" si="1210"/>
        <v xml:space="preserve"> </v>
      </c>
    </row>
    <row r="7732" spans="1:13" x14ac:dyDescent="0.25">
      <c r="A7732" s="25">
        <f t="shared" si="1208"/>
        <v>7732</v>
      </c>
      <c r="B7732" s="35">
        <f>+INDEX(Исходные_данные!A:Z,A7732+$X$32-1,$X$30)</f>
        <v>0</v>
      </c>
      <c r="C7732" s="25">
        <f>+IFERROR(_xlfn.NUMBERVALUE(INDEX(Исходные_данные!A:Z,A7732+$X$32-1,$X$31),"."),0)</f>
        <v>0</v>
      </c>
      <c r="D7732" s="51"/>
      <c r="E7732" s="3">
        <f t="shared" si="1205"/>
        <v>1289.4580000000001</v>
      </c>
      <c r="F7732" s="3">
        <f t="shared" si="1206"/>
        <v>1289.4574600000001</v>
      </c>
      <c r="G7732" s="8">
        <f t="shared" si="1209"/>
        <v>0</v>
      </c>
      <c r="H7732" s="7">
        <f t="shared" si="1201"/>
        <v>0</v>
      </c>
      <c r="I7732" s="7">
        <f t="shared" si="1202"/>
        <v>0</v>
      </c>
      <c r="J7732">
        <f t="shared" si="1203"/>
        <v>0</v>
      </c>
      <c r="K7732">
        <f t="shared" si="1207"/>
        <v>0</v>
      </c>
      <c r="L7732">
        <f t="shared" si="1204"/>
        <v>0</v>
      </c>
      <c r="M7732" s="66" t="str">
        <f t="shared" si="1210"/>
        <v xml:space="preserve"> </v>
      </c>
    </row>
    <row r="7733" spans="1:13" x14ac:dyDescent="0.25">
      <c r="A7733" s="25">
        <f t="shared" si="1208"/>
        <v>7733</v>
      </c>
      <c r="B7733" s="35">
        <f>+INDEX(Исходные_данные!A:Z,A7733+$X$32-1,$X$30)</f>
        <v>0</v>
      </c>
      <c r="C7733" s="25">
        <f>+IFERROR(_xlfn.NUMBERVALUE(INDEX(Исходные_данные!A:Z,A7733+$X$32-1,$X$31),"."),0)</f>
        <v>0</v>
      </c>
      <c r="D7733" s="51"/>
      <c r="E7733" s="3">
        <f t="shared" si="1205"/>
        <v>1289.4580000000001</v>
      </c>
      <c r="F7733" s="3">
        <f t="shared" si="1206"/>
        <v>1289.4574600000001</v>
      </c>
      <c r="G7733" s="8">
        <f t="shared" si="1209"/>
        <v>0</v>
      </c>
      <c r="H7733" s="7">
        <f t="shared" si="1201"/>
        <v>0</v>
      </c>
      <c r="I7733" s="7">
        <f t="shared" si="1202"/>
        <v>0</v>
      </c>
      <c r="J7733">
        <f t="shared" si="1203"/>
        <v>0</v>
      </c>
      <c r="K7733">
        <f t="shared" si="1207"/>
        <v>0</v>
      </c>
      <c r="L7733">
        <f t="shared" si="1204"/>
        <v>0</v>
      </c>
      <c r="M7733" s="66" t="str">
        <f t="shared" si="1210"/>
        <v xml:space="preserve"> </v>
      </c>
    </row>
    <row r="7734" spans="1:13" x14ac:dyDescent="0.25">
      <c r="A7734" s="25">
        <f t="shared" si="1208"/>
        <v>7734</v>
      </c>
      <c r="B7734" s="35">
        <f>+INDEX(Исходные_данные!A:Z,A7734+$X$32-1,$X$30)</f>
        <v>0</v>
      </c>
      <c r="C7734" s="25">
        <f>+IFERROR(_xlfn.NUMBERVALUE(INDEX(Исходные_данные!A:Z,A7734+$X$32-1,$X$31),"."),0)</f>
        <v>0</v>
      </c>
      <c r="D7734" s="51"/>
      <c r="E7734" s="3">
        <f t="shared" si="1205"/>
        <v>1289.4580000000001</v>
      </c>
      <c r="F7734" s="3">
        <f t="shared" si="1206"/>
        <v>1289.4574600000001</v>
      </c>
      <c r="G7734" s="8">
        <f t="shared" si="1209"/>
        <v>0</v>
      </c>
      <c r="H7734" s="7">
        <f t="shared" si="1201"/>
        <v>0</v>
      </c>
      <c r="I7734" s="7">
        <f t="shared" si="1202"/>
        <v>0</v>
      </c>
      <c r="J7734">
        <f t="shared" si="1203"/>
        <v>0</v>
      </c>
      <c r="K7734">
        <f t="shared" si="1207"/>
        <v>0</v>
      </c>
      <c r="L7734">
        <f t="shared" si="1204"/>
        <v>0</v>
      </c>
      <c r="M7734" s="66" t="str">
        <f t="shared" si="1210"/>
        <v xml:space="preserve"> </v>
      </c>
    </row>
    <row r="7735" spans="1:13" x14ac:dyDescent="0.25">
      <c r="A7735" s="25">
        <f t="shared" si="1208"/>
        <v>7735</v>
      </c>
      <c r="B7735" s="35">
        <f>+INDEX(Исходные_данные!A:Z,A7735+$X$32-1,$X$30)</f>
        <v>0</v>
      </c>
      <c r="C7735" s="25">
        <f>+IFERROR(_xlfn.NUMBERVALUE(INDEX(Исходные_данные!A:Z,A7735+$X$32-1,$X$31),"."),0)</f>
        <v>0</v>
      </c>
      <c r="D7735" s="51"/>
      <c r="E7735" s="3">
        <f t="shared" si="1205"/>
        <v>1289.4580000000001</v>
      </c>
      <c r="F7735" s="3">
        <f t="shared" si="1206"/>
        <v>1289.4574600000001</v>
      </c>
      <c r="G7735" s="8">
        <f t="shared" si="1209"/>
        <v>0</v>
      </c>
      <c r="H7735" s="7">
        <f t="shared" si="1201"/>
        <v>0</v>
      </c>
      <c r="I7735" s="7">
        <f t="shared" si="1202"/>
        <v>0</v>
      </c>
      <c r="J7735">
        <f t="shared" si="1203"/>
        <v>0</v>
      </c>
      <c r="K7735">
        <f t="shared" si="1207"/>
        <v>0</v>
      </c>
      <c r="L7735">
        <f t="shared" si="1204"/>
        <v>0</v>
      </c>
      <c r="M7735" s="66" t="str">
        <f t="shared" si="1210"/>
        <v xml:space="preserve"> </v>
      </c>
    </row>
    <row r="7736" spans="1:13" x14ac:dyDescent="0.25">
      <c r="A7736" s="25">
        <f t="shared" si="1208"/>
        <v>7736</v>
      </c>
      <c r="B7736" s="35">
        <f>+INDEX(Исходные_данные!A:Z,A7736+$X$32-1,$X$30)</f>
        <v>0</v>
      </c>
      <c r="C7736" s="25">
        <f>+IFERROR(_xlfn.NUMBERVALUE(INDEX(Исходные_данные!A:Z,A7736+$X$32-1,$X$31),"."),0)</f>
        <v>0</v>
      </c>
      <c r="D7736" s="51"/>
      <c r="E7736" s="3">
        <f t="shared" si="1205"/>
        <v>1289.4580000000001</v>
      </c>
      <c r="F7736" s="3">
        <f t="shared" si="1206"/>
        <v>1289.4574600000001</v>
      </c>
      <c r="G7736" s="8">
        <f t="shared" si="1209"/>
        <v>0</v>
      </c>
      <c r="H7736" s="7">
        <f t="shared" si="1201"/>
        <v>0</v>
      </c>
      <c r="I7736" s="7">
        <f t="shared" si="1202"/>
        <v>0</v>
      </c>
      <c r="J7736">
        <f t="shared" si="1203"/>
        <v>0</v>
      </c>
      <c r="K7736">
        <f t="shared" si="1207"/>
        <v>0</v>
      </c>
      <c r="L7736">
        <f t="shared" si="1204"/>
        <v>0</v>
      </c>
      <c r="M7736" s="66" t="str">
        <f t="shared" si="1210"/>
        <v xml:space="preserve"> </v>
      </c>
    </row>
    <row r="7737" spans="1:13" x14ac:dyDescent="0.25">
      <c r="A7737" s="25">
        <f t="shared" si="1208"/>
        <v>7737</v>
      </c>
      <c r="B7737" s="35">
        <f>+INDEX(Исходные_данные!A:Z,A7737+$X$32-1,$X$30)</f>
        <v>0</v>
      </c>
      <c r="C7737" s="25">
        <f>+IFERROR(_xlfn.NUMBERVALUE(INDEX(Исходные_данные!A:Z,A7737+$X$32-1,$X$31),"."),0)</f>
        <v>0</v>
      </c>
      <c r="D7737" s="51"/>
      <c r="E7737" s="3">
        <f t="shared" si="1205"/>
        <v>1289.4580000000001</v>
      </c>
      <c r="F7737" s="3">
        <f t="shared" si="1206"/>
        <v>1289.4574600000001</v>
      </c>
      <c r="G7737" s="8">
        <f t="shared" si="1209"/>
        <v>0</v>
      </c>
      <c r="H7737" s="7">
        <f t="shared" si="1201"/>
        <v>0</v>
      </c>
      <c r="I7737" s="7">
        <f t="shared" si="1202"/>
        <v>0</v>
      </c>
      <c r="J7737">
        <f t="shared" si="1203"/>
        <v>0</v>
      </c>
      <c r="K7737">
        <f t="shared" si="1207"/>
        <v>0</v>
      </c>
      <c r="L7737">
        <f t="shared" si="1204"/>
        <v>0</v>
      </c>
      <c r="M7737" s="66" t="str">
        <f t="shared" si="1210"/>
        <v xml:space="preserve"> </v>
      </c>
    </row>
    <row r="7738" spans="1:13" x14ac:dyDescent="0.25">
      <c r="A7738" s="25">
        <f t="shared" si="1208"/>
        <v>7738</v>
      </c>
      <c r="B7738" s="35">
        <f>+INDEX(Исходные_данные!A:Z,A7738+$X$32-1,$X$30)</f>
        <v>0</v>
      </c>
      <c r="C7738" s="25">
        <f>+IFERROR(_xlfn.NUMBERVALUE(INDEX(Исходные_данные!A:Z,A7738+$X$32-1,$X$31),"."),0)</f>
        <v>0</v>
      </c>
      <c r="D7738" s="51"/>
      <c r="E7738" s="3">
        <f t="shared" si="1205"/>
        <v>1289.4580000000001</v>
      </c>
      <c r="F7738" s="3">
        <f t="shared" si="1206"/>
        <v>1289.4574600000001</v>
      </c>
      <c r="G7738" s="8">
        <f t="shared" si="1209"/>
        <v>0</v>
      </c>
      <c r="H7738" s="7">
        <f t="shared" si="1201"/>
        <v>0</v>
      </c>
      <c r="I7738" s="7">
        <f t="shared" si="1202"/>
        <v>0</v>
      </c>
      <c r="J7738">
        <f t="shared" si="1203"/>
        <v>0</v>
      </c>
      <c r="K7738">
        <f t="shared" si="1207"/>
        <v>0</v>
      </c>
      <c r="L7738">
        <f t="shared" si="1204"/>
        <v>0</v>
      </c>
      <c r="M7738" s="66" t="str">
        <f t="shared" si="1210"/>
        <v xml:space="preserve"> </v>
      </c>
    </row>
    <row r="7739" spans="1:13" x14ac:dyDescent="0.25">
      <c r="A7739" s="25">
        <f t="shared" si="1208"/>
        <v>7739</v>
      </c>
      <c r="B7739" s="35">
        <f>+INDEX(Исходные_данные!A:Z,A7739+$X$32-1,$X$30)</f>
        <v>0</v>
      </c>
      <c r="C7739" s="25">
        <f>+IFERROR(_xlfn.NUMBERVALUE(INDEX(Исходные_данные!A:Z,A7739+$X$32-1,$X$31),"."),0)</f>
        <v>0</v>
      </c>
      <c r="D7739" s="51"/>
      <c r="E7739" s="3">
        <f t="shared" si="1205"/>
        <v>1289.4580000000001</v>
      </c>
      <c r="F7739" s="3">
        <f t="shared" si="1206"/>
        <v>1289.4574600000001</v>
      </c>
      <c r="G7739" s="8">
        <f t="shared" si="1209"/>
        <v>0</v>
      </c>
      <c r="H7739" s="7">
        <f t="shared" si="1201"/>
        <v>0</v>
      </c>
      <c r="I7739" s="7">
        <f t="shared" si="1202"/>
        <v>0</v>
      </c>
      <c r="J7739">
        <f t="shared" si="1203"/>
        <v>0</v>
      </c>
      <c r="K7739">
        <f t="shared" si="1207"/>
        <v>0</v>
      </c>
      <c r="L7739">
        <f t="shared" si="1204"/>
        <v>0</v>
      </c>
      <c r="M7739" s="66" t="str">
        <f t="shared" si="1210"/>
        <v xml:space="preserve"> </v>
      </c>
    </row>
    <row r="7740" spans="1:13" x14ac:dyDescent="0.25">
      <c r="A7740" s="25">
        <f t="shared" si="1208"/>
        <v>7740</v>
      </c>
      <c r="B7740" s="35">
        <f>+INDEX(Исходные_данные!A:Z,A7740+$X$32-1,$X$30)</f>
        <v>0</v>
      </c>
      <c r="C7740" s="25">
        <f>+IFERROR(_xlfn.NUMBERVALUE(INDEX(Исходные_данные!A:Z,A7740+$X$32-1,$X$31),"."),0)</f>
        <v>0</v>
      </c>
      <c r="D7740" s="51"/>
      <c r="E7740" s="3">
        <f t="shared" si="1205"/>
        <v>1289.4580000000001</v>
      </c>
      <c r="F7740" s="3">
        <f t="shared" si="1206"/>
        <v>1289.4574600000001</v>
      </c>
      <c r="G7740" s="8">
        <f t="shared" si="1209"/>
        <v>0</v>
      </c>
      <c r="H7740" s="7">
        <f t="shared" si="1201"/>
        <v>0</v>
      </c>
      <c r="I7740" s="7">
        <f t="shared" si="1202"/>
        <v>0</v>
      </c>
      <c r="J7740">
        <f t="shared" si="1203"/>
        <v>0</v>
      </c>
      <c r="K7740">
        <f t="shared" si="1207"/>
        <v>0</v>
      </c>
      <c r="L7740">
        <f t="shared" si="1204"/>
        <v>0</v>
      </c>
      <c r="M7740" s="66" t="str">
        <f t="shared" si="1210"/>
        <v xml:space="preserve"> </v>
      </c>
    </row>
    <row r="7741" spans="1:13" x14ac:dyDescent="0.25">
      <c r="A7741" s="25">
        <f t="shared" si="1208"/>
        <v>7741</v>
      </c>
      <c r="B7741" s="35">
        <f>+INDEX(Исходные_данные!A:Z,A7741+$X$32-1,$X$30)</f>
        <v>0</v>
      </c>
      <c r="C7741" s="25">
        <f>+IFERROR(_xlfn.NUMBERVALUE(INDEX(Исходные_данные!A:Z,A7741+$X$32-1,$X$31),"."),0)</f>
        <v>0</v>
      </c>
      <c r="D7741" s="51"/>
      <c r="E7741" s="3">
        <f t="shared" si="1205"/>
        <v>1289.4580000000001</v>
      </c>
      <c r="F7741" s="3">
        <f t="shared" si="1206"/>
        <v>1289.4574600000001</v>
      </c>
      <c r="G7741" s="8">
        <f t="shared" si="1209"/>
        <v>0</v>
      </c>
      <c r="H7741" s="7">
        <f t="shared" si="1201"/>
        <v>0</v>
      </c>
      <c r="I7741" s="7">
        <f t="shared" si="1202"/>
        <v>0</v>
      </c>
      <c r="J7741">
        <f t="shared" si="1203"/>
        <v>0</v>
      </c>
      <c r="K7741">
        <f t="shared" si="1207"/>
        <v>0</v>
      </c>
      <c r="L7741">
        <f t="shared" si="1204"/>
        <v>0</v>
      </c>
      <c r="M7741" s="66" t="str">
        <f t="shared" si="1210"/>
        <v xml:space="preserve"> </v>
      </c>
    </row>
    <row r="7742" spans="1:13" x14ac:dyDescent="0.25">
      <c r="A7742" s="25">
        <f t="shared" si="1208"/>
        <v>7742</v>
      </c>
      <c r="B7742" s="35">
        <f>+INDEX(Исходные_данные!A:Z,A7742+$X$32-1,$X$30)</f>
        <v>0</v>
      </c>
      <c r="C7742" s="25">
        <f>+IFERROR(_xlfn.NUMBERVALUE(INDEX(Исходные_данные!A:Z,A7742+$X$32-1,$X$31),"."),0)</f>
        <v>0</v>
      </c>
      <c r="D7742" s="51"/>
      <c r="E7742" s="3">
        <f t="shared" si="1205"/>
        <v>1289.4580000000001</v>
      </c>
      <c r="F7742" s="3">
        <f t="shared" si="1206"/>
        <v>1289.4574600000001</v>
      </c>
      <c r="G7742" s="8">
        <f t="shared" si="1209"/>
        <v>0</v>
      </c>
      <c r="H7742" s="7">
        <f t="shared" si="1201"/>
        <v>0</v>
      </c>
      <c r="I7742" s="7">
        <f t="shared" si="1202"/>
        <v>0</v>
      </c>
      <c r="J7742">
        <f t="shared" si="1203"/>
        <v>0</v>
      </c>
      <c r="K7742">
        <f t="shared" si="1207"/>
        <v>0</v>
      </c>
      <c r="L7742">
        <f t="shared" si="1204"/>
        <v>0</v>
      </c>
      <c r="M7742" s="66" t="str">
        <f t="shared" si="1210"/>
        <v xml:space="preserve"> </v>
      </c>
    </row>
    <row r="7743" spans="1:13" x14ac:dyDescent="0.25">
      <c r="A7743" s="25">
        <f t="shared" si="1208"/>
        <v>7743</v>
      </c>
      <c r="B7743" s="35">
        <f>+INDEX(Исходные_данные!A:Z,A7743+$X$32-1,$X$30)</f>
        <v>0</v>
      </c>
      <c r="C7743" s="25">
        <f>+IFERROR(_xlfn.NUMBERVALUE(INDEX(Исходные_данные!A:Z,A7743+$X$32-1,$X$31),"."),0)</f>
        <v>0</v>
      </c>
      <c r="D7743" s="51"/>
      <c r="E7743" s="3">
        <f t="shared" si="1205"/>
        <v>1289.4580000000001</v>
      </c>
      <c r="F7743" s="3">
        <f t="shared" si="1206"/>
        <v>1289.4574600000001</v>
      </c>
      <c r="G7743" s="8">
        <f t="shared" si="1209"/>
        <v>0</v>
      </c>
      <c r="H7743" s="7">
        <f t="shared" si="1201"/>
        <v>0</v>
      </c>
      <c r="I7743" s="7">
        <f t="shared" si="1202"/>
        <v>0</v>
      </c>
      <c r="J7743">
        <f t="shared" si="1203"/>
        <v>0</v>
      </c>
      <c r="K7743">
        <f t="shared" si="1207"/>
        <v>0</v>
      </c>
      <c r="L7743">
        <f t="shared" si="1204"/>
        <v>0</v>
      </c>
      <c r="M7743" s="66" t="str">
        <f t="shared" si="1210"/>
        <v xml:space="preserve"> </v>
      </c>
    </row>
    <row r="7744" spans="1:13" x14ac:dyDescent="0.25">
      <c r="A7744" s="25">
        <f t="shared" si="1208"/>
        <v>7744</v>
      </c>
      <c r="B7744" s="35">
        <f>+INDEX(Исходные_данные!A:Z,A7744+$X$32-1,$X$30)</f>
        <v>0</v>
      </c>
      <c r="C7744" s="25">
        <f>+IFERROR(_xlfn.NUMBERVALUE(INDEX(Исходные_данные!A:Z,A7744+$X$32-1,$X$31),"."),0)</f>
        <v>0</v>
      </c>
      <c r="D7744" s="51"/>
      <c r="E7744" s="3">
        <f t="shared" si="1205"/>
        <v>1289.4580000000001</v>
      </c>
      <c r="F7744" s="3">
        <f t="shared" si="1206"/>
        <v>1289.4574600000001</v>
      </c>
      <c r="G7744" s="8">
        <f t="shared" si="1209"/>
        <v>0</v>
      </c>
      <c r="H7744" s="7">
        <f t="shared" si="1201"/>
        <v>0</v>
      </c>
      <c r="I7744" s="7">
        <f t="shared" si="1202"/>
        <v>0</v>
      </c>
      <c r="J7744">
        <f t="shared" si="1203"/>
        <v>0</v>
      </c>
      <c r="K7744">
        <f t="shared" si="1207"/>
        <v>0</v>
      </c>
      <c r="L7744">
        <f t="shared" si="1204"/>
        <v>0</v>
      </c>
      <c r="M7744" s="66" t="str">
        <f t="shared" si="1210"/>
        <v xml:space="preserve"> </v>
      </c>
    </row>
    <row r="7745" spans="1:13" x14ac:dyDescent="0.25">
      <c r="A7745" s="25">
        <f t="shared" si="1208"/>
        <v>7745</v>
      </c>
      <c r="B7745" s="35">
        <f>+INDEX(Исходные_данные!A:Z,A7745+$X$32-1,$X$30)</f>
        <v>0</v>
      </c>
      <c r="C7745" s="25">
        <f>+IFERROR(_xlfn.NUMBERVALUE(INDEX(Исходные_данные!A:Z,A7745+$X$32-1,$X$31),"."),0)</f>
        <v>0</v>
      </c>
      <c r="D7745" s="51"/>
      <c r="E7745" s="3">
        <f t="shared" si="1205"/>
        <v>1289.4580000000001</v>
      </c>
      <c r="F7745" s="3">
        <f t="shared" si="1206"/>
        <v>1289.4574600000001</v>
      </c>
      <c r="G7745" s="8">
        <f t="shared" si="1209"/>
        <v>0</v>
      </c>
      <c r="H7745" s="7">
        <f t="shared" ref="H7745:H7808" si="1211">IF(G7745&gt;$X$35,C7745,0)</f>
        <v>0</v>
      </c>
      <c r="I7745" s="7">
        <f t="shared" ref="I7745:I7808" si="1212">IF(AND(A7745&gt;$Q$25,A7745&lt;=$Q$25+$T$25),1,0)</f>
        <v>0</v>
      </c>
      <c r="J7745">
        <f t="shared" ref="J7745:J7808" si="1213">IF(I7745=1,IF(H7745*$W$47&lt;=$X$48,H7745*$W$47,0),0)</f>
        <v>0</v>
      </c>
      <c r="K7745">
        <f t="shared" si="1207"/>
        <v>0</v>
      </c>
      <c r="L7745">
        <f t="shared" ref="L7745:L7808" si="1214">+IF(I7745=1,IF(H7745*$W$47&lt;=$X$48,0,$X$48),0)</f>
        <v>0</v>
      </c>
      <c r="M7745" s="66" t="str">
        <f t="shared" si="1210"/>
        <v xml:space="preserve"> </v>
      </c>
    </row>
    <row r="7746" spans="1:13" x14ac:dyDescent="0.25">
      <c r="A7746" s="25">
        <f t="shared" si="1208"/>
        <v>7746</v>
      </c>
      <c r="B7746" s="35">
        <f>+INDEX(Исходные_данные!A:Z,A7746+$X$32-1,$X$30)</f>
        <v>0</v>
      </c>
      <c r="C7746" s="25">
        <f>+IFERROR(_xlfn.NUMBERVALUE(INDEX(Исходные_данные!A:Z,A7746+$X$32-1,$X$31),"."),0)</f>
        <v>0</v>
      </c>
      <c r="D7746" s="51"/>
      <c r="E7746" s="3">
        <f t="shared" ref="E7746:E7809" si="1215">+IFERROR(IF(_xlfn.NUMBERVALUE(B7746,".")&lt;E7745,E7745,_xlfn.NUMBERVALUE(B7746,".")),E7745)</f>
        <v>1289.4580000000001</v>
      </c>
      <c r="F7746" s="3">
        <f t="shared" ref="F7746:F7809" si="1216">(E7746-$X$45*$X$44)/IF($X$44&lt;&gt;0,ABS($X$44),1)*$X$39</f>
        <v>1289.4574600000001</v>
      </c>
      <c r="G7746" s="8">
        <f t="shared" si="1209"/>
        <v>0</v>
      </c>
      <c r="H7746" s="7">
        <f t="shared" si="1211"/>
        <v>0</v>
      </c>
      <c r="I7746" s="7">
        <f t="shared" si="1212"/>
        <v>0</v>
      </c>
      <c r="J7746">
        <f t="shared" si="1213"/>
        <v>0</v>
      </c>
      <c r="K7746">
        <f t="shared" ref="K7746:K7809" si="1217">+J7746/100</f>
        <v>0</v>
      </c>
      <c r="L7746">
        <f t="shared" si="1214"/>
        <v>0</v>
      </c>
      <c r="M7746" s="66" t="str">
        <f t="shared" si="1210"/>
        <v xml:space="preserve"> </v>
      </c>
    </row>
    <row r="7747" spans="1:13" x14ac:dyDescent="0.25">
      <c r="A7747" s="25">
        <f t="shared" ref="A7747:A7810" si="1218">+A7746+1</f>
        <v>7747</v>
      </c>
      <c r="B7747" s="35">
        <f>+INDEX(Исходные_данные!A:Z,A7747+$X$32-1,$X$30)</f>
        <v>0</v>
      </c>
      <c r="C7747" s="25">
        <f>+IFERROR(_xlfn.NUMBERVALUE(INDEX(Исходные_данные!A:Z,A7747+$X$32-1,$X$31),"."),0)</f>
        <v>0</v>
      </c>
      <c r="D7747" s="51"/>
      <c r="E7747" s="3">
        <f t="shared" si="1215"/>
        <v>1289.4580000000001</v>
      </c>
      <c r="F7747" s="3">
        <f t="shared" si="1216"/>
        <v>1289.4574600000001</v>
      </c>
      <c r="G7747" s="8">
        <f t="shared" ref="G7747:G7810" si="1219">+IF(E7747=E7746,0,_xlfn.NUMBERVALUE(C7747,".")/O$56*100)</f>
        <v>0</v>
      </c>
      <c r="H7747" s="7">
        <f t="shared" si="1211"/>
        <v>0</v>
      </c>
      <c r="I7747" s="7">
        <f t="shared" si="1212"/>
        <v>0</v>
      </c>
      <c r="J7747">
        <f t="shared" si="1213"/>
        <v>0</v>
      </c>
      <c r="K7747">
        <f t="shared" si="1217"/>
        <v>0</v>
      </c>
      <c r="L7747">
        <f t="shared" si="1214"/>
        <v>0</v>
      </c>
      <c r="M7747" s="66" t="str">
        <f t="shared" si="1210"/>
        <v xml:space="preserve"> </v>
      </c>
    </row>
    <row r="7748" spans="1:13" x14ac:dyDescent="0.25">
      <c r="A7748" s="25">
        <f t="shared" si="1218"/>
        <v>7748</v>
      </c>
      <c r="B7748" s="35">
        <f>+INDEX(Исходные_данные!A:Z,A7748+$X$32-1,$X$30)</f>
        <v>0</v>
      </c>
      <c r="C7748" s="25">
        <f>+IFERROR(_xlfn.NUMBERVALUE(INDEX(Исходные_данные!A:Z,A7748+$X$32-1,$X$31),"."),0)</f>
        <v>0</v>
      </c>
      <c r="D7748" s="51"/>
      <c r="E7748" s="3">
        <f t="shared" si="1215"/>
        <v>1289.4580000000001</v>
      </c>
      <c r="F7748" s="3">
        <f t="shared" si="1216"/>
        <v>1289.4574600000001</v>
      </c>
      <c r="G7748" s="8">
        <f t="shared" si="1219"/>
        <v>0</v>
      </c>
      <c r="H7748" s="7">
        <f t="shared" si="1211"/>
        <v>0</v>
      </c>
      <c r="I7748" s="7">
        <f t="shared" si="1212"/>
        <v>0</v>
      </c>
      <c r="J7748">
        <f t="shared" si="1213"/>
        <v>0</v>
      </c>
      <c r="K7748">
        <f t="shared" si="1217"/>
        <v>0</v>
      </c>
      <c r="L7748">
        <f t="shared" si="1214"/>
        <v>0</v>
      </c>
      <c r="M7748" s="66" t="str">
        <f t="shared" si="1210"/>
        <v xml:space="preserve"> </v>
      </c>
    </row>
    <row r="7749" spans="1:13" x14ac:dyDescent="0.25">
      <c r="A7749" s="25">
        <f t="shared" si="1218"/>
        <v>7749</v>
      </c>
      <c r="B7749" s="35">
        <f>+INDEX(Исходные_данные!A:Z,A7749+$X$32-1,$X$30)</f>
        <v>0</v>
      </c>
      <c r="C7749" s="25">
        <f>+IFERROR(_xlfn.NUMBERVALUE(INDEX(Исходные_данные!A:Z,A7749+$X$32-1,$X$31),"."),0)</f>
        <v>0</v>
      </c>
      <c r="D7749" s="51"/>
      <c r="E7749" s="3">
        <f t="shared" si="1215"/>
        <v>1289.4580000000001</v>
      </c>
      <c r="F7749" s="3">
        <f t="shared" si="1216"/>
        <v>1289.4574600000001</v>
      </c>
      <c r="G7749" s="8">
        <f t="shared" si="1219"/>
        <v>0</v>
      </c>
      <c r="H7749" s="7">
        <f t="shared" si="1211"/>
        <v>0</v>
      </c>
      <c r="I7749" s="7">
        <f t="shared" si="1212"/>
        <v>0</v>
      </c>
      <c r="J7749">
        <f t="shared" si="1213"/>
        <v>0</v>
      </c>
      <c r="K7749">
        <f t="shared" si="1217"/>
        <v>0</v>
      </c>
      <c r="L7749">
        <f t="shared" si="1214"/>
        <v>0</v>
      </c>
      <c r="M7749" s="66" t="str">
        <f t="shared" si="1210"/>
        <v xml:space="preserve"> </v>
      </c>
    </row>
    <row r="7750" spans="1:13" x14ac:dyDescent="0.25">
      <c r="A7750" s="25">
        <f t="shared" si="1218"/>
        <v>7750</v>
      </c>
      <c r="B7750" s="35">
        <f>+INDEX(Исходные_данные!A:Z,A7750+$X$32-1,$X$30)</f>
        <v>0</v>
      </c>
      <c r="C7750" s="25">
        <f>+IFERROR(_xlfn.NUMBERVALUE(INDEX(Исходные_данные!A:Z,A7750+$X$32-1,$X$31),"."),0)</f>
        <v>0</v>
      </c>
      <c r="D7750" s="51"/>
      <c r="E7750" s="3">
        <f t="shared" si="1215"/>
        <v>1289.4580000000001</v>
      </c>
      <c r="F7750" s="3">
        <f t="shared" si="1216"/>
        <v>1289.4574600000001</v>
      </c>
      <c r="G7750" s="8">
        <f t="shared" si="1219"/>
        <v>0</v>
      </c>
      <c r="H7750" s="7">
        <f t="shared" si="1211"/>
        <v>0</v>
      </c>
      <c r="I7750" s="7">
        <f t="shared" si="1212"/>
        <v>0</v>
      </c>
      <c r="J7750">
        <f t="shared" si="1213"/>
        <v>0</v>
      </c>
      <c r="K7750">
        <f t="shared" si="1217"/>
        <v>0</v>
      </c>
      <c r="L7750">
        <f t="shared" si="1214"/>
        <v>0</v>
      </c>
      <c r="M7750" s="66" t="str">
        <f t="shared" si="1210"/>
        <v xml:space="preserve"> </v>
      </c>
    </row>
    <row r="7751" spans="1:13" x14ac:dyDescent="0.25">
      <c r="A7751" s="25">
        <f t="shared" si="1218"/>
        <v>7751</v>
      </c>
      <c r="B7751" s="35">
        <f>+INDEX(Исходные_данные!A:Z,A7751+$X$32-1,$X$30)</f>
        <v>0</v>
      </c>
      <c r="C7751" s="25">
        <f>+IFERROR(_xlfn.NUMBERVALUE(INDEX(Исходные_данные!A:Z,A7751+$X$32-1,$X$31),"."),0)</f>
        <v>0</v>
      </c>
      <c r="D7751" s="51"/>
      <c r="E7751" s="3">
        <f t="shared" si="1215"/>
        <v>1289.4580000000001</v>
      </c>
      <c r="F7751" s="3">
        <f t="shared" si="1216"/>
        <v>1289.4574600000001</v>
      </c>
      <c r="G7751" s="8">
        <f t="shared" si="1219"/>
        <v>0</v>
      </c>
      <c r="H7751" s="7">
        <f t="shared" si="1211"/>
        <v>0</v>
      </c>
      <c r="I7751" s="7">
        <f t="shared" si="1212"/>
        <v>0</v>
      </c>
      <c r="J7751">
        <f t="shared" si="1213"/>
        <v>0</v>
      </c>
      <c r="K7751">
        <f t="shared" si="1217"/>
        <v>0</v>
      </c>
      <c r="L7751">
        <f t="shared" si="1214"/>
        <v>0</v>
      </c>
      <c r="M7751" s="66" t="str">
        <f t="shared" si="1210"/>
        <v xml:space="preserve"> </v>
      </c>
    </row>
    <row r="7752" spans="1:13" x14ac:dyDescent="0.25">
      <c r="A7752" s="25">
        <f t="shared" si="1218"/>
        <v>7752</v>
      </c>
      <c r="B7752" s="35">
        <f>+INDEX(Исходные_данные!A:Z,A7752+$X$32-1,$X$30)</f>
        <v>0</v>
      </c>
      <c r="C7752" s="25">
        <f>+IFERROR(_xlfn.NUMBERVALUE(INDEX(Исходные_данные!A:Z,A7752+$X$32-1,$X$31),"."),0)</f>
        <v>0</v>
      </c>
      <c r="D7752" s="51"/>
      <c r="E7752" s="3">
        <f t="shared" si="1215"/>
        <v>1289.4580000000001</v>
      </c>
      <c r="F7752" s="3">
        <f t="shared" si="1216"/>
        <v>1289.4574600000001</v>
      </c>
      <c r="G7752" s="8">
        <f t="shared" si="1219"/>
        <v>0</v>
      </c>
      <c r="H7752" s="7">
        <f t="shared" si="1211"/>
        <v>0</v>
      </c>
      <c r="I7752" s="7">
        <f t="shared" si="1212"/>
        <v>0</v>
      </c>
      <c r="J7752">
        <f t="shared" si="1213"/>
        <v>0</v>
      </c>
      <c r="K7752">
        <f t="shared" si="1217"/>
        <v>0</v>
      </c>
      <c r="L7752">
        <f t="shared" si="1214"/>
        <v>0</v>
      </c>
      <c r="M7752" s="66" t="str">
        <f t="shared" si="1210"/>
        <v xml:space="preserve"> </v>
      </c>
    </row>
    <row r="7753" spans="1:13" x14ac:dyDescent="0.25">
      <c r="A7753" s="25">
        <f t="shared" si="1218"/>
        <v>7753</v>
      </c>
      <c r="B7753" s="35">
        <f>+INDEX(Исходные_данные!A:Z,A7753+$X$32-1,$X$30)</f>
        <v>0</v>
      </c>
      <c r="C7753" s="25">
        <f>+IFERROR(_xlfn.NUMBERVALUE(INDEX(Исходные_данные!A:Z,A7753+$X$32-1,$X$31),"."),0)</f>
        <v>0</v>
      </c>
      <c r="D7753" s="51"/>
      <c r="E7753" s="3">
        <f t="shared" si="1215"/>
        <v>1289.4580000000001</v>
      </c>
      <c r="F7753" s="3">
        <f t="shared" si="1216"/>
        <v>1289.4574600000001</v>
      </c>
      <c r="G7753" s="8">
        <f t="shared" si="1219"/>
        <v>0</v>
      </c>
      <c r="H7753" s="7">
        <f t="shared" si="1211"/>
        <v>0</v>
      </c>
      <c r="I7753" s="7">
        <f t="shared" si="1212"/>
        <v>0</v>
      </c>
      <c r="J7753">
        <f t="shared" si="1213"/>
        <v>0</v>
      </c>
      <c r="K7753">
        <f t="shared" si="1217"/>
        <v>0</v>
      </c>
      <c r="L7753">
        <f t="shared" si="1214"/>
        <v>0</v>
      </c>
      <c r="M7753" s="66" t="str">
        <f t="shared" si="1210"/>
        <v xml:space="preserve"> </v>
      </c>
    </row>
    <row r="7754" spans="1:13" x14ac:dyDescent="0.25">
      <c r="A7754" s="25">
        <f t="shared" si="1218"/>
        <v>7754</v>
      </c>
      <c r="B7754" s="35">
        <f>+INDEX(Исходные_данные!A:Z,A7754+$X$32-1,$X$30)</f>
        <v>0</v>
      </c>
      <c r="C7754" s="25">
        <f>+IFERROR(_xlfn.NUMBERVALUE(INDEX(Исходные_данные!A:Z,A7754+$X$32-1,$X$31),"."),0)</f>
        <v>0</v>
      </c>
      <c r="D7754" s="51"/>
      <c r="E7754" s="3">
        <f t="shared" si="1215"/>
        <v>1289.4580000000001</v>
      </c>
      <c r="F7754" s="3">
        <f t="shared" si="1216"/>
        <v>1289.4574600000001</v>
      </c>
      <c r="G7754" s="8">
        <f t="shared" si="1219"/>
        <v>0</v>
      </c>
      <c r="H7754" s="7">
        <f t="shared" si="1211"/>
        <v>0</v>
      </c>
      <c r="I7754" s="7">
        <f t="shared" si="1212"/>
        <v>0</v>
      </c>
      <c r="J7754">
        <f t="shared" si="1213"/>
        <v>0</v>
      </c>
      <c r="K7754">
        <f t="shared" si="1217"/>
        <v>0</v>
      </c>
      <c r="L7754">
        <f t="shared" si="1214"/>
        <v>0</v>
      </c>
      <c r="M7754" s="66" t="str">
        <f t="shared" si="1210"/>
        <v xml:space="preserve"> </v>
      </c>
    </row>
    <row r="7755" spans="1:13" x14ac:dyDescent="0.25">
      <c r="A7755" s="25">
        <f t="shared" si="1218"/>
        <v>7755</v>
      </c>
      <c r="B7755" s="35">
        <f>+INDEX(Исходные_данные!A:Z,A7755+$X$32-1,$X$30)</f>
        <v>0</v>
      </c>
      <c r="C7755" s="25">
        <f>+IFERROR(_xlfn.NUMBERVALUE(INDEX(Исходные_данные!A:Z,A7755+$X$32-1,$X$31),"."),0)</f>
        <v>0</v>
      </c>
      <c r="D7755" s="51"/>
      <c r="E7755" s="3">
        <f t="shared" si="1215"/>
        <v>1289.4580000000001</v>
      </c>
      <c r="F7755" s="3">
        <f t="shared" si="1216"/>
        <v>1289.4574600000001</v>
      </c>
      <c r="G7755" s="8">
        <f t="shared" si="1219"/>
        <v>0</v>
      </c>
      <c r="H7755" s="7">
        <f t="shared" si="1211"/>
        <v>0</v>
      </c>
      <c r="I7755" s="7">
        <f t="shared" si="1212"/>
        <v>0</v>
      </c>
      <c r="J7755">
        <f t="shared" si="1213"/>
        <v>0</v>
      </c>
      <c r="K7755">
        <f t="shared" si="1217"/>
        <v>0</v>
      </c>
      <c r="L7755">
        <f t="shared" si="1214"/>
        <v>0</v>
      </c>
      <c r="M7755" s="66" t="str">
        <f t="shared" si="1210"/>
        <v xml:space="preserve"> </v>
      </c>
    </row>
    <row r="7756" spans="1:13" x14ac:dyDescent="0.25">
      <c r="A7756" s="25">
        <f t="shared" si="1218"/>
        <v>7756</v>
      </c>
      <c r="B7756" s="35">
        <f>+INDEX(Исходные_данные!A:Z,A7756+$X$32-1,$X$30)</f>
        <v>0</v>
      </c>
      <c r="C7756" s="25">
        <f>+IFERROR(_xlfn.NUMBERVALUE(INDEX(Исходные_данные!A:Z,A7756+$X$32-1,$X$31),"."),0)</f>
        <v>0</v>
      </c>
      <c r="D7756" s="51"/>
      <c r="E7756" s="3">
        <f t="shared" si="1215"/>
        <v>1289.4580000000001</v>
      </c>
      <c r="F7756" s="3">
        <f t="shared" si="1216"/>
        <v>1289.4574600000001</v>
      </c>
      <c r="G7756" s="8">
        <f t="shared" si="1219"/>
        <v>0</v>
      </c>
      <c r="H7756" s="7">
        <f t="shared" si="1211"/>
        <v>0</v>
      </c>
      <c r="I7756" s="7">
        <f t="shared" si="1212"/>
        <v>0</v>
      </c>
      <c r="J7756">
        <f t="shared" si="1213"/>
        <v>0</v>
      </c>
      <c r="K7756">
        <f t="shared" si="1217"/>
        <v>0</v>
      </c>
      <c r="L7756">
        <f t="shared" si="1214"/>
        <v>0</v>
      </c>
      <c r="M7756" s="66" t="str">
        <f t="shared" si="1210"/>
        <v xml:space="preserve"> </v>
      </c>
    </row>
    <row r="7757" spans="1:13" x14ac:dyDescent="0.25">
      <c r="A7757" s="25">
        <f t="shared" si="1218"/>
        <v>7757</v>
      </c>
      <c r="B7757" s="35">
        <f>+INDEX(Исходные_данные!A:Z,A7757+$X$32-1,$X$30)</f>
        <v>0</v>
      </c>
      <c r="C7757" s="25">
        <f>+IFERROR(_xlfn.NUMBERVALUE(INDEX(Исходные_данные!A:Z,A7757+$X$32-1,$X$31),"."),0)</f>
        <v>0</v>
      </c>
      <c r="D7757" s="51"/>
      <c r="E7757" s="3">
        <f t="shared" si="1215"/>
        <v>1289.4580000000001</v>
      </c>
      <c r="F7757" s="3">
        <f t="shared" si="1216"/>
        <v>1289.4574600000001</v>
      </c>
      <c r="G7757" s="8">
        <f t="shared" si="1219"/>
        <v>0</v>
      </c>
      <c r="H7757" s="7">
        <f t="shared" si="1211"/>
        <v>0</v>
      </c>
      <c r="I7757" s="7">
        <f t="shared" si="1212"/>
        <v>0</v>
      </c>
      <c r="J7757">
        <f t="shared" si="1213"/>
        <v>0</v>
      </c>
      <c r="K7757">
        <f t="shared" si="1217"/>
        <v>0</v>
      </c>
      <c r="L7757">
        <f t="shared" si="1214"/>
        <v>0</v>
      </c>
      <c r="M7757" s="66" t="str">
        <f t="shared" si="1210"/>
        <v xml:space="preserve"> </v>
      </c>
    </row>
    <row r="7758" spans="1:13" x14ac:dyDescent="0.25">
      <c r="A7758" s="25">
        <f t="shared" si="1218"/>
        <v>7758</v>
      </c>
      <c r="B7758" s="35">
        <f>+INDEX(Исходные_данные!A:Z,A7758+$X$32-1,$X$30)</f>
        <v>0</v>
      </c>
      <c r="C7758" s="25">
        <f>+IFERROR(_xlfn.NUMBERVALUE(INDEX(Исходные_данные!A:Z,A7758+$X$32-1,$X$31),"."),0)</f>
        <v>0</v>
      </c>
      <c r="D7758" s="51"/>
      <c r="E7758" s="3">
        <f t="shared" si="1215"/>
        <v>1289.4580000000001</v>
      </c>
      <c r="F7758" s="3">
        <f t="shared" si="1216"/>
        <v>1289.4574600000001</v>
      </c>
      <c r="G7758" s="8">
        <f t="shared" si="1219"/>
        <v>0</v>
      </c>
      <c r="H7758" s="7">
        <f t="shared" si="1211"/>
        <v>0</v>
      </c>
      <c r="I7758" s="7">
        <f t="shared" si="1212"/>
        <v>0</v>
      </c>
      <c r="J7758">
        <f t="shared" si="1213"/>
        <v>0</v>
      </c>
      <c r="K7758">
        <f t="shared" si="1217"/>
        <v>0</v>
      </c>
      <c r="L7758">
        <f t="shared" si="1214"/>
        <v>0</v>
      </c>
      <c r="M7758" s="66" t="str">
        <f t="shared" si="1210"/>
        <v xml:space="preserve"> </v>
      </c>
    </row>
    <row r="7759" spans="1:13" x14ac:dyDescent="0.25">
      <c r="A7759" s="25">
        <f t="shared" si="1218"/>
        <v>7759</v>
      </c>
      <c r="B7759" s="35">
        <f>+INDEX(Исходные_данные!A:Z,A7759+$X$32-1,$X$30)</f>
        <v>0</v>
      </c>
      <c r="C7759" s="25">
        <f>+IFERROR(_xlfn.NUMBERVALUE(INDEX(Исходные_данные!A:Z,A7759+$X$32-1,$X$31),"."),0)</f>
        <v>0</v>
      </c>
      <c r="D7759" s="51"/>
      <c r="E7759" s="3">
        <f t="shared" si="1215"/>
        <v>1289.4580000000001</v>
      </c>
      <c r="F7759" s="3">
        <f t="shared" si="1216"/>
        <v>1289.4574600000001</v>
      </c>
      <c r="G7759" s="8">
        <f t="shared" si="1219"/>
        <v>0</v>
      </c>
      <c r="H7759" s="7">
        <f t="shared" si="1211"/>
        <v>0</v>
      </c>
      <c r="I7759" s="7">
        <f t="shared" si="1212"/>
        <v>0</v>
      </c>
      <c r="J7759">
        <f t="shared" si="1213"/>
        <v>0</v>
      </c>
      <c r="K7759">
        <f t="shared" si="1217"/>
        <v>0</v>
      </c>
      <c r="L7759">
        <f t="shared" si="1214"/>
        <v>0</v>
      </c>
      <c r="M7759" s="66" t="str">
        <f t="shared" si="1210"/>
        <v xml:space="preserve"> </v>
      </c>
    </row>
    <row r="7760" spans="1:13" x14ac:dyDescent="0.25">
      <c r="A7760" s="25">
        <f t="shared" si="1218"/>
        <v>7760</v>
      </c>
      <c r="B7760" s="35">
        <f>+INDEX(Исходные_данные!A:Z,A7760+$X$32-1,$X$30)</f>
        <v>0</v>
      </c>
      <c r="C7760" s="25">
        <f>+IFERROR(_xlfn.NUMBERVALUE(INDEX(Исходные_данные!A:Z,A7760+$X$32-1,$X$31),"."),0)</f>
        <v>0</v>
      </c>
      <c r="D7760" s="51"/>
      <c r="E7760" s="3">
        <f t="shared" si="1215"/>
        <v>1289.4580000000001</v>
      </c>
      <c r="F7760" s="3">
        <f t="shared" si="1216"/>
        <v>1289.4574600000001</v>
      </c>
      <c r="G7760" s="8">
        <f t="shared" si="1219"/>
        <v>0</v>
      </c>
      <c r="H7760" s="7">
        <f t="shared" si="1211"/>
        <v>0</v>
      </c>
      <c r="I7760" s="7">
        <f t="shared" si="1212"/>
        <v>0</v>
      </c>
      <c r="J7760">
        <f t="shared" si="1213"/>
        <v>0</v>
      </c>
      <c r="K7760">
        <f t="shared" si="1217"/>
        <v>0</v>
      </c>
      <c r="L7760">
        <f t="shared" si="1214"/>
        <v>0</v>
      </c>
      <c r="M7760" s="66" t="str">
        <f t="shared" si="1210"/>
        <v xml:space="preserve"> </v>
      </c>
    </row>
    <row r="7761" spans="1:13" x14ac:dyDescent="0.25">
      <c r="A7761" s="25">
        <f t="shared" si="1218"/>
        <v>7761</v>
      </c>
      <c r="B7761" s="35">
        <f>+INDEX(Исходные_данные!A:Z,A7761+$X$32-1,$X$30)</f>
        <v>0</v>
      </c>
      <c r="C7761" s="25">
        <f>+IFERROR(_xlfn.NUMBERVALUE(INDEX(Исходные_данные!A:Z,A7761+$X$32-1,$X$31),"."),0)</f>
        <v>0</v>
      </c>
      <c r="D7761" s="51"/>
      <c r="E7761" s="3">
        <f t="shared" si="1215"/>
        <v>1289.4580000000001</v>
      </c>
      <c r="F7761" s="3">
        <f t="shared" si="1216"/>
        <v>1289.4574600000001</v>
      </c>
      <c r="G7761" s="8">
        <f t="shared" si="1219"/>
        <v>0</v>
      </c>
      <c r="H7761" s="7">
        <f t="shared" si="1211"/>
        <v>0</v>
      </c>
      <c r="I7761" s="7">
        <f t="shared" si="1212"/>
        <v>0</v>
      </c>
      <c r="J7761">
        <f t="shared" si="1213"/>
        <v>0</v>
      </c>
      <c r="K7761">
        <f t="shared" si="1217"/>
        <v>0</v>
      </c>
      <c r="L7761">
        <f t="shared" si="1214"/>
        <v>0</v>
      </c>
      <c r="M7761" s="66" t="str">
        <f t="shared" si="1210"/>
        <v xml:space="preserve"> </v>
      </c>
    </row>
    <row r="7762" spans="1:13" x14ac:dyDescent="0.25">
      <c r="A7762" s="25">
        <f t="shared" si="1218"/>
        <v>7762</v>
      </c>
      <c r="B7762" s="35">
        <f>+INDEX(Исходные_данные!A:Z,A7762+$X$32-1,$X$30)</f>
        <v>0</v>
      </c>
      <c r="C7762" s="25">
        <f>+IFERROR(_xlfn.NUMBERVALUE(INDEX(Исходные_данные!A:Z,A7762+$X$32-1,$X$31),"."),0)</f>
        <v>0</v>
      </c>
      <c r="D7762" s="51"/>
      <c r="E7762" s="3">
        <f t="shared" si="1215"/>
        <v>1289.4580000000001</v>
      </c>
      <c r="F7762" s="3">
        <f t="shared" si="1216"/>
        <v>1289.4574600000001</v>
      </c>
      <c r="G7762" s="8">
        <f t="shared" si="1219"/>
        <v>0</v>
      </c>
      <c r="H7762" s="7">
        <f t="shared" si="1211"/>
        <v>0</v>
      </c>
      <c r="I7762" s="7">
        <f t="shared" si="1212"/>
        <v>0</v>
      </c>
      <c r="J7762">
        <f t="shared" si="1213"/>
        <v>0</v>
      </c>
      <c r="K7762">
        <f t="shared" si="1217"/>
        <v>0</v>
      </c>
      <c r="L7762">
        <f t="shared" si="1214"/>
        <v>0</v>
      </c>
      <c r="M7762" s="66" t="str">
        <f t="shared" si="1210"/>
        <v xml:space="preserve"> </v>
      </c>
    </row>
    <row r="7763" spans="1:13" x14ac:dyDescent="0.25">
      <c r="A7763" s="25">
        <f t="shared" si="1218"/>
        <v>7763</v>
      </c>
      <c r="B7763" s="35">
        <f>+INDEX(Исходные_данные!A:Z,A7763+$X$32-1,$X$30)</f>
        <v>0</v>
      </c>
      <c r="C7763" s="25">
        <f>+IFERROR(_xlfn.NUMBERVALUE(INDEX(Исходные_данные!A:Z,A7763+$X$32-1,$X$31),"."),0)</f>
        <v>0</v>
      </c>
      <c r="D7763" s="51"/>
      <c r="E7763" s="3">
        <f t="shared" si="1215"/>
        <v>1289.4580000000001</v>
      </c>
      <c r="F7763" s="3">
        <f t="shared" si="1216"/>
        <v>1289.4574600000001</v>
      </c>
      <c r="G7763" s="8">
        <f t="shared" si="1219"/>
        <v>0</v>
      </c>
      <c r="H7763" s="7">
        <f t="shared" si="1211"/>
        <v>0</v>
      </c>
      <c r="I7763" s="7">
        <f t="shared" si="1212"/>
        <v>0</v>
      </c>
      <c r="J7763">
        <f t="shared" si="1213"/>
        <v>0</v>
      </c>
      <c r="K7763">
        <f t="shared" si="1217"/>
        <v>0</v>
      </c>
      <c r="L7763">
        <f t="shared" si="1214"/>
        <v>0</v>
      </c>
      <c r="M7763" s="66" t="str">
        <f t="shared" si="1210"/>
        <v xml:space="preserve"> </v>
      </c>
    </row>
    <row r="7764" spans="1:13" x14ac:dyDescent="0.25">
      <c r="A7764" s="25">
        <f t="shared" si="1218"/>
        <v>7764</v>
      </c>
      <c r="B7764" s="35">
        <f>+INDEX(Исходные_данные!A:Z,A7764+$X$32-1,$X$30)</f>
        <v>0</v>
      </c>
      <c r="C7764" s="25">
        <f>+IFERROR(_xlfn.NUMBERVALUE(INDEX(Исходные_данные!A:Z,A7764+$X$32-1,$X$31),"."),0)</f>
        <v>0</v>
      </c>
      <c r="D7764" s="51"/>
      <c r="E7764" s="3">
        <f t="shared" si="1215"/>
        <v>1289.4580000000001</v>
      </c>
      <c r="F7764" s="3">
        <f t="shared" si="1216"/>
        <v>1289.4574600000001</v>
      </c>
      <c r="G7764" s="8">
        <f t="shared" si="1219"/>
        <v>0</v>
      </c>
      <c r="H7764" s="7">
        <f t="shared" si="1211"/>
        <v>0</v>
      </c>
      <c r="I7764" s="7">
        <f t="shared" si="1212"/>
        <v>0</v>
      </c>
      <c r="J7764">
        <f t="shared" si="1213"/>
        <v>0</v>
      </c>
      <c r="K7764">
        <f t="shared" si="1217"/>
        <v>0</v>
      </c>
      <c r="L7764">
        <f t="shared" si="1214"/>
        <v>0</v>
      </c>
      <c r="M7764" s="66" t="str">
        <f t="shared" si="1210"/>
        <v xml:space="preserve"> </v>
      </c>
    </row>
    <row r="7765" spans="1:13" x14ac:dyDescent="0.25">
      <c r="A7765" s="25">
        <f t="shared" si="1218"/>
        <v>7765</v>
      </c>
      <c r="B7765" s="35">
        <f>+INDEX(Исходные_данные!A:Z,A7765+$X$32-1,$X$30)</f>
        <v>0</v>
      </c>
      <c r="C7765" s="25">
        <f>+IFERROR(_xlfn.NUMBERVALUE(INDEX(Исходные_данные!A:Z,A7765+$X$32-1,$X$31),"."),0)</f>
        <v>0</v>
      </c>
      <c r="D7765" s="51"/>
      <c r="E7765" s="3">
        <f t="shared" si="1215"/>
        <v>1289.4580000000001</v>
      </c>
      <c r="F7765" s="3">
        <f t="shared" si="1216"/>
        <v>1289.4574600000001</v>
      </c>
      <c r="G7765" s="8">
        <f t="shared" si="1219"/>
        <v>0</v>
      </c>
      <c r="H7765" s="7">
        <f t="shared" si="1211"/>
        <v>0</v>
      </c>
      <c r="I7765" s="7">
        <f t="shared" si="1212"/>
        <v>0</v>
      </c>
      <c r="J7765">
        <f t="shared" si="1213"/>
        <v>0</v>
      </c>
      <c r="K7765">
        <f t="shared" si="1217"/>
        <v>0</v>
      </c>
      <c r="L7765">
        <f t="shared" si="1214"/>
        <v>0</v>
      </c>
      <c r="M7765" s="66" t="str">
        <f t="shared" si="1210"/>
        <v xml:space="preserve"> </v>
      </c>
    </row>
    <row r="7766" spans="1:13" x14ac:dyDescent="0.25">
      <c r="A7766" s="25">
        <f t="shared" si="1218"/>
        <v>7766</v>
      </c>
      <c r="B7766" s="35">
        <f>+INDEX(Исходные_данные!A:Z,A7766+$X$32-1,$X$30)</f>
        <v>0</v>
      </c>
      <c r="C7766" s="25">
        <f>+IFERROR(_xlfn.NUMBERVALUE(INDEX(Исходные_данные!A:Z,A7766+$X$32-1,$X$31),"."),0)</f>
        <v>0</v>
      </c>
      <c r="D7766" s="51"/>
      <c r="E7766" s="3">
        <f t="shared" si="1215"/>
        <v>1289.4580000000001</v>
      </c>
      <c r="F7766" s="3">
        <f t="shared" si="1216"/>
        <v>1289.4574600000001</v>
      </c>
      <c r="G7766" s="8">
        <f t="shared" si="1219"/>
        <v>0</v>
      </c>
      <c r="H7766" s="7">
        <f t="shared" si="1211"/>
        <v>0</v>
      </c>
      <c r="I7766" s="7">
        <f t="shared" si="1212"/>
        <v>0</v>
      </c>
      <c r="J7766">
        <f t="shared" si="1213"/>
        <v>0</v>
      </c>
      <c r="K7766">
        <f t="shared" si="1217"/>
        <v>0</v>
      </c>
      <c r="L7766">
        <f t="shared" si="1214"/>
        <v>0</v>
      </c>
      <c r="M7766" s="66" t="str">
        <f t="shared" si="1210"/>
        <v xml:space="preserve"> </v>
      </c>
    </row>
    <row r="7767" spans="1:13" x14ac:dyDescent="0.25">
      <c r="A7767" s="25">
        <f t="shared" si="1218"/>
        <v>7767</v>
      </c>
      <c r="B7767" s="35">
        <f>+INDEX(Исходные_данные!A:Z,A7767+$X$32-1,$X$30)</f>
        <v>0</v>
      </c>
      <c r="C7767" s="25">
        <f>+IFERROR(_xlfn.NUMBERVALUE(INDEX(Исходные_данные!A:Z,A7767+$X$32-1,$X$31),"."),0)</f>
        <v>0</v>
      </c>
      <c r="D7767" s="51"/>
      <c r="E7767" s="3">
        <f t="shared" si="1215"/>
        <v>1289.4580000000001</v>
      </c>
      <c r="F7767" s="3">
        <f t="shared" si="1216"/>
        <v>1289.4574600000001</v>
      </c>
      <c r="G7767" s="8">
        <f t="shared" si="1219"/>
        <v>0</v>
      </c>
      <c r="H7767" s="7">
        <f t="shared" si="1211"/>
        <v>0</v>
      </c>
      <c r="I7767" s="7">
        <f t="shared" si="1212"/>
        <v>0</v>
      </c>
      <c r="J7767">
        <f t="shared" si="1213"/>
        <v>0</v>
      </c>
      <c r="K7767">
        <f t="shared" si="1217"/>
        <v>0</v>
      </c>
      <c r="L7767">
        <f t="shared" si="1214"/>
        <v>0</v>
      </c>
      <c r="M7767" s="66" t="str">
        <f t="shared" si="1210"/>
        <v xml:space="preserve"> </v>
      </c>
    </row>
    <row r="7768" spans="1:13" x14ac:dyDescent="0.25">
      <c r="A7768" s="25">
        <f t="shared" si="1218"/>
        <v>7768</v>
      </c>
      <c r="B7768" s="35">
        <f>+INDEX(Исходные_данные!A:Z,A7768+$X$32-1,$X$30)</f>
        <v>0</v>
      </c>
      <c r="C7768" s="25">
        <f>+IFERROR(_xlfn.NUMBERVALUE(INDEX(Исходные_данные!A:Z,A7768+$X$32-1,$X$31),"."),0)</f>
        <v>0</v>
      </c>
      <c r="D7768" s="51"/>
      <c r="E7768" s="3">
        <f t="shared" si="1215"/>
        <v>1289.4580000000001</v>
      </c>
      <c r="F7768" s="3">
        <f t="shared" si="1216"/>
        <v>1289.4574600000001</v>
      </c>
      <c r="G7768" s="8">
        <f t="shared" si="1219"/>
        <v>0</v>
      </c>
      <c r="H7768" s="7">
        <f t="shared" si="1211"/>
        <v>0</v>
      </c>
      <c r="I7768" s="7">
        <f t="shared" si="1212"/>
        <v>0</v>
      </c>
      <c r="J7768">
        <f t="shared" si="1213"/>
        <v>0</v>
      </c>
      <c r="K7768">
        <f t="shared" si="1217"/>
        <v>0</v>
      </c>
      <c r="L7768">
        <f t="shared" si="1214"/>
        <v>0</v>
      </c>
      <c r="M7768" s="66" t="str">
        <f t="shared" si="1210"/>
        <v xml:space="preserve"> </v>
      </c>
    </row>
    <row r="7769" spans="1:13" x14ac:dyDescent="0.25">
      <c r="A7769" s="25">
        <f t="shared" si="1218"/>
        <v>7769</v>
      </c>
      <c r="B7769" s="35">
        <f>+INDEX(Исходные_данные!A:Z,A7769+$X$32-1,$X$30)</f>
        <v>0</v>
      </c>
      <c r="C7769" s="25">
        <f>+IFERROR(_xlfn.NUMBERVALUE(INDEX(Исходные_данные!A:Z,A7769+$X$32-1,$X$31),"."),0)</f>
        <v>0</v>
      </c>
      <c r="D7769" s="51"/>
      <c r="E7769" s="3">
        <f t="shared" si="1215"/>
        <v>1289.4580000000001</v>
      </c>
      <c r="F7769" s="3">
        <f t="shared" si="1216"/>
        <v>1289.4574600000001</v>
      </c>
      <c r="G7769" s="8">
        <f t="shared" si="1219"/>
        <v>0</v>
      </c>
      <c r="H7769" s="7">
        <f t="shared" si="1211"/>
        <v>0</v>
      </c>
      <c r="I7769" s="7">
        <f t="shared" si="1212"/>
        <v>0</v>
      </c>
      <c r="J7769">
        <f t="shared" si="1213"/>
        <v>0</v>
      </c>
      <c r="K7769">
        <f t="shared" si="1217"/>
        <v>0</v>
      </c>
      <c r="L7769">
        <f t="shared" si="1214"/>
        <v>0</v>
      </c>
      <c r="M7769" s="66" t="str">
        <f t="shared" si="1210"/>
        <v xml:space="preserve"> </v>
      </c>
    </row>
    <row r="7770" spans="1:13" x14ac:dyDescent="0.25">
      <c r="A7770" s="25">
        <f t="shared" si="1218"/>
        <v>7770</v>
      </c>
      <c r="B7770" s="35">
        <f>+INDEX(Исходные_данные!A:Z,A7770+$X$32-1,$X$30)</f>
        <v>0</v>
      </c>
      <c r="C7770" s="25">
        <f>+IFERROR(_xlfn.NUMBERVALUE(INDEX(Исходные_данные!A:Z,A7770+$X$32-1,$X$31),"."),0)</f>
        <v>0</v>
      </c>
      <c r="D7770" s="51"/>
      <c r="E7770" s="3">
        <f t="shared" si="1215"/>
        <v>1289.4580000000001</v>
      </c>
      <c r="F7770" s="3">
        <f t="shared" si="1216"/>
        <v>1289.4574600000001</v>
      </c>
      <c r="G7770" s="8">
        <f t="shared" si="1219"/>
        <v>0</v>
      </c>
      <c r="H7770" s="7">
        <f t="shared" si="1211"/>
        <v>0</v>
      </c>
      <c r="I7770" s="7">
        <f t="shared" si="1212"/>
        <v>0</v>
      </c>
      <c r="J7770">
        <f t="shared" si="1213"/>
        <v>0</v>
      </c>
      <c r="K7770">
        <f t="shared" si="1217"/>
        <v>0</v>
      </c>
      <c r="L7770">
        <f t="shared" si="1214"/>
        <v>0</v>
      </c>
      <c r="M7770" s="66" t="str">
        <f t="shared" si="1210"/>
        <v xml:space="preserve"> </v>
      </c>
    </row>
    <row r="7771" spans="1:13" x14ac:dyDescent="0.25">
      <c r="A7771" s="25">
        <f t="shared" si="1218"/>
        <v>7771</v>
      </c>
      <c r="B7771" s="35">
        <f>+INDEX(Исходные_данные!A:Z,A7771+$X$32-1,$X$30)</f>
        <v>0</v>
      </c>
      <c r="C7771" s="25">
        <f>+IFERROR(_xlfn.NUMBERVALUE(INDEX(Исходные_данные!A:Z,A7771+$X$32-1,$X$31),"."),0)</f>
        <v>0</v>
      </c>
      <c r="D7771" s="51"/>
      <c r="E7771" s="3">
        <f t="shared" si="1215"/>
        <v>1289.4580000000001</v>
      </c>
      <c r="F7771" s="3">
        <f t="shared" si="1216"/>
        <v>1289.4574600000001</v>
      </c>
      <c r="G7771" s="8">
        <f t="shared" si="1219"/>
        <v>0</v>
      </c>
      <c r="H7771" s="7">
        <f t="shared" si="1211"/>
        <v>0</v>
      </c>
      <c r="I7771" s="7">
        <f t="shared" si="1212"/>
        <v>0</v>
      </c>
      <c r="J7771">
        <f t="shared" si="1213"/>
        <v>0</v>
      </c>
      <c r="K7771">
        <f t="shared" si="1217"/>
        <v>0</v>
      </c>
      <c r="L7771">
        <f t="shared" si="1214"/>
        <v>0</v>
      </c>
      <c r="M7771" s="66" t="str">
        <f t="shared" si="1210"/>
        <v xml:space="preserve"> </v>
      </c>
    </row>
    <row r="7772" spans="1:13" x14ac:dyDescent="0.25">
      <c r="A7772" s="25">
        <f t="shared" si="1218"/>
        <v>7772</v>
      </c>
      <c r="B7772" s="35">
        <f>+INDEX(Исходные_данные!A:Z,A7772+$X$32-1,$X$30)</f>
        <v>0</v>
      </c>
      <c r="C7772" s="25">
        <f>+IFERROR(_xlfn.NUMBERVALUE(INDEX(Исходные_данные!A:Z,A7772+$X$32-1,$X$31),"."),0)</f>
        <v>0</v>
      </c>
      <c r="D7772" s="51"/>
      <c r="E7772" s="3">
        <f t="shared" si="1215"/>
        <v>1289.4580000000001</v>
      </c>
      <c r="F7772" s="3">
        <f t="shared" si="1216"/>
        <v>1289.4574600000001</v>
      </c>
      <c r="G7772" s="8">
        <f t="shared" si="1219"/>
        <v>0</v>
      </c>
      <c r="H7772" s="7">
        <f t="shared" si="1211"/>
        <v>0</v>
      </c>
      <c r="I7772" s="7">
        <f t="shared" si="1212"/>
        <v>0</v>
      </c>
      <c r="J7772">
        <f t="shared" si="1213"/>
        <v>0</v>
      </c>
      <c r="K7772">
        <f t="shared" si="1217"/>
        <v>0</v>
      </c>
      <c r="L7772">
        <f t="shared" si="1214"/>
        <v>0</v>
      </c>
      <c r="M7772" s="66" t="str">
        <f t="shared" ref="M7772:M7835" si="1220">IF(AC7787=1,"",+CONCATENATE(IF($AC$43=1,CONCATENATE(D7772," "),""),IF($AC$44=1,CONCATENATE(E7772," (",TEXT(G7772,"0,0"),"%)"),"")))</f>
        <v xml:space="preserve"> </v>
      </c>
    </row>
    <row r="7773" spans="1:13" x14ac:dyDescent="0.25">
      <c r="A7773" s="25">
        <f t="shared" si="1218"/>
        <v>7773</v>
      </c>
      <c r="B7773" s="35">
        <f>+INDEX(Исходные_данные!A:Z,A7773+$X$32-1,$X$30)</f>
        <v>0</v>
      </c>
      <c r="C7773" s="25">
        <f>+IFERROR(_xlfn.NUMBERVALUE(INDEX(Исходные_данные!A:Z,A7773+$X$32-1,$X$31),"."),0)</f>
        <v>0</v>
      </c>
      <c r="D7773" s="51"/>
      <c r="E7773" s="3">
        <f t="shared" si="1215"/>
        <v>1289.4580000000001</v>
      </c>
      <c r="F7773" s="3">
        <f t="shared" si="1216"/>
        <v>1289.4574600000001</v>
      </c>
      <c r="G7773" s="8">
        <f t="shared" si="1219"/>
        <v>0</v>
      </c>
      <c r="H7773" s="7">
        <f t="shared" si="1211"/>
        <v>0</v>
      </c>
      <c r="I7773" s="7">
        <f t="shared" si="1212"/>
        <v>0</v>
      </c>
      <c r="J7773">
        <f t="shared" si="1213"/>
        <v>0</v>
      </c>
      <c r="K7773">
        <f t="shared" si="1217"/>
        <v>0</v>
      </c>
      <c r="L7773">
        <f t="shared" si="1214"/>
        <v>0</v>
      </c>
      <c r="M7773" s="66" t="str">
        <f t="shared" si="1220"/>
        <v xml:space="preserve"> </v>
      </c>
    </row>
    <row r="7774" spans="1:13" x14ac:dyDescent="0.25">
      <c r="A7774" s="25">
        <f t="shared" si="1218"/>
        <v>7774</v>
      </c>
      <c r="B7774" s="35">
        <f>+INDEX(Исходные_данные!A:Z,A7774+$X$32-1,$X$30)</f>
        <v>0</v>
      </c>
      <c r="C7774" s="25">
        <f>+IFERROR(_xlfn.NUMBERVALUE(INDEX(Исходные_данные!A:Z,A7774+$X$32-1,$X$31),"."),0)</f>
        <v>0</v>
      </c>
      <c r="D7774" s="51"/>
      <c r="E7774" s="3">
        <f t="shared" si="1215"/>
        <v>1289.4580000000001</v>
      </c>
      <c r="F7774" s="3">
        <f t="shared" si="1216"/>
        <v>1289.4574600000001</v>
      </c>
      <c r="G7774" s="8">
        <f t="shared" si="1219"/>
        <v>0</v>
      </c>
      <c r="H7774" s="7">
        <f t="shared" si="1211"/>
        <v>0</v>
      </c>
      <c r="I7774" s="7">
        <f t="shared" si="1212"/>
        <v>0</v>
      </c>
      <c r="J7774">
        <f t="shared" si="1213"/>
        <v>0</v>
      </c>
      <c r="K7774">
        <f t="shared" si="1217"/>
        <v>0</v>
      </c>
      <c r="L7774">
        <f t="shared" si="1214"/>
        <v>0</v>
      </c>
      <c r="M7774" s="66" t="str">
        <f t="shared" si="1220"/>
        <v xml:space="preserve"> </v>
      </c>
    </row>
    <row r="7775" spans="1:13" x14ac:dyDescent="0.25">
      <c r="A7775" s="25">
        <f t="shared" si="1218"/>
        <v>7775</v>
      </c>
      <c r="B7775" s="35">
        <f>+INDEX(Исходные_данные!A:Z,A7775+$X$32-1,$X$30)</f>
        <v>0</v>
      </c>
      <c r="C7775" s="25">
        <f>+IFERROR(_xlfn.NUMBERVALUE(INDEX(Исходные_данные!A:Z,A7775+$X$32-1,$X$31),"."),0)</f>
        <v>0</v>
      </c>
      <c r="D7775" s="51"/>
      <c r="E7775" s="3">
        <f t="shared" si="1215"/>
        <v>1289.4580000000001</v>
      </c>
      <c r="F7775" s="3">
        <f t="shared" si="1216"/>
        <v>1289.4574600000001</v>
      </c>
      <c r="G7775" s="8">
        <f t="shared" si="1219"/>
        <v>0</v>
      </c>
      <c r="H7775" s="7">
        <f t="shared" si="1211"/>
        <v>0</v>
      </c>
      <c r="I7775" s="7">
        <f t="shared" si="1212"/>
        <v>0</v>
      </c>
      <c r="J7775">
        <f t="shared" si="1213"/>
        <v>0</v>
      </c>
      <c r="K7775">
        <f t="shared" si="1217"/>
        <v>0</v>
      </c>
      <c r="L7775">
        <f t="shared" si="1214"/>
        <v>0</v>
      </c>
      <c r="M7775" s="66" t="str">
        <f t="shared" si="1220"/>
        <v xml:space="preserve"> </v>
      </c>
    </row>
    <row r="7776" spans="1:13" x14ac:dyDescent="0.25">
      <c r="A7776" s="25">
        <f t="shared" si="1218"/>
        <v>7776</v>
      </c>
      <c r="B7776" s="35">
        <f>+INDEX(Исходные_данные!A:Z,A7776+$X$32-1,$X$30)</f>
        <v>0</v>
      </c>
      <c r="C7776" s="25">
        <f>+IFERROR(_xlfn.NUMBERVALUE(INDEX(Исходные_данные!A:Z,A7776+$X$32-1,$X$31),"."),0)</f>
        <v>0</v>
      </c>
      <c r="D7776" s="51"/>
      <c r="E7776" s="3">
        <f t="shared" si="1215"/>
        <v>1289.4580000000001</v>
      </c>
      <c r="F7776" s="3">
        <f t="shared" si="1216"/>
        <v>1289.4574600000001</v>
      </c>
      <c r="G7776" s="8">
        <f t="shared" si="1219"/>
        <v>0</v>
      </c>
      <c r="H7776" s="7">
        <f t="shared" si="1211"/>
        <v>0</v>
      </c>
      <c r="I7776" s="7">
        <f t="shared" si="1212"/>
        <v>0</v>
      </c>
      <c r="J7776">
        <f t="shared" si="1213"/>
        <v>0</v>
      </c>
      <c r="K7776">
        <f t="shared" si="1217"/>
        <v>0</v>
      </c>
      <c r="L7776">
        <f t="shared" si="1214"/>
        <v>0</v>
      </c>
      <c r="M7776" s="66" t="str">
        <f t="shared" si="1220"/>
        <v xml:space="preserve"> </v>
      </c>
    </row>
    <row r="7777" spans="1:13" x14ac:dyDescent="0.25">
      <c r="A7777" s="25">
        <f t="shared" si="1218"/>
        <v>7777</v>
      </c>
      <c r="B7777" s="35">
        <f>+INDEX(Исходные_данные!A:Z,A7777+$X$32-1,$X$30)</f>
        <v>0</v>
      </c>
      <c r="C7777" s="25">
        <f>+IFERROR(_xlfn.NUMBERVALUE(INDEX(Исходные_данные!A:Z,A7777+$X$32-1,$X$31),"."),0)</f>
        <v>0</v>
      </c>
      <c r="D7777" s="51"/>
      <c r="E7777" s="3">
        <f t="shared" si="1215"/>
        <v>1289.4580000000001</v>
      </c>
      <c r="F7777" s="3">
        <f t="shared" si="1216"/>
        <v>1289.4574600000001</v>
      </c>
      <c r="G7777" s="8">
        <f t="shared" si="1219"/>
        <v>0</v>
      </c>
      <c r="H7777" s="7">
        <f t="shared" si="1211"/>
        <v>0</v>
      </c>
      <c r="I7777" s="7">
        <f t="shared" si="1212"/>
        <v>0</v>
      </c>
      <c r="J7777">
        <f t="shared" si="1213"/>
        <v>0</v>
      </c>
      <c r="K7777">
        <f t="shared" si="1217"/>
        <v>0</v>
      </c>
      <c r="L7777">
        <f t="shared" si="1214"/>
        <v>0</v>
      </c>
      <c r="M7777" s="66" t="str">
        <f t="shared" si="1220"/>
        <v xml:space="preserve"> </v>
      </c>
    </row>
    <row r="7778" spans="1:13" x14ac:dyDescent="0.25">
      <c r="A7778" s="25">
        <f t="shared" si="1218"/>
        <v>7778</v>
      </c>
      <c r="B7778" s="35">
        <f>+INDEX(Исходные_данные!A:Z,A7778+$X$32-1,$X$30)</f>
        <v>0</v>
      </c>
      <c r="C7778" s="25">
        <f>+IFERROR(_xlfn.NUMBERVALUE(INDEX(Исходные_данные!A:Z,A7778+$X$32-1,$X$31),"."),0)</f>
        <v>0</v>
      </c>
      <c r="D7778" s="51"/>
      <c r="E7778" s="3">
        <f t="shared" si="1215"/>
        <v>1289.4580000000001</v>
      </c>
      <c r="F7778" s="3">
        <f t="shared" si="1216"/>
        <v>1289.4574600000001</v>
      </c>
      <c r="G7778" s="8">
        <f t="shared" si="1219"/>
        <v>0</v>
      </c>
      <c r="H7778" s="7">
        <f t="shared" si="1211"/>
        <v>0</v>
      </c>
      <c r="I7778" s="7">
        <f t="shared" si="1212"/>
        <v>0</v>
      </c>
      <c r="J7778">
        <f t="shared" si="1213"/>
        <v>0</v>
      </c>
      <c r="K7778">
        <f t="shared" si="1217"/>
        <v>0</v>
      </c>
      <c r="L7778">
        <f t="shared" si="1214"/>
        <v>0</v>
      </c>
      <c r="M7778" s="66" t="str">
        <f t="shared" si="1220"/>
        <v xml:space="preserve"> </v>
      </c>
    </row>
    <row r="7779" spans="1:13" x14ac:dyDescent="0.25">
      <c r="A7779" s="25">
        <f t="shared" si="1218"/>
        <v>7779</v>
      </c>
      <c r="B7779" s="35">
        <f>+INDEX(Исходные_данные!A:Z,A7779+$X$32-1,$X$30)</f>
        <v>0</v>
      </c>
      <c r="C7779" s="25">
        <f>+IFERROR(_xlfn.NUMBERVALUE(INDEX(Исходные_данные!A:Z,A7779+$X$32-1,$X$31),"."),0)</f>
        <v>0</v>
      </c>
      <c r="D7779" s="51"/>
      <c r="E7779" s="3">
        <f t="shared" si="1215"/>
        <v>1289.4580000000001</v>
      </c>
      <c r="F7779" s="3">
        <f t="shared" si="1216"/>
        <v>1289.4574600000001</v>
      </c>
      <c r="G7779" s="8">
        <f t="shared" si="1219"/>
        <v>0</v>
      </c>
      <c r="H7779" s="7">
        <f t="shared" si="1211"/>
        <v>0</v>
      </c>
      <c r="I7779" s="7">
        <f t="shared" si="1212"/>
        <v>0</v>
      </c>
      <c r="J7779">
        <f t="shared" si="1213"/>
        <v>0</v>
      </c>
      <c r="K7779">
        <f t="shared" si="1217"/>
        <v>0</v>
      </c>
      <c r="L7779">
        <f t="shared" si="1214"/>
        <v>0</v>
      </c>
      <c r="M7779" s="66" t="str">
        <f t="shared" si="1220"/>
        <v xml:space="preserve"> </v>
      </c>
    </row>
    <row r="7780" spans="1:13" x14ac:dyDescent="0.25">
      <c r="A7780" s="25">
        <f t="shared" si="1218"/>
        <v>7780</v>
      </c>
      <c r="B7780" s="35">
        <f>+INDEX(Исходные_данные!A:Z,A7780+$X$32-1,$X$30)</f>
        <v>0</v>
      </c>
      <c r="C7780" s="25">
        <f>+IFERROR(_xlfn.NUMBERVALUE(INDEX(Исходные_данные!A:Z,A7780+$X$32-1,$X$31),"."),0)</f>
        <v>0</v>
      </c>
      <c r="D7780" s="51"/>
      <c r="E7780" s="3">
        <f t="shared" si="1215"/>
        <v>1289.4580000000001</v>
      </c>
      <c r="F7780" s="3">
        <f t="shared" si="1216"/>
        <v>1289.4574600000001</v>
      </c>
      <c r="G7780" s="8">
        <f t="shared" si="1219"/>
        <v>0</v>
      </c>
      <c r="H7780" s="7">
        <f t="shared" si="1211"/>
        <v>0</v>
      </c>
      <c r="I7780" s="7">
        <f t="shared" si="1212"/>
        <v>0</v>
      </c>
      <c r="J7780">
        <f t="shared" si="1213"/>
        <v>0</v>
      </c>
      <c r="K7780">
        <f t="shared" si="1217"/>
        <v>0</v>
      </c>
      <c r="L7780">
        <f t="shared" si="1214"/>
        <v>0</v>
      </c>
      <c r="M7780" s="66" t="str">
        <f t="shared" si="1220"/>
        <v xml:space="preserve"> </v>
      </c>
    </row>
    <row r="7781" spans="1:13" x14ac:dyDescent="0.25">
      <c r="A7781" s="25">
        <f t="shared" si="1218"/>
        <v>7781</v>
      </c>
      <c r="B7781" s="35">
        <f>+INDEX(Исходные_данные!A:Z,A7781+$X$32-1,$X$30)</f>
        <v>0</v>
      </c>
      <c r="C7781" s="25">
        <f>+IFERROR(_xlfn.NUMBERVALUE(INDEX(Исходные_данные!A:Z,A7781+$X$32-1,$X$31),"."),0)</f>
        <v>0</v>
      </c>
      <c r="D7781" s="51"/>
      <c r="E7781" s="3">
        <f t="shared" si="1215"/>
        <v>1289.4580000000001</v>
      </c>
      <c r="F7781" s="3">
        <f t="shared" si="1216"/>
        <v>1289.4574600000001</v>
      </c>
      <c r="G7781" s="8">
        <f t="shared" si="1219"/>
        <v>0</v>
      </c>
      <c r="H7781" s="7">
        <f t="shared" si="1211"/>
        <v>0</v>
      </c>
      <c r="I7781" s="7">
        <f t="shared" si="1212"/>
        <v>0</v>
      </c>
      <c r="J7781">
        <f t="shared" si="1213"/>
        <v>0</v>
      </c>
      <c r="K7781">
        <f t="shared" si="1217"/>
        <v>0</v>
      </c>
      <c r="L7781">
        <f t="shared" si="1214"/>
        <v>0</v>
      </c>
      <c r="M7781" s="66" t="str">
        <f t="shared" si="1220"/>
        <v xml:space="preserve"> </v>
      </c>
    </row>
    <row r="7782" spans="1:13" x14ac:dyDescent="0.25">
      <c r="A7782" s="25">
        <f t="shared" si="1218"/>
        <v>7782</v>
      </c>
      <c r="B7782" s="35">
        <f>+INDEX(Исходные_данные!A:Z,A7782+$X$32-1,$X$30)</f>
        <v>0</v>
      </c>
      <c r="C7782" s="25">
        <f>+IFERROR(_xlfn.NUMBERVALUE(INDEX(Исходные_данные!A:Z,A7782+$X$32-1,$X$31),"."),0)</f>
        <v>0</v>
      </c>
      <c r="D7782" s="51"/>
      <c r="E7782" s="3">
        <f t="shared" si="1215"/>
        <v>1289.4580000000001</v>
      </c>
      <c r="F7782" s="3">
        <f t="shared" si="1216"/>
        <v>1289.4574600000001</v>
      </c>
      <c r="G7782" s="8">
        <f t="shared" si="1219"/>
        <v>0</v>
      </c>
      <c r="H7782" s="7">
        <f t="shared" si="1211"/>
        <v>0</v>
      </c>
      <c r="I7782" s="7">
        <f t="shared" si="1212"/>
        <v>0</v>
      </c>
      <c r="J7782">
        <f t="shared" si="1213"/>
        <v>0</v>
      </c>
      <c r="K7782">
        <f t="shared" si="1217"/>
        <v>0</v>
      </c>
      <c r="L7782">
        <f t="shared" si="1214"/>
        <v>0</v>
      </c>
      <c r="M7782" s="66" t="str">
        <f t="shared" si="1220"/>
        <v xml:space="preserve"> </v>
      </c>
    </row>
    <row r="7783" spans="1:13" x14ac:dyDescent="0.25">
      <c r="A7783" s="25">
        <f t="shared" si="1218"/>
        <v>7783</v>
      </c>
      <c r="B7783" s="35">
        <f>+INDEX(Исходные_данные!A:Z,A7783+$X$32-1,$X$30)</f>
        <v>0</v>
      </c>
      <c r="C7783" s="25">
        <f>+IFERROR(_xlfn.NUMBERVALUE(INDEX(Исходные_данные!A:Z,A7783+$X$32-1,$X$31),"."),0)</f>
        <v>0</v>
      </c>
      <c r="D7783" s="51"/>
      <c r="E7783" s="3">
        <f t="shared" si="1215"/>
        <v>1289.4580000000001</v>
      </c>
      <c r="F7783" s="3">
        <f t="shared" si="1216"/>
        <v>1289.4574600000001</v>
      </c>
      <c r="G7783" s="8">
        <f t="shared" si="1219"/>
        <v>0</v>
      </c>
      <c r="H7783" s="7">
        <f t="shared" si="1211"/>
        <v>0</v>
      </c>
      <c r="I7783" s="7">
        <f t="shared" si="1212"/>
        <v>0</v>
      </c>
      <c r="J7783">
        <f t="shared" si="1213"/>
        <v>0</v>
      </c>
      <c r="K7783">
        <f t="shared" si="1217"/>
        <v>0</v>
      </c>
      <c r="L7783">
        <f t="shared" si="1214"/>
        <v>0</v>
      </c>
      <c r="M7783" s="66" t="str">
        <f t="shared" si="1220"/>
        <v xml:space="preserve"> </v>
      </c>
    </row>
    <row r="7784" spans="1:13" x14ac:dyDescent="0.25">
      <c r="A7784" s="25">
        <f t="shared" si="1218"/>
        <v>7784</v>
      </c>
      <c r="B7784" s="35">
        <f>+INDEX(Исходные_данные!A:Z,A7784+$X$32-1,$X$30)</f>
        <v>0</v>
      </c>
      <c r="C7784" s="25">
        <f>+IFERROR(_xlfn.NUMBERVALUE(INDEX(Исходные_данные!A:Z,A7784+$X$32-1,$X$31),"."),0)</f>
        <v>0</v>
      </c>
      <c r="D7784" s="51"/>
      <c r="E7784" s="3">
        <f t="shared" si="1215"/>
        <v>1289.4580000000001</v>
      </c>
      <c r="F7784" s="3">
        <f t="shared" si="1216"/>
        <v>1289.4574600000001</v>
      </c>
      <c r="G7784" s="8">
        <f t="shared" si="1219"/>
        <v>0</v>
      </c>
      <c r="H7784" s="7">
        <f t="shared" si="1211"/>
        <v>0</v>
      </c>
      <c r="I7784" s="7">
        <f t="shared" si="1212"/>
        <v>0</v>
      </c>
      <c r="J7784">
        <f t="shared" si="1213"/>
        <v>0</v>
      </c>
      <c r="K7784">
        <f t="shared" si="1217"/>
        <v>0</v>
      </c>
      <c r="L7784">
        <f t="shared" si="1214"/>
        <v>0</v>
      </c>
      <c r="M7784" s="66" t="str">
        <f t="shared" si="1220"/>
        <v xml:space="preserve"> </v>
      </c>
    </row>
    <row r="7785" spans="1:13" x14ac:dyDescent="0.25">
      <c r="A7785" s="25">
        <f t="shared" si="1218"/>
        <v>7785</v>
      </c>
      <c r="B7785" s="35">
        <f>+INDEX(Исходные_данные!A:Z,A7785+$X$32-1,$X$30)</f>
        <v>0</v>
      </c>
      <c r="C7785" s="25">
        <f>+IFERROR(_xlfn.NUMBERVALUE(INDEX(Исходные_данные!A:Z,A7785+$X$32-1,$X$31),"."),0)</f>
        <v>0</v>
      </c>
      <c r="D7785" s="51"/>
      <c r="E7785" s="3">
        <f t="shared" si="1215"/>
        <v>1289.4580000000001</v>
      </c>
      <c r="F7785" s="3">
        <f t="shared" si="1216"/>
        <v>1289.4574600000001</v>
      </c>
      <c r="G7785" s="8">
        <f t="shared" si="1219"/>
        <v>0</v>
      </c>
      <c r="H7785" s="7">
        <f t="shared" si="1211"/>
        <v>0</v>
      </c>
      <c r="I7785" s="7">
        <f t="shared" si="1212"/>
        <v>0</v>
      </c>
      <c r="J7785">
        <f t="shared" si="1213"/>
        <v>0</v>
      </c>
      <c r="K7785">
        <f t="shared" si="1217"/>
        <v>0</v>
      </c>
      <c r="L7785">
        <f t="shared" si="1214"/>
        <v>0</v>
      </c>
      <c r="M7785" s="66" t="str">
        <f t="shared" si="1220"/>
        <v xml:space="preserve"> </v>
      </c>
    </row>
    <row r="7786" spans="1:13" x14ac:dyDescent="0.25">
      <c r="A7786" s="25">
        <f t="shared" si="1218"/>
        <v>7786</v>
      </c>
      <c r="B7786" s="35">
        <f>+INDEX(Исходные_данные!A:Z,A7786+$X$32-1,$X$30)</f>
        <v>0</v>
      </c>
      <c r="C7786" s="25">
        <f>+IFERROR(_xlfn.NUMBERVALUE(INDEX(Исходные_данные!A:Z,A7786+$X$32-1,$X$31),"."),0)</f>
        <v>0</v>
      </c>
      <c r="D7786" s="51"/>
      <c r="E7786" s="3">
        <f t="shared" si="1215"/>
        <v>1289.4580000000001</v>
      </c>
      <c r="F7786" s="3">
        <f t="shared" si="1216"/>
        <v>1289.4574600000001</v>
      </c>
      <c r="G7786" s="8">
        <f t="shared" si="1219"/>
        <v>0</v>
      </c>
      <c r="H7786" s="7">
        <f t="shared" si="1211"/>
        <v>0</v>
      </c>
      <c r="I7786" s="7">
        <f t="shared" si="1212"/>
        <v>0</v>
      </c>
      <c r="J7786">
        <f t="shared" si="1213"/>
        <v>0</v>
      </c>
      <c r="K7786">
        <f t="shared" si="1217"/>
        <v>0</v>
      </c>
      <c r="L7786">
        <f t="shared" si="1214"/>
        <v>0</v>
      </c>
      <c r="M7786" s="66" t="str">
        <f t="shared" si="1220"/>
        <v xml:space="preserve"> </v>
      </c>
    </row>
    <row r="7787" spans="1:13" x14ac:dyDescent="0.25">
      <c r="A7787" s="25">
        <f t="shared" si="1218"/>
        <v>7787</v>
      </c>
      <c r="B7787" s="35">
        <f>+INDEX(Исходные_данные!A:Z,A7787+$X$32-1,$X$30)</f>
        <v>0</v>
      </c>
      <c r="C7787" s="25">
        <f>+IFERROR(_xlfn.NUMBERVALUE(INDEX(Исходные_данные!A:Z,A7787+$X$32-1,$X$31),"."),0)</f>
        <v>0</v>
      </c>
      <c r="D7787" s="51"/>
      <c r="E7787" s="3">
        <f t="shared" si="1215"/>
        <v>1289.4580000000001</v>
      </c>
      <c r="F7787" s="3">
        <f t="shared" si="1216"/>
        <v>1289.4574600000001</v>
      </c>
      <c r="G7787" s="8">
        <f t="shared" si="1219"/>
        <v>0</v>
      </c>
      <c r="H7787" s="7">
        <f t="shared" si="1211"/>
        <v>0</v>
      </c>
      <c r="I7787" s="7">
        <f t="shared" si="1212"/>
        <v>0</v>
      </c>
      <c r="J7787">
        <f t="shared" si="1213"/>
        <v>0</v>
      </c>
      <c r="K7787">
        <f t="shared" si="1217"/>
        <v>0</v>
      </c>
      <c r="L7787">
        <f t="shared" si="1214"/>
        <v>0</v>
      </c>
      <c r="M7787" s="66" t="str">
        <f t="shared" si="1220"/>
        <v xml:space="preserve"> </v>
      </c>
    </row>
    <row r="7788" spans="1:13" x14ac:dyDescent="0.25">
      <c r="A7788" s="25">
        <f t="shared" si="1218"/>
        <v>7788</v>
      </c>
      <c r="B7788" s="35">
        <f>+INDEX(Исходные_данные!A:Z,A7788+$X$32-1,$X$30)</f>
        <v>0</v>
      </c>
      <c r="C7788" s="25">
        <f>+IFERROR(_xlfn.NUMBERVALUE(INDEX(Исходные_данные!A:Z,A7788+$X$32-1,$X$31),"."),0)</f>
        <v>0</v>
      </c>
      <c r="D7788" s="51"/>
      <c r="E7788" s="3">
        <f t="shared" si="1215"/>
        <v>1289.4580000000001</v>
      </c>
      <c r="F7788" s="3">
        <f t="shared" si="1216"/>
        <v>1289.4574600000001</v>
      </c>
      <c r="G7788" s="8">
        <f t="shared" si="1219"/>
        <v>0</v>
      </c>
      <c r="H7788" s="7">
        <f t="shared" si="1211"/>
        <v>0</v>
      </c>
      <c r="I7788" s="7">
        <f t="shared" si="1212"/>
        <v>0</v>
      </c>
      <c r="J7788">
        <f t="shared" si="1213"/>
        <v>0</v>
      </c>
      <c r="K7788">
        <f t="shared" si="1217"/>
        <v>0</v>
      </c>
      <c r="L7788">
        <f t="shared" si="1214"/>
        <v>0</v>
      </c>
      <c r="M7788" s="66" t="str">
        <f t="shared" si="1220"/>
        <v xml:space="preserve"> </v>
      </c>
    </row>
    <row r="7789" spans="1:13" x14ac:dyDescent="0.25">
      <c r="A7789" s="25">
        <f t="shared" si="1218"/>
        <v>7789</v>
      </c>
      <c r="B7789" s="35">
        <f>+INDEX(Исходные_данные!A:Z,A7789+$X$32-1,$X$30)</f>
        <v>0</v>
      </c>
      <c r="C7789" s="25">
        <f>+IFERROR(_xlfn.NUMBERVALUE(INDEX(Исходные_данные!A:Z,A7789+$X$32-1,$X$31),"."),0)</f>
        <v>0</v>
      </c>
      <c r="D7789" s="51"/>
      <c r="E7789" s="3">
        <f t="shared" si="1215"/>
        <v>1289.4580000000001</v>
      </c>
      <c r="F7789" s="3">
        <f t="shared" si="1216"/>
        <v>1289.4574600000001</v>
      </c>
      <c r="G7789" s="8">
        <f t="shared" si="1219"/>
        <v>0</v>
      </c>
      <c r="H7789" s="7">
        <f t="shared" si="1211"/>
        <v>0</v>
      </c>
      <c r="I7789" s="7">
        <f t="shared" si="1212"/>
        <v>0</v>
      </c>
      <c r="J7789">
        <f t="shared" si="1213"/>
        <v>0</v>
      </c>
      <c r="K7789">
        <f t="shared" si="1217"/>
        <v>0</v>
      </c>
      <c r="L7789">
        <f t="shared" si="1214"/>
        <v>0</v>
      </c>
      <c r="M7789" s="66" t="str">
        <f t="shared" si="1220"/>
        <v xml:space="preserve"> </v>
      </c>
    </row>
    <row r="7790" spans="1:13" x14ac:dyDescent="0.25">
      <c r="A7790" s="25">
        <f t="shared" si="1218"/>
        <v>7790</v>
      </c>
      <c r="B7790" s="35">
        <f>+INDEX(Исходные_данные!A:Z,A7790+$X$32-1,$X$30)</f>
        <v>0</v>
      </c>
      <c r="C7790" s="25">
        <f>+IFERROR(_xlfn.NUMBERVALUE(INDEX(Исходные_данные!A:Z,A7790+$X$32-1,$X$31),"."),0)</f>
        <v>0</v>
      </c>
      <c r="D7790" s="51"/>
      <c r="E7790" s="3">
        <f t="shared" si="1215"/>
        <v>1289.4580000000001</v>
      </c>
      <c r="F7790" s="3">
        <f t="shared" si="1216"/>
        <v>1289.4574600000001</v>
      </c>
      <c r="G7790" s="8">
        <f t="shared" si="1219"/>
        <v>0</v>
      </c>
      <c r="H7790" s="7">
        <f t="shared" si="1211"/>
        <v>0</v>
      </c>
      <c r="I7790" s="7">
        <f t="shared" si="1212"/>
        <v>0</v>
      </c>
      <c r="J7790">
        <f t="shared" si="1213"/>
        <v>0</v>
      </c>
      <c r="K7790">
        <f t="shared" si="1217"/>
        <v>0</v>
      </c>
      <c r="L7790">
        <f t="shared" si="1214"/>
        <v>0</v>
      </c>
      <c r="M7790" s="66" t="str">
        <f t="shared" si="1220"/>
        <v xml:space="preserve"> </v>
      </c>
    </row>
    <row r="7791" spans="1:13" x14ac:dyDescent="0.25">
      <c r="A7791" s="25">
        <f t="shared" si="1218"/>
        <v>7791</v>
      </c>
      <c r="B7791" s="35">
        <f>+INDEX(Исходные_данные!A:Z,A7791+$X$32-1,$X$30)</f>
        <v>0</v>
      </c>
      <c r="C7791" s="25">
        <f>+IFERROR(_xlfn.NUMBERVALUE(INDEX(Исходные_данные!A:Z,A7791+$X$32-1,$X$31),"."),0)</f>
        <v>0</v>
      </c>
      <c r="D7791" s="51"/>
      <c r="E7791" s="3">
        <f t="shared" si="1215"/>
        <v>1289.4580000000001</v>
      </c>
      <c r="F7791" s="3">
        <f t="shared" si="1216"/>
        <v>1289.4574600000001</v>
      </c>
      <c r="G7791" s="8">
        <f t="shared" si="1219"/>
        <v>0</v>
      </c>
      <c r="H7791" s="7">
        <f t="shared" si="1211"/>
        <v>0</v>
      </c>
      <c r="I7791" s="7">
        <f t="shared" si="1212"/>
        <v>0</v>
      </c>
      <c r="J7791">
        <f t="shared" si="1213"/>
        <v>0</v>
      </c>
      <c r="K7791">
        <f t="shared" si="1217"/>
        <v>0</v>
      </c>
      <c r="L7791">
        <f t="shared" si="1214"/>
        <v>0</v>
      </c>
      <c r="M7791" s="66" t="str">
        <f t="shared" si="1220"/>
        <v xml:space="preserve"> </v>
      </c>
    </row>
    <row r="7792" spans="1:13" x14ac:dyDescent="0.25">
      <c r="A7792" s="25">
        <f t="shared" si="1218"/>
        <v>7792</v>
      </c>
      <c r="B7792" s="35">
        <f>+INDEX(Исходные_данные!A:Z,A7792+$X$32-1,$X$30)</f>
        <v>0</v>
      </c>
      <c r="C7792" s="25">
        <f>+IFERROR(_xlfn.NUMBERVALUE(INDEX(Исходные_данные!A:Z,A7792+$X$32-1,$X$31),"."),0)</f>
        <v>0</v>
      </c>
      <c r="D7792" s="51"/>
      <c r="E7792" s="3">
        <f t="shared" si="1215"/>
        <v>1289.4580000000001</v>
      </c>
      <c r="F7792" s="3">
        <f t="shared" si="1216"/>
        <v>1289.4574600000001</v>
      </c>
      <c r="G7792" s="8">
        <f t="shared" si="1219"/>
        <v>0</v>
      </c>
      <c r="H7792" s="7">
        <f t="shared" si="1211"/>
        <v>0</v>
      </c>
      <c r="I7792" s="7">
        <f t="shared" si="1212"/>
        <v>0</v>
      </c>
      <c r="J7792">
        <f t="shared" si="1213"/>
        <v>0</v>
      </c>
      <c r="K7792">
        <f t="shared" si="1217"/>
        <v>0</v>
      </c>
      <c r="L7792">
        <f t="shared" si="1214"/>
        <v>0</v>
      </c>
      <c r="M7792" s="66" t="str">
        <f t="shared" si="1220"/>
        <v xml:space="preserve"> </v>
      </c>
    </row>
    <row r="7793" spans="1:13" x14ac:dyDescent="0.25">
      <c r="A7793" s="25">
        <f t="shared" si="1218"/>
        <v>7793</v>
      </c>
      <c r="B7793" s="35">
        <f>+INDEX(Исходные_данные!A:Z,A7793+$X$32-1,$X$30)</f>
        <v>0</v>
      </c>
      <c r="C7793" s="25">
        <f>+IFERROR(_xlfn.NUMBERVALUE(INDEX(Исходные_данные!A:Z,A7793+$X$32-1,$X$31),"."),0)</f>
        <v>0</v>
      </c>
      <c r="D7793" s="51"/>
      <c r="E7793" s="3">
        <f t="shared" si="1215"/>
        <v>1289.4580000000001</v>
      </c>
      <c r="F7793" s="3">
        <f t="shared" si="1216"/>
        <v>1289.4574600000001</v>
      </c>
      <c r="G7793" s="8">
        <f t="shared" si="1219"/>
        <v>0</v>
      </c>
      <c r="H7793" s="7">
        <f t="shared" si="1211"/>
        <v>0</v>
      </c>
      <c r="I7793" s="7">
        <f t="shared" si="1212"/>
        <v>0</v>
      </c>
      <c r="J7793">
        <f t="shared" si="1213"/>
        <v>0</v>
      </c>
      <c r="K7793">
        <f t="shared" si="1217"/>
        <v>0</v>
      </c>
      <c r="L7793">
        <f t="shared" si="1214"/>
        <v>0</v>
      </c>
      <c r="M7793" s="66" t="str">
        <f t="shared" si="1220"/>
        <v xml:space="preserve"> </v>
      </c>
    </row>
    <row r="7794" spans="1:13" x14ac:dyDescent="0.25">
      <c r="A7794" s="25">
        <f t="shared" si="1218"/>
        <v>7794</v>
      </c>
      <c r="B7794" s="35">
        <f>+INDEX(Исходные_данные!A:Z,A7794+$X$32-1,$X$30)</f>
        <v>0</v>
      </c>
      <c r="C7794" s="25">
        <f>+IFERROR(_xlfn.NUMBERVALUE(INDEX(Исходные_данные!A:Z,A7794+$X$32-1,$X$31),"."),0)</f>
        <v>0</v>
      </c>
      <c r="D7794" s="51"/>
      <c r="E7794" s="3">
        <f t="shared" si="1215"/>
        <v>1289.4580000000001</v>
      </c>
      <c r="F7794" s="3">
        <f t="shared" si="1216"/>
        <v>1289.4574600000001</v>
      </c>
      <c r="G7794" s="8">
        <f t="shared" si="1219"/>
        <v>0</v>
      </c>
      <c r="H7794" s="7">
        <f t="shared" si="1211"/>
        <v>0</v>
      </c>
      <c r="I7794" s="7">
        <f t="shared" si="1212"/>
        <v>0</v>
      </c>
      <c r="J7794">
        <f t="shared" si="1213"/>
        <v>0</v>
      </c>
      <c r="K7794">
        <f t="shared" si="1217"/>
        <v>0</v>
      </c>
      <c r="L7794">
        <f t="shared" si="1214"/>
        <v>0</v>
      </c>
      <c r="M7794" s="66" t="str">
        <f t="shared" si="1220"/>
        <v xml:space="preserve"> </v>
      </c>
    </row>
    <row r="7795" spans="1:13" x14ac:dyDescent="0.25">
      <c r="A7795" s="25">
        <f t="shared" si="1218"/>
        <v>7795</v>
      </c>
      <c r="B7795" s="35">
        <f>+INDEX(Исходные_данные!A:Z,A7795+$X$32-1,$X$30)</f>
        <v>0</v>
      </c>
      <c r="C7795" s="25">
        <f>+IFERROR(_xlfn.NUMBERVALUE(INDEX(Исходные_данные!A:Z,A7795+$X$32-1,$X$31),"."),0)</f>
        <v>0</v>
      </c>
      <c r="D7795" s="51"/>
      <c r="E7795" s="3">
        <f t="shared" si="1215"/>
        <v>1289.4580000000001</v>
      </c>
      <c r="F7795" s="3">
        <f t="shared" si="1216"/>
        <v>1289.4574600000001</v>
      </c>
      <c r="G7795" s="8">
        <f t="shared" si="1219"/>
        <v>0</v>
      </c>
      <c r="H7795" s="7">
        <f t="shared" si="1211"/>
        <v>0</v>
      </c>
      <c r="I7795" s="7">
        <f t="shared" si="1212"/>
        <v>0</v>
      </c>
      <c r="J7795">
        <f t="shared" si="1213"/>
        <v>0</v>
      </c>
      <c r="K7795">
        <f t="shared" si="1217"/>
        <v>0</v>
      </c>
      <c r="L7795">
        <f t="shared" si="1214"/>
        <v>0</v>
      </c>
      <c r="M7795" s="66" t="str">
        <f t="shared" si="1220"/>
        <v xml:space="preserve"> </v>
      </c>
    </row>
    <row r="7796" spans="1:13" x14ac:dyDescent="0.25">
      <c r="A7796" s="25">
        <f t="shared" si="1218"/>
        <v>7796</v>
      </c>
      <c r="B7796" s="35">
        <f>+INDEX(Исходные_данные!A:Z,A7796+$X$32-1,$X$30)</f>
        <v>0</v>
      </c>
      <c r="C7796" s="25">
        <f>+IFERROR(_xlfn.NUMBERVALUE(INDEX(Исходные_данные!A:Z,A7796+$X$32-1,$X$31),"."),0)</f>
        <v>0</v>
      </c>
      <c r="D7796" s="51"/>
      <c r="E7796" s="3">
        <f t="shared" si="1215"/>
        <v>1289.4580000000001</v>
      </c>
      <c r="F7796" s="3">
        <f t="shared" si="1216"/>
        <v>1289.4574600000001</v>
      </c>
      <c r="G7796" s="8">
        <f t="shared" si="1219"/>
        <v>0</v>
      </c>
      <c r="H7796" s="7">
        <f t="shared" si="1211"/>
        <v>0</v>
      </c>
      <c r="I7796" s="7">
        <f t="shared" si="1212"/>
        <v>0</v>
      </c>
      <c r="J7796">
        <f t="shared" si="1213"/>
        <v>0</v>
      </c>
      <c r="K7796">
        <f t="shared" si="1217"/>
        <v>0</v>
      </c>
      <c r="L7796">
        <f t="shared" si="1214"/>
        <v>0</v>
      </c>
      <c r="M7796" s="66" t="str">
        <f t="shared" si="1220"/>
        <v xml:space="preserve"> </v>
      </c>
    </row>
    <row r="7797" spans="1:13" x14ac:dyDescent="0.25">
      <c r="A7797" s="25">
        <f t="shared" si="1218"/>
        <v>7797</v>
      </c>
      <c r="B7797" s="35">
        <f>+INDEX(Исходные_данные!A:Z,A7797+$X$32-1,$X$30)</f>
        <v>0</v>
      </c>
      <c r="C7797" s="25">
        <f>+IFERROR(_xlfn.NUMBERVALUE(INDEX(Исходные_данные!A:Z,A7797+$X$32-1,$X$31),"."),0)</f>
        <v>0</v>
      </c>
      <c r="D7797" s="51"/>
      <c r="E7797" s="3">
        <f t="shared" si="1215"/>
        <v>1289.4580000000001</v>
      </c>
      <c r="F7797" s="3">
        <f t="shared" si="1216"/>
        <v>1289.4574600000001</v>
      </c>
      <c r="G7797" s="8">
        <f t="shared" si="1219"/>
        <v>0</v>
      </c>
      <c r="H7797" s="7">
        <f t="shared" si="1211"/>
        <v>0</v>
      </c>
      <c r="I7797" s="7">
        <f t="shared" si="1212"/>
        <v>0</v>
      </c>
      <c r="J7797">
        <f t="shared" si="1213"/>
        <v>0</v>
      </c>
      <c r="K7797">
        <f t="shared" si="1217"/>
        <v>0</v>
      </c>
      <c r="L7797">
        <f t="shared" si="1214"/>
        <v>0</v>
      </c>
      <c r="M7797" s="66" t="str">
        <f t="shared" si="1220"/>
        <v xml:space="preserve"> </v>
      </c>
    </row>
    <row r="7798" spans="1:13" x14ac:dyDescent="0.25">
      <c r="A7798" s="25">
        <f t="shared" si="1218"/>
        <v>7798</v>
      </c>
      <c r="B7798" s="35">
        <f>+INDEX(Исходные_данные!A:Z,A7798+$X$32-1,$X$30)</f>
        <v>0</v>
      </c>
      <c r="C7798" s="25">
        <f>+IFERROR(_xlfn.NUMBERVALUE(INDEX(Исходные_данные!A:Z,A7798+$X$32-1,$X$31),"."),0)</f>
        <v>0</v>
      </c>
      <c r="D7798" s="51"/>
      <c r="E7798" s="3">
        <f t="shared" si="1215"/>
        <v>1289.4580000000001</v>
      </c>
      <c r="F7798" s="3">
        <f t="shared" si="1216"/>
        <v>1289.4574600000001</v>
      </c>
      <c r="G7798" s="8">
        <f t="shared" si="1219"/>
        <v>0</v>
      </c>
      <c r="H7798" s="7">
        <f t="shared" si="1211"/>
        <v>0</v>
      </c>
      <c r="I7798" s="7">
        <f t="shared" si="1212"/>
        <v>0</v>
      </c>
      <c r="J7798">
        <f t="shared" si="1213"/>
        <v>0</v>
      </c>
      <c r="K7798">
        <f t="shared" si="1217"/>
        <v>0</v>
      </c>
      <c r="L7798">
        <f t="shared" si="1214"/>
        <v>0</v>
      </c>
      <c r="M7798" s="66" t="str">
        <f t="shared" si="1220"/>
        <v xml:space="preserve"> </v>
      </c>
    </row>
    <row r="7799" spans="1:13" x14ac:dyDescent="0.25">
      <c r="A7799" s="25">
        <f t="shared" si="1218"/>
        <v>7799</v>
      </c>
      <c r="B7799" s="35">
        <f>+INDEX(Исходные_данные!A:Z,A7799+$X$32-1,$X$30)</f>
        <v>0</v>
      </c>
      <c r="C7799" s="25">
        <f>+IFERROR(_xlfn.NUMBERVALUE(INDEX(Исходные_данные!A:Z,A7799+$X$32-1,$X$31),"."),0)</f>
        <v>0</v>
      </c>
      <c r="D7799" s="51"/>
      <c r="E7799" s="3">
        <f t="shared" si="1215"/>
        <v>1289.4580000000001</v>
      </c>
      <c r="F7799" s="3">
        <f t="shared" si="1216"/>
        <v>1289.4574600000001</v>
      </c>
      <c r="G7799" s="8">
        <f t="shared" si="1219"/>
        <v>0</v>
      </c>
      <c r="H7799" s="7">
        <f t="shared" si="1211"/>
        <v>0</v>
      </c>
      <c r="I7799" s="7">
        <f t="shared" si="1212"/>
        <v>0</v>
      </c>
      <c r="J7799">
        <f t="shared" si="1213"/>
        <v>0</v>
      </c>
      <c r="K7799">
        <f t="shared" si="1217"/>
        <v>0</v>
      </c>
      <c r="L7799">
        <f t="shared" si="1214"/>
        <v>0</v>
      </c>
      <c r="M7799" s="66" t="str">
        <f t="shared" si="1220"/>
        <v xml:space="preserve"> </v>
      </c>
    </row>
    <row r="7800" spans="1:13" x14ac:dyDescent="0.25">
      <c r="A7800" s="25">
        <f t="shared" si="1218"/>
        <v>7800</v>
      </c>
      <c r="B7800" s="35">
        <f>+INDEX(Исходные_данные!A:Z,A7800+$X$32-1,$X$30)</f>
        <v>0</v>
      </c>
      <c r="C7800" s="25">
        <f>+IFERROR(_xlfn.NUMBERVALUE(INDEX(Исходные_данные!A:Z,A7800+$X$32-1,$X$31),"."),0)</f>
        <v>0</v>
      </c>
      <c r="D7800" s="51"/>
      <c r="E7800" s="3">
        <f t="shared" si="1215"/>
        <v>1289.4580000000001</v>
      </c>
      <c r="F7800" s="3">
        <f t="shared" si="1216"/>
        <v>1289.4574600000001</v>
      </c>
      <c r="G7800" s="8">
        <f t="shared" si="1219"/>
        <v>0</v>
      </c>
      <c r="H7800" s="7">
        <f t="shared" si="1211"/>
        <v>0</v>
      </c>
      <c r="I7800" s="7">
        <f t="shared" si="1212"/>
        <v>0</v>
      </c>
      <c r="J7800">
        <f t="shared" si="1213"/>
        <v>0</v>
      </c>
      <c r="K7800">
        <f t="shared" si="1217"/>
        <v>0</v>
      </c>
      <c r="L7800">
        <f t="shared" si="1214"/>
        <v>0</v>
      </c>
      <c r="M7800" s="66" t="str">
        <f t="shared" si="1220"/>
        <v xml:space="preserve"> </v>
      </c>
    </row>
    <row r="7801" spans="1:13" x14ac:dyDescent="0.25">
      <c r="A7801" s="25">
        <f t="shared" si="1218"/>
        <v>7801</v>
      </c>
      <c r="B7801" s="35">
        <f>+INDEX(Исходные_данные!A:Z,A7801+$X$32-1,$X$30)</f>
        <v>0</v>
      </c>
      <c r="C7801" s="25">
        <f>+IFERROR(_xlfn.NUMBERVALUE(INDEX(Исходные_данные!A:Z,A7801+$X$32-1,$X$31),"."),0)</f>
        <v>0</v>
      </c>
      <c r="D7801" s="51"/>
      <c r="E7801" s="3">
        <f t="shared" si="1215"/>
        <v>1289.4580000000001</v>
      </c>
      <c r="F7801" s="3">
        <f t="shared" si="1216"/>
        <v>1289.4574600000001</v>
      </c>
      <c r="G7801" s="8">
        <f t="shared" si="1219"/>
        <v>0</v>
      </c>
      <c r="H7801" s="7">
        <f t="shared" si="1211"/>
        <v>0</v>
      </c>
      <c r="I7801" s="7">
        <f t="shared" si="1212"/>
        <v>0</v>
      </c>
      <c r="J7801">
        <f t="shared" si="1213"/>
        <v>0</v>
      </c>
      <c r="K7801">
        <f t="shared" si="1217"/>
        <v>0</v>
      </c>
      <c r="L7801">
        <f t="shared" si="1214"/>
        <v>0</v>
      </c>
      <c r="M7801" s="66" t="str">
        <f t="shared" si="1220"/>
        <v xml:space="preserve"> </v>
      </c>
    </row>
    <row r="7802" spans="1:13" x14ac:dyDescent="0.25">
      <c r="A7802" s="25">
        <f t="shared" si="1218"/>
        <v>7802</v>
      </c>
      <c r="B7802" s="35">
        <f>+INDEX(Исходные_данные!A:Z,A7802+$X$32-1,$X$30)</f>
        <v>0</v>
      </c>
      <c r="C7802" s="25">
        <f>+IFERROR(_xlfn.NUMBERVALUE(INDEX(Исходные_данные!A:Z,A7802+$X$32-1,$X$31),"."),0)</f>
        <v>0</v>
      </c>
      <c r="D7802" s="51"/>
      <c r="E7802" s="3">
        <f t="shared" si="1215"/>
        <v>1289.4580000000001</v>
      </c>
      <c r="F7802" s="3">
        <f t="shared" si="1216"/>
        <v>1289.4574600000001</v>
      </c>
      <c r="G7802" s="8">
        <f t="shared" si="1219"/>
        <v>0</v>
      </c>
      <c r="H7802" s="7">
        <f t="shared" si="1211"/>
        <v>0</v>
      </c>
      <c r="I7802" s="7">
        <f t="shared" si="1212"/>
        <v>0</v>
      </c>
      <c r="J7802">
        <f t="shared" si="1213"/>
        <v>0</v>
      </c>
      <c r="K7802">
        <f t="shared" si="1217"/>
        <v>0</v>
      </c>
      <c r="L7802">
        <f t="shared" si="1214"/>
        <v>0</v>
      </c>
      <c r="M7802" s="66" t="str">
        <f t="shared" si="1220"/>
        <v xml:space="preserve"> </v>
      </c>
    </row>
    <row r="7803" spans="1:13" x14ac:dyDescent="0.25">
      <c r="A7803" s="25">
        <f t="shared" si="1218"/>
        <v>7803</v>
      </c>
      <c r="B7803" s="35">
        <f>+INDEX(Исходные_данные!A:Z,A7803+$X$32-1,$X$30)</f>
        <v>0</v>
      </c>
      <c r="C7803" s="25">
        <f>+IFERROR(_xlfn.NUMBERVALUE(INDEX(Исходные_данные!A:Z,A7803+$X$32-1,$X$31),"."),0)</f>
        <v>0</v>
      </c>
      <c r="D7803" s="51"/>
      <c r="E7803" s="3">
        <f t="shared" si="1215"/>
        <v>1289.4580000000001</v>
      </c>
      <c r="F7803" s="3">
        <f t="shared" si="1216"/>
        <v>1289.4574600000001</v>
      </c>
      <c r="G7803" s="8">
        <f t="shared" si="1219"/>
        <v>0</v>
      </c>
      <c r="H7803" s="7">
        <f t="shared" si="1211"/>
        <v>0</v>
      </c>
      <c r="I7803" s="7">
        <f t="shared" si="1212"/>
        <v>0</v>
      </c>
      <c r="J7803">
        <f t="shared" si="1213"/>
        <v>0</v>
      </c>
      <c r="K7803">
        <f t="shared" si="1217"/>
        <v>0</v>
      </c>
      <c r="L7803">
        <f t="shared" si="1214"/>
        <v>0</v>
      </c>
      <c r="M7803" s="66" t="str">
        <f t="shared" si="1220"/>
        <v xml:space="preserve"> </v>
      </c>
    </row>
    <row r="7804" spans="1:13" x14ac:dyDescent="0.25">
      <c r="A7804" s="25">
        <f t="shared" si="1218"/>
        <v>7804</v>
      </c>
      <c r="B7804" s="35">
        <f>+INDEX(Исходные_данные!A:Z,A7804+$X$32-1,$X$30)</f>
        <v>0</v>
      </c>
      <c r="C7804" s="25">
        <f>+IFERROR(_xlfn.NUMBERVALUE(INDEX(Исходные_данные!A:Z,A7804+$X$32-1,$X$31),"."),0)</f>
        <v>0</v>
      </c>
      <c r="D7804" s="51"/>
      <c r="E7804" s="3">
        <f t="shared" si="1215"/>
        <v>1289.4580000000001</v>
      </c>
      <c r="F7804" s="3">
        <f t="shared" si="1216"/>
        <v>1289.4574600000001</v>
      </c>
      <c r="G7804" s="8">
        <f t="shared" si="1219"/>
        <v>0</v>
      </c>
      <c r="H7804" s="7">
        <f t="shared" si="1211"/>
        <v>0</v>
      </c>
      <c r="I7804" s="7">
        <f t="shared" si="1212"/>
        <v>0</v>
      </c>
      <c r="J7804">
        <f t="shared" si="1213"/>
        <v>0</v>
      </c>
      <c r="K7804">
        <f t="shared" si="1217"/>
        <v>0</v>
      </c>
      <c r="L7804">
        <f t="shared" si="1214"/>
        <v>0</v>
      </c>
      <c r="M7804" s="66" t="str">
        <f t="shared" si="1220"/>
        <v xml:space="preserve"> </v>
      </c>
    </row>
    <row r="7805" spans="1:13" x14ac:dyDescent="0.25">
      <c r="A7805" s="25">
        <f t="shared" si="1218"/>
        <v>7805</v>
      </c>
      <c r="B7805" s="35">
        <f>+INDEX(Исходные_данные!A:Z,A7805+$X$32-1,$X$30)</f>
        <v>0</v>
      </c>
      <c r="C7805" s="25">
        <f>+IFERROR(_xlfn.NUMBERVALUE(INDEX(Исходные_данные!A:Z,A7805+$X$32-1,$X$31),"."),0)</f>
        <v>0</v>
      </c>
      <c r="D7805" s="51"/>
      <c r="E7805" s="3">
        <f t="shared" si="1215"/>
        <v>1289.4580000000001</v>
      </c>
      <c r="F7805" s="3">
        <f t="shared" si="1216"/>
        <v>1289.4574600000001</v>
      </c>
      <c r="G7805" s="8">
        <f t="shared" si="1219"/>
        <v>0</v>
      </c>
      <c r="H7805" s="7">
        <f t="shared" si="1211"/>
        <v>0</v>
      </c>
      <c r="I7805" s="7">
        <f t="shared" si="1212"/>
        <v>0</v>
      </c>
      <c r="J7805">
        <f t="shared" si="1213"/>
        <v>0</v>
      </c>
      <c r="K7805">
        <f t="shared" si="1217"/>
        <v>0</v>
      </c>
      <c r="L7805">
        <f t="shared" si="1214"/>
        <v>0</v>
      </c>
      <c r="M7805" s="66" t="str">
        <f t="shared" si="1220"/>
        <v xml:space="preserve"> </v>
      </c>
    </row>
    <row r="7806" spans="1:13" x14ac:dyDescent="0.25">
      <c r="A7806" s="25">
        <f t="shared" si="1218"/>
        <v>7806</v>
      </c>
      <c r="B7806" s="35">
        <f>+INDEX(Исходные_данные!A:Z,A7806+$X$32-1,$X$30)</f>
        <v>0</v>
      </c>
      <c r="C7806" s="25">
        <f>+IFERROR(_xlfn.NUMBERVALUE(INDEX(Исходные_данные!A:Z,A7806+$X$32-1,$X$31),"."),0)</f>
        <v>0</v>
      </c>
      <c r="D7806" s="51"/>
      <c r="E7806" s="3">
        <f t="shared" si="1215"/>
        <v>1289.4580000000001</v>
      </c>
      <c r="F7806" s="3">
        <f t="shared" si="1216"/>
        <v>1289.4574600000001</v>
      </c>
      <c r="G7806" s="8">
        <f t="shared" si="1219"/>
        <v>0</v>
      </c>
      <c r="H7806" s="7">
        <f t="shared" si="1211"/>
        <v>0</v>
      </c>
      <c r="I7806" s="7">
        <f t="shared" si="1212"/>
        <v>0</v>
      </c>
      <c r="J7806">
        <f t="shared" si="1213"/>
        <v>0</v>
      </c>
      <c r="K7806">
        <f t="shared" si="1217"/>
        <v>0</v>
      </c>
      <c r="L7806">
        <f t="shared" si="1214"/>
        <v>0</v>
      </c>
      <c r="M7806" s="66" t="str">
        <f t="shared" si="1220"/>
        <v xml:space="preserve"> </v>
      </c>
    </row>
    <row r="7807" spans="1:13" x14ac:dyDescent="0.25">
      <c r="A7807" s="25">
        <f t="shared" si="1218"/>
        <v>7807</v>
      </c>
      <c r="B7807" s="35">
        <f>+INDEX(Исходные_данные!A:Z,A7807+$X$32-1,$X$30)</f>
        <v>0</v>
      </c>
      <c r="C7807" s="25">
        <f>+IFERROR(_xlfn.NUMBERVALUE(INDEX(Исходные_данные!A:Z,A7807+$X$32-1,$X$31),"."),0)</f>
        <v>0</v>
      </c>
      <c r="D7807" s="51"/>
      <c r="E7807" s="3">
        <f t="shared" si="1215"/>
        <v>1289.4580000000001</v>
      </c>
      <c r="F7807" s="3">
        <f t="shared" si="1216"/>
        <v>1289.4574600000001</v>
      </c>
      <c r="G7807" s="8">
        <f t="shared" si="1219"/>
        <v>0</v>
      </c>
      <c r="H7807" s="7">
        <f t="shared" si="1211"/>
        <v>0</v>
      </c>
      <c r="I7807" s="7">
        <f t="shared" si="1212"/>
        <v>0</v>
      </c>
      <c r="J7807">
        <f t="shared" si="1213"/>
        <v>0</v>
      </c>
      <c r="K7807">
        <f t="shared" si="1217"/>
        <v>0</v>
      </c>
      <c r="L7807">
        <f t="shared" si="1214"/>
        <v>0</v>
      </c>
      <c r="M7807" s="66" t="str">
        <f t="shared" si="1220"/>
        <v xml:space="preserve"> </v>
      </c>
    </row>
    <row r="7808" spans="1:13" x14ac:dyDescent="0.25">
      <c r="A7808" s="25">
        <f t="shared" si="1218"/>
        <v>7808</v>
      </c>
      <c r="B7808" s="35">
        <f>+INDEX(Исходные_данные!A:Z,A7808+$X$32-1,$X$30)</f>
        <v>0</v>
      </c>
      <c r="C7808" s="25">
        <f>+IFERROR(_xlfn.NUMBERVALUE(INDEX(Исходные_данные!A:Z,A7808+$X$32-1,$X$31),"."),0)</f>
        <v>0</v>
      </c>
      <c r="D7808" s="51"/>
      <c r="E7808" s="3">
        <f t="shared" si="1215"/>
        <v>1289.4580000000001</v>
      </c>
      <c r="F7808" s="3">
        <f t="shared" si="1216"/>
        <v>1289.4574600000001</v>
      </c>
      <c r="G7808" s="8">
        <f t="shared" si="1219"/>
        <v>0</v>
      </c>
      <c r="H7808" s="7">
        <f t="shared" si="1211"/>
        <v>0</v>
      </c>
      <c r="I7808" s="7">
        <f t="shared" si="1212"/>
        <v>0</v>
      </c>
      <c r="J7808">
        <f t="shared" si="1213"/>
        <v>0</v>
      </c>
      <c r="K7808">
        <f t="shared" si="1217"/>
        <v>0</v>
      </c>
      <c r="L7808">
        <f t="shared" si="1214"/>
        <v>0</v>
      </c>
      <c r="M7808" s="66" t="str">
        <f t="shared" si="1220"/>
        <v xml:space="preserve"> </v>
      </c>
    </row>
    <row r="7809" spans="1:13" x14ac:dyDescent="0.25">
      <c r="A7809" s="25">
        <f t="shared" si="1218"/>
        <v>7809</v>
      </c>
      <c r="B7809" s="35">
        <f>+INDEX(Исходные_данные!A:Z,A7809+$X$32-1,$X$30)</f>
        <v>0</v>
      </c>
      <c r="C7809" s="25">
        <f>+IFERROR(_xlfn.NUMBERVALUE(INDEX(Исходные_данные!A:Z,A7809+$X$32-1,$X$31),"."),0)</f>
        <v>0</v>
      </c>
      <c r="D7809" s="51"/>
      <c r="E7809" s="3">
        <f t="shared" si="1215"/>
        <v>1289.4580000000001</v>
      </c>
      <c r="F7809" s="3">
        <f t="shared" si="1216"/>
        <v>1289.4574600000001</v>
      </c>
      <c r="G7809" s="8">
        <f t="shared" si="1219"/>
        <v>0</v>
      </c>
      <c r="H7809" s="7">
        <f t="shared" ref="H7809:H7872" si="1221">IF(G7809&gt;$X$35,C7809,0)</f>
        <v>0</v>
      </c>
      <c r="I7809" s="7">
        <f t="shared" ref="I7809:I7872" si="1222">IF(AND(A7809&gt;$Q$25,A7809&lt;=$Q$25+$T$25),1,0)</f>
        <v>0</v>
      </c>
      <c r="J7809">
        <f t="shared" ref="J7809:J7872" si="1223">IF(I7809=1,IF(H7809*$W$47&lt;=$X$48,H7809*$W$47,0),0)</f>
        <v>0</v>
      </c>
      <c r="K7809">
        <f t="shared" si="1217"/>
        <v>0</v>
      </c>
      <c r="L7809">
        <f t="shared" ref="L7809:L7872" si="1224">+IF(I7809=1,IF(H7809*$W$47&lt;=$X$48,0,$X$48),0)</f>
        <v>0</v>
      </c>
      <c r="M7809" s="66" t="str">
        <f t="shared" si="1220"/>
        <v xml:space="preserve"> </v>
      </c>
    </row>
    <row r="7810" spans="1:13" x14ac:dyDescent="0.25">
      <c r="A7810" s="25">
        <f t="shared" si="1218"/>
        <v>7810</v>
      </c>
      <c r="B7810" s="35">
        <f>+INDEX(Исходные_данные!A:Z,A7810+$X$32-1,$X$30)</f>
        <v>0</v>
      </c>
      <c r="C7810" s="25">
        <f>+IFERROR(_xlfn.NUMBERVALUE(INDEX(Исходные_данные!A:Z,A7810+$X$32-1,$X$31),"."),0)</f>
        <v>0</v>
      </c>
      <c r="D7810" s="51"/>
      <c r="E7810" s="3">
        <f t="shared" ref="E7810:E7873" si="1225">+IFERROR(IF(_xlfn.NUMBERVALUE(B7810,".")&lt;E7809,E7809,_xlfn.NUMBERVALUE(B7810,".")),E7809)</f>
        <v>1289.4580000000001</v>
      </c>
      <c r="F7810" s="3">
        <f t="shared" ref="F7810:F7873" si="1226">(E7810-$X$45*$X$44)/IF($X$44&lt;&gt;0,ABS($X$44),1)*$X$39</f>
        <v>1289.4574600000001</v>
      </c>
      <c r="G7810" s="8">
        <f t="shared" si="1219"/>
        <v>0</v>
      </c>
      <c r="H7810" s="7">
        <f t="shared" si="1221"/>
        <v>0</v>
      </c>
      <c r="I7810" s="7">
        <f t="shared" si="1222"/>
        <v>0</v>
      </c>
      <c r="J7810">
        <f t="shared" si="1223"/>
        <v>0</v>
      </c>
      <c r="K7810">
        <f t="shared" ref="K7810:K7873" si="1227">+J7810/100</f>
        <v>0</v>
      </c>
      <c r="L7810">
        <f t="shared" si="1224"/>
        <v>0</v>
      </c>
      <c r="M7810" s="66" t="str">
        <f t="shared" si="1220"/>
        <v xml:space="preserve"> </v>
      </c>
    </row>
    <row r="7811" spans="1:13" x14ac:dyDescent="0.25">
      <c r="A7811" s="25">
        <f t="shared" ref="A7811:A7874" si="1228">+A7810+1</f>
        <v>7811</v>
      </c>
      <c r="B7811" s="35">
        <f>+INDEX(Исходные_данные!A:Z,A7811+$X$32-1,$X$30)</f>
        <v>0</v>
      </c>
      <c r="C7811" s="25">
        <f>+IFERROR(_xlfn.NUMBERVALUE(INDEX(Исходные_данные!A:Z,A7811+$X$32-1,$X$31),"."),0)</f>
        <v>0</v>
      </c>
      <c r="D7811" s="51"/>
      <c r="E7811" s="3">
        <f t="shared" si="1225"/>
        <v>1289.4580000000001</v>
      </c>
      <c r="F7811" s="3">
        <f t="shared" si="1226"/>
        <v>1289.4574600000001</v>
      </c>
      <c r="G7811" s="8">
        <f t="shared" ref="G7811:G7874" si="1229">+IF(E7811=E7810,0,_xlfn.NUMBERVALUE(C7811,".")/O$56*100)</f>
        <v>0</v>
      </c>
      <c r="H7811" s="7">
        <f t="shared" si="1221"/>
        <v>0</v>
      </c>
      <c r="I7811" s="7">
        <f t="shared" si="1222"/>
        <v>0</v>
      </c>
      <c r="J7811">
        <f t="shared" si="1223"/>
        <v>0</v>
      </c>
      <c r="K7811">
        <f t="shared" si="1227"/>
        <v>0</v>
      </c>
      <c r="L7811">
        <f t="shared" si="1224"/>
        <v>0</v>
      </c>
      <c r="M7811" s="66" t="str">
        <f t="shared" si="1220"/>
        <v xml:space="preserve"> </v>
      </c>
    </row>
    <row r="7812" spans="1:13" x14ac:dyDescent="0.25">
      <c r="A7812" s="25">
        <f t="shared" si="1228"/>
        <v>7812</v>
      </c>
      <c r="B7812" s="35">
        <f>+INDEX(Исходные_данные!A:Z,A7812+$X$32-1,$X$30)</f>
        <v>0</v>
      </c>
      <c r="C7812" s="25">
        <f>+IFERROR(_xlfn.NUMBERVALUE(INDEX(Исходные_данные!A:Z,A7812+$X$32-1,$X$31),"."),0)</f>
        <v>0</v>
      </c>
      <c r="D7812" s="51"/>
      <c r="E7812" s="3">
        <f t="shared" si="1225"/>
        <v>1289.4580000000001</v>
      </c>
      <c r="F7812" s="3">
        <f t="shared" si="1226"/>
        <v>1289.4574600000001</v>
      </c>
      <c r="G7812" s="8">
        <f t="shared" si="1229"/>
        <v>0</v>
      </c>
      <c r="H7812" s="7">
        <f t="shared" si="1221"/>
        <v>0</v>
      </c>
      <c r="I7812" s="7">
        <f t="shared" si="1222"/>
        <v>0</v>
      </c>
      <c r="J7812">
        <f t="shared" si="1223"/>
        <v>0</v>
      </c>
      <c r="K7812">
        <f t="shared" si="1227"/>
        <v>0</v>
      </c>
      <c r="L7812">
        <f t="shared" si="1224"/>
        <v>0</v>
      </c>
      <c r="M7812" s="66" t="str">
        <f t="shared" si="1220"/>
        <v xml:space="preserve"> </v>
      </c>
    </row>
    <row r="7813" spans="1:13" x14ac:dyDescent="0.25">
      <c r="A7813" s="25">
        <f t="shared" si="1228"/>
        <v>7813</v>
      </c>
      <c r="B7813" s="35">
        <f>+INDEX(Исходные_данные!A:Z,A7813+$X$32-1,$X$30)</f>
        <v>0</v>
      </c>
      <c r="C7813" s="25">
        <f>+IFERROR(_xlfn.NUMBERVALUE(INDEX(Исходные_данные!A:Z,A7813+$X$32-1,$X$31),"."),0)</f>
        <v>0</v>
      </c>
      <c r="D7813" s="51"/>
      <c r="E7813" s="3">
        <f t="shared" si="1225"/>
        <v>1289.4580000000001</v>
      </c>
      <c r="F7813" s="3">
        <f t="shared" si="1226"/>
        <v>1289.4574600000001</v>
      </c>
      <c r="G7813" s="8">
        <f t="shared" si="1229"/>
        <v>0</v>
      </c>
      <c r="H7813" s="7">
        <f t="shared" si="1221"/>
        <v>0</v>
      </c>
      <c r="I7813" s="7">
        <f t="shared" si="1222"/>
        <v>0</v>
      </c>
      <c r="J7813">
        <f t="shared" si="1223"/>
        <v>0</v>
      </c>
      <c r="K7813">
        <f t="shared" si="1227"/>
        <v>0</v>
      </c>
      <c r="L7813">
        <f t="shared" si="1224"/>
        <v>0</v>
      </c>
      <c r="M7813" s="66" t="str">
        <f t="shared" si="1220"/>
        <v xml:space="preserve"> </v>
      </c>
    </row>
    <row r="7814" spans="1:13" x14ac:dyDescent="0.25">
      <c r="A7814" s="25">
        <f t="shared" si="1228"/>
        <v>7814</v>
      </c>
      <c r="B7814" s="35">
        <f>+INDEX(Исходные_данные!A:Z,A7814+$X$32-1,$X$30)</f>
        <v>0</v>
      </c>
      <c r="C7814" s="25">
        <f>+IFERROR(_xlfn.NUMBERVALUE(INDEX(Исходные_данные!A:Z,A7814+$X$32-1,$X$31),"."),0)</f>
        <v>0</v>
      </c>
      <c r="D7814" s="51"/>
      <c r="E7814" s="3">
        <f t="shared" si="1225"/>
        <v>1289.4580000000001</v>
      </c>
      <c r="F7814" s="3">
        <f t="shared" si="1226"/>
        <v>1289.4574600000001</v>
      </c>
      <c r="G7814" s="8">
        <f t="shared" si="1229"/>
        <v>0</v>
      </c>
      <c r="H7814" s="7">
        <f t="shared" si="1221"/>
        <v>0</v>
      </c>
      <c r="I7814" s="7">
        <f t="shared" si="1222"/>
        <v>0</v>
      </c>
      <c r="J7814">
        <f t="shared" si="1223"/>
        <v>0</v>
      </c>
      <c r="K7814">
        <f t="shared" si="1227"/>
        <v>0</v>
      </c>
      <c r="L7814">
        <f t="shared" si="1224"/>
        <v>0</v>
      </c>
      <c r="M7814" s="66" t="str">
        <f t="shared" si="1220"/>
        <v xml:space="preserve"> </v>
      </c>
    </row>
    <row r="7815" spans="1:13" x14ac:dyDescent="0.25">
      <c r="A7815" s="25">
        <f t="shared" si="1228"/>
        <v>7815</v>
      </c>
      <c r="B7815" s="35">
        <f>+INDEX(Исходные_данные!A:Z,A7815+$X$32-1,$X$30)</f>
        <v>0</v>
      </c>
      <c r="C7815" s="25">
        <f>+IFERROR(_xlfn.NUMBERVALUE(INDEX(Исходные_данные!A:Z,A7815+$X$32-1,$X$31),"."),0)</f>
        <v>0</v>
      </c>
      <c r="D7815" s="51"/>
      <c r="E7815" s="3">
        <f t="shared" si="1225"/>
        <v>1289.4580000000001</v>
      </c>
      <c r="F7815" s="3">
        <f t="shared" si="1226"/>
        <v>1289.4574600000001</v>
      </c>
      <c r="G7815" s="8">
        <f t="shared" si="1229"/>
        <v>0</v>
      </c>
      <c r="H7815" s="7">
        <f t="shared" si="1221"/>
        <v>0</v>
      </c>
      <c r="I7815" s="7">
        <f t="shared" si="1222"/>
        <v>0</v>
      </c>
      <c r="J7815">
        <f t="shared" si="1223"/>
        <v>0</v>
      </c>
      <c r="K7815">
        <f t="shared" si="1227"/>
        <v>0</v>
      </c>
      <c r="L7815">
        <f t="shared" si="1224"/>
        <v>0</v>
      </c>
      <c r="M7815" s="66" t="str">
        <f t="shared" si="1220"/>
        <v xml:space="preserve"> </v>
      </c>
    </row>
    <row r="7816" spans="1:13" x14ac:dyDescent="0.25">
      <c r="A7816" s="25">
        <f t="shared" si="1228"/>
        <v>7816</v>
      </c>
      <c r="B7816" s="35">
        <f>+INDEX(Исходные_данные!A:Z,A7816+$X$32-1,$X$30)</f>
        <v>0</v>
      </c>
      <c r="C7816" s="25">
        <f>+IFERROR(_xlfn.NUMBERVALUE(INDEX(Исходные_данные!A:Z,A7816+$X$32-1,$X$31),"."),0)</f>
        <v>0</v>
      </c>
      <c r="D7816" s="51"/>
      <c r="E7816" s="3">
        <f t="shared" si="1225"/>
        <v>1289.4580000000001</v>
      </c>
      <c r="F7816" s="3">
        <f t="shared" si="1226"/>
        <v>1289.4574600000001</v>
      </c>
      <c r="G7816" s="8">
        <f t="shared" si="1229"/>
        <v>0</v>
      </c>
      <c r="H7816" s="7">
        <f t="shared" si="1221"/>
        <v>0</v>
      </c>
      <c r="I7816" s="7">
        <f t="shared" si="1222"/>
        <v>0</v>
      </c>
      <c r="J7816">
        <f t="shared" si="1223"/>
        <v>0</v>
      </c>
      <c r="K7816">
        <f t="shared" si="1227"/>
        <v>0</v>
      </c>
      <c r="L7816">
        <f t="shared" si="1224"/>
        <v>0</v>
      </c>
      <c r="M7816" s="66" t="str">
        <f t="shared" si="1220"/>
        <v xml:space="preserve"> </v>
      </c>
    </row>
    <row r="7817" spans="1:13" x14ac:dyDescent="0.25">
      <c r="A7817" s="25">
        <f t="shared" si="1228"/>
        <v>7817</v>
      </c>
      <c r="B7817" s="35">
        <f>+INDEX(Исходные_данные!A:Z,A7817+$X$32-1,$X$30)</f>
        <v>0</v>
      </c>
      <c r="C7817" s="25">
        <f>+IFERROR(_xlfn.NUMBERVALUE(INDEX(Исходные_данные!A:Z,A7817+$X$32-1,$X$31),"."),0)</f>
        <v>0</v>
      </c>
      <c r="D7817" s="51"/>
      <c r="E7817" s="3">
        <f t="shared" si="1225"/>
        <v>1289.4580000000001</v>
      </c>
      <c r="F7817" s="3">
        <f t="shared" si="1226"/>
        <v>1289.4574600000001</v>
      </c>
      <c r="G7817" s="8">
        <f t="shared" si="1229"/>
        <v>0</v>
      </c>
      <c r="H7817" s="7">
        <f t="shared" si="1221"/>
        <v>0</v>
      </c>
      <c r="I7817" s="7">
        <f t="shared" si="1222"/>
        <v>0</v>
      </c>
      <c r="J7817">
        <f t="shared" si="1223"/>
        <v>0</v>
      </c>
      <c r="K7817">
        <f t="shared" si="1227"/>
        <v>0</v>
      </c>
      <c r="L7817">
        <f t="shared" si="1224"/>
        <v>0</v>
      </c>
      <c r="M7817" s="66" t="str">
        <f t="shared" si="1220"/>
        <v xml:space="preserve"> </v>
      </c>
    </row>
    <row r="7818" spans="1:13" x14ac:dyDescent="0.25">
      <c r="A7818" s="25">
        <f t="shared" si="1228"/>
        <v>7818</v>
      </c>
      <c r="B7818" s="35">
        <f>+INDEX(Исходные_данные!A:Z,A7818+$X$32-1,$X$30)</f>
        <v>0</v>
      </c>
      <c r="C7818" s="25">
        <f>+IFERROR(_xlfn.NUMBERVALUE(INDEX(Исходные_данные!A:Z,A7818+$X$32-1,$X$31),"."),0)</f>
        <v>0</v>
      </c>
      <c r="D7818" s="51"/>
      <c r="E7818" s="3">
        <f t="shared" si="1225"/>
        <v>1289.4580000000001</v>
      </c>
      <c r="F7818" s="3">
        <f t="shared" si="1226"/>
        <v>1289.4574600000001</v>
      </c>
      <c r="G7818" s="8">
        <f t="shared" si="1229"/>
        <v>0</v>
      </c>
      <c r="H7818" s="7">
        <f t="shared" si="1221"/>
        <v>0</v>
      </c>
      <c r="I7818" s="7">
        <f t="shared" si="1222"/>
        <v>0</v>
      </c>
      <c r="J7818">
        <f t="shared" si="1223"/>
        <v>0</v>
      </c>
      <c r="K7818">
        <f t="shared" si="1227"/>
        <v>0</v>
      </c>
      <c r="L7818">
        <f t="shared" si="1224"/>
        <v>0</v>
      </c>
      <c r="M7818" s="66" t="str">
        <f t="shared" si="1220"/>
        <v xml:space="preserve"> </v>
      </c>
    </row>
    <row r="7819" spans="1:13" x14ac:dyDescent="0.25">
      <c r="A7819" s="25">
        <f t="shared" si="1228"/>
        <v>7819</v>
      </c>
      <c r="B7819" s="35">
        <f>+INDEX(Исходные_данные!A:Z,A7819+$X$32-1,$X$30)</f>
        <v>0</v>
      </c>
      <c r="C7819" s="25">
        <f>+IFERROR(_xlfn.NUMBERVALUE(INDEX(Исходные_данные!A:Z,A7819+$X$32-1,$X$31),"."),0)</f>
        <v>0</v>
      </c>
      <c r="D7819" s="51"/>
      <c r="E7819" s="3">
        <f t="shared" si="1225"/>
        <v>1289.4580000000001</v>
      </c>
      <c r="F7819" s="3">
        <f t="shared" si="1226"/>
        <v>1289.4574600000001</v>
      </c>
      <c r="G7819" s="8">
        <f t="shared" si="1229"/>
        <v>0</v>
      </c>
      <c r="H7819" s="7">
        <f t="shared" si="1221"/>
        <v>0</v>
      </c>
      <c r="I7819" s="7">
        <f t="shared" si="1222"/>
        <v>0</v>
      </c>
      <c r="J7819">
        <f t="shared" si="1223"/>
        <v>0</v>
      </c>
      <c r="K7819">
        <f t="shared" si="1227"/>
        <v>0</v>
      </c>
      <c r="L7819">
        <f t="shared" si="1224"/>
        <v>0</v>
      </c>
      <c r="M7819" s="66" t="str">
        <f t="shared" si="1220"/>
        <v xml:space="preserve"> </v>
      </c>
    </row>
    <row r="7820" spans="1:13" x14ac:dyDescent="0.25">
      <c r="A7820" s="25">
        <f t="shared" si="1228"/>
        <v>7820</v>
      </c>
      <c r="B7820" s="35">
        <f>+INDEX(Исходные_данные!A:Z,A7820+$X$32-1,$X$30)</f>
        <v>0</v>
      </c>
      <c r="C7820" s="25">
        <f>+IFERROR(_xlfn.NUMBERVALUE(INDEX(Исходные_данные!A:Z,A7820+$X$32-1,$X$31),"."),0)</f>
        <v>0</v>
      </c>
      <c r="D7820" s="51"/>
      <c r="E7820" s="3">
        <f t="shared" si="1225"/>
        <v>1289.4580000000001</v>
      </c>
      <c r="F7820" s="3">
        <f t="shared" si="1226"/>
        <v>1289.4574600000001</v>
      </c>
      <c r="G7820" s="8">
        <f t="shared" si="1229"/>
        <v>0</v>
      </c>
      <c r="H7820" s="7">
        <f t="shared" si="1221"/>
        <v>0</v>
      </c>
      <c r="I7820" s="7">
        <f t="shared" si="1222"/>
        <v>0</v>
      </c>
      <c r="J7820">
        <f t="shared" si="1223"/>
        <v>0</v>
      </c>
      <c r="K7820">
        <f t="shared" si="1227"/>
        <v>0</v>
      </c>
      <c r="L7820">
        <f t="shared" si="1224"/>
        <v>0</v>
      </c>
      <c r="M7820" s="66" t="str">
        <f t="shared" si="1220"/>
        <v xml:space="preserve"> </v>
      </c>
    </row>
    <row r="7821" spans="1:13" x14ac:dyDescent="0.25">
      <c r="A7821" s="25">
        <f t="shared" si="1228"/>
        <v>7821</v>
      </c>
      <c r="B7821" s="35">
        <f>+INDEX(Исходные_данные!A:Z,A7821+$X$32-1,$X$30)</f>
        <v>0</v>
      </c>
      <c r="C7821" s="25">
        <f>+IFERROR(_xlfn.NUMBERVALUE(INDEX(Исходные_данные!A:Z,A7821+$X$32-1,$X$31),"."),0)</f>
        <v>0</v>
      </c>
      <c r="D7821" s="51"/>
      <c r="E7821" s="3">
        <f t="shared" si="1225"/>
        <v>1289.4580000000001</v>
      </c>
      <c r="F7821" s="3">
        <f t="shared" si="1226"/>
        <v>1289.4574600000001</v>
      </c>
      <c r="G7821" s="8">
        <f t="shared" si="1229"/>
        <v>0</v>
      </c>
      <c r="H7821" s="7">
        <f t="shared" si="1221"/>
        <v>0</v>
      </c>
      <c r="I7821" s="7">
        <f t="shared" si="1222"/>
        <v>0</v>
      </c>
      <c r="J7821">
        <f t="shared" si="1223"/>
        <v>0</v>
      </c>
      <c r="K7821">
        <f t="shared" si="1227"/>
        <v>0</v>
      </c>
      <c r="L7821">
        <f t="shared" si="1224"/>
        <v>0</v>
      </c>
      <c r="M7821" s="66" t="str">
        <f t="shared" si="1220"/>
        <v xml:space="preserve"> </v>
      </c>
    </row>
    <row r="7822" spans="1:13" x14ac:dyDescent="0.25">
      <c r="A7822" s="25">
        <f t="shared" si="1228"/>
        <v>7822</v>
      </c>
      <c r="B7822" s="35">
        <f>+INDEX(Исходные_данные!A:Z,A7822+$X$32-1,$X$30)</f>
        <v>0</v>
      </c>
      <c r="C7822" s="25">
        <f>+IFERROR(_xlfn.NUMBERVALUE(INDEX(Исходные_данные!A:Z,A7822+$X$32-1,$X$31),"."),0)</f>
        <v>0</v>
      </c>
      <c r="D7822" s="51"/>
      <c r="E7822" s="3">
        <f t="shared" si="1225"/>
        <v>1289.4580000000001</v>
      </c>
      <c r="F7822" s="3">
        <f t="shared" si="1226"/>
        <v>1289.4574600000001</v>
      </c>
      <c r="G7822" s="8">
        <f t="shared" si="1229"/>
        <v>0</v>
      </c>
      <c r="H7822" s="7">
        <f t="shared" si="1221"/>
        <v>0</v>
      </c>
      <c r="I7822" s="7">
        <f t="shared" si="1222"/>
        <v>0</v>
      </c>
      <c r="J7822">
        <f t="shared" si="1223"/>
        <v>0</v>
      </c>
      <c r="K7822">
        <f t="shared" si="1227"/>
        <v>0</v>
      </c>
      <c r="L7822">
        <f t="shared" si="1224"/>
        <v>0</v>
      </c>
      <c r="M7822" s="66" t="str">
        <f t="shared" si="1220"/>
        <v xml:space="preserve"> </v>
      </c>
    </row>
    <row r="7823" spans="1:13" x14ac:dyDescent="0.25">
      <c r="A7823" s="25">
        <f t="shared" si="1228"/>
        <v>7823</v>
      </c>
      <c r="B7823" s="35">
        <f>+INDEX(Исходные_данные!A:Z,A7823+$X$32-1,$X$30)</f>
        <v>0</v>
      </c>
      <c r="C7823" s="25">
        <f>+IFERROR(_xlfn.NUMBERVALUE(INDEX(Исходные_данные!A:Z,A7823+$X$32-1,$X$31),"."),0)</f>
        <v>0</v>
      </c>
      <c r="D7823" s="51"/>
      <c r="E7823" s="3">
        <f t="shared" si="1225"/>
        <v>1289.4580000000001</v>
      </c>
      <c r="F7823" s="3">
        <f t="shared" si="1226"/>
        <v>1289.4574600000001</v>
      </c>
      <c r="G7823" s="8">
        <f t="shared" si="1229"/>
        <v>0</v>
      </c>
      <c r="H7823" s="7">
        <f t="shared" si="1221"/>
        <v>0</v>
      </c>
      <c r="I7823" s="7">
        <f t="shared" si="1222"/>
        <v>0</v>
      </c>
      <c r="J7823">
        <f t="shared" si="1223"/>
        <v>0</v>
      </c>
      <c r="K7823">
        <f t="shared" si="1227"/>
        <v>0</v>
      </c>
      <c r="L7823">
        <f t="shared" si="1224"/>
        <v>0</v>
      </c>
      <c r="M7823" s="66" t="str">
        <f t="shared" si="1220"/>
        <v xml:space="preserve"> </v>
      </c>
    </row>
    <row r="7824" spans="1:13" x14ac:dyDescent="0.25">
      <c r="A7824" s="25">
        <f t="shared" si="1228"/>
        <v>7824</v>
      </c>
      <c r="B7824" s="35">
        <f>+INDEX(Исходные_данные!A:Z,A7824+$X$32-1,$X$30)</f>
        <v>0</v>
      </c>
      <c r="C7824" s="25">
        <f>+IFERROR(_xlfn.NUMBERVALUE(INDEX(Исходные_данные!A:Z,A7824+$X$32-1,$X$31),"."),0)</f>
        <v>0</v>
      </c>
      <c r="D7824" s="51"/>
      <c r="E7824" s="3">
        <f t="shared" si="1225"/>
        <v>1289.4580000000001</v>
      </c>
      <c r="F7824" s="3">
        <f t="shared" si="1226"/>
        <v>1289.4574600000001</v>
      </c>
      <c r="G7824" s="8">
        <f t="shared" si="1229"/>
        <v>0</v>
      </c>
      <c r="H7824" s="7">
        <f t="shared" si="1221"/>
        <v>0</v>
      </c>
      <c r="I7824" s="7">
        <f t="shared" si="1222"/>
        <v>0</v>
      </c>
      <c r="J7824">
        <f t="shared" si="1223"/>
        <v>0</v>
      </c>
      <c r="K7824">
        <f t="shared" si="1227"/>
        <v>0</v>
      </c>
      <c r="L7824">
        <f t="shared" si="1224"/>
        <v>0</v>
      </c>
      <c r="M7824" s="66" t="str">
        <f t="shared" si="1220"/>
        <v xml:space="preserve"> </v>
      </c>
    </row>
    <row r="7825" spans="1:13" x14ac:dyDescent="0.25">
      <c r="A7825" s="25">
        <f t="shared" si="1228"/>
        <v>7825</v>
      </c>
      <c r="B7825" s="35">
        <f>+INDEX(Исходные_данные!A:Z,A7825+$X$32-1,$X$30)</f>
        <v>0</v>
      </c>
      <c r="C7825" s="25">
        <f>+IFERROR(_xlfn.NUMBERVALUE(INDEX(Исходные_данные!A:Z,A7825+$X$32-1,$X$31),"."),0)</f>
        <v>0</v>
      </c>
      <c r="D7825" s="51"/>
      <c r="E7825" s="3">
        <f t="shared" si="1225"/>
        <v>1289.4580000000001</v>
      </c>
      <c r="F7825" s="3">
        <f t="shared" si="1226"/>
        <v>1289.4574600000001</v>
      </c>
      <c r="G7825" s="8">
        <f t="shared" si="1229"/>
        <v>0</v>
      </c>
      <c r="H7825" s="7">
        <f t="shared" si="1221"/>
        <v>0</v>
      </c>
      <c r="I7825" s="7">
        <f t="shared" si="1222"/>
        <v>0</v>
      </c>
      <c r="J7825">
        <f t="shared" si="1223"/>
        <v>0</v>
      </c>
      <c r="K7825">
        <f t="shared" si="1227"/>
        <v>0</v>
      </c>
      <c r="L7825">
        <f t="shared" si="1224"/>
        <v>0</v>
      </c>
      <c r="M7825" s="66" t="str">
        <f t="shared" si="1220"/>
        <v xml:space="preserve"> </v>
      </c>
    </row>
    <row r="7826" spans="1:13" x14ac:dyDescent="0.25">
      <c r="A7826" s="25">
        <f t="shared" si="1228"/>
        <v>7826</v>
      </c>
      <c r="B7826" s="35">
        <f>+INDEX(Исходные_данные!A:Z,A7826+$X$32-1,$X$30)</f>
        <v>0</v>
      </c>
      <c r="C7826" s="25">
        <f>+IFERROR(_xlfn.NUMBERVALUE(INDEX(Исходные_данные!A:Z,A7826+$X$32-1,$X$31),"."),0)</f>
        <v>0</v>
      </c>
      <c r="D7826" s="51"/>
      <c r="E7826" s="3">
        <f t="shared" si="1225"/>
        <v>1289.4580000000001</v>
      </c>
      <c r="F7826" s="3">
        <f t="shared" si="1226"/>
        <v>1289.4574600000001</v>
      </c>
      <c r="G7826" s="8">
        <f t="shared" si="1229"/>
        <v>0</v>
      </c>
      <c r="H7826" s="7">
        <f t="shared" si="1221"/>
        <v>0</v>
      </c>
      <c r="I7826" s="7">
        <f t="shared" si="1222"/>
        <v>0</v>
      </c>
      <c r="J7826">
        <f t="shared" si="1223"/>
        <v>0</v>
      </c>
      <c r="K7826">
        <f t="shared" si="1227"/>
        <v>0</v>
      </c>
      <c r="L7826">
        <f t="shared" si="1224"/>
        <v>0</v>
      </c>
      <c r="M7826" s="66" t="str">
        <f t="shared" si="1220"/>
        <v xml:space="preserve"> </v>
      </c>
    </row>
    <row r="7827" spans="1:13" x14ac:dyDescent="0.25">
      <c r="A7827" s="25">
        <f t="shared" si="1228"/>
        <v>7827</v>
      </c>
      <c r="B7827" s="35">
        <f>+INDEX(Исходные_данные!A:Z,A7827+$X$32-1,$X$30)</f>
        <v>0</v>
      </c>
      <c r="C7827" s="25">
        <f>+IFERROR(_xlfn.NUMBERVALUE(INDEX(Исходные_данные!A:Z,A7827+$X$32-1,$X$31),"."),0)</f>
        <v>0</v>
      </c>
      <c r="D7827" s="51"/>
      <c r="E7827" s="3">
        <f t="shared" si="1225"/>
        <v>1289.4580000000001</v>
      </c>
      <c r="F7827" s="3">
        <f t="shared" si="1226"/>
        <v>1289.4574600000001</v>
      </c>
      <c r="G7827" s="8">
        <f t="shared" si="1229"/>
        <v>0</v>
      </c>
      <c r="H7827" s="7">
        <f t="shared" si="1221"/>
        <v>0</v>
      </c>
      <c r="I7827" s="7">
        <f t="shared" si="1222"/>
        <v>0</v>
      </c>
      <c r="J7827">
        <f t="shared" si="1223"/>
        <v>0</v>
      </c>
      <c r="K7827">
        <f t="shared" si="1227"/>
        <v>0</v>
      </c>
      <c r="L7827">
        <f t="shared" si="1224"/>
        <v>0</v>
      </c>
      <c r="M7827" s="66" t="str">
        <f t="shared" si="1220"/>
        <v xml:space="preserve"> </v>
      </c>
    </row>
    <row r="7828" spans="1:13" x14ac:dyDescent="0.25">
      <c r="A7828" s="25">
        <f t="shared" si="1228"/>
        <v>7828</v>
      </c>
      <c r="B7828" s="35">
        <f>+INDEX(Исходные_данные!A:Z,A7828+$X$32-1,$X$30)</f>
        <v>0</v>
      </c>
      <c r="C7828" s="25">
        <f>+IFERROR(_xlfn.NUMBERVALUE(INDEX(Исходные_данные!A:Z,A7828+$X$32-1,$X$31),"."),0)</f>
        <v>0</v>
      </c>
      <c r="D7828" s="51"/>
      <c r="E7828" s="3">
        <f t="shared" si="1225"/>
        <v>1289.4580000000001</v>
      </c>
      <c r="F7828" s="3">
        <f t="shared" si="1226"/>
        <v>1289.4574600000001</v>
      </c>
      <c r="G7828" s="8">
        <f t="shared" si="1229"/>
        <v>0</v>
      </c>
      <c r="H7828" s="7">
        <f t="shared" si="1221"/>
        <v>0</v>
      </c>
      <c r="I7828" s="7">
        <f t="shared" si="1222"/>
        <v>0</v>
      </c>
      <c r="J7828">
        <f t="shared" si="1223"/>
        <v>0</v>
      </c>
      <c r="K7828">
        <f t="shared" si="1227"/>
        <v>0</v>
      </c>
      <c r="L7828">
        <f t="shared" si="1224"/>
        <v>0</v>
      </c>
      <c r="M7828" s="66" t="str">
        <f t="shared" si="1220"/>
        <v xml:space="preserve"> </v>
      </c>
    </row>
    <row r="7829" spans="1:13" x14ac:dyDescent="0.25">
      <c r="A7829" s="25">
        <f t="shared" si="1228"/>
        <v>7829</v>
      </c>
      <c r="B7829" s="35">
        <f>+INDEX(Исходные_данные!A:Z,A7829+$X$32-1,$X$30)</f>
        <v>0</v>
      </c>
      <c r="C7829" s="25">
        <f>+IFERROR(_xlfn.NUMBERVALUE(INDEX(Исходные_данные!A:Z,A7829+$X$32-1,$X$31),"."),0)</f>
        <v>0</v>
      </c>
      <c r="D7829" s="51"/>
      <c r="E7829" s="3">
        <f t="shared" si="1225"/>
        <v>1289.4580000000001</v>
      </c>
      <c r="F7829" s="3">
        <f t="shared" si="1226"/>
        <v>1289.4574600000001</v>
      </c>
      <c r="G7829" s="8">
        <f t="shared" si="1229"/>
        <v>0</v>
      </c>
      <c r="H7829" s="7">
        <f t="shared" si="1221"/>
        <v>0</v>
      </c>
      <c r="I7829" s="7">
        <f t="shared" si="1222"/>
        <v>0</v>
      </c>
      <c r="J7829">
        <f t="shared" si="1223"/>
        <v>0</v>
      </c>
      <c r="K7829">
        <f t="shared" si="1227"/>
        <v>0</v>
      </c>
      <c r="L7829">
        <f t="shared" si="1224"/>
        <v>0</v>
      </c>
      <c r="M7829" s="66" t="str">
        <f t="shared" si="1220"/>
        <v xml:space="preserve"> </v>
      </c>
    </row>
    <row r="7830" spans="1:13" x14ac:dyDescent="0.25">
      <c r="A7830" s="25">
        <f t="shared" si="1228"/>
        <v>7830</v>
      </c>
      <c r="B7830" s="35">
        <f>+INDEX(Исходные_данные!A:Z,A7830+$X$32-1,$X$30)</f>
        <v>0</v>
      </c>
      <c r="C7830" s="25">
        <f>+IFERROR(_xlfn.NUMBERVALUE(INDEX(Исходные_данные!A:Z,A7830+$X$32-1,$X$31),"."),0)</f>
        <v>0</v>
      </c>
      <c r="D7830" s="51"/>
      <c r="E7830" s="3">
        <f t="shared" si="1225"/>
        <v>1289.4580000000001</v>
      </c>
      <c r="F7830" s="3">
        <f t="shared" si="1226"/>
        <v>1289.4574600000001</v>
      </c>
      <c r="G7830" s="8">
        <f t="shared" si="1229"/>
        <v>0</v>
      </c>
      <c r="H7830" s="7">
        <f t="shared" si="1221"/>
        <v>0</v>
      </c>
      <c r="I7830" s="7">
        <f t="shared" si="1222"/>
        <v>0</v>
      </c>
      <c r="J7830">
        <f t="shared" si="1223"/>
        <v>0</v>
      </c>
      <c r="K7830">
        <f t="shared" si="1227"/>
        <v>0</v>
      </c>
      <c r="L7830">
        <f t="shared" si="1224"/>
        <v>0</v>
      </c>
      <c r="M7830" s="66" t="str">
        <f t="shared" si="1220"/>
        <v xml:space="preserve"> </v>
      </c>
    </row>
    <row r="7831" spans="1:13" x14ac:dyDescent="0.25">
      <c r="A7831" s="25">
        <f t="shared" si="1228"/>
        <v>7831</v>
      </c>
      <c r="B7831" s="35">
        <f>+INDEX(Исходные_данные!A:Z,A7831+$X$32-1,$X$30)</f>
        <v>0</v>
      </c>
      <c r="C7831" s="25">
        <f>+IFERROR(_xlfn.NUMBERVALUE(INDEX(Исходные_данные!A:Z,A7831+$X$32-1,$X$31),"."),0)</f>
        <v>0</v>
      </c>
      <c r="D7831" s="51"/>
      <c r="E7831" s="3">
        <f t="shared" si="1225"/>
        <v>1289.4580000000001</v>
      </c>
      <c r="F7831" s="3">
        <f t="shared" si="1226"/>
        <v>1289.4574600000001</v>
      </c>
      <c r="G7831" s="8">
        <f t="shared" si="1229"/>
        <v>0</v>
      </c>
      <c r="H7831" s="7">
        <f t="shared" si="1221"/>
        <v>0</v>
      </c>
      <c r="I7831" s="7">
        <f t="shared" si="1222"/>
        <v>0</v>
      </c>
      <c r="J7831">
        <f t="shared" si="1223"/>
        <v>0</v>
      </c>
      <c r="K7831">
        <f t="shared" si="1227"/>
        <v>0</v>
      </c>
      <c r="L7831">
        <f t="shared" si="1224"/>
        <v>0</v>
      </c>
      <c r="M7831" s="66" t="str">
        <f t="shared" si="1220"/>
        <v xml:space="preserve"> </v>
      </c>
    </row>
    <row r="7832" spans="1:13" x14ac:dyDescent="0.25">
      <c r="A7832" s="25">
        <f t="shared" si="1228"/>
        <v>7832</v>
      </c>
      <c r="B7832" s="35">
        <f>+INDEX(Исходные_данные!A:Z,A7832+$X$32-1,$X$30)</f>
        <v>0</v>
      </c>
      <c r="C7832" s="25">
        <f>+IFERROR(_xlfn.NUMBERVALUE(INDEX(Исходные_данные!A:Z,A7832+$X$32-1,$X$31),"."),0)</f>
        <v>0</v>
      </c>
      <c r="D7832" s="51"/>
      <c r="E7832" s="3">
        <f t="shared" si="1225"/>
        <v>1289.4580000000001</v>
      </c>
      <c r="F7832" s="3">
        <f t="shared" si="1226"/>
        <v>1289.4574600000001</v>
      </c>
      <c r="G7832" s="8">
        <f t="shared" si="1229"/>
        <v>0</v>
      </c>
      <c r="H7832" s="7">
        <f t="shared" si="1221"/>
        <v>0</v>
      </c>
      <c r="I7832" s="7">
        <f t="shared" si="1222"/>
        <v>0</v>
      </c>
      <c r="J7832">
        <f t="shared" si="1223"/>
        <v>0</v>
      </c>
      <c r="K7832">
        <f t="shared" si="1227"/>
        <v>0</v>
      </c>
      <c r="L7832">
        <f t="shared" si="1224"/>
        <v>0</v>
      </c>
      <c r="M7832" s="66" t="str">
        <f t="shared" si="1220"/>
        <v xml:space="preserve"> </v>
      </c>
    </row>
    <row r="7833" spans="1:13" x14ac:dyDescent="0.25">
      <c r="A7833" s="25">
        <f t="shared" si="1228"/>
        <v>7833</v>
      </c>
      <c r="B7833" s="35">
        <f>+INDEX(Исходные_данные!A:Z,A7833+$X$32-1,$X$30)</f>
        <v>0</v>
      </c>
      <c r="C7833" s="25">
        <f>+IFERROR(_xlfn.NUMBERVALUE(INDEX(Исходные_данные!A:Z,A7833+$X$32-1,$X$31),"."),0)</f>
        <v>0</v>
      </c>
      <c r="D7833" s="51"/>
      <c r="E7833" s="3">
        <f t="shared" si="1225"/>
        <v>1289.4580000000001</v>
      </c>
      <c r="F7833" s="3">
        <f t="shared" si="1226"/>
        <v>1289.4574600000001</v>
      </c>
      <c r="G7833" s="8">
        <f t="shared" si="1229"/>
        <v>0</v>
      </c>
      <c r="H7833" s="7">
        <f t="shared" si="1221"/>
        <v>0</v>
      </c>
      <c r="I7833" s="7">
        <f t="shared" si="1222"/>
        <v>0</v>
      </c>
      <c r="J7833">
        <f t="shared" si="1223"/>
        <v>0</v>
      </c>
      <c r="K7833">
        <f t="shared" si="1227"/>
        <v>0</v>
      </c>
      <c r="L7833">
        <f t="shared" si="1224"/>
        <v>0</v>
      </c>
      <c r="M7833" s="66" t="str">
        <f t="shared" si="1220"/>
        <v xml:space="preserve"> </v>
      </c>
    </row>
    <row r="7834" spans="1:13" x14ac:dyDescent="0.25">
      <c r="A7834" s="25">
        <f t="shared" si="1228"/>
        <v>7834</v>
      </c>
      <c r="B7834" s="35">
        <f>+INDEX(Исходные_данные!A:Z,A7834+$X$32-1,$X$30)</f>
        <v>0</v>
      </c>
      <c r="C7834" s="25">
        <f>+IFERROR(_xlfn.NUMBERVALUE(INDEX(Исходные_данные!A:Z,A7834+$X$32-1,$X$31),"."),0)</f>
        <v>0</v>
      </c>
      <c r="D7834" s="51"/>
      <c r="E7834" s="3">
        <f t="shared" si="1225"/>
        <v>1289.4580000000001</v>
      </c>
      <c r="F7834" s="3">
        <f t="shared" si="1226"/>
        <v>1289.4574600000001</v>
      </c>
      <c r="G7834" s="8">
        <f t="shared" si="1229"/>
        <v>0</v>
      </c>
      <c r="H7834" s="7">
        <f t="shared" si="1221"/>
        <v>0</v>
      </c>
      <c r="I7834" s="7">
        <f t="shared" si="1222"/>
        <v>0</v>
      </c>
      <c r="J7834">
        <f t="shared" si="1223"/>
        <v>0</v>
      </c>
      <c r="K7834">
        <f t="shared" si="1227"/>
        <v>0</v>
      </c>
      <c r="L7834">
        <f t="shared" si="1224"/>
        <v>0</v>
      </c>
      <c r="M7834" s="66" t="str">
        <f t="shared" si="1220"/>
        <v xml:space="preserve"> </v>
      </c>
    </row>
    <row r="7835" spans="1:13" x14ac:dyDescent="0.25">
      <c r="A7835" s="25">
        <f t="shared" si="1228"/>
        <v>7835</v>
      </c>
      <c r="B7835" s="35">
        <f>+INDEX(Исходные_данные!A:Z,A7835+$X$32-1,$X$30)</f>
        <v>0</v>
      </c>
      <c r="C7835" s="25">
        <f>+IFERROR(_xlfn.NUMBERVALUE(INDEX(Исходные_данные!A:Z,A7835+$X$32-1,$X$31),"."),0)</f>
        <v>0</v>
      </c>
      <c r="D7835" s="51"/>
      <c r="E7835" s="3">
        <f t="shared" si="1225"/>
        <v>1289.4580000000001</v>
      </c>
      <c r="F7835" s="3">
        <f t="shared" si="1226"/>
        <v>1289.4574600000001</v>
      </c>
      <c r="G7835" s="8">
        <f t="shared" si="1229"/>
        <v>0</v>
      </c>
      <c r="H7835" s="7">
        <f t="shared" si="1221"/>
        <v>0</v>
      </c>
      <c r="I7835" s="7">
        <f t="shared" si="1222"/>
        <v>0</v>
      </c>
      <c r="J7835">
        <f t="shared" si="1223"/>
        <v>0</v>
      </c>
      <c r="K7835">
        <f t="shared" si="1227"/>
        <v>0</v>
      </c>
      <c r="L7835">
        <f t="shared" si="1224"/>
        <v>0</v>
      </c>
      <c r="M7835" s="66" t="str">
        <f t="shared" si="1220"/>
        <v xml:space="preserve"> </v>
      </c>
    </row>
    <row r="7836" spans="1:13" x14ac:dyDescent="0.25">
      <c r="A7836" s="25">
        <f t="shared" si="1228"/>
        <v>7836</v>
      </c>
      <c r="B7836" s="35">
        <f>+INDEX(Исходные_данные!A:Z,A7836+$X$32-1,$X$30)</f>
        <v>0</v>
      </c>
      <c r="C7836" s="25">
        <f>+IFERROR(_xlfn.NUMBERVALUE(INDEX(Исходные_данные!A:Z,A7836+$X$32-1,$X$31),"."),0)</f>
        <v>0</v>
      </c>
      <c r="D7836" s="51"/>
      <c r="E7836" s="3">
        <f t="shared" si="1225"/>
        <v>1289.4580000000001</v>
      </c>
      <c r="F7836" s="3">
        <f t="shared" si="1226"/>
        <v>1289.4574600000001</v>
      </c>
      <c r="G7836" s="8">
        <f t="shared" si="1229"/>
        <v>0</v>
      </c>
      <c r="H7836" s="7">
        <f t="shared" si="1221"/>
        <v>0</v>
      </c>
      <c r="I7836" s="7">
        <f t="shared" si="1222"/>
        <v>0</v>
      </c>
      <c r="J7836">
        <f t="shared" si="1223"/>
        <v>0</v>
      </c>
      <c r="K7836">
        <f t="shared" si="1227"/>
        <v>0</v>
      </c>
      <c r="L7836">
        <f t="shared" si="1224"/>
        <v>0</v>
      </c>
      <c r="M7836" s="66" t="str">
        <f t="shared" ref="M7836:M7899" si="1230">IF(AC7851=1,"",+CONCATENATE(IF($AC$43=1,CONCATENATE(D7836," "),""),IF($AC$44=1,CONCATENATE(E7836," (",TEXT(G7836,"0,0"),"%)"),"")))</f>
        <v xml:space="preserve"> </v>
      </c>
    </row>
    <row r="7837" spans="1:13" x14ac:dyDescent="0.25">
      <c r="A7837" s="25">
        <f t="shared" si="1228"/>
        <v>7837</v>
      </c>
      <c r="B7837" s="35">
        <f>+INDEX(Исходные_данные!A:Z,A7837+$X$32-1,$X$30)</f>
        <v>0</v>
      </c>
      <c r="C7837" s="25">
        <f>+IFERROR(_xlfn.NUMBERVALUE(INDEX(Исходные_данные!A:Z,A7837+$X$32-1,$X$31),"."),0)</f>
        <v>0</v>
      </c>
      <c r="D7837" s="51"/>
      <c r="E7837" s="3">
        <f t="shared" si="1225"/>
        <v>1289.4580000000001</v>
      </c>
      <c r="F7837" s="3">
        <f t="shared" si="1226"/>
        <v>1289.4574600000001</v>
      </c>
      <c r="G7837" s="8">
        <f t="shared" si="1229"/>
        <v>0</v>
      </c>
      <c r="H7837" s="7">
        <f t="shared" si="1221"/>
        <v>0</v>
      </c>
      <c r="I7837" s="7">
        <f t="shared" si="1222"/>
        <v>0</v>
      </c>
      <c r="J7837">
        <f t="shared" si="1223"/>
        <v>0</v>
      </c>
      <c r="K7837">
        <f t="shared" si="1227"/>
        <v>0</v>
      </c>
      <c r="L7837">
        <f t="shared" si="1224"/>
        <v>0</v>
      </c>
      <c r="M7837" s="66" t="str">
        <f t="shared" si="1230"/>
        <v xml:space="preserve"> </v>
      </c>
    </row>
    <row r="7838" spans="1:13" x14ac:dyDescent="0.25">
      <c r="A7838" s="25">
        <f t="shared" si="1228"/>
        <v>7838</v>
      </c>
      <c r="B7838" s="35">
        <f>+INDEX(Исходные_данные!A:Z,A7838+$X$32-1,$X$30)</f>
        <v>0</v>
      </c>
      <c r="C7838" s="25">
        <f>+IFERROR(_xlfn.NUMBERVALUE(INDEX(Исходные_данные!A:Z,A7838+$X$32-1,$X$31),"."),0)</f>
        <v>0</v>
      </c>
      <c r="D7838" s="51"/>
      <c r="E7838" s="3">
        <f t="shared" si="1225"/>
        <v>1289.4580000000001</v>
      </c>
      <c r="F7838" s="3">
        <f t="shared" si="1226"/>
        <v>1289.4574600000001</v>
      </c>
      <c r="G7838" s="8">
        <f t="shared" si="1229"/>
        <v>0</v>
      </c>
      <c r="H7838" s="7">
        <f t="shared" si="1221"/>
        <v>0</v>
      </c>
      <c r="I7838" s="7">
        <f t="shared" si="1222"/>
        <v>0</v>
      </c>
      <c r="J7838">
        <f t="shared" si="1223"/>
        <v>0</v>
      </c>
      <c r="K7838">
        <f t="shared" si="1227"/>
        <v>0</v>
      </c>
      <c r="L7838">
        <f t="shared" si="1224"/>
        <v>0</v>
      </c>
      <c r="M7838" s="66" t="str">
        <f t="shared" si="1230"/>
        <v xml:space="preserve"> </v>
      </c>
    </row>
    <row r="7839" spans="1:13" x14ac:dyDescent="0.25">
      <c r="A7839" s="25">
        <f t="shared" si="1228"/>
        <v>7839</v>
      </c>
      <c r="B7839" s="35">
        <f>+INDEX(Исходные_данные!A:Z,A7839+$X$32-1,$X$30)</f>
        <v>0</v>
      </c>
      <c r="C7839" s="25">
        <f>+IFERROR(_xlfn.NUMBERVALUE(INDEX(Исходные_данные!A:Z,A7839+$X$32-1,$X$31),"."),0)</f>
        <v>0</v>
      </c>
      <c r="D7839" s="51"/>
      <c r="E7839" s="3">
        <f t="shared" si="1225"/>
        <v>1289.4580000000001</v>
      </c>
      <c r="F7839" s="3">
        <f t="shared" si="1226"/>
        <v>1289.4574600000001</v>
      </c>
      <c r="G7839" s="8">
        <f t="shared" si="1229"/>
        <v>0</v>
      </c>
      <c r="H7839" s="7">
        <f t="shared" si="1221"/>
        <v>0</v>
      </c>
      <c r="I7839" s="7">
        <f t="shared" si="1222"/>
        <v>0</v>
      </c>
      <c r="J7839">
        <f t="shared" si="1223"/>
        <v>0</v>
      </c>
      <c r="K7839">
        <f t="shared" si="1227"/>
        <v>0</v>
      </c>
      <c r="L7839">
        <f t="shared" si="1224"/>
        <v>0</v>
      </c>
      <c r="M7839" s="66" t="str">
        <f t="shared" si="1230"/>
        <v xml:space="preserve"> </v>
      </c>
    </row>
    <row r="7840" spans="1:13" x14ac:dyDescent="0.25">
      <c r="A7840" s="25">
        <f t="shared" si="1228"/>
        <v>7840</v>
      </c>
      <c r="B7840" s="35">
        <f>+INDEX(Исходные_данные!A:Z,A7840+$X$32-1,$X$30)</f>
        <v>0</v>
      </c>
      <c r="C7840" s="25">
        <f>+IFERROR(_xlfn.NUMBERVALUE(INDEX(Исходные_данные!A:Z,A7840+$X$32-1,$X$31),"."),0)</f>
        <v>0</v>
      </c>
      <c r="D7840" s="51"/>
      <c r="E7840" s="3">
        <f t="shared" si="1225"/>
        <v>1289.4580000000001</v>
      </c>
      <c r="F7840" s="3">
        <f t="shared" si="1226"/>
        <v>1289.4574600000001</v>
      </c>
      <c r="G7840" s="8">
        <f t="shared" si="1229"/>
        <v>0</v>
      </c>
      <c r="H7840" s="7">
        <f t="shared" si="1221"/>
        <v>0</v>
      </c>
      <c r="I7840" s="7">
        <f t="shared" si="1222"/>
        <v>0</v>
      </c>
      <c r="J7840">
        <f t="shared" si="1223"/>
        <v>0</v>
      </c>
      <c r="K7840">
        <f t="shared" si="1227"/>
        <v>0</v>
      </c>
      <c r="L7840">
        <f t="shared" si="1224"/>
        <v>0</v>
      </c>
      <c r="M7840" s="66" t="str">
        <f t="shared" si="1230"/>
        <v xml:space="preserve"> </v>
      </c>
    </row>
    <row r="7841" spans="1:13" x14ac:dyDescent="0.25">
      <c r="A7841" s="25">
        <f t="shared" si="1228"/>
        <v>7841</v>
      </c>
      <c r="B7841" s="35">
        <f>+INDEX(Исходные_данные!A:Z,A7841+$X$32-1,$X$30)</f>
        <v>0</v>
      </c>
      <c r="C7841" s="25">
        <f>+IFERROR(_xlfn.NUMBERVALUE(INDEX(Исходные_данные!A:Z,A7841+$X$32-1,$X$31),"."),0)</f>
        <v>0</v>
      </c>
      <c r="D7841" s="51"/>
      <c r="E7841" s="3">
        <f t="shared" si="1225"/>
        <v>1289.4580000000001</v>
      </c>
      <c r="F7841" s="3">
        <f t="shared" si="1226"/>
        <v>1289.4574600000001</v>
      </c>
      <c r="G7841" s="8">
        <f t="shared" si="1229"/>
        <v>0</v>
      </c>
      <c r="H7841" s="7">
        <f t="shared" si="1221"/>
        <v>0</v>
      </c>
      <c r="I7841" s="7">
        <f t="shared" si="1222"/>
        <v>0</v>
      </c>
      <c r="J7841">
        <f t="shared" si="1223"/>
        <v>0</v>
      </c>
      <c r="K7841">
        <f t="shared" si="1227"/>
        <v>0</v>
      </c>
      <c r="L7841">
        <f t="shared" si="1224"/>
        <v>0</v>
      </c>
      <c r="M7841" s="66" t="str">
        <f t="shared" si="1230"/>
        <v xml:space="preserve"> </v>
      </c>
    </row>
    <row r="7842" spans="1:13" x14ac:dyDescent="0.25">
      <c r="A7842" s="25">
        <f t="shared" si="1228"/>
        <v>7842</v>
      </c>
      <c r="B7842" s="35">
        <f>+INDEX(Исходные_данные!A:Z,A7842+$X$32-1,$X$30)</f>
        <v>0</v>
      </c>
      <c r="C7842" s="25">
        <f>+IFERROR(_xlfn.NUMBERVALUE(INDEX(Исходные_данные!A:Z,A7842+$X$32-1,$X$31),"."),0)</f>
        <v>0</v>
      </c>
      <c r="D7842" s="51"/>
      <c r="E7842" s="3">
        <f t="shared" si="1225"/>
        <v>1289.4580000000001</v>
      </c>
      <c r="F7842" s="3">
        <f t="shared" si="1226"/>
        <v>1289.4574600000001</v>
      </c>
      <c r="G7842" s="8">
        <f t="shared" si="1229"/>
        <v>0</v>
      </c>
      <c r="H7842" s="7">
        <f t="shared" si="1221"/>
        <v>0</v>
      </c>
      <c r="I7842" s="7">
        <f t="shared" si="1222"/>
        <v>0</v>
      </c>
      <c r="J7842">
        <f t="shared" si="1223"/>
        <v>0</v>
      </c>
      <c r="K7842">
        <f t="shared" si="1227"/>
        <v>0</v>
      </c>
      <c r="L7842">
        <f t="shared" si="1224"/>
        <v>0</v>
      </c>
      <c r="M7842" s="66" t="str">
        <f t="shared" si="1230"/>
        <v xml:space="preserve"> </v>
      </c>
    </row>
    <row r="7843" spans="1:13" x14ac:dyDescent="0.25">
      <c r="A7843" s="25">
        <f t="shared" si="1228"/>
        <v>7843</v>
      </c>
      <c r="B7843" s="35">
        <f>+INDEX(Исходные_данные!A:Z,A7843+$X$32-1,$X$30)</f>
        <v>0</v>
      </c>
      <c r="C7843" s="25">
        <f>+IFERROR(_xlfn.NUMBERVALUE(INDEX(Исходные_данные!A:Z,A7843+$X$32-1,$X$31),"."),0)</f>
        <v>0</v>
      </c>
      <c r="D7843" s="51"/>
      <c r="E7843" s="3">
        <f t="shared" si="1225"/>
        <v>1289.4580000000001</v>
      </c>
      <c r="F7843" s="3">
        <f t="shared" si="1226"/>
        <v>1289.4574600000001</v>
      </c>
      <c r="G7843" s="8">
        <f t="shared" si="1229"/>
        <v>0</v>
      </c>
      <c r="H7843" s="7">
        <f t="shared" si="1221"/>
        <v>0</v>
      </c>
      <c r="I7843" s="7">
        <f t="shared" si="1222"/>
        <v>0</v>
      </c>
      <c r="J7843">
        <f t="shared" si="1223"/>
        <v>0</v>
      </c>
      <c r="K7843">
        <f t="shared" si="1227"/>
        <v>0</v>
      </c>
      <c r="L7843">
        <f t="shared" si="1224"/>
        <v>0</v>
      </c>
      <c r="M7843" s="66" t="str">
        <f t="shared" si="1230"/>
        <v xml:space="preserve"> </v>
      </c>
    </row>
    <row r="7844" spans="1:13" x14ac:dyDescent="0.25">
      <c r="A7844" s="25">
        <f t="shared" si="1228"/>
        <v>7844</v>
      </c>
      <c r="B7844" s="35">
        <f>+INDEX(Исходные_данные!A:Z,A7844+$X$32-1,$X$30)</f>
        <v>0</v>
      </c>
      <c r="C7844" s="25">
        <f>+IFERROR(_xlfn.NUMBERVALUE(INDEX(Исходные_данные!A:Z,A7844+$X$32-1,$X$31),"."),0)</f>
        <v>0</v>
      </c>
      <c r="D7844" s="51"/>
      <c r="E7844" s="3">
        <f t="shared" si="1225"/>
        <v>1289.4580000000001</v>
      </c>
      <c r="F7844" s="3">
        <f t="shared" si="1226"/>
        <v>1289.4574600000001</v>
      </c>
      <c r="G7844" s="8">
        <f t="shared" si="1229"/>
        <v>0</v>
      </c>
      <c r="H7844" s="7">
        <f t="shared" si="1221"/>
        <v>0</v>
      </c>
      <c r="I7844" s="7">
        <f t="shared" si="1222"/>
        <v>0</v>
      </c>
      <c r="J7844">
        <f t="shared" si="1223"/>
        <v>0</v>
      </c>
      <c r="K7844">
        <f t="shared" si="1227"/>
        <v>0</v>
      </c>
      <c r="L7844">
        <f t="shared" si="1224"/>
        <v>0</v>
      </c>
      <c r="M7844" s="66" t="str">
        <f t="shared" si="1230"/>
        <v xml:space="preserve"> </v>
      </c>
    </row>
    <row r="7845" spans="1:13" x14ac:dyDescent="0.25">
      <c r="A7845" s="25">
        <f t="shared" si="1228"/>
        <v>7845</v>
      </c>
      <c r="B7845" s="35">
        <f>+INDEX(Исходные_данные!A:Z,A7845+$X$32-1,$X$30)</f>
        <v>0</v>
      </c>
      <c r="C7845" s="25">
        <f>+IFERROR(_xlfn.NUMBERVALUE(INDEX(Исходные_данные!A:Z,A7845+$X$32-1,$X$31),"."),0)</f>
        <v>0</v>
      </c>
      <c r="D7845" s="51"/>
      <c r="E7845" s="3">
        <f t="shared" si="1225"/>
        <v>1289.4580000000001</v>
      </c>
      <c r="F7845" s="3">
        <f t="shared" si="1226"/>
        <v>1289.4574600000001</v>
      </c>
      <c r="G7845" s="8">
        <f t="shared" si="1229"/>
        <v>0</v>
      </c>
      <c r="H7845" s="7">
        <f t="shared" si="1221"/>
        <v>0</v>
      </c>
      <c r="I7845" s="7">
        <f t="shared" si="1222"/>
        <v>0</v>
      </c>
      <c r="J7845">
        <f t="shared" si="1223"/>
        <v>0</v>
      </c>
      <c r="K7845">
        <f t="shared" si="1227"/>
        <v>0</v>
      </c>
      <c r="L7845">
        <f t="shared" si="1224"/>
        <v>0</v>
      </c>
      <c r="M7845" s="66" t="str">
        <f t="shared" si="1230"/>
        <v xml:space="preserve"> </v>
      </c>
    </row>
    <row r="7846" spans="1:13" x14ac:dyDescent="0.25">
      <c r="A7846" s="25">
        <f t="shared" si="1228"/>
        <v>7846</v>
      </c>
      <c r="B7846" s="35">
        <f>+INDEX(Исходные_данные!A:Z,A7846+$X$32-1,$X$30)</f>
        <v>0</v>
      </c>
      <c r="C7846" s="25">
        <f>+IFERROR(_xlfn.NUMBERVALUE(INDEX(Исходные_данные!A:Z,A7846+$X$32-1,$X$31),"."),0)</f>
        <v>0</v>
      </c>
      <c r="D7846" s="51"/>
      <c r="E7846" s="3">
        <f t="shared" si="1225"/>
        <v>1289.4580000000001</v>
      </c>
      <c r="F7846" s="3">
        <f t="shared" si="1226"/>
        <v>1289.4574600000001</v>
      </c>
      <c r="G7846" s="8">
        <f t="shared" si="1229"/>
        <v>0</v>
      </c>
      <c r="H7846" s="7">
        <f t="shared" si="1221"/>
        <v>0</v>
      </c>
      <c r="I7846" s="7">
        <f t="shared" si="1222"/>
        <v>0</v>
      </c>
      <c r="J7846">
        <f t="shared" si="1223"/>
        <v>0</v>
      </c>
      <c r="K7846">
        <f t="shared" si="1227"/>
        <v>0</v>
      </c>
      <c r="L7846">
        <f t="shared" si="1224"/>
        <v>0</v>
      </c>
      <c r="M7846" s="66" t="str">
        <f t="shared" si="1230"/>
        <v xml:space="preserve"> </v>
      </c>
    </row>
    <row r="7847" spans="1:13" x14ac:dyDescent="0.25">
      <c r="A7847" s="25">
        <f t="shared" si="1228"/>
        <v>7847</v>
      </c>
      <c r="B7847" s="35">
        <f>+INDEX(Исходные_данные!A:Z,A7847+$X$32-1,$X$30)</f>
        <v>0</v>
      </c>
      <c r="C7847" s="25">
        <f>+IFERROR(_xlfn.NUMBERVALUE(INDEX(Исходные_данные!A:Z,A7847+$X$32-1,$X$31),"."),0)</f>
        <v>0</v>
      </c>
      <c r="D7847" s="51"/>
      <c r="E7847" s="3">
        <f t="shared" si="1225"/>
        <v>1289.4580000000001</v>
      </c>
      <c r="F7847" s="3">
        <f t="shared" si="1226"/>
        <v>1289.4574600000001</v>
      </c>
      <c r="G7847" s="8">
        <f t="shared" si="1229"/>
        <v>0</v>
      </c>
      <c r="H7847" s="7">
        <f t="shared" si="1221"/>
        <v>0</v>
      </c>
      <c r="I7847" s="7">
        <f t="shared" si="1222"/>
        <v>0</v>
      </c>
      <c r="J7847">
        <f t="shared" si="1223"/>
        <v>0</v>
      </c>
      <c r="K7847">
        <f t="shared" si="1227"/>
        <v>0</v>
      </c>
      <c r="L7847">
        <f t="shared" si="1224"/>
        <v>0</v>
      </c>
      <c r="M7847" s="66" t="str">
        <f t="shared" si="1230"/>
        <v xml:space="preserve"> </v>
      </c>
    </row>
    <row r="7848" spans="1:13" x14ac:dyDescent="0.25">
      <c r="A7848" s="25">
        <f t="shared" si="1228"/>
        <v>7848</v>
      </c>
      <c r="B7848" s="35">
        <f>+INDEX(Исходные_данные!A:Z,A7848+$X$32-1,$X$30)</f>
        <v>0</v>
      </c>
      <c r="C7848" s="25">
        <f>+IFERROR(_xlfn.NUMBERVALUE(INDEX(Исходные_данные!A:Z,A7848+$X$32-1,$X$31),"."),0)</f>
        <v>0</v>
      </c>
      <c r="D7848" s="51"/>
      <c r="E7848" s="3">
        <f t="shared" si="1225"/>
        <v>1289.4580000000001</v>
      </c>
      <c r="F7848" s="3">
        <f t="shared" si="1226"/>
        <v>1289.4574600000001</v>
      </c>
      <c r="G7848" s="8">
        <f t="shared" si="1229"/>
        <v>0</v>
      </c>
      <c r="H7848" s="7">
        <f t="shared" si="1221"/>
        <v>0</v>
      </c>
      <c r="I7848" s="7">
        <f t="shared" si="1222"/>
        <v>0</v>
      </c>
      <c r="J7848">
        <f t="shared" si="1223"/>
        <v>0</v>
      </c>
      <c r="K7848">
        <f t="shared" si="1227"/>
        <v>0</v>
      </c>
      <c r="L7848">
        <f t="shared" si="1224"/>
        <v>0</v>
      </c>
      <c r="M7848" s="66" t="str">
        <f t="shared" si="1230"/>
        <v xml:space="preserve"> </v>
      </c>
    </row>
    <row r="7849" spans="1:13" x14ac:dyDescent="0.25">
      <c r="A7849" s="25">
        <f t="shared" si="1228"/>
        <v>7849</v>
      </c>
      <c r="B7849" s="35">
        <f>+INDEX(Исходные_данные!A:Z,A7849+$X$32-1,$X$30)</f>
        <v>0</v>
      </c>
      <c r="C7849" s="25">
        <f>+IFERROR(_xlfn.NUMBERVALUE(INDEX(Исходные_данные!A:Z,A7849+$X$32-1,$X$31),"."),0)</f>
        <v>0</v>
      </c>
      <c r="D7849" s="51"/>
      <c r="E7849" s="3">
        <f t="shared" si="1225"/>
        <v>1289.4580000000001</v>
      </c>
      <c r="F7849" s="3">
        <f t="shared" si="1226"/>
        <v>1289.4574600000001</v>
      </c>
      <c r="G7849" s="8">
        <f t="shared" si="1229"/>
        <v>0</v>
      </c>
      <c r="H7849" s="7">
        <f t="shared" si="1221"/>
        <v>0</v>
      </c>
      <c r="I7849" s="7">
        <f t="shared" si="1222"/>
        <v>0</v>
      </c>
      <c r="J7849">
        <f t="shared" si="1223"/>
        <v>0</v>
      </c>
      <c r="K7849">
        <f t="shared" si="1227"/>
        <v>0</v>
      </c>
      <c r="L7849">
        <f t="shared" si="1224"/>
        <v>0</v>
      </c>
      <c r="M7849" s="66" t="str">
        <f t="shared" si="1230"/>
        <v xml:space="preserve"> </v>
      </c>
    </row>
    <row r="7850" spans="1:13" x14ac:dyDescent="0.25">
      <c r="A7850" s="25">
        <f t="shared" si="1228"/>
        <v>7850</v>
      </c>
      <c r="B7850" s="35">
        <f>+INDEX(Исходные_данные!A:Z,A7850+$X$32-1,$X$30)</f>
        <v>0</v>
      </c>
      <c r="C7850" s="25">
        <f>+IFERROR(_xlfn.NUMBERVALUE(INDEX(Исходные_данные!A:Z,A7850+$X$32-1,$X$31),"."),0)</f>
        <v>0</v>
      </c>
      <c r="D7850" s="51"/>
      <c r="E7850" s="3">
        <f t="shared" si="1225"/>
        <v>1289.4580000000001</v>
      </c>
      <c r="F7850" s="3">
        <f t="shared" si="1226"/>
        <v>1289.4574600000001</v>
      </c>
      <c r="G7850" s="8">
        <f t="shared" si="1229"/>
        <v>0</v>
      </c>
      <c r="H7850" s="7">
        <f t="shared" si="1221"/>
        <v>0</v>
      </c>
      <c r="I7850" s="7">
        <f t="shared" si="1222"/>
        <v>0</v>
      </c>
      <c r="J7850">
        <f t="shared" si="1223"/>
        <v>0</v>
      </c>
      <c r="K7850">
        <f t="shared" si="1227"/>
        <v>0</v>
      </c>
      <c r="L7850">
        <f t="shared" si="1224"/>
        <v>0</v>
      </c>
      <c r="M7850" s="66" t="str">
        <f t="shared" si="1230"/>
        <v xml:space="preserve"> </v>
      </c>
    </row>
    <row r="7851" spans="1:13" x14ac:dyDescent="0.25">
      <c r="A7851" s="25">
        <f t="shared" si="1228"/>
        <v>7851</v>
      </c>
      <c r="B7851" s="35">
        <f>+INDEX(Исходные_данные!A:Z,A7851+$X$32-1,$X$30)</f>
        <v>0</v>
      </c>
      <c r="C7851" s="25">
        <f>+IFERROR(_xlfn.NUMBERVALUE(INDEX(Исходные_данные!A:Z,A7851+$X$32-1,$X$31),"."),0)</f>
        <v>0</v>
      </c>
      <c r="D7851" s="51"/>
      <c r="E7851" s="3">
        <f t="shared" si="1225"/>
        <v>1289.4580000000001</v>
      </c>
      <c r="F7851" s="3">
        <f t="shared" si="1226"/>
        <v>1289.4574600000001</v>
      </c>
      <c r="G7851" s="8">
        <f t="shared" si="1229"/>
        <v>0</v>
      </c>
      <c r="H7851" s="7">
        <f t="shared" si="1221"/>
        <v>0</v>
      </c>
      <c r="I7851" s="7">
        <f t="shared" si="1222"/>
        <v>0</v>
      </c>
      <c r="J7851">
        <f t="shared" si="1223"/>
        <v>0</v>
      </c>
      <c r="K7851">
        <f t="shared" si="1227"/>
        <v>0</v>
      </c>
      <c r="L7851">
        <f t="shared" si="1224"/>
        <v>0</v>
      </c>
      <c r="M7851" s="66" t="str">
        <f t="shared" si="1230"/>
        <v xml:space="preserve"> </v>
      </c>
    </row>
    <row r="7852" spans="1:13" x14ac:dyDescent="0.25">
      <c r="A7852" s="25">
        <f t="shared" si="1228"/>
        <v>7852</v>
      </c>
      <c r="B7852" s="35">
        <f>+INDEX(Исходные_данные!A:Z,A7852+$X$32-1,$X$30)</f>
        <v>0</v>
      </c>
      <c r="C7852" s="25">
        <f>+IFERROR(_xlfn.NUMBERVALUE(INDEX(Исходные_данные!A:Z,A7852+$X$32-1,$X$31),"."),0)</f>
        <v>0</v>
      </c>
      <c r="D7852" s="51"/>
      <c r="E7852" s="3">
        <f t="shared" si="1225"/>
        <v>1289.4580000000001</v>
      </c>
      <c r="F7852" s="3">
        <f t="shared" si="1226"/>
        <v>1289.4574600000001</v>
      </c>
      <c r="G7852" s="8">
        <f t="shared" si="1229"/>
        <v>0</v>
      </c>
      <c r="H7852" s="7">
        <f t="shared" si="1221"/>
        <v>0</v>
      </c>
      <c r="I7852" s="7">
        <f t="shared" si="1222"/>
        <v>0</v>
      </c>
      <c r="J7852">
        <f t="shared" si="1223"/>
        <v>0</v>
      </c>
      <c r="K7852">
        <f t="shared" si="1227"/>
        <v>0</v>
      </c>
      <c r="L7852">
        <f t="shared" si="1224"/>
        <v>0</v>
      </c>
      <c r="M7852" s="66" t="str">
        <f t="shared" si="1230"/>
        <v xml:space="preserve"> </v>
      </c>
    </row>
    <row r="7853" spans="1:13" x14ac:dyDescent="0.25">
      <c r="A7853" s="25">
        <f t="shared" si="1228"/>
        <v>7853</v>
      </c>
      <c r="B7853" s="35">
        <f>+INDEX(Исходные_данные!A:Z,A7853+$X$32-1,$X$30)</f>
        <v>0</v>
      </c>
      <c r="C7853" s="25">
        <f>+IFERROR(_xlfn.NUMBERVALUE(INDEX(Исходные_данные!A:Z,A7853+$X$32-1,$X$31),"."),0)</f>
        <v>0</v>
      </c>
      <c r="D7853" s="51"/>
      <c r="E7853" s="3">
        <f t="shared" si="1225"/>
        <v>1289.4580000000001</v>
      </c>
      <c r="F7853" s="3">
        <f t="shared" si="1226"/>
        <v>1289.4574600000001</v>
      </c>
      <c r="G7853" s="8">
        <f t="shared" si="1229"/>
        <v>0</v>
      </c>
      <c r="H7853" s="7">
        <f t="shared" si="1221"/>
        <v>0</v>
      </c>
      <c r="I7853" s="7">
        <f t="shared" si="1222"/>
        <v>0</v>
      </c>
      <c r="J7853">
        <f t="shared" si="1223"/>
        <v>0</v>
      </c>
      <c r="K7853">
        <f t="shared" si="1227"/>
        <v>0</v>
      </c>
      <c r="L7853">
        <f t="shared" si="1224"/>
        <v>0</v>
      </c>
      <c r="M7853" s="66" t="str">
        <f t="shared" si="1230"/>
        <v xml:space="preserve"> </v>
      </c>
    </row>
    <row r="7854" spans="1:13" x14ac:dyDescent="0.25">
      <c r="A7854" s="25">
        <f t="shared" si="1228"/>
        <v>7854</v>
      </c>
      <c r="B7854" s="35">
        <f>+INDEX(Исходные_данные!A:Z,A7854+$X$32-1,$X$30)</f>
        <v>0</v>
      </c>
      <c r="C7854" s="25">
        <f>+IFERROR(_xlfn.NUMBERVALUE(INDEX(Исходные_данные!A:Z,A7854+$X$32-1,$X$31),"."),0)</f>
        <v>0</v>
      </c>
      <c r="D7854" s="51"/>
      <c r="E7854" s="3">
        <f t="shared" si="1225"/>
        <v>1289.4580000000001</v>
      </c>
      <c r="F7854" s="3">
        <f t="shared" si="1226"/>
        <v>1289.4574600000001</v>
      </c>
      <c r="G7854" s="8">
        <f t="shared" si="1229"/>
        <v>0</v>
      </c>
      <c r="H7854" s="7">
        <f t="shared" si="1221"/>
        <v>0</v>
      </c>
      <c r="I7854" s="7">
        <f t="shared" si="1222"/>
        <v>0</v>
      </c>
      <c r="J7854">
        <f t="shared" si="1223"/>
        <v>0</v>
      </c>
      <c r="K7854">
        <f t="shared" si="1227"/>
        <v>0</v>
      </c>
      <c r="L7854">
        <f t="shared" si="1224"/>
        <v>0</v>
      </c>
      <c r="M7854" s="66" t="str">
        <f t="shared" si="1230"/>
        <v xml:space="preserve"> </v>
      </c>
    </row>
    <row r="7855" spans="1:13" x14ac:dyDescent="0.25">
      <c r="A7855" s="25">
        <f t="shared" si="1228"/>
        <v>7855</v>
      </c>
      <c r="B7855" s="35">
        <f>+INDEX(Исходные_данные!A:Z,A7855+$X$32-1,$X$30)</f>
        <v>0</v>
      </c>
      <c r="C7855" s="25">
        <f>+IFERROR(_xlfn.NUMBERVALUE(INDEX(Исходные_данные!A:Z,A7855+$X$32-1,$X$31),"."),0)</f>
        <v>0</v>
      </c>
      <c r="D7855" s="51"/>
      <c r="E7855" s="3">
        <f t="shared" si="1225"/>
        <v>1289.4580000000001</v>
      </c>
      <c r="F7855" s="3">
        <f t="shared" si="1226"/>
        <v>1289.4574600000001</v>
      </c>
      <c r="G7855" s="8">
        <f t="shared" si="1229"/>
        <v>0</v>
      </c>
      <c r="H7855" s="7">
        <f t="shared" si="1221"/>
        <v>0</v>
      </c>
      <c r="I7855" s="7">
        <f t="shared" si="1222"/>
        <v>0</v>
      </c>
      <c r="J7855">
        <f t="shared" si="1223"/>
        <v>0</v>
      </c>
      <c r="K7855">
        <f t="shared" si="1227"/>
        <v>0</v>
      </c>
      <c r="L7855">
        <f t="shared" si="1224"/>
        <v>0</v>
      </c>
      <c r="M7855" s="66" t="str">
        <f t="shared" si="1230"/>
        <v xml:space="preserve"> </v>
      </c>
    </row>
    <row r="7856" spans="1:13" x14ac:dyDescent="0.25">
      <c r="A7856" s="25">
        <f t="shared" si="1228"/>
        <v>7856</v>
      </c>
      <c r="B7856" s="35">
        <f>+INDEX(Исходные_данные!A:Z,A7856+$X$32-1,$X$30)</f>
        <v>0</v>
      </c>
      <c r="C7856" s="25">
        <f>+IFERROR(_xlfn.NUMBERVALUE(INDEX(Исходные_данные!A:Z,A7856+$X$32-1,$X$31),"."),0)</f>
        <v>0</v>
      </c>
      <c r="D7856" s="51"/>
      <c r="E7856" s="3">
        <f t="shared" si="1225"/>
        <v>1289.4580000000001</v>
      </c>
      <c r="F7856" s="3">
        <f t="shared" si="1226"/>
        <v>1289.4574600000001</v>
      </c>
      <c r="G7856" s="8">
        <f t="shared" si="1229"/>
        <v>0</v>
      </c>
      <c r="H7856" s="7">
        <f t="shared" si="1221"/>
        <v>0</v>
      </c>
      <c r="I7856" s="7">
        <f t="shared" si="1222"/>
        <v>0</v>
      </c>
      <c r="J7856">
        <f t="shared" si="1223"/>
        <v>0</v>
      </c>
      <c r="K7856">
        <f t="shared" si="1227"/>
        <v>0</v>
      </c>
      <c r="L7856">
        <f t="shared" si="1224"/>
        <v>0</v>
      </c>
      <c r="M7856" s="66" t="str">
        <f t="shared" si="1230"/>
        <v xml:space="preserve"> </v>
      </c>
    </row>
    <row r="7857" spans="1:13" x14ac:dyDescent="0.25">
      <c r="A7857" s="25">
        <f t="shared" si="1228"/>
        <v>7857</v>
      </c>
      <c r="B7857" s="35">
        <f>+INDEX(Исходные_данные!A:Z,A7857+$X$32-1,$X$30)</f>
        <v>0</v>
      </c>
      <c r="C7857" s="25">
        <f>+IFERROR(_xlfn.NUMBERVALUE(INDEX(Исходные_данные!A:Z,A7857+$X$32-1,$X$31),"."),0)</f>
        <v>0</v>
      </c>
      <c r="D7857" s="51"/>
      <c r="E7857" s="3">
        <f t="shared" si="1225"/>
        <v>1289.4580000000001</v>
      </c>
      <c r="F7857" s="3">
        <f t="shared" si="1226"/>
        <v>1289.4574600000001</v>
      </c>
      <c r="G7857" s="8">
        <f t="shared" si="1229"/>
        <v>0</v>
      </c>
      <c r="H7857" s="7">
        <f t="shared" si="1221"/>
        <v>0</v>
      </c>
      <c r="I7857" s="7">
        <f t="shared" si="1222"/>
        <v>0</v>
      </c>
      <c r="J7857">
        <f t="shared" si="1223"/>
        <v>0</v>
      </c>
      <c r="K7857">
        <f t="shared" si="1227"/>
        <v>0</v>
      </c>
      <c r="L7857">
        <f t="shared" si="1224"/>
        <v>0</v>
      </c>
      <c r="M7857" s="66" t="str">
        <f t="shared" si="1230"/>
        <v xml:space="preserve"> </v>
      </c>
    </row>
    <row r="7858" spans="1:13" x14ac:dyDescent="0.25">
      <c r="A7858" s="25">
        <f t="shared" si="1228"/>
        <v>7858</v>
      </c>
      <c r="B7858" s="35">
        <f>+INDEX(Исходные_данные!A:Z,A7858+$X$32-1,$X$30)</f>
        <v>0</v>
      </c>
      <c r="C7858" s="25">
        <f>+IFERROR(_xlfn.NUMBERVALUE(INDEX(Исходные_данные!A:Z,A7858+$X$32-1,$X$31),"."),0)</f>
        <v>0</v>
      </c>
      <c r="D7858" s="51"/>
      <c r="E7858" s="3">
        <f t="shared" si="1225"/>
        <v>1289.4580000000001</v>
      </c>
      <c r="F7858" s="3">
        <f t="shared" si="1226"/>
        <v>1289.4574600000001</v>
      </c>
      <c r="G7858" s="8">
        <f t="shared" si="1229"/>
        <v>0</v>
      </c>
      <c r="H7858" s="7">
        <f t="shared" si="1221"/>
        <v>0</v>
      </c>
      <c r="I7858" s="7">
        <f t="shared" si="1222"/>
        <v>0</v>
      </c>
      <c r="J7858">
        <f t="shared" si="1223"/>
        <v>0</v>
      </c>
      <c r="K7858">
        <f t="shared" si="1227"/>
        <v>0</v>
      </c>
      <c r="L7858">
        <f t="shared" si="1224"/>
        <v>0</v>
      </c>
      <c r="M7858" s="66" t="str">
        <f t="shared" si="1230"/>
        <v xml:space="preserve"> </v>
      </c>
    </row>
    <row r="7859" spans="1:13" x14ac:dyDescent="0.25">
      <c r="A7859" s="25">
        <f t="shared" si="1228"/>
        <v>7859</v>
      </c>
      <c r="B7859" s="35">
        <f>+INDEX(Исходные_данные!A:Z,A7859+$X$32-1,$X$30)</f>
        <v>0</v>
      </c>
      <c r="C7859" s="25">
        <f>+IFERROR(_xlfn.NUMBERVALUE(INDEX(Исходные_данные!A:Z,A7859+$X$32-1,$X$31),"."),0)</f>
        <v>0</v>
      </c>
      <c r="D7859" s="51"/>
      <c r="E7859" s="3">
        <f t="shared" si="1225"/>
        <v>1289.4580000000001</v>
      </c>
      <c r="F7859" s="3">
        <f t="shared" si="1226"/>
        <v>1289.4574600000001</v>
      </c>
      <c r="G7859" s="8">
        <f t="shared" si="1229"/>
        <v>0</v>
      </c>
      <c r="H7859" s="7">
        <f t="shared" si="1221"/>
        <v>0</v>
      </c>
      <c r="I7859" s="7">
        <f t="shared" si="1222"/>
        <v>0</v>
      </c>
      <c r="J7859">
        <f t="shared" si="1223"/>
        <v>0</v>
      </c>
      <c r="K7859">
        <f t="shared" si="1227"/>
        <v>0</v>
      </c>
      <c r="L7859">
        <f t="shared" si="1224"/>
        <v>0</v>
      </c>
      <c r="M7859" s="66" t="str">
        <f t="shared" si="1230"/>
        <v xml:space="preserve"> </v>
      </c>
    </row>
    <row r="7860" spans="1:13" x14ac:dyDescent="0.25">
      <c r="A7860" s="25">
        <f t="shared" si="1228"/>
        <v>7860</v>
      </c>
      <c r="B7860" s="35">
        <f>+INDEX(Исходные_данные!A:Z,A7860+$X$32-1,$X$30)</f>
        <v>0</v>
      </c>
      <c r="C7860" s="25">
        <f>+IFERROR(_xlfn.NUMBERVALUE(INDEX(Исходные_данные!A:Z,A7860+$X$32-1,$X$31),"."),0)</f>
        <v>0</v>
      </c>
      <c r="D7860" s="51"/>
      <c r="E7860" s="3">
        <f t="shared" si="1225"/>
        <v>1289.4580000000001</v>
      </c>
      <c r="F7860" s="3">
        <f t="shared" si="1226"/>
        <v>1289.4574600000001</v>
      </c>
      <c r="G7860" s="8">
        <f t="shared" si="1229"/>
        <v>0</v>
      </c>
      <c r="H7860" s="7">
        <f t="shared" si="1221"/>
        <v>0</v>
      </c>
      <c r="I7860" s="7">
        <f t="shared" si="1222"/>
        <v>0</v>
      </c>
      <c r="J7860">
        <f t="shared" si="1223"/>
        <v>0</v>
      </c>
      <c r="K7860">
        <f t="shared" si="1227"/>
        <v>0</v>
      </c>
      <c r="L7860">
        <f t="shared" si="1224"/>
        <v>0</v>
      </c>
      <c r="M7860" s="66" t="str">
        <f t="shared" si="1230"/>
        <v xml:space="preserve"> </v>
      </c>
    </row>
    <row r="7861" spans="1:13" x14ac:dyDescent="0.25">
      <c r="A7861" s="25">
        <f t="shared" si="1228"/>
        <v>7861</v>
      </c>
      <c r="B7861" s="35">
        <f>+INDEX(Исходные_данные!A:Z,A7861+$X$32-1,$X$30)</f>
        <v>0</v>
      </c>
      <c r="C7861" s="25">
        <f>+IFERROR(_xlfn.NUMBERVALUE(INDEX(Исходные_данные!A:Z,A7861+$X$32-1,$X$31),"."),0)</f>
        <v>0</v>
      </c>
      <c r="D7861" s="51"/>
      <c r="E7861" s="3">
        <f t="shared" si="1225"/>
        <v>1289.4580000000001</v>
      </c>
      <c r="F7861" s="3">
        <f t="shared" si="1226"/>
        <v>1289.4574600000001</v>
      </c>
      <c r="G7861" s="8">
        <f t="shared" si="1229"/>
        <v>0</v>
      </c>
      <c r="H7861" s="7">
        <f t="shared" si="1221"/>
        <v>0</v>
      </c>
      <c r="I7861" s="7">
        <f t="shared" si="1222"/>
        <v>0</v>
      </c>
      <c r="J7861">
        <f t="shared" si="1223"/>
        <v>0</v>
      </c>
      <c r="K7861">
        <f t="shared" si="1227"/>
        <v>0</v>
      </c>
      <c r="L7861">
        <f t="shared" si="1224"/>
        <v>0</v>
      </c>
      <c r="M7861" s="66" t="str">
        <f t="shared" si="1230"/>
        <v xml:space="preserve"> </v>
      </c>
    </row>
    <row r="7862" spans="1:13" x14ac:dyDescent="0.25">
      <c r="A7862" s="25">
        <f t="shared" si="1228"/>
        <v>7862</v>
      </c>
      <c r="B7862" s="35">
        <f>+INDEX(Исходные_данные!A:Z,A7862+$X$32-1,$X$30)</f>
        <v>0</v>
      </c>
      <c r="C7862" s="25">
        <f>+IFERROR(_xlfn.NUMBERVALUE(INDEX(Исходные_данные!A:Z,A7862+$X$32-1,$X$31),"."),0)</f>
        <v>0</v>
      </c>
      <c r="D7862" s="51"/>
      <c r="E7862" s="3">
        <f t="shared" si="1225"/>
        <v>1289.4580000000001</v>
      </c>
      <c r="F7862" s="3">
        <f t="shared" si="1226"/>
        <v>1289.4574600000001</v>
      </c>
      <c r="G7862" s="8">
        <f t="shared" si="1229"/>
        <v>0</v>
      </c>
      <c r="H7862" s="7">
        <f t="shared" si="1221"/>
        <v>0</v>
      </c>
      <c r="I7862" s="7">
        <f t="shared" si="1222"/>
        <v>0</v>
      </c>
      <c r="J7862">
        <f t="shared" si="1223"/>
        <v>0</v>
      </c>
      <c r="K7862">
        <f t="shared" si="1227"/>
        <v>0</v>
      </c>
      <c r="L7862">
        <f t="shared" si="1224"/>
        <v>0</v>
      </c>
      <c r="M7862" s="66" t="str">
        <f t="shared" si="1230"/>
        <v xml:space="preserve"> </v>
      </c>
    </row>
    <row r="7863" spans="1:13" x14ac:dyDescent="0.25">
      <c r="A7863" s="25">
        <f t="shared" si="1228"/>
        <v>7863</v>
      </c>
      <c r="B7863" s="35">
        <f>+INDEX(Исходные_данные!A:Z,A7863+$X$32-1,$X$30)</f>
        <v>0</v>
      </c>
      <c r="C7863" s="25">
        <f>+IFERROR(_xlfn.NUMBERVALUE(INDEX(Исходные_данные!A:Z,A7863+$X$32-1,$X$31),"."),0)</f>
        <v>0</v>
      </c>
      <c r="D7863" s="51"/>
      <c r="E7863" s="3">
        <f t="shared" si="1225"/>
        <v>1289.4580000000001</v>
      </c>
      <c r="F7863" s="3">
        <f t="shared" si="1226"/>
        <v>1289.4574600000001</v>
      </c>
      <c r="G7863" s="8">
        <f t="shared" si="1229"/>
        <v>0</v>
      </c>
      <c r="H7863" s="7">
        <f t="shared" si="1221"/>
        <v>0</v>
      </c>
      <c r="I7863" s="7">
        <f t="shared" si="1222"/>
        <v>0</v>
      </c>
      <c r="J7863">
        <f t="shared" si="1223"/>
        <v>0</v>
      </c>
      <c r="K7863">
        <f t="shared" si="1227"/>
        <v>0</v>
      </c>
      <c r="L7863">
        <f t="shared" si="1224"/>
        <v>0</v>
      </c>
      <c r="M7863" s="66" t="str">
        <f t="shared" si="1230"/>
        <v xml:space="preserve"> </v>
      </c>
    </row>
    <row r="7864" spans="1:13" x14ac:dyDescent="0.25">
      <c r="A7864" s="25">
        <f t="shared" si="1228"/>
        <v>7864</v>
      </c>
      <c r="B7864" s="35">
        <f>+INDEX(Исходные_данные!A:Z,A7864+$X$32-1,$X$30)</f>
        <v>0</v>
      </c>
      <c r="C7864" s="25">
        <f>+IFERROR(_xlfn.NUMBERVALUE(INDEX(Исходные_данные!A:Z,A7864+$X$32-1,$X$31),"."),0)</f>
        <v>0</v>
      </c>
      <c r="D7864" s="51"/>
      <c r="E7864" s="3">
        <f t="shared" si="1225"/>
        <v>1289.4580000000001</v>
      </c>
      <c r="F7864" s="3">
        <f t="shared" si="1226"/>
        <v>1289.4574600000001</v>
      </c>
      <c r="G7864" s="8">
        <f t="shared" si="1229"/>
        <v>0</v>
      </c>
      <c r="H7864" s="7">
        <f t="shared" si="1221"/>
        <v>0</v>
      </c>
      <c r="I7864" s="7">
        <f t="shared" si="1222"/>
        <v>0</v>
      </c>
      <c r="J7864">
        <f t="shared" si="1223"/>
        <v>0</v>
      </c>
      <c r="K7864">
        <f t="shared" si="1227"/>
        <v>0</v>
      </c>
      <c r="L7864">
        <f t="shared" si="1224"/>
        <v>0</v>
      </c>
      <c r="M7864" s="66" t="str">
        <f t="shared" si="1230"/>
        <v xml:space="preserve"> </v>
      </c>
    </row>
    <row r="7865" spans="1:13" x14ac:dyDescent="0.25">
      <c r="A7865" s="25">
        <f t="shared" si="1228"/>
        <v>7865</v>
      </c>
      <c r="B7865" s="35">
        <f>+INDEX(Исходные_данные!A:Z,A7865+$X$32-1,$X$30)</f>
        <v>0</v>
      </c>
      <c r="C7865" s="25">
        <f>+IFERROR(_xlfn.NUMBERVALUE(INDEX(Исходные_данные!A:Z,A7865+$X$32-1,$X$31),"."),0)</f>
        <v>0</v>
      </c>
      <c r="D7865" s="51"/>
      <c r="E7865" s="3">
        <f t="shared" si="1225"/>
        <v>1289.4580000000001</v>
      </c>
      <c r="F7865" s="3">
        <f t="shared" si="1226"/>
        <v>1289.4574600000001</v>
      </c>
      <c r="G7865" s="8">
        <f t="shared" si="1229"/>
        <v>0</v>
      </c>
      <c r="H7865" s="7">
        <f t="shared" si="1221"/>
        <v>0</v>
      </c>
      <c r="I7865" s="7">
        <f t="shared" si="1222"/>
        <v>0</v>
      </c>
      <c r="J7865">
        <f t="shared" si="1223"/>
        <v>0</v>
      </c>
      <c r="K7865">
        <f t="shared" si="1227"/>
        <v>0</v>
      </c>
      <c r="L7865">
        <f t="shared" si="1224"/>
        <v>0</v>
      </c>
      <c r="M7865" s="66" t="str">
        <f t="shared" si="1230"/>
        <v xml:space="preserve"> </v>
      </c>
    </row>
    <row r="7866" spans="1:13" x14ac:dyDescent="0.25">
      <c r="A7866" s="25">
        <f t="shared" si="1228"/>
        <v>7866</v>
      </c>
      <c r="B7866" s="35">
        <f>+INDEX(Исходные_данные!A:Z,A7866+$X$32-1,$X$30)</f>
        <v>0</v>
      </c>
      <c r="C7866" s="25">
        <f>+IFERROR(_xlfn.NUMBERVALUE(INDEX(Исходные_данные!A:Z,A7866+$X$32-1,$X$31),"."),0)</f>
        <v>0</v>
      </c>
      <c r="D7866" s="51"/>
      <c r="E7866" s="3">
        <f t="shared" si="1225"/>
        <v>1289.4580000000001</v>
      </c>
      <c r="F7866" s="3">
        <f t="shared" si="1226"/>
        <v>1289.4574600000001</v>
      </c>
      <c r="G7866" s="8">
        <f t="shared" si="1229"/>
        <v>0</v>
      </c>
      <c r="H7866" s="7">
        <f t="shared" si="1221"/>
        <v>0</v>
      </c>
      <c r="I7866" s="7">
        <f t="shared" si="1222"/>
        <v>0</v>
      </c>
      <c r="J7866">
        <f t="shared" si="1223"/>
        <v>0</v>
      </c>
      <c r="K7866">
        <f t="shared" si="1227"/>
        <v>0</v>
      </c>
      <c r="L7866">
        <f t="shared" si="1224"/>
        <v>0</v>
      </c>
      <c r="M7866" s="66" t="str">
        <f t="shared" si="1230"/>
        <v xml:space="preserve"> </v>
      </c>
    </row>
    <row r="7867" spans="1:13" x14ac:dyDescent="0.25">
      <c r="A7867" s="25">
        <f t="shared" si="1228"/>
        <v>7867</v>
      </c>
      <c r="B7867" s="35">
        <f>+INDEX(Исходные_данные!A:Z,A7867+$X$32-1,$X$30)</f>
        <v>0</v>
      </c>
      <c r="C7867" s="25">
        <f>+IFERROR(_xlfn.NUMBERVALUE(INDEX(Исходные_данные!A:Z,A7867+$X$32-1,$X$31),"."),0)</f>
        <v>0</v>
      </c>
      <c r="D7867" s="51"/>
      <c r="E7867" s="3">
        <f t="shared" si="1225"/>
        <v>1289.4580000000001</v>
      </c>
      <c r="F7867" s="3">
        <f t="shared" si="1226"/>
        <v>1289.4574600000001</v>
      </c>
      <c r="G7867" s="8">
        <f t="shared" si="1229"/>
        <v>0</v>
      </c>
      <c r="H7867" s="7">
        <f t="shared" si="1221"/>
        <v>0</v>
      </c>
      <c r="I7867" s="7">
        <f t="shared" si="1222"/>
        <v>0</v>
      </c>
      <c r="J7867">
        <f t="shared" si="1223"/>
        <v>0</v>
      </c>
      <c r="K7867">
        <f t="shared" si="1227"/>
        <v>0</v>
      </c>
      <c r="L7867">
        <f t="shared" si="1224"/>
        <v>0</v>
      </c>
      <c r="M7867" s="66" t="str">
        <f t="shared" si="1230"/>
        <v xml:space="preserve"> </v>
      </c>
    </row>
    <row r="7868" spans="1:13" x14ac:dyDescent="0.25">
      <c r="A7868" s="25">
        <f t="shared" si="1228"/>
        <v>7868</v>
      </c>
      <c r="B7868" s="35">
        <f>+INDEX(Исходные_данные!A:Z,A7868+$X$32-1,$X$30)</f>
        <v>0</v>
      </c>
      <c r="C7868" s="25">
        <f>+IFERROR(_xlfn.NUMBERVALUE(INDEX(Исходные_данные!A:Z,A7868+$X$32-1,$X$31),"."),0)</f>
        <v>0</v>
      </c>
      <c r="D7868" s="51"/>
      <c r="E7868" s="3">
        <f t="shared" si="1225"/>
        <v>1289.4580000000001</v>
      </c>
      <c r="F7868" s="3">
        <f t="shared" si="1226"/>
        <v>1289.4574600000001</v>
      </c>
      <c r="G7868" s="8">
        <f t="shared" si="1229"/>
        <v>0</v>
      </c>
      <c r="H7868" s="7">
        <f t="shared" si="1221"/>
        <v>0</v>
      </c>
      <c r="I7868" s="7">
        <f t="shared" si="1222"/>
        <v>0</v>
      </c>
      <c r="J7868">
        <f t="shared" si="1223"/>
        <v>0</v>
      </c>
      <c r="K7868">
        <f t="shared" si="1227"/>
        <v>0</v>
      </c>
      <c r="L7868">
        <f t="shared" si="1224"/>
        <v>0</v>
      </c>
      <c r="M7868" s="66" t="str">
        <f t="shared" si="1230"/>
        <v xml:space="preserve"> </v>
      </c>
    </row>
    <row r="7869" spans="1:13" x14ac:dyDescent="0.25">
      <c r="A7869" s="25">
        <f t="shared" si="1228"/>
        <v>7869</v>
      </c>
      <c r="B7869" s="35">
        <f>+INDEX(Исходные_данные!A:Z,A7869+$X$32-1,$X$30)</f>
        <v>0</v>
      </c>
      <c r="C7869" s="25">
        <f>+IFERROR(_xlfn.NUMBERVALUE(INDEX(Исходные_данные!A:Z,A7869+$X$32-1,$X$31),"."),0)</f>
        <v>0</v>
      </c>
      <c r="D7869" s="51"/>
      <c r="E7869" s="3">
        <f t="shared" si="1225"/>
        <v>1289.4580000000001</v>
      </c>
      <c r="F7869" s="3">
        <f t="shared" si="1226"/>
        <v>1289.4574600000001</v>
      </c>
      <c r="G7869" s="8">
        <f t="shared" si="1229"/>
        <v>0</v>
      </c>
      <c r="H7869" s="7">
        <f t="shared" si="1221"/>
        <v>0</v>
      </c>
      <c r="I7869" s="7">
        <f t="shared" si="1222"/>
        <v>0</v>
      </c>
      <c r="J7869">
        <f t="shared" si="1223"/>
        <v>0</v>
      </c>
      <c r="K7869">
        <f t="shared" si="1227"/>
        <v>0</v>
      </c>
      <c r="L7869">
        <f t="shared" si="1224"/>
        <v>0</v>
      </c>
      <c r="M7869" s="66" t="str">
        <f t="shared" si="1230"/>
        <v xml:space="preserve"> </v>
      </c>
    </row>
    <row r="7870" spans="1:13" x14ac:dyDescent="0.25">
      <c r="A7870" s="25">
        <f t="shared" si="1228"/>
        <v>7870</v>
      </c>
      <c r="B7870" s="35">
        <f>+INDEX(Исходные_данные!A:Z,A7870+$X$32-1,$X$30)</f>
        <v>0</v>
      </c>
      <c r="C7870" s="25">
        <f>+IFERROR(_xlfn.NUMBERVALUE(INDEX(Исходные_данные!A:Z,A7870+$X$32-1,$X$31),"."),0)</f>
        <v>0</v>
      </c>
      <c r="D7870" s="51"/>
      <c r="E7870" s="3">
        <f t="shared" si="1225"/>
        <v>1289.4580000000001</v>
      </c>
      <c r="F7870" s="3">
        <f t="shared" si="1226"/>
        <v>1289.4574600000001</v>
      </c>
      <c r="G7870" s="8">
        <f t="shared" si="1229"/>
        <v>0</v>
      </c>
      <c r="H7870" s="7">
        <f t="shared" si="1221"/>
        <v>0</v>
      </c>
      <c r="I7870" s="7">
        <f t="shared" si="1222"/>
        <v>0</v>
      </c>
      <c r="J7870">
        <f t="shared" si="1223"/>
        <v>0</v>
      </c>
      <c r="K7870">
        <f t="shared" si="1227"/>
        <v>0</v>
      </c>
      <c r="L7870">
        <f t="shared" si="1224"/>
        <v>0</v>
      </c>
      <c r="M7870" s="66" t="str">
        <f t="shared" si="1230"/>
        <v xml:space="preserve"> </v>
      </c>
    </row>
    <row r="7871" spans="1:13" x14ac:dyDescent="0.25">
      <c r="A7871" s="25">
        <f t="shared" si="1228"/>
        <v>7871</v>
      </c>
      <c r="B7871" s="35">
        <f>+INDEX(Исходные_данные!A:Z,A7871+$X$32-1,$X$30)</f>
        <v>0</v>
      </c>
      <c r="C7871" s="25">
        <f>+IFERROR(_xlfn.NUMBERVALUE(INDEX(Исходные_данные!A:Z,A7871+$X$32-1,$X$31),"."),0)</f>
        <v>0</v>
      </c>
      <c r="D7871" s="51"/>
      <c r="E7871" s="3">
        <f t="shared" si="1225"/>
        <v>1289.4580000000001</v>
      </c>
      <c r="F7871" s="3">
        <f t="shared" si="1226"/>
        <v>1289.4574600000001</v>
      </c>
      <c r="G7871" s="8">
        <f t="shared" si="1229"/>
        <v>0</v>
      </c>
      <c r="H7871" s="7">
        <f t="shared" si="1221"/>
        <v>0</v>
      </c>
      <c r="I7871" s="7">
        <f t="shared" si="1222"/>
        <v>0</v>
      </c>
      <c r="J7871">
        <f t="shared" si="1223"/>
        <v>0</v>
      </c>
      <c r="K7871">
        <f t="shared" si="1227"/>
        <v>0</v>
      </c>
      <c r="L7871">
        <f t="shared" si="1224"/>
        <v>0</v>
      </c>
      <c r="M7871" s="66" t="str">
        <f t="shared" si="1230"/>
        <v xml:space="preserve"> </v>
      </c>
    </row>
    <row r="7872" spans="1:13" x14ac:dyDescent="0.25">
      <c r="A7872" s="25">
        <f t="shared" si="1228"/>
        <v>7872</v>
      </c>
      <c r="B7872" s="35">
        <f>+INDEX(Исходные_данные!A:Z,A7872+$X$32-1,$X$30)</f>
        <v>0</v>
      </c>
      <c r="C7872" s="25">
        <f>+IFERROR(_xlfn.NUMBERVALUE(INDEX(Исходные_данные!A:Z,A7872+$X$32-1,$X$31),"."),0)</f>
        <v>0</v>
      </c>
      <c r="D7872" s="51"/>
      <c r="E7872" s="3">
        <f t="shared" si="1225"/>
        <v>1289.4580000000001</v>
      </c>
      <c r="F7872" s="3">
        <f t="shared" si="1226"/>
        <v>1289.4574600000001</v>
      </c>
      <c r="G7872" s="8">
        <f t="shared" si="1229"/>
        <v>0</v>
      </c>
      <c r="H7872" s="7">
        <f t="shared" si="1221"/>
        <v>0</v>
      </c>
      <c r="I7872" s="7">
        <f t="shared" si="1222"/>
        <v>0</v>
      </c>
      <c r="J7872">
        <f t="shared" si="1223"/>
        <v>0</v>
      </c>
      <c r="K7872">
        <f t="shared" si="1227"/>
        <v>0</v>
      </c>
      <c r="L7872">
        <f t="shared" si="1224"/>
        <v>0</v>
      </c>
      <c r="M7872" s="66" t="str">
        <f t="shared" si="1230"/>
        <v xml:space="preserve"> </v>
      </c>
    </row>
    <row r="7873" spans="1:13" x14ac:dyDescent="0.25">
      <c r="A7873" s="25">
        <f t="shared" si="1228"/>
        <v>7873</v>
      </c>
      <c r="B7873" s="35">
        <f>+INDEX(Исходные_данные!A:Z,A7873+$X$32-1,$X$30)</f>
        <v>0</v>
      </c>
      <c r="C7873" s="25">
        <f>+IFERROR(_xlfn.NUMBERVALUE(INDEX(Исходные_данные!A:Z,A7873+$X$32-1,$X$31),"."),0)</f>
        <v>0</v>
      </c>
      <c r="D7873" s="51"/>
      <c r="E7873" s="3">
        <f t="shared" si="1225"/>
        <v>1289.4580000000001</v>
      </c>
      <c r="F7873" s="3">
        <f t="shared" si="1226"/>
        <v>1289.4574600000001</v>
      </c>
      <c r="G7873" s="8">
        <f t="shared" si="1229"/>
        <v>0</v>
      </c>
      <c r="H7873" s="7">
        <f t="shared" ref="H7873:H7936" si="1231">IF(G7873&gt;$X$35,C7873,0)</f>
        <v>0</v>
      </c>
      <c r="I7873" s="7">
        <f t="shared" ref="I7873:I7936" si="1232">IF(AND(A7873&gt;$Q$25,A7873&lt;=$Q$25+$T$25),1,0)</f>
        <v>0</v>
      </c>
      <c r="J7873">
        <f t="shared" ref="J7873:J7936" si="1233">IF(I7873=1,IF(H7873*$W$47&lt;=$X$48,H7873*$W$47,0),0)</f>
        <v>0</v>
      </c>
      <c r="K7873">
        <f t="shared" si="1227"/>
        <v>0</v>
      </c>
      <c r="L7873">
        <f t="shared" ref="L7873:L7936" si="1234">+IF(I7873=1,IF(H7873*$W$47&lt;=$X$48,0,$X$48),0)</f>
        <v>0</v>
      </c>
      <c r="M7873" s="66" t="str">
        <f t="shared" si="1230"/>
        <v xml:space="preserve"> </v>
      </c>
    </row>
    <row r="7874" spans="1:13" x14ac:dyDescent="0.25">
      <c r="A7874" s="25">
        <f t="shared" si="1228"/>
        <v>7874</v>
      </c>
      <c r="B7874" s="35">
        <f>+INDEX(Исходные_данные!A:Z,A7874+$X$32-1,$X$30)</f>
        <v>0</v>
      </c>
      <c r="C7874" s="25">
        <f>+IFERROR(_xlfn.NUMBERVALUE(INDEX(Исходные_данные!A:Z,A7874+$X$32-1,$X$31),"."),0)</f>
        <v>0</v>
      </c>
      <c r="D7874" s="51"/>
      <c r="E7874" s="3">
        <f t="shared" ref="E7874:E7937" si="1235">+IFERROR(IF(_xlfn.NUMBERVALUE(B7874,".")&lt;E7873,E7873,_xlfn.NUMBERVALUE(B7874,".")),E7873)</f>
        <v>1289.4580000000001</v>
      </c>
      <c r="F7874" s="3">
        <f t="shared" ref="F7874:F7937" si="1236">(E7874-$X$45*$X$44)/IF($X$44&lt;&gt;0,ABS($X$44),1)*$X$39</f>
        <v>1289.4574600000001</v>
      </c>
      <c r="G7874" s="8">
        <f t="shared" si="1229"/>
        <v>0</v>
      </c>
      <c r="H7874" s="7">
        <f t="shared" si="1231"/>
        <v>0</v>
      </c>
      <c r="I7874" s="7">
        <f t="shared" si="1232"/>
        <v>0</v>
      </c>
      <c r="J7874">
        <f t="shared" si="1233"/>
        <v>0</v>
      </c>
      <c r="K7874">
        <f t="shared" ref="K7874:K7937" si="1237">+J7874/100</f>
        <v>0</v>
      </c>
      <c r="L7874">
        <f t="shared" si="1234"/>
        <v>0</v>
      </c>
      <c r="M7874" s="66" t="str">
        <f t="shared" si="1230"/>
        <v xml:space="preserve"> </v>
      </c>
    </row>
    <row r="7875" spans="1:13" x14ac:dyDescent="0.25">
      <c r="A7875" s="25">
        <f t="shared" ref="A7875:A7938" si="1238">+A7874+1</f>
        <v>7875</v>
      </c>
      <c r="B7875" s="35">
        <f>+INDEX(Исходные_данные!A:Z,A7875+$X$32-1,$X$30)</f>
        <v>0</v>
      </c>
      <c r="C7875" s="25">
        <f>+IFERROR(_xlfn.NUMBERVALUE(INDEX(Исходные_данные!A:Z,A7875+$X$32-1,$X$31),"."),0)</f>
        <v>0</v>
      </c>
      <c r="D7875" s="51"/>
      <c r="E7875" s="3">
        <f t="shared" si="1235"/>
        <v>1289.4580000000001</v>
      </c>
      <c r="F7875" s="3">
        <f t="shared" si="1236"/>
        <v>1289.4574600000001</v>
      </c>
      <c r="G7875" s="8">
        <f t="shared" ref="G7875:G7938" si="1239">+IF(E7875=E7874,0,_xlfn.NUMBERVALUE(C7875,".")/O$56*100)</f>
        <v>0</v>
      </c>
      <c r="H7875" s="7">
        <f t="shared" si="1231"/>
        <v>0</v>
      </c>
      <c r="I7875" s="7">
        <f t="shared" si="1232"/>
        <v>0</v>
      </c>
      <c r="J7875">
        <f t="shared" si="1233"/>
        <v>0</v>
      </c>
      <c r="K7875">
        <f t="shared" si="1237"/>
        <v>0</v>
      </c>
      <c r="L7875">
        <f t="shared" si="1234"/>
        <v>0</v>
      </c>
      <c r="M7875" s="66" t="str">
        <f t="shared" si="1230"/>
        <v xml:space="preserve"> </v>
      </c>
    </row>
    <row r="7876" spans="1:13" x14ac:dyDescent="0.25">
      <c r="A7876" s="25">
        <f t="shared" si="1238"/>
        <v>7876</v>
      </c>
      <c r="B7876" s="35">
        <f>+INDEX(Исходные_данные!A:Z,A7876+$X$32-1,$X$30)</f>
        <v>0</v>
      </c>
      <c r="C7876" s="25">
        <f>+IFERROR(_xlfn.NUMBERVALUE(INDEX(Исходные_данные!A:Z,A7876+$X$32-1,$X$31),"."),0)</f>
        <v>0</v>
      </c>
      <c r="D7876" s="51"/>
      <c r="E7876" s="3">
        <f t="shared" si="1235"/>
        <v>1289.4580000000001</v>
      </c>
      <c r="F7876" s="3">
        <f t="shared" si="1236"/>
        <v>1289.4574600000001</v>
      </c>
      <c r="G7876" s="8">
        <f t="shared" si="1239"/>
        <v>0</v>
      </c>
      <c r="H7876" s="7">
        <f t="shared" si="1231"/>
        <v>0</v>
      </c>
      <c r="I7876" s="7">
        <f t="shared" si="1232"/>
        <v>0</v>
      </c>
      <c r="J7876">
        <f t="shared" si="1233"/>
        <v>0</v>
      </c>
      <c r="K7876">
        <f t="shared" si="1237"/>
        <v>0</v>
      </c>
      <c r="L7876">
        <f t="shared" si="1234"/>
        <v>0</v>
      </c>
      <c r="M7876" s="66" t="str">
        <f t="shared" si="1230"/>
        <v xml:space="preserve"> </v>
      </c>
    </row>
    <row r="7877" spans="1:13" x14ac:dyDescent="0.25">
      <c r="A7877" s="25">
        <f t="shared" si="1238"/>
        <v>7877</v>
      </c>
      <c r="B7877" s="35">
        <f>+INDEX(Исходные_данные!A:Z,A7877+$X$32-1,$X$30)</f>
        <v>0</v>
      </c>
      <c r="C7877" s="25">
        <f>+IFERROR(_xlfn.NUMBERVALUE(INDEX(Исходные_данные!A:Z,A7877+$X$32-1,$X$31),"."),0)</f>
        <v>0</v>
      </c>
      <c r="D7877" s="51"/>
      <c r="E7877" s="3">
        <f t="shared" si="1235"/>
        <v>1289.4580000000001</v>
      </c>
      <c r="F7877" s="3">
        <f t="shared" si="1236"/>
        <v>1289.4574600000001</v>
      </c>
      <c r="G7877" s="8">
        <f t="shared" si="1239"/>
        <v>0</v>
      </c>
      <c r="H7877" s="7">
        <f t="shared" si="1231"/>
        <v>0</v>
      </c>
      <c r="I7877" s="7">
        <f t="shared" si="1232"/>
        <v>0</v>
      </c>
      <c r="J7877">
        <f t="shared" si="1233"/>
        <v>0</v>
      </c>
      <c r="K7877">
        <f t="shared" si="1237"/>
        <v>0</v>
      </c>
      <c r="L7877">
        <f t="shared" si="1234"/>
        <v>0</v>
      </c>
      <c r="M7877" s="66" t="str">
        <f t="shared" si="1230"/>
        <v xml:space="preserve"> </v>
      </c>
    </row>
    <row r="7878" spans="1:13" x14ac:dyDescent="0.25">
      <c r="A7878" s="25">
        <f t="shared" si="1238"/>
        <v>7878</v>
      </c>
      <c r="B7878" s="35">
        <f>+INDEX(Исходные_данные!A:Z,A7878+$X$32-1,$X$30)</f>
        <v>0</v>
      </c>
      <c r="C7878" s="25">
        <f>+IFERROR(_xlfn.NUMBERVALUE(INDEX(Исходные_данные!A:Z,A7878+$X$32-1,$X$31),"."),0)</f>
        <v>0</v>
      </c>
      <c r="D7878" s="51"/>
      <c r="E7878" s="3">
        <f t="shared" si="1235"/>
        <v>1289.4580000000001</v>
      </c>
      <c r="F7878" s="3">
        <f t="shared" si="1236"/>
        <v>1289.4574600000001</v>
      </c>
      <c r="G7878" s="8">
        <f t="shared" si="1239"/>
        <v>0</v>
      </c>
      <c r="H7878" s="7">
        <f t="shared" si="1231"/>
        <v>0</v>
      </c>
      <c r="I7878" s="7">
        <f t="shared" si="1232"/>
        <v>0</v>
      </c>
      <c r="J7878">
        <f t="shared" si="1233"/>
        <v>0</v>
      </c>
      <c r="K7878">
        <f t="shared" si="1237"/>
        <v>0</v>
      </c>
      <c r="L7878">
        <f t="shared" si="1234"/>
        <v>0</v>
      </c>
      <c r="M7878" s="66" t="str">
        <f t="shared" si="1230"/>
        <v xml:space="preserve"> </v>
      </c>
    </row>
    <row r="7879" spans="1:13" x14ac:dyDescent="0.25">
      <c r="A7879" s="25">
        <f t="shared" si="1238"/>
        <v>7879</v>
      </c>
      <c r="B7879" s="35">
        <f>+INDEX(Исходные_данные!A:Z,A7879+$X$32-1,$X$30)</f>
        <v>0</v>
      </c>
      <c r="C7879" s="25">
        <f>+IFERROR(_xlfn.NUMBERVALUE(INDEX(Исходные_данные!A:Z,A7879+$X$32-1,$X$31),"."),0)</f>
        <v>0</v>
      </c>
      <c r="D7879" s="51"/>
      <c r="E7879" s="3">
        <f t="shared" si="1235"/>
        <v>1289.4580000000001</v>
      </c>
      <c r="F7879" s="3">
        <f t="shared" si="1236"/>
        <v>1289.4574600000001</v>
      </c>
      <c r="G7879" s="8">
        <f t="shared" si="1239"/>
        <v>0</v>
      </c>
      <c r="H7879" s="7">
        <f t="shared" si="1231"/>
        <v>0</v>
      </c>
      <c r="I7879" s="7">
        <f t="shared" si="1232"/>
        <v>0</v>
      </c>
      <c r="J7879">
        <f t="shared" si="1233"/>
        <v>0</v>
      </c>
      <c r="K7879">
        <f t="shared" si="1237"/>
        <v>0</v>
      </c>
      <c r="L7879">
        <f t="shared" si="1234"/>
        <v>0</v>
      </c>
      <c r="M7879" s="66" t="str">
        <f t="shared" si="1230"/>
        <v xml:space="preserve"> </v>
      </c>
    </row>
    <row r="7880" spans="1:13" x14ac:dyDescent="0.25">
      <c r="A7880" s="25">
        <f t="shared" si="1238"/>
        <v>7880</v>
      </c>
      <c r="B7880" s="35">
        <f>+INDEX(Исходные_данные!A:Z,A7880+$X$32-1,$X$30)</f>
        <v>0</v>
      </c>
      <c r="C7880" s="25">
        <f>+IFERROR(_xlfn.NUMBERVALUE(INDEX(Исходные_данные!A:Z,A7880+$X$32-1,$X$31),"."),0)</f>
        <v>0</v>
      </c>
      <c r="D7880" s="51"/>
      <c r="E7880" s="3">
        <f t="shared" si="1235"/>
        <v>1289.4580000000001</v>
      </c>
      <c r="F7880" s="3">
        <f t="shared" si="1236"/>
        <v>1289.4574600000001</v>
      </c>
      <c r="G7880" s="8">
        <f t="shared" si="1239"/>
        <v>0</v>
      </c>
      <c r="H7880" s="7">
        <f t="shared" si="1231"/>
        <v>0</v>
      </c>
      <c r="I7880" s="7">
        <f t="shared" si="1232"/>
        <v>0</v>
      </c>
      <c r="J7880">
        <f t="shared" si="1233"/>
        <v>0</v>
      </c>
      <c r="K7880">
        <f t="shared" si="1237"/>
        <v>0</v>
      </c>
      <c r="L7880">
        <f t="shared" si="1234"/>
        <v>0</v>
      </c>
      <c r="M7880" s="66" t="str">
        <f t="shared" si="1230"/>
        <v xml:space="preserve"> </v>
      </c>
    </row>
    <row r="7881" spans="1:13" x14ac:dyDescent="0.25">
      <c r="A7881" s="25">
        <f t="shared" si="1238"/>
        <v>7881</v>
      </c>
      <c r="B7881" s="35">
        <f>+INDEX(Исходные_данные!A:Z,A7881+$X$32-1,$X$30)</f>
        <v>0</v>
      </c>
      <c r="C7881" s="25">
        <f>+IFERROR(_xlfn.NUMBERVALUE(INDEX(Исходные_данные!A:Z,A7881+$X$32-1,$X$31),"."),0)</f>
        <v>0</v>
      </c>
      <c r="D7881" s="51"/>
      <c r="E7881" s="3">
        <f t="shared" si="1235"/>
        <v>1289.4580000000001</v>
      </c>
      <c r="F7881" s="3">
        <f t="shared" si="1236"/>
        <v>1289.4574600000001</v>
      </c>
      <c r="G7881" s="8">
        <f t="shared" si="1239"/>
        <v>0</v>
      </c>
      <c r="H7881" s="7">
        <f t="shared" si="1231"/>
        <v>0</v>
      </c>
      <c r="I7881" s="7">
        <f t="shared" si="1232"/>
        <v>0</v>
      </c>
      <c r="J7881">
        <f t="shared" si="1233"/>
        <v>0</v>
      </c>
      <c r="K7881">
        <f t="shared" si="1237"/>
        <v>0</v>
      </c>
      <c r="L7881">
        <f t="shared" si="1234"/>
        <v>0</v>
      </c>
      <c r="M7881" s="66" t="str">
        <f t="shared" si="1230"/>
        <v xml:space="preserve"> </v>
      </c>
    </row>
    <row r="7882" spans="1:13" x14ac:dyDescent="0.25">
      <c r="A7882" s="25">
        <f t="shared" si="1238"/>
        <v>7882</v>
      </c>
      <c r="B7882" s="35">
        <f>+INDEX(Исходные_данные!A:Z,A7882+$X$32-1,$X$30)</f>
        <v>0</v>
      </c>
      <c r="C7882" s="25">
        <f>+IFERROR(_xlfn.NUMBERVALUE(INDEX(Исходные_данные!A:Z,A7882+$X$32-1,$X$31),"."),0)</f>
        <v>0</v>
      </c>
      <c r="D7882" s="51"/>
      <c r="E7882" s="3">
        <f t="shared" si="1235"/>
        <v>1289.4580000000001</v>
      </c>
      <c r="F7882" s="3">
        <f t="shared" si="1236"/>
        <v>1289.4574600000001</v>
      </c>
      <c r="G7882" s="8">
        <f t="shared" si="1239"/>
        <v>0</v>
      </c>
      <c r="H7882" s="7">
        <f t="shared" si="1231"/>
        <v>0</v>
      </c>
      <c r="I7882" s="7">
        <f t="shared" si="1232"/>
        <v>0</v>
      </c>
      <c r="J7882">
        <f t="shared" si="1233"/>
        <v>0</v>
      </c>
      <c r="K7882">
        <f t="shared" si="1237"/>
        <v>0</v>
      </c>
      <c r="L7882">
        <f t="shared" si="1234"/>
        <v>0</v>
      </c>
      <c r="M7882" s="66" t="str">
        <f t="shared" si="1230"/>
        <v xml:space="preserve"> </v>
      </c>
    </row>
    <row r="7883" spans="1:13" x14ac:dyDescent="0.25">
      <c r="A7883" s="25">
        <f t="shared" si="1238"/>
        <v>7883</v>
      </c>
      <c r="B7883" s="35">
        <f>+INDEX(Исходные_данные!A:Z,A7883+$X$32-1,$X$30)</f>
        <v>0</v>
      </c>
      <c r="C7883" s="25">
        <f>+IFERROR(_xlfn.NUMBERVALUE(INDEX(Исходные_данные!A:Z,A7883+$X$32-1,$X$31),"."),0)</f>
        <v>0</v>
      </c>
      <c r="D7883" s="51"/>
      <c r="E7883" s="3">
        <f t="shared" si="1235"/>
        <v>1289.4580000000001</v>
      </c>
      <c r="F7883" s="3">
        <f t="shared" si="1236"/>
        <v>1289.4574600000001</v>
      </c>
      <c r="G7883" s="8">
        <f t="shared" si="1239"/>
        <v>0</v>
      </c>
      <c r="H7883" s="7">
        <f t="shared" si="1231"/>
        <v>0</v>
      </c>
      <c r="I7883" s="7">
        <f t="shared" si="1232"/>
        <v>0</v>
      </c>
      <c r="J7883">
        <f t="shared" si="1233"/>
        <v>0</v>
      </c>
      <c r="K7883">
        <f t="shared" si="1237"/>
        <v>0</v>
      </c>
      <c r="L7883">
        <f t="shared" si="1234"/>
        <v>0</v>
      </c>
      <c r="M7883" s="66" t="str">
        <f t="shared" si="1230"/>
        <v xml:space="preserve"> </v>
      </c>
    </row>
    <row r="7884" spans="1:13" x14ac:dyDescent="0.25">
      <c r="A7884" s="25">
        <f t="shared" si="1238"/>
        <v>7884</v>
      </c>
      <c r="B7884" s="35">
        <f>+INDEX(Исходные_данные!A:Z,A7884+$X$32-1,$X$30)</f>
        <v>0</v>
      </c>
      <c r="C7884" s="25">
        <f>+IFERROR(_xlfn.NUMBERVALUE(INDEX(Исходные_данные!A:Z,A7884+$X$32-1,$X$31),"."),0)</f>
        <v>0</v>
      </c>
      <c r="D7884" s="51"/>
      <c r="E7884" s="3">
        <f t="shared" si="1235"/>
        <v>1289.4580000000001</v>
      </c>
      <c r="F7884" s="3">
        <f t="shared" si="1236"/>
        <v>1289.4574600000001</v>
      </c>
      <c r="G7884" s="8">
        <f t="shared" si="1239"/>
        <v>0</v>
      </c>
      <c r="H7884" s="7">
        <f t="shared" si="1231"/>
        <v>0</v>
      </c>
      <c r="I7884" s="7">
        <f t="shared" si="1232"/>
        <v>0</v>
      </c>
      <c r="J7884">
        <f t="shared" si="1233"/>
        <v>0</v>
      </c>
      <c r="K7884">
        <f t="shared" si="1237"/>
        <v>0</v>
      </c>
      <c r="L7884">
        <f t="shared" si="1234"/>
        <v>0</v>
      </c>
      <c r="M7884" s="66" t="str">
        <f t="shared" si="1230"/>
        <v xml:space="preserve"> </v>
      </c>
    </row>
    <row r="7885" spans="1:13" x14ac:dyDescent="0.25">
      <c r="A7885" s="25">
        <f t="shared" si="1238"/>
        <v>7885</v>
      </c>
      <c r="B7885" s="35">
        <f>+INDEX(Исходные_данные!A:Z,A7885+$X$32-1,$X$30)</f>
        <v>0</v>
      </c>
      <c r="C7885" s="25">
        <f>+IFERROR(_xlfn.NUMBERVALUE(INDEX(Исходные_данные!A:Z,A7885+$X$32-1,$X$31),"."),0)</f>
        <v>0</v>
      </c>
      <c r="D7885" s="51"/>
      <c r="E7885" s="3">
        <f t="shared" si="1235"/>
        <v>1289.4580000000001</v>
      </c>
      <c r="F7885" s="3">
        <f t="shared" si="1236"/>
        <v>1289.4574600000001</v>
      </c>
      <c r="G7885" s="8">
        <f t="shared" si="1239"/>
        <v>0</v>
      </c>
      <c r="H7885" s="7">
        <f t="shared" si="1231"/>
        <v>0</v>
      </c>
      <c r="I7885" s="7">
        <f t="shared" si="1232"/>
        <v>0</v>
      </c>
      <c r="J7885">
        <f t="shared" si="1233"/>
        <v>0</v>
      </c>
      <c r="K7885">
        <f t="shared" si="1237"/>
        <v>0</v>
      </c>
      <c r="L7885">
        <f t="shared" si="1234"/>
        <v>0</v>
      </c>
      <c r="M7885" s="66" t="str">
        <f t="shared" si="1230"/>
        <v xml:space="preserve"> </v>
      </c>
    </row>
    <row r="7886" spans="1:13" x14ac:dyDescent="0.25">
      <c r="A7886" s="25">
        <f t="shared" si="1238"/>
        <v>7886</v>
      </c>
      <c r="B7886" s="35">
        <f>+INDEX(Исходные_данные!A:Z,A7886+$X$32-1,$X$30)</f>
        <v>0</v>
      </c>
      <c r="C7886" s="25">
        <f>+IFERROR(_xlfn.NUMBERVALUE(INDEX(Исходные_данные!A:Z,A7886+$X$32-1,$X$31),"."),0)</f>
        <v>0</v>
      </c>
      <c r="D7886" s="51"/>
      <c r="E7886" s="3">
        <f t="shared" si="1235"/>
        <v>1289.4580000000001</v>
      </c>
      <c r="F7886" s="3">
        <f t="shared" si="1236"/>
        <v>1289.4574600000001</v>
      </c>
      <c r="G7886" s="8">
        <f t="shared" si="1239"/>
        <v>0</v>
      </c>
      <c r="H7886" s="7">
        <f t="shared" si="1231"/>
        <v>0</v>
      </c>
      <c r="I7886" s="7">
        <f t="shared" si="1232"/>
        <v>0</v>
      </c>
      <c r="J7886">
        <f t="shared" si="1233"/>
        <v>0</v>
      </c>
      <c r="K7886">
        <f t="shared" si="1237"/>
        <v>0</v>
      </c>
      <c r="L7886">
        <f t="shared" si="1234"/>
        <v>0</v>
      </c>
      <c r="M7886" s="66" t="str">
        <f t="shared" si="1230"/>
        <v xml:space="preserve"> </v>
      </c>
    </row>
    <row r="7887" spans="1:13" x14ac:dyDescent="0.25">
      <c r="A7887" s="25">
        <f t="shared" si="1238"/>
        <v>7887</v>
      </c>
      <c r="B7887" s="35">
        <f>+INDEX(Исходные_данные!A:Z,A7887+$X$32-1,$X$30)</f>
        <v>0</v>
      </c>
      <c r="C7887" s="25">
        <f>+IFERROR(_xlfn.NUMBERVALUE(INDEX(Исходные_данные!A:Z,A7887+$X$32-1,$X$31),"."),0)</f>
        <v>0</v>
      </c>
      <c r="D7887" s="51"/>
      <c r="E7887" s="3">
        <f t="shared" si="1235"/>
        <v>1289.4580000000001</v>
      </c>
      <c r="F7887" s="3">
        <f t="shared" si="1236"/>
        <v>1289.4574600000001</v>
      </c>
      <c r="G7887" s="8">
        <f t="shared" si="1239"/>
        <v>0</v>
      </c>
      <c r="H7887" s="7">
        <f t="shared" si="1231"/>
        <v>0</v>
      </c>
      <c r="I7887" s="7">
        <f t="shared" si="1232"/>
        <v>0</v>
      </c>
      <c r="J7887">
        <f t="shared" si="1233"/>
        <v>0</v>
      </c>
      <c r="K7887">
        <f t="shared" si="1237"/>
        <v>0</v>
      </c>
      <c r="L7887">
        <f t="shared" si="1234"/>
        <v>0</v>
      </c>
      <c r="M7887" s="66" t="str">
        <f t="shared" si="1230"/>
        <v xml:space="preserve"> </v>
      </c>
    </row>
    <row r="7888" spans="1:13" x14ac:dyDescent="0.25">
      <c r="A7888" s="25">
        <f t="shared" si="1238"/>
        <v>7888</v>
      </c>
      <c r="B7888" s="35">
        <f>+INDEX(Исходные_данные!A:Z,A7888+$X$32-1,$X$30)</f>
        <v>0</v>
      </c>
      <c r="C7888" s="25">
        <f>+IFERROR(_xlfn.NUMBERVALUE(INDEX(Исходные_данные!A:Z,A7888+$X$32-1,$X$31),"."),0)</f>
        <v>0</v>
      </c>
      <c r="D7888" s="51"/>
      <c r="E7888" s="3">
        <f t="shared" si="1235"/>
        <v>1289.4580000000001</v>
      </c>
      <c r="F7888" s="3">
        <f t="shared" si="1236"/>
        <v>1289.4574600000001</v>
      </c>
      <c r="G7888" s="8">
        <f t="shared" si="1239"/>
        <v>0</v>
      </c>
      <c r="H7888" s="7">
        <f t="shared" si="1231"/>
        <v>0</v>
      </c>
      <c r="I7888" s="7">
        <f t="shared" si="1232"/>
        <v>0</v>
      </c>
      <c r="J7888">
        <f t="shared" si="1233"/>
        <v>0</v>
      </c>
      <c r="K7888">
        <f t="shared" si="1237"/>
        <v>0</v>
      </c>
      <c r="L7888">
        <f t="shared" si="1234"/>
        <v>0</v>
      </c>
      <c r="M7888" s="66" t="str">
        <f t="shared" si="1230"/>
        <v xml:space="preserve"> </v>
      </c>
    </row>
    <row r="7889" spans="1:13" x14ac:dyDescent="0.25">
      <c r="A7889" s="25">
        <f t="shared" si="1238"/>
        <v>7889</v>
      </c>
      <c r="B7889" s="35">
        <f>+INDEX(Исходные_данные!A:Z,A7889+$X$32-1,$X$30)</f>
        <v>0</v>
      </c>
      <c r="C7889" s="25">
        <f>+IFERROR(_xlfn.NUMBERVALUE(INDEX(Исходные_данные!A:Z,A7889+$X$32-1,$X$31),"."),0)</f>
        <v>0</v>
      </c>
      <c r="D7889" s="51"/>
      <c r="E7889" s="3">
        <f t="shared" si="1235"/>
        <v>1289.4580000000001</v>
      </c>
      <c r="F7889" s="3">
        <f t="shared" si="1236"/>
        <v>1289.4574600000001</v>
      </c>
      <c r="G7889" s="8">
        <f t="shared" si="1239"/>
        <v>0</v>
      </c>
      <c r="H7889" s="7">
        <f t="shared" si="1231"/>
        <v>0</v>
      </c>
      <c r="I7889" s="7">
        <f t="shared" si="1232"/>
        <v>0</v>
      </c>
      <c r="J7889">
        <f t="shared" si="1233"/>
        <v>0</v>
      </c>
      <c r="K7889">
        <f t="shared" si="1237"/>
        <v>0</v>
      </c>
      <c r="L7889">
        <f t="shared" si="1234"/>
        <v>0</v>
      </c>
      <c r="M7889" s="66" t="str">
        <f t="shared" si="1230"/>
        <v xml:space="preserve"> </v>
      </c>
    </row>
    <row r="7890" spans="1:13" x14ac:dyDescent="0.25">
      <c r="A7890" s="25">
        <f t="shared" si="1238"/>
        <v>7890</v>
      </c>
      <c r="B7890" s="35">
        <f>+INDEX(Исходные_данные!A:Z,A7890+$X$32-1,$X$30)</f>
        <v>0</v>
      </c>
      <c r="C7890" s="25">
        <f>+IFERROR(_xlfn.NUMBERVALUE(INDEX(Исходные_данные!A:Z,A7890+$X$32-1,$X$31),"."),0)</f>
        <v>0</v>
      </c>
      <c r="D7890" s="51"/>
      <c r="E7890" s="3">
        <f t="shared" si="1235"/>
        <v>1289.4580000000001</v>
      </c>
      <c r="F7890" s="3">
        <f t="shared" si="1236"/>
        <v>1289.4574600000001</v>
      </c>
      <c r="G7890" s="8">
        <f t="shared" si="1239"/>
        <v>0</v>
      </c>
      <c r="H7890" s="7">
        <f t="shared" si="1231"/>
        <v>0</v>
      </c>
      <c r="I7890" s="7">
        <f t="shared" si="1232"/>
        <v>0</v>
      </c>
      <c r="J7890">
        <f t="shared" si="1233"/>
        <v>0</v>
      </c>
      <c r="K7890">
        <f t="shared" si="1237"/>
        <v>0</v>
      </c>
      <c r="L7890">
        <f t="shared" si="1234"/>
        <v>0</v>
      </c>
      <c r="M7890" s="66" t="str">
        <f t="shared" si="1230"/>
        <v xml:space="preserve"> </v>
      </c>
    </row>
    <row r="7891" spans="1:13" x14ac:dyDescent="0.25">
      <c r="A7891" s="25">
        <f t="shared" si="1238"/>
        <v>7891</v>
      </c>
      <c r="B7891" s="35">
        <f>+INDEX(Исходные_данные!A:Z,A7891+$X$32-1,$X$30)</f>
        <v>0</v>
      </c>
      <c r="C7891" s="25">
        <f>+IFERROR(_xlfn.NUMBERVALUE(INDEX(Исходные_данные!A:Z,A7891+$X$32-1,$X$31),"."),0)</f>
        <v>0</v>
      </c>
      <c r="D7891" s="51"/>
      <c r="E7891" s="3">
        <f t="shared" si="1235"/>
        <v>1289.4580000000001</v>
      </c>
      <c r="F7891" s="3">
        <f t="shared" si="1236"/>
        <v>1289.4574600000001</v>
      </c>
      <c r="G7891" s="8">
        <f t="shared" si="1239"/>
        <v>0</v>
      </c>
      <c r="H7891" s="7">
        <f t="shared" si="1231"/>
        <v>0</v>
      </c>
      <c r="I7891" s="7">
        <f t="shared" si="1232"/>
        <v>0</v>
      </c>
      <c r="J7891">
        <f t="shared" si="1233"/>
        <v>0</v>
      </c>
      <c r="K7891">
        <f t="shared" si="1237"/>
        <v>0</v>
      </c>
      <c r="L7891">
        <f t="shared" si="1234"/>
        <v>0</v>
      </c>
      <c r="M7891" s="66" t="str">
        <f t="shared" si="1230"/>
        <v xml:space="preserve"> </v>
      </c>
    </row>
    <row r="7892" spans="1:13" x14ac:dyDescent="0.25">
      <c r="A7892" s="25">
        <f t="shared" si="1238"/>
        <v>7892</v>
      </c>
      <c r="B7892" s="35">
        <f>+INDEX(Исходные_данные!A:Z,A7892+$X$32-1,$X$30)</f>
        <v>0</v>
      </c>
      <c r="C7892" s="25">
        <f>+IFERROR(_xlfn.NUMBERVALUE(INDEX(Исходные_данные!A:Z,A7892+$X$32-1,$X$31),"."),0)</f>
        <v>0</v>
      </c>
      <c r="D7892" s="51"/>
      <c r="E7892" s="3">
        <f t="shared" si="1235"/>
        <v>1289.4580000000001</v>
      </c>
      <c r="F7892" s="3">
        <f t="shared" si="1236"/>
        <v>1289.4574600000001</v>
      </c>
      <c r="G7892" s="8">
        <f t="shared" si="1239"/>
        <v>0</v>
      </c>
      <c r="H7892" s="7">
        <f t="shared" si="1231"/>
        <v>0</v>
      </c>
      <c r="I7892" s="7">
        <f t="shared" si="1232"/>
        <v>0</v>
      </c>
      <c r="J7892">
        <f t="shared" si="1233"/>
        <v>0</v>
      </c>
      <c r="K7892">
        <f t="shared" si="1237"/>
        <v>0</v>
      </c>
      <c r="L7892">
        <f t="shared" si="1234"/>
        <v>0</v>
      </c>
      <c r="M7892" s="66" t="str">
        <f t="shared" si="1230"/>
        <v xml:space="preserve"> </v>
      </c>
    </row>
    <row r="7893" spans="1:13" x14ac:dyDescent="0.25">
      <c r="A7893" s="25">
        <f t="shared" si="1238"/>
        <v>7893</v>
      </c>
      <c r="B7893" s="35">
        <f>+INDEX(Исходные_данные!A:Z,A7893+$X$32-1,$X$30)</f>
        <v>0</v>
      </c>
      <c r="C7893" s="25">
        <f>+IFERROR(_xlfn.NUMBERVALUE(INDEX(Исходные_данные!A:Z,A7893+$X$32-1,$X$31),"."),0)</f>
        <v>0</v>
      </c>
      <c r="D7893" s="51"/>
      <c r="E7893" s="3">
        <f t="shared" si="1235"/>
        <v>1289.4580000000001</v>
      </c>
      <c r="F7893" s="3">
        <f t="shared" si="1236"/>
        <v>1289.4574600000001</v>
      </c>
      <c r="G7893" s="8">
        <f t="shared" si="1239"/>
        <v>0</v>
      </c>
      <c r="H7893" s="7">
        <f t="shared" si="1231"/>
        <v>0</v>
      </c>
      <c r="I7893" s="7">
        <f t="shared" si="1232"/>
        <v>0</v>
      </c>
      <c r="J7893">
        <f t="shared" si="1233"/>
        <v>0</v>
      </c>
      <c r="K7893">
        <f t="shared" si="1237"/>
        <v>0</v>
      </c>
      <c r="L7893">
        <f t="shared" si="1234"/>
        <v>0</v>
      </c>
      <c r="M7893" s="66" t="str">
        <f t="shared" si="1230"/>
        <v xml:space="preserve"> </v>
      </c>
    </row>
    <row r="7894" spans="1:13" x14ac:dyDescent="0.25">
      <c r="A7894" s="25">
        <f t="shared" si="1238"/>
        <v>7894</v>
      </c>
      <c r="B7894" s="35">
        <f>+INDEX(Исходные_данные!A:Z,A7894+$X$32-1,$X$30)</f>
        <v>0</v>
      </c>
      <c r="C7894" s="25">
        <f>+IFERROR(_xlfn.NUMBERVALUE(INDEX(Исходные_данные!A:Z,A7894+$X$32-1,$X$31),"."),0)</f>
        <v>0</v>
      </c>
      <c r="D7894" s="51"/>
      <c r="E7894" s="3">
        <f t="shared" si="1235"/>
        <v>1289.4580000000001</v>
      </c>
      <c r="F7894" s="3">
        <f t="shared" si="1236"/>
        <v>1289.4574600000001</v>
      </c>
      <c r="G7894" s="8">
        <f t="shared" si="1239"/>
        <v>0</v>
      </c>
      <c r="H7894" s="7">
        <f t="shared" si="1231"/>
        <v>0</v>
      </c>
      <c r="I7894" s="7">
        <f t="shared" si="1232"/>
        <v>0</v>
      </c>
      <c r="J7894">
        <f t="shared" si="1233"/>
        <v>0</v>
      </c>
      <c r="K7894">
        <f t="shared" si="1237"/>
        <v>0</v>
      </c>
      <c r="L7894">
        <f t="shared" si="1234"/>
        <v>0</v>
      </c>
      <c r="M7894" s="66" t="str">
        <f t="shared" si="1230"/>
        <v xml:space="preserve"> </v>
      </c>
    </row>
    <row r="7895" spans="1:13" x14ac:dyDescent="0.25">
      <c r="A7895" s="25">
        <f t="shared" si="1238"/>
        <v>7895</v>
      </c>
      <c r="B7895" s="35">
        <f>+INDEX(Исходные_данные!A:Z,A7895+$X$32-1,$X$30)</f>
        <v>0</v>
      </c>
      <c r="C7895" s="25">
        <f>+IFERROR(_xlfn.NUMBERVALUE(INDEX(Исходные_данные!A:Z,A7895+$X$32-1,$X$31),"."),0)</f>
        <v>0</v>
      </c>
      <c r="D7895" s="51"/>
      <c r="E7895" s="3">
        <f t="shared" si="1235"/>
        <v>1289.4580000000001</v>
      </c>
      <c r="F7895" s="3">
        <f t="shared" si="1236"/>
        <v>1289.4574600000001</v>
      </c>
      <c r="G7895" s="8">
        <f t="shared" si="1239"/>
        <v>0</v>
      </c>
      <c r="H7895" s="7">
        <f t="shared" si="1231"/>
        <v>0</v>
      </c>
      <c r="I7895" s="7">
        <f t="shared" si="1232"/>
        <v>0</v>
      </c>
      <c r="J7895">
        <f t="shared" si="1233"/>
        <v>0</v>
      </c>
      <c r="K7895">
        <f t="shared" si="1237"/>
        <v>0</v>
      </c>
      <c r="L7895">
        <f t="shared" si="1234"/>
        <v>0</v>
      </c>
      <c r="M7895" s="66" t="str">
        <f t="shared" si="1230"/>
        <v xml:space="preserve"> </v>
      </c>
    </row>
    <row r="7896" spans="1:13" x14ac:dyDescent="0.25">
      <c r="A7896" s="25">
        <f t="shared" si="1238"/>
        <v>7896</v>
      </c>
      <c r="B7896" s="35">
        <f>+INDEX(Исходные_данные!A:Z,A7896+$X$32-1,$X$30)</f>
        <v>0</v>
      </c>
      <c r="C7896" s="25">
        <f>+IFERROR(_xlfn.NUMBERVALUE(INDEX(Исходные_данные!A:Z,A7896+$X$32-1,$X$31),"."),0)</f>
        <v>0</v>
      </c>
      <c r="D7896" s="51"/>
      <c r="E7896" s="3">
        <f t="shared" si="1235"/>
        <v>1289.4580000000001</v>
      </c>
      <c r="F7896" s="3">
        <f t="shared" si="1236"/>
        <v>1289.4574600000001</v>
      </c>
      <c r="G7896" s="8">
        <f t="shared" si="1239"/>
        <v>0</v>
      </c>
      <c r="H7896" s="7">
        <f t="shared" si="1231"/>
        <v>0</v>
      </c>
      <c r="I7896" s="7">
        <f t="shared" si="1232"/>
        <v>0</v>
      </c>
      <c r="J7896">
        <f t="shared" si="1233"/>
        <v>0</v>
      </c>
      <c r="K7896">
        <f t="shared" si="1237"/>
        <v>0</v>
      </c>
      <c r="L7896">
        <f t="shared" si="1234"/>
        <v>0</v>
      </c>
      <c r="M7896" s="66" t="str">
        <f t="shared" si="1230"/>
        <v xml:space="preserve"> </v>
      </c>
    </row>
    <row r="7897" spans="1:13" x14ac:dyDescent="0.25">
      <c r="A7897" s="25">
        <f t="shared" si="1238"/>
        <v>7897</v>
      </c>
      <c r="B7897" s="35">
        <f>+INDEX(Исходные_данные!A:Z,A7897+$X$32-1,$X$30)</f>
        <v>0</v>
      </c>
      <c r="C7897" s="25">
        <f>+IFERROR(_xlfn.NUMBERVALUE(INDEX(Исходные_данные!A:Z,A7897+$X$32-1,$X$31),"."),0)</f>
        <v>0</v>
      </c>
      <c r="D7897" s="51"/>
      <c r="E7897" s="3">
        <f t="shared" si="1235"/>
        <v>1289.4580000000001</v>
      </c>
      <c r="F7897" s="3">
        <f t="shared" si="1236"/>
        <v>1289.4574600000001</v>
      </c>
      <c r="G7897" s="8">
        <f t="shared" si="1239"/>
        <v>0</v>
      </c>
      <c r="H7897" s="7">
        <f t="shared" si="1231"/>
        <v>0</v>
      </c>
      <c r="I7897" s="7">
        <f t="shared" si="1232"/>
        <v>0</v>
      </c>
      <c r="J7897">
        <f t="shared" si="1233"/>
        <v>0</v>
      </c>
      <c r="K7897">
        <f t="shared" si="1237"/>
        <v>0</v>
      </c>
      <c r="L7897">
        <f t="shared" si="1234"/>
        <v>0</v>
      </c>
      <c r="M7897" s="66" t="str">
        <f t="shared" si="1230"/>
        <v xml:space="preserve"> </v>
      </c>
    </row>
    <row r="7898" spans="1:13" x14ac:dyDescent="0.25">
      <c r="A7898" s="25">
        <f t="shared" si="1238"/>
        <v>7898</v>
      </c>
      <c r="B7898" s="35">
        <f>+INDEX(Исходные_данные!A:Z,A7898+$X$32-1,$X$30)</f>
        <v>0</v>
      </c>
      <c r="C7898" s="25">
        <f>+IFERROR(_xlfn.NUMBERVALUE(INDEX(Исходные_данные!A:Z,A7898+$X$32-1,$X$31),"."),0)</f>
        <v>0</v>
      </c>
      <c r="D7898" s="51"/>
      <c r="E7898" s="3">
        <f t="shared" si="1235"/>
        <v>1289.4580000000001</v>
      </c>
      <c r="F7898" s="3">
        <f t="shared" si="1236"/>
        <v>1289.4574600000001</v>
      </c>
      <c r="G7898" s="8">
        <f t="shared" si="1239"/>
        <v>0</v>
      </c>
      <c r="H7898" s="7">
        <f t="shared" si="1231"/>
        <v>0</v>
      </c>
      <c r="I7898" s="7">
        <f t="shared" si="1232"/>
        <v>0</v>
      </c>
      <c r="J7898">
        <f t="shared" si="1233"/>
        <v>0</v>
      </c>
      <c r="K7898">
        <f t="shared" si="1237"/>
        <v>0</v>
      </c>
      <c r="L7898">
        <f t="shared" si="1234"/>
        <v>0</v>
      </c>
      <c r="M7898" s="66" t="str">
        <f t="shared" si="1230"/>
        <v xml:space="preserve"> </v>
      </c>
    </row>
    <row r="7899" spans="1:13" x14ac:dyDescent="0.25">
      <c r="A7899" s="25">
        <f t="shared" si="1238"/>
        <v>7899</v>
      </c>
      <c r="B7899" s="35">
        <f>+INDEX(Исходные_данные!A:Z,A7899+$X$32-1,$X$30)</f>
        <v>0</v>
      </c>
      <c r="C7899" s="25">
        <f>+IFERROR(_xlfn.NUMBERVALUE(INDEX(Исходные_данные!A:Z,A7899+$X$32-1,$X$31),"."),0)</f>
        <v>0</v>
      </c>
      <c r="D7899" s="51"/>
      <c r="E7899" s="3">
        <f t="shared" si="1235"/>
        <v>1289.4580000000001</v>
      </c>
      <c r="F7899" s="3">
        <f t="shared" si="1236"/>
        <v>1289.4574600000001</v>
      </c>
      <c r="G7899" s="8">
        <f t="shared" si="1239"/>
        <v>0</v>
      </c>
      <c r="H7899" s="7">
        <f t="shared" si="1231"/>
        <v>0</v>
      </c>
      <c r="I7899" s="7">
        <f t="shared" si="1232"/>
        <v>0</v>
      </c>
      <c r="J7899">
        <f t="shared" si="1233"/>
        <v>0</v>
      </c>
      <c r="K7899">
        <f t="shared" si="1237"/>
        <v>0</v>
      </c>
      <c r="L7899">
        <f t="shared" si="1234"/>
        <v>0</v>
      </c>
      <c r="M7899" s="66" t="str">
        <f t="shared" si="1230"/>
        <v xml:space="preserve"> </v>
      </c>
    </row>
    <row r="7900" spans="1:13" x14ac:dyDescent="0.25">
      <c r="A7900" s="25">
        <f t="shared" si="1238"/>
        <v>7900</v>
      </c>
      <c r="B7900" s="35">
        <f>+INDEX(Исходные_данные!A:Z,A7900+$X$32-1,$X$30)</f>
        <v>0</v>
      </c>
      <c r="C7900" s="25">
        <f>+IFERROR(_xlfn.NUMBERVALUE(INDEX(Исходные_данные!A:Z,A7900+$X$32-1,$X$31),"."),0)</f>
        <v>0</v>
      </c>
      <c r="D7900" s="51"/>
      <c r="E7900" s="3">
        <f t="shared" si="1235"/>
        <v>1289.4580000000001</v>
      </c>
      <c r="F7900" s="3">
        <f t="shared" si="1236"/>
        <v>1289.4574600000001</v>
      </c>
      <c r="G7900" s="8">
        <f t="shared" si="1239"/>
        <v>0</v>
      </c>
      <c r="H7900" s="7">
        <f t="shared" si="1231"/>
        <v>0</v>
      </c>
      <c r="I7900" s="7">
        <f t="shared" si="1232"/>
        <v>0</v>
      </c>
      <c r="J7900">
        <f t="shared" si="1233"/>
        <v>0</v>
      </c>
      <c r="K7900">
        <f t="shared" si="1237"/>
        <v>0</v>
      </c>
      <c r="L7900">
        <f t="shared" si="1234"/>
        <v>0</v>
      </c>
      <c r="M7900" s="66" t="str">
        <f t="shared" ref="M7900:M7963" si="1240">IF(AC7915=1,"",+CONCATENATE(IF($AC$43=1,CONCATENATE(D7900," "),""),IF($AC$44=1,CONCATENATE(E7900," (",TEXT(G7900,"0,0"),"%)"),"")))</f>
        <v xml:space="preserve"> </v>
      </c>
    </row>
    <row r="7901" spans="1:13" x14ac:dyDescent="0.25">
      <c r="A7901" s="25">
        <f t="shared" si="1238"/>
        <v>7901</v>
      </c>
      <c r="B7901" s="35">
        <f>+INDEX(Исходные_данные!A:Z,A7901+$X$32-1,$X$30)</f>
        <v>0</v>
      </c>
      <c r="C7901" s="25">
        <f>+IFERROR(_xlfn.NUMBERVALUE(INDEX(Исходные_данные!A:Z,A7901+$X$32-1,$X$31),"."),0)</f>
        <v>0</v>
      </c>
      <c r="D7901" s="51"/>
      <c r="E7901" s="3">
        <f t="shared" si="1235"/>
        <v>1289.4580000000001</v>
      </c>
      <c r="F7901" s="3">
        <f t="shared" si="1236"/>
        <v>1289.4574600000001</v>
      </c>
      <c r="G7901" s="8">
        <f t="shared" si="1239"/>
        <v>0</v>
      </c>
      <c r="H7901" s="7">
        <f t="shared" si="1231"/>
        <v>0</v>
      </c>
      <c r="I7901" s="7">
        <f t="shared" si="1232"/>
        <v>0</v>
      </c>
      <c r="J7901">
        <f t="shared" si="1233"/>
        <v>0</v>
      </c>
      <c r="K7901">
        <f t="shared" si="1237"/>
        <v>0</v>
      </c>
      <c r="L7901">
        <f t="shared" si="1234"/>
        <v>0</v>
      </c>
      <c r="M7901" s="66" t="str">
        <f t="shared" si="1240"/>
        <v xml:space="preserve"> </v>
      </c>
    </row>
    <row r="7902" spans="1:13" x14ac:dyDescent="0.25">
      <c r="A7902" s="25">
        <f t="shared" si="1238"/>
        <v>7902</v>
      </c>
      <c r="B7902" s="35">
        <f>+INDEX(Исходные_данные!A:Z,A7902+$X$32-1,$X$30)</f>
        <v>0</v>
      </c>
      <c r="C7902" s="25">
        <f>+IFERROR(_xlfn.NUMBERVALUE(INDEX(Исходные_данные!A:Z,A7902+$X$32-1,$X$31),"."),0)</f>
        <v>0</v>
      </c>
      <c r="D7902" s="51"/>
      <c r="E7902" s="3">
        <f t="shared" si="1235"/>
        <v>1289.4580000000001</v>
      </c>
      <c r="F7902" s="3">
        <f t="shared" si="1236"/>
        <v>1289.4574600000001</v>
      </c>
      <c r="G7902" s="8">
        <f t="shared" si="1239"/>
        <v>0</v>
      </c>
      <c r="H7902" s="7">
        <f t="shared" si="1231"/>
        <v>0</v>
      </c>
      <c r="I7902" s="7">
        <f t="shared" si="1232"/>
        <v>0</v>
      </c>
      <c r="J7902">
        <f t="shared" si="1233"/>
        <v>0</v>
      </c>
      <c r="K7902">
        <f t="shared" si="1237"/>
        <v>0</v>
      </c>
      <c r="L7902">
        <f t="shared" si="1234"/>
        <v>0</v>
      </c>
      <c r="M7902" s="66" t="str">
        <f t="shared" si="1240"/>
        <v xml:space="preserve"> </v>
      </c>
    </row>
    <row r="7903" spans="1:13" x14ac:dyDescent="0.25">
      <c r="A7903" s="25">
        <f t="shared" si="1238"/>
        <v>7903</v>
      </c>
      <c r="B7903" s="35">
        <f>+INDEX(Исходные_данные!A:Z,A7903+$X$32-1,$X$30)</f>
        <v>0</v>
      </c>
      <c r="C7903" s="25">
        <f>+IFERROR(_xlfn.NUMBERVALUE(INDEX(Исходные_данные!A:Z,A7903+$X$32-1,$X$31),"."),0)</f>
        <v>0</v>
      </c>
      <c r="D7903" s="51"/>
      <c r="E7903" s="3">
        <f t="shared" si="1235"/>
        <v>1289.4580000000001</v>
      </c>
      <c r="F7903" s="3">
        <f t="shared" si="1236"/>
        <v>1289.4574600000001</v>
      </c>
      <c r="G7903" s="8">
        <f t="shared" si="1239"/>
        <v>0</v>
      </c>
      <c r="H7903" s="7">
        <f t="shared" si="1231"/>
        <v>0</v>
      </c>
      <c r="I7903" s="7">
        <f t="shared" si="1232"/>
        <v>0</v>
      </c>
      <c r="J7903">
        <f t="shared" si="1233"/>
        <v>0</v>
      </c>
      <c r="K7903">
        <f t="shared" si="1237"/>
        <v>0</v>
      </c>
      <c r="L7903">
        <f t="shared" si="1234"/>
        <v>0</v>
      </c>
      <c r="M7903" s="66" t="str">
        <f t="shared" si="1240"/>
        <v xml:space="preserve"> </v>
      </c>
    </row>
    <row r="7904" spans="1:13" x14ac:dyDescent="0.25">
      <c r="A7904" s="25">
        <f t="shared" si="1238"/>
        <v>7904</v>
      </c>
      <c r="B7904" s="35">
        <f>+INDEX(Исходные_данные!A:Z,A7904+$X$32-1,$X$30)</f>
        <v>0</v>
      </c>
      <c r="C7904" s="25">
        <f>+IFERROR(_xlfn.NUMBERVALUE(INDEX(Исходные_данные!A:Z,A7904+$X$32-1,$X$31),"."),0)</f>
        <v>0</v>
      </c>
      <c r="D7904" s="51"/>
      <c r="E7904" s="3">
        <f t="shared" si="1235"/>
        <v>1289.4580000000001</v>
      </c>
      <c r="F7904" s="3">
        <f t="shared" si="1236"/>
        <v>1289.4574600000001</v>
      </c>
      <c r="G7904" s="8">
        <f t="shared" si="1239"/>
        <v>0</v>
      </c>
      <c r="H7904" s="7">
        <f t="shared" si="1231"/>
        <v>0</v>
      </c>
      <c r="I7904" s="7">
        <f t="shared" si="1232"/>
        <v>0</v>
      </c>
      <c r="J7904">
        <f t="shared" si="1233"/>
        <v>0</v>
      </c>
      <c r="K7904">
        <f t="shared" si="1237"/>
        <v>0</v>
      </c>
      <c r="L7904">
        <f t="shared" si="1234"/>
        <v>0</v>
      </c>
      <c r="M7904" s="66" t="str">
        <f t="shared" si="1240"/>
        <v xml:space="preserve"> </v>
      </c>
    </row>
    <row r="7905" spans="1:13" x14ac:dyDescent="0.25">
      <c r="A7905" s="25">
        <f t="shared" si="1238"/>
        <v>7905</v>
      </c>
      <c r="B7905" s="35">
        <f>+INDEX(Исходные_данные!A:Z,A7905+$X$32-1,$X$30)</f>
        <v>0</v>
      </c>
      <c r="C7905" s="25">
        <f>+IFERROR(_xlfn.NUMBERVALUE(INDEX(Исходные_данные!A:Z,A7905+$X$32-1,$X$31),"."),0)</f>
        <v>0</v>
      </c>
      <c r="D7905" s="51"/>
      <c r="E7905" s="3">
        <f t="shared" si="1235"/>
        <v>1289.4580000000001</v>
      </c>
      <c r="F7905" s="3">
        <f t="shared" si="1236"/>
        <v>1289.4574600000001</v>
      </c>
      <c r="G7905" s="8">
        <f t="shared" si="1239"/>
        <v>0</v>
      </c>
      <c r="H7905" s="7">
        <f t="shared" si="1231"/>
        <v>0</v>
      </c>
      <c r="I7905" s="7">
        <f t="shared" si="1232"/>
        <v>0</v>
      </c>
      <c r="J7905">
        <f t="shared" si="1233"/>
        <v>0</v>
      </c>
      <c r="K7905">
        <f t="shared" si="1237"/>
        <v>0</v>
      </c>
      <c r="L7905">
        <f t="shared" si="1234"/>
        <v>0</v>
      </c>
      <c r="M7905" s="66" t="str">
        <f t="shared" si="1240"/>
        <v xml:space="preserve"> </v>
      </c>
    </row>
    <row r="7906" spans="1:13" x14ac:dyDescent="0.25">
      <c r="A7906" s="25">
        <f t="shared" si="1238"/>
        <v>7906</v>
      </c>
      <c r="B7906" s="35">
        <f>+INDEX(Исходные_данные!A:Z,A7906+$X$32-1,$X$30)</f>
        <v>0</v>
      </c>
      <c r="C7906" s="25">
        <f>+IFERROR(_xlfn.NUMBERVALUE(INDEX(Исходные_данные!A:Z,A7906+$X$32-1,$X$31),"."),0)</f>
        <v>0</v>
      </c>
      <c r="D7906" s="51"/>
      <c r="E7906" s="3">
        <f t="shared" si="1235"/>
        <v>1289.4580000000001</v>
      </c>
      <c r="F7906" s="3">
        <f t="shared" si="1236"/>
        <v>1289.4574600000001</v>
      </c>
      <c r="G7906" s="8">
        <f t="shared" si="1239"/>
        <v>0</v>
      </c>
      <c r="H7906" s="7">
        <f t="shared" si="1231"/>
        <v>0</v>
      </c>
      <c r="I7906" s="7">
        <f t="shared" si="1232"/>
        <v>0</v>
      </c>
      <c r="J7906">
        <f t="shared" si="1233"/>
        <v>0</v>
      </c>
      <c r="K7906">
        <f t="shared" si="1237"/>
        <v>0</v>
      </c>
      <c r="L7906">
        <f t="shared" si="1234"/>
        <v>0</v>
      </c>
      <c r="M7906" s="66" t="str">
        <f t="shared" si="1240"/>
        <v xml:space="preserve"> </v>
      </c>
    </row>
    <row r="7907" spans="1:13" x14ac:dyDescent="0.25">
      <c r="A7907" s="25">
        <f t="shared" si="1238"/>
        <v>7907</v>
      </c>
      <c r="B7907" s="35">
        <f>+INDEX(Исходные_данные!A:Z,A7907+$X$32-1,$X$30)</f>
        <v>0</v>
      </c>
      <c r="C7907" s="25">
        <f>+IFERROR(_xlfn.NUMBERVALUE(INDEX(Исходные_данные!A:Z,A7907+$X$32-1,$X$31),"."),0)</f>
        <v>0</v>
      </c>
      <c r="D7907" s="51"/>
      <c r="E7907" s="3">
        <f t="shared" si="1235"/>
        <v>1289.4580000000001</v>
      </c>
      <c r="F7907" s="3">
        <f t="shared" si="1236"/>
        <v>1289.4574600000001</v>
      </c>
      <c r="G7907" s="8">
        <f t="shared" si="1239"/>
        <v>0</v>
      </c>
      <c r="H7907" s="7">
        <f t="shared" si="1231"/>
        <v>0</v>
      </c>
      <c r="I7907" s="7">
        <f t="shared" si="1232"/>
        <v>0</v>
      </c>
      <c r="J7907">
        <f t="shared" si="1233"/>
        <v>0</v>
      </c>
      <c r="K7907">
        <f t="shared" si="1237"/>
        <v>0</v>
      </c>
      <c r="L7907">
        <f t="shared" si="1234"/>
        <v>0</v>
      </c>
      <c r="M7907" s="66" t="str">
        <f t="shared" si="1240"/>
        <v xml:space="preserve"> </v>
      </c>
    </row>
    <row r="7908" spans="1:13" x14ac:dyDescent="0.25">
      <c r="A7908" s="25">
        <f t="shared" si="1238"/>
        <v>7908</v>
      </c>
      <c r="B7908" s="35">
        <f>+INDEX(Исходные_данные!A:Z,A7908+$X$32-1,$X$30)</f>
        <v>0</v>
      </c>
      <c r="C7908" s="25">
        <f>+IFERROR(_xlfn.NUMBERVALUE(INDEX(Исходные_данные!A:Z,A7908+$X$32-1,$X$31),"."),0)</f>
        <v>0</v>
      </c>
      <c r="D7908" s="51"/>
      <c r="E7908" s="3">
        <f t="shared" si="1235"/>
        <v>1289.4580000000001</v>
      </c>
      <c r="F7908" s="3">
        <f t="shared" si="1236"/>
        <v>1289.4574600000001</v>
      </c>
      <c r="G7908" s="8">
        <f t="shared" si="1239"/>
        <v>0</v>
      </c>
      <c r="H7908" s="7">
        <f t="shared" si="1231"/>
        <v>0</v>
      </c>
      <c r="I7908" s="7">
        <f t="shared" si="1232"/>
        <v>0</v>
      </c>
      <c r="J7908">
        <f t="shared" si="1233"/>
        <v>0</v>
      </c>
      <c r="K7908">
        <f t="shared" si="1237"/>
        <v>0</v>
      </c>
      <c r="L7908">
        <f t="shared" si="1234"/>
        <v>0</v>
      </c>
      <c r="M7908" s="66" t="str">
        <f t="shared" si="1240"/>
        <v xml:space="preserve"> </v>
      </c>
    </row>
    <row r="7909" spans="1:13" x14ac:dyDescent="0.25">
      <c r="A7909" s="25">
        <f t="shared" si="1238"/>
        <v>7909</v>
      </c>
      <c r="B7909" s="35">
        <f>+INDEX(Исходные_данные!A:Z,A7909+$X$32-1,$X$30)</f>
        <v>0</v>
      </c>
      <c r="C7909" s="25">
        <f>+IFERROR(_xlfn.NUMBERVALUE(INDEX(Исходные_данные!A:Z,A7909+$X$32-1,$X$31),"."),0)</f>
        <v>0</v>
      </c>
      <c r="D7909" s="51"/>
      <c r="E7909" s="3">
        <f t="shared" si="1235"/>
        <v>1289.4580000000001</v>
      </c>
      <c r="F7909" s="3">
        <f t="shared" si="1236"/>
        <v>1289.4574600000001</v>
      </c>
      <c r="G7909" s="8">
        <f t="shared" si="1239"/>
        <v>0</v>
      </c>
      <c r="H7909" s="7">
        <f t="shared" si="1231"/>
        <v>0</v>
      </c>
      <c r="I7909" s="7">
        <f t="shared" si="1232"/>
        <v>0</v>
      </c>
      <c r="J7909">
        <f t="shared" si="1233"/>
        <v>0</v>
      </c>
      <c r="K7909">
        <f t="shared" si="1237"/>
        <v>0</v>
      </c>
      <c r="L7909">
        <f t="shared" si="1234"/>
        <v>0</v>
      </c>
      <c r="M7909" s="66" t="str">
        <f t="shared" si="1240"/>
        <v xml:space="preserve"> </v>
      </c>
    </row>
    <row r="7910" spans="1:13" x14ac:dyDescent="0.25">
      <c r="A7910" s="25">
        <f t="shared" si="1238"/>
        <v>7910</v>
      </c>
      <c r="B7910" s="35">
        <f>+INDEX(Исходные_данные!A:Z,A7910+$X$32-1,$X$30)</f>
        <v>0</v>
      </c>
      <c r="C7910" s="25">
        <f>+IFERROR(_xlfn.NUMBERVALUE(INDEX(Исходные_данные!A:Z,A7910+$X$32-1,$X$31),"."),0)</f>
        <v>0</v>
      </c>
      <c r="D7910" s="51"/>
      <c r="E7910" s="3">
        <f t="shared" si="1235"/>
        <v>1289.4580000000001</v>
      </c>
      <c r="F7910" s="3">
        <f t="shared" si="1236"/>
        <v>1289.4574600000001</v>
      </c>
      <c r="G7910" s="8">
        <f t="shared" si="1239"/>
        <v>0</v>
      </c>
      <c r="H7910" s="7">
        <f t="shared" si="1231"/>
        <v>0</v>
      </c>
      <c r="I7910" s="7">
        <f t="shared" si="1232"/>
        <v>0</v>
      </c>
      <c r="J7910">
        <f t="shared" si="1233"/>
        <v>0</v>
      </c>
      <c r="K7910">
        <f t="shared" si="1237"/>
        <v>0</v>
      </c>
      <c r="L7910">
        <f t="shared" si="1234"/>
        <v>0</v>
      </c>
      <c r="M7910" s="66" t="str">
        <f t="shared" si="1240"/>
        <v xml:space="preserve"> </v>
      </c>
    </row>
    <row r="7911" spans="1:13" x14ac:dyDescent="0.25">
      <c r="A7911" s="25">
        <f t="shared" si="1238"/>
        <v>7911</v>
      </c>
      <c r="B7911" s="35">
        <f>+INDEX(Исходные_данные!A:Z,A7911+$X$32-1,$X$30)</f>
        <v>0</v>
      </c>
      <c r="C7911" s="25">
        <f>+IFERROR(_xlfn.NUMBERVALUE(INDEX(Исходные_данные!A:Z,A7911+$X$32-1,$X$31),"."),0)</f>
        <v>0</v>
      </c>
      <c r="D7911" s="51"/>
      <c r="E7911" s="3">
        <f t="shared" si="1235"/>
        <v>1289.4580000000001</v>
      </c>
      <c r="F7911" s="3">
        <f t="shared" si="1236"/>
        <v>1289.4574600000001</v>
      </c>
      <c r="G7911" s="8">
        <f t="shared" si="1239"/>
        <v>0</v>
      </c>
      <c r="H7911" s="7">
        <f t="shared" si="1231"/>
        <v>0</v>
      </c>
      <c r="I7911" s="7">
        <f t="shared" si="1232"/>
        <v>0</v>
      </c>
      <c r="J7911">
        <f t="shared" si="1233"/>
        <v>0</v>
      </c>
      <c r="K7911">
        <f t="shared" si="1237"/>
        <v>0</v>
      </c>
      <c r="L7911">
        <f t="shared" si="1234"/>
        <v>0</v>
      </c>
      <c r="M7911" s="66" t="str">
        <f t="shared" si="1240"/>
        <v xml:space="preserve"> </v>
      </c>
    </row>
    <row r="7912" spans="1:13" x14ac:dyDescent="0.25">
      <c r="A7912" s="25">
        <f t="shared" si="1238"/>
        <v>7912</v>
      </c>
      <c r="B7912" s="35">
        <f>+INDEX(Исходные_данные!A:Z,A7912+$X$32-1,$X$30)</f>
        <v>0</v>
      </c>
      <c r="C7912" s="25">
        <f>+IFERROR(_xlfn.NUMBERVALUE(INDEX(Исходные_данные!A:Z,A7912+$X$32-1,$X$31),"."),0)</f>
        <v>0</v>
      </c>
      <c r="D7912" s="51"/>
      <c r="E7912" s="3">
        <f t="shared" si="1235"/>
        <v>1289.4580000000001</v>
      </c>
      <c r="F7912" s="3">
        <f t="shared" si="1236"/>
        <v>1289.4574600000001</v>
      </c>
      <c r="G7912" s="8">
        <f t="shared" si="1239"/>
        <v>0</v>
      </c>
      <c r="H7912" s="7">
        <f t="shared" si="1231"/>
        <v>0</v>
      </c>
      <c r="I7912" s="7">
        <f t="shared" si="1232"/>
        <v>0</v>
      </c>
      <c r="J7912">
        <f t="shared" si="1233"/>
        <v>0</v>
      </c>
      <c r="K7912">
        <f t="shared" si="1237"/>
        <v>0</v>
      </c>
      <c r="L7912">
        <f t="shared" si="1234"/>
        <v>0</v>
      </c>
      <c r="M7912" s="66" t="str">
        <f t="shared" si="1240"/>
        <v xml:space="preserve"> </v>
      </c>
    </row>
    <row r="7913" spans="1:13" x14ac:dyDescent="0.25">
      <c r="A7913" s="25">
        <f t="shared" si="1238"/>
        <v>7913</v>
      </c>
      <c r="B7913" s="35">
        <f>+INDEX(Исходные_данные!A:Z,A7913+$X$32-1,$X$30)</f>
        <v>0</v>
      </c>
      <c r="C7913" s="25">
        <f>+IFERROR(_xlfn.NUMBERVALUE(INDEX(Исходные_данные!A:Z,A7913+$X$32-1,$X$31),"."),0)</f>
        <v>0</v>
      </c>
      <c r="D7913" s="51"/>
      <c r="E7913" s="3">
        <f t="shared" si="1235"/>
        <v>1289.4580000000001</v>
      </c>
      <c r="F7913" s="3">
        <f t="shared" si="1236"/>
        <v>1289.4574600000001</v>
      </c>
      <c r="G7913" s="8">
        <f t="shared" si="1239"/>
        <v>0</v>
      </c>
      <c r="H7913" s="7">
        <f t="shared" si="1231"/>
        <v>0</v>
      </c>
      <c r="I7913" s="7">
        <f t="shared" si="1232"/>
        <v>0</v>
      </c>
      <c r="J7913">
        <f t="shared" si="1233"/>
        <v>0</v>
      </c>
      <c r="K7913">
        <f t="shared" si="1237"/>
        <v>0</v>
      </c>
      <c r="L7913">
        <f t="shared" si="1234"/>
        <v>0</v>
      </c>
      <c r="M7913" s="66" t="str">
        <f t="shared" si="1240"/>
        <v xml:space="preserve"> </v>
      </c>
    </row>
    <row r="7914" spans="1:13" x14ac:dyDescent="0.25">
      <c r="A7914" s="25">
        <f t="shared" si="1238"/>
        <v>7914</v>
      </c>
      <c r="B7914" s="35">
        <f>+INDEX(Исходные_данные!A:Z,A7914+$X$32-1,$X$30)</f>
        <v>0</v>
      </c>
      <c r="C7914" s="25">
        <f>+IFERROR(_xlfn.NUMBERVALUE(INDEX(Исходные_данные!A:Z,A7914+$X$32-1,$X$31),"."),0)</f>
        <v>0</v>
      </c>
      <c r="D7914" s="51"/>
      <c r="E7914" s="3">
        <f t="shared" si="1235"/>
        <v>1289.4580000000001</v>
      </c>
      <c r="F7914" s="3">
        <f t="shared" si="1236"/>
        <v>1289.4574600000001</v>
      </c>
      <c r="G7914" s="8">
        <f t="shared" si="1239"/>
        <v>0</v>
      </c>
      <c r="H7914" s="7">
        <f t="shared" si="1231"/>
        <v>0</v>
      </c>
      <c r="I7914" s="7">
        <f t="shared" si="1232"/>
        <v>0</v>
      </c>
      <c r="J7914">
        <f t="shared" si="1233"/>
        <v>0</v>
      </c>
      <c r="K7914">
        <f t="shared" si="1237"/>
        <v>0</v>
      </c>
      <c r="L7914">
        <f t="shared" si="1234"/>
        <v>0</v>
      </c>
      <c r="M7914" s="66" t="str">
        <f t="shared" si="1240"/>
        <v xml:space="preserve"> </v>
      </c>
    </row>
    <row r="7915" spans="1:13" x14ac:dyDescent="0.25">
      <c r="A7915" s="25">
        <f t="shared" si="1238"/>
        <v>7915</v>
      </c>
      <c r="B7915" s="35">
        <f>+INDEX(Исходные_данные!A:Z,A7915+$X$32-1,$X$30)</f>
        <v>0</v>
      </c>
      <c r="C7915" s="25">
        <f>+IFERROR(_xlfn.NUMBERVALUE(INDEX(Исходные_данные!A:Z,A7915+$X$32-1,$X$31),"."),0)</f>
        <v>0</v>
      </c>
      <c r="D7915" s="51"/>
      <c r="E7915" s="3">
        <f t="shared" si="1235"/>
        <v>1289.4580000000001</v>
      </c>
      <c r="F7915" s="3">
        <f t="shared" si="1236"/>
        <v>1289.4574600000001</v>
      </c>
      <c r="G7915" s="8">
        <f t="shared" si="1239"/>
        <v>0</v>
      </c>
      <c r="H7915" s="7">
        <f t="shared" si="1231"/>
        <v>0</v>
      </c>
      <c r="I7915" s="7">
        <f t="shared" si="1232"/>
        <v>0</v>
      </c>
      <c r="J7915">
        <f t="shared" si="1233"/>
        <v>0</v>
      </c>
      <c r="K7915">
        <f t="shared" si="1237"/>
        <v>0</v>
      </c>
      <c r="L7915">
        <f t="shared" si="1234"/>
        <v>0</v>
      </c>
      <c r="M7915" s="66" t="str">
        <f t="shared" si="1240"/>
        <v xml:space="preserve"> </v>
      </c>
    </row>
    <row r="7916" spans="1:13" x14ac:dyDescent="0.25">
      <c r="A7916" s="25">
        <f t="shared" si="1238"/>
        <v>7916</v>
      </c>
      <c r="B7916" s="35">
        <f>+INDEX(Исходные_данные!A:Z,A7916+$X$32-1,$X$30)</f>
        <v>0</v>
      </c>
      <c r="C7916" s="25">
        <f>+IFERROR(_xlfn.NUMBERVALUE(INDEX(Исходные_данные!A:Z,A7916+$X$32-1,$X$31),"."),0)</f>
        <v>0</v>
      </c>
      <c r="D7916" s="51"/>
      <c r="E7916" s="3">
        <f t="shared" si="1235"/>
        <v>1289.4580000000001</v>
      </c>
      <c r="F7916" s="3">
        <f t="shared" si="1236"/>
        <v>1289.4574600000001</v>
      </c>
      <c r="G7916" s="8">
        <f t="shared" si="1239"/>
        <v>0</v>
      </c>
      <c r="H7916" s="7">
        <f t="shared" si="1231"/>
        <v>0</v>
      </c>
      <c r="I7916" s="7">
        <f t="shared" si="1232"/>
        <v>0</v>
      </c>
      <c r="J7916">
        <f t="shared" si="1233"/>
        <v>0</v>
      </c>
      <c r="K7916">
        <f t="shared" si="1237"/>
        <v>0</v>
      </c>
      <c r="L7916">
        <f t="shared" si="1234"/>
        <v>0</v>
      </c>
      <c r="M7916" s="66" t="str">
        <f t="shared" si="1240"/>
        <v xml:space="preserve"> </v>
      </c>
    </row>
    <row r="7917" spans="1:13" x14ac:dyDescent="0.25">
      <c r="A7917" s="25">
        <f t="shared" si="1238"/>
        <v>7917</v>
      </c>
      <c r="B7917" s="35">
        <f>+INDEX(Исходные_данные!A:Z,A7917+$X$32-1,$X$30)</f>
        <v>0</v>
      </c>
      <c r="C7917" s="25">
        <f>+IFERROR(_xlfn.NUMBERVALUE(INDEX(Исходные_данные!A:Z,A7917+$X$32-1,$X$31),"."),0)</f>
        <v>0</v>
      </c>
      <c r="D7917" s="51"/>
      <c r="E7917" s="3">
        <f t="shared" si="1235"/>
        <v>1289.4580000000001</v>
      </c>
      <c r="F7917" s="3">
        <f t="shared" si="1236"/>
        <v>1289.4574600000001</v>
      </c>
      <c r="G7917" s="8">
        <f t="shared" si="1239"/>
        <v>0</v>
      </c>
      <c r="H7917" s="7">
        <f t="shared" si="1231"/>
        <v>0</v>
      </c>
      <c r="I7917" s="7">
        <f t="shared" si="1232"/>
        <v>0</v>
      </c>
      <c r="J7917">
        <f t="shared" si="1233"/>
        <v>0</v>
      </c>
      <c r="K7917">
        <f t="shared" si="1237"/>
        <v>0</v>
      </c>
      <c r="L7917">
        <f t="shared" si="1234"/>
        <v>0</v>
      </c>
      <c r="M7917" s="66" t="str">
        <f t="shared" si="1240"/>
        <v xml:space="preserve"> </v>
      </c>
    </row>
    <row r="7918" spans="1:13" x14ac:dyDescent="0.25">
      <c r="A7918" s="25">
        <f t="shared" si="1238"/>
        <v>7918</v>
      </c>
      <c r="B7918" s="35">
        <f>+INDEX(Исходные_данные!A:Z,A7918+$X$32-1,$X$30)</f>
        <v>0</v>
      </c>
      <c r="C7918" s="25">
        <f>+IFERROR(_xlfn.NUMBERVALUE(INDEX(Исходные_данные!A:Z,A7918+$X$32-1,$X$31),"."),0)</f>
        <v>0</v>
      </c>
      <c r="D7918" s="51"/>
      <c r="E7918" s="3">
        <f t="shared" si="1235"/>
        <v>1289.4580000000001</v>
      </c>
      <c r="F7918" s="3">
        <f t="shared" si="1236"/>
        <v>1289.4574600000001</v>
      </c>
      <c r="G7918" s="8">
        <f t="shared" si="1239"/>
        <v>0</v>
      </c>
      <c r="H7918" s="7">
        <f t="shared" si="1231"/>
        <v>0</v>
      </c>
      <c r="I7918" s="7">
        <f t="shared" si="1232"/>
        <v>0</v>
      </c>
      <c r="J7918">
        <f t="shared" si="1233"/>
        <v>0</v>
      </c>
      <c r="K7918">
        <f t="shared" si="1237"/>
        <v>0</v>
      </c>
      <c r="L7918">
        <f t="shared" si="1234"/>
        <v>0</v>
      </c>
      <c r="M7918" s="66" t="str">
        <f t="shared" si="1240"/>
        <v xml:space="preserve"> </v>
      </c>
    </row>
    <row r="7919" spans="1:13" x14ac:dyDescent="0.25">
      <c r="A7919" s="25">
        <f t="shared" si="1238"/>
        <v>7919</v>
      </c>
      <c r="B7919" s="35">
        <f>+INDEX(Исходные_данные!A:Z,A7919+$X$32-1,$X$30)</f>
        <v>0</v>
      </c>
      <c r="C7919" s="25">
        <f>+IFERROR(_xlfn.NUMBERVALUE(INDEX(Исходные_данные!A:Z,A7919+$X$32-1,$X$31),"."),0)</f>
        <v>0</v>
      </c>
      <c r="D7919" s="51"/>
      <c r="E7919" s="3">
        <f t="shared" si="1235"/>
        <v>1289.4580000000001</v>
      </c>
      <c r="F7919" s="3">
        <f t="shared" si="1236"/>
        <v>1289.4574600000001</v>
      </c>
      <c r="G7919" s="8">
        <f t="shared" si="1239"/>
        <v>0</v>
      </c>
      <c r="H7919" s="7">
        <f t="shared" si="1231"/>
        <v>0</v>
      </c>
      <c r="I7919" s="7">
        <f t="shared" si="1232"/>
        <v>0</v>
      </c>
      <c r="J7919">
        <f t="shared" si="1233"/>
        <v>0</v>
      </c>
      <c r="K7919">
        <f t="shared" si="1237"/>
        <v>0</v>
      </c>
      <c r="L7919">
        <f t="shared" si="1234"/>
        <v>0</v>
      </c>
      <c r="M7919" s="66" t="str">
        <f t="shared" si="1240"/>
        <v xml:space="preserve"> </v>
      </c>
    </row>
    <row r="7920" spans="1:13" x14ac:dyDescent="0.25">
      <c r="A7920" s="25">
        <f t="shared" si="1238"/>
        <v>7920</v>
      </c>
      <c r="B7920" s="35">
        <f>+INDEX(Исходные_данные!A:Z,A7920+$X$32-1,$X$30)</f>
        <v>0</v>
      </c>
      <c r="C7920" s="25">
        <f>+IFERROR(_xlfn.NUMBERVALUE(INDEX(Исходные_данные!A:Z,A7920+$X$32-1,$X$31),"."),0)</f>
        <v>0</v>
      </c>
      <c r="D7920" s="51"/>
      <c r="E7920" s="3">
        <f t="shared" si="1235"/>
        <v>1289.4580000000001</v>
      </c>
      <c r="F7920" s="3">
        <f t="shared" si="1236"/>
        <v>1289.4574600000001</v>
      </c>
      <c r="G7920" s="8">
        <f t="shared" si="1239"/>
        <v>0</v>
      </c>
      <c r="H7920" s="7">
        <f t="shared" si="1231"/>
        <v>0</v>
      </c>
      <c r="I7920" s="7">
        <f t="shared" si="1232"/>
        <v>0</v>
      </c>
      <c r="J7920">
        <f t="shared" si="1233"/>
        <v>0</v>
      </c>
      <c r="K7920">
        <f t="shared" si="1237"/>
        <v>0</v>
      </c>
      <c r="L7920">
        <f t="shared" si="1234"/>
        <v>0</v>
      </c>
      <c r="M7920" s="66" t="str">
        <f t="shared" si="1240"/>
        <v xml:space="preserve"> </v>
      </c>
    </row>
    <row r="7921" spans="1:13" x14ac:dyDescent="0.25">
      <c r="A7921" s="25">
        <f t="shared" si="1238"/>
        <v>7921</v>
      </c>
      <c r="B7921" s="35">
        <f>+INDEX(Исходные_данные!A:Z,A7921+$X$32-1,$X$30)</f>
        <v>0</v>
      </c>
      <c r="C7921" s="25">
        <f>+IFERROR(_xlfn.NUMBERVALUE(INDEX(Исходные_данные!A:Z,A7921+$X$32-1,$X$31),"."),0)</f>
        <v>0</v>
      </c>
      <c r="D7921" s="51"/>
      <c r="E7921" s="3">
        <f t="shared" si="1235"/>
        <v>1289.4580000000001</v>
      </c>
      <c r="F7921" s="3">
        <f t="shared" si="1236"/>
        <v>1289.4574600000001</v>
      </c>
      <c r="G7921" s="8">
        <f t="shared" si="1239"/>
        <v>0</v>
      </c>
      <c r="H7921" s="7">
        <f t="shared" si="1231"/>
        <v>0</v>
      </c>
      <c r="I7921" s="7">
        <f t="shared" si="1232"/>
        <v>0</v>
      </c>
      <c r="J7921">
        <f t="shared" si="1233"/>
        <v>0</v>
      </c>
      <c r="K7921">
        <f t="shared" si="1237"/>
        <v>0</v>
      </c>
      <c r="L7921">
        <f t="shared" si="1234"/>
        <v>0</v>
      </c>
      <c r="M7921" s="66" t="str">
        <f t="shared" si="1240"/>
        <v xml:space="preserve"> </v>
      </c>
    </row>
    <row r="7922" spans="1:13" x14ac:dyDescent="0.25">
      <c r="A7922" s="25">
        <f t="shared" si="1238"/>
        <v>7922</v>
      </c>
      <c r="B7922" s="35">
        <f>+INDEX(Исходные_данные!A:Z,A7922+$X$32-1,$X$30)</f>
        <v>0</v>
      </c>
      <c r="C7922" s="25">
        <f>+IFERROR(_xlfn.NUMBERVALUE(INDEX(Исходные_данные!A:Z,A7922+$X$32-1,$X$31),"."),0)</f>
        <v>0</v>
      </c>
      <c r="D7922" s="51"/>
      <c r="E7922" s="3">
        <f t="shared" si="1235"/>
        <v>1289.4580000000001</v>
      </c>
      <c r="F7922" s="3">
        <f t="shared" si="1236"/>
        <v>1289.4574600000001</v>
      </c>
      <c r="G7922" s="8">
        <f t="shared" si="1239"/>
        <v>0</v>
      </c>
      <c r="H7922" s="7">
        <f t="shared" si="1231"/>
        <v>0</v>
      </c>
      <c r="I7922" s="7">
        <f t="shared" si="1232"/>
        <v>0</v>
      </c>
      <c r="J7922">
        <f t="shared" si="1233"/>
        <v>0</v>
      </c>
      <c r="K7922">
        <f t="shared" si="1237"/>
        <v>0</v>
      </c>
      <c r="L7922">
        <f t="shared" si="1234"/>
        <v>0</v>
      </c>
      <c r="M7922" s="66" t="str">
        <f t="shared" si="1240"/>
        <v xml:space="preserve"> </v>
      </c>
    </row>
    <row r="7923" spans="1:13" x14ac:dyDescent="0.25">
      <c r="A7923" s="25">
        <f t="shared" si="1238"/>
        <v>7923</v>
      </c>
      <c r="B7923" s="35">
        <f>+INDEX(Исходные_данные!A:Z,A7923+$X$32-1,$X$30)</f>
        <v>0</v>
      </c>
      <c r="C7923" s="25">
        <f>+IFERROR(_xlfn.NUMBERVALUE(INDEX(Исходные_данные!A:Z,A7923+$X$32-1,$X$31),"."),0)</f>
        <v>0</v>
      </c>
      <c r="D7923" s="51"/>
      <c r="E7923" s="3">
        <f t="shared" si="1235"/>
        <v>1289.4580000000001</v>
      </c>
      <c r="F7923" s="3">
        <f t="shared" si="1236"/>
        <v>1289.4574600000001</v>
      </c>
      <c r="G7923" s="8">
        <f t="shared" si="1239"/>
        <v>0</v>
      </c>
      <c r="H7923" s="7">
        <f t="shared" si="1231"/>
        <v>0</v>
      </c>
      <c r="I7923" s="7">
        <f t="shared" si="1232"/>
        <v>0</v>
      </c>
      <c r="J7923">
        <f t="shared" si="1233"/>
        <v>0</v>
      </c>
      <c r="K7923">
        <f t="shared" si="1237"/>
        <v>0</v>
      </c>
      <c r="L7923">
        <f t="shared" si="1234"/>
        <v>0</v>
      </c>
      <c r="M7923" s="66" t="str">
        <f t="shared" si="1240"/>
        <v xml:space="preserve"> </v>
      </c>
    </row>
    <row r="7924" spans="1:13" x14ac:dyDescent="0.25">
      <c r="A7924" s="25">
        <f t="shared" si="1238"/>
        <v>7924</v>
      </c>
      <c r="B7924" s="35">
        <f>+INDEX(Исходные_данные!A:Z,A7924+$X$32-1,$X$30)</f>
        <v>0</v>
      </c>
      <c r="C7924" s="25">
        <f>+IFERROR(_xlfn.NUMBERVALUE(INDEX(Исходные_данные!A:Z,A7924+$X$32-1,$X$31),"."),0)</f>
        <v>0</v>
      </c>
      <c r="D7924" s="51"/>
      <c r="E7924" s="3">
        <f t="shared" si="1235"/>
        <v>1289.4580000000001</v>
      </c>
      <c r="F7924" s="3">
        <f t="shared" si="1236"/>
        <v>1289.4574600000001</v>
      </c>
      <c r="G7924" s="8">
        <f t="shared" si="1239"/>
        <v>0</v>
      </c>
      <c r="H7924" s="7">
        <f t="shared" si="1231"/>
        <v>0</v>
      </c>
      <c r="I7924" s="7">
        <f t="shared" si="1232"/>
        <v>0</v>
      </c>
      <c r="J7924">
        <f t="shared" si="1233"/>
        <v>0</v>
      </c>
      <c r="K7924">
        <f t="shared" si="1237"/>
        <v>0</v>
      </c>
      <c r="L7924">
        <f t="shared" si="1234"/>
        <v>0</v>
      </c>
      <c r="M7924" s="66" t="str">
        <f t="shared" si="1240"/>
        <v xml:space="preserve"> </v>
      </c>
    </row>
    <row r="7925" spans="1:13" x14ac:dyDescent="0.25">
      <c r="A7925" s="25">
        <f t="shared" si="1238"/>
        <v>7925</v>
      </c>
      <c r="B7925" s="35">
        <f>+INDEX(Исходные_данные!A:Z,A7925+$X$32-1,$X$30)</f>
        <v>0</v>
      </c>
      <c r="C7925" s="25">
        <f>+IFERROR(_xlfn.NUMBERVALUE(INDEX(Исходные_данные!A:Z,A7925+$X$32-1,$X$31),"."),0)</f>
        <v>0</v>
      </c>
      <c r="D7925" s="51"/>
      <c r="E7925" s="3">
        <f t="shared" si="1235"/>
        <v>1289.4580000000001</v>
      </c>
      <c r="F7925" s="3">
        <f t="shared" si="1236"/>
        <v>1289.4574600000001</v>
      </c>
      <c r="G7925" s="8">
        <f t="shared" si="1239"/>
        <v>0</v>
      </c>
      <c r="H7925" s="7">
        <f t="shared" si="1231"/>
        <v>0</v>
      </c>
      <c r="I7925" s="7">
        <f t="shared" si="1232"/>
        <v>0</v>
      </c>
      <c r="J7925">
        <f t="shared" si="1233"/>
        <v>0</v>
      </c>
      <c r="K7925">
        <f t="shared" si="1237"/>
        <v>0</v>
      </c>
      <c r="L7925">
        <f t="shared" si="1234"/>
        <v>0</v>
      </c>
      <c r="M7925" s="66" t="str">
        <f t="shared" si="1240"/>
        <v xml:space="preserve"> </v>
      </c>
    </row>
    <row r="7926" spans="1:13" x14ac:dyDescent="0.25">
      <c r="A7926" s="25">
        <f t="shared" si="1238"/>
        <v>7926</v>
      </c>
      <c r="B7926" s="35">
        <f>+INDEX(Исходные_данные!A:Z,A7926+$X$32-1,$X$30)</f>
        <v>0</v>
      </c>
      <c r="C7926" s="25">
        <f>+IFERROR(_xlfn.NUMBERVALUE(INDEX(Исходные_данные!A:Z,A7926+$X$32-1,$X$31),"."),0)</f>
        <v>0</v>
      </c>
      <c r="D7926" s="51"/>
      <c r="E7926" s="3">
        <f t="shared" si="1235"/>
        <v>1289.4580000000001</v>
      </c>
      <c r="F7926" s="3">
        <f t="shared" si="1236"/>
        <v>1289.4574600000001</v>
      </c>
      <c r="G7926" s="8">
        <f t="shared" si="1239"/>
        <v>0</v>
      </c>
      <c r="H7926" s="7">
        <f t="shared" si="1231"/>
        <v>0</v>
      </c>
      <c r="I7926" s="7">
        <f t="shared" si="1232"/>
        <v>0</v>
      </c>
      <c r="J7926">
        <f t="shared" si="1233"/>
        <v>0</v>
      </c>
      <c r="K7926">
        <f t="shared" si="1237"/>
        <v>0</v>
      </c>
      <c r="L7926">
        <f t="shared" si="1234"/>
        <v>0</v>
      </c>
      <c r="M7926" s="66" t="str">
        <f t="shared" si="1240"/>
        <v xml:space="preserve"> </v>
      </c>
    </row>
    <row r="7927" spans="1:13" x14ac:dyDescent="0.25">
      <c r="A7927" s="25">
        <f t="shared" si="1238"/>
        <v>7927</v>
      </c>
      <c r="B7927" s="35">
        <f>+INDEX(Исходные_данные!A:Z,A7927+$X$32-1,$X$30)</f>
        <v>0</v>
      </c>
      <c r="C7927" s="25">
        <f>+IFERROR(_xlfn.NUMBERVALUE(INDEX(Исходные_данные!A:Z,A7927+$X$32-1,$X$31),"."),0)</f>
        <v>0</v>
      </c>
      <c r="D7927" s="51"/>
      <c r="E7927" s="3">
        <f t="shared" si="1235"/>
        <v>1289.4580000000001</v>
      </c>
      <c r="F7927" s="3">
        <f t="shared" si="1236"/>
        <v>1289.4574600000001</v>
      </c>
      <c r="G7927" s="8">
        <f t="shared" si="1239"/>
        <v>0</v>
      </c>
      <c r="H7927" s="7">
        <f t="shared" si="1231"/>
        <v>0</v>
      </c>
      <c r="I7927" s="7">
        <f t="shared" si="1232"/>
        <v>0</v>
      </c>
      <c r="J7927">
        <f t="shared" si="1233"/>
        <v>0</v>
      </c>
      <c r="K7927">
        <f t="shared" si="1237"/>
        <v>0</v>
      </c>
      <c r="L7927">
        <f t="shared" si="1234"/>
        <v>0</v>
      </c>
      <c r="M7927" s="66" t="str">
        <f t="shared" si="1240"/>
        <v xml:space="preserve"> </v>
      </c>
    </row>
    <row r="7928" spans="1:13" x14ac:dyDescent="0.25">
      <c r="A7928" s="25">
        <f t="shared" si="1238"/>
        <v>7928</v>
      </c>
      <c r="B7928" s="35">
        <f>+INDEX(Исходные_данные!A:Z,A7928+$X$32-1,$X$30)</f>
        <v>0</v>
      </c>
      <c r="C7928" s="25">
        <f>+IFERROR(_xlfn.NUMBERVALUE(INDEX(Исходные_данные!A:Z,A7928+$X$32-1,$X$31),"."),0)</f>
        <v>0</v>
      </c>
      <c r="D7928" s="51"/>
      <c r="E7928" s="3">
        <f t="shared" si="1235"/>
        <v>1289.4580000000001</v>
      </c>
      <c r="F7928" s="3">
        <f t="shared" si="1236"/>
        <v>1289.4574600000001</v>
      </c>
      <c r="G7928" s="8">
        <f t="shared" si="1239"/>
        <v>0</v>
      </c>
      <c r="H7928" s="7">
        <f t="shared" si="1231"/>
        <v>0</v>
      </c>
      <c r="I7928" s="7">
        <f t="shared" si="1232"/>
        <v>0</v>
      </c>
      <c r="J7928">
        <f t="shared" si="1233"/>
        <v>0</v>
      </c>
      <c r="K7928">
        <f t="shared" si="1237"/>
        <v>0</v>
      </c>
      <c r="L7928">
        <f t="shared" si="1234"/>
        <v>0</v>
      </c>
      <c r="M7928" s="66" t="str">
        <f t="shared" si="1240"/>
        <v xml:space="preserve"> </v>
      </c>
    </row>
    <row r="7929" spans="1:13" x14ac:dyDescent="0.25">
      <c r="A7929" s="25">
        <f t="shared" si="1238"/>
        <v>7929</v>
      </c>
      <c r="B7929" s="35">
        <f>+INDEX(Исходные_данные!A:Z,A7929+$X$32-1,$X$30)</f>
        <v>0</v>
      </c>
      <c r="C7929" s="25">
        <f>+IFERROR(_xlfn.NUMBERVALUE(INDEX(Исходные_данные!A:Z,A7929+$X$32-1,$X$31),"."),0)</f>
        <v>0</v>
      </c>
      <c r="D7929" s="51"/>
      <c r="E7929" s="3">
        <f t="shared" si="1235"/>
        <v>1289.4580000000001</v>
      </c>
      <c r="F7929" s="3">
        <f t="shared" si="1236"/>
        <v>1289.4574600000001</v>
      </c>
      <c r="G7929" s="8">
        <f t="shared" si="1239"/>
        <v>0</v>
      </c>
      <c r="H7929" s="7">
        <f t="shared" si="1231"/>
        <v>0</v>
      </c>
      <c r="I7929" s="7">
        <f t="shared" si="1232"/>
        <v>0</v>
      </c>
      <c r="J7929">
        <f t="shared" si="1233"/>
        <v>0</v>
      </c>
      <c r="K7929">
        <f t="shared" si="1237"/>
        <v>0</v>
      </c>
      <c r="L7929">
        <f t="shared" si="1234"/>
        <v>0</v>
      </c>
      <c r="M7929" s="66" t="str">
        <f t="shared" si="1240"/>
        <v xml:space="preserve"> </v>
      </c>
    </row>
    <row r="7930" spans="1:13" x14ac:dyDescent="0.25">
      <c r="A7930" s="25">
        <f t="shared" si="1238"/>
        <v>7930</v>
      </c>
      <c r="B7930" s="35">
        <f>+INDEX(Исходные_данные!A:Z,A7930+$X$32-1,$X$30)</f>
        <v>0</v>
      </c>
      <c r="C7930" s="25">
        <f>+IFERROR(_xlfn.NUMBERVALUE(INDEX(Исходные_данные!A:Z,A7930+$X$32-1,$X$31),"."),0)</f>
        <v>0</v>
      </c>
      <c r="D7930" s="51"/>
      <c r="E7930" s="3">
        <f t="shared" si="1235"/>
        <v>1289.4580000000001</v>
      </c>
      <c r="F7930" s="3">
        <f t="shared" si="1236"/>
        <v>1289.4574600000001</v>
      </c>
      <c r="G7930" s="8">
        <f t="shared" si="1239"/>
        <v>0</v>
      </c>
      <c r="H7930" s="7">
        <f t="shared" si="1231"/>
        <v>0</v>
      </c>
      <c r="I7930" s="7">
        <f t="shared" si="1232"/>
        <v>0</v>
      </c>
      <c r="J7930">
        <f t="shared" si="1233"/>
        <v>0</v>
      </c>
      <c r="K7930">
        <f t="shared" si="1237"/>
        <v>0</v>
      </c>
      <c r="L7930">
        <f t="shared" si="1234"/>
        <v>0</v>
      </c>
      <c r="M7930" s="66" t="str">
        <f t="shared" si="1240"/>
        <v xml:space="preserve"> </v>
      </c>
    </row>
    <row r="7931" spans="1:13" x14ac:dyDescent="0.25">
      <c r="A7931" s="25">
        <f t="shared" si="1238"/>
        <v>7931</v>
      </c>
      <c r="B7931" s="35">
        <f>+INDEX(Исходные_данные!A:Z,A7931+$X$32-1,$X$30)</f>
        <v>0</v>
      </c>
      <c r="C7931" s="25">
        <f>+IFERROR(_xlfn.NUMBERVALUE(INDEX(Исходные_данные!A:Z,A7931+$X$32-1,$X$31),"."),0)</f>
        <v>0</v>
      </c>
      <c r="D7931" s="51"/>
      <c r="E7931" s="3">
        <f t="shared" si="1235"/>
        <v>1289.4580000000001</v>
      </c>
      <c r="F7931" s="3">
        <f t="shared" si="1236"/>
        <v>1289.4574600000001</v>
      </c>
      <c r="G7931" s="8">
        <f t="shared" si="1239"/>
        <v>0</v>
      </c>
      <c r="H7931" s="7">
        <f t="shared" si="1231"/>
        <v>0</v>
      </c>
      <c r="I7931" s="7">
        <f t="shared" si="1232"/>
        <v>0</v>
      </c>
      <c r="J7931">
        <f t="shared" si="1233"/>
        <v>0</v>
      </c>
      <c r="K7931">
        <f t="shared" si="1237"/>
        <v>0</v>
      </c>
      <c r="L7931">
        <f t="shared" si="1234"/>
        <v>0</v>
      </c>
      <c r="M7931" s="66" t="str">
        <f t="shared" si="1240"/>
        <v xml:space="preserve"> </v>
      </c>
    </row>
    <row r="7932" spans="1:13" x14ac:dyDescent="0.25">
      <c r="A7932" s="25">
        <f t="shared" si="1238"/>
        <v>7932</v>
      </c>
      <c r="B7932" s="35">
        <f>+INDEX(Исходные_данные!A:Z,A7932+$X$32-1,$X$30)</f>
        <v>0</v>
      </c>
      <c r="C7932" s="25">
        <f>+IFERROR(_xlfn.NUMBERVALUE(INDEX(Исходные_данные!A:Z,A7932+$X$32-1,$X$31),"."),0)</f>
        <v>0</v>
      </c>
      <c r="D7932" s="51"/>
      <c r="E7932" s="3">
        <f t="shared" si="1235"/>
        <v>1289.4580000000001</v>
      </c>
      <c r="F7932" s="3">
        <f t="shared" si="1236"/>
        <v>1289.4574600000001</v>
      </c>
      <c r="G7932" s="8">
        <f t="shared" si="1239"/>
        <v>0</v>
      </c>
      <c r="H7932" s="7">
        <f t="shared" si="1231"/>
        <v>0</v>
      </c>
      <c r="I7932" s="7">
        <f t="shared" si="1232"/>
        <v>0</v>
      </c>
      <c r="J7932">
        <f t="shared" si="1233"/>
        <v>0</v>
      </c>
      <c r="K7932">
        <f t="shared" si="1237"/>
        <v>0</v>
      </c>
      <c r="L7932">
        <f t="shared" si="1234"/>
        <v>0</v>
      </c>
      <c r="M7932" s="66" t="str">
        <f t="shared" si="1240"/>
        <v xml:space="preserve"> </v>
      </c>
    </row>
    <row r="7933" spans="1:13" x14ac:dyDescent="0.25">
      <c r="A7933" s="25">
        <f t="shared" si="1238"/>
        <v>7933</v>
      </c>
      <c r="B7933" s="35">
        <f>+INDEX(Исходные_данные!A:Z,A7933+$X$32-1,$X$30)</f>
        <v>0</v>
      </c>
      <c r="C7933" s="25">
        <f>+IFERROR(_xlfn.NUMBERVALUE(INDEX(Исходные_данные!A:Z,A7933+$X$32-1,$X$31),"."),0)</f>
        <v>0</v>
      </c>
      <c r="D7933" s="51"/>
      <c r="E7933" s="3">
        <f t="shared" si="1235"/>
        <v>1289.4580000000001</v>
      </c>
      <c r="F7933" s="3">
        <f t="shared" si="1236"/>
        <v>1289.4574600000001</v>
      </c>
      <c r="G7933" s="8">
        <f t="shared" si="1239"/>
        <v>0</v>
      </c>
      <c r="H7933" s="7">
        <f t="shared" si="1231"/>
        <v>0</v>
      </c>
      <c r="I7933" s="7">
        <f t="shared" si="1232"/>
        <v>0</v>
      </c>
      <c r="J7933">
        <f t="shared" si="1233"/>
        <v>0</v>
      </c>
      <c r="K7933">
        <f t="shared" si="1237"/>
        <v>0</v>
      </c>
      <c r="L7933">
        <f t="shared" si="1234"/>
        <v>0</v>
      </c>
      <c r="M7933" s="66" t="str">
        <f t="shared" si="1240"/>
        <v xml:space="preserve"> </v>
      </c>
    </row>
    <row r="7934" spans="1:13" x14ac:dyDescent="0.25">
      <c r="A7934" s="25">
        <f t="shared" si="1238"/>
        <v>7934</v>
      </c>
      <c r="B7934" s="35">
        <f>+INDEX(Исходные_данные!A:Z,A7934+$X$32-1,$X$30)</f>
        <v>0</v>
      </c>
      <c r="C7934" s="25">
        <f>+IFERROR(_xlfn.NUMBERVALUE(INDEX(Исходные_данные!A:Z,A7934+$X$32-1,$X$31),"."),0)</f>
        <v>0</v>
      </c>
      <c r="D7934" s="51"/>
      <c r="E7934" s="3">
        <f t="shared" si="1235"/>
        <v>1289.4580000000001</v>
      </c>
      <c r="F7934" s="3">
        <f t="shared" si="1236"/>
        <v>1289.4574600000001</v>
      </c>
      <c r="G7934" s="8">
        <f t="shared" si="1239"/>
        <v>0</v>
      </c>
      <c r="H7934" s="7">
        <f t="shared" si="1231"/>
        <v>0</v>
      </c>
      <c r="I7934" s="7">
        <f t="shared" si="1232"/>
        <v>0</v>
      </c>
      <c r="J7934">
        <f t="shared" si="1233"/>
        <v>0</v>
      </c>
      <c r="K7934">
        <f t="shared" si="1237"/>
        <v>0</v>
      </c>
      <c r="L7934">
        <f t="shared" si="1234"/>
        <v>0</v>
      </c>
      <c r="M7934" s="66" t="str">
        <f t="shared" si="1240"/>
        <v xml:space="preserve"> </v>
      </c>
    </row>
    <row r="7935" spans="1:13" x14ac:dyDescent="0.25">
      <c r="A7935" s="25">
        <f t="shared" si="1238"/>
        <v>7935</v>
      </c>
      <c r="B7935" s="35">
        <f>+INDEX(Исходные_данные!A:Z,A7935+$X$32-1,$X$30)</f>
        <v>0</v>
      </c>
      <c r="C7935" s="25">
        <f>+IFERROR(_xlfn.NUMBERVALUE(INDEX(Исходные_данные!A:Z,A7935+$X$32-1,$X$31),"."),0)</f>
        <v>0</v>
      </c>
      <c r="D7935" s="51"/>
      <c r="E7935" s="3">
        <f t="shared" si="1235"/>
        <v>1289.4580000000001</v>
      </c>
      <c r="F7935" s="3">
        <f t="shared" si="1236"/>
        <v>1289.4574600000001</v>
      </c>
      <c r="G7935" s="8">
        <f t="shared" si="1239"/>
        <v>0</v>
      </c>
      <c r="H7935" s="7">
        <f t="shared" si="1231"/>
        <v>0</v>
      </c>
      <c r="I7935" s="7">
        <f t="shared" si="1232"/>
        <v>0</v>
      </c>
      <c r="J7935">
        <f t="shared" si="1233"/>
        <v>0</v>
      </c>
      <c r="K7935">
        <f t="shared" si="1237"/>
        <v>0</v>
      </c>
      <c r="L7935">
        <f t="shared" si="1234"/>
        <v>0</v>
      </c>
      <c r="M7935" s="66" t="str">
        <f t="shared" si="1240"/>
        <v xml:space="preserve"> </v>
      </c>
    </row>
    <row r="7936" spans="1:13" x14ac:dyDescent="0.25">
      <c r="A7936" s="25">
        <f t="shared" si="1238"/>
        <v>7936</v>
      </c>
      <c r="B7936" s="35">
        <f>+INDEX(Исходные_данные!A:Z,A7936+$X$32-1,$X$30)</f>
        <v>0</v>
      </c>
      <c r="C7936" s="25">
        <f>+IFERROR(_xlfn.NUMBERVALUE(INDEX(Исходные_данные!A:Z,A7936+$X$32-1,$X$31),"."),0)</f>
        <v>0</v>
      </c>
      <c r="D7936" s="51"/>
      <c r="E7936" s="3">
        <f t="shared" si="1235"/>
        <v>1289.4580000000001</v>
      </c>
      <c r="F7936" s="3">
        <f t="shared" si="1236"/>
        <v>1289.4574600000001</v>
      </c>
      <c r="G7936" s="8">
        <f t="shared" si="1239"/>
        <v>0</v>
      </c>
      <c r="H7936" s="7">
        <f t="shared" si="1231"/>
        <v>0</v>
      </c>
      <c r="I7936" s="7">
        <f t="shared" si="1232"/>
        <v>0</v>
      </c>
      <c r="J7936">
        <f t="shared" si="1233"/>
        <v>0</v>
      </c>
      <c r="K7936">
        <f t="shared" si="1237"/>
        <v>0</v>
      </c>
      <c r="L7936">
        <f t="shared" si="1234"/>
        <v>0</v>
      </c>
      <c r="M7936" s="66" t="str">
        <f t="shared" si="1240"/>
        <v xml:space="preserve"> </v>
      </c>
    </row>
    <row r="7937" spans="1:13" x14ac:dyDescent="0.25">
      <c r="A7937" s="25">
        <f t="shared" si="1238"/>
        <v>7937</v>
      </c>
      <c r="B7937" s="35">
        <f>+INDEX(Исходные_данные!A:Z,A7937+$X$32-1,$X$30)</f>
        <v>0</v>
      </c>
      <c r="C7937" s="25">
        <f>+IFERROR(_xlfn.NUMBERVALUE(INDEX(Исходные_данные!A:Z,A7937+$X$32-1,$X$31),"."),0)</f>
        <v>0</v>
      </c>
      <c r="D7937" s="51"/>
      <c r="E7937" s="3">
        <f t="shared" si="1235"/>
        <v>1289.4580000000001</v>
      </c>
      <c r="F7937" s="3">
        <f t="shared" si="1236"/>
        <v>1289.4574600000001</v>
      </c>
      <c r="G7937" s="8">
        <f t="shared" si="1239"/>
        <v>0</v>
      </c>
      <c r="H7937" s="7">
        <f t="shared" ref="H7937:H8000" si="1241">IF(G7937&gt;$X$35,C7937,0)</f>
        <v>0</v>
      </c>
      <c r="I7937" s="7">
        <f t="shared" ref="I7937:I8000" si="1242">IF(AND(A7937&gt;$Q$25,A7937&lt;=$Q$25+$T$25),1,0)</f>
        <v>0</v>
      </c>
      <c r="J7937">
        <f t="shared" ref="J7937:J8000" si="1243">IF(I7937=1,IF(H7937*$W$47&lt;=$X$48,H7937*$W$47,0),0)</f>
        <v>0</v>
      </c>
      <c r="K7937">
        <f t="shared" si="1237"/>
        <v>0</v>
      </c>
      <c r="L7937">
        <f t="shared" ref="L7937:L8000" si="1244">+IF(I7937=1,IF(H7937*$W$47&lt;=$X$48,0,$X$48),0)</f>
        <v>0</v>
      </c>
      <c r="M7937" s="66" t="str">
        <f t="shared" si="1240"/>
        <v xml:space="preserve"> </v>
      </c>
    </row>
    <row r="7938" spans="1:13" x14ac:dyDescent="0.25">
      <c r="A7938" s="25">
        <f t="shared" si="1238"/>
        <v>7938</v>
      </c>
      <c r="B7938" s="35">
        <f>+INDEX(Исходные_данные!A:Z,A7938+$X$32-1,$X$30)</f>
        <v>0</v>
      </c>
      <c r="C7938" s="25">
        <f>+IFERROR(_xlfn.NUMBERVALUE(INDEX(Исходные_данные!A:Z,A7938+$X$32-1,$X$31),"."),0)</f>
        <v>0</v>
      </c>
      <c r="D7938" s="51"/>
      <c r="E7938" s="3">
        <f t="shared" ref="E7938:E8001" si="1245">+IFERROR(IF(_xlfn.NUMBERVALUE(B7938,".")&lt;E7937,E7937,_xlfn.NUMBERVALUE(B7938,".")),E7937)</f>
        <v>1289.4580000000001</v>
      </c>
      <c r="F7938" s="3">
        <f t="shared" ref="F7938:F8001" si="1246">(E7938-$X$45*$X$44)/IF($X$44&lt;&gt;0,ABS($X$44),1)*$X$39</f>
        <v>1289.4574600000001</v>
      </c>
      <c r="G7938" s="8">
        <f t="shared" si="1239"/>
        <v>0</v>
      </c>
      <c r="H7938" s="7">
        <f t="shared" si="1241"/>
        <v>0</v>
      </c>
      <c r="I7938" s="7">
        <f t="shared" si="1242"/>
        <v>0</v>
      </c>
      <c r="J7938">
        <f t="shared" si="1243"/>
        <v>0</v>
      </c>
      <c r="K7938">
        <f t="shared" ref="K7938:K8001" si="1247">+J7938/100</f>
        <v>0</v>
      </c>
      <c r="L7938">
        <f t="shared" si="1244"/>
        <v>0</v>
      </c>
      <c r="M7938" s="66" t="str">
        <f t="shared" si="1240"/>
        <v xml:space="preserve"> </v>
      </c>
    </row>
    <row r="7939" spans="1:13" x14ac:dyDescent="0.25">
      <c r="A7939" s="25">
        <f t="shared" ref="A7939:A8002" si="1248">+A7938+1</f>
        <v>7939</v>
      </c>
      <c r="B7939" s="35">
        <f>+INDEX(Исходные_данные!A:Z,A7939+$X$32-1,$X$30)</f>
        <v>0</v>
      </c>
      <c r="C7939" s="25">
        <f>+IFERROR(_xlfn.NUMBERVALUE(INDEX(Исходные_данные!A:Z,A7939+$X$32-1,$X$31),"."),0)</f>
        <v>0</v>
      </c>
      <c r="D7939" s="51"/>
      <c r="E7939" s="3">
        <f t="shared" si="1245"/>
        <v>1289.4580000000001</v>
      </c>
      <c r="F7939" s="3">
        <f t="shared" si="1246"/>
        <v>1289.4574600000001</v>
      </c>
      <c r="G7939" s="8">
        <f t="shared" ref="G7939:G8002" si="1249">+IF(E7939=E7938,0,_xlfn.NUMBERVALUE(C7939,".")/O$56*100)</f>
        <v>0</v>
      </c>
      <c r="H7939" s="7">
        <f t="shared" si="1241"/>
        <v>0</v>
      </c>
      <c r="I7939" s="7">
        <f t="shared" si="1242"/>
        <v>0</v>
      </c>
      <c r="J7939">
        <f t="shared" si="1243"/>
        <v>0</v>
      </c>
      <c r="K7939">
        <f t="shared" si="1247"/>
        <v>0</v>
      </c>
      <c r="L7939">
        <f t="shared" si="1244"/>
        <v>0</v>
      </c>
      <c r="M7939" s="66" t="str">
        <f t="shared" si="1240"/>
        <v xml:space="preserve"> </v>
      </c>
    </row>
    <row r="7940" spans="1:13" x14ac:dyDescent="0.25">
      <c r="A7940" s="25">
        <f t="shared" si="1248"/>
        <v>7940</v>
      </c>
      <c r="B7940" s="35">
        <f>+INDEX(Исходные_данные!A:Z,A7940+$X$32-1,$X$30)</f>
        <v>0</v>
      </c>
      <c r="C7940" s="25">
        <f>+IFERROR(_xlfn.NUMBERVALUE(INDEX(Исходные_данные!A:Z,A7940+$X$32-1,$X$31),"."),0)</f>
        <v>0</v>
      </c>
      <c r="D7940" s="51"/>
      <c r="E7940" s="3">
        <f t="shared" si="1245"/>
        <v>1289.4580000000001</v>
      </c>
      <c r="F7940" s="3">
        <f t="shared" si="1246"/>
        <v>1289.4574600000001</v>
      </c>
      <c r="G7940" s="8">
        <f t="shared" si="1249"/>
        <v>0</v>
      </c>
      <c r="H7940" s="7">
        <f t="shared" si="1241"/>
        <v>0</v>
      </c>
      <c r="I7940" s="7">
        <f t="shared" si="1242"/>
        <v>0</v>
      </c>
      <c r="J7940">
        <f t="shared" si="1243"/>
        <v>0</v>
      </c>
      <c r="K7940">
        <f t="shared" si="1247"/>
        <v>0</v>
      </c>
      <c r="L7940">
        <f t="shared" si="1244"/>
        <v>0</v>
      </c>
      <c r="M7940" s="66" t="str">
        <f t="shared" si="1240"/>
        <v xml:space="preserve"> </v>
      </c>
    </row>
    <row r="7941" spans="1:13" x14ac:dyDescent="0.25">
      <c r="A7941" s="25">
        <f t="shared" si="1248"/>
        <v>7941</v>
      </c>
      <c r="B7941" s="35">
        <f>+INDEX(Исходные_данные!A:Z,A7941+$X$32-1,$X$30)</f>
        <v>0</v>
      </c>
      <c r="C7941" s="25">
        <f>+IFERROR(_xlfn.NUMBERVALUE(INDEX(Исходные_данные!A:Z,A7941+$X$32-1,$X$31),"."),0)</f>
        <v>0</v>
      </c>
      <c r="D7941" s="51"/>
      <c r="E7941" s="3">
        <f t="shared" si="1245"/>
        <v>1289.4580000000001</v>
      </c>
      <c r="F7941" s="3">
        <f t="shared" si="1246"/>
        <v>1289.4574600000001</v>
      </c>
      <c r="G7941" s="8">
        <f t="shared" si="1249"/>
        <v>0</v>
      </c>
      <c r="H7941" s="7">
        <f t="shared" si="1241"/>
        <v>0</v>
      </c>
      <c r="I7941" s="7">
        <f t="shared" si="1242"/>
        <v>0</v>
      </c>
      <c r="J7941">
        <f t="shared" si="1243"/>
        <v>0</v>
      </c>
      <c r="K7941">
        <f t="shared" si="1247"/>
        <v>0</v>
      </c>
      <c r="L7941">
        <f t="shared" si="1244"/>
        <v>0</v>
      </c>
      <c r="M7941" s="66" t="str">
        <f t="shared" si="1240"/>
        <v xml:space="preserve"> </v>
      </c>
    </row>
    <row r="7942" spans="1:13" x14ac:dyDescent="0.25">
      <c r="A7942" s="25">
        <f t="shared" si="1248"/>
        <v>7942</v>
      </c>
      <c r="B7942" s="35">
        <f>+INDEX(Исходные_данные!A:Z,A7942+$X$32-1,$X$30)</f>
        <v>0</v>
      </c>
      <c r="C7942" s="25">
        <f>+IFERROR(_xlfn.NUMBERVALUE(INDEX(Исходные_данные!A:Z,A7942+$X$32-1,$X$31),"."),0)</f>
        <v>0</v>
      </c>
      <c r="D7942" s="51"/>
      <c r="E7942" s="3">
        <f t="shared" si="1245"/>
        <v>1289.4580000000001</v>
      </c>
      <c r="F7942" s="3">
        <f t="shared" si="1246"/>
        <v>1289.4574600000001</v>
      </c>
      <c r="G7942" s="8">
        <f t="shared" si="1249"/>
        <v>0</v>
      </c>
      <c r="H7942" s="7">
        <f t="shared" si="1241"/>
        <v>0</v>
      </c>
      <c r="I7942" s="7">
        <f t="shared" si="1242"/>
        <v>0</v>
      </c>
      <c r="J7942">
        <f t="shared" si="1243"/>
        <v>0</v>
      </c>
      <c r="K7942">
        <f t="shared" si="1247"/>
        <v>0</v>
      </c>
      <c r="L7942">
        <f t="shared" si="1244"/>
        <v>0</v>
      </c>
      <c r="M7942" s="66" t="str">
        <f t="shared" si="1240"/>
        <v xml:space="preserve"> </v>
      </c>
    </row>
    <row r="7943" spans="1:13" x14ac:dyDescent="0.25">
      <c r="A7943" s="25">
        <f t="shared" si="1248"/>
        <v>7943</v>
      </c>
      <c r="B7943" s="35">
        <f>+INDEX(Исходные_данные!A:Z,A7943+$X$32-1,$X$30)</f>
        <v>0</v>
      </c>
      <c r="C7943" s="25">
        <f>+IFERROR(_xlfn.NUMBERVALUE(INDEX(Исходные_данные!A:Z,A7943+$X$32-1,$X$31),"."),0)</f>
        <v>0</v>
      </c>
      <c r="D7943" s="51"/>
      <c r="E7943" s="3">
        <f t="shared" si="1245"/>
        <v>1289.4580000000001</v>
      </c>
      <c r="F7943" s="3">
        <f t="shared" si="1246"/>
        <v>1289.4574600000001</v>
      </c>
      <c r="G7943" s="8">
        <f t="shared" si="1249"/>
        <v>0</v>
      </c>
      <c r="H7943" s="7">
        <f t="shared" si="1241"/>
        <v>0</v>
      </c>
      <c r="I7943" s="7">
        <f t="shared" si="1242"/>
        <v>0</v>
      </c>
      <c r="J7943">
        <f t="shared" si="1243"/>
        <v>0</v>
      </c>
      <c r="K7943">
        <f t="shared" si="1247"/>
        <v>0</v>
      </c>
      <c r="L7943">
        <f t="shared" si="1244"/>
        <v>0</v>
      </c>
      <c r="M7943" s="66" t="str">
        <f t="shared" si="1240"/>
        <v xml:space="preserve"> </v>
      </c>
    </row>
    <row r="7944" spans="1:13" x14ac:dyDescent="0.25">
      <c r="A7944" s="25">
        <f t="shared" si="1248"/>
        <v>7944</v>
      </c>
      <c r="B7944" s="35">
        <f>+INDEX(Исходные_данные!A:Z,A7944+$X$32-1,$X$30)</f>
        <v>0</v>
      </c>
      <c r="C7944" s="25">
        <f>+IFERROR(_xlfn.NUMBERVALUE(INDEX(Исходные_данные!A:Z,A7944+$X$32-1,$X$31),"."),0)</f>
        <v>0</v>
      </c>
      <c r="D7944" s="51"/>
      <c r="E7944" s="3">
        <f t="shared" si="1245"/>
        <v>1289.4580000000001</v>
      </c>
      <c r="F7944" s="3">
        <f t="shared" si="1246"/>
        <v>1289.4574600000001</v>
      </c>
      <c r="G7944" s="8">
        <f t="shared" si="1249"/>
        <v>0</v>
      </c>
      <c r="H7944" s="7">
        <f t="shared" si="1241"/>
        <v>0</v>
      </c>
      <c r="I7944" s="7">
        <f t="shared" si="1242"/>
        <v>0</v>
      </c>
      <c r="J7944">
        <f t="shared" si="1243"/>
        <v>0</v>
      </c>
      <c r="K7944">
        <f t="shared" si="1247"/>
        <v>0</v>
      </c>
      <c r="L7944">
        <f t="shared" si="1244"/>
        <v>0</v>
      </c>
      <c r="M7944" s="66" t="str">
        <f t="shared" si="1240"/>
        <v xml:space="preserve"> </v>
      </c>
    </row>
    <row r="7945" spans="1:13" x14ac:dyDescent="0.25">
      <c r="A7945" s="25">
        <f t="shared" si="1248"/>
        <v>7945</v>
      </c>
      <c r="B7945" s="35">
        <f>+INDEX(Исходные_данные!A:Z,A7945+$X$32-1,$X$30)</f>
        <v>0</v>
      </c>
      <c r="C7945" s="25">
        <f>+IFERROR(_xlfn.NUMBERVALUE(INDEX(Исходные_данные!A:Z,A7945+$X$32-1,$X$31),"."),0)</f>
        <v>0</v>
      </c>
      <c r="D7945" s="51"/>
      <c r="E7945" s="3">
        <f t="shared" si="1245"/>
        <v>1289.4580000000001</v>
      </c>
      <c r="F7945" s="3">
        <f t="shared" si="1246"/>
        <v>1289.4574600000001</v>
      </c>
      <c r="G7945" s="8">
        <f t="shared" si="1249"/>
        <v>0</v>
      </c>
      <c r="H7945" s="7">
        <f t="shared" si="1241"/>
        <v>0</v>
      </c>
      <c r="I7945" s="7">
        <f t="shared" si="1242"/>
        <v>0</v>
      </c>
      <c r="J7945">
        <f t="shared" si="1243"/>
        <v>0</v>
      </c>
      <c r="K7945">
        <f t="shared" si="1247"/>
        <v>0</v>
      </c>
      <c r="L7945">
        <f t="shared" si="1244"/>
        <v>0</v>
      </c>
      <c r="M7945" s="66" t="str">
        <f t="shared" si="1240"/>
        <v xml:space="preserve"> </v>
      </c>
    </row>
    <row r="7946" spans="1:13" x14ac:dyDescent="0.25">
      <c r="A7946" s="25">
        <f t="shared" si="1248"/>
        <v>7946</v>
      </c>
      <c r="B7946" s="35">
        <f>+INDEX(Исходные_данные!A:Z,A7946+$X$32-1,$X$30)</f>
        <v>0</v>
      </c>
      <c r="C7946" s="25">
        <f>+IFERROR(_xlfn.NUMBERVALUE(INDEX(Исходные_данные!A:Z,A7946+$X$32-1,$X$31),"."),0)</f>
        <v>0</v>
      </c>
      <c r="D7946" s="51"/>
      <c r="E7946" s="3">
        <f t="shared" si="1245"/>
        <v>1289.4580000000001</v>
      </c>
      <c r="F7946" s="3">
        <f t="shared" si="1246"/>
        <v>1289.4574600000001</v>
      </c>
      <c r="G7946" s="8">
        <f t="shared" si="1249"/>
        <v>0</v>
      </c>
      <c r="H7946" s="7">
        <f t="shared" si="1241"/>
        <v>0</v>
      </c>
      <c r="I7946" s="7">
        <f t="shared" si="1242"/>
        <v>0</v>
      </c>
      <c r="J7946">
        <f t="shared" si="1243"/>
        <v>0</v>
      </c>
      <c r="K7946">
        <f t="shared" si="1247"/>
        <v>0</v>
      </c>
      <c r="L7946">
        <f t="shared" si="1244"/>
        <v>0</v>
      </c>
      <c r="M7946" s="66" t="str">
        <f t="shared" si="1240"/>
        <v xml:space="preserve"> </v>
      </c>
    </row>
    <row r="7947" spans="1:13" x14ac:dyDescent="0.25">
      <c r="A7947" s="25">
        <f t="shared" si="1248"/>
        <v>7947</v>
      </c>
      <c r="B7947" s="35">
        <f>+INDEX(Исходные_данные!A:Z,A7947+$X$32-1,$X$30)</f>
        <v>0</v>
      </c>
      <c r="C7947" s="25">
        <f>+IFERROR(_xlfn.NUMBERVALUE(INDEX(Исходные_данные!A:Z,A7947+$X$32-1,$X$31),"."),0)</f>
        <v>0</v>
      </c>
      <c r="D7947" s="51"/>
      <c r="E7947" s="3">
        <f t="shared" si="1245"/>
        <v>1289.4580000000001</v>
      </c>
      <c r="F7947" s="3">
        <f t="shared" si="1246"/>
        <v>1289.4574600000001</v>
      </c>
      <c r="G7947" s="8">
        <f t="shared" si="1249"/>
        <v>0</v>
      </c>
      <c r="H7947" s="7">
        <f t="shared" si="1241"/>
        <v>0</v>
      </c>
      <c r="I7947" s="7">
        <f t="shared" si="1242"/>
        <v>0</v>
      </c>
      <c r="J7947">
        <f t="shared" si="1243"/>
        <v>0</v>
      </c>
      <c r="K7947">
        <f t="shared" si="1247"/>
        <v>0</v>
      </c>
      <c r="L7947">
        <f t="shared" si="1244"/>
        <v>0</v>
      </c>
      <c r="M7947" s="66" t="str">
        <f t="shared" si="1240"/>
        <v xml:space="preserve"> </v>
      </c>
    </row>
    <row r="7948" spans="1:13" x14ac:dyDescent="0.25">
      <c r="A7948" s="25">
        <f t="shared" si="1248"/>
        <v>7948</v>
      </c>
      <c r="B7948" s="35">
        <f>+INDEX(Исходные_данные!A:Z,A7948+$X$32-1,$X$30)</f>
        <v>0</v>
      </c>
      <c r="C7948" s="25">
        <f>+IFERROR(_xlfn.NUMBERVALUE(INDEX(Исходные_данные!A:Z,A7948+$X$32-1,$X$31),"."),0)</f>
        <v>0</v>
      </c>
      <c r="D7948" s="51"/>
      <c r="E7948" s="3">
        <f t="shared" si="1245"/>
        <v>1289.4580000000001</v>
      </c>
      <c r="F7948" s="3">
        <f t="shared" si="1246"/>
        <v>1289.4574600000001</v>
      </c>
      <c r="G7948" s="8">
        <f t="shared" si="1249"/>
        <v>0</v>
      </c>
      <c r="H7948" s="7">
        <f t="shared" si="1241"/>
        <v>0</v>
      </c>
      <c r="I7948" s="7">
        <f t="shared" si="1242"/>
        <v>0</v>
      </c>
      <c r="J7948">
        <f t="shared" si="1243"/>
        <v>0</v>
      </c>
      <c r="K7948">
        <f t="shared" si="1247"/>
        <v>0</v>
      </c>
      <c r="L7948">
        <f t="shared" si="1244"/>
        <v>0</v>
      </c>
      <c r="M7948" s="66" t="str">
        <f t="shared" si="1240"/>
        <v xml:space="preserve"> </v>
      </c>
    </row>
    <row r="7949" spans="1:13" x14ac:dyDescent="0.25">
      <c r="A7949" s="25">
        <f t="shared" si="1248"/>
        <v>7949</v>
      </c>
      <c r="B7949" s="35">
        <f>+INDEX(Исходные_данные!A:Z,A7949+$X$32-1,$X$30)</f>
        <v>0</v>
      </c>
      <c r="C7949" s="25">
        <f>+IFERROR(_xlfn.NUMBERVALUE(INDEX(Исходные_данные!A:Z,A7949+$X$32-1,$X$31),"."),0)</f>
        <v>0</v>
      </c>
      <c r="D7949" s="51"/>
      <c r="E7949" s="3">
        <f t="shared" si="1245"/>
        <v>1289.4580000000001</v>
      </c>
      <c r="F7949" s="3">
        <f t="shared" si="1246"/>
        <v>1289.4574600000001</v>
      </c>
      <c r="G7949" s="8">
        <f t="shared" si="1249"/>
        <v>0</v>
      </c>
      <c r="H7949" s="7">
        <f t="shared" si="1241"/>
        <v>0</v>
      </c>
      <c r="I7949" s="7">
        <f t="shared" si="1242"/>
        <v>0</v>
      </c>
      <c r="J7949">
        <f t="shared" si="1243"/>
        <v>0</v>
      </c>
      <c r="K7949">
        <f t="shared" si="1247"/>
        <v>0</v>
      </c>
      <c r="L7949">
        <f t="shared" si="1244"/>
        <v>0</v>
      </c>
      <c r="M7949" s="66" t="str">
        <f t="shared" si="1240"/>
        <v xml:space="preserve"> </v>
      </c>
    </row>
    <row r="7950" spans="1:13" x14ac:dyDescent="0.25">
      <c r="A7950" s="25">
        <f t="shared" si="1248"/>
        <v>7950</v>
      </c>
      <c r="B7950" s="35">
        <f>+INDEX(Исходные_данные!A:Z,A7950+$X$32-1,$X$30)</f>
        <v>0</v>
      </c>
      <c r="C7950" s="25">
        <f>+IFERROR(_xlfn.NUMBERVALUE(INDEX(Исходные_данные!A:Z,A7950+$X$32-1,$X$31),"."),0)</f>
        <v>0</v>
      </c>
      <c r="D7950" s="51"/>
      <c r="E7950" s="3">
        <f t="shared" si="1245"/>
        <v>1289.4580000000001</v>
      </c>
      <c r="F7950" s="3">
        <f t="shared" si="1246"/>
        <v>1289.4574600000001</v>
      </c>
      <c r="G7950" s="8">
        <f t="shared" si="1249"/>
        <v>0</v>
      </c>
      <c r="H7950" s="7">
        <f t="shared" si="1241"/>
        <v>0</v>
      </c>
      <c r="I7950" s="7">
        <f t="shared" si="1242"/>
        <v>0</v>
      </c>
      <c r="J7950">
        <f t="shared" si="1243"/>
        <v>0</v>
      </c>
      <c r="K7950">
        <f t="shared" si="1247"/>
        <v>0</v>
      </c>
      <c r="L7950">
        <f t="shared" si="1244"/>
        <v>0</v>
      </c>
      <c r="M7950" s="66" t="str">
        <f t="shared" si="1240"/>
        <v xml:space="preserve"> </v>
      </c>
    </row>
    <row r="7951" spans="1:13" x14ac:dyDescent="0.25">
      <c r="A7951" s="25">
        <f t="shared" si="1248"/>
        <v>7951</v>
      </c>
      <c r="B7951" s="35">
        <f>+INDEX(Исходные_данные!A:Z,A7951+$X$32-1,$X$30)</f>
        <v>0</v>
      </c>
      <c r="C7951" s="25">
        <f>+IFERROR(_xlfn.NUMBERVALUE(INDEX(Исходные_данные!A:Z,A7951+$X$32-1,$X$31),"."),0)</f>
        <v>0</v>
      </c>
      <c r="D7951" s="51"/>
      <c r="E7951" s="3">
        <f t="shared" si="1245"/>
        <v>1289.4580000000001</v>
      </c>
      <c r="F7951" s="3">
        <f t="shared" si="1246"/>
        <v>1289.4574600000001</v>
      </c>
      <c r="G7951" s="8">
        <f t="shared" si="1249"/>
        <v>0</v>
      </c>
      <c r="H7951" s="7">
        <f t="shared" si="1241"/>
        <v>0</v>
      </c>
      <c r="I7951" s="7">
        <f t="shared" si="1242"/>
        <v>0</v>
      </c>
      <c r="J7951">
        <f t="shared" si="1243"/>
        <v>0</v>
      </c>
      <c r="K7951">
        <f t="shared" si="1247"/>
        <v>0</v>
      </c>
      <c r="L7951">
        <f t="shared" si="1244"/>
        <v>0</v>
      </c>
      <c r="M7951" s="66" t="str">
        <f t="shared" si="1240"/>
        <v xml:space="preserve"> </v>
      </c>
    </row>
    <row r="7952" spans="1:13" x14ac:dyDescent="0.25">
      <c r="A7952" s="25">
        <f t="shared" si="1248"/>
        <v>7952</v>
      </c>
      <c r="B7952" s="35">
        <f>+INDEX(Исходные_данные!A:Z,A7952+$X$32-1,$X$30)</f>
        <v>0</v>
      </c>
      <c r="C7952" s="25">
        <f>+IFERROR(_xlfn.NUMBERVALUE(INDEX(Исходные_данные!A:Z,A7952+$X$32-1,$X$31),"."),0)</f>
        <v>0</v>
      </c>
      <c r="D7952" s="51"/>
      <c r="E7952" s="3">
        <f t="shared" si="1245"/>
        <v>1289.4580000000001</v>
      </c>
      <c r="F7952" s="3">
        <f t="shared" si="1246"/>
        <v>1289.4574600000001</v>
      </c>
      <c r="G7952" s="8">
        <f t="shared" si="1249"/>
        <v>0</v>
      </c>
      <c r="H7952" s="7">
        <f t="shared" si="1241"/>
        <v>0</v>
      </c>
      <c r="I7952" s="7">
        <f t="shared" si="1242"/>
        <v>0</v>
      </c>
      <c r="J7952">
        <f t="shared" si="1243"/>
        <v>0</v>
      </c>
      <c r="K7952">
        <f t="shared" si="1247"/>
        <v>0</v>
      </c>
      <c r="L7952">
        <f t="shared" si="1244"/>
        <v>0</v>
      </c>
      <c r="M7952" s="66" t="str">
        <f t="shared" si="1240"/>
        <v xml:space="preserve"> </v>
      </c>
    </row>
    <row r="7953" spans="1:13" x14ac:dyDescent="0.25">
      <c r="A7953" s="25">
        <f t="shared" si="1248"/>
        <v>7953</v>
      </c>
      <c r="B7953" s="35">
        <f>+INDEX(Исходные_данные!A:Z,A7953+$X$32-1,$X$30)</f>
        <v>0</v>
      </c>
      <c r="C7953" s="25">
        <f>+IFERROR(_xlfn.NUMBERVALUE(INDEX(Исходные_данные!A:Z,A7953+$X$32-1,$X$31),"."),0)</f>
        <v>0</v>
      </c>
      <c r="D7953" s="51"/>
      <c r="E7953" s="3">
        <f t="shared" si="1245"/>
        <v>1289.4580000000001</v>
      </c>
      <c r="F7953" s="3">
        <f t="shared" si="1246"/>
        <v>1289.4574600000001</v>
      </c>
      <c r="G7953" s="8">
        <f t="shared" si="1249"/>
        <v>0</v>
      </c>
      <c r="H7953" s="7">
        <f t="shared" si="1241"/>
        <v>0</v>
      </c>
      <c r="I7953" s="7">
        <f t="shared" si="1242"/>
        <v>0</v>
      </c>
      <c r="J7953">
        <f t="shared" si="1243"/>
        <v>0</v>
      </c>
      <c r="K7953">
        <f t="shared" si="1247"/>
        <v>0</v>
      </c>
      <c r="L7953">
        <f t="shared" si="1244"/>
        <v>0</v>
      </c>
      <c r="M7953" s="66" t="str">
        <f t="shared" si="1240"/>
        <v xml:space="preserve"> </v>
      </c>
    </row>
    <row r="7954" spans="1:13" x14ac:dyDescent="0.25">
      <c r="A7954" s="25">
        <f t="shared" si="1248"/>
        <v>7954</v>
      </c>
      <c r="B7954" s="35">
        <f>+INDEX(Исходные_данные!A:Z,A7954+$X$32-1,$X$30)</f>
        <v>0</v>
      </c>
      <c r="C7954" s="25">
        <f>+IFERROR(_xlfn.NUMBERVALUE(INDEX(Исходные_данные!A:Z,A7954+$X$32-1,$X$31),"."),0)</f>
        <v>0</v>
      </c>
      <c r="D7954" s="51"/>
      <c r="E7954" s="3">
        <f t="shared" si="1245"/>
        <v>1289.4580000000001</v>
      </c>
      <c r="F7954" s="3">
        <f t="shared" si="1246"/>
        <v>1289.4574600000001</v>
      </c>
      <c r="G7954" s="8">
        <f t="shared" si="1249"/>
        <v>0</v>
      </c>
      <c r="H7954" s="7">
        <f t="shared" si="1241"/>
        <v>0</v>
      </c>
      <c r="I7954" s="7">
        <f t="shared" si="1242"/>
        <v>0</v>
      </c>
      <c r="J7954">
        <f t="shared" si="1243"/>
        <v>0</v>
      </c>
      <c r="K7954">
        <f t="shared" si="1247"/>
        <v>0</v>
      </c>
      <c r="L7954">
        <f t="shared" si="1244"/>
        <v>0</v>
      </c>
      <c r="M7954" s="66" t="str">
        <f t="shared" si="1240"/>
        <v xml:space="preserve"> </v>
      </c>
    </row>
    <row r="7955" spans="1:13" x14ac:dyDescent="0.25">
      <c r="A7955" s="25">
        <f t="shared" si="1248"/>
        <v>7955</v>
      </c>
      <c r="B7955" s="35">
        <f>+INDEX(Исходные_данные!A:Z,A7955+$X$32-1,$X$30)</f>
        <v>0</v>
      </c>
      <c r="C7955" s="25">
        <f>+IFERROR(_xlfn.NUMBERVALUE(INDEX(Исходные_данные!A:Z,A7955+$X$32-1,$X$31),"."),0)</f>
        <v>0</v>
      </c>
      <c r="D7955" s="51"/>
      <c r="E7955" s="3">
        <f t="shared" si="1245"/>
        <v>1289.4580000000001</v>
      </c>
      <c r="F7955" s="3">
        <f t="shared" si="1246"/>
        <v>1289.4574600000001</v>
      </c>
      <c r="G7955" s="8">
        <f t="shared" si="1249"/>
        <v>0</v>
      </c>
      <c r="H7955" s="7">
        <f t="shared" si="1241"/>
        <v>0</v>
      </c>
      <c r="I7955" s="7">
        <f t="shared" si="1242"/>
        <v>0</v>
      </c>
      <c r="J7955">
        <f t="shared" si="1243"/>
        <v>0</v>
      </c>
      <c r="K7955">
        <f t="shared" si="1247"/>
        <v>0</v>
      </c>
      <c r="L7955">
        <f t="shared" si="1244"/>
        <v>0</v>
      </c>
      <c r="M7955" s="66" t="str">
        <f t="shared" si="1240"/>
        <v xml:space="preserve"> </v>
      </c>
    </row>
    <row r="7956" spans="1:13" x14ac:dyDescent="0.25">
      <c r="A7956" s="25">
        <f t="shared" si="1248"/>
        <v>7956</v>
      </c>
      <c r="B7956" s="35">
        <f>+INDEX(Исходные_данные!A:Z,A7956+$X$32-1,$X$30)</f>
        <v>0</v>
      </c>
      <c r="C7956" s="25">
        <f>+IFERROR(_xlfn.NUMBERVALUE(INDEX(Исходные_данные!A:Z,A7956+$X$32-1,$X$31),"."),0)</f>
        <v>0</v>
      </c>
      <c r="D7956" s="51"/>
      <c r="E7956" s="3">
        <f t="shared" si="1245"/>
        <v>1289.4580000000001</v>
      </c>
      <c r="F7956" s="3">
        <f t="shared" si="1246"/>
        <v>1289.4574600000001</v>
      </c>
      <c r="G7956" s="8">
        <f t="shared" si="1249"/>
        <v>0</v>
      </c>
      <c r="H7956" s="7">
        <f t="shared" si="1241"/>
        <v>0</v>
      </c>
      <c r="I7956" s="7">
        <f t="shared" si="1242"/>
        <v>0</v>
      </c>
      <c r="J7956">
        <f t="shared" si="1243"/>
        <v>0</v>
      </c>
      <c r="K7956">
        <f t="shared" si="1247"/>
        <v>0</v>
      </c>
      <c r="L7956">
        <f t="shared" si="1244"/>
        <v>0</v>
      </c>
      <c r="M7956" s="66" t="str">
        <f t="shared" si="1240"/>
        <v xml:space="preserve"> </v>
      </c>
    </row>
    <row r="7957" spans="1:13" x14ac:dyDescent="0.25">
      <c r="A7957" s="25">
        <f t="shared" si="1248"/>
        <v>7957</v>
      </c>
      <c r="B7957" s="35">
        <f>+INDEX(Исходные_данные!A:Z,A7957+$X$32-1,$X$30)</f>
        <v>0</v>
      </c>
      <c r="C7957" s="25">
        <f>+IFERROR(_xlfn.NUMBERVALUE(INDEX(Исходные_данные!A:Z,A7957+$X$32-1,$X$31),"."),0)</f>
        <v>0</v>
      </c>
      <c r="D7957" s="51"/>
      <c r="E7957" s="3">
        <f t="shared" si="1245"/>
        <v>1289.4580000000001</v>
      </c>
      <c r="F7957" s="3">
        <f t="shared" si="1246"/>
        <v>1289.4574600000001</v>
      </c>
      <c r="G7957" s="8">
        <f t="shared" si="1249"/>
        <v>0</v>
      </c>
      <c r="H7957" s="7">
        <f t="shared" si="1241"/>
        <v>0</v>
      </c>
      <c r="I7957" s="7">
        <f t="shared" si="1242"/>
        <v>0</v>
      </c>
      <c r="J7957">
        <f t="shared" si="1243"/>
        <v>0</v>
      </c>
      <c r="K7957">
        <f t="shared" si="1247"/>
        <v>0</v>
      </c>
      <c r="L7957">
        <f t="shared" si="1244"/>
        <v>0</v>
      </c>
      <c r="M7957" s="66" t="str">
        <f t="shared" si="1240"/>
        <v xml:space="preserve"> </v>
      </c>
    </row>
    <row r="7958" spans="1:13" x14ac:dyDescent="0.25">
      <c r="A7958" s="25">
        <f t="shared" si="1248"/>
        <v>7958</v>
      </c>
      <c r="B7958" s="35">
        <f>+INDEX(Исходные_данные!A:Z,A7958+$X$32-1,$X$30)</f>
        <v>0</v>
      </c>
      <c r="C7958" s="25">
        <f>+IFERROR(_xlfn.NUMBERVALUE(INDEX(Исходные_данные!A:Z,A7958+$X$32-1,$X$31),"."),0)</f>
        <v>0</v>
      </c>
      <c r="D7958" s="51"/>
      <c r="E7958" s="3">
        <f t="shared" si="1245"/>
        <v>1289.4580000000001</v>
      </c>
      <c r="F7958" s="3">
        <f t="shared" si="1246"/>
        <v>1289.4574600000001</v>
      </c>
      <c r="G7958" s="8">
        <f t="shared" si="1249"/>
        <v>0</v>
      </c>
      <c r="H7958" s="7">
        <f t="shared" si="1241"/>
        <v>0</v>
      </c>
      <c r="I7958" s="7">
        <f t="shared" si="1242"/>
        <v>0</v>
      </c>
      <c r="J7958">
        <f t="shared" si="1243"/>
        <v>0</v>
      </c>
      <c r="K7958">
        <f t="shared" si="1247"/>
        <v>0</v>
      </c>
      <c r="L7958">
        <f t="shared" si="1244"/>
        <v>0</v>
      </c>
      <c r="M7958" s="66" t="str">
        <f t="shared" si="1240"/>
        <v xml:space="preserve"> </v>
      </c>
    </row>
    <row r="7959" spans="1:13" x14ac:dyDescent="0.25">
      <c r="A7959" s="25">
        <f t="shared" si="1248"/>
        <v>7959</v>
      </c>
      <c r="B7959" s="35">
        <f>+INDEX(Исходные_данные!A:Z,A7959+$X$32-1,$X$30)</f>
        <v>0</v>
      </c>
      <c r="C7959" s="25">
        <f>+IFERROR(_xlfn.NUMBERVALUE(INDEX(Исходные_данные!A:Z,A7959+$X$32-1,$X$31),"."),0)</f>
        <v>0</v>
      </c>
      <c r="D7959" s="51"/>
      <c r="E7959" s="3">
        <f t="shared" si="1245"/>
        <v>1289.4580000000001</v>
      </c>
      <c r="F7959" s="3">
        <f t="shared" si="1246"/>
        <v>1289.4574600000001</v>
      </c>
      <c r="G7959" s="8">
        <f t="shared" si="1249"/>
        <v>0</v>
      </c>
      <c r="H7959" s="7">
        <f t="shared" si="1241"/>
        <v>0</v>
      </c>
      <c r="I7959" s="7">
        <f t="shared" si="1242"/>
        <v>0</v>
      </c>
      <c r="J7959">
        <f t="shared" si="1243"/>
        <v>0</v>
      </c>
      <c r="K7959">
        <f t="shared" si="1247"/>
        <v>0</v>
      </c>
      <c r="L7959">
        <f t="shared" si="1244"/>
        <v>0</v>
      </c>
      <c r="M7959" s="66" t="str">
        <f t="shared" si="1240"/>
        <v xml:space="preserve"> </v>
      </c>
    </row>
    <row r="7960" spans="1:13" x14ac:dyDescent="0.25">
      <c r="A7960" s="25">
        <f t="shared" si="1248"/>
        <v>7960</v>
      </c>
      <c r="B7960" s="35">
        <f>+INDEX(Исходные_данные!A:Z,A7960+$X$32-1,$X$30)</f>
        <v>0</v>
      </c>
      <c r="C7960" s="25">
        <f>+IFERROR(_xlfn.NUMBERVALUE(INDEX(Исходные_данные!A:Z,A7960+$X$32-1,$X$31),"."),0)</f>
        <v>0</v>
      </c>
      <c r="D7960" s="51"/>
      <c r="E7960" s="3">
        <f t="shared" si="1245"/>
        <v>1289.4580000000001</v>
      </c>
      <c r="F7960" s="3">
        <f t="shared" si="1246"/>
        <v>1289.4574600000001</v>
      </c>
      <c r="G7960" s="8">
        <f t="shared" si="1249"/>
        <v>0</v>
      </c>
      <c r="H7960" s="7">
        <f t="shared" si="1241"/>
        <v>0</v>
      </c>
      <c r="I7960" s="7">
        <f t="shared" si="1242"/>
        <v>0</v>
      </c>
      <c r="J7960">
        <f t="shared" si="1243"/>
        <v>0</v>
      </c>
      <c r="K7960">
        <f t="shared" si="1247"/>
        <v>0</v>
      </c>
      <c r="L7960">
        <f t="shared" si="1244"/>
        <v>0</v>
      </c>
      <c r="M7960" s="66" t="str">
        <f t="shared" si="1240"/>
        <v xml:space="preserve"> </v>
      </c>
    </row>
    <row r="7961" spans="1:13" x14ac:dyDescent="0.25">
      <c r="A7961" s="25">
        <f t="shared" si="1248"/>
        <v>7961</v>
      </c>
      <c r="B7961" s="35">
        <f>+INDEX(Исходные_данные!A:Z,A7961+$X$32-1,$X$30)</f>
        <v>0</v>
      </c>
      <c r="C7961" s="25">
        <f>+IFERROR(_xlfn.NUMBERVALUE(INDEX(Исходные_данные!A:Z,A7961+$X$32-1,$X$31),"."),0)</f>
        <v>0</v>
      </c>
      <c r="D7961" s="51"/>
      <c r="E7961" s="3">
        <f t="shared" si="1245"/>
        <v>1289.4580000000001</v>
      </c>
      <c r="F7961" s="3">
        <f t="shared" si="1246"/>
        <v>1289.4574600000001</v>
      </c>
      <c r="G7961" s="8">
        <f t="shared" si="1249"/>
        <v>0</v>
      </c>
      <c r="H7961" s="7">
        <f t="shared" si="1241"/>
        <v>0</v>
      </c>
      <c r="I7961" s="7">
        <f t="shared" si="1242"/>
        <v>0</v>
      </c>
      <c r="J7961">
        <f t="shared" si="1243"/>
        <v>0</v>
      </c>
      <c r="K7961">
        <f t="shared" si="1247"/>
        <v>0</v>
      </c>
      <c r="L7961">
        <f t="shared" si="1244"/>
        <v>0</v>
      </c>
      <c r="M7961" s="66" t="str">
        <f t="shared" si="1240"/>
        <v xml:space="preserve"> </v>
      </c>
    </row>
    <row r="7962" spans="1:13" x14ac:dyDescent="0.25">
      <c r="A7962" s="25">
        <f t="shared" si="1248"/>
        <v>7962</v>
      </c>
      <c r="B7962" s="35">
        <f>+INDEX(Исходные_данные!A:Z,A7962+$X$32-1,$X$30)</f>
        <v>0</v>
      </c>
      <c r="C7962" s="25">
        <f>+IFERROR(_xlfn.NUMBERVALUE(INDEX(Исходные_данные!A:Z,A7962+$X$32-1,$X$31),"."),0)</f>
        <v>0</v>
      </c>
      <c r="D7962" s="51"/>
      <c r="E7962" s="3">
        <f t="shared" si="1245"/>
        <v>1289.4580000000001</v>
      </c>
      <c r="F7962" s="3">
        <f t="shared" si="1246"/>
        <v>1289.4574600000001</v>
      </c>
      <c r="G7962" s="8">
        <f t="shared" si="1249"/>
        <v>0</v>
      </c>
      <c r="H7962" s="7">
        <f t="shared" si="1241"/>
        <v>0</v>
      </c>
      <c r="I7962" s="7">
        <f t="shared" si="1242"/>
        <v>0</v>
      </c>
      <c r="J7962">
        <f t="shared" si="1243"/>
        <v>0</v>
      </c>
      <c r="K7962">
        <f t="shared" si="1247"/>
        <v>0</v>
      </c>
      <c r="L7962">
        <f t="shared" si="1244"/>
        <v>0</v>
      </c>
      <c r="M7962" s="66" t="str">
        <f t="shared" si="1240"/>
        <v xml:space="preserve"> </v>
      </c>
    </row>
    <row r="7963" spans="1:13" x14ac:dyDescent="0.25">
      <c r="A7963" s="25">
        <f t="shared" si="1248"/>
        <v>7963</v>
      </c>
      <c r="B7963" s="35">
        <f>+INDEX(Исходные_данные!A:Z,A7963+$X$32-1,$X$30)</f>
        <v>0</v>
      </c>
      <c r="C7963" s="25">
        <f>+IFERROR(_xlfn.NUMBERVALUE(INDEX(Исходные_данные!A:Z,A7963+$X$32-1,$X$31),"."),0)</f>
        <v>0</v>
      </c>
      <c r="D7963" s="51"/>
      <c r="E7963" s="3">
        <f t="shared" si="1245"/>
        <v>1289.4580000000001</v>
      </c>
      <c r="F7963" s="3">
        <f t="shared" si="1246"/>
        <v>1289.4574600000001</v>
      </c>
      <c r="G7963" s="8">
        <f t="shared" si="1249"/>
        <v>0</v>
      </c>
      <c r="H7963" s="7">
        <f t="shared" si="1241"/>
        <v>0</v>
      </c>
      <c r="I7963" s="7">
        <f t="shared" si="1242"/>
        <v>0</v>
      </c>
      <c r="J7963">
        <f t="shared" si="1243"/>
        <v>0</v>
      </c>
      <c r="K7963">
        <f t="shared" si="1247"/>
        <v>0</v>
      </c>
      <c r="L7963">
        <f t="shared" si="1244"/>
        <v>0</v>
      </c>
      <c r="M7963" s="66" t="str">
        <f t="shared" si="1240"/>
        <v xml:space="preserve"> </v>
      </c>
    </row>
    <row r="7964" spans="1:13" x14ac:dyDescent="0.25">
      <c r="A7964" s="25">
        <f t="shared" si="1248"/>
        <v>7964</v>
      </c>
      <c r="B7964" s="35">
        <f>+INDEX(Исходные_данные!A:Z,A7964+$X$32-1,$X$30)</f>
        <v>0</v>
      </c>
      <c r="C7964" s="25">
        <f>+IFERROR(_xlfn.NUMBERVALUE(INDEX(Исходные_данные!A:Z,A7964+$X$32-1,$X$31),"."),0)</f>
        <v>0</v>
      </c>
      <c r="D7964" s="51"/>
      <c r="E7964" s="3">
        <f t="shared" si="1245"/>
        <v>1289.4580000000001</v>
      </c>
      <c r="F7964" s="3">
        <f t="shared" si="1246"/>
        <v>1289.4574600000001</v>
      </c>
      <c r="G7964" s="8">
        <f t="shared" si="1249"/>
        <v>0</v>
      </c>
      <c r="H7964" s="7">
        <f t="shared" si="1241"/>
        <v>0</v>
      </c>
      <c r="I7964" s="7">
        <f t="shared" si="1242"/>
        <v>0</v>
      </c>
      <c r="J7964">
        <f t="shared" si="1243"/>
        <v>0</v>
      </c>
      <c r="K7964">
        <f t="shared" si="1247"/>
        <v>0</v>
      </c>
      <c r="L7964">
        <f t="shared" si="1244"/>
        <v>0</v>
      </c>
      <c r="M7964" s="66" t="str">
        <f t="shared" ref="M7964:M8027" si="1250">IF(AC7979=1,"",+CONCATENATE(IF($AC$43=1,CONCATENATE(D7964," "),""),IF($AC$44=1,CONCATENATE(E7964," (",TEXT(G7964,"0,0"),"%)"),"")))</f>
        <v xml:space="preserve"> </v>
      </c>
    </row>
    <row r="7965" spans="1:13" x14ac:dyDescent="0.25">
      <c r="A7965" s="25">
        <f t="shared" si="1248"/>
        <v>7965</v>
      </c>
      <c r="B7965" s="35">
        <f>+INDEX(Исходные_данные!A:Z,A7965+$X$32-1,$X$30)</f>
        <v>0</v>
      </c>
      <c r="C7965" s="25">
        <f>+IFERROR(_xlfn.NUMBERVALUE(INDEX(Исходные_данные!A:Z,A7965+$X$32-1,$X$31),"."),0)</f>
        <v>0</v>
      </c>
      <c r="D7965" s="51"/>
      <c r="E7965" s="3">
        <f t="shared" si="1245"/>
        <v>1289.4580000000001</v>
      </c>
      <c r="F7965" s="3">
        <f t="shared" si="1246"/>
        <v>1289.4574600000001</v>
      </c>
      <c r="G7965" s="8">
        <f t="shared" si="1249"/>
        <v>0</v>
      </c>
      <c r="H7965" s="7">
        <f t="shared" si="1241"/>
        <v>0</v>
      </c>
      <c r="I7965" s="7">
        <f t="shared" si="1242"/>
        <v>0</v>
      </c>
      <c r="J7965">
        <f t="shared" si="1243"/>
        <v>0</v>
      </c>
      <c r="K7965">
        <f t="shared" si="1247"/>
        <v>0</v>
      </c>
      <c r="L7965">
        <f t="shared" si="1244"/>
        <v>0</v>
      </c>
      <c r="M7965" s="66" t="str">
        <f t="shared" si="1250"/>
        <v xml:space="preserve"> </v>
      </c>
    </row>
    <row r="7966" spans="1:13" x14ac:dyDescent="0.25">
      <c r="A7966" s="25">
        <f t="shared" si="1248"/>
        <v>7966</v>
      </c>
      <c r="B7966" s="35">
        <f>+INDEX(Исходные_данные!A:Z,A7966+$X$32-1,$X$30)</f>
        <v>0</v>
      </c>
      <c r="C7966" s="25">
        <f>+IFERROR(_xlfn.NUMBERVALUE(INDEX(Исходные_данные!A:Z,A7966+$X$32-1,$X$31),"."),0)</f>
        <v>0</v>
      </c>
      <c r="D7966" s="51"/>
      <c r="E7966" s="3">
        <f t="shared" si="1245"/>
        <v>1289.4580000000001</v>
      </c>
      <c r="F7966" s="3">
        <f t="shared" si="1246"/>
        <v>1289.4574600000001</v>
      </c>
      <c r="G7966" s="8">
        <f t="shared" si="1249"/>
        <v>0</v>
      </c>
      <c r="H7966" s="7">
        <f t="shared" si="1241"/>
        <v>0</v>
      </c>
      <c r="I7966" s="7">
        <f t="shared" si="1242"/>
        <v>0</v>
      </c>
      <c r="J7966">
        <f t="shared" si="1243"/>
        <v>0</v>
      </c>
      <c r="K7966">
        <f t="shared" si="1247"/>
        <v>0</v>
      </c>
      <c r="L7966">
        <f t="shared" si="1244"/>
        <v>0</v>
      </c>
      <c r="M7966" s="66" t="str">
        <f t="shared" si="1250"/>
        <v xml:space="preserve"> </v>
      </c>
    </row>
    <row r="7967" spans="1:13" x14ac:dyDescent="0.25">
      <c r="A7967" s="25">
        <f t="shared" si="1248"/>
        <v>7967</v>
      </c>
      <c r="B7967" s="35">
        <f>+INDEX(Исходные_данные!A:Z,A7967+$X$32-1,$X$30)</f>
        <v>0</v>
      </c>
      <c r="C7967" s="25">
        <f>+IFERROR(_xlfn.NUMBERVALUE(INDEX(Исходные_данные!A:Z,A7967+$X$32-1,$X$31),"."),0)</f>
        <v>0</v>
      </c>
      <c r="D7967" s="51"/>
      <c r="E7967" s="3">
        <f t="shared" si="1245"/>
        <v>1289.4580000000001</v>
      </c>
      <c r="F7967" s="3">
        <f t="shared" si="1246"/>
        <v>1289.4574600000001</v>
      </c>
      <c r="G7967" s="8">
        <f t="shared" si="1249"/>
        <v>0</v>
      </c>
      <c r="H7967" s="7">
        <f t="shared" si="1241"/>
        <v>0</v>
      </c>
      <c r="I7967" s="7">
        <f t="shared" si="1242"/>
        <v>0</v>
      </c>
      <c r="J7967">
        <f t="shared" si="1243"/>
        <v>0</v>
      </c>
      <c r="K7967">
        <f t="shared" si="1247"/>
        <v>0</v>
      </c>
      <c r="L7967">
        <f t="shared" si="1244"/>
        <v>0</v>
      </c>
      <c r="M7967" s="66" t="str">
        <f t="shared" si="1250"/>
        <v xml:space="preserve"> </v>
      </c>
    </row>
    <row r="7968" spans="1:13" x14ac:dyDescent="0.25">
      <c r="A7968" s="25">
        <f t="shared" si="1248"/>
        <v>7968</v>
      </c>
      <c r="B7968" s="35">
        <f>+INDEX(Исходные_данные!A:Z,A7968+$X$32-1,$X$30)</f>
        <v>0</v>
      </c>
      <c r="C7968" s="25">
        <f>+IFERROR(_xlfn.NUMBERVALUE(INDEX(Исходные_данные!A:Z,A7968+$X$32-1,$X$31),"."),0)</f>
        <v>0</v>
      </c>
      <c r="D7968" s="51"/>
      <c r="E7968" s="3">
        <f t="shared" si="1245"/>
        <v>1289.4580000000001</v>
      </c>
      <c r="F7968" s="3">
        <f t="shared" si="1246"/>
        <v>1289.4574600000001</v>
      </c>
      <c r="G7968" s="8">
        <f t="shared" si="1249"/>
        <v>0</v>
      </c>
      <c r="H7968" s="7">
        <f t="shared" si="1241"/>
        <v>0</v>
      </c>
      <c r="I7968" s="7">
        <f t="shared" si="1242"/>
        <v>0</v>
      </c>
      <c r="J7968">
        <f t="shared" si="1243"/>
        <v>0</v>
      </c>
      <c r="K7968">
        <f t="shared" si="1247"/>
        <v>0</v>
      </c>
      <c r="L7968">
        <f t="shared" si="1244"/>
        <v>0</v>
      </c>
      <c r="M7968" s="66" t="str">
        <f t="shared" si="1250"/>
        <v xml:space="preserve"> </v>
      </c>
    </row>
    <row r="7969" spans="1:13" x14ac:dyDescent="0.25">
      <c r="A7969" s="25">
        <f t="shared" si="1248"/>
        <v>7969</v>
      </c>
      <c r="B7969" s="35">
        <f>+INDEX(Исходные_данные!A:Z,A7969+$X$32-1,$X$30)</f>
        <v>0</v>
      </c>
      <c r="C7969" s="25">
        <f>+IFERROR(_xlfn.NUMBERVALUE(INDEX(Исходные_данные!A:Z,A7969+$X$32-1,$X$31),"."),0)</f>
        <v>0</v>
      </c>
      <c r="D7969" s="51"/>
      <c r="E7969" s="3">
        <f t="shared" si="1245"/>
        <v>1289.4580000000001</v>
      </c>
      <c r="F7969" s="3">
        <f t="shared" si="1246"/>
        <v>1289.4574600000001</v>
      </c>
      <c r="G7969" s="8">
        <f t="shared" si="1249"/>
        <v>0</v>
      </c>
      <c r="H7969" s="7">
        <f t="shared" si="1241"/>
        <v>0</v>
      </c>
      <c r="I7969" s="7">
        <f t="shared" si="1242"/>
        <v>0</v>
      </c>
      <c r="J7969">
        <f t="shared" si="1243"/>
        <v>0</v>
      </c>
      <c r="K7969">
        <f t="shared" si="1247"/>
        <v>0</v>
      </c>
      <c r="L7969">
        <f t="shared" si="1244"/>
        <v>0</v>
      </c>
      <c r="M7969" s="66" t="str">
        <f t="shared" si="1250"/>
        <v xml:space="preserve"> </v>
      </c>
    </row>
    <row r="7970" spans="1:13" x14ac:dyDescent="0.25">
      <c r="A7970" s="25">
        <f t="shared" si="1248"/>
        <v>7970</v>
      </c>
      <c r="B7970" s="35">
        <f>+INDEX(Исходные_данные!A:Z,A7970+$X$32-1,$X$30)</f>
        <v>0</v>
      </c>
      <c r="C7970" s="25">
        <f>+IFERROR(_xlfn.NUMBERVALUE(INDEX(Исходные_данные!A:Z,A7970+$X$32-1,$X$31),"."),0)</f>
        <v>0</v>
      </c>
      <c r="D7970" s="51"/>
      <c r="E7970" s="3">
        <f t="shared" si="1245"/>
        <v>1289.4580000000001</v>
      </c>
      <c r="F7970" s="3">
        <f t="shared" si="1246"/>
        <v>1289.4574600000001</v>
      </c>
      <c r="G7970" s="8">
        <f t="shared" si="1249"/>
        <v>0</v>
      </c>
      <c r="H7970" s="7">
        <f t="shared" si="1241"/>
        <v>0</v>
      </c>
      <c r="I7970" s="7">
        <f t="shared" si="1242"/>
        <v>0</v>
      </c>
      <c r="J7970">
        <f t="shared" si="1243"/>
        <v>0</v>
      </c>
      <c r="K7970">
        <f t="shared" si="1247"/>
        <v>0</v>
      </c>
      <c r="L7970">
        <f t="shared" si="1244"/>
        <v>0</v>
      </c>
      <c r="M7970" s="66" t="str">
        <f t="shared" si="1250"/>
        <v xml:space="preserve"> </v>
      </c>
    </row>
    <row r="7971" spans="1:13" x14ac:dyDescent="0.25">
      <c r="A7971" s="25">
        <f t="shared" si="1248"/>
        <v>7971</v>
      </c>
      <c r="B7971" s="35">
        <f>+INDEX(Исходные_данные!A:Z,A7971+$X$32-1,$X$30)</f>
        <v>0</v>
      </c>
      <c r="C7971" s="25">
        <f>+IFERROR(_xlfn.NUMBERVALUE(INDEX(Исходные_данные!A:Z,A7971+$X$32-1,$X$31),"."),0)</f>
        <v>0</v>
      </c>
      <c r="D7971" s="51"/>
      <c r="E7971" s="3">
        <f t="shared" si="1245"/>
        <v>1289.4580000000001</v>
      </c>
      <c r="F7971" s="3">
        <f t="shared" si="1246"/>
        <v>1289.4574600000001</v>
      </c>
      <c r="G7971" s="8">
        <f t="shared" si="1249"/>
        <v>0</v>
      </c>
      <c r="H7971" s="7">
        <f t="shared" si="1241"/>
        <v>0</v>
      </c>
      <c r="I7971" s="7">
        <f t="shared" si="1242"/>
        <v>0</v>
      </c>
      <c r="J7971">
        <f t="shared" si="1243"/>
        <v>0</v>
      </c>
      <c r="K7971">
        <f t="shared" si="1247"/>
        <v>0</v>
      </c>
      <c r="L7971">
        <f t="shared" si="1244"/>
        <v>0</v>
      </c>
      <c r="M7971" s="66" t="str">
        <f t="shared" si="1250"/>
        <v xml:space="preserve"> </v>
      </c>
    </row>
    <row r="7972" spans="1:13" x14ac:dyDescent="0.25">
      <c r="A7972" s="25">
        <f t="shared" si="1248"/>
        <v>7972</v>
      </c>
      <c r="B7972" s="35">
        <f>+INDEX(Исходные_данные!A:Z,A7972+$X$32-1,$X$30)</f>
        <v>0</v>
      </c>
      <c r="C7972" s="25">
        <f>+IFERROR(_xlfn.NUMBERVALUE(INDEX(Исходные_данные!A:Z,A7972+$X$32-1,$X$31),"."),0)</f>
        <v>0</v>
      </c>
      <c r="D7972" s="51"/>
      <c r="E7972" s="3">
        <f t="shared" si="1245"/>
        <v>1289.4580000000001</v>
      </c>
      <c r="F7972" s="3">
        <f t="shared" si="1246"/>
        <v>1289.4574600000001</v>
      </c>
      <c r="G7972" s="8">
        <f t="shared" si="1249"/>
        <v>0</v>
      </c>
      <c r="H7972" s="7">
        <f t="shared" si="1241"/>
        <v>0</v>
      </c>
      <c r="I7972" s="7">
        <f t="shared" si="1242"/>
        <v>0</v>
      </c>
      <c r="J7972">
        <f t="shared" si="1243"/>
        <v>0</v>
      </c>
      <c r="K7972">
        <f t="shared" si="1247"/>
        <v>0</v>
      </c>
      <c r="L7972">
        <f t="shared" si="1244"/>
        <v>0</v>
      </c>
      <c r="M7972" s="66" t="str">
        <f t="shared" si="1250"/>
        <v xml:space="preserve"> </v>
      </c>
    </row>
    <row r="7973" spans="1:13" x14ac:dyDescent="0.25">
      <c r="A7973" s="25">
        <f t="shared" si="1248"/>
        <v>7973</v>
      </c>
      <c r="B7973" s="35">
        <f>+INDEX(Исходные_данные!A:Z,A7973+$X$32-1,$X$30)</f>
        <v>0</v>
      </c>
      <c r="C7973" s="25">
        <f>+IFERROR(_xlfn.NUMBERVALUE(INDEX(Исходные_данные!A:Z,A7973+$X$32-1,$X$31),"."),0)</f>
        <v>0</v>
      </c>
      <c r="D7973" s="51"/>
      <c r="E7973" s="3">
        <f t="shared" si="1245"/>
        <v>1289.4580000000001</v>
      </c>
      <c r="F7973" s="3">
        <f t="shared" si="1246"/>
        <v>1289.4574600000001</v>
      </c>
      <c r="G7973" s="8">
        <f t="shared" si="1249"/>
        <v>0</v>
      </c>
      <c r="H7973" s="7">
        <f t="shared" si="1241"/>
        <v>0</v>
      </c>
      <c r="I7973" s="7">
        <f t="shared" si="1242"/>
        <v>0</v>
      </c>
      <c r="J7973">
        <f t="shared" si="1243"/>
        <v>0</v>
      </c>
      <c r="K7973">
        <f t="shared" si="1247"/>
        <v>0</v>
      </c>
      <c r="L7973">
        <f t="shared" si="1244"/>
        <v>0</v>
      </c>
      <c r="M7973" s="66" t="str">
        <f t="shared" si="1250"/>
        <v xml:space="preserve"> </v>
      </c>
    </row>
    <row r="7974" spans="1:13" x14ac:dyDescent="0.25">
      <c r="A7974" s="25">
        <f t="shared" si="1248"/>
        <v>7974</v>
      </c>
      <c r="B7974" s="35">
        <f>+INDEX(Исходные_данные!A:Z,A7974+$X$32-1,$X$30)</f>
        <v>0</v>
      </c>
      <c r="C7974" s="25">
        <f>+IFERROR(_xlfn.NUMBERVALUE(INDEX(Исходные_данные!A:Z,A7974+$X$32-1,$X$31),"."),0)</f>
        <v>0</v>
      </c>
      <c r="D7974" s="51"/>
      <c r="E7974" s="3">
        <f t="shared" si="1245"/>
        <v>1289.4580000000001</v>
      </c>
      <c r="F7974" s="3">
        <f t="shared" si="1246"/>
        <v>1289.4574600000001</v>
      </c>
      <c r="G7974" s="8">
        <f t="shared" si="1249"/>
        <v>0</v>
      </c>
      <c r="H7974" s="7">
        <f t="shared" si="1241"/>
        <v>0</v>
      </c>
      <c r="I7974" s="7">
        <f t="shared" si="1242"/>
        <v>0</v>
      </c>
      <c r="J7974">
        <f t="shared" si="1243"/>
        <v>0</v>
      </c>
      <c r="K7974">
        <f t="shared" si="1247"/>
        <v>0</v>
      </c>
      <c r="L7974">
        <f t="shared" si="1244"/>
        <v>0</v>
      </c>
      <c r="M7974" s="66" t="str">
        <f t="shared" si="1250"/>
        <v xml:space="preserve"> </v>
      </c>
    </row>
    <row r="7975" spans="1:13" x14ac:dyDescent="0.25">
      <c r="A7975" s="25">
        <f t="shared" si="1248"/>
        <v>7975</v>
      </c>
      <c r="B7975" s="35">
        <f>+INDEX(Исходные_данные!A:Z,A7975+$X$32-1,$X$30)</f>
        <v>0</v>
      </c>
      <c r="C7975" s="25">
        <f>+IFERROR(_xlfn.NUMBERVALUE(INDEX(Исходные_данные!A:Z,A7975+$X$32-1,$X$31),"."),0)</f>
        <v>0</v>
      </c>
      <c r="D7975" s="51"/>
      <c r="E7975" s="3">
        <f t="shared" si="1245"/>
        <v>1289.4580000000001</v>
      </c>
      <c r="F7975" s="3">
        <f t="shared" si="1246"/>
        <v>1289.4574600000001</v>
      </c>
      <c r="G7975" s="8">
        <f t="shared" si="1249"/>
        <v>0</v>
      </c>
      <c r="H7975" s="7">
        <f t="shared" si="1241"/>
        <v>0</v>
      </c>
      <c r="I7975" s="7">
        <f t="shared" si="1242"/>
        <v>0</v>
      </c>
      <c r="J7975">
        <f t="shared" si="1243"/>
        <v>0</v>
      </c>
      <c r="K7975">
        <f t="shared" si="1247"/>
        <v>0</v>
      </c>
      <c r="L7975">
        <f t="shared" si="1244"/>
        <v>0</v>
      </c>
      <c r="M7975" s="66" t="str">
        <f t="shared" si="1250"/>
        <v xml:space="preserve"> </v>
      </c>
    </row>
    <row r="7976" spans="1:13" x14ac:dyDescent="0.25">
      <c r="A7976" s="25">
        <f t="shared" si="1248"/>
        <v>7976</v>
      </c>
      <c r="B7976" s="35">
        <f>+INDEX(Исходные_данные!A:Z,A7976+$X$32-1,$X$30)</f>
        <v>0</v>
      </c>
      <c r="C7976" s="25">
        <f>+IFERROR(_xlfn.NUMBERVALUE(INDEX(Исходные_данные!A:Z,A7976+$X$32-1,$X$31),"."),0)</f>
        <v>0</v>
      </c>
      <c r="D7976" s="51"/>
      <c r="E7976" s="3">
        <f t="shared" si="1245"/>
        <v>1289.4580000000001</v>
      </c>
      <c r="F7976" s="3">
        <f t="shared" si="1246"/>
        <v>1289.4574600000001</v>
      </c>
      <c r="G7976" s="8">
        <f t="shared" si="1249"/>
        <v>0</v>
      </c>
      <c r="H7976" s="7">
        <f t="shared" si="1241"/>
        <v>0</v>
      </c>
      <c r="I7976" s="7">
        <f t="shared" si="1242"/>
        <v>0</v>
      </c>
      <c r="J7976">
        <f t="shared" si="1243"/>
        <v>0</v>
      </c>
      <c r="K7976">
        <f t="shared" si="1247"/>
        <v>0</v>
      </c>
      <c r="L7976">
        <f t="shared" si="1244"/>
        <v>0</v>
      </c>
      <c r="M7976" s="66" t="str">
        <f t="shared" si="1250"/>
        <v xml:space="preserve"> </v>
      </c>
    </row>
    <row r="7977" spans="1:13" x14ac:dyDescent="0.25">
      <c r="A7977" s="25">
        <f t="shared" si="1248"/>
        <v>7977</v>
      </c>
      <c r="B7977" s="35">
        <f>+INDEX(Исходные_данные!A:Z,A7977+$X$32-1,$X$30)</f>
        <v>0</v>
      </c>
      <c r="C7977" s="25">
        <f>+IFERROR(_xlfn.NUMBERVALUE(INDEX(Исходные_данные!A:Z,A7977+$X$32-1,$X$31),"."),0)</f>
        <v>0</v>
      </c>
      <c r="D7977" s="51"/>
      <c r="E7977" s="3">
        <f t="shared" si="1245"/>
        <v>1289.4580000000001</v>
      </c>
      <c r="F7977" s="3">
        <f t="shared" si="1246"/>
        <v>1289.4574600000001</v>
      </c>
      <c r="G7977" s="8">
        <f t="shared" si="1249"/>
        <v>0</v>
      </c>
      <c r="H7977" s="7">
        <f t="shared" si="1241"/>
        <v>0</v>
      </c>
      <c r="I7977" s="7">
        <f t="shared" si="1242"/>
        <v>0</v>
      </c>
      <c r="J7977">
        <f t="shared" si="1243"/>
        <v>0</v>
      </c>
      <c r="K7977">
        <f t="shared" si="1247"/>
        <v>0</v>
      </c>
      <c r="L7977">
        <f t="shared" si="1244"/>
        <v>0</v>
      </c>
      <c r="M7977" s="66" t="str">
        <f t="shared" si="1250"/>
        <v xml:space="preserve"> </v>
      </c>
    </row>
    <row r="7978" spans="1:13" x14ac:dyDescent="0.25">
      <c r="A7978" s="25">
        <f t="shared" si="1248"/>
        <v>7978</v>
      </c>
      <c r="B7978" s="35">
        <f>+INDEX(Исходные_данные!A:Z,A7978+$X$32-1,$X$30)</f>
        <v>0</v>
      </c>
      <c r="C7978" s="25">
        <f>+IFERROR(_xlfn.NUMBERVALUE(INDEX(Исходные_данные!A:Z,A7978+$X$32-1,$X$31),"."),0)</f>
        <v>0</v>
      </c>
      <c r="D7978" s="51"/>
      <c r="E7978" s="3">
        <f t="shared" si="1245"/>
        <v>1289.4580000000001</v>
      </c>
      <c r="F7978" s="3">
        <f t="shared" si="1246"/>
        <v>1289.4574600000001</v>
      </c>
      <c r="G7978" s="8">
        <f t="shared" si="1249"/>
        <v>0</v>
      </c>
      <c r="H7978" s="7">
        <f t="shared" si="1241"/>
        <v>0</v>
      </c>
      <c r="I7978" s="7">
        <f t="shared" si="1242"/>
        <v>0</v>
      </c>
      <c r="J7978">
        <f t="shared" si="1243"/>
        <v>0</v>
      </c>
      <c r="K7978">
        <f t="shared" si="1247"/>
        <v>0</v>
      </c>
      <c r="L7978">
        <f t="shared" si="1244"/>
        <v>0</v>
      </c>
      <c r="M7978" s="66" t="str">
        <f t="shared" si="1250"/>
        <v xml:space="preserve"> </v>
      </c>
    </row>
    <row r="7979" spans="1:13" x14ac:dyDescent="0.25">
      <c r="A7979" s="25">
        <f t="shared" si="1248"/>
        <v>7979</v>
      </c>
      <c r="B7979" s="35">
        <f>+INDEX(Исходные_данные!A:Z,A7979+$X$32-1,$X$30)</f>
        <v>0</v>
      </c>
      <c r="C7979" s="25">
        <f>+IFERROR(_xlfn.NUMBERVALUE(INDEX(Исходные_данные!A:Z,A7979+$X$32-1,$X$31),"."),0)</f>
        <v>0</v>
      </c>
      <c r="D7979" s="51"/>
      <c r="E7979" s="3">
        <f t="shared" si="1245"/>
        <v>1289.4580000000001</v>
      </c>
      <c r="F7979" s="3">
        <f t="shared" si="1246"/>
        <v>1289.4574600000001</v>
      </c>
      <c r="G7979" s="8">
        <f t="shared" si="1249"/>
        <v>0</v>
      </c>
      <c r="H7979" s="7">
        <f t="shared" si="1241"/>
        <v>0</v>
      </c>
      <c r="I7979" s="7">
        <f t="shared" si="1242"/>
        <v>0</v>
      </c>
      <c r="J7979">
        <f t="shared" si="1243"/>
        <v>0</v>
      </c>
      <c r="K7979">
        <f t="shared" si="1247"/>
        <v>0</v>
      </c>
      <c r="L7979">
        <f t="shared" si="1244"/>
        <v>0</v>
      </c>
      <c r="M7979" s="66" t="str">
        <f t="shared" si="1250"/>
        <v xml:space="preserve"> </v>
      </c>
    </row>
    <row r="7980" spans="1:13" x14ac:dyDescent="0.25">
      <c r="A7980" s="25">
        <f t="shared" si="1248"/>
        <v>7980</v>
      </c>
      <c r="B7980" s="35">
        <f>+INDEX(Исходные_данные!A:Z,A7980+$X$32-1,$X$30)</f>
        <v>0</v>
      </c>
      <c r="C7980" s="25">
        <f>+IFERROR(_xlfn.NUMBERVALUE(INDEX(Исходные_данные!A:Z,A7980+$X$32-1,$X$31),"."),0)</f>
        <v>0</v>
      </c>
      <c r="D7980" s="51"/>
      <c r="E7980" s="3">
        <f t="shared" si="1245"/>
        <v>1289.4580000000001</v>
      </c>
      <c r="F7980" s="3">
        <f t="shared" si="1246"/>
        <v>1289.4574600000001</v>
      </c>
      <c r="G7980" s="8">
        <f t="shared" si="1249"/>
        <v>0</v>
      </c>
      <c r="H7980" s="7">
        <f t="shared" si="1241"/>
        <v>0</v>
      </c>
      <c r="I7980" s="7">
        <f t="shared" si="1242"/>
        <v>0</v>
      </c>
      <c r="J7980">
        <f t="shared" si="1243"/>
        <v>0</v>
      </c>
      <c r="K7980">
        <f t="shared" si="1247"/>
        <v>0</v>
      </c>
      <c r="L7980">
        <f t="shared" si="1244"/>
        <v>0</v>
      </c>
      <c r="M7980" s="66" t="str">
        <f t="shared" si="1250"/>
        <v xml:space="preserve"> </v>
      </c>
    </row>
    <row r="7981" spans="1:13" x14ac:dyDescent="0.25">
      <c r="A7981" s="25">
        <f t="shared" si="1248"/>
        <v>7981</v>
      </c>
      <c r="B7981" s="35">
        <f>+INDEX(Исходные_данные!A:Z,A7981+$X$32-1,$X$30)</f>
        <v>0</v>
      </c>
      <c r="C7981" s="25">
        <f>+IFERROR(_xlfn.NUMBERVALUE(INDEX(Исходные_данные!A:Z,A7981+$X$32-1,$X$31),"."),0)</f>
        <v>0</v>
      </c>
      <c r="D7981" s="51"/>
      <c r="E7981" s="3">
        <f t="shared" si="1245"/>
        <v>1289.4580000000001</v>
      </c>
      <c r="F7981" s="3">
        <f t="shared" si="1246"/>
        <v>1289.4574600000001</v>
      </c>
      <c r="G7981" s="8">
        <f t="shared" si="1249"/>
        <v>0</v>
      </c>
      <c r="H7981" s="7">
        <f t="shared" si="1241"/>
        <v>0</v>
      </c>
      <c r="I7981" s="7">
        <f t="shared" si="1242"/>
        <v>0</v>
      </c>
      <c r="J7981">
        <f t="shared" si="1243"/>
        <v>0</v>
      </c>
      <c r="K7981">
        <f t="shared" si="1247"/>
        <v>0</v>
      </c>
      <c r="L7981">
        <f t="shared" si="1244"/>
        <v>0</v>
      </c>
      <c r="M7981" s="66" t="str">
        <f t="shared" si="1250"/>
        <v xml:space="preserve"> </v>
      </c>
    </row>
    <row r="7982" spans="1:13" x14ac:dyDescent="0.25">
      <c r="A7982" s="25">
        <f t="shared" si="1248"/>
        <v>7982</v>
      </c>
      <c r="B7982" s="35">
        <f>+INDEX(Исходные_данные!A:Z,A7982+$X$32-1,$X$30)</f>
        <v>0</v>
      </c>
      <c r="C7982" s="25">
        <f>+IFERROR(_xlfn.NUMBERVALUE(INDEX(Исходные_данные!A:Z,A7982+$X$32-1,$X$31),"."),0)</f>
        <v>0</v>
      </c>
      <c r="D7982" s="51"/>
      <c r="E7982" s="3">
        <f t="shared" si="1245"/>
        <v>1289.4580000000001</v>
      </c>
      <c r="F7982" s="3">
        <f t="shared" si="1246"/>
        <v>1289.4574600000001</v>
      </c>
      <c r="G7982" s="8">
        <f t="shared" si="1249"/>
        <v>0</v>
      </c>
      <c r="H7982" s="7">
        <f t="shared" si="1241"/>
        <v>0</v>
      </c>
      <c r="I7982" s="7">
        <f t="shared" si="1242"/>
        <v>0</v>
      </c>
      <c r="J7982">
        <f t="shared" si="1243"/>
        <v>0</v>
      </c>
      <c r="K7982">
        <f t="shared" si="1247"/>
        <v>0</v>
      </c>
      <c r="L7982">
        <f t="shared" si="1244"/>
        <v>0</v>
      </c>
      <c r="M7982" s="66" t="str">
        <f t="shared" si="1250"/>
        <v xml:space="preserve"> </v>
      </c>
    </row>
    <row r="7983" spans="1:13" x14ac:dyDescent="0.25">
      <c r="A7983" s="25">
        <f t="shared" si="1248"/>
        <v>7983</v>
      </c>
      <c r="B7983" s="35">
        <f>+INDEX(Исходные_данные!A:Z,A7983+$X$32-1,$X$30)</f>
        <v>0</v>
      </c>
      <c r="C7983" s="25">
        <f>+IFERROR(_xlfn.NUMBERVALUE(INDEX(Исходные_данные!A:Z,A7983+$X$32-1,$X$31),"."),0)</f>
        <v>0</v>
      </c>
      <c r="D7983" s="51"/>
      <c r="E7983" s="3">
        <f t="shared" si="1245"/>
        <v>1289.4580000000001</v>
      </c>
      <c r="F7983" s="3">
        <f t="shared" si="1246"/>
        <v>1289.4574600000001</v>
      </c>
      <c r="G7983" s="8">
        <f t="shared" si="1249"/>
        <v>0</v>
      </c>
      <c r="H7983" s="7">
        <f t="shared" si="1241"/>
        <v>0</v>
      </c>
      <c r="I7983" s="7">
        <f t="shared" si="1242"/>
        <v>0</v>
      </c>
      <c r="J7983">
        <f t="shared" si="1243"/>
        <v>0</v>
      </c>
      <c r="K7983">
        <f t="shared" si="1247"/>
        <v>0</v>
      </c>
      <c r="L7983">
        <f t="shared" si="1244"/>
        <v>0</v>
      </c>
      <c r="M7983" s="66" t="str">
        <f t="shared" si="1250"/>
        <v xml:space="preserve"> </v>
      </c>
    </row>
    <row r="7984" spans="1:13" x14ac:dyDescent="0.25">
      <c r="A7984" s="25">
        <f t="shared" si="1248"/>
        <v>7984</v>
      </c>
      <c r="B7984" s="35">
        <f>+INDEX(Исходные_данные!A:Z,A7984+$X$32-1,$X$30)</f>
        <v>0</v>
      </c>
      <c r="C7984" s="25">
        <f>+IFERROR(_xlfn.NUMBERVALUE(INDEX(Исходные_данные!A:Z,A7984+$X$32-1,$X$31),"."),0)</f>
        <v>0</v>
      </c>
      <c r="D7984" s="51"/>
      <c r="E7984" s="3">
        <f t="shared" si="1245"/>
        <v>1289.4580000000001</v>
      </c>
      <c r="F7984" s="3">
        <f t="shared" si="1246"/>
        <v>1289.4574600000001</v>
      </c>
      <c r="G7984" s="8">
        <f t="shared" si="1249"/>
        <v>0</v>
      </c>
      <c r="H7984" s="7">
        <f t="shared" si="1241"/>
        <v>0</v>
      </c>
      <c r="I7984" s="7">
        <f t="shared" si="1242"/>
        <v>0</v>
      </c>
      <c r="J7984">
        <f t="shared" si="1243"/>
        <v>0</v>
      </c>
      <c r="K7984">
        <f t="shared" si="1247"/>
        <v>0</v>
      </c>
      <c r="L7984">
        <f t="shared" si="1244"/>
        <v>0</v>
      </c>
      <c r="M7984" s="66" t="str">
        <f t="shared" si="1250"/>
        <v xml:space="preserve"> </v>
      </c>
    </row>
    <row r="7985" spans="1:13" x14ac:dyDescent="0.25">
      <c r="A7985" s="25">
        <f t="shared" si="1248"/>
        <v>7985</v>
      </c>
      <c r="B7985" s="35">
        <f>+INDEX(Исходные_данные!A:Z,A7985+$X$32-1,$X$30)</f>
        <v>0</v>
      </c>
      <c r="C7985" s="25">
        <f>+IFERROR(_xlfn.NUMBERVALUE(INDEX(Исходные_данные!A:Z,A7985+$X$32-1,$X$31),"."),0)</f>
        <v>0</v>
      </c>
      <c r="D7985" s="51"/>
      <c r="E7985" s="3">
        <f t="shared" si="1245"/>
        <v>1289.4580000000001</v>
      </c>
      <c r="F7985" s="3">
        <f t="shared" si="1246"/>
        <v>1289.4574600000001</v>
      </c>
      <c r="G7985" s="8">
        <f t="shared" si="1249"/>
        <v>0</v>
      </c>
      <c r="H7985" s="7">
        <f t="shared" si="1241"/>
        <v>0</v>
      </c>
      <c r="I7985" s="7">
        <f t="shared" si="1242"/>
        <v>0</v>
      </c>
      <c r="J7985">
        <f t="shared" si="1243"/>
        <v>0</v>
      </c>
      <c r="K7985">
        <f t="shared" si="1247"/>
        <v>0</v>
      </c>
      <c r="L7985">
        <f t="shared" si="1244"/>
        <v>0</v>
      </c>
      <c r="M7985" s="66" t="str">
        <f t="shared" si="1250"/>
        <v xml:space="preserve"> </v>
      </c>
    </row>
    <row r="7986" spans="1:13" x14ac:dyDescent="0.25">
      <c r="A7986" s="25">
        <f t="shared" si="1248"/>
        <v>7986</v>
      </c>
      <c r="B7986" s="35">
        <f>+INDEX(Исходные_данные!A:Z,A7986+$X$32-1,$X$30)</f>
        <v>0</v>
      </c>
      <c r="C7986" s="25">
        <f>+IFERROR(_xlfn.NUMBERVALUE(INDEX(Исходные_данные!A:Z,A7986+$X$32-1,$X$31),"."),0)</f>
        <v>0</v>
      </c>
      <c r="D7986" s="51"/>
      <c r="E7986" s="3">
        <f t="shared" si="1245"/>
        <v>1289.4580000000001</v>
      </c>
      <c r="F7986" s="3">
        <f t="shared" si="1246"/>
        <v>1289.4574600000001</v>
      </c>
      <c r="G7986" s="8">
        <f t="shared" si="1249"/>
        <v>0</v>
      </c>
      <c r="H7986" s="7">
        <f t="shared" si="1241"/>
        <v>0</v>
      </c>
      <c r="I7986" s="7">
        <f t="shared" si="1242"/>
        <v>0</v>
      </c>
      <c r="J7986">
        <f t="shared" si="1243"/>
        <v>0</v>
      </c>
      <c r="K7986">
        <f t="shared" si="1247"/>
        <v>0</v>
      </c>
      <c r="L7986">
        <f t="shared" si="1244"/>
        <v>0</v>
      </c>
      <c r="M7986" s="66" t="str">
        <f t="shared" si="1250"/>
        <v xml:space="preserve"> </v>
      </c>
    </row>
    <row r="7987" spans="1:13" x14ac:dyDescent="0.25">
      <c r="A7987" s="25">
        <f t="shared" si="1248"/>
        <v>7987</v>
      </c>
      <c r="B7987" s="35">
        <f>+INDEX(Исходные_данные!A:Z,A7987+$X$32-1,$X$30)</f>
        <v>0</v>
      </c>
      <c r="C7987" s="25">
        <f>+IFERROR(_xlfn.NUMBERVALUE(INDEX(Исходные_данные!A:Z,A7987+$X$32-1,$X$31),"."),0)</f>
        <v>0</v>
      </c>
      <c r="D7987" s="51"/>
      <c r="E7987" s="3">
        <f t="shared" si="1245"/>
        <v>1289.4580000000001</v>
      </c>
      <c r="F7987" s="3">
        <f t="shared" si="1246"/>
        <v>1289.4574600000001</v>
      </c>
      <c r="G7987" s="8">
        <f t="shared" si="1249"/>
        <v>0</v>
      </c>
      <c r="H7987" s="7">
        <f t="shared" si="1241"/>
        <v>0</v>
      </c>
      <c r="I7987" s="7">
        <f t="shared" si="1242"/>
        <v>0</v>
      </c>
      <c r="J7987">
        <f t="shared" si="1243"/>
        <v>0</v>
      </c>
      <c r="K7987">
        <f t="shared" si="1247"/>
        <v>0</v>
      </c>
      <c r="L7987">
        <f t="shared" si="1244"/>
        <v>0</v>
      </c>
      <c r="M7987" s="66" t="str">
        <f t="shared" si="1250"/>
        <v xml:space="preserve"> </v>
      </c>
    </row>
    <row r="7988" spans="1:13" x14ac:dyDescent="0.25">
      <c r="A7988" s="25">
        <f t="shared" si="1248"/>
        <v>7988</v>
      </c>
      <c r="B7988" s="35">
        <f>+INDEX(Исходные_данные!A:Z,A7988+$X$32-1,$X$30)</f>
        <v>0</v>
      </c>
      <c r="C7988" s="25">
        <f>+IFERROR(_xlfn.NUMBERVALUE(INDEX(Исходные_данные!A:Z,A7988+$X$32-1,$X$31),"."),0)</f>
        <v>0</v>
      </c>
      <c r="D7988" s="51"/>
      <c r="E7988" s="3">
        <f t="shared" si="1245"/>
        <v>1289.4580000000001</v>
      </c>
      <c r="F7988" s="3">
        <f t="shared" si="1246"/>
        <v>1289.4574600000001</v>
      </c>
      <c r="G7988" s="8">
        <f t="shared" si="1249"/>
        <v>0</v>
      </c>
      <c r="H7988" s="7">
        <f t="shared" si="1241"/>
        <v>0</v>
      </c>
      <c r="I7988" s="7">
        <f t="shared" si="1242"/>
        <v>0</v>
      </c>
      <c r="J7988">
        <f t="shared" si="1243"/>
        <v>0</v>
      </c>
      <c r="K7988">
        <f t="shared" si="1247"/>
        <v>0</v>
      </c>
      <c r="L7988">
        <f t="shared" si="1244"/>
        <v>0</v>
      </c>
      <c r="M7988" s="66" t="str">
        <f t="shared" si="1250"/>
        <v xml:space="preserve"> </v>
      </c>
    </row>
    <row r="7989" spans="1:13" x14ac:dyDescent="0.25">
      <c r="A7989" s="25">
        <f t="shared" si="1248"/>
        <v>7989</v>
      </c>
      <c r="B7989" s="35">
        <f>+INDEX(Исходные_данные!A:Z,A7989+$X$32-1,$X$30)</f>
        <v>0</v>
      </c>
      <c r="C7989" s="25">
        <f>+IFERROR(_xlfn.NUMBERVALUE(INDEX(Исходные_данные!A:Z,A7989+$X$32-1,$X$31),"."),0)</f>
        <v>0</v>
      </c>
      <c r="D7989" s="51"/>
      <c r="E7989" s="3">
        <f t="shared" si="1245"/>
        <v>1289.4580000000001</v>
      </c>
      <c r="F7989" s="3">
        <f t="shared" si="1246"/>
        <v>1289.4574600000001</v>
      </c>
      <c r="G7989" s="8">
        <f t="shared" si="1249"/>
        <v>0</v>
      </c>
      <c r="H7989" s="7">
        <f t="shared" si="1241"/>
        <v>0</v>
      </c>
      <c r="I7989" s="7">
        <f t="shared" si="1242"/>
        <v>0</v>
      </c>
      <c r="J7989">
        <f t="shared" si="1243"/>
        <v>0</v>
      </c>
      <c r="K7989">
        <f t="shared" si="1247"/>
        <v>0</v>
      </c>
      <c r="L7989">
        <f t="shared" si="1244"/>
        <v>0</v>
      </c>
      <c r="M7989" s="66" t="str">
        <f t="shared" si="1250"/>
        <v xml:space="preserve"> </v>
      </c>
    </row>
    <row r="7990" spans="1:13" x14ac:dyDescent="0.25">
      <c r="A7990" s="25">
        <f t="shared" si="1248"/>
        <v>7990</v>
      </c>
      <c r="B7990" s="35">
        <f>+INDEX(Исходные_данные!A:Z,A7990+$X$32-1,$X$30)</f>
        <v>0</v>
      </c>
      <c r="C7990" s="25">
        <f>+IFERROR(_xlfn.NUMBERVALUE(INDEX(Исходные_данные!A:Z,A7990+$X$32-1,$X$31),"."),0)</f>
        <v>0</v>
      </c>
      <c r="D7990" s="51"/>
      <c r="E7990" s="3">
        <f t="shared" si="1245"/>
        <v>1289.4580000000001</v>
      </c>
      <c r="F7990" s="3">
        <f t="shared" si="1246"/>
        <v>1289.4574600000001</v>
      </c>
      <c r="G7990" s="8">
        <f t="shared" si="1249"/>
        <v>0</v>
      </c>
      <c r="H7990" s="7">
        <f t="shared" si="1241"/>
        <v>0</v>
      </c>
      <c r="I7990" s="7">
        <f t="shared" si="1242"/>
        <v>0</v>
      </c>
      <c r="J7990">
        <f t="shared" si="1243"/>
        <v>0</v>
      </c>
      <c r="K7990">
        <f t="shared" si="1247"/>
        <v>0</v>
      </c>
      <c r="L7990">
        <f t="shared" si="1244"/>
        <v>0</v>
      </c>
      <c r="M7990" s="66" t="str">
        <f t="shared" si="1250"/>
        <v xml:space="preserve"> </v>
      </c>
    </row>
    <row r="7991" spans="1:13" x14ac:dyDescent="0.25">
      <c r="A7991" s="25">
        <f t="shared" si="1248"/>
        <v>7991</v>
      </c>
      <c r="B7991" s="35">
        <f>+INDEX(Исходные_данные!A:Z,A7991+$X$32-1,$X$30)</f>
        <v>0</v>
      </c>
      <c r="C7991" s="25">
        <f>+IFERROR(_xlfn.NUMBERVALUE(INDEX(Исходные_данные!A:Z,A7991+$X$32-1,$X$31),"."),0)</f>
        <v>0</v>
      </c>
      <c r="D7991" s="51"/>
      <c r="E7991" s="3">
        <f t="shared" si="1245"/>
        <v>1289.4580000000001</v>
      </c>
      <c r="F7991" s="3">
        <f t="shared" si="1246"/>
        <v>1289.4574600000001</v>
      </c>
      <c r="G7991" s="8">
        <f t="shared" si="1249"/>
        <v>0</v>
      </c>
      <c r="H7991" s="7">
        <f t="shared" si="1241"/>
        <v>0</v>
      </c>
      <c r="I7991" s="7">
        <f t="shared" si="1242"/>
        <v>0</v>
      </c>
      <c r="J7991">
        <f t="shared" si="1243"/>
        <v>0</v>
      </c>
      <c r="K7991">
        <f t="shared" si="1247"/>
        <v>0</v>
      </c>
      <c r="L7991">
        <f t="shared" si="1244"/>
        <v>0</v>
      </c>
      <c r="M7991" s="66" t="str">
        <f t="shared" si="1250"/>
        <v xml:space="preserve"> </v>
      </c>
    </row>
    <row r="7992" spans="1:13" x14ac:dyDescent="0.25">
      <c r="A7992" s="25">
        <f t="shared" si="1248"/>
        <v>7992</v>
      </c>
      <c r="B7992" s="35">
        <f>+INDEX(Исходные_данные!A:Z,A7992+$X$32-1,$X$30)</f>
        <v>0</v>
      </c>
      <c r="C7992" s="25">
        <f>+IFERROR(_xlfn.NUMBERVALUE(INDEX(Исходные_данные!A:Z,A7992+$X$32-1,$X$31),"."),0)</f>
        <v>0</v>
      </c>
      <c r="D7992" s="51"/>
      <c r="E7992" s="3">
        <f t="shared" si="1245"/>
        <v>1289.4580000000001</v>
      </c>
      <c r="F7992" s="3">
        <f t="shared" si="1246"/>
        <v>1289.4574600000001</v>
      </c>
      <c r="G7992" s="8">
        <f t="shared" si="1249"/>
        <v>0</v>
      </c>
      <c r="H7992" s="7">
        <f t="shared" si="1241"/>
        <v>0</v>
      </c>
      <c r="I7992" s="7">
        <f t="shared" si="1242"/>
        <v>0</v>
      </c>
      <c r="J7992">
        <f t="shared" si="1243"/>
        <v>0</v>
      </c>
      <c r="K7992">
        <f t="shared" si="1247"/>
        <v>0</v>
      </c>
      <c r="L7992">
        <f t="shared" si="1244"/>
        <v>0</v>
      </c>
      <c r="M7992" s="66" t="str">
        <f t="shared" si="1250"/>
        <v xml:space="preserve"> </v>
      </c>
    </row>
    <row r="7993" spans="1:13" x14ac:dyDescent="0.25">
      <c r="A7993" s="25">
        <f t="shared" si="1248"/>
        <v>7993</v>
      </c>
      <c r="B7993" s="35">
        <f>+INDEX(Исходные_данные!A:Z,A7993+$X$32-1,$X$30)</f>
        <v>0</v>
      </c>
      <c r="C7993" s="25">
        <f>+IFERROR(_xlfn.NUMBERVALUE(INDEX(Исходные_данные!A:Z,A7993+$X$32-1,$X$31),"."),0)</f>
        <v>0</v>
      </c>
      <c r="D7993" s="51"/>
      <c r="E7993" s="3">
        <f t="shared" si="1245"/>
        <v>1289.4580000000001</v>
      </c>
      <c r="F7993" s="3">
        <f t="shared" si="1246"/>
        <v>1289.4574600000001</v>
      </c>
      <c r="G7993" s="8">
        <f t="shared" si="1249"/>
        <v>0</v>
      </c>
      <c r="H7993" s="7">
        <f t="shared" si="1241"/>
        <v>0</v>
      </c>
      <c r="I7993" s="7">
        <f t="shared" si="1242"/>
        <v>0</v>
      </c>
      <c r="J7993">
        <f t="shared" si="1243"/>
        <v>0</v>
      </c>
      <c r="K7993">
        <f t="shared" si="1247"/>
        <v>0</v>
      </c>
      <c r="L7993">
        <f t="shared" si="1244"/>
        <v>0</v>
      </c>
      <c r="M7993" s="66" t="str">
        <f t="shared" si="1250"/>
        <v xml:space="preserve"> </v>
      </c>
    </row>
    <row r="7994" spans="1:13" x14ac:dyDescent="0.25">
      <c r="A7994" s="25">
        <f t="shared" si="1248"/>
        <v>7994</v>
      </c>
      <c r="B7994" s="35">
        <f>+INDEX(Исходные_данные!A:Z,A7994+$X$32-1,$X$30)</f>
        <v>0</v>
      </c>
      <c r="C7994" s="25">
        <f>+IFERROR(_xlfn.NUMBERVALUE(INDEX(Исходные_данные!A:Z,A7994+$X$32-1,$X$31),"."),0)</f>
        <v>0</v>
      </c>
      <c r="D7994" s="51"/>
      <c r="E7994" s="3">
        <f t="shared" si="1245"/>
        <v>1289.4580000000001</v>
      </c>
      <c r="F7994" s="3">
        <f t="shared" si="1246"/>
        <v>1289.4574600000001</v>
      </c>
      <c r="G7994" s="8">
        <f t="shared" si="1249"/>
        <v>0</v>
      </c>
      <c r="H7994" s="7">
        <f t="shared" si="1241"/>
        <v>0</v>
      </c>
      <c r="I7994" s="7">
        <f t="shared" si="1242"/>
        <v>0</v>
      </c>
      <c r="J7994">
        <f t="shared" si="1243"/>
        <v>0</v>
      </c>
      <c r="K7994">
        <f t="shared" si="1247"/>
        <v>0</v>
      </c>
      <c r="L7994">
        <f t="shared" si="1244"/>
        <v>0</v>
      </c>
      <c r="M7994" s="66" t="str">
        <f t="shared" si="1250"/>
        <v xml:space="preserve"> </v>
      </c>
    </row>
    <row r="7995" spans="1:13" x14ac:dyDescent="0.25">
      <c r="A7995" s="25">
        <f t="shared" si="1248"/>
        <v>7995</v>
      </c>
      <c r="B7995" s="35">
        <f>+INDEX(Исходные_данные!A:Z,A7995+$X$32-1,$X$30)</f>
        <v>0</v>
      </c>
      <c r="C7995" s="25">
        <f>+IFERROR(_xlfn.NUMBERVALUE(INDEX(Исходные_данные!A:Z,A7995+$X$32-1,$X$31),"."),0)</f>
        <v>0</v>
      </c>
      <c r="D7995" s="51"/>
      <c r="E7995" s="3">
        <f t="shared" si="1245"/>
        <v>1289.4580000000001</v>
      </c>
      <c r="F7995" s="3">
        <f t="shared" si="1246"/>
        <v>1289.4574600000001</v>
      </c>
      <c r="G7995" s="8">
        <f t="shared" si="1249"/>
        <v>0</v>
      </c>
      <c r="H7995" s="7">
        <f t="shared" si="1241"/>
        <v>0</v>
      </c>
      <c r="I7995" s="7">
        <f t="shared" si="1242"/>
        <v>0</v>
      </c>
      <c r="J7995">
        <f t="shared" si="1243"/>
        <v>0</v>
      </c>
      <c r="K7995">
        <f t="shared" si="1247"/>
        <v>0</v>
      </c>
      <c r="L7995">
        <f t="shared" si="1244"/>
        <v>0</v>
      </c>
      <c r="M7995" s="66" t="str">
        <f t="shared" si="1250"/>
        <v xml:space="preserve"> </v>
      </c>
    </row>
    <row r="7996" spans="1:13" x14ac:dyDescent="0.25">
      <c r="A7996" s="25">
        <f t="shared" si="1248"/>
        <v>7996</v>
      </c>
      <c r="B7996" s="35">
        <f>+INDEX(Исходные_данные!A:Z,A7996+$X$32-1,$X$30)</f>
        <v>0</v>
      </c>
      <c r="C7996" s="25">
        <f>+IFERROR(_xlfn.NUMBERVALUE(INDEX(Исходные_данные!A:Z,A7996+$X$32-1,$X$31),"."),0)</f>
        <v>0</v>
      </c>
      <c r="D7996" s="51"/>
      <c r="E7996" s="3">
        <f t="shared" si="1245"/>
        <v>1289.4580000000001</v>
      </c>
      <c r="F7996" s="3">
        <f t="shared" si="1246"/>
        <v>1289.4574600000001</v>
      </c>
      <c r="G7996" s="8">
        <f t="shared" si="1249"/>
        <v>0</v>
      </c>
      <c r="H7996" s="7">
        <f t="shared" si="1241"/>
        <v>0</v>
      </c>
      <c r="I7996" s="7">
        <f t="shared" si="1242"/>
        <v>0</v>
      </c>
      <c r="J7996">
        <f t="shared" si="1243"/>
        <v>0</v>
      </c>
      <c r="K7996">
        <f t="shared" si="1247"/>
        <v>0</v>
      </c>
      <c r="L7996">
        <f t="shared" si="1244"/>
        <v>0</v>
      </c>
      <c r="M7996" s="66" t="str">
        <f t="shared" si="1250"/>
        <v xml:space="preserve"> </v>
      </c>
    </row>
    <row r="7997" spans="1:13" x14ac:dyDescent="0.25">
      <c r="A7997" s="25">
        <f t="shared" si="1248"/>
        <v>7997</v>
      </c>
      <c r="B7997" s="35">
        <f>+INDEX(Исходные_данные!A:Z,A7997+$X$32-1,$X$30)</f>
        <v>0</v>
      </c>
      <c r="C7997" s="25">
        <f>+IFERROR(_xlfn.NUMBERVALUE(INDEX(Исходные_данные!A:Z,A7997+$X$32-1,$X$31),"."),0)</f>
        <v>0</v>
      </c>
      <c r="D7997" s="51"/>
      <c r="E7997" s="3">
        <f t="shared" si="1245"/>
        <v>1289.4580000000001</v>
      </c>
      <c r="F7997" s="3">
        <f t="shared" si="1246"/>
        <v>1289.4574600000001</v>
      </c>
      <c r="G7997" s="8">
        <f t="shared" si="1249"/>
        <v>0</v>
      </c>
      <c r="H7997" s="7">
        <f t="shared" si="1241"/>
        <v>0</v>
      </c>
      <c r="I7997" s="7">
        <f t="shared" si="1242"/>
        <v>0</v>
      </c>
      <c r="J7997">
        <f t="shared" si="1243"/>
        <v>0</v>
      </c>
      <c r="K7997">
        <f t="shared" si="1247"/>
        <v>0</v>
      </c>
      <c r="L7997">
        <f t="shared" si="1244"/>
        <v>0</v>
      </c>
      <c r="M7997" s="66" t="str">
        <f t="shared" si="1250"/>
        <v xml:space="preserve"> </v>
      </c>
    </row>
    <row r="7998" spans="1:13" x14ac:dyDescent="0.25">
      <c r="A7998" s="25">
        <f t="shared" si="1248"/>
        <v>7998</v>
      </c>
      <c r="B7998" s="35">
        <f>+INDEX(Исходные_данные!A:Z,A7998+$X$32-1,$X$30)</f>
        <v>0</v>
      </c>
      <c r="C7998" s="25">
        <f>+IFERROR(_xlfn.NUMBERVALUE(INDEX(Исходные_данные!A:Z,A7998+$X$32-1,$X$31),"."),0)</f>
        <v>0</v>
      </c>
      <c r="D7998" s="51"/>
      <c r="E7998" s="3">
        <f t="shared" si="1245"/>
        <v>1289.4580000000001</v>
      </c>
      <c r="F7998" s="3">
        <f t="shared" si="1246"/>
        <v>1289.4574600000001</v>
      </c>
      <c r="G7998" s="8">
        <f t="shared" si="1249"/>
        <v>0</v>
      </c>
      <c r="H7998" s="7">
        <f t="shared" si="1241"/>
        <v>0</v>
      </c>
      <c r="I7998" s="7">
        <f t="shared" si="1242"/>
        <v>0</v>
      </c>
      <c r="J7998">
        <f t="shared" si="1243"/>
        <v>0</v>
      </c>
      <c r="K7998">
        <f t="shared" si="1247"/>
        <v>0</v>
      </c>
      <c r="L7998">
        <f t="shared" si="1244"/>
        <v>0</v>
      </c>
      <c r="M7998" s="66" t="str">
        <f t="shared" si="1250"/>
        <v xml:space="preserve"> </v>
      </c>
    </row>
    <row r="7999" spans="1:13" x14ac:dyDescent="0.25">
      <c r="A7999" s="25">
        <f t="shared" si="1248"/>
        <v>7999</v>
      </c>
      <c r="B7999" s="35">
        <f>+INDEX(Исходные_данные!A:Z,A7999+$X$32-1,$X$30)</f>
        <v>0</v>
      </c>
      <c r="C7999" s="25">
        <f>+IFERROR(_xlfn.NUMBERVALUE(INDEX(Исходные_данные!A:Z,A7999+$X$32-1,$X$31),"."),0)</f>
        <v>0</v>
      </c>
      <c r="D7999" s="51"/>
      <c r="E7999" s="3">
        <f t="shared" si="1245"/>
        <v>1289.4580000000001</v>
      </c>
      <c r="F7999" s="3">
        <f t="shared" si="1246"/>
        <v>1289.4574600000001</v>
      </c>
      <c r="G7999" s="8">
        <f t="shared" si="1249"/>
        <v>0</v>
      </c>
      <c r="H7999" s="7">
        <f t="shared" si="1241"/>
        <v>0</v>
      </c>
      <c r="I7999" s="7">
        <f t="shared" si="1242"/>
        <v>0</v>
      </c>
      <c r="J7999">
        <f t="shared" si="1243"/>
        <v>0</v>
      </c>
      <c r="K7999">
        <f t="shared" si="1247"/>
        <v>0</v>
      </c>
      <c r="L7999">
        <f t="shared" si="1244"/>
        <v>0</v>
      </c>
      <c r="M7999" s="66" t="str">
        <f t="shared" si="1250"/>
        <v xml:space="preserve"> </v>
      </c>
    </row>
    <row r="8000" spans="1:13" x14ac:dyDescent="0.25">
      <c r="A8000" s="25">
        <f t="shared" si="1248"/>
        <v>8000</v>
      </c>
      <c r="B8000" s="35">
        <f>+INDEX(Исходные_данные!A:Z,A8000+$X$32-1,$X$30)</f>
        <v>0</v>
      </c>
      <c r="C8000" s="25">
        <f>+IFERROR(_xlfn.NUMBERVALUE(INDEX(Исходные_данные!A:Z,A8000+$X$32-1,$X$31),"."),0)</f>
        <v>0</v>
      </c>
      <c r="D8000" s="51"/>
      <c r="E8000" s="3">
        <f t="shared" si="1245"/>
        <v>1289.4580000000001</v>
      </c>
      <c r="F8000" s="3">
        <f t="shared" si="1246"/>
        <v>1289.4574600000001</v>
      </c>
      <c r="G8000" s="8">
        <f t="shared" si="1249"/>
        <v>0</v>
      </c>
      <c r="H8000" s="7">
        <f t="shared" si="1241"/>
        <v>0</v>
      </c>
      <c r="I8000" s="7">
        <f t="shared" si="1242"/>
        <v>0</v>
      </c>
      <c r="J8000">
        <f t="shared" si="1243"/>
        <v>0</v>
      </c>
      <c r="K8000">
        <f t="shared" si="1247"/>
        <v>0</v>
      </c>
      <c r="L8000">
        <f t="shared" si="1244"/>
        <v>0</v>
      </c>
      <c r="M8000" s="66" t="str">
        <f t="shared" si="1250"/>
        <v xml:space="preserve"> </v>
      </c>
    </row>
    <row r="8001" spans="1:13" x14ac:dyDescent="0.25">
      <c r="A8001" s="25">
        <f t="shared" si="1248"/>
        <v>8001</v>
      </c>
      <c r="B8001" s="35">
        <f>+INDEX(Исходные_данные!A:Z,A8001+$X$32-1,$X$30)</f>
        <v>0</v>
      </c>
      <c r="C8001" s="25">
        <f>+IFERROR(_xlfn.NUMBERVALUE(INDEX(Исходные_данные!A:Z,A8001+$X$32-1,$X$31),"."),0)</f>
        <v>0</v>
      </c>
      <c r="D8001" s="51"/>
      <c r="E8001" s="3">
        <f t="shared" si="1245"/>
        <v>1289.4580000000001</v>
      </c>
      <c r="F8001" s="3">
        <f t="shared" si="1246"/>
        <v>1289.4574600000001</v>
      </c>
      <c r="G8001" s="8">
        <f t="shared" si="1249"/>
        <v>0</v>
      </c>
      <c r="H8001" s="7">
        <f t="shared" ref="H8001:H8064" si="1251">IF(G8001&gt;$X$35,C8001,0)</f>
        <v>0</v>
      </c>
      <c r="I8001" s="7">
        <f t="shared" ref="I8001:I8064" si="1252">IF(AND(A8001&gt;$Q$25,A8001&lt;=$Q$25+$T$25),1,0)</f>
        <v>0</v>
      </c>
      <c r="J8001">
        <f t="shared" ref="J8001:J8064" si="1253">IF(I8001=1,IF(H8001*$W$47&lt;=$X$48,H8001*$W$47,0),0)</f>
        <v>0</v>
      </c>
      <c r="K8001">
        <f t="shared" si="1247"/>
        <v>0</v>
      </c>
      <c r="L8001">
        <f t="shared" ref="L8001:L8064" si="1254">+IF(I8001=1,IF(H8001*$W$47&lt;=$X$48,0,$X$48),0)</f>
        <v>0</v>
      </c>
      <c r="M8001" s="66" t="str">
        <f t="shared" si="1250"/>
        <v xml:space="preserve"> </v>
      </c>
    </row>
    <row r="8002" spans="1:13" x14ac:dyDescent="0.25">
      <c r="A8002" s="25">
        <f t="shared" si="1248"/>
        <v>8002</v>
      </c>
      <c r="B8002" s="35">
        <f>+INDEX(Исходные_данные!A:Z,A8002+$X$32-1,$X$30)</f>
        <v>0</v>
      </c>
      <c r="C8002" s="25">
        <f>+IFERROR(_xlfn.NUMBERVALUE(INDEX(Исходные_данные!A:Z,A8002+$X$32-1,$X$31),"."),0)</f>
        <v>0</v>
      </c>
      <c r="D8002" s="51"/>
      <c r="E8002" s="3">
        <f t="shared" ref="E8002:E8065" si="1255">+IFERROR(IF(_xlfn.NUMBERVALUE(B8002,".")&lt;E8001,E8001,_xlfn.NUMBERVALUE(B8002,".")),E8001)</f>
        <v>1289.4580000000001</v>
      </c>
      <c r="F8002" s="3">
        <f t="shared" ref="F8002:F8065" si="1256">(E8002-$X$45*$X$44)/IF($X$44&lt;&gt;0,ABS($X$44),1)*$X$39</f>
        <v>1289.4574600000001</v>
      </c>
      <c r="G8002" s="8">
        <f t="shared" si="1249"/>
        <v>0</v>
      </c>
      <c r="H8002" s="7">
        <f t="shared" si="1251"/>
        <v>0</v>
      </c>
      <c r="I8002" s="7">
        <f t="shared" si="1252"/>
        <v>0</v>
      </c>
      <c r="J8002">
        <f t="shared" si="1253"/>
        <v>0</v>
      </c>
      <c r="K8002">
        <f t="shared" ref="K8002:K8065" si="1257">+J8002/100</f>
        <v>0</v>
      </c>
      <c r="L8002">
        <f t="shared" si="1254"/>
        <v>0</v>
      </c>
      <c r="M8002" s="66" t="str">
        <f t="shared" si="1250"/>
        <v xml:space="preserve"> </v>
      </c>
    </row>
    <row r="8003" spans="1:13" x14ac:dyDescent="0.25">
      <c r="A8003" s="25">
        <f t="shared" ref="A8003:A8066" si="1258">+A8002+1</f>
        <v>8003</v>
      </c>
      <c r="B8003" s="35">
        <f>+INDEX(Исходные_данные!A:Z,A8003+$X$32-1,$X$30)</f>
        <v>0</v>
      </c>
      <c r="C8003" s="25">
        <f>+IFERROR(_xlfn.NUMBERVALUE(INDEX(Исходные_данные!A:Z,A8003+$X$32-1,$X$31),"."),0)</f>
        <v>0</v>
      </c>
      <c r="D8003" s="51"/>
      <c r="E8003" s="3">
        <f t="shared" si="1255"/>
        <v>1289.4580000000001</v>
      </c>
      <c r="F8003" s="3">
        <f t="shared" si="1256"/>
        <v>1289.4574600000001</v>
      </c>
      <c r="G8003" s="8">
        <f t="shared" ref="G8003:G8066" si="1259">+IF(E8003=E8002,0,_xlfn.NUMBERVALUE(C8003,".")/O$56*100)</f>
        <v>0</v>
      </c>
      <c r="H8003" s="7">
        <f t="shared" si="1251"/>
        <v>0</v>
      </c>
      <c r="I8003" s="7">
        <f t="shared" si="1252"/>
        <v>0</v>
      </c>
      <c r="J8003">
        <f t="shared" si="1253"/>
        <v>0</v>
      </c>
      <c r="K8003">
        <f t="shared" si="1257"/>
        <v>0</v>
      </c>
      <c r="L8003">
        <f t="shared" si="1254"/>
        <v>0</v>
      </c>
      <c r="M8003" s="66" t="str">
        <f t="shared" si="1250"/>
        <v xml:space="preserve"> </v>
      </c>
    </row>
    <row r="8004" spans="1:13" x14ac:dyDescent="0.25">
      <c r="A8004" s="25">
        <f t="shared" si="1258"/>
        <v>8004</v>
      </c>
      <c r="B8004" s="35">
        <f>+INDEX(Исходные_данные!A:Z,A8004+$X$32-1,$X$30)</f>
        <v>0</v>
      </c>
      <c r="C8004" s="25">
        <f>+IFERROR(_xlfn.NUMBERVALUE(INDEX(Исходные_данные!A:Z,A8004+$X$32-1,$X$31),"."),0)</f>
        <v>0</v>
      </c>
      <c r="D8004" s="51"/>
      <c r="E8004" s="3">
        <f t="shared" si="1255"/>
        <v>1289.4580000000001</v>
      </c>
      <c r="F8004" s="3">
        <f t="shared" si="1256"/>
        <v>1289.4574600000001</v>
      </c>
      <c r="G8004" s="8">
        <f t="shared" si="1259"/>
        <v>0</v>
      </c>
      <c r="H8004" s="7">
        <f t="shared" si="1251"/>
        <v>0</v>
      </c>
      <c r="I8004" s="7">
        <f t="shared" si="1252"/>
        <v>0</v>
      </c>
      <c r="J8004">
        <f t="shared" si="1253"/>
        <v>0</v>
      </c>
      <c r="K8004">
        <f t="shared" si="1257"/>
        <v>0</v>
      </c>
      <c r="L8004">
        <f t="shared" si="1254"/>
        <v>0</v>
      </c>
      <c r="M8004" s="66" t="str">
        <f t="shared" si="1250"/>
        <v xml:space="preserve"> </v>
      </c>
    </row>
    <row r="8005" spans="1:13" x14ac:dyDescent="0.25">
      <c r="A8005" s="25">
        <f t="shared" si="1258"/>
        <v>8005</v>
      </c>
      <c r="B8005" s="35">
        <f>+INDEX(Исходные_данные!A:Z,A8005+$X$32-1,$X$30)</f>
        <v>0</v>
      </c>
      <c r="C8005" s="25">
        <f>+IFERROR(_xlfn.NUMBERVALUE(INDEX(Исходные_данные!A:Z,A8005+$X$32-1,$X$31),"."),0)</f>
        <v>0</v>
      </c>
      <c r="D8005" s="51"/>
      <c r="E8005" s="3">
        <f t="shared" si="1255"/>
        <v>1289.4580000000001</v>
      </c>
      <c r="F8005" s="3">
        <f t="shared" si="1256"/>
        <v>1289.4574600000001</v>
      </c>
      <c r="G8005" s="8">
        <f t="shared" si="1259"/>
        <v>0</v>
      </c>
      <c r="H8005" s="7">
        <f t="shared" si="1251"/>
        <v>0</v>
      </c>
      <c r="I8005" s="7">
        <f t="shared" si="1252"/>
        <v>0</v>
      </c>
      <c r="J8005">
        <f t="shared" si="1253"/>
        <v>0</v>
      </c>
      <c r="K8005">
        <f t="shared" si="1257"/>
        <v>0</v>
      </c>
      <c r="L8005">
        <f t="shared" si="1254"/>
        <v>0</v>
      </c>
      <c r="M8005" s="66" t="str">
        <f t="shared" si="1250"/>
        <v xml:space="preserve"> </v>
      </c>
    </row>
    <row r="8006" spans="1:13" x14ac:dyDescent="0.25">
      <c r="A8006" s="25">
        <f t="shared" si="1258"/>
        <v>8006</v>
      </c>
      <c r="B8006" s="35">
        <f>+INDEX(Исходные_данные!A:Z,A8006+$X$32-1,$X$30)</f>
        <v>0</v>
      </c>
      <c r="C8006" s="25">
        <f>+IFERROR(_xlfn.NUMBERVALUE(INDEX(Исходные_данные!A:Z,A8006+$X$32-1,$X$31),"."),0)</f>
        <v>0</v>
      </c>
      <c r="D8006" s="51"/>
      <c r="E8006" s="3">
        <f t="shared" si="1255"/>
        <v>1289.4580000000001</v>
      </c>
      <c r="F8006" s="3">
        <f t="shared" si="1256"/>
        <v>1289.4574600000001</v>
      </c>
      <c r="G8006" s="8">
        <f t="shared" si="1259"/>
        <v>0</v>
      </c>
      <c r="H8006" s="7">
        <f t="shared" si="1251"/>
        <v>0</v>
      </c>
      <c r="I8006" s="7">
        <f t="shared" si="1252"/>
        <v>0</v>
      </c>
      <c r="J8006">
        <f t="shared" si="1253"/>
        <v>0</v>
      </c>
      <c r="K8006">
        <f t="shared" si="1257"/>
        <v>0</v>
      </c>
      <c r="L8006">
        <f t="shared" si="1254"/>
        <v>0</v>
      </c>
      <c r="M8006" s="66" t="str">
        <f t="shared" si="1250"/>
        <v xml:space="preserve"> </v>
      </c>
    </row>
    <row r="8007" spans="1:13" x14ac:dyDescent="0.25">
      <c r="A8007" s="25">
        <f t="shared" si="1258"/>
        <v>8007</v>
      </c>
      <c r="B8007" s="35">
        <f>+INDEX(Исходные_данные!A:Z,A8007+$X$32-1,$X$30)</f>
        <v>0</v>
      </c>
      <c r="C8007" s="25">
        <f>+IFERROR(_xlfn.NUMBERVALUE(INDEX(Исходные_данные!A:Z,A8007+$X$32-1,$X$31),"."),0)</f>
        <v>0</v>
      </c>
      <c r="D8007" s="51"/>
      <c r="E8007" s="3">
        <f t="shared" si="1255"/>
        <v>1289.4580000000001</v>
      </c>
      <c r="F8007" s="3">
        <f t="shared" si="1256"/>
        <v>1289.4574600000001</v>
      </c>
      <c r="G8007" s="8">
        <f t="shared" si="1259"/>
        <v>0</v>
      </c>
      <c r="H8007" s="7">
        <f t="shared" si="1251"/>
        <v>0</v>
      </c>
      <c r="I8007" s="7">
        <f t="shared" si="1252"/>
        <v>0</v>
      </c>
      <c r="J8007">
        <f t="shared" si="1253"/>
        <v>0</v>
      </c>
      <c r="K8007">
        <f t="shared" si="1257"/>
        <v>0</v>
      </c>
      <c r="L8007">
        <f t="shared" si="1254"/>
        <v>0</v>
      </c>
      <c r="M8007" s="66" t="str">
        <f t="shared" si="1250"/>
        <v xml:space="preserve"> </v>
      </c>
    </row>
    <row r="8008" spans="1:13" x14ac:dyDescent="0.25">
      <c r="A8008" s="25">
        <f t="shared" si="1258"/>
        <v>8008</v>
      </c>
      <c r="B8008" s="35">
        <f>+INDEX(Исходные_данные!A:Z,A8008+$X$32-1,$X$30)</f>
        <v>0</v>
      </c>
      <c r="C8008" s="25">
        <f>+IFERROR(_xlfn.NUMBERVALUE(INDEX(Исходные_данные!A:Z,A8008+$X$32-1,$X$31),"."),0)</f>
        <v>0</v>
      </c>
      <c r="D8008" s="51"/>
      <c r="E8008" s="3">
        <f t="shared" si="1255"/>
        <v>1289.4580000000001</v>
      </c>
      <c r="F8008" s="3">
        <f t="shared" si="1256"/>
        <v>1289.4574600000001</v>
      </c>
      <c r="G8008" s="8">
        <f t="shared" si="1259"/>
        <v>0</v>
      </c>
      <c r="H8008" s="7">
        <f t="shared" si="1251"/>
        <v>0</v>
      </c>
      <c r="I8008" s="7">
        <f t="shared" si="1252"/>
        <v>0</v>
      </c>
      <c r="J8008">
        <f t="shared" si="1253"/>
        <v>0</v>
      </c>
      <c r="K8008">
        <f t="shared" si="1257"/>
        <v>0</v>
      </c>
      <c r="L8008">
        <f t="shared" si="1254"/>
        <v>0</v>
      </c>
      <c r="M8008" s="66" t="str">
        <f t="shared" si="1250"/>
        <v xml:space="preserve"> </v>
      </c>
    </row>
    <row r="8009" spans="1:13" x14ac:dyDescent="0.25">
      <c r="A8009" s="25">
        <f t="shared" si="1258"/>
        <v>8009</v>
      </c>
      <c r="B8009" s="35">
        <f>+INDEX(Исходные_данные!A:Z,A8009+$X$32-1,$X$30)</f>
        <v>0</v>
      </c>
      <c r="C8009" s="25">
        <f>+IFERROR(_xlfn.NUMBERVALUE(INDEX(Исходные_данные!A:Z,A8009+$X$32-1,$X$31),"."),0)</f>
        <v>0</v>
      </c>
      <c r="D8009" s="51"/>
      <c r="E8009" s="3">
        <f t="shared" si="1255"/>
        <v>1289.4580000000001</v>
      </c>
      <c r="F8009" s="3">
        <f t="shared" si="1256"/>
        <v>1289.4574600000001</v>
      </c>
      <c r="G8009" s="8">
        <f t="shared" si="1259"/>
        <v>0</v>
      </c>
      <c r="H8009" s="7">
        <f t="shared" si="1251"/>
        <v>0</v>
      </c>
      <c r="I8009" s="7">
        <f t="shared" si="1252"/>
        <v>0</v>
      </c>
      <c r="J8009">
        <f t="shared" si="1253"/>
        <v>0</v>
      </c>
      <c r="K8009">
        <f t="shared" si="1257"/>
        <v>0</v>
      </c>
      <c r="L8009">
        <f t="shared" si="1254"/>
        <v>0</v>
      </c>
      <c r="M8009" s="66" t="str">
        <f t="shared" si="1250"/>
        <v xml:space="preserve"> </v>
      </c>
    </row>
    <row r="8010" spans="1:13" x14ac:dyDescent="0.25">
      <c r="A8010" s="25">
        <f t="shared" si="1258"/>
        <v>8010</v>
      </c>
      <c r="B8010" s="35">
        <f>+INDEX(Исходные_данные!A:Z,A8010+$X$32-1,$X$30)</f>
        <v>0</v>
      </c>
      <c r="C8010" s="25">
        <f>+IFERROR(_xlfn.NUMBERVALUE(INDEX(Исходные_данные!A:Z,A8010+$X$32-1,$X$31),"."),0)</f>
        <v>0</v>
      </c>
      <c r="D8010" s="51"/>
      <c r="E8010" s="3">
        <f t="shared" si="1255"/>
        <v>1289.4580000000001</v>
      </c>
      <c r="F8010" s="3">
        <f t="shared" si="1256"/>
        <v>1289.4574600000001</v>
      </c>
      <c r="G8010" s="8">
        <f t="shared" si="1259"/>
        <v>0</v>
      </c>
      <c r="H8010" s="7">
        <f t="shared" si="1251"/>
        <v>0</v>
      </c>
      <c r="I8010" s="7">
        <f t="shared" si="1252"/>
        <v>0</v>
      </c>
      <c r="J8010">
        <f t="shared" si="1253"/>
        <v>0</v>
      </c>
      <c r="K8010">
        <f t="shared" si="1257"/>
        <v>0</v>
      </c>
      <c r="L8010">
        <f t="shared" si="1254"/>
        <v>0</v>
      </c>
      <c r="M8010" s="66" t="str">
        <f t="shared" si="1250"/>
        <v xml:space="preserve"> </v>
      </c>
    </row>
    <row r="8011" spans="1:13" x14ac:dyDescent="0.25">
      <c r="A8011" s="25">
        <f t="shared" si="1258"/>
        <v>8011</v>
      </c>
      <c r="B8011" s="35">
        <f>+INDEX(Исходные_данные!A:Z,A8011+$X$32-1,$X$30)</f>
        <v>0</v>
      </c>
      <c r="C8011" s="25">
        <f>+IFERROR(_xlfn.NUMBERVALUE(INDEX(Исходные_данные!A:Z,A8011+$X$32-1,$X$31),"."),0)</f>
        <v>0</v>
      </c>
      <c r="D8011" s="51"/>
      <c r="E8011" s="3">
        <f t="shared" si="1255"/>
        <v>1289.4580000000001</v>
      </c>
      <c r="F8011" s="3">
        <f t="shared" si="1256"/>
        <v>1289.4574600000001</v>
      </c>
      <c r="G8011" s="8">
        <f t="shared" si="1259"/>
        <v>0</v>
      </c>
      <c r="H8011" s="7">
        <f t="shared" si="1251"/>
        <v>0</v>
      </c>
      <c r="I8011" s="7">
        <f t="shared" si="1252"/>
        <v>0</v>
      </c>
      <c r="J8011">
        <f t="shared" si="1253"/>
        <v>0</v>
      </c>
      <c r="K8011">
        <f t="shared" si="1257"/>
        <v>0</v>
      </c>
      <c r="L8011">
        <f t="shared" si="1254"/>
        <v>0</v>
      </c>
      <c r="M8011" s="66" t="str">
        <f t="shared" si="1250"/>
        <v xml:space="preserve"> </v>
      </c>
    </row>
    <row r="8012" spans="1:13" x14ac:dyDescent="0.25">
      <c r="A8012" s="25">
        <f t="shared" si="1258"/>
        <v>8012</v>
      </c>
      <c r="B8012" s="35">
        <f>+INDEX(Исходные_данные!A:Z,A8012+$X$32-1,$X$30)</f>
        <v>0</v>
      </c>
      <c r="C8012" s="25">
        <f>+IFERROR(_xlfn.NUMBERVALUE(INDEX(Исходные_данные!A:Z,A8012+$X$32-1,$X$31),"."),0)</f>
        <v>0</v>
      </c>
      <c r="D8012" s="51"/>
      <c r="E8012" s="3">
        <f t="shared" si="1255"/>
        <v>1289.4580000000001</v>
      </c>
      <c r="F8012" s="3">
        <f t="shared" si="1256"/>
        <v>1289.4574600000001</v>
      </c>
      <c r="G8012" s="8">
        <f t="shared" si="1259"/>
        <v>0</v>
      </c>
      <c r="H8012" s="7">
        <f t="shared" si="1251"/>
        <v>0</v>
      </c>
      <c r="I8012" s="7">
        <f t="shared" si="1252"/>
        <v>0</v>
      </c>
      <c r="J8012">
        <f t="shared" si="1253"/>
        <v>0</v>
      </c>
      <c r="K8012">
        <f t="shared" si="1257"/>
        <v>0</v>
      </c>
      <c r="L8012">
        <f t="shared" si="1254"/>
        <v>0</v>
      </c>
      <c r="M8012" s="66" t="str">
        <f t="shared" si="1250"/>
        <v xml:space="preserve"> </v>
      </c>
    </row>
    <row r="8013" spans="1:13" x14ac:dyDescent="0.25">
      <c r="A8013" s="25">
        <f t="shared" si="1258"/>
        <v>8013</v>
      </c>
      <c r="B8013" s="35">
        <f>+INDEX(Исходные_данные!A:Z,A8013+$X$32-1,$X$30)</f>
        <v>0</v>
      </c>
      <c r="C8013" s="25">
        <f>+IFERROR(_xlfn.NUMBERVALUE(INDEX(Исходные_данные!A:Z,A8013+$X$32-1,$X$31),"."),0)</f>
        <v>0</v>
      </c>
      <c r="D8013" s="51"/>
      <c r="E8013" s="3">
        <f t="shared" si="1255"/>
        <v>1289.4580000000001</v>
      </c>
      <c r="F8013" s="3">
        <f t="shared" si="1256"/>
        <v>1289.4574600000001</v>
      </c>
      <c r="G8013" s="8">
        <f t="shared" si="1259"/>
        <v>0</v>
      </c>
      <c r="H8013" s="7">
        <f t="shared" si="1251"/>
        <v>0</v>
      </c>
      <c r="I8013" s="7">
        <f t="shared" si="1252"/>
        <v>0</v>
      </c>
      <c r="J8013">
        <f t="shared" si="1253"/>
        <v>0</v>
      </c>
      <c r="K8013">
        <f t="shared" si="1257"/>
        <v>0</v>
      </c>
      <c r="L8013">
        <f t="shared" si="1254"/>
        <v>0</v>
      </c>
      <c r="M8013" s="66" t="str">
        <f t="shared" si="1250"/>
        <v xml:space="preserve"> </v>
      </c>
    </row>
    <row r="8014" spans="1:13" x14ac:dyDescent="0.25">
      <c r="A8014" s="25">
        <f t="shared" si="1258"/>
        <v>8014</v>
      </c>
      <c r="B8014" s="35">
        <f>+INDEX(Исходные_данные!A:Z,A8014+$X$32-1,$X$30)</f>
        <v>0</v>
      </c>
      <c r="C8014" s="25">
        <f>+IFERROR(_xlfn.NUMBERVALUE(INDEX(Исходные_данные!A:Z,A8014+$X$32-1,$X$31),"."),0)</f>
        <v>0</v>
      </c>
      <c r="D8014" s="51"/>
      <c r="E8014" s="3">
        <f t="shared" si="1255"/>
        <v>1289.4580000000001</v>
      </c>
      <c r="F8014" s="3">
        <f t="shared" si="1256"/>
        <v>1289.4574600000001</v>
      </c>
      <c r="G8014" s="8">
        <f t="shared" si="1259"/>
        <v>0</v>
      </c>
      <c r="H8014" s="7">
        <f t="shared" si="1251"/>
        <v>0</v>
      </c>
      <c r="I8014" s="7">
        <f t="shared" si="1252"/>
        <v>0</v>
      </c>
      <c r="J8014">
        <f t="shared" si="1253"/>
        <v>0</v>
      </c>
      <c r="K8014">
        <f t="shared" si="1257"/>
        <v>0</v>
      </c>
      <c r="L8014">
        <f t="shared" si="1254"/>
        <v>0</v>
      </c>
      <c r="M8014" s="66" t="str">
        <f t="shared" si="1250"/>
        <v xml:space="preserve"> </v>
      </c>
    </row>
    <row r="8015" spans="1:13" x14ac:dyDescent="0.25">
      <c r="A8015" s="25">
        <f t="shared" si="1258"/>
        <v>8015</v>
      </c>
      <c r="B8015" s="35">
        <f>+INDEX(Исходные_данные!A:Z,A8015+$X$32-1,$X$30)</f>
        <v>0</v>
      </c>
      <c r="C8015" s="25">
        <f>+IFERROR(_xlfn.NUMBERVALUE(INDEX(Исходные_данные!A:Z,A8015+$X$32-1,$X$31),"."),0)</f>
        <v>0</v>
      </c>
      <c r="D8015" s="51"/>
      <c r="E8015" s="3">
        <f t="shared" si="1255"/>
        <v>1289.4580000000001</v>
      </c>
      <c r="F8015" s="3">
        <f t="shared" si="1256"/>
        <v>1289.4574600000001</v>
      </c>
      <c r="G8015" s="8">
        <f t="shared" si="1259"/>
        <v>0</v>
      </c>
      <c r="H8015" s="7">
        <f t="shared" si="1251"/>
        <v>0</v>
      </c>
      <c r="I8015" s="7">
        <f t="shared" si="1252"/>
        <v>0</v>
      </c>
      <c r="J8015">
        <f t="shared" si="1253"/>
        <v>0</v>
      </c>
      <c r="K8015">
        <f t="shared" si="1257"/>
        <v>0</v>
      </c>
      <c r="L8015">
        <f t="shared" si="1254"/>
        <v>0</v>
      </c>
      <c r="M8015" s="66" t="str">
        <f t="shared" si="1250"/>
        <v xml:space="preserve"> </v>
      </c>
    </row>
    <row r="8016" spans="1:13" x14ac:dyDescent="0.25">
      <c r="A8016" s="25">
        <f t="shared" si="1258"/>
        <v>8016</v>
      </c>
      <c r="B8016" s="35">
        <f>+INDEX(Исходные_данные!A:Z,A8016+$X$32-1,$X$30)</f>
        <v>0</v>
      </c>
      <c r="C8016" s="25">
        <f>+IFERROR(_xlfn.NUMBERVALUE(INDEX(Исходные_данные!A:Z,A8016+$X$32-1,$X$31),"."),0)</f>
        <v>0</v>
      </c>
      <c r="D8016" s="51"/>
      <c r="E8016" s="3">
        <f t="shared" si="1255"/>
        <v>1289.4580000000001</v>
      </c>
      <c r="F8016" s="3">
        <f t="shared" si="1256"/>
        <v>1289.4574600000001</v>
      </c>
      <c r="G8016" s="8">
        <f t="shared" si="1259"/>
        <v>0</v>
      </c>
      <c r="H8016" s="7">
        <f t="shared" si="1251"/>
        <v>0</v>
      </c>
      <c r="I8016" s="7">
        <f t="shared" si="1252"/>
        <v>0</v>
      </c>
      <c r="J8016">
        <f t="shared" si="1253"/>
        <v>0</v>
      </c>
      <c r="K8016">
        <f t="shared" si="1257"/>
        <v>0</v>
      </c>
      <c r="L8016">
        <f t="shared" si="1254"/>
        <v>0</v>
      </c>
      <c r="M8016" s="66" t="str">
        <f t="shared" si="1250"/>
        <v xml:space="preserve"> </v>
      </c>
    </row>
    <row r="8017" spans="1:13" x14ac:dyDescent="0.25">
      <c r="A8017" s="25">
        <f t="shared" si="1258"/>
        <v>8017</v>
      </c>
      <c r="B8017" s="35">
        <f>+INDEX(Исходные_данные!A:Z,A8017+$X$32-1,$X$30)</f>
        <v>0</v>
      </c>
      <c r="C8017" s="25">
        <f>+IFERROR(_xlfn.NUMBERVALUE(INDEX(Исходные_данные!A:Z,A8017+$X$32-1,$X$31),"."),0)</f>
        <v>0</v>
      </c>
      <c r="D8017" s="51"/>
      <c r="E8017" s="3">
        <f t="shared" si="1255"/>
        <v>1289.4580000000001</v>
      </c>
      <c r="F8017" s="3">
        <f t="shared" si="1256"/>
        <v>1289.4574600000001</v>
      </c>
      <c r="G8017" s="8">
        <f t="shared" si="1259"/>
        <v>0</v>
      </c>
      <c r="H8017" s="7">
        <f t="shared" si="1251"/>
        <v>0</v>
      </c>
      <c r="I8017" s="7">
        <f t="shared" si="1252"/>
        <v>0</v>
      </c>
      <c r="J8017">
        <f t="shared" si="1253"/>
        <v>0</v>
      </c>
      <c r="K8017">
        <f t="shared" si="1257"/>
        <v>0</v>
      </c>
      <c r="L8017">
        <f t="shared" si="1254"/>
        <v>0</v>
      </c>
      <c r="M8017" s="66" t="str">
        <f t="shared" si="1250"/>
        <v xml:space="preserve"> </v>
      </c>
    </row>
    <row r="8018" spans="1:13" x14ac:dyDescent="0.25">
      <c r="A8018" s="25">
        <f t="shared" si="1258"/>
        <v>8018</v>
      </c>
      <c r="B8018" s="35">
        <f>+INDEX(Исходные_данные!A:Z,A8018+$X$32-1,$X$30)</f>
        <v>0</v>
      </c>
      <c r="C8018" s="25">
        <f>+IFERROR(_xlfn.NUMBERVALUE(INDEX(Исходные_данные!A:Z,A8018+$X$32-1,$X$31),"."),0)</f>
        <v>0</v>
      </c>
      <c r="D8018" s="51"/>
      <c r="E8018" s="3">
        <f t="shared" si="1255"/>
        <v>1289.4580000000001</v>
      </c>
      <c r="F8018" s="3">
        <f t="shared" si="1256"/>
        <v>1289.4574600000001</v>
      </c>
      <c r="G8018" s="8">
        <f t="shared" si="1259"/>
        <v>0</v>
      </c>
      <c r="H8018" s="7">
        <f t="shared" si="1251"/>
        <v>0</v>
      </c>
      <c r="I8018" s="7">
        <f t="shared" si="1252"/>
        <v>0</v>
      </c>
      <c r="J8018">
        <f t="shared" si="1253"/>
        <v>0</v>
      </c>
      <c r="K8018">
        <f t="shared" si="1257"/>
        <v>0</v>
      </c>
      <c r="L8018">
        <f t="shared" si="1254"/>
        <v>0</v>
      </c>
      <c r="M8018" s="66" t="str">
        <f t="shared" si="1250"/>
        <v xml:space="preserve"> </v>
      </c>
    </row>
    <row r="8019" spans="1:13" x14ac:dyDescent="0.25">
      <c r="A8019" s="25">
        <f t="shared" si="1258"/>
        <v>8019</v>
      </c>
      <c r="B8019" s="35">
        <f>+INDEX(Исходные_данные!A:Z,A8019+$X$32-1,$X$30)</f>
        <v>0</v>
      </c>
      <c r="C8019" s="25">
        <f>+IFERROR(_xlfn.NUMBERVALUE(INDEX(Исходные_данные!A:Z,A8019+$X$32-1,$X$31),"."),0)</f>
        <v>0</v>
      </c>
      <c r="D8019" s="51"/>
      <c r="E8019" s="3">
        <f t="shared" si="1255"/>
        <v>1289.4580000000001</v>
      </c>
      <c r="F8019" s="3">
        <f t="shared" si="1256"/>
        <v>1289.4574600000001</v>
      </c>
      <c r="G8019" s="8">
        <f t="shared" si="1259"/>
        <v>0</v>
      </c>
      <c r="H8019" s="7">
        <f t="shared" si="1251"/>
        <v>0</v>
      </c>
      <c r="I8019" s="7">
        <f t="shared" si="1252"/>
        <v>0</v>
      </c>
      <c r="J8019">
        <f t="shared" si="1253"/>
        <v>0</v>
      </c>
      <c r="K8019">
        <f t="shared" si="1257"/>
        <v>0</v>
      </c>
      <c r="L8019">
        <f t="shared" si="1254"/>
        <v>0</v>
      </c>
      <c r="M8019" s="66" t="str">
        <f t="shared" si="1250"/>
        <v xml:space="preserve"> </v>
      </c>
    </row>
    <row r="8020" spans="1:13" x14ac:dyDescent="0.25">
      <c r="A8020" s="25">
        <f t="shared" si="1258"/>
        <v>8020</v>
      </c>
      <c r="B8020" s="35">
        <f>+INDEX(Исходные_данные!A:Z,A8020+$X$32-1,$X$30)</f>
        <v>0</v>
      </c>
      <c r="C8020" s="25">
        <f>+IFERROR(_xlfn.NUMBERVALUE(INDEX(Исходные_данные!A:Z,A8020+$X$32-1,$X$31),"."),0)</f>
        <v>0</v>
      </c>
      <c r="D8020" s="51"/>
      <c r="E8020" s="3">
        <f t="shared" si="1255"/>
        <v>1289.4580000000001</v>
      </c>
      <c r="F8020" s="3">
        <f t="shared" si="1256"/>
        <v>1289.4574600000001</v>
      </c>
      <c r="G8020" s="8">
        <f t="shared" si="1259"/>
        <v>0</v>
      </c>
      <c r="H8020" s="7">
        <f t="shared" si="1251"/>
        <v>0</v>
      </c>
      <c r="I8020" s="7">
        <f t="shared" si="1252"/>
        <v>0</v>
      </c>
      <c r="J8020">
        <f t="shared" si="1253"/>
        <v>0</v>
      </c>
      <c r="K8020">
        <f t="shared" si="1257"/>
        <v>0</v>
      </c>
      <c r="L8020">
        <f t="shared" si="1254"/>
        <v>0</v>
      </c>
      <c r="M8020" s="66" t="str">
        <f t="shared" si="1250"/>
        <v xml:space="preserve"> </v>
      </c>
    </row>
    <row r="8021" spans="1:13" x14ac:dyDescent="0.25">
      <c r="A8021" s="25">
        <f t="shared" si="1258"/>
        <v>8021</v>
      </c>
      <c r="B8021" s="35">
        <f>+INDEX(Исходные_данные!A:Z,A8021+$X$32-1,$X$30)</f>
        <v>0</v>
      </c>
      <c r="C8021" s="25">
        <f>+IFERROR(_xlfn.NUMBERVALUE(INDEX(Исходные_данные!A:Z,A8021+$X$32-1,$X$31),"."),0)</f>
        <v>0</v>
      </c>
      <c r="D8021" s="51"/>
      <c r="E8021" s="3">
        <f t="shared" si="1255"/>
        <v>1289.4580000000001</v>
      </c>
      <c r="F8021" s="3">
        <f t="shared" si="1256"/>
        <v>1289.4574600000001</v>
      </c>
      <c r="G8021" s="8">
        <f t="shared" si="1259"/>
        <v>0</v>
      </c>
      <c r="H8021" s="7">
        <f t="shared" si="1251"/>
        <v>0</v>
      </c>
      <c r="I8021" s="7">
        <f t="shared" si="1252"/>
        <v>0</v>
      </c>
      <c r="J8021">
        <f t="shared" si="1253"/>
        <v>0</v>
      </c>
      <c r="K8021">
        <f t="shared" si="1257"/>
        <v>0</v>
      </c>
      <c r="L8021">
        <f t="shared" si="1254"/>
        <v>0</v>
      </c>
      <c r="M8021" s="66" t="str">
        <f t="shared" si="1250"/>
        <v xml:space="preserve"> </v>
      </c>
    </row>
    <row r="8022" spans="1:13" x14ac:dyDescent="0.25">
      <c r="A8022" s="25">
        <f t="shared" si="1258"/>
        <v>8022</v>
      </c>
      <c r="B8022" s="35">
        <f>+INDEX(Исходные_данные!A:Z,A8022+$X$32-1,$X$30)</f>
        <v>0</v>
      </c>
      <c r="C8022" s="25">
        <f>+IFERROR(_xlfn.NUMBERVALUE(INDEX(Исходные_данные!A:Z,A8022+$X$32-1,$X$31),"."),0)</f>
        <v>0</v>
      </c>
      <c r="D8022" s="51"/>
      <c r="E8022" s="3">
        <f t="shared" si="1255"/>
        <v>1289.4580000000001</v>
      </c>
      <c r="F8022" s="3">
        <f t="shared" si="1256"/>
        <v>1289.4574600000001</v>
      </c>
      <c r="G8022" s="8">
        <f t="shared" si="1259"/>
        <v>0</v>
      </c>
      <c r="H8022" s="7">
        <f t="shared" si="1251"/>
        <v>0</v>
      </c>
      <c r="I8022" s="7">
        <f t="shared" si="1252"/>
        <v>0</v>
      </c>
      <c r="J8022">
        <f t="shared" si="1253"/>
        <v>0</v>
      </c>
      <c r="K8022">
        <f t="shared" si="1257"/>
        <v>0</v>
      </c>
      <c r="L8022">
        <f t="shared" si="1254"/>
        <v>0</v>
      </c>
      <c r="M8022" s="66" t="str">
        <f t="shared" si="1250"/>
        <v xml:space="preserve"> </v>
      </c>
    </row>
    <row r="8023" spans="1:13" x14ac:dyDescent="0.25">
      <c r="A8023" s="25">
        <f t="shared" si="1258"/>
        <v>8023</v>
      </c>
      <c r="B8023" s="35">
        <f>+INDEX(Исходные_данные!A:Z,A8023+$X$32-1,$X$30)</f>
        <v>0</v>
      </c>
      <c r="C8023" s="25">
        <f>+IFERROR(_xlfn.NUMBERVALUE(INDEX(Исходные_данные!A:Z,A8023+$X$32-1,$X$31),"."),0)</f>
        <v>0</v>
      </c>
      <c r="D8023" s="51"/>
      <c r="E8023" s="3">
        <f t="shared" si="1255"/>
        <v>1289.4580000000001</v>
      </c>
      <c r="F8023" s="3">
        <f t="shared" si="1256"/>
        <v>1289.4574600000001</v>
      </c>
      <c r="G8023" s="8">
        <f t="shared" si="1259"/>
        <v>0</v>
      </c>
      <c r="H8023" s="7">
        <f t="shared" si="1251"/>
        <v>0</v>
      </c>
      <c r="I8023" s="7">
        <f t="shared" si="1252"/>
        <v>0</v>
      </c>
      <c r="J8023">
        <f t="shared" si="1253"/>
        <v>0</v>
      </c>
      <c r="K8023">
        <f t="shared" si="1257"/>
        <v>0</v>
      </c>
      <c r="L8023">
        <f t="shared" si="1254"/>
        <v>0</v>
      </c>
      <c r="M8023" s="66" t="str">
        <f t="shared" si="1250"/>
        <v xml:space="preserve"> </v>
      </c>
    </row>
    <row r="8024" spans="1:13" x14ac:dyDescent="0.25">
      <c r="A8024" s="25">
        <f t="shared" si="1258"/>
        <v>8024</v>
      </c>
      <c r="B8024" s="35">
        <f>+INDEX(Исходные_данные!A:Z,A8024+$X$32-1,$X$30)</f>
        <v>0</v>
      </c>
      <c r="C8024" s="25">
        <f>+IFERROR(_xlfn.NUMBERVALUE(INDEX(Исходные_данные!A:Z,A8024+$X$32-1,$X$31),"."),0)</f>
        <v>0</v>
      </c>
      <c r="D8024" s="51"/>
      <c r="E8024" s="3">
        <f t="shared" si="1255"/>
        <v>1289.4580000000001</v>
      </c>
      <c r="F8024" s="3">
        <f t="shared" si="1256"/>
        <v>1289.4574600000001</v>
      </c>
      <c r="G8024" s="8">
        <f t="shared" si="1259"/>
        <v>0</v>
      </c>
      <c r="H8024" s="7">
        <f t="shared" si="1251"/>
        <v>0</v>
      </c>
      <c r="I8024" s="7">
        <f t="shared" si="1252"/>
        <v>0</v>
      </c>
      <c r="J8024">
        <f t="shared" si="1253"/>
        <v>0</v>
      </c>
      <c r="K8024">
        <f t="shared" si="1257"/>
        <v>0</v>
      </c>
      <c r="L8024">
        <f t="shared" si="1254"/>
        <v>0</v>
      </c>
      <c r="M8024" s="66" t="str">
        <f t="shared" si="1250"/>
        <v xml:space="preserve"> </v>
      </c>
    </row>
    <row r="8025" spans="1:13" x14ac:dyDescent="0.25">
      <c r="A8025" s="25">
        <f t="shared" si="1258"/>
        <v>8025</v>
      </c>
      <c r="B8025" s="35">
        <f>+INDEX(Исходные_данные!A:Z,A8025+$X$32-1,$X$30)</f>
        <v>0</v>
      </c>
      <c r="C8025" s="25">
        <f>+IFERROR(_xlfn.NUMBERVALUE(INDEX(Исходные_данные!A:Z,A8025+$X$32-1,$X$31),"."),0)</f>
        <v>0</v>
      </c>
      <c r="D8025" s="51"/>
      <c r="E8025" s="3">
        <f t="shared" si="1255"/>
        <v>1289.4580000000001</v>
      </c>
      <c r="F8025" s="3">
        <f t="shared" si="1256"/>
        <v>1289.4574600000001</v>
      </c>
      <c r="G8025" s="8">
        <f t="shared" si="1259"/>
        <v>0</v>
      </c>
      <c r="H8025" s="7">
        <f t="shared" si="1251"/>
        <v>0</v>
      </c>
      <c r="I8025" s="7">
        <f t="shared" si="1252"/>
        <v>0</v>
      </c>
      <c r="J8025">
        <f t="shared" si="1253"/>
        <v>0</v>
      </c>
      <c r="K8025">
        <f t="shared" si="1257"/>
        <v>0</v>
      </c>
      <c r="L8025">
        <f t="shared" si="1254"/>
        <v>0</v>
      </c>
      <c r="M8025" s="66" t="str">
        <f t="shared" si="1250"/>
        <v xml:space="preserve"> </v>
      </c>
    </row>
    <row r="8026" spans="1:13" x14ac:dyDescent="0.25">
      <c r="A8026" s="25">
        <f t="shared" si="1258"/>
        <v>8026</v>
      </c>
      <c r="B8026" s="35">
        <f>+INDEX(Исходные_данные!A:Z,A8026+$X$32-1,$X$30)</f>
        <v>0</v>
      </c>
      <c r="C8026" s="25">
        <f>+IFERROR(_xlfn.NUMBERVALUE(INDEX(Исходные_данные!A:Z,A8026+$X$32-1,$X$31),"."),0)</f>
        <v>0</v>
      </c>
      <c r="D8026" s="51"/>
      <c r="E8026" s="3">
        <f t="shared" si="1255"/>
        <v>1289.4580000000001</v>
      </c>
      <c r="F8026" s="3">
        <f t="shared" si="1256"/>
        <v>1289.4574600000001</v>
      </c>
      <c r="G8026" s="8">
        <f t="shared" si="1259"/>
        <v>0</v>
      </c>
      <c r="H8026" s="7">
        <f t="shared" si="1251"/>
        <v>0</v>
      </c>
      <c r="I8026" s="7">
        <f t="shared" si="1252"/>
        <v>0</v>
      </c>
      <c r="J8026">
        <f t="shared" si="1253"/>
        <v>0</v>
      </c>
      <c r="K8026">
        <f t="shared" si="1257"/>
        <v>0</v>
      </c>
      <c r="L8026">
        <f t="shared" si="1254"/>
        <v>0</v>
      </c>
      <c r="M8026" s="66" t="str">
        <f t="shared" si="1250"/>
        <v xml:space="preserve"> </v>
      </c>
    </row>
    <row r="8027" spans="1:13" x14ac:dyDescent="0.25">
      <c r="A8027" s="25">
        <f t="shared" si="1258"/>
        <v>8027</v>
      </c>
      <c r="B8027" s="35">
        <f>+INDEX(Исходные_данные!A:Z,A8027+$X$32-1,$X$30)</f>
        <v>0</v>
      </c>
      <c r="C8027" s="25">
        <f>+IFERROR(_xlfn.NUMBERVALUE(INDEX(Исходные_данные!A:Z,A8027+$X$32-1,$X$31),"."),0)</f>
        <v>0</v>
      </c>
      <c r="D8027" s="51"/>
      <c r="E8027" s="3">
        <f t="shared" si="1255"/>
        <v>1289.4580000000001</v>
      </c>
      <c r="F8027" s="3">
        <f t="shared" si="1256"/>
        <v>1289.4574600000001</v>
      </c>
      <c r="G8027" s="8">
        <f t="shared" si="1259"/>
        <v>0</v>
      </c>
      <c r="H8027" s="7">
        <f t="shared" si="1251"/>
        <v>0</v>
      </c>
      <c r="I8027" s="7">
        <f t="shared" si="1252"/>
        <v>0</v>
      </c>
      <c r="J8027">
        <f t="shared" si="1253"/>
        <v>0</v>
      </c>
      <c r="K8027">
        <f t="shared" si="1257"/>
        <v>0</v>
      </c>
      <c r="L8027">
        <f t="shared" si="1254"/>
        <v>0</v>
      </c>
      <c r="M8027" s="66" t="str">
        <f t="shared" si="1250"/>
        <v xml:space="preserve"> </v>
      </c>
    </row>
    <row r="8028" spans="1:13" x14ac:dyDescent="0.25">
      <c r="A8028" s="25">
        <f t="shared" si="1258"/>
        <v>8028</v>
      </c>
      <c r="B8028" s="35">
        <f>+INDEX(Исходные_данные!A:Z,A8028+$X$32-1,$X$30)</f>
        <v>0</v>
      </c>
      <c r="C8028" s="25">
        <f>+IFERROR(_xlfn.NUMBERVALUE(INDEX(Исходные_данные!A:Z,A8028+$X$32-1,$X$31),"."),0)</f>
        <v>0</v>
      </c>
      <c r="D8028" s="51"/>
      <c r="E8028" s="3">
        <f t="shared" si="1255"/>
        <v>1289.4580000000001</v>
      </c>
      <c r="F8028" s="3">
        <f t="shared" si="1256"/>
        <v>1289.4574600000001</v>
      </c>
      <c r="G8028" s="8">
        <f t="shared" si="1259"/>
        <v>0</v>
      </c>
      <c r="H8028" s="7">
        <f t="shared" si="1251"/>
        <v>0</v>
      </c>
      <c r="I8028" s="7">
        <f t="shared" si="1252"/>
        <v>0</v>
      </c>
      <c r="J8028">
        <f t="shared" si="1253"/>
        <v>0</v>
      </c>
      <c r="K8028">
        <f t="shared" si="1257"/>
        <v>0</v>
      </c>
      <c r="L8028">
        <f t="shared" si="1254"/>
        <v>0</v>
      </c>
      <c r="M8028" s="66" t="str">
        <f t="shared" ref="M8028:M8091" si="1260">IF(AC8043=1,"",+CONCATENATE(IF($AC$43=1,CONCATENATE(D8028," "),""),IF($AC$44=1,CONCATENATE(E8028," (",TEXT(G8028,"0,0"),"%)"),"")))</f>
        <v xml:space="preserve"> </v>
      </c>
    </row>
    <row r="8029" spans="1:13" x14ac:dyDescent="0.25">
      <c r="A8029" s="25">
        <f t="shared" si="1258"/>
        <v>8029</v>
      </c>
      <c r="B8029" s="35">
        <f>+INDEX(Исходные_данные!A:Z,A8029+$X$32-1,$X$30)</f>
        <v>0</v>
      </c>
      <c r="C8029" s="25">
        <f>+IFERROR(_xlfn.NUMBERVALUE(INDEX(Исходные_данные!A:Z,A8029+$X$32-1,$X$31),"."),0)</f>
        <v>0</v>
      </c>
      <c r="D8029" s="51"/>
      <c r="E8029" s="3">
        <f t="shared" si="1255"/>
        <v>1289.4580000000001</v>
      </c>
      <c r="F8029" s="3">
        <f t="shared" si="1256"/>
        <v>1289.4574600000001</v>
      </c>
      <c r="G8029" s="8">
        <f t="shared" si="1259"/>
        <v>0</v>
      </c>
      <c r="H8029" s="7">
        <f t="shared" si="1251"/>
        <v>0</v>
      </c>
      <c r="I8029" s="7">
        <f t="shared" si="1252"/>
        <v>0</v>
      </c>
      <c r="J8029">
        <f t="shared" si="1253"/>
        <v>0</v>
      </c>
      <c r="K8029">
        <f t="shared" si="1257"/>
        <v>0</v>
      </c>
      <c r="L8029">
        <f t="shared" si="1254"/>
        <v>0</v>
      </c>
      <c r="M8029" s="66" t="str">
        <f t="shared" si="1260"/>
        <v xml:space="preserve"> </v>
      </c>
    </row>
    <row r="8030" spans="1:13" x14ac:dyDescent="0.25">
      <c r="A8030" s="25">
        <f t="shared" si="1258"/>
        <v>8030</v>
      </c>
      <c r="B8030" s="35">
        <f>+INDEX(Исходные_данные!A:Z,A8030+$X$32-1,$X$30)</f>
        <v>0</v>
      </c>
      <c r="C8030" s="25">
        <f>+IFERROR(_xlfn.NUMBERVALUE(INDEX(Исходные_данные!A:Z,A8030+$X$32-1,$X$31),"."),0)</f>
        <v>0</v>
      </c>
      <c r="D8030" s="51"/>
      <c r="E8030" s="3">
        <f t="shared" si="1255"/>
        <v>1289.4580000000001</v>
      </c>
      <c r="F8030" s="3">
        <f t="shared" si="1256"/>
        <v>1289.4574600000001</v>
      </c>
      <c r="G8030" s="8">
        <f t="shared" si="1259"/>
        <v>0</v>
      </c>
      <c r="H8030" s="7">
        <f t="shared" si="1251"/>
        <v>0</v>
      </c>
      <c r="I8030" s="7">
        <f t="shared" si="1252"/>
        <v>0</v>
      </c>
      <c r="J8030">
        <f t="shared" si="1253"/>
        <v>0</v>
      </c>
      <c r="K8030">
        <f t="shared" si="1257"/>
        <v>0</v>
      </c>
      <c r="L8030">
        <f t="shared" si="1254"/>
        <v>0</v>
      </c>
      <c r="M8030" s="66" t="str">
        <f t="shared" si="1260"/>
        <v xml:space="preserve"> </v>
      </c>
    </row>
    <row r="8031" spans="1:13" x14ac:dyDescent="0.25">
      <c r="A8031" s="25">
        <f t="shared" si="1258"/>
        <v>8031</v>
      </c>
      <c r="B8031" s="35">
        <f>+INDEX(Исходные_данные!A:Z,A8031+$X$32-1,$X$30)</f>
        <v>0</v>
      </c>
      <c r="C8031" s="25">
        <f>+IFERROR(_xlfn.NUMBERVALUE(INDEX(Исходные_данные!A:Z,A8031+$X$32-1,$X$31),"."),0)</f>
        <v>0</v>
      </c>
      <c r="D8031" s="51"/>
      <c r="E8031" s="3">
        <f t="shared" si="1255"/>
        <v>1289.4580000000001</v>
      </c>
      <c r="F8031" s="3">
        <f t="shared" si="1256"/>
        <v>1289.4574600000001</v>
      </c>
      <c r="G8031" s="8">
        <f t="shared" si="1259"/>
        <v>0</v>
      </c>
      <c r="H8031" s="7">
        <f t="shared" si="1251"/>
        <v>0</v>
      </c>
      <c r="I8031" s="7">
        <f t="shared" si="1252"/>
        <v>0</v>
      </c>
      <c r="J8031">
        <f t="shared" si="1253"/>
        <v>0</v>
      </c>
      <c r="K8031">
        <f t="shared" si="1257"/>
        <v>0</v>
      </c>
      <c r="L8031">
        <f t="shared" si="1254"/>
        <v>0</v>
      </c>
      <c r="M8031" s="66" t="str">
        <f t="shared" si="1260"/>
        <v xml:space="preserve"> </v>
      </c>
    </row>
    <row r="8032" spans="1:13" x14ac:dyDescent="0.25">
      <c r="A8032" s="25">
        <f t="shared" si="1258"/>
        <v>8032</v>
      </c>
      <c r="B8032" s="35">
        <f>+INDEX(Исходные_данные!A:Z,A8032+$X$32-1,$X$30)</f>
        <v>0</v>
      </c>
      <c r="C8032" s="25">
        <f>+IFERROR(_xlfn.NUMBERVALUE(INDEX(Исходные_данные!A:Z,A8032+$X$32-1,$X$31),"."),0)</f>
        <v>0</v>
      </c>
      <c r="D8032" s="51"/>
      <c r="E8032" s="3">
        <f t="shared" si="1255"/>
        <v>1289.4580000000001</v>
      </c>
      <c r="F8032" s="3">
        <f t="shared" si="1256"/>
        <v>1289.4574600000001</v>
      </c>
      <c r="G8032" s="8">
        <f t="shared" si="1259"/>
        <v>0</v>
      </c>
      <c r="H8032" s="7">
        <f t="shared" si="1251"/>
        <v>0</v>
      </c>
      <c r="I8032" s="7">
        <f t="shared" si="1252"/>
        <v>0</v>
      </c>
      <c r="J8032">
        <f t="shared" si="1253"/>
        <v>0</v>
      </c>
      <c r="K8032">
        <f t="shared" si="1257"/>
        <v>0</v>
      </c>
      <c r="L8032">
        <f t="shared" si="1254"/>
        <v>0</v>
      </c>
      <c r="M8032" s="66" t="str">
        <f t="shared" si="1260"/>
        <v xml:space="preserve"> </v>
      </c>
    </row>
    <row r="8033" spans="1:13" x14ac:dyDescent="0.25">
      <c r="A8033" s="25">
        <f t="shared" si="1258"/>
        <v>8033</v>
      </c>
      <c r="B8033" s="35">
        <f>+INDEX(Исходные_данные!A:Z,A8033+$X$32-1,$X$30)</f>
        <v>0</v>
      </c>
      <c r="C8033" s="25">
        <f>+IFERROR(_xlfn.NUMBERVALUE(INDEX(Исходные_данные!A:Z,A8033+$X$32-1,$X$31),"."),0)</f>
        <v>0</v>
      </c>
      <c r="D8033" s="51"/>
      <c r="E8033" s="3">
        <f t="shared" si="1255"/>
        <v>1289.4580000000001</v>
      </c>
      <c r="F8033" s="3">
        <f t="shared" si="1256"/>
        <v>1289.4574600000001</v>
      </c>
      <c r="G8033" s="8">
        <f t="shared" si="1259"/>
        <v>0</v>
      </c>
      <c r="H8033" s="7">
        <f t="shared" si="1251"/>
        <v>0</v>
      </c>
      <c r="I8033" s="7">
        <f t="shared" si="1252"/>
        <v>0</v>
      </c>
      <c r="J8033">
        <f t="shared" si="1253"/>
        <v>0</v>
      </c>
      <c r="K8033">
        <f t="shared" si="1257"/>
        <v>0</v>
      </c>
      <c r="L8033">
        <f t="shared" si="1254"/>
        <v>0</v>
      </c>
      <c r="M8033" s="66" t="str">
        <f t="shared" si="1260"/>
        <v xml:space="preserve"> </v>
      </c>
    </row>
    <row r="8034" spans="1:13" x14ac:dyDescent="0.25">
      <c r="A8034" s="25">
        <f t="shared" si="1258"/>
        <v>8034</v>
      </c>
      <c r="B8034" s="35">
        <f>+INDEX(Исходные_данные!A:Z,A8034+$X$32-1,$X$30)</f>
        <v>0</v>
      </c>
      <c r="C8034" s="25">
        <f>+IFERROR(_xlfn.NUMBERVALUE(INDEX(Исходные_данные!A:Z,A8034+$X$32-1,$X$31),"."),0)</f>
        <v>0</v>
      </c>
      <c r="D8034" s="51"/>
      <c r="E8034" s="3">
        <f t="shared" si="1255"/>
        <v>1289.4580000000001</v>
      </c>
      <c r="F8034" s="3">
        <f t="shared" si="1256"/>
        <v>1289.4574600000001</v>
      </c>
      <c r="G8034" s="8">
        <f t="shared" si="1259"/>
        <v>0</v>
      </c>
      <c r="H8034" s="7">
        <f t="shared" si="1251"/>
        <v>0</v>
      </c>
      <c r="I8034" s="7">
        <f t="shared" si="1252"/>
        <v>0</v>
      </c>
      <c r="J8034">
        <f t="shared" si="1253"/>
        <v>0</v>
      </c>
      <c r="K8034">
        <f t="shared" si="1257"/>
        <v>0</v>
      </c>
      <c r="L8034">
        <f t="shared" si="1254"/>
        <v>0</v>
      </c>
      <c r="M8034" s="66" t="str">
        <f t="shared" si="1260"/>
        <v xml:space="preserve"> </v>
      </c>
    </row>
    <row r="8035" spans="1:13" x14ac:dyDescent="0.25">
      <c r="A8035" s="25">
        <f t="shared" si="1258"/>
        <v>8035</v>
      </c>
      <c r="B8035" s="35">
        <f>+INDEX(Исходные_данные!A:Z,A8035+$X$32-1,$X$30)</f>
        <v>0</v>
      </c>
      <c r="C8035" s="25">
        <f>+IFERROR(_xlfn.NUMBERVALUE(INDEX(Исходные_данные!A:Z,A8035+$X$32-1,$X$31),"."),0)</f>
        <v>0</v>
      </c>
      <c r="D8035" s="51"/>
      <c r="E8035" s="3">
        <f t="shared" si="1255"/>
        <v>1289.4580000000001</v>
      </c>
      <c r="F8035" s="3">
        <f t="shared" si="1256"/>
        <v>1289.4574600000001</v>
      </c>
      <c r="G8035" s="8">
        <f t="shared" si="1259"/>
        <v>0</v>
      </c>
      <c r="H8035" s="7">
        <f t="shared" si="1251"/>
        <v>0</v>
      </c>
      <c r="I8035" s="7">
        <f t="shared" si="1252"/>
        <v>0</v>
      </c>
      <c r="J8035">
        <f t="shared" si="1253"/>
        <v>0</v>
      </c>
      <c r="K8035">
        <f t="shared" si="1257"/>
        <v>0</v>
      </c>
      <c r="L8035">
        <f t="shared" si="1254"/>
        <v>0</v>
      </c>
      <c r="M8035" s="66" t="str">
        <f t="shared" si="1260"/>
        <v xml:space="preserve"> </v>
      </c>
    </row>
    <row r="8036" spans="1:13" x14ac:dyDescent="0.25">
      <c r="A8036" s="25">
        <f t="shared" si="1258"/>
        <v>8036</v>
      </c>
      <c r="B8036" s="35">
        <f>+INDEX(Исходные_данные!A:Z,A8036+$X$32-1,$X$30)</f>
        <v>0</v>
      </c>
      <c r="C8036" s="25">
        <f>+IFERROR(_xlfn.NUMBERVALUE(INDEX(Исходные_данные!A:Z,A8036+$X$32-1,$X$31),"."),0)</f>
        <v>0</v>
      </c>
      <c r="D8036" s="51"/>
      <c r="E8036" s="3">
        <f t="shared" si="1255"/>
        <v>1289.4580000000001</v>
      </c>
      <c r="F8036" s="3">
        <f t="shared" si="1256"/>
        <v>1289.4574600000001</v>
      </c>
      <c r="G8036" s="8">
        <f t="shared" si="1259"/>
        <v>0</v>
      </c>
      <c r="H8036" s="7">
        <f t="shared" si="1251"/>
        <v>0</v>
      </c>
      <c r="I8036" s="7">
        <f t="shared" si="1252"/>
        <v>0</v>
      </c>
      <c r="J8036">
        <f t="shared" si="1253"/>
        <v>0</v>
      </c>
      <c r="K8036">
        <f t="shared" si="1257"/>
        <v>0</v>
      </c>
      <c r="L8036">
        <f t="shared" si="1254"/>
        <v>0</v>
      </c>
      <c r="M8036" s="66" t="str">
        <f t="shared" si="1260"/>
        <v xml:space="preserve"> </v>
      </c>
    </row>
    <row r="8037" spans="1:13" x14ac:dyDescent="0.25">
      <c r="A8037" s="25">
        <f t="shared" si="1258"/>
        <v>8037</v>
      </c>
      <c r="B8037" s="35">
        <f>+INDEX(Исходные_данные!A:Z,A8037+$X$32-1,$X$30)</f>
        <v>0</v>
      </c>
      <c r="C8037" s="25">
        <f>+IFERROR(_xlfn.NUMBERVALUE(INDEX(Исходные_данные!A:Z,A8037+$X$32-1,$X$31),"."),0)</f>
        <v>0</v>
      </c>
      <c r="D8037" s="51"/>
      <c r="E8037" s="3">
        <f t="shared" si="1255"/>
        <v>1289.4580000000001</v>
      </c>
      <c r="F8037" s="3">
        <f t="shared" si="1256"/>
        <v>1289.4574600000001</v>
      </c>
      <c r="G8037" s="8">
        <f t="shared" si="1259"/>
        <v>0</v>
      </c>
      <c r="H8037" s="7">
        <f t="shared" si="1251"/>
        <v>0</v>
      </c>
      <c r="I8037" s="7">
        <f t="shared" si="1252"/>
        <v>0</v>
      </c>
      <c r="J8037">
        <f t="shared" si="1253"/>
        <v>0</v>
      </c>
      <c r="K8037">
        <f t="shared" si="1257"/>
        <v>0</v>
      </c>
      <c r="L8037">
        <f t="shared" si="1254"/>
        <v>0</v>
      </c>
      <c r="M8037" s="66" t="str">
        <f t="shared" si="1260"/>
        <v xml:space="preserve"> </v>
      </c>
    </row>
    <row r="8038" spans="1:13" x14ac:dyDescent="0.25">
      <c r="A8038" s="25">
        <f t="shared" si="1258"/>
        <v>8038</v>
      </c>
      <c r="B8038" s="35">
        <f>+INDEX(Исходные_данные!A:Z,A8038+$X$32-1,$X$30)</f>
        <v>0</v>
      </c>
      <c r="C8038" s="25">
        <f>+IFERROR(_xlfn.NUMBERVALUE(INDEX(Исходные_данные!A:Z,A8038+$X$32-1,$X$31),"."),0)</f>
        <v>0</v>
      </c>
      <c r="D8038" s="51"/>
      <c r="E8038" s="3">
        <f t="shared" si="1255"/>
        <v>1289.4580000000001</v>
      </c>
      <c r="F8038" s="3">
        <f t="shared" si="1256"/>
        <v>1289.4574600000001</v>
      </c>
      <c r="G8038" s="8">
        <f t="shared" si="1259"/>
        <v>0</v>
      </c>
      <c r="H8038" s="7">
        <f t="shared" si="1251"/>
        <v>0</v>
      </c>
      <c r="I8038" s="7">
        <f t="shared" si="1252"/>
        <v>0</v>
      </c>
      <c r="J8038">
        <f t="shared" si="1253"/>
        <v>0</v>
      </c>
      <c r="K8038">
        <f t="shared" si="1257"/>
        <v>0</v>
      </c>
      <c r="L8038">
        <f t="shared" si="1254"/>
        <v>0</v>
      </c>
      <c r="M8038" s="66" t="str">
        <f t="shared" si="1260"/>
        <v xml:space="preserve"> </v>
      </c>
    </row>
    <row r="8039" spans="1:13" x14ac:dyDescent="0.25">
      <c r="A8039" s="25">
        <f t="shared" si="1258"/>
        <v>8039</v>
      </c>
      <c r="B8039" s="35">
        <f>+INDEX(Исходные_данные!A:Z,A8039+$X$32-1,$X$30)</f>
        <v>0</v>
      </c>
      <c r="C8039" s="25">
        <f>+IFERROR(_xlfn.NUMBERVALUE(INDEX(Исходные_данные!A:Z,A8039+$X$32-1,$X$31),"."),0)</f>
        <v>0</v>
      </c>
      <c r="D8039" s="51"/>
      <c r="E8039" s="3">
        <f t="shared" si="1255"/>
        <v>1289.4580000000001</v>
      </c>
      <c r="F8039" s="3">
        <f t="shared" si="1256"/>
        <v>1289.4574600000001</v>
      </c>
      <c r="G8039" s="8">
        <f t="shared" si="1259"/>
        <v>0</v>
      </c>
      <c r="H8039" s="7">
        <f t="shared" si="1251"/>
        <v>0</v>
      </c>
      <c r="I8039" s="7">
        <f t="shared" si="1252"/>
        <v>0</v>
      </c>
      <c r="J8039">
        <f t="shared" si="1253"/>
        <v>0</v>
      </c>
      <c r="K8039">
        <f t="shared" si="1257"/>
        <v>0</v>
      </c>
      <c r="L8039">
        <f t="shared" si="1254"/>
        <v>0</v>
      </c>
      <c r="M8039" s="66" t="str">
        <f t="shared" si="1260"/>
        <v xml:space="preserve"> </v>
      </c>
    </row>
    <row r="8040" spans="1:13" x14ac:dyDescent="0.25">
      <c r="A8040" s="25">
        <f t="shared" si="1258"/>
        <v>8040</v>
      </c>
      <c r="B8040" s="35">
        <f>+INDEX(Исходные_данные!A:Z,A8040+$X$32-1,$X$30)</f>
        <v>0</v>
      </c>
      <c r="C8040" s="25">
        <f>+IFERROR(_xlfn.NUMBERVALUE(INDEX(Исходные_данные!A:Z,A8040+$X$32-1,$X$31),"."),0)</f>
        <v>0</v>
      </c>
      <c r="D8040" s="51"/>
      <c r="E8040" s="3">
        <f t="shared" si="1255"/>
        <v>1289.4580000000001</v>
      </c>
      <c r="F8040" s="3">
        <f t="shared" si="1256"/>
        <v>1289.4574600000001</v>
      </c>
      <c r="G8040" s="8">
        <f t="shared" si="1259"/>
        <v>0</v>
      </c>
      <c r="H8040" s="7">
        <f t="shared" si="1251"/>
        <v>0</v>
      </c>
      <c r="I8040" s="7">
        <f t="shared" si="1252"/>
        <v>0</v>
      </c>
      <c r="J8040">
        <f t="shared" si="1253"/>
        <v>0</v>
      </c>
      <c r="K8040">
        <f t="shared" si="1257"/>
        <v>0</v>
      </c>
      <c r="L8040">
        <f t="shared" si="1254"/>
        <v>0</v>
      </c>
      <c r="M8040" s="66" t="str">
        <f t="shared" si="1260"/>
        <v xml:space="preserve"> </v>
      </c>
    </row>
    <row r="8041" spans="1:13" x14ac:dyDescent="0.25">
      <c r="A8041" s="25">
        <f t="shared" si="1258"/>
        <v>8041</v>
      </c>
      <c r="B8041" s="35">
        <f>+INDEX(Исходные_данные!A:Z,A8041+$X$32-1,$X$30)</f>
        <v>0</v>
      </c>
      <c r="C8041" s="25">
        <f>+IFERROR(_xlfn.NUMBERVALUE(INDEX(Исходные_данные!A:Z,A8041+$X$32-1,$X$31),"."),0)</f>
        <v>0</v>
      </c>
      <c r="D8041" s="51"/>
      <c r="E8041" s="3">
        <f t="shared" si="1255"/>
        <v>1289.4580000000001</v>
      </c>
      <c r="F8041" s="3">
        <f t="shared" si="1256"/>
        <v>1289.4574600000001</v>
      </c>
      <c r="G8041" s="8">
        <f t="shared" si="1259"/>
        <v>0</v>
      </c>
      <c r="H8041" s="7">
        <f t="shared" si="1251"/>
        <v>0</v>
      </c>
      <c r="I8041" s="7">
        <f t="shared" si="1252"/>
        <v>0</v>
      </c>
      <c r="J8041">
        <f t="shared" si="1253"/>
        <v>0</v>
      </c>
      <c r="K8041">
        <f t="shared" si="1257"/>
        <v>0</v>
      </c>
      <c r="L8041">
        <f t="shared" si="1254"/>
        <v>0</v>
      </c>
      <c r="M8041" s="66" t="str">
        <f t="shared" si="1260"/>
        <v xml:space="preserve"> </v>
      </c>
    </row>
    <row r="8042" spans="1:13" x14ac:dyDescent="0.25">
      <c r="A8042" s="25">
        <f t="shared" si="1258"/>
        <v>8042</v>
      </c>
      <c r="B8042" s="35">
        <f>+INDEX(Исходные_данные!A:Z,A8042+$X$32-1,$X$30)</f>
        <v>0</v>
      </c>
      <c r="C8042" s="25">
        <f>+IFERROR(_xlfn.NUMBERVALUE(INDEX(Исходные_данные!A:Z,A8042+$X$32-1,$X$31),"."),0)</f>
        <v>0</v>
      </c>
      <c r="D8042" s="51"/>
      <c r="E8042" s="3">
        <f t="shared" si="1255"/>
        <v>1289.4580000000001</v>
      </c>
      <c r="F8042" s="3">
        <f t="shared" si="1256"/>
        <v>1289.4574600000001</v>
      </c>
      <c r="G8042" s="8">
        <f t="shared" si="1259"/>
        <v>0</v>
      </c>
      <c r="H8042" s="7">
        <f t="shared" si="1251"/>
        <v>0</v>
      </c>
      <c r="I8042" s="7">
        <f t="shared" si="1252"/>
        <v>0</v>
      </c>
      <c r="J8042">
        <f t="shared" si="1253"/>
        <v>0</v>
      </c>
      <c r="K8042">
        <f t="shared" si="1257"/>
        <v>0</v>
      </c>
      <c r="L8042">
        <f t="shared" si="1254"/>
        <v>0</v>
      </c>
      <c r="M8042" s="66" t="str">
        <f t="shared" si="1260"/>
        <v xml:space="preserve"> </v>
      </c>
    </row>
    <row r="8043" spans="1:13" x14ac:dyDescent="0.25">
      <c r="A8043" s="25">
        <f t="shared" si="1258"/>
        <v>8043</v>
      </c>
      <c r="B8043" s="35">
        <f>+INDEX(Исходные_данные!A:Z,A8043+$X$32-1,$X$30)</f>
        <v>0</v>
      </c>
      <c r="C8043" s="25">
        <f>+IFERROR(_xlfn.NUMBERVALUE(INDEX(Исходные_данные!A:Z,A8043+$X$32-1,$X$31),"."),0)</f>
        <v>0</v>
      </c>
      <c r="D8043" s="51"/>
      <c r="E8043" s="3">
        <f t="shared" si="1255"/>
        <v>1289.4580000000001</v>
      </c>
      <c r="F8043" s="3">
        <f t="shared" si="1256"/>
        <v>1289.4574600000001</v>
      </c>
      <c r="G8043" s="8">
        <f t="shared" si="1259"/>
        <v>0</v>
      </c>
      <c r="H8043" s="7">
        <f t="shared" si="1251"/>
        <v>0</v>
      </c>
      <c r="I8043" s="7">
        <f t="shared" si="1252"/>
        <v>0</v>
      </c>
      <c r="J8043">
        <f t="shared" si="1253"/>
        <v>0</v>
      </c>
      <c r="K8043">
        <f t="shared" si="1257"/>
        <v>0</v>
      </c>
      <c r="L8043">
        <f t="shared" si="1254"/>
        <v>0</v>
      </c>
      <c r="M8043" s="66" t="str">
        <f t="shared" si="1260"/>
        <v xml:space="preserve"> </v>
      </c>
    </row>
    <row r="8044" spans="1:13" x14ac:dyDescent="0.25">
      <c r="A8044" s="25">
        <f t="shared" si="1258"/>
        <v>8044</v>
      </c>
      <c r="B8044" s="35">
        <f>+INDEX(Исходные_данные!A:Z,A8044+$X$32-1,$X$30)</f>
        <v>0</v>
      </c>
      <c r="C8044" s="25">
        <f>+IFERROR(_xlfn.NUMBERVALUE(INDEX(Исходные_данные!A:Z,A8044+$X$32-1,$X$31),"."),0)</f>
        <v>0</v>
      </c>
      <c r="D8044" s="51"/>
      <c r="E8044" s="3">
        <f t="shared" si="1255"/>
        <v>1289.4580000000001</v>
      </c>
      <c r="F8044" s="3">
        <f t="shared" si="1256"/>
        <v>1289.4574600000001</v>
      </c>
      <c r="G8044" s="8">
        <f t="shared" si="1259"/>
        <v>0</v>
      </c>
      <c r="H8044" s="7">
        <f t="shared" si="1251"/>
        <v>0</v>
      </c>
      <c r="I8044" s="7">
        <f t="shared" si="1252"/>
        <v>0</v>
      </c>
      <c r="J8044">
        <f t="shared" si="1253"/>
        <v>0</v>
      </c>
      <c r="K8044">
        <f t="shared" si="1257"/>
        <v>0</v>
      </c>
      <c r="L8044">
        <f t="shared" si="1254"/>
        <v>0</v>
      </c>
      <c r="M8044" s="66" t="str">
        <f t="shared" si="1260"/>
        <v xml:space="preserve"> </v>
      </c>
    </row>
    <row r="8045" spans="1:13" x14ac:dyDescent="0.25">
      <c r="A8045" s="25">
        <f t="shared" si="1258"/>
        <v>8045</v>
      </c>
      <c r="B8045" s="35">
        <f>+INDEX(Исходные_данные!A:Z,A8045+$X$32-1,$X$30)</f>
        <v>0</v>
      </c>
      <c r="C8045" s="25">
        <f>+IFERROR(_xlfn.NUMBERVALUE(INDEX(Исходные_данные!A:Z,A8045+$X$32-1,$X$31),"."),0)</f>
        <v>0</v>
      </c>
      <c r="D8045" s="51"/>
      <c r="E8045" s="3">
        <f t="shared" si="1255"/>
        <v>1289.4580000000001</v>
      </c>
      <c r="F8045" s="3">
        <f t="shared" si="1256"/>
        <v>1289.4574600000001</v>
      </c>
      <c r="G8045" s="8">
        <f t="shared" si="1259"/>
        <v>0</v>
      </c>
      <c r="H8045" s="7">
        <f t="shared" si="1251"/>
        <v>0</v>
      </c>
      <c r="I8045" s="7">
        <f t="shared" si="1252"/>
        <v>0</v>
      </c>
      <c r="J8045">
        <f t="shared" si="1253"/>
        <v>0</v>
      </c>
      <c r="K8045">
        <f t="shared" si="1257"/>
        <v>0</v>
      </c>
      <c r="L8045">
        <f t="shared" si="1254"/>
        <v>0</v>
      </c>
      <c r="M8045" s="66" t="str">
        <f t="shared" si="1260"/>
        <v xml:space="preserve"> </v>
      </c>
    </row>
    <row r="8046" spans="1:13" x14ac:dyDescent="0.25">
      <c r="A8046" s="25">
        <f t="shared" si="1258"/>
        <v>8046</v>
      </c>
      <c r="B8046" s="35">
        <f>+INDEX(Исходные_данные!A:Z,A8046+$X$32-1,$X$30)</f>
        <v>0</v>
      </c>
      <c r="C8046" s="25">
        <f>+IFERROR(_xlfn.NUMBERVALUE(INDEX(Исходные_данные!A:Z,A8046+$X$32-1,$X$31),"."),0)</f>
        <v>0</v>
      </c>
      <c r="D8046" s="51"/>
      <c r="E8046" s="3">
        <f t="shared" si="1255"/>
        <v>1289.4580000000001</v>
      </c>
      <c r="F8046" s="3">
        <f t="shared" si="1256"/>
        <v>1289.4574600000001</v>
      </c>
      <c r="G8046" s="8">
        <f t="shared" si="1259"/>
        <v>0</v>
      </c>
      <c r="H8046" s="7">
        <f t="shared" si="1251"/>
        <v>0</v>
      </c>
      <c r="I8046" s="7">
        <f t="shared" si="1252"/>
        <v>0</v>
      </c>
      <c r="J8046">
        <f t="shared" si="1253"/>
        <v>0</v>
      </c>
      <c r="K8046">
        <f t="shared" si="1257"/>
        <v>0</v>
      </c>
      <c r="L8046">
        <f t="shared" si="1254"/>
        <v>0</v>
      </c>
      <c r="M8046" s="66" t="str">
        <f t="shared" si="1260"/>
        <v xml:space="preserve"> </v>
      </c>
    </row>
    <row r="8047" spans="1:13" x14ac:dyDescent="0.25">
      <c r="A8047" s="25">
        <f t="shared" si="1258"/>
        <v>8047</v>
      </c>
      <c r="B8047" s="35">
        <f>+INDEX(Исходные_данные!A:Z,A8047+$X$32-1,$X$30)</f>
        <v>0</v>
      </c>
      <c r="C8047" s="25">
        <f>+IFERROR(_xlfn.NUMBERVALUE(INDEX(Исходные_данные!A:Z,A8047+$X$32-1,$X$31),"."),0)</f>
        <v>0</v>
      </c>
      <c r="D8047" s="51"/>
      <c r="E8047" s="3">
        <f t="shared" si="1255"/>
        <v>1289.4580000000001</v>
      </c>
      <c r="F8047" s="3">
        <f t="shared" si="1256"/>
        <v>1289.4574600000001</v>
      </c>
      <c r="G8047" s="8">
        <f t="shared" si="1259"/>
        <v>0</v>
      </c>
      <c r="H8047" s="7">
        <f t="shared" si="1251"/>
        <v>0</v>
      </c>
      <c r="I8047" s="7">
        <f t="shared" si="1252"/>
        <v>0</v>
      </c>
      <c r="J8047">
        <f t="shared" si="1253"/>
        <v>0</v>
      </c>
      <c r="K8047">
        <f t="shared" si="1257"/>
        <v>0</v>
      </c>
      <c r="L8047">
        <f t="shared" si="1254"/>
        <v>0</v>
      </c>
      <c r="M8047" s="66" t="str">
        <f t="shared" si="1260"/>
        <v xml:space="preserve"> </v>
      </c>
    </row>
    <row r="8048" spans="1:13" x14ac:dyDescent="0.25">
      <c r="A8048" s="25">
        <f t="shared" si="1258"/>
        <v>8048</v>
      </c>
      <c r="B8048" s="35">
        <f>+INDEX(Исходные_данные!A:Z,A8048+$X$32-1,$X$30)</f>
        <v>0</v>
      </c>
      <c r="C8048" s="25">
        <f>+IFERROR(_xlfn.NUMBERVALUE(INDEX(Исходные_данные!A:Z,A8048+$X$32-1,$X$31),"."),0)</f>
        <v>0</v>
      </c>
      <c r="D8048" s="51"/>
      <c r="E8048" s="3">
        <f t="shared" si="1255"/>
        <v>1289.4580000000001</v>
      </c>
      <c r="F8048" s="3">
        <f t="shared" si="1256"/>
        <v>1289.4574600000001</v>
      </c>
      <c r="G8048" s="8">
        <f t="shared" si="1259"/>
        <v>0</v>
      </c>
      <c r="H8048" s="7">
        <f t="shared" si="1251"/>
        <v>0</v>
      </c>
      <c r="I8048" s="7">
        <f t="shared" si="1252"/>
        <v>0</v>
      </c>
      <c r="J8048">
        <f t="shared" si="1253"/>
        <v>0</v>
      </c>
      <c r="K8048">
        <f t="shared" si="1257"/>
        <v>0</v>
      </c>
      <c r="L8048">
        <f t="shared" si="1254"/>
        <v>0</v>
      </c>
      <c r="M8048" s="66" t="str">
        <f t="shared" si="1260"/>
        <v xml:space="preserve"> </v>
      </c>
    </row>
    <row r="8049" spans="1:13" x14ac:dyDescent="0.25">
      <c r="A8049" s="25">
        <f t="shared" si="1258"/>
        <v>8049</v>
      </c>
      <c r="B8049" s="35">
        <f>+INDEX(Исходные_данные!A:Z,A8049+$X$32-1,$X$30)</f>
        <v>0</v>
      </c>
      <c r="C8049" s="25">
        <f>+IFERROR(_xlfn.NUMBERVALUE(INDEX(Исходные_данные!A:Z,A8049+$X$32-1,$X$31),"."),0)</f>
        <v>0</v>
      </c>
      <c r="D8049" s="51"/>
      <c r="E8049" s="3">
        <f t="shared" si="1255"/>
        <v>1289.4580000000001</v>
      </c>
      <c r="F8049" s="3">
        <f t="shared" si="1256"/>
        <v>1289.4574600000001</v>
      </c>
      <c r="G8049" s="8">
        <f t="shared" si="1259"/>
        <v>0</v>
      </c>
      <c r="H8049" s="7">
        <f t="shared" si="1251"/>
        <v>0</v>
      </c>
      <c r="I8049" s="7">
        <f t="shared" si="1252"/>
        <v>0</v>
      </c>
      <c r="J8049">
        <f t="shared" si="1253"/>
        <v>0</v>
      </c>
      <c r="K8049">
        <f t="shared" si="1257"/>
        <v>0</v>
      </c>
      <c r="L8049">
        <f t="shared" si="1254"/>
        <v>0</v>
      </c>
      <c r="M8049" s="66" t="str">
        <f t="shared" si="1260"/>
        <v xml:space="preserve"> </v>
      </c>
    </row>
    <row r="8050" spans="1:13" x14ac:dyDescent="0.25">
      <c r="A8050" s="25">
        <f t="shared" si="1258"/>
        <v>8050</v>
      </c>
      <c r="B8050" s="35">
        <f>+INDEX(Исходные_данные!A:Z,A8050+$X$32-1,$X$30)</f>
        <v>0</v>
      </c>
      <c r="C8050" s="25">
        <f>+IFERROR(_xlfn.NUMBERVALUE(INDEX(Исходные_данные!A:Z,A8050+$X$32-1,$X$31),"."),0)</f>
        <v>0</v>
      </c>
      <c r="D8050" s="51"/>
      <c r="E8050" s="3">
        <f t="shared" si="1255"/>
        <v>1289.4580000000001</v>
      </c>
      <c r="F8050" s="3">
        <f t="shared" si="1256"/>
        <v>1289.4574600000001</v>
      </c>
      <c r="G8050" s="8">
        <f t="shared" si="1259"/>
        <v>0</v>
      </c>
      <c r="H8050" s="7">
        <f t="shared" si="1251"/>
        <v>0</v>
      </c>
      <c r="I8050" s="7">
        <f t="shared" si="1252"/>
        <v>0</v>
      </c>
      <c r="J8050">
        <f t="shared" si="1253"/>
        <v>0</v>
      </c>
      <c r="K8050">
        <f t="shared" si="1257"/>
        <v>0</v>
      </c>
      <c r="L8050">
        <f t="shared" si="1254"/>
        <v>0</v>
      </c>
      <c r="M8050" s="66" t="str">
        <f t="shared" si="1260"/>
        <v xml:space="preserve"> </v>
      </c>
    </row>
    <row r="8051" spans="1:13" x14ac:dyDescent="0.25">
      <c r="A8051" s="25">
        <f t="shared" si="1258"/>
        <v>8051</v>
      </c>
      <c r="B8051" s="35">
        <f>+INDEX(Исходные_данные!A:Z,A8051+$X$32-1,$X$30)</f>
        <v>0</v>
      </c>
      <c r="C8051" s="25">
        <f>+IFERROR(_xlfn.NUMBERVALUE(INDEX(Исходные_данные!A:Z,A8051+$X$32-1,$X$31),"."),0)</f>
        <v>0</v>
      </c>
      <c r="D8051" s="51"/>
      <c r="E8051" s="3">
        <f t="shared" si="1255"/>
        <v>1289.4580000000001</v>
      </c>
      <c r="F8051" s="3">
        <f t="shared" si="1256"/>
        <v>1289.4574600000001</v>
      </c>
      <c r="G8051" s="8">
        <f t="shared" si="1259"/>
        <v>0</v>
      </c>
      <c r="H8051" s="7">
        <f t="shared" si="1251"/>
        <v>0</v>
      </c>
      <c r="I8051" s="7">
        <f t="shared" si="1252"/>
        <v>0</v>
      </c>
      <c r="J8051">
        <f t="shared" si="1253"/>
        <v>0</v>
      </c>
      <c r="K8051">
        <f t="shared" si="1257"/>
        <v>0</v>
      </c>
      <c r="L8051">
        <f t="shared" si="1254"/>
        <v>0</v>
      </c>
      <c r="M8051" s="66" t="str">
        <f t="shared" si="1260"/>
        <v xml:space="preserve"> </v>
      </c>
    </row>
    <row r="8052" spans="1:13" x14ac:dyDescent="0.25">
      <c r="A8052" s="25">
        <f t="shared" si="1258"/>
        <v>8052</v>
      </c>
      <c r="B8052" s="35">
        <f>+INDEX(Исходные_данные!A:Z,A8052+$X$32-1,$X$30)</f>
        <v>0</v>
      </c>
      <c r="C8052" s="25">
        <f>+IFERROR(_xlfn.NUMBERVALUE(INDEX(Исходные_данные!A:Z,A8052+$X$32-1,$X$31),"."),0)</f>
        <v>0</v>
      </c>
      <c r="D8052" s="51"/>
      <c r="E8052" s="3">
        <f t="shared" si="1255"/>
        <v>1289.4580000000001</v>
      </c>
      <c r="F8052" s="3">
        <f t="shared" si="1256"/>
        <v>1289.4574600000001</v>
      </c>
      <c r="G8052" s="8">
        <f t="shared" si="1259"/>
        <v>0</v>
      </c>
      <c r="H8052" s="7">
        <f t="shared" si="1251"/>
        <v>0</v>
      </c>
      <c r="I8052" s="7">
        <f t="shared" si="1252"/>
        <v>0</v>
      </c>
      <c r="J8052">
        <f t="shared" si="1253"/>
        <v>0</v>
      </c>
      <c r="K8052">
        <f t="shared" si="1257"/>
        <v>0</v>
      </c>
      <c r="L8052">
        <f t="shared" si="1254"/>
        <v>0</v>
      </c>
      <c r="M8052" s="66" t="str">
        <f t="shared" si="1260"/>
        <v xml:space="preserve"> </v>
      </c>
    </row>
    <row r="8053" spans="1:13" x14ac:dyDescent="0.25">
      <c r="A8053" s="25">
        <f t="shared" si="1258"/>
        <v>8053</v>
      </c>
      <c r="B8053" s="35">
        <f>+INDEX(Исходные_данные!A:Z,A8053+$X$32-1,$X$30)</f>
        <v>0</v>
      </c>
      <c r="C8053" s="25">
        <f>+IFERROR(_xlfn.NUMBERVALUE(INDEX(Исходные_данные!A:Z,A8053+$X$32-1,$X$31),"."),0)</f>
        <v>0</v>
      </c>
      <c r="D8053" s="51"/>
      <c r="E8053" s="3">
        <f t="shared" si="1255"/>
        <v>1289.4580000000001</v>
      </c>
      <c r="F8053" s="3">
        <f t="shared" si="1256"/>
        <v>1289.4574600000001</v>
      </c>
      <c r="G8053" s="8">
        <f t="shared" si="1259"/>
        <v>0</v>
      </c>
      <c r="H8053" s="7">
        <f t="shared" si="1251"/>
        <v>0</v>
      </c>
      <c r="I8053" s="7">
        <f t="shared" si="1252"/>
        <v>0</v>
      </c>
      <c r="J8053">
        <f t="shared" si="1253"/>
        <v>0</v>
      </c>
      <c r="K8053">
        <f t="shared" si="1257"/>
        <v>0</v>
      </c>
      <c r="L8053">
        <f t="shared" si="1254"/>
        <v>0</v>
      </c>
      <c r="M8053" s="66" t="str">
        <f t="shared" si="1260"/>
        <v xml:space="preserve"> </v>
      </c>
    </row>
    <row r="8054" spans="1:13" x14ac:dyDescent="0.25">
      <c r="A8054" s="25">
        <f t="shared" si="1258"/>
        <v>8054</v>
      </c>
      <c r="B8054" s="35">
        <f>+INDEX(Исходные_данные!A:Z,A8054+$X$32-1,$X$30)</f>
        <v>0</v>
      </c>
      <c r="C8054" s="25">
        <f>+IFERROR(_xlfn.NUMBERVALUE(INDEX(Исходные_данные!A:Z,A8054+$X$32-1,$X$31),"."),0)</f>
        <v>0</v>
      </c>
      <c r="D8054" s="51"/>
      <c r="E8054" s="3">
        <f t="shared" si="1255"/>
        <v>1289.4580000000001</v>
      </c>
      <c r="F8054" s="3">
        <f t="shared" si="1256"/>
        <v>1289.4574600000001</v>
      </c>
      <c r="G8054" s="8">
        <f t="shared" si="1259"/>
        <v>0</v>
      </c>
      <c r="H8054" s="7">
        <f t="shared" si="1251"/>
        <v>0</v>
      </c>
      <c r="I8054" s="7">
        <f t="shared" si="1252"/>
        <v>0</v>
      </c>
      <c r="J8054">
        <f t="shared" si="1253"/>
        <v>0</v>
      </c>
      <c r="K8054">
        <f t="shared" si="1257"/>
        <v>0</v>
      </c>
      <c r="L8054">
        <f t="shared" si="1254"/>
        <v>0</v>
      </c>
      <c r="M8054" s="66" t="str">
        <f t="shared" si="1260"/>
        <v xml:space="preserve"> </v>
      </c>
    </row>
    <row r="8055" spans="1:13" x14ac:dyDescent="0.25">
      <c r="A8055" s="25">
        <f t="shared" si="1258"/>
        <v>8055</v>
      </c>
      <c r="B8055" s="35">
        <f>+INDEX(Исходные_данные!A:Z,A8055+$X$32-1,$X$30)</f>
        <v>0</v>
      </c>
      <c r="C8055" s="25">
        <f>+IFERROR(_xlfn.NUMBERVALUE(INDEX(Исходные_данные!A:Z,A8055+$X$32-1,$X$31),"."),0)</f>
        <v>0</v>
      </c>
      <c r="D8055" s="51"/>
      <c r="E8055" s="3">
        <f t="shared" si="1255"/>
        <v>1289.4580000000001</v>
      </c>
      <c r="F8055" s="3">
        <f t="shared" si="1256"/>
        <v>1289.4574600000001</v>
      </c>
      <c r="G8055" s="8">
        <f t="shared" si="1259"/>
        <v>0</v>
      </c>
      <c r="H8055" s="7">
        <f t="shared" si="1251"/>
        <v>0</v>
      </c>
      <c r="I8055" s="7">
        <f t="shared" si="1252"/>
        <v>0</v>
      </c>
      <c r="J8055">
        <f t="shared" si="1253"/>
        <v>0</v>
      </c>
      <c r="K8055">
        <f t="shared" si="1257"/>
        <v>0</v>
      </c>
      <c r="L8055">
        <f t="shared" si="1254"/>
        <v>0</v>
      </c>
      <c r="M8055" s="66" t="str">
        <f t="shared" si="1260"/>
        <v xml:space="preserve"> </v>
      </c>
    </row>
    <row r="8056" spans="1:13" x14ac:dyDescent="0.25">
      <c r="A8056" s="25">
        <f t="shared" si="1258"/>
        <v>8056</v>
      </c>
      <c r="B8056" s="35">
        <f>+INDEX(Исходные_данные!A:Z,A8056+$X$32-1,$X$30)</f>
        <v>0</v>
      </c>
      <c r="C8056" s="25">
        <f>+IFERROR(_xlfn.NUMBERVALUE(INDEX(Исходные_данные!A:Z,A8056+$X$32-1,$X$31),"."),0)</f>
        <v>0</v>
      </c>
      <c r="D8056" s="51"/>
      <c r="E8056" s="3">
        <f t="shared" si="1255"/>
        <v>1289.4580000000001</v>
      </c>
      <c r="F8056" s="3">
        <f t="shared" si="1256"/>
        <v>1289.4574600000001</v>
      </c>
      <c r="G8056" s="8">
        <f t="shared" si="1259"/>
        <v>0</v>
      </c>
      <c r="H8056" s="7">
        <f t="shared" si="1251"/>
        <v>0</v>
      </c>
      <c r="I8056" s="7">
        <f t="shared" si="1252"/>
        <v>0</v>
      </c>
      <c r="J8056">
        <f t="shared" si="1253"/>
        <v>0</v>
      </c>
      <c r="K8056">
        <f t="shared" si="1257"/>
        <v>0</v>
      </c>
      <c r="L8056">
        <f t="shared" si="1254"/>
        <v>0</v>
      </c>
      <c r="M8056" s="66" t="str">
        <f t="shared" si="1260"/>
        <v xml:space="preserve"> </v>
      </c>
    </row>
    <row r="8057" spans="1:13" x14ac:dyDescent="0.25">
      <c r="A8057" s="25">
        <f t="shared" si="1258"/>
        <v>8057</v>
      </c>
      <c r="B8057" s="35">
        <f>+INDEX(Исходные_данные!A:Z,A8057+$X$32-1,$X$30)</f>
        <v>0</v>
      </c>
      <c r="C8057" s="25">
        <f>+IFERROR(_xlfn.NUMBERVALUE(INDEX(Исходные_данные!A:Z,A8057+$X$32-1,$X$31),"."),0)</f>
        <v>0</v>
      </c>
      <c r="D8057" s="51"/>
      <c r="E8057" s="3">
        <f t="shared" si="1255"/>
        <v>1289.4580000000001</v>
      </c>
      <c r="F8057" s="3">
        <f t="shared" si="1256"/>
        <v>1289.4574600000001</v>
      </c>
      <c r="G8057" s="8">
        <f t="shared" si="1259"/>
        <v>0</v>
      </c>
      <c r="H8057" s="7">
        <f t="shared" si="1251"/>
        <v>0</v>
      </c>
      <c r="I8057" s="7">
        <f t="shared" si="1252"/>
        <v>0</v>
      </c>
      <c r="J8057">
        <f t="shared" si="1253"/>
        <v>0</v>
      </c>
      <c r="K8057">
        <f t="shared" si="1257"/>
        <v>0</v>
      </c>
      <c r="L8057">
        <f t="shared" si="1254"/>
        <v>0</v>
      </c>
      <c r="M8057" s="66" t="str">
        <f t="shared" si="1260"/>
        <v xml:space="preserve"> </v>
      </c>
    </row>
    <row r="8058" spans="1:13" x14ac:dyDescent="0.25">
      <c r="A8058" s="25">
        <f t="shared" si="1258"/>
        <v>8058</v>
      </c>
      <c r="B8058" s="35">
        <f>+INDEX(Исходные_данные!A:Z,A8058+$X$32-1,$X$30)</f>
        <v>0</v>
      </c>
      <c r="C8058" s="25">
        <f>+IFERROR(_xlfn.NUMBERVALUE(INDEX(Исходные_данные!A:Z,A8058+$X$32-1,$X$31),"."),0)</f>
        <v>0</v>
      </c>
      <c r="D8058" s="51"/>
      <c r="E8058" s="3">
        <f t="shared" si="1255"/>
        <v>1289.4580000000001</v>
      </c>
      <c r="F8058" s="3">
        <f t="shared" si="1256"/>
        <v>1289.4574600000001</v>
      </c>
      <c r="G8058" s="8">
        <f t="shared" si="1259"/>
        <v>0</v>
      </c>
      <c r="H8058" s="7">
        <f t="shared" si="1251"/>
        <v>0</v>
      </c>
      <c r="I8058" s="7">
        <f t="shared" si="1252"/>
        <v>0</v>
      </c>
      <c r="J8058">
        <f t="shared" si="1253"/>
        <v>0</v>
      </c>
      <c r="K8058">
        <f t="shared" si="1257"/>
        <v>0</v>
      </c>
      <c r="L8058">
        <f t="shared" si="1254"/>
        <v>0</v>
      </c>
      <c r="M8058" s="66" t="str">
        <f t="shared" si="1260"/>
        <v xml:space="preserve"> </v>
      </c>
    </row>
    <row r="8059" spans="1:13" x14ac:dyDescent="0.25">
      <c r="A8059" s="25">
        <f t="shared" si="1258"/>
        <v>8059</v>
      </c>
      <c r="B8059" s="35">
        <f>+INDEX(Исходные_данные!A:Z,A8059+$X$32-1,$X$30)</f>
        <v>0</v>
      </c>
      <c r="C8059" s="25">
        <f>+IFERROR(_xlfn.NUMBERVALUE(INDEX(Исходные_данные!A:Z,A8059+$X$32-1,$X$31),"."),0)</f>
        <v>0</v>
      </c>
      <c r="D8059" s="51"/>
      <c r="E8059" s="3">
        <f t="shared" si="1255"/>
        <v>1289.4580000000001</v>
      </c>
      <c r="F8059" s="3">
        <f t="shared" si="1256"/>
        <v>1289.4574600000001</v>
      </c>
      <c r="G8059" s="8">
        <f t="shared" si="1259"/>
        <v>0</v>
      </c>
      <c r="H8059" s="7">
        <f t="shared" si="1251"/>
        <v>0</v>
      </c>
      <c r="I8059" s="7">
        <f t="shared" si="1252"/>
        <v>0</v>
      </c>
      <c r="J8059">
        <f t="shared" si="1253"/>
        <v>0</v>
      </c>
      <c r="K8059">
        <f t="shared" si="1257"/>
        <v>0</v>
      </c>
      <c r="L8059">
        <f t="shared" si="1254"/>
        <v>0</v>
      </c>
      <c r="M8059" s="66" t="str">
        <f t="shared" si="1260"/>
        <v xml:space="preserve"> </v>
      </c>
    </row>
    <row r="8060" spans="1:13" x14ac:dyDescent="0.25">
      <c r="A8060" s="25">
        <f t="shared" si="1258"/>
        <v>8060</v>
      </c>
      <c r="B8060" s="35">
        <f>+INDEX(Исходные_данные!A:Z,A8060+$X$32-1,$X$30)</f>
        <v>0</v>
      </c>
      <c r="C8060" s="25">
        <f>+IFERROR(_xlfn.NUMBERVALUE(INDEX(Исходные_данные!A:Z,A8060+$X$32-1,$X$31),"."),0)</f>
        <v>0</v>
      </c>
      <c r="D8060" s="51"/>
      <c r="E8060" s="3">
        <f t="shared" si="1255"/>
        <v>1289.4580000000001</v>
      </c>
      <c r="F8060" s="3">
        <f t="shared" si="1256"/>
        <v>1289.4574600000001</v>
      </c>
      <c r="G8060" s="8">
        <f t="shared" si="1259"/>
        <v>0</v>
      </c>
      <c r="H8060" s="7">
        <f t="shared" si="1251"/>
        <v>0</v>
      </c>
      <c r="I8060" s="7">
        <f t="shared" si="1252"/>
        <v>0</v>
      </c>
      <c r="J8060">
        <f t="shared" si="1253"/>
        <v>0</v>
      </c>
      <c r="K8060">
        <f t="shared" si="1257"/>
        <v>0</v>
      </c>
      <c r="L8060">
        <f t="shared" si="1254"/>
        <v>0</v>
      </c>
      <c r="M8060" s="66" t="str">
        <f t="shared" si="1260"/>
        <v xml:space="preserve"> </v>
      </c>
    </row>
    <row r="8061" spans="1:13" x14ac:dyDescent="0.25">
      <c r="A8061" s="25">
        <f t="shared" si="1258"/>
        <v>8061</v>
      </c>
      <c r="B8061" s="35">
        <f>+INDEX(Исходные_данные!A:Z,A8061+$X$32-1,$X$30)</f>
        <v>0</v>
      </c>
      <c r="C8061" s="25">
        <f>+IFERROR(_xlfn.NUMBERVALUE(INDEX(Исходные_данные!A:Z,A8061+$X$32-1,$X$31),"."),0)</f>
        <v>0</v>
      </c>
      <c r="D8061" s="51"/>
      <c r="E8061" s="3">
        <f t="shared" si="1255"/>
        <v>1289.4580000000001</v>
      </c>
      <c r="F8061" s="3">
        <f t="shared" si="1256"/>
        <v>1289.4574600000001</v>
      </c>
      <c r="G8061" s="8">
        <f t="shared" si="1259"/>
        <v>0</v>
      </c>
      <c r="H8061" s="7">
        <f t="shared" si="1251"/>
        <v>0</v>
      </c>
      <c r="I8061" s="7">
        <f t="shared" si="1252"/>
        <v>0</v>
      </c>
      <c r="J8061">
        <f t="shared" si="1253"/>
        <v>0</v>
      </c>
      <c r="K8061">
        <f t="shared" si="1257"/>
        <v>0</v>
      </c>
      <c r="L8061">
        <f t="shared" si="1254"/>
        <v>0</v>
      </c>
      <c r="M8061" s="66" t="str">
        <f t="shared" si="1260"/>
        <v xml:space="preserve"> </v>
      </c>
    </row>
    <row r="8062" spans="1:13" x14ac:dyDescent="0.25">
      <c r="A8062" s="25">
        <f t="shared" si="1258"/>
        <v>8062</v>
      </c>
      <c r="B8062" s="35">
        <f>+INDEX(Исходные_данные!A:Z,A8062+$X$32-1,$X$30)</f>
        <v>0</v>
      </c>
      <c r="C8062" s="25">
        <f>+IFERROR(_xlfn.NUMBERVALUE(INDEX(Исходные_данные!A:Z,A8062+$X$32-1,$X$31),"."),0)</f>
        <v>0</v>
      </c>
      <c r="D8062" s="51"/>
      <c r="E8062" s="3">
        <f t="shared" si="1255"/>
        <v>1289.4580000000001</v>
      </c>
      <c r="F8062" s="3">
        <f t="shared" si="1256"/>
        <v>1289.4574600000001</v>
      </c>
      <c r="G8062" s="8">
        <f t="shared" si="1259"/>
        <v>0</v>
      </c>
      <c r="H8062" s="7">
        <f t="shared" si="1251"/>
        <v>0</v>
      </c>
      <c r="I8062" s="7">
        <f t="shared" si="1252"/>
        <v>0</v>
      </c>
      <c r="J8062">
        <f t="shared" si="1253"/>
        <v>0</v>
      </c>
      <c r="K8062">
        <f t="shared" si="1257"/>
        <v>0</v>
      </c>
      <c r="L8062">
        <f t="shared" si="1254"/>
        <v>0</v>
      </c>
      <c r="M8062" s="66" t="str">
        <f t="shared" si="1260"/>
        <v xml:space="preserve"> </v>
      </c>
    </row>
    <row r="8063" spans="1:13" x14ac:dyDescent="0.25">
      <c r="A8063" s="25">
        <f t="shared" si="1258"/>
        <v>8063</v>
      </c>
      <c r="B8063" s="35">
        <f>+INDEX(Исходные_данные!A:Z,A8063+$X$32-1,$X$30)</f>
        <v>0</v>
      </c>
      <c r="C8063" s="25">
        <f>+IFERROR(_xlfn.NUMBERVALUE(INDEX(Исходные_данные!A:Z,A8063+$X$32-1,$X$31),"."),0)</f>
        <v>0</v>
      </c>
      <c r="D8063" s="51"/>
      <c r="E8063" s="3">
        <f t="shared" si="1255"/>
        <v>1289.4580000000001</v>
      </c>
      <c r="F8063" s="3">
        <f t="shared" si="1256"/>
        <v>1289.4574600000001</v>
      </c>
      <c r="G8063" s="8">
        <f t="shared" si="1259"/>
        <v>0</v>
      </c>
      <c r="H8063" s="7">
        <f t="shared" si="1251"/>
        <v>0</v>
      </c>
      <c r="I8063" s="7">
        <f t="shared" si="1252"/>
        <v>0</v>
      </c>
      <c r="J8063">
        <f t="shared" si="1253"/>
        <v>0</v>
      </c>
      <c r="K8063">
        <f t="shared" si="1257"/>
        <v>0</v>
      </c>
      <c r="L8063">
        <f t="shared" si="1254"/>
        <v>0</v>
      </c>
      <c r="M8063" s="66" t="str">
        <f t="shared" si="1260"/>
        <v xml:space="preserve"> </v>
      </c>
    </row>
    <row r="8064" spans="1:13" x14ac:dyDescent="0.25">
      <c r="A8064" s="25">
        <f t="shared" si="1258"/>
        <v>8064</v>
      </c>
      <c r="B8064" s="35">
        <f>+INDEX(Исходные_данные!A:Z,A8064+$X$32-1,$X$30)</f>
        <v>0</v>
      </c>
      <c r="C8064" s="25">
        <f>+IFERROR(_xlfn.NUMBERVALUE(INDEX(Исходные_данные!A:Z,A8064+$X$32-1,$X$31),"."),0)</f>
        <v>0</v>
      </c>
      <c r="D8064" s="51"/>
      <c r="E8064" s="3">
        <f t="shared" si="1255"/>
        <v>1289.4580000000001</v>
      </c>
      <c r="F8064" s="3">
        <f t="shared" si="1256"/>
        <v>1289.4574600000001</v>
      </c>
      <c r="G8064" s="8">
        <f t="shared" si="1259"/>
        <v>0</v>
      </c>
      <c r="H8064" s="7">
        <f t="shared" si="1251"/>
        <v>0</v>
      </c>
      <c r="I8064" s="7">
        <f t="shared" si="1252"/>
        <v>0</v>
      </c>
      <c r="J8064">
        <f t="shared" si="1253"/>
        <v>0</v>
      </c>
      <c r="K8064">
        <f t="shared" si="1257"/>
        <v>0</v>
      </c>
      <c r="L8064">
        <f t="shared" si="1254"/>
        <v>0</v>
      </c>
      <c r="M8064" s="66" t="str">
        <f t="shared" si="1260"/>
        <v xml:space="preserve"> </v>
      </c>
    </row>
    <row r="8065" spans="1:13" x14ac:dyDescent="0.25">
      <c r="A8065" s="25">
        <f t="shared" si="1258"/>
        <v>8065</v>
      </c>
      <c r="B8065" s="35">
        <f>+INDEX(Исходные_данные!A:Z,A8065+$X$32-1,$X$30)</f>
        <v>0</v>
      </c>
      <c r="C8065" s="25">
        <f>+IFERROR(_xlfn.NUMBERVALUE(INDEX(Исходные_данные!A:Z,A8065+$X$32-1,$X$31),"."),0)</f>
        <v>0</v>
      </c>
      <c r="D8065" s="51"/>
      <c r="E8065" s="3">
        <f t="shared" si="1255"/>
        <v>1289.4580000000001</v>
      </c>
      <c r="F8065" s="3">
        <f t="shared" si="1256"/>
        <v>1289.4574600000001</v>
      </c>
      <c r="G8065" s="8">
        <f t="shared" si="1259"/>
        <v>0</v>
      </c>
      <c r="H8065" s="7">
        <f t="shared" ref="H8065:H8128" si="1261">IF(G8065&gt;$X$35,C8065,0)</f>
        <v>0</v>
      </c>
      <c r="I8065" s="7">
        <f t="shared" ref="I8065:I8128" si="1262">IF(AND(A8065&gt;$Q$25,A8065&lt;=$Q$25+$T$25),1,0)</f>
        <v>0</v>
      </c>
      <c r="J8065">
        <f t="shared" ref="J8065:J8128" si="1263">IF(I8065=1,IF(H8065*$W$47&lt;=$X$48,H8065*$W$47,0),0)</f>
        <v>0</v>
      </c>
      <c r="K8065">
        <f t="shared" si="1257"/>
        <v>0</v>
      </c>
      <c r="L8065">
        <f t="shared" ref="L8065:L8128" si="1264">+IF(I8065=1,IF(H8065*$W$47&lt;=$X$48,0,$X$48),0)</f>
        <v>0</v>
      </c>
      <c r="M8065" s="66" t="str">
        <f t="shared" si="1260"/>
        <v xml:space="preserve"> </v>
      </c>
    </row>
    <row r="8066" spans="1:13" x14ac:dyDescent="0.25">
      <c r="A8066" s="25">
        <f t="shared" si="1258"/>
        <v>8066</v>
      </c>
      <c r="B8066" s="35">
        <f>+INDEX(Исходные_данные!A:Z,A8066+$X$32-1,$X$30)</f>
        <v>0</v>
      </c>
      <c r="C8066" s="25">
        <f>+IFERROR(_xlfn.NUMBERVALUE(INDEX(Исходные_данные!A:Z,A8066+$X$32-1,$X$31),"."),0)</f>
        <v>0</v>
      </c>
      <c r="D8066" s="51"/>
      <c r="E8066" s="3">
        <f t="shared" ref="E8066:E8129" si="1265">+IFERROR(IF(_xlfn.NUMBERVALUE(B8066,".")&lt;E8065,E8065,_xlfn.NUMBERVALUE(B8066,".")),E8065)</f>
        <v>1289.4580000000001</v>
      </c>
      <c r="F8066" s="3">
        <f t="shared" ref="F8066:F8129" si="1266">(E8066-$X$45*$X$44)/IF($X$44&lt;&gt;0,ABS($X$44),1)*$X$39</f>
        <v>1289.4574600000001</v>
      </c>
      <c r="G8066" s="8">
        <f t="shared" si="1259"/>
        <v>0</v>
      </c>
      <c r="H8066" s="7">
        <f t="shared" si="1261"/>
        <v>0</v>
      </c>
      <c r="I8066" s="7">
        <f t="shared" si="1262"/>
        <v>0</v>
      </c>
      <c r="J8066">
        <f t="shared" si="1263"/>
        <v>0</v>
      </c>
      <c r="K8066">
        <f t="shared" ref="K8066:K8129" si="1267">+J8066/100</f>
        <v>0</v>
      </c>
      <c r="L8066">
        <f t="shared" si="1264"/>
        <v>0</v>
      </c>
      <c r="M8066" s="66" t="str">
        <f t="shared" si="1260"/>
        <v xml:space="preserve"> </v>
      </c>
    </row>
    <row r="8067" spans="1:13" x14ac:dyDescent="0.25">
      <c r="A8067" s="25">
        <f t="shared" ref="A8067:A8130" si="1268">+A8066+1</f>
        <v>8067</v>
      </c>
      <c r="B8067" s="35">
        <f>+INDEX(Исходные_данные!A:Z,A8067+$X$32-1,$X$30)</f>
        <v>0</v>
      </c>
      <c r="C8067" s="25">
        <f>+IFERROR(_xlfn.NUMBERVALUE(INDEX(Исходные_данные!A:Z,A8067+$X$32-1,$X$31),"."),0)</f>
        <v>0</v>
      </c>
      <c r="D8067" s="51"/>
      <c r="E8067" s="3">
        <f t="shared" si="1265"/>
        <v>1289.4580000000001</v>
      </c>
      <c r="F8067" s="3">
        <f t="shared" si="1266"/>
        <v>1289.4574600000001</v>
      </c>
      <c r="G8067" s="8">
        <f t="shared" ref="G8067:G8130" si="1269">+IF(E8067=E8066,0,_xlfn.NUMBERVALUE(C8067,".")/O$56*100)</f>
        <v>0</v>
      </c>
      <c r="H8067" s="7">
        <f t="shared" si="1261"/>
        <v>0</v>
      </c>
      <c r="I8067" s="7">
        <f t="shared" si="1262"/>
        <v>0</v>
      </c>
      <c r="J8067">
        <f t="shared" si="1263"/>
        <v>0</v>
      </c>
      <c r="K8067">
        <f t="shared" si="1267"/>
        <v>0</v>
      </c>
      <c r="L8067">
        <f t="shared" si="1264"/>
        <v>0</v>
      </c>
      <c r="M8067" s="66" t="str">
        <f t="shared" si="1260"/>
        <v xml:space="preserve"> </v>
      </c>
    </row>
    <row r="8068" spans="1:13" x14ac:dyDescent="0.25">
      <c r="A8068" s="25">
        <f t="shared" si="1268"/>
        <v>8068</v>
      </c>
      <c r="B8068" s="35">
        <f>+INDEX(Исходные_данные!A:Z,A8068+$X$32-1,$X$30)</f>
        <v>0</v>
      </c>
      <c r="C8068" s="25">
        <f>+IFERROR(_xlfn.NUMBERVALUE(INDEX(Исходные_данные!A:Z,A8068+$X$32-1,$X$31),"."),0)</f>
        <v>0</v>
      </c>
      <c r="D8068" s="51"/>
      <c r="E8068" s="3">
        <f t="shared" si="1265"/>
        <v>1289.4580000000001</v>
      </c>
      <c r="F8068" s="3">
        <f t="shared" si="1266"/>
        <v>1289.4574600000001</v>
      </c>
      <c r="G8068" s="8">
        <f t="shared" si="1269"/>
        <v>0</v>
      </c>
      <c r="H8068" s="7">
        <f t="shared" si="1261"/>
        <v>0</v>
      </c>
      <c r="I8068" s="7">
        <f t="shared" si="1262"/>
        <v>0</v>
      </c>
      <c r="J8068">
        <f t="shared" si="1263"/>
        <v>0</v>
      </c>
      <c r="K8068">
        <f t="shared" si="1267"/>
        <v>0</v>
      </c>
      <c r="L8068">
        <f t="shared" si="1264"/>
        <v>0</v>
      </c>
      <c r="M8068" s="66" t="str">
        <f t="shared" si="1260"/>
        <v xml:space="preserve"> </v>
      </c>
    </row>
    <row r="8069" spans="1:13" x14ac:dyDescent="0.25">
      <c r="A8069" s="25">
        <f t="shared" si="1268"/>
        <v>8069</v>
      </c>
      <c r="B8069" s="35">
        <f>+INDEX(Исходные_данные!A:Z,A8069+$X$32-1,$X$30)</f>
        <v>0</v>
      </c>
      <c r="C8069" s="25">
        <f>+IFERROR(_xlfn.NUMBERVALUE(INDEX(Исходные_данные!A:Z,A8069+$X$32-1,$X$31),"."),0)</f>
        <v>0</v>
      </c>
      <c r="D8069" s="51"/>
      <c r="E8069" s="3">
        <f t="shared" si="1265"/>
        <v>1289.4580000000001</v>
      </c>
      <c r="F8069" s="3">
        <f t="shared" si="1266"/>
        <v>1289.4574600000001</v>
      </c>
      <c r="G8069" s="8">
        <f t="shared" si="1269"/>
        <v>0</v>
      </c>
      <c r="H8069" s="7">
        <f t="shared" si="1261"/>
        <v>0</v>
      </c>
      <c r="I8069" s="7">
        <f t="shared" si="1262"/>
        <v>0</v>
      </c>
      <c r="J8069">
        <f t="shared" si="1263"/>
        <v>0</v>
      </c>
      <c r="K8069">
        <f t="shared" si="1267"/>
        <v>0</v>
      </c>
      <c r="L8069">
        <f t="shared" si="1264"/>
        <v>0</v>
      </c>
      <c r="M8069" s="66" t="str">
        <f t="shared" si="1260"/>
        <v xml:space="preserve"> </v>
      </c>
    </row>
    <row r="8070" spans="1:13" x14ac:dyDescent="0.25">
      <c r="A8070" s="25">
        <f t="shared" si="1268"/>
        <v>8070</v>
      </c>
      <c r="B8070" s="35">
        <f>+INDEX(Исходные_данные!A:Z,A8070+$X$32-1,$X$30)</f>
        <v>0</v>
      </c>
      <c r="C8070" s="25">
        <f>+IFERROR(_xlfn.NUMBERVALUE(INDEX(Исходные_данные!A:Z,A8070+$X$32-1,$X$31),"."),0)</f>
        <v>0</v>
      </c>
      <c r="D8070" s="51"/>
      <c r="E8070" s="3">
        <f t="shared" si="1265"/>
        <v>1289.4580000000001</v>
      </c>
      <c r="F8070" s="3">
        <f t="shared" si="1266"/>
        <v>1289.4574600000001</v>
      </c>
      <c r="G8070" s="8">
        <f t="shared" si="1269"/>
        <v>0</v>
      </c>
      <c r="H8070" s="7">
        <f t="shared" si="1261"/>
        <v>0</v>
      </c>
      <c r="I8070" s="7">
        <f t="shared" si="1262"/>
        <v>0</v>
      </c>
      <c r="J8070">
        <f t="shared" si="1263"/>
        <v>0</v>
      </c>
      <c r="K8070">
        <f t="shared" si="1267"/>
        <v>0</v>
      </c>
      <c r="L8070">
        <f t="shared" si="1264"/>
        <v>0</v>
      </c>
      <c r="M8070" s="66" t="str">
        <f t="shared" si="1260"/>
        <v xml:space="preserve"> </v>
      </c>
    </row>
    <row r="8071" spans="1:13" x14ac:dyDescent="0.25">
      <c r="A8071" s="25">
        <f t="shared" si="1268"/>
        <v>8071</v>
      </c>
      <c r="B8071" s="35">
        <f>+INDEX(Исходные_данные!A:Z,A8071+$X$32-1,$X$30)</f>
        <v>0</v>
      </c>
      <c r="C8071" s="25">
        <f>+IFERROR(_xlfn.NUMBERVALUE(INDEX(Исходные_данные!A:Z,A8071+$X$32-1,$X$31),"."),0)</f>
        <v>0</v>
      </c>
      <c r="D8071" s="51"/>
      <c r="E8071" s="3">
        <f t="shared" si="1265"/>
        <v>1289.4580000000001</v>
      </c>
      <c r="F8071" s="3">
        <f t="shared" si="1266"/>
        <v>1289.4574600000001</v>
      </c>
      <c r="G8071" s="8">
        <f t="shared" si="1269"/>
        <v>0</v>
      </c>
      <c r="H8071" s="7">
        <f t="shared" si="1261"/>
        <v>0</v>
      </c>
      <c r="I8071" s="7">
        <f t="shared" si="1262"/>
        <v>0</v>
      </c>
      <c r="J8071">
        <f t="shared" si="1263"/>
        <v>0</v>
      </c>
      <c r="K8071">
        <f t="shared" si="1267"/>
        <v>0</v>
      </c>
      <c r="L8071">
        <f t="shared" si="1264"/>
        <v>0</v>
      </c>
      <c r="M8071" s="66" t="str">
        <f t="shared" si="1260"/>
        <v xml:space="preserve"> </v>
      </c>
    </row>
    <row r="8072" spans="1:13" x14ac:dyDescent="0.25">
      <c r="A8072" s="25">
        <f t="shared" si="1268"/>
        <v>8072</v>
      </c>
      <c r="B8072" s="35">
        <f>+INDEX(Исходные_данные!A:Z,A8072+$X$32-1,$X$30)</f>
        <v>0</v>
      </c>
      <c r="C8072" s="25">
        <f>+IFERROR(_xlfn.NUMBERVALUE(INDEX(Исходные_данные!A:Z,A8072+$X$32-1,$X$31),"."),0)</f>
        <v>0</v>
      </c>
      <c r="D8072" s="51"/>
      <c r="E8072" s="3">
        <f t="shared" si="1265"/>
        <v>1289.4580000000001</v>
      </c>
      <c r="F8072" s="3">
        <f t="shared" si="1266"/>
        <v>1289.4574600000001</v>
      </c>
      <c r="G8072" s="8">
        <f t="shared" si="1269"/>
        <v>0</v>
      </c>
      <c r="H8072" s="7">
        <f t="shared" si="1261"/>
        <v>0</v>
      </c>
      <c r="I8072" s="7">
        <f t="shared" si="1262"/>
        <v>0</v>
      </c>
      <c r="J8072">
        <f t="shared" si="1263"/>
        <v>0</v>
      </c>
      <c r="K8072">
        <f t="shared" si="1267"/>
        <v>0</v>
      </c>
      <c r="L8072">
        <f t="shared" si="1264"/>
        <v>0</v>
      </c>
      <c r="M8072" s="66" t="str">
        <f t="shared" si="1260"/>
        <v xml:space="preserve"> </v>
      </c>
    </row>
    <row r="8073" spans="1:13" x14ac:dyDescent="0.25">
      <c r="A8073" s="25">
        <f t="shared" si="1268"/>
        <v>8073</v>
      </c>
      <c r="B8073" s="35">
        <f>+INDEX(Исходные_данные!A:Z,A8073+$X$32-1,$X$30)</f>
        <v>0</v>
      </c>
      <c r="C8073" s="25">
        <f>+IFERROR(_xlfn.NUMBERVALUE(INDEX(Исходные_данные!A:Z,A8073+$X$32-1,$X$31),"."),0)</f>
        <v>0</v>
      </c>
      <c r="D8073" s="51"/>
      <c r="E8073" s="3">
        <f t="shared" si="1265"/>
        <v>1289.4580000000001</v>
      </c>
      <c r="F8073" s="3">
        <f t="shared" si="1266"/>
        <v>1289.4574600000001</v>
      </c>
      <c r="G8073" s="8">
        <f t="shared" si="1269"/>
        <v>0</v>
      </c>
      <c r="H8073" s="7">
        <f t="shared" si="1261"/>
        <v>0</v>
      </c>
      <c r="I8073" s="7">
        <f t="shared" si="1262"/>
        <v>0</v>
      </c>
      <c r="J8073">
        <f t="shared" si="1263"/>
        <v>0</v>
      </c>
      <c r="K8073">
        <f t="shared" si="1267"/>
        <v>0</v>
      </c>
      <c r="L8073">
        <f t="shared" si="1264"/>
        <v>0</v>
      </c>
      <c r="M8073" s="66" t="str">
        <f t="shared" si="1260"/>
        <v xml:space="preserve"> </v>
      </c>
    </row>
    <row r="8074" spans="1:13" x14ac:dyDescent="0.25">
      <c r="A8074" s="25">
        <f t="shared" si="1268"/>
        <v>8074</v>
      </c>
      <c r="B8074" s="35">
        <f>+INDEX(Исходные_данные!A:Z,A8074+$X$32-1,$X$30)</f>
        <v>0</v>
      </c>
      <c r="C8074" s="25">
        <f>+IFERROR(_xlfn.NUMBERVALUE(INDEX(Исходные_данные!A:Z,A8074+$X$32-1,$X$31),"."),0)</f>
        <v>0</v>
      </c>
      <c r="D8074" s="51"/>
      <c r="E8074" s="3">
        <f t="shared" si="1265"/>
        <v>1289.4580000000001</v>
      </c>
      <c r="F8074" s="3">
        <f t="shared" si="1266"/>
        <v>1289.4574600000001</v>
      </c>
      <c r="G8074" s="8">
        <f t="shared" si="1269"/>
        <v>0</v>
      </c>
      <c r="H8074" s="7">
        <f t="shared" si="1261"/>
        <v>0</v>
      </c>
      <c r="I8074" s="7">
        <f t="shared" si="1262"/>
        <v>0</v>
      </c>
      <c r="J8074">
        <f t="shared" si="1263"/>
        <v>0</v>
      </c>
      <c r="K8074">
        <f t="shared" si="1267"/>
        <v>0</v>
      </c>
      <c r="L8074">
        <f t="shared" si="1264"/>
        <v>0</v>
      </c>
      <c r="M8074" s="66" t="str">
        <f t="shared" si="1260"/>
        <v xml:space="preserve"> </v>
      </c>
    </row>
    <row r="8075" spans="1:13" x14ac:dyDescent="0.25">
      <c r="A8075" s="25">
        <f t="shared" si="1268"/>
        <v>8075</v>
      </c>
      <c r="B8075" s="35">
        <f>+INDEX(Исходные_данные!A:Z,A8075+$X$32-1,$X$30)</f>
        <v>0</v>
      </c>
      <c r="C8075" s="25">
        <f>+IFERROR(_xlfn.NUMBERVALUE(INDEX(Исходные_данные!A:Z,A8075+$X$32-1,$X$31),"."),0)</f>
        <v>0</v>
      </c>
      <c r="D8075" s="51"/>
      <c r="E8075" s="3">
        <f t="shared" si="1265"/>
        <v>1289.4580000000001</v>
      </c>
      <c r="F8075" s="3">
        <f t="shared" si="1266"/>
        <v>1289.4574600000001</v>
      </c>
      <c r="G8075" s="8">
        <f t="shared" si="1269"/>
        <v>0</v>
      </c>
      <c r="H8075" s="7">
        <f t="shared" si="1261"/>
        <v>0</v>
      </c>
      <c r="I8075" s="7">
        <f t="shared" si="1262"/>
        <v>0</v>
      </c>
      <c r="J8075">
        <f t="shared" si="1263"/>
        <v>0</v>
      </c>
      <c r="K8075">
        <f t="shared" si="1267"/>
        <v>0</v>
      </c>
      <c r="L8075">
        <f t="shared" si="1264"/>
        <v>0</v>
      </c>
      <c r="M8075" s="66" t="str">
        <f t="shared" si="1260"/>
        <v xml:space="preserve"> </v>
      </c>
    </row>
    <row r="8076" spans="1:13" x14ac:dyDescent="0.25">
      <c r="A8076" s="25">
        <f t="shared" si="1268"/>
        <v>8076</v>
      </c>
      <c r="B8076" s="35">
        <f>+INDEX(Исходные_данные!A:Z,A8076+$X$32-1,$X$30)</f>
        <v>0</v>
      </c>
      <c r="C8076" s="25">
        <f>+IFERROR(_xlfn.NUMBERVALUE(INDEX(Исходные_данные!A:Z,A8076+$X$32-1,$X$31),"."),0)</f>
        <v>0</v>
      </c>
      <c r="D8076" s="51"/>
      <c r="E8076" s="3">
        <f t="shared" si="1265"/>
        <v>1289.4580000000001</v>
      </c>
      <c r="F8076" s="3">
        <f t="shared" si="1266"/>
        <v>1289.4574600000001</v>
      </c>
      <c r="G8076" s="8">
        <f t="shared" si="1269"/>
        <v>0</v>
      </c>
      <c r="H8076" s="7">
        <f t="shared" si="1261"/>
        <v>0</v>
      </c>
      <c r="I8076" s="7">
        <f t="shared" si="1262"/>
        <v>0</v>
      </c>
      <c r="J8076">
        <f t="shared" si="1263"/>
        <v>0</v>
      </c>
      <c r="K8076">
        <f t="shared" si="1267"/>
        <v>0</v>
      </c>
      <c r="L8076">
        <f t="shared" si="1264"/>
        <v>0</v>
      </c>
      <c r="M8076" s="66" t="str">
        <f t="shared" si="1260"/>
        <v xml:space="preserve"> </v>
      </c>
    </row>
    <row r="8077" spans="1:13" x14ac:dyDescent="0.25">
      <c r="A8077" s="25">
        <f t="shared" si="1268"/>
        <v>8077</v>
      </c>
      <c r="B8077" s="35">
        <f>+INDEX(Исходные_данные!A:Z,A8077+$X$32-1,$X$30)</f>
        <v>0</v>
      </c>
      <c r="C8077" s="25">
        <f>+IFERROR(_xlfn.NUMBERVALUE(INDEX(Исходные_данные!A:Z,A8077+$X$32-1,$X$31),"."),0)</f>
        <v>0</v>
      </c>
      <c r="D8077" s="51"/>
      <c r="E8077" s="3">
        <f t="shared" si="1265"/>
        <v>1289.4580000000001</v>
      </c>
      <c r="F8077" s="3">
        <f t="shared" si="1266"/>
        <v>1289.4574600000001</v>
      </c>
      <c r="G8077" s="8">
        <f t="shared" si="1269"/>
        <v>0</v>
      </c>
      <c r="H8077" s="7">
        <f t="shared" si="1261"/>
        <v>0</v>
      </c>
      <c r="I8077" s="7">
        <f t="shared" si="1262"/>
        <v>0</v>
      </c>
      <c r="J8077">
        <f t="shared" si="1263"/>
        <v>0</v>
      </c>
      <c r="K8077">
        <f t="shared" si="1267"/>
        <v>0</v>
      </c>
      <c r="L8077">
        <f t="shared" si="1264"/>
        <v>0</v>
      </c>
      <c r="M8077" s="66" t="str">
        <f t="shared" si="1260"/>
        <v xml:space="preserve"> </v>
      </c>
    </row>
    <row r="8078" spans="1:13" x14ac:dyDescent="0.25">
      <c r="A8078" s="25">
        <f t="shared" si="1268"/>
        <v>8078</v>
      </c>
      <c r="B8078" s="35">
        <f>+INDEX(Исходные_данные!A:Z,A8078+$X$32-1,$X$30)</f>
        <v>0</v>
      </c>
      <c r="C8078" s="25">
        <f>+IFERROR(_xlfn.NUMBERVALUE(INDEX(Исходные_данные!A:Z,A8078+$X$32-1,$X$31),"."),0)</f>
        <v>0</v>
      </c>
      <c r="D8078" s="51"/>
      <c r="E8078" s="3">
        <f t="shared" si="1265"/>
        <v>1289.4580000000001</v>
      </c>
      <c r="F8078" s="3">
        <f t="shared" si="1266"/>
        <v>1289.4574600000001</v>
      </c>
      <c r="G8078" s="8">
        <f t="shared" si="1269"/>
        <v>0</v>
      </c>
      <c r="H8078" s="7">
        <f t="shared" si="1261"/>
        <v>0</v>
      </c>
      <c r="I8078" s="7">
        <f t="shared" si="1262"/>
        <v>0</v>
      </c>
      <c r="J8078">
        <f t="shared" si="1263"/>
        <v>0</v>
      </c>
      <c r="K8078">
        <f t="shared" si="1267"/>
        <v>0</v>
      </c>
      <c r="L8078">
        <f t="shared" si="1264"/>
        <v>0</v>
      </c>
      <c r="M8078" s="66" t="str">
        <f t="shared" si="1260"/>
        <v xml:space="preserve"> </v>
      </c>
    </row>
    <row r="8079" spans="1:13" x14ac:dyDescent="0.25">
      <c r="A8079" s="25">
        <f t="shared" si="1268"/>
        <v>8079</v>
      </c>
      <c r="B8079" s="35">
        <f>+INDEX(Исходные_данные!A:Z,A8079+$X$32-1,$X$30)</f>
        <v>0</v>
      </c>
      <c r="C8079" s="25">
        <f>+IFERROR(_xlfn.NUMBERVALUE(INDEX(Исходные_данные!A:Z,A8079+$X$32-1,$X$31),"."),0)</f>
        <v>0</v>
      </c>
      <c r="D8079" s="51"/>
      <c r="E8079" s="3">
        <f t="shared" si="1265"/>
        <v>1289.4580000000001</v>
      </c>
      <c r="F8079" s="3">
        <f t="shared" si="1266"/>
        <v>1289.4574600000001</v>
      </c>
      <c r="G8079" s="8">
        <f t="shared" si="1269"/>
        <v>0</v>
      </c>
      <c r="H8079" s="7">
        <f t="shared" si="1261"/>
        <v>0</v>
      </c>
      <c r="I8079" s="7">
        <f t="shared" si="1262"/>
        <v>0</v>
      </c>
      <c r="J8079">
        <f t="shared" si="1263"/>
        <v>0</v>
      </c>
      <c r="K8079">
        <f t="shared" si="1267"/>
        <v>0</v>
      </c>
      <c r="L8079">
        <f t="shared" si="1264"/>
        <v>0</v>
      </c>
      <c r="M8079" s="66" t="str">
        <f t="shared" si="1260"/>
        <v xml:space="preserve"> </v>
      </c>
    </row>
    <row r="8080" spans="1:13" x14ac:dyDescent="0.25">
      <c r="A8080" s="25">
        <f t="shared" si="1268"/>
        <v>8080</v>
      </c>
      <c r="B8080" s="35">
        <f>+INDEX(Исходные_данные!A:Z,A8080+$X$32-1,$X$30)</f>
        <v>0</v>
      </c>
      <c r="C8080" s="25">
        <f>+IFERROR(_xlfn.NUMBERVALUE(INDEX(Исходные_данные!A:Z,A8080+$X$32-1,$X$31),"."),0)</f>
        <v>0</v>
      </c>
      <c r="D8080" s="51"/>
      <c r="E8080" s="3">
        <f t="shared" si="1265"/>
        <v>1289.4580000000001</v>
      </c>
      <c r="F8080" s="3">
        <f t="shared" si="1266"/>
        <v>1289.4574600000001</v>
      </c>
      <c r="G8080" s="8">
        <f t="shared" si="1269"/>
        <v>0</v>
      </c>
      <c r="H8080" s="7">
        <f t="shared" si="1261"/>
        <v>0</v>
      </c>
      <c r="I8080" s="7">
        <f t="shared" si="1262"/>
        <v>0</v>
      </c>
      <c r="J8080">
        <f t="shared" si="1263"/>
        <v>0</v>
      </c>
      <c r="K8080">
        <f t="shared" si="1267"/>
        <v>0</v>
      </c>
      <c r="L8080">
        <f t="shared" si="1264"/>
        <v>0</v>
      </c>
      <c r="M8080" s="66" t="str">
        <f t="shared" si="1260"/>
        <v xml:space="preserve"> </v>
      </c>
    </row>
    <row r="8081" spans="1:13" x14ac:dyDescent="0.25">
      <c r="A8081" s="25">
        <f t="shared" si="1268"/>
        <v>8081</v>
      </c>
      <c r="B8081" s="35">
        <f>+INDEX(Исходные_данные!A:Z,A8081+$X$32-1,$X$30)</f>
        <v>0</v>
      </c>
      <c r="C8081" s="25">
        <f>+IFERROR(_xlfn.NUMBERVALUE(INDEX(Исходные_данные!A:Z,A8081+$X$32-1,$X$31),"."),0)</f>
        <v>0</v>
      </c>
      <c r="D8081" s="51"/>
      <c r="E8081" s="3">
        <f t="shared" si="1265"/>
        <v>1289.4580000000001</v>
      </c>
      <c r="F8081" s="3">
        <f t="shared" si="1266"/>
        <v>1289.4574600000001</v>
      </c>
      <c r="G8081" s="8">
        <f t="shared" si="1269"/>
        <v>0</v>
      </c>
      <c r="H8081" s="7">
        <f t="shared" si="1261"/>
        <v>0</v>
      </c>
      <c r="I8081" s="7">
        <f t="shared" si="1262"/>
        <v>0</v>
      </c>
      <c r="J8081">
        <f t="shared" si="1263"/>
        <v>0</v>
      </c>
      <c r="K8081">
        <f t="shared" si="1267"/>
        <v>0</v>
      </c>
      <c r="L8081">
        <f t="shared" si="1264"/>
        <v>0</v>
      </c>
      <c r="M8081" s="66" t="str">
        <f t="shared" si="1260"/>
        <v xml:space="preserve"> </v>
      </c>
    </row>
    <row r="8082" spans="1:13" x14ac:dyDescent="0.25">
      <c r="A8082" s="25">
        <f t="shared" si="1268"/>
        <v>8082</v>
      </c>
      <c r="B8082" s="35">
        <f>+INDEX(Исходные_данные!A:Z,A8082+$X$32-1,$X$30)</f>
        <v>0</v>
      </c>
      <c r="C8082" s="25">
        <f>+IFERROR(_xlfn.NUMBERVALUE(INDEX(Исходные_данные!A:Z,A8082+$X$32-1,$X$31),"."),0)</f>
        <v>0</v>
      </c>
      <c r="D8082" s="51"/>
      <c r="E8082" s="3">
        <f t="shared" si="1265"/>
        <v>1289.4580000000001</v>
      </c>
      <c r="F8082" s="3">
        <f t="shared" si="1266"/>
        <v>1289.4574600000001</v>
      </c>
      <c r="G8082" s="8">
        <f t="shared" si="1269"/>
        <v>0</v>
      </c>
      <c r="H8082" s="7">
        <f t="shared" si="1261"/>
        <v>0</v>
      </c>
      <c r="I8082" s="7">
        <f t="shared" si="1262"/>
        <v>0</v>
      </c>
      <c r="J8082">
        <f t="shared" si="1263"/>
        <v>0</v>
      </c>
      <c r="K8082">
        <f t="shared" si="1267"/>
        <v>0</v>
      </c>
      <c r="L8082">
        <f t="shared" si="1264"/>
        <v>0</v>
      </c>
      <c r="M8082" s="66" t="str">
        <f t="shared" si="1260"/>
        <v xml:space="preserve"> </v>
      </c>
    </row>
    <row r="8083" spans="1:13" x14ac:dyDescent="0.25">
      <c r="A8083" s="25">
        <f t="shared" si="1268"/>
        <v>8083</v>
      </c>
      <c r="B8083" s="35">
        <f>+INDEX(Исходные_данные!A:Z,A8083+$X$32-1,$X$30)</f>
        <v>0</v>
      </c>
      <c r="C8083" s="25">
        <f>+IFERROR(_xlfn.NUMBERVALUE(INDEX(Исходные_данные!A:Z,A8083+$X$32-1,$X$31),"."),0)</f>
        <v>0</v>
      </c>
      <c r="D8083" s="51"/>
      <c r="E8083" s="3">
        <f t="shared" si="1265"/>
        <v>1289.4580000000001</v>
      </c>
      <c r="F8083" s="3">
        <f t="shared" si="1266"/>
        <v>1289.4574600000001</v>
      </c>
      <c r="G8083" s="8">
        <f t="shared" si="1269"/>
        <v>0</v>
      </c>
      <c r="H8083" s="7">
        <f t="shared" si="1261"/>
        <v>0</v>
      </c>
      <c r="I8083" s="7">
        <f t="shared" si="1262"/>
        <v>0</v>
      </c>
      <c r="J8083">
        <f t="shared" si="1263"/>
        <v>0</v>
      </c>
      <c r="K8083">
        <f t="shared" si="1267"/>
        <v>0</v>
      </c>
      <c r="L8083">
        <f t="shared" si="1264"/>
        <v>0</v>
      </c>
      <c r="M8083" s="66" t="str">
        <f t="shared" si="1260"/>
        <v xml:space="preserve"> </v>
      </c>
    </row>
    <row r="8084" spans="1:13" x14ac:dyDescent="0.25">
      <c r="A8084" s="25">
        <f t="shared" si="1268"/>
        <v>8084</v>
      </c>
      <c r="B8084" s="35">
        <f>+INDEX(Исходные_данные!A:Z,A8084+$X$32-1,$X$30)</f>
        <v>0</v>
      </c>
      <c r="C8084" s="25">
        <f>+IFERROR(_xlfn.NUMBERVALUE(INDEX(Исходные_данные!A:Z,A8084+$X$32-1,$X$31),"."),0)</f>
        <v>0</v>
      </c>
      <c r="D8084" s="51"/>
      <c r="E8084" s="3">
        <f t="shared" si="1265"/>
        <v>1289.4580000000001</v>
      </c>
      <c r="F8084" s="3">
        <f t="shared" si="1266"/>
        <v>1289.4574600000001</v>
      </c>
      <c r="G8084" s="8">
        <f t="shared" si="1269"/>
        <v>0</v>
      </c>
      <c r="H8084" s="7">
        <f t="shared" si="1261"/>
        <v>0</v>
      </c>
      <c r="I8084" s="7">
        <f t="shared" si="1262"/>
        <v>0</v>
      </c>
      <c r="J8084">
        <f t="shared" si="1263"/>
        <v>0</v>
      </c>
      <c r="K8084">
        <f t="shared" si="1267"/>
        <v>0</v>
      </c>
      <c r="L8084">
        <f t="shared" si="1264"/>
        <v>0</v>
      </c>
      <c r="M8084" s="66" t="str">
        <f t="shared" si="1260"/>
        <v xml:space="preserve"> </v>
      </c>
    </row>
    <row r="8085" spans="1:13" x14ac:dyDescent="0.25">
      <c r="A8085" s="25">
        <f t="shared" si="1268"/>
        <v>8085</v>
      </c>
      <c r="B8085" s="35">
        <f>+INDEX(Исходные_данные!A:Z,A8085+$X$32-1,$X$30)</f>
        <v>0</v>
      </c>
      <c r="C8085" s="25">
        <f>+IFERROR(_xlfn.NUMBERVALUE(INDEX(Исходные_данные!A:Z,A8085+$X$32-1,$X$31),"."),0)</f>
        <v>0</v>
      </c>
      <c r="D8085" s="51"/>
      <c r="E8085" s="3">
        <f t="shared" si="1265"/>
        <v>1289.4580000000001</v>
      </c>
      <c r="F8085" s="3">
        <f t="shared" si="1266"/>
        <v>1289.4574600000001</v>
      </c>
      <c r="G8085" s="8">
        <f t="shared" si="1269"/>
        <v>0</v>
      </c>
      <c r="H8085" s="7">
        <f t="shared" si="1261"/>
        <v>0</v>
      </c>
      <c r="I8085" s="7">
        <f t="shared" si="1262"/>
        <v>0</v>
      </c>
      <c r="J8085">
        <f t="shared" si="1263"/>
        <v>0</v>
      </c>
      <c r="K8085">
        <f t="shared" si="1267"/>
        <v>0</v>
      </c>
      <c r="L8085">
        <f t="shared" si="1264"/>
        <v>0</v>
      </c>
      <c r="M8085" s="66" t="str">
        <f t="shared" si="1260"/>
        <v xml:space="preserve"> </v>
      </c>
    </row>
    <row r="8086" spans="1:13" x14ac:dyDescent="0.25">
      <c r="A8086" s="25">
        <f t="shared" si="1268"/>
        <v>8086</v>
      </c>
      <c r="B8086" s="35">
        <f>+INDEX(Исходные_данные!A:Z,A8086+$X$32-1,$X$30)</f>
        <v>0</v>
      </c>
      <c r="C8086" s="25">
        <f>+IFERROR(_xlfn.NUMBERVALUE(INDEX(Исходные_данные!A:Z,A8086+$X$32-1,$X$31),"."),0)</f>
        <v>0</v>
      </c>
      <c r="D8086" s="51"/>
      <c r="E8086" s="3">
        <f t="shared" si="1265"/>
        <v>1289.4580000000001</v>
      </c>
      <c r="F8086" s="3">
        <f t="shared" si="1266"/>
        <v>1289.4574600000001</v>
      </c>
      <c r="G8086" s="8">
        <f t="shared" si="1269"/>
        <v>0</v>
      </c>
      <c r="H8086" s="7">
        <f t="shared" si="1261"/>
        <v>0</v>
      </c>
      <c r="I8086" s="7">
        <f t="shared" si="1262"/>
        <v>0</v>
      </c>
      <c r="J8086">
        <f t="shared" si="1263"/>
        <v>0</v>
      </c>
      <c r="K8086">
        <f t="shared" si="1267"/>
        <v>0</v>
      </c>
      <c r="L8086">
        <f t="shared" si="1264"/>
        <v>0</v>
      </c>
      <c r="M8086" s="66" t="str">
        <f t="shared" si="1260"/>
        <v xml:space="preserve"> </v>
      </c>
    </row>
    <row r="8087" spans="1:13" x14ac:dyDescent="0.25">
      <c r="A8087" s="25">
        <f t="shared" si="1268"/>
        <v>8087</v>
      </c>
      <c r="B8087" s="35">
        <f>+INDEX(Исходные_данные!A:Z,A8087+$X$32-1,$X$30)</f>
        <v>0</v>
      </c>
      <c r="C8087" s="25">
        <f>+IFERROR(_xlfn.NUMBERVALUE(INDEX(Исходные_данные!A:Z,A8087+$X$32-1,$X$31),"."),0)</f>
        <v>0</v>
      </c>
      <c r="D8087" s="51"/>
      <c r="E8087" s="3">
        <f t="shared" si="1265"/>
        <v>1289.4580000000001</v>
      </c>
      <c r="F8087" s="3">
        <f t="shared" si="1266"/>
        <v>1289.4574600000001</v>
      </c>
      <c r="G8087" s="8">
        <f t="shared" si="1269"/>
        <v>0</v>
      </c>
      <c r="H8087" s="7">
        <f t="shared" si="1261"/>
        <v>0</v>
      </c>
      <c r="I8087" s="7">
        <f t="shared" si="1262"/>
        <v>0</v>
      </c>
      <c r="J8087">
        <f t="shared" si="1263"/>
        <v>0</v>
      </c>
      <c r="K8087">
        <f t="shared" si="1267"/>
        <v>0</v>
      </c>
      <c r="L8087">
        <f t="shared" si="1264"/>
        <v>0</v>
      </c>
      <c r="M8087" s="66" t="str">
        <f t="shared" si="1260"/>
        <v xml:space="preserve"> </v>
      </c>
    </row>
    <row r="8088" spans="1:13" x14ac:dyDescent="0.25">
      <c r="A8088" s="25">
        <f t="shared" si="1268"/>
        <v>8088</v>
      </c>
      <c r="B8088" s="35">
        <f>+INDEX(Исходные_данные!A:Z,A8088+$X$32-1,$X$30)</f>
        <v>0</v>
      </c>
      <c r="C8088" s="25">
        <f>+IFERROR(_xlfn.NUMBERVALUE(INDEX(Исходные_данные!A:Z,A8088+$X$32-1,$X$31),"."),0)</f>
        <v>0</v>
      </c>
      <c r="D8088" s="51"/>
      <c r="E8088" s="3">
        <f t="shared" si="1265"/>
        <v>1289.4580000000001</v>
      </c>
      <c r="F8088" s="3">
        <f t="shared" si="1266"/>
        <v>1289.4574600000001</v>
      </c>
      <c r="G8088" s="8">
        <f t="shared" si="1269"/>
        <v>0</v>
      </c>
      <c r="H8088" s="7">
        <f t="shared" si="1261"/>
        <v>0</v>
      </c>
      <c r="I8088" s="7">
        <f t="shared" si="1262"/>
        <v>0</v>
      </c>
      <c r="J8088">
        <f t="shared" si="1263"/>
        <v>0</v>
      </c>
      <c r="K8088">
        <f t="shared" si="1267"/>
        <v>0</v>
      </c>
      <c r="L8088">
        <f t="shared" si="1264"/>
        <v>0</v>
      </c>
      <c r="M8088" s="66" t="str">
        <f t="shared" si="1260"/>
        <v xml:space="preserve"> </v>
      </c>
    </row>
    <row r="8089" spans="1:13" x14ac:dyDescent="0.25">
      <c r="A8089" s="25">
        <f t="shared" si="1268"/>
        <v>8089</v>
      </c>
      <c r="B8089" s="35">
        <f>+INDEX(Исходные_данные!A:Z,A8089+$X$32-1,$X$30)</f>
        <v>0</v>
      </c>
      <c r="C8089" s="25">
        <f>+IFERROR(_xlfn.NUMBERVALUE(INDEX(Исходные_данные!A:Z,A8089+$X$32-1,$X$31),"."),0)</f>
        <v>0</v>
      </c>
      <c r="D8089" s="51"/>
      <c r="E8089" s="3">
        <f t="shared" si="1265"/>
        <v>1289.4580000000001</v>
      </c>
      <c r="F8089" s="3">
        <f t="shared" si="1266"/>
        <v>1289.4574600000001</v>
      </c>
      <c r="G8089" s="8">
        <f t="shared" si="1269"/>
        <v>0</v>
      </c>
      <c r="H8089" s="7">
        <f t="shared" si="1261"/>
        <v>0</v>
      </c>
      <c r="I8089" s="7">
        <f t="shared" si="1262"/>
        <v>0</v>
      </c>
      <c r="J8089">
        <f t="shared" si="1263"/>
        <v>0</v>
      </c>
      <c r="K8089">
        <f t="shared" si="1267"/>
        <v>0</v>
      </c>
      <c r="L8089">
        <f t="shared" si="1264"/>
        <v>0</v>
      </c>
      <c r="M8089" s="66" t="str">
        <f t="shared" si="1260"/>
        <v xml:space="preserve"> </v>
      </c>
    </row>
    <row r="8090" spans="1:13" x14ac:dyDescent="0.25">
      <c r="A8090" s="25">
        <f t="shared" si="1268"/>
        <v>8090</v>
      </c>
      <c r="B8090" s="35">
        <f>+INDEX(Исходные_данные!A:Z,A8090+$X$32-1,$X$30)</f>
        <v>0</v>
      </c>
      <c r="C8090" s="25">
        <f>+IFERROR(_xlfn.NUMBERVALUE(INDEX(Исходные_данные!A:Z,A8090+$X$32-1,$X$31),"."),0)</f>
        <v>0</v>
      </c>
      <c r="D8090" s="51"/>
      <c r="E8090" s="3">
        <f t="shared" si="1265"/>
        <v>1289.4580000000001</v>
      </c>
      <c r="F8090" s="3">
        <f t="shared" si="1266"/>
        <v>1289.4574600000001</v>
      </c>
      <c r="G8090" s="8">
        <f t="shared" si="1269"/>
        <v>0</v>
      </c>
      <c r="H8090" s="7">
        <f t="shared" si="1261"/>
        <v>0</v>
      </c>
      <c r="I8090" s="7">
        <f t="shared" si="1262"/>
        <v>0</v>
      </c>
      <c r="J8090">
        <f t="shared" si="1263"/>
        <v>0</v>
      </c>
      <c r="K8090">
        <f t="shared" si="1267"/>
        <v>0</v>
      </c>
      <c r="L8090">
        <f t="shared" si="1264"/>
        <v>0</v>
      </c>
      <c r="M8090" s="66" t="str">
        <f t="shared" si="1260"/>
        <v xml:space="preserve"> </v>
      </c>
    </row>
    <row r="8091" spans="1:13" x14ac:dyDescent="0.25">
      <c r="A8091" s="25">
        <f t="shared" si="1268"/>
        <v>8091</v>
      </c>
      <c r="B8091" s="35">
        <f>+INDEX(Исходные_данные!A:Z,A8091+$X$32-1,$X$30)</f>
        <v>0</v>
      </c>
      <c r="C8091" s="25">
        <f>+IFERROR(_xlfn.NUMBERVALUE(INDEX(Исходные_данные!A:Z,A8091+$X$32-1,$X$31),"."),0)</f>
        <v>0</v>
      </c>
      <c r="D8091" s="51"/>
      <c r="E8091" s="3">
        <f t="shared" si="1265"/>
        <v>1289.4580000000001</v>
      </c>
      <c r="F8091" s="3">
        <f t="shared" si="1266"/>
        <v>1289.4574600000001</v>
      </c>
      <c r="G8091" s="8">
        <f t="shared" si="1269"/>
        <v>0</v>
      </c>
      <c r="H8091" s="7">
        <f t="shared" si="1261"/>
        <v>0</v>
      </c>
      <c r="I8091" s="7">
        <f t="shared" si="1262"/>
        <v>0</v>
      </c>
      <c r="J8091">
        <f t="shared" si="1263"/>
        <v>0</v>
      </c>
      <c r="K8091">
        <f t="shared" si="1267"/>
        <v>0</v>
      </c>
      <c r="L8091">
        <f t="shared" si="1264"/>
        <v>0</v>
      </c>
      <c r="M8091" s="66" t="str">
        <f t="shared" si="1260"/>
        <v xml:space="preserve"> </v>
      </c>
    </row>
    <row r="8092" spans="1:13" x14ac:dyDescent="0.25">
      <c r="A8092" s="25">
        <f t="shared" si="1268"/>
        <v>8092</v>
      </c>
      <c r="B8092" s="35">
        <f>+INDEX(Исходные_данные!A:Z,A8092+$X$32-1,$X$30)</f>
        <v>0</v>
      </c>
      <c r="C8092" s="25">
        <f>+IFERROR(_xlfn.NUMBERVALUE(INDEX(Исходные_данные!A:Z,A8092+$X$32-1,$X$31),"."),0)</f>
        <v>0</v>
      </c>
      <c r="D8092" s="51"/>
      <c r="E8092" s="3">
        <f t="shared" si="1265"/>
        <v>1289.4580000000001</v>
      </c>
      <c r="F8092" s="3">
        <f t="shared" si="1266"/>
        <v>1289.4574600000001</v>
      </c>
      <c r="G8092" s="8">
        <f t="shared" si="1269"/>
        <v>0</v>
      </c>
      <c r="H8092" s="7">
        <f t="shared" si="1261"/>
        <v>0</v>
      </c>
      <c r="I8092" s="7">
        <f t="shared" si="1262"/>
        <v>0</v>
      </c>
      <c r="J8092">
        <f t="shared" si="1263"/>
        <v>0</v>
      </c>
      <c r="K8092">
        <f t="shared" si="1267"/>
        <v>0</v>
      </c>
      <c r="L8092">
        <f t="shared" si="1264"/>
        <v>0</v>
      </c>
      <c r="M8092" s="66" t="str">
        <f t="shared" ref="M8092:M8155" si="1270">IF(AC8107=1,"",+CONCATENATE(IF($AC$43=1,CONCATENATE(D8092," "),""),IF($AC$44=1,CONCATENATE(E8092," (",TEXT(G8092,"0,0"),"%)"),"")))</f>
        <v xml:space="preserve"> </v>
      </c>
    </row>
    <row r="8093" spans="1:13" x14ac:dyDescent="0.25">
      <c r="A8093" s="25">
        <f t="shared" si="1268"/>
        <v>8093</v>
      </c>
      <c r="B8093" s="35">
        <f>+INDEX(Исходные_данные!A:Z,A8093+$X$32-1,$X$30)</f>
        <v>0</v>
      </c>
      <c r="C8093" s="25">
        <f>+IFERROR(_xlfn.NUMBERVALUE(INDEX(Исходные_данные!A:Z,A8093+$X$32-1,$X$31),"."),0)</f>
        <v>0</v>
      </c>
      <c r="D8093" s="51"/>
      <c r="E8093" s="3">
        <f t="shared" si="1265"/>
        <v>1289.4580000000001</v>
      </c>
      <c r="F8093" s="3">
        <f t="shared" si="1266"/>
        <v>1289.4574600000001</v>
      </c>
      <c r="G8093" s="8">
        <f t="shared" si="1269"/>
        <v>0</v>
      </c>
      <c r="H8093" s="7">
        <f t="shared" si="1261"/>
        <v>0</v>
      </c>
      <c r="I8093" s="7">
        <f t="shared" si="1262"/>
        <v>0</v>
      </c>
      <c r="J8093">
        <f t="shared" si="1263"/>
        <v>0</v>
      </c>
      <c r="K8093">
        <f t="shared" si="1267"/>
        <v>0</v>
      </c>
      <c r="L8093">
        <f t="shared" si="1264"/>
        <v>0</v>
      </c>
      <c r="M8093" s="66" t="str">
        <f t="shared" si="1270"/>
        <v xml:space="preserve"> </v>
      </c>
    </row>
    <row r="8094" spans="1:13" x14ac:dyDescent="0.25">
      <c r="A8094" s="25">
        <f t="shared" si="1268"/>
        <v>8094</v>
      </c>
      <c r="B8094" s="35">
        <f>+INDEX(Исходные_данные!A:Z,A8094+$X$32-1,$X$30)</f>
        <v>0</v>
      </c>
      <c r="C8094" s="25">
        <f>+IFERROR(_xlfn.NUMBERVALUE(INDEX(Исходные_данные!A:Z,A8094+$X$32-1,$X$31),"."),0)</f>
        <v>0</v>
      </c>
      <c r="D8094" s="51"/>
      <c r="E8094" s="3">
        <f t="shared" si="1265"/>
        <v>1289.4580000000001</v>
      </c>
      <c r="F8094" s="3">
        <f t="shared" si="1266"/>
        <v>1289.4574600000001</v>
      </c>
      <c r="G8094" s="8">
        <f t="shared" si="1269"/>
        <v>0</v>
      </c>
      <c r="H8094" s="7">
        <f t="shared" si="1261"/>
        <v>0</v>
      </c>
      <c r="I8094" s="7">
        <f t="shared" si="1262"/>
        <v>0</v>
      </c>
      <c r="J8094">
        <f t="shared" si="1263"/>
        <v>0</v>
      </c>
      <c r="K8094">
        <f t="shared" si="1267"/>
        <v>0</v>
      </c>
      <c r="L8094">
        <f t="shared" si="1264"/>
        <v>0</v>
      </c>
      <c r="M8094" s="66" t="str">
        <f t="shared" si="1270"/>
        <v xml:space="preserve"> </v>
      </c>
    </row>
    <row r="8095" spans="1:13" x14ac:dyDescent="0.25">
      <c r="A8095" s="25">
        <f t="shared" si="1268"/>
        <v>8095</v>
      </c>
      <c r="B8095" s="35">
        <f>+INDEX(Исходные_данные!A:Z,A8095+$X$32-1,$X$30)</f>
        <v>0</v>
      </c>
      <c r="C8095" s="25">
        <f>+IFERROR(_xlfn.NUMBERVALUE(INDEX(Исходные_данные!A:Z,A8095+$X$32-1,$X$31),"."),0)</f>
        <v>0</v>
      </c>
      <c r="D8095" s="51"/>
      <c r="E8095" s="3">
        <f t="shared" si="1265"/>
        <v>1289.4580000000001</v>
      </c>
      <c r="F8095" s="3">
        <f t="shared" si="1266"/>
        <v>1289.4574600000001</v>
      </c>
      <c r="G8095" s="8">
        <f t="shared" si="1269"/>
        <v>0</v>
      </c>
      <c r="H8095" s="7">
        <f t="shared" si="1261"/>
        <v>0</v>
      </c>
      <c r="I8095" s="7">
        <f t="shared" si="1262"/>
        <v>0</v>
      </c>
      <c r="J8095">
        <f t="shared" si="1263"/>
        <v>0</v>
      </c>
      <c r="K8095">
        <f t="shared" si="1267"/>
        <v>0</v>
      </c>
      <c r="L8095">
        <f t="shared" si="1264"/>
        <v>0</v>
      </c>
      <c r="M8095" s="66" t="str">
        <f t="shared" si="1270"/>
        <v xml:space="preserve"> </v>
      </c>
    </row>
    <row r="8096" spans="1:13" x14ac:dyDescent="0.25">
      <c r="A8096" s="25">
        <f t="shared" si="1268"/>
        <v>8096</v>
      </c>
      <c r="B8096" s="35">
        <f>+INDEX(Исходные_данные!A:Z,A8096+$X$32-1,$X$30)</f>
        <v>0</v>
      </c>
      <c r="C8096" s="25">
        <f>+IFERROR(_xlfn.NUMBERVALUE(INDEX(Исходные_данные!A:Z,A8096+$X$32-1,$X$31),"."),0)</f>
        <v>0</v>
      </c>
      <c r="D8096" s="51"/>
      <c r="E8096" s="3">
        <f t="shared" si="1265"/>
        <v>1289.4580000000001</v>
      </c>
      <c r="F8096" s="3">
        <f t="shared" si="1266"/>
        <v>1289.4574600000001</v>
      </c>
      <c r="G8096" s="8">
        <f t="shared" si="1269"/>
        <v>0</v>
      </c>
      <c r="H8096" s="7">
        <f t="shared" si="1261"/>
        <v>0</v>
      </c>
      <c r="I8096" s="7">
        <f t="shared" si="1262"/>
        <v>0</v>
      </c>
      <c r="J8096">
        <f t="shared" si="1263"/>
        <v>0</v>
      </c>
      <c r="K8096">
        <f t="shared" si="1267"/>
        <v>0</v>
      </c>
      <c r="L8096">
        <f t="shared" si="1264"/>
        <v>0</v>
      </c>
      <c r="M8096" s="66" t="str">
        <f t="shared" si="1270"/>
        <v xml:space="preserve"> </v>
      </c>
    </row>
    <row r="8097" spans="1:13" x14ac:dyDescent="0.25">
      <c r="A8097" s="25">
        <f t="shared" si="1268"/>
        <v>8097</v>
      </c>
      <c r="B8097" s="35">
        <f>+INDEX(Исходные_данные!A:Z,A8097+$X$32-1,$X$30)</f>
        <v>0</v>
      </c>
      <c r="C8097" s="25">
        <f>+IFERROR(_xlfn.NUMBERVALUE(INDEX(Исходные_данные!A:Z,A8097+$X$32-1,$X$31),"."),0)</f>
        <v>0</v>
      </c>
      <c r="D8097" s="51"/>
      <c r="E8097" s="3">
        <f t="shared" si="1265"/>
        <v>1289.4580000000001</v>
      </c>
      <c r="F8097" s="3">
        <f t="shared" si="1266"/>
        <v>1289.4574600000001</v>
      </c>
      <c r="G8097" s="8">
        <f t="shared" si="1269"/>
        <v>0</v>
      </c>
      <c r="H8097" s="7">
        <f t="shared" si="1261"/>
        <v>0</v>
      </c>
      <c r="I8097" s="7">
        <f t="shared" si="1262"/>
        <v>0</v>
      </c>
      <c r="J8097">
        <f t="shared" si="1263"/>
        <v>0</v>
      </c>
      <c r="K8097">
        <f t="shared" si="1267"/>
        <v>0</v>
      </c>
      <c r="L8097">
        <f t="shared" si="1264"/>
        <v>0</v>
      </c>
      <c r="M8097" s="66" t="str">
        <f t="shared" si="1270"/>
        <v xml:space="preserve"> </v>
      </c>
    </row>
    <row r="8098" spans="1:13" x14ac:dyDescent="0.25">
      <c r="A8098" s="25">
        <f t="shared" si="1268"/>
        <v>8098</v>
      </c>
      <c r="B8098" s="35">
        <f>+INDEX(Исходные_данные!A:Z,A8098+$X$32-1,$X$30)</f>
        <v>0</v>
      </c>
      <c r="C8098" s="25">
        <f>+IFERROR(_xlfn.NUMBERVALUE(INDEX(Исходные_данные!A:Z,A8098+$X$32-1,$X$31),"."),0)</f>
        <v>0</v>
      </c>
      <c r="D8098" s="51"/>
      <c r="E8098" s="3">
        <f t="shared" si="1265"/>
        <v>1289.4580000000001</v>
      </c>
      <c r="F8098" s="3">
        <f t="shared" si="1266"/>
        <v>1289.4574600000001</v>
      </c>
      <c r="G8098" s="8">
        <f t="shared" si="1269"/>
        <v>0</v>
      </c>
      <c r="H8098" s="7">
        <f t="shared" si="1261"/>
        <v>0</v>
      </c>
      <c r="I8098" s="7">
        <f t="shared" si="1262"/>
        <v>0</v>
      </c>
      <c r="J8098">
        <f t="shared" si="1263"/>
        <v>0</v>
      </c>
      <c r="K8098">
        <f t="shared" si="1267"/>
        <v>0</v>
      </c>
      <c r="L8098">
        <f t="shared" si="1264"/>
        <v>0</v>
      </c>
      <c r="M8098" s="66" t="str">
        <f t="shared" si="1270"/>
        <v xml:space="preserve"> </v>
      </c>
    </row>
    <row r="8099" spans="1:13" x14ac:dyDescent="0.25">
      <c r="A8099" s="25">
        <f t="shared" si="1268"/>
        <v>8099</v>
      </c>
      <c r="B8099" s="35">
        <f>+INDEX(Исходные_данные!A:Z,A8099+$X$32-1,$X$30)</f>
        <v>0</v>
      </c>
      <c r="C8099" s="25">
        <f>+IFERROR(_xlfn.NUMBERVALUE(INDEX(Исходные_данные!A:Z,A8099+$X$32-1,$X$31),"."),0)</f>
        <v>0</v>
      </c>
      <c r="D8099" s="51"/>
      <c r="E8099" s="3">
        <f t="shared" si="1265"/>
        <v>1289.4580000000001</v>
      </c>
      <c r="F8099" s="3">
        <f t="shared" si="1266"/>
        <v>1289.4574600000001</v>
      </c>
      <c r="G8099" s="8">
        <f t="shared" si="1269"/>
        <v>0</v>
      </c>
      <c r="H8099" s="7">
        <f t="shared" si="1261"/>
        <v>0</v>
      </c>
      <c r="I8099" s="7">
        <f t="shared" si="1262"/>
        <v>0</v>
      </c>
      <c r="J8099">
        <f t="shared" si="1263"/>
        <v>0</v>
      </c>
      <c r="K8099">
        <f t="shared" si="1267"/>
        <v>0</v>
      </c>
      <c r="L8099">
        <f t="shared" si="1264"/>
        <v>0</v>
      </c>
      <c r="M8099" s="66" t="str">
        <f t="shared" si="1270"/>
        <v xml:space="preserve"> </v>
      </c>
    </row>
    <row r="8100" spans="1:13" x14ac:dyDescent="0.25">
      <c r="A8100" s="25">
        <f t="shared" si="1268"/>
        <v>8100</v>
      </c>
      <c r="B8100" s="35">
        <f>+INDEX(Исходные_данные!A:Z,A8100+$X$32-1,$X$30)</f>
        <v>0</v>
      </c>
      <c r="C8100" s="25">
        <f>+IFERROR(_xlfn.NUMBERVALUE(INDEX(Исходные_данные!A:Z,A8100+$X$32-1,$X$31),"."),0)</f>
        <v>0</v>
      </c>
      <c r="D8100" s="51"/>
      <c r="E8100" s="3">
        <f t="shared" si="1265"/>
        <v>1289.4580000000001</v>
      </c>
      <c r="F8100" s="3">
        <f t="shared" si="1266"/>
        <v>1289.4574600000001</v>
      </c>
      <c r="G8100" s="8">
        <f t="shared" si="1269"/>
        <v>0</v>
      </c>
      <c r="H8100" s="7">
        <f t="shared" si="1261"/>
        <v>0</v>
      </c>
      <c r="I8100" s="7">
        <f t="shared" si="1262"/>
        <v>0</v>
      </c>
      <c r="J8100">
        <f t="shared" si="1263"/>
        <v>0</v>
      </c>
      <c r="K8100">
        <f t="shared" si="1267"/>
        <v>0</v>
      </c>
      <c r="L8100">
        <f t="shared" si="1264"/>
        <v>0</v>
      </c>
      <c r="M8100" s="66" t="str">
        <f t="shared" si="1270"/>
        <v xml:space="preserve"> </v>
      </c>
    </row>
    <row r="8101" spans="1:13" x14ac:dyDescent="0.25">
      <c r="A8101" s="25">
        <f t="shared" si="1268"/>
        <v>8101</v>
      </c>
      <c r="B8101" s="35">
        <f>+INDEX(Исходные_данные!A:Z,A8101+$X$32-1,$X$30)</f>
        <v>0</v>
      </c>
      <c r="C8101" s="25">
        <f>+IFERROR(_xlfn.NUMBERVALUE(INDEX(Исходные_данные!A:Z,A8101+$X$32-1,$X$31),"."),0)</f>
        <v>0</v>
      </c>
      <c r="D8101" s="51"/>
      <c r="E8101" s="3">
        <f t="shared" si="1265"/>
        <v>1289.4580000000001</v>
      </c>
      <c r="F8101" s="3">
        <f t="shared" si="1266"/>
        <v>1289.4574600000001</v>
      </c>
      <c r="G8101" s="8">
        <f t="shared" si="1269"/>
        <v>0</v>
      </c>
      <c r="H8101" s="7">
        <f t="shared" si="1261"/>
        <v>0</v>
      </c>
      <c r="I8101" s="7">
        <f t="shared" si="1262"/>
        <v>0</v>
      </c>
      <c r="J8101">
        <f t="shared" si="1263"/>
        <v>0</v>
      </c>
      <c r="K8101">
        <f t="shared" si="1267"/>
        <v>0</v>
      </c>
      <c r="L8101">
        <f t="shared" si="1264"/>
        <v>0</v>
      </c>
      <c r="M8101" s="66" t="str">
        <f t="shared" si="1270"/>
        <v xml:space="preserve"> </v>
      </c>
    </row>
    <row r="8102" spans="1:13" x14ac:dyDescent="0.25">
      <c r="A8102" s="25">
        <f t="shared" si="1268"/>
        <v>8102</v>
      </c>
      <c r="B8102" s="35">
        <f>+INDEX(Исходные_данные!A:Z,A8102+$X$32-1,$X$30)</f>
        <v>0</v>
      </c>
      <c r="C8102" s="25">
        <f>+IFERROR(_xlfn.NUMBERVALUE(INDEX(Исходные_данные!A:Z,A8102+$X$32-1,$X$31),"."),0)</f>
        <v>0</v>
      </c>
      <c r="D8102" s="51"/>
      <c r="E8102" s="3">
        <f t="shared" si="1265"/>
        <v>1289.4580000000001</v>
      </c>
      <c r="F8102" s="3">
        <f t="shared" si="1266"/>
        <v>1289.4574600000001</v>
      </c>
      <c r="G8102" s="8">
        <f t="shared" si="1269"/>
        <v>0</v>
      </c>
      <c r="H8102" s="7">
        <f t="shared" si="1261"/>
        <v>0</v>
      </c>
      <c r="I8102" s="7">
        <f t="shared" si="1262"/>
        <v>0</v>
      </c>
      <c r="J8102">
        <f t="shared" si="1263"/>
        <v>0</v>
      </c>
      <c r="K8102">
        <f t="shared" si="1267"/>
        <v>0</v>
      </c>
      <c r="L8102">
        <f t="shared" si="1264"/>
        <v>0</v>
      </c>
      <c r="M8102" s="66" t="str">
        <f t="shared" si="1270"/>
        <v xml:space="preserve"> </v>
      </c>
    </row>
    <row r="8103" spans="1:13" x14ac:dyDescent="0.25">
      <c r="A8103" s="25">
        <f t="shared" si="1268"/>
        <v>8103</v>
      </c>
      <c r="B8103" s="35">
        <f>+INDEX(Исходные_данные!A:Z,A8103+$X$32-1,$X$30)</f>
        <v>0</v>
      </c>
      <c r="C8103" s="25">
        <f>+IFERROR(_xlfn.NUMBERVALUE(INDEX(Исходные_данные!A:Z,A8103+$X$32-1,$X$31),"."),0)</f>
        <v>0</v>
      </c>
      <c r="D8103" s="51"/>
      <c r="E8103" s="3">
        <f t="shared" si="1265"/>
        <v>1289.4580000000001</v>
      </c>
      <c r="F8103" s="3">
        <f t="shared" si="1266"/>
        <v>1289.4574600000001</v>
      </c>
      <c r="G8103" s="8">
        <f t="shared" si="1269"/>
        <v>0</v>
      </c>
      <c r="H8103" s="7">
        <f t="shared" si="1261"/>
        <v>0</v>
      </c>
      <c r="I8103" s="7">
        <f t="shared" si="1262"/>
        <v>0</v>
      </c>
      <c r="J8103">
        <f t="shared" si="1263"/>
        <v>0</v>
      </c>
      <c r="K8103">
        <f t="shared" si="1267"/>
        <v>0</v>
      </c>
      <c r="L8103">
        <f t="shared" si="1264"/>
        <v>0</v>
      </c>
      <c r="M8103" s="66" t="str">
        <f t="shared" si="1270"/>
        <v xml:space="preserve"> </v>
      </c>
    </row>
    <row r="8104" spans="1:13" x14ac:dyDescent="0.25">
      <c r="A8104" s="25">
        <f t="shared" si="1268"/>
        <v>8104</v>
      </c>
      <c r="B8104" s="35">
        <f>+INDEX(Исходные_данные!A:Z,A8104+$X$32-1,$X$30)</f>
        <v>0</v>
      </c>
      <c r="C8104" s="25">
        <f>+IFERROR(_xlfn.NUMBERVALUE(INDEX(Исходные_данные!A:Z,A8104+$X$32-1,$X$31),"."),0)</f>
        <v>0</v>
      </c>
      <c r="D8104" s="51"/>
      <c r="E8104" s="3">
        <f t="shared" si="1265"/>
        <v>1289.4580000000001</v>
      </c>
      <c r="F8104" s="3">
        <f t="shared" si="1266"/>
        <v>1289.4574600000001</v>
      </c>
      <c r="G8104" s="8">
        <f t="shared" si="1269"/>
        <v>0</v>
      </c>
      <c r="H8104" s="7">
        <f t="shared" si="1261"/>
        <v>0</v>
      </c>
      <c r="I8104" s="7">
        <f t="shared" si="1262"/>
        <v>0</v>
      </c>
      <c r="J8104">
        <f t="shared" si="1263"/>
        <v>0</v>
      </c>
      <c r="K8104">
        <f t="shared" si="1267"/>
        <v>0</v>
      </c>
      <c r="L8104">
        <f t="shared" si="1264"/>
        <v>0</v>
      </c>
      <c r="M8104" s="66" t="str">
        <f t="shared" si="1270"/>
        <v xml:space="preserve"> </v>
      </c>
    </row>
    <row r="8105" spans="1:13" x14ac:dyDescent="0.25">
      <c r="A8105" s="25">
        <f t="shared" si="1268"/>
        <v>8105</v>
      </c>
      <c r="B8105" s="35">
        <f>+INDEX(Исходные_данные!A:Z,A8105+$X$32-1,$X$30)</f>
        <v>0</v>
      </c>
      <c r="C8105" s="25">
        <f>+IFERROR(_xlfn.NUMBERVALUE(INDEX(Исходные_данные!A:Z,A8105+$X$32-1,$X$31),"."),0)</f>
        <v>0</v>
      </c>
      <c r="D8105" s="51"/>
      <c r="E8105" s="3">
        <f t="shared" si="1265"/>
        <v>1289.4580000000001</v>
      </c>
      <c r="F8105" s="3">
        <f t="shared" si="1266"/>
        <v>1289.4574600000001</v>
      </c>
      <c r="G8105" s="8">
        <f t="shared" si="1269"/>
        <v>0</v>
      </c>
      <c r="H8105" s="7">
        <f t="shared" si="1261"/>
        <v>0</v>
      </c>
      <c r="I8105" s="7">
        <f t="shared" si="1262"/>
        <v>0</v>
      </c>
      <c r="J8105">
        <f t="shared" si="1263"/>
        <v>0</v>
      </c>
      <c r="K8105">
        <f t="shared" si="1267"/>
        <v>0</v>
      </c>
      <c r="L8105">
        <f t="shared" si="1264"/>
        <v>0</v>
      </c>
      <c r="M8105" s="66" t="str">
        <f t="shared" si="1270"/>
        <v xml:space="preserve"> </v>
      </c>
    </row>
    <row r="8106" spans="1:13" x14ac:dyDescent="0.25">
      <c r="A8106" s="25">
        <f t="shared" si="1268"/>
        <v>8106</v>
      </c>
      <c r="B8106" s="35">
        <f>+INDEX(Исходные_данные!A:Z,A8106+$X$32-1,$X$30)</f>
        <v>0</v>
      </c>
      <c r="C8106" s="25">
        <f>+IFERROR(_xlfn.NUMBERVALUE(INDEX(Исходные_данные!A:Z,A8106+$X$32-1,$X$31),"."),0)</f>
        <v>0</v>
      </c>
      <c r="D8106" s="51"/>
      <c r="E8106" s="3">
        <f t="shared" si="1265"/>
        <v>1289.4580000000001</v>
      </c>
      <c r="F8106" s="3">
        <f t="shared" si="1266"/>
        <v>1289.4574600000001</v>
      </c>
      <c r="G8106" s="8">
        <f t="shared" si="1269"/>
        <v>0</v>
      </c>
      <c r="H8106" s="7">
        <f t="shared" si="1261"/>
        <v>0</v>
      </c>
      <c r="I8106" s="7">
        <f t="shared" si="1262"/>
        <v>0</v>
      </c>
      <c r="J8106">
        <f t="shared" si="1263"/>
        <v>0</v>
      </c>
      <c r="K8106">
        <f t="shared" si="1267"/>
        <v>0</v>
      </c>
      <c r="L8106">
        <f t="shared" si="1264"/>
        <v>0</v>
      </c>
      <c r="M8106" s="66" t="str">
        <f t="shared" si="1270"/>
        <v xml:space="preserve"> </v>
      </c>
    </row>
    <row r="8107" spans="1:13" x14ac:dyDescent="0.25">
      <c r="A8107" s="25">
        <f t="shared" si="1268"/>
        <v>8107</v>
      </c>
      <c r="B8107" s="35">
        <f>+INDEX(Исходные_данные!A:Z,A8107+$X$32-1,$X$30)</f>
        <v>0</v>
      </c>
      <c r="C8107" s="25">
        <f>+IFERROR(_xlfn.NUMBERVALUE(INDEX(Исходные_данные!A:Z,A8107+$X$32-1,$X$31),"."),0)</f>
        <v>0</v>
      </c>
      <c r="D8107" s="51"/>
      <c r="E8107" s="3">
        <f t="shared" si="1265"/>
        <v>1289.4580000000001</v>
      </c>
      <c r="F8107" s="3">
        <f t="shared" si="1266"/>
        <v>1289.4574600000001</v>
      </c>
      <c r="G8107" s="8">
        <f t="shared" si="1269"/>
        <v>0</v>
      </c>
      <c r="H8107" s="7">
        <f t="shared" si="1261"/>
        <v>0</v>
      </c>
      <c r="I8107" s="7">
        <f t="shared" si="1262"/>
        <v>0</v>
      </c>
      <c r="J8107">
        <f t="shared" si="1263"/>
        <v>0</v>
      </c>
      <c r="K8107">
        <f t="shared" si="1267"/>
        <v>0</v>
      </c>
      <c r="L8107">
        <f t="shared" si="1264"/>
        <v>0</v>
      </c>
      <c r="M8107" s="66" t="str">
        <f t="shared" si="1270"/>
        <v xml:space="preserve"> </v>
      </c>
    </row>
    <row r="8108" spans="1:13" x14ac:dyDescent="0.25">
      <c r="A8108" s="25">
        <f t="shared" si="1268"/>
        <v>8108</v>
      </c>
      <c r="B8108" s="35">
        <f>+INDEX(Исходные_данные!A:Z,A8108+$X$32-1,$X$30)</f>
        <v>0</v>
      </c>
      <c r="C8108" s="25">
        <f>+IFERROR(_xlfn.NUMBERVALUE(INDEX(Исходные_данные!A:Z,A8108+$X$32-1,$X$31),"."),0)</f>
        <v>0</v>
      </c>
      <c r="D8108" s="51"/>
      <c r="E8108" s="3">
        <f t="shared" si="1265"/>
        <v>1289.4580000000001</v>
      </c>
      <c r="F8108" s="3">
        <f t="shared" si="1266"/>
        <v>1289.4574600000001</v>
      </c>
      <c r="G8108" s="8">
        <f t="shared" si="1269"/>
        <v>0</v>
      </c>
      <c r="H8108" s="7">
        <f t="shared" si="1261"/>
        <v>0</v>
      </c>
      <c r="I8108" s="7">
        <f t="shared" si="1262"/>
        <v>0</v>
      </c>
      <c r="J8108">
        <f t="shared" si="1263"/>
        <v>0</v>
      </c>
      <c r="K8108">
        <f t="shared" si="1267"/>
        <v>0</v>
      </c>
      <c r="L8108">
        <f t="shared" si="1264"/>
        <v>0</v>
      </c>
      <c r="M8108" s="66" t="str">
        <f t="shared" si="1270"/>
        <v xml:space="preserve"> </v>
      </c>
    </row>
    <row r="8109" spans="1:13" x14ac:dyDescent="0.25">
      <c r="A8109" s="25">
        <f t="shared" si="1268"/>
        <v>8109</v>
      </c>
      <c r="B8109" s="35">
        <f>+INDEX(Исходные_данные!A:Z,A8109+$X$32-1,$X$30)</f>
        <v>0</v>
      </c>
      <c r="C8109" s="25">
        <f>+IFERROR(_xlfn.NUMBERVALUE(INDEX(Исходные_данные!A:Z,A8109+$X$32-1,$X$31),"."),0)</f>
        <v>0</v>
      </c>
      <c r="D8109" s="51"/>
      <c r="E8109" s="3">
        <f t="shared" si="1265"/>
        <v>1289.4580000000001</v>
      </c>
      <c r="F8109" s="3">
        <f t="shared" si="1266"/>
        <v>1289.4574600000001</v>
      </c>
      <c r="G8109" s="8">
        <f t="shared" si="1269"/>
        <v>0</v>
      </c>
      <c r="H8109" s="7">
        <f t="shared" si="1261"/>
        <v>0</v>
      </c>
      <c r="I8109" s="7">
        <f t="shared" si="1262"/>
        <v>0</v>
      </c>
      <c r="J8109">
        <f t="shared" si="1263"/>
        <v>0</v>
      </c>
      <c r="K8109">
        <f t="shared" si="1267"/>
        <v>0</v>
      </c>
      <c r="L8109">
        <f t="shared" si="1264"/>
        <v>0</v>
      </c>
      <c r="M8109" s="66" t="str">
        <f t="shared" si="1270"/>
        <v xml:space="preserve"> </v>
      </c>
    </row>
    <row r="8110" spans="1:13" x14ac:dyDescent="0.25">
      <c r="A8110" s="25">
        <f t="shared" si="1268"/>
        <v>8110</v>
      </c>
      <c r="B8110" s="35">
        <f>+INDEX(Исходные_данные!A:Z,A8110+$X$32-1,$X$30)</f>
        <v>0</v>
      </c>
      <c r="C8110" s="25">
        <f>+IFERROR(_xlfn.NUMBERVALUE(INDEX(Исходные_данные!A:Z,A8110+$X$32-1,$X$31),"."),0)</f>
        <v>0</v>
      </c>
      <c r="D8110" s="51"/>
      <c r="E8110" s="3">
        <f t="shared" si="1265"/>
        <v>1289.4580000000001</v>
      </c>
      <c r="F8110" s="3">
        <f t="shared" si="1266"/>
        <v>1289.4574600000001</v>
      </c>
      <c r="G8110" s="8">
        <f t="shared" si="1269"/>
        <v>0</v>
      </c>
      <c r="H8110" s="7">
        <f t="shared" si="1261"/>
        <v>0</v>
      </c>
      <c r="I8110" s="7">
        <f t="shared" si="1262"/>
        <v>0</v>
      </c>
      <c r="J8110">
        <f t="shared" si="1263"/>
        <v>0</v>
      </c>
      <c r="K8110">
        <f t="shared" si="1267"/>
        <v>0</v>
      </c>
      <c r="L8110">
        <f t="shared" si="1264"/>
        <v>0</v>
      </c>
      <c r="M8110" s="66" t="str">
        <f t="shared" si="1270"/>
        <v xml:space="preserve"> </v>
      </c>
    </row>
    <row r="8111" spans="1:13" x14ac:dyDescent="0.25">
      <c r="A8111" s="25">
        <f t="shared" si="1268"/>
        <v>8111</v>
      </c>
      <c r="B8111" s="35">
        <f>+INDEX(Исходные_данные!A:Z,A8111+$X$32-1,$X$30)</f>
        <v>0</v>
      </c>
      <c r="C8111" s="25">
        <f>+IFERROR(_xlfn.NUMBERVALUE(INDEX(Исходные_данные!A:Z,A8111+$X$32-1,$X$31),"."),0)</f>
        <v>0</v>
      </c>
      <c r="D8111" s="51"/>
      <c r="E8111" s="3">
        <f t="shared" si="1265"/>
        <v>1289.4580000000001</v>
      </c>
      <c r="F8111" s="3">
        <f t="shared" si="1266"/>
        <v>1289.4574600000001</v>
      </c>
      <c r="G8111" s="8">
        <f t="shared" si="1269"/>
        <v>0</v>
      </c>
      <c r="H8111" s="7">
        <f t="shared" si="1261"/>
        <v>0</v>
      </c>
      <c r="I8111" s="7">
        <f t="shared" si="1262"/>
        <v>0</v>
      </c>
      <c r="J8111">
        <f t="shared" si="1263"/>
        <v>0</v>
      </c>
      <c r="K8111">
        <f t="shared" si="1267"/>
        <v>0</v>
      </c>
      <c r="L8111">
        <f t="shared" si="1264"/>
        <v>0</v>
      </c>
      <c r="M8111" s="66" t="str">
        <f t="shared" si="1270"/>
        <v xml:space="preserve"> </v>
      </c>
    </row>
    <row r="8112" spans="1:13" x14ac:dyDescent="0.25">
      <c r="A8112" s="25">
        <f t="shared" si="1268"/>
        <v>8112</v>
      </c>
      <c r="B8112" s="35">
        <f>+INDEX(Исходные_данные!A:Z,A8112+$X$32-1,$X$30)</f>
        <v>0</v>
      </c>
      <c r="C8112" s="25">
        <f>+IFERROR(_xlfn.NUMBERVALUE(INDEX(Исходные_данные!A:Z,A8112+$X$32-1,$X$31),"."),0)</f>
        <v>0</v>
      </c>
      <c r="D8112" s="51"/>
      <c r="E8112" s="3">
        <f t="shared" si="1265"/>
        <v>1289.4580000000001</v>
      </c>
      <c r="F8112" s="3">
        <f t="shared" si="1266"/>
        <v>1289.4574600000001</v>
      </c>
      <c r="G8112" s="8">
        <f t="shared" si="1269"/>
        <v>0</v>
      </c>
      <c r="H8112" s="7">
        <f t="shared" si="1261"/>
        <v>0</v>
      </c>
      <c r="I8112" s="7">
        <f t="shared" si="1262"/>
        <v>0</v>
      </c>
      <c r="J8112">
        <f t="shared" si="1263"/>
        <v>0</v>
      </c>
      <c r="K8112">
        <f t="shared" si="1267"/>
        <v>0</v>
      </c>
      <c r="L8112">
        <f t="shared" si="1264"/>
        <v>0</v>
      </c>
      <c r="M8112" s="66" t="str">
        <f t="shared" si="1270"/>
        <v xml:space="preserve"> </v>
      </c>
    </row>
    <row r="8113" spans="1:13" x14ac:dyDescent="0.25">
      <c r="A8113" s="25">
        <f t="shared" si="1268"/>
        <v>8113</v>
      </c>
      <c r="B8113" s="35">
        <f>+INDEX(Исходные_данные!A:Z,A8113+$X$32-1,$X$30)</f>
        <v>0</v>
      </c>
      <c r="C8113" s="25">
        <f>+IFERROR(_xlfn.NUMBERVALUE(INDEX(Исходные_данные!A:Z,A8113+$X$32-1,$X$31),"."),0)</f>
        <v>0</v>
      </c>
      <c r="D8113" s="51"/>
      <c r="E8113" s="3">
        <f t="shared" si="1265"/>
        <v>1289.4580000000001</v>
      </c>
      <c r="F8113" s="3">
        <f t="shared" si="1266"/>
        <v>1289.4574600000001</v>
      </c>
      <c r="G8113" s="8">
        <f t="shared" si="1269"/>
        <v>0</v>
      </c>
      <c r="H8113" s="7">
        <f t="shared" si="1261"/>
        <v>0</v>
      </c>
      <c r="I8113" s="7">
        <f t="shared" si="1262"/>
        <v>0</v>
      </c>
      <c r="J8113">
        <f t="shared" si="1263"/>
        <v>0</v>
      </c>
      <c r="K8113">
        <f t="shared" si="1267"/>
        <v>0</v>
      </c>
      <c r="L8113">
        <f t="shared" si="1264"/>
        <v>0</v>
      </c>
      <c r="M8113" s="66" t="str">
        <f t="shared" si="1270"/>
        <v xml:space="preserve"> </v>
      </c>
    </row>
    <row r="8114" spans="1:13" x14ac:dyDescent="0.25">
      <c r="A8114" s="25">
        <f t="shared" si="1268"/>
        <v>8114</v>
      </c>
      <c r="B8114" s="35">
        <f>+INDEX(Исходные_данные!A:Z,A8114+$X$32-1,$X$30)</f>
        <v>0</v>
      </c>
      <c r="C8114" s="25">
        <f>+IFERROR(_xlfn.NUMBERVALUE(INDEX(Исходные_данные!A:Z,A8114+$X$32-1,$X$31),"."),0)</f>
        <v>0</v>
      </c>
      <c r="D8114" s="51"/>
      <c r="E8114" s="3">
        <f t="shared" si="1265"/>
        <v>1289.4580000000001</v>
      </c>
      <c r="F8114" s="3">
        <f t="shared" si="1266"/>
        <v>1289.4574600000001</v>
      </c>
      <c r="G8114" s="8">
        <f t="shared" si="1269"/>
        <v>0</v>
      </c>
      <c r="H8114" s="7">
        <f t="shared" si="1261"/>
        <v>0</v>
      </c>
      <c r="I8114" s="7">
        <f t="shared" si="1262"/>
        <v>0</v>
      </c>
      <c r="J8114">
        <f t="shared" si="1263"/>
        <v>0</v>
      </c>
      <c r="K8114">
        <f t="shared" si="1267"/>
        <v>0</v>
      </c>
      <c r="L8114">
        <f t="shared" si="1264"/>
        <v>0</v>
      </c>
      <c r="M8114" s="66" t="str">
        <f t="shared" si="1270"/>
        <v xml:space="preserve"> </v>
      </c>
    </row>
    <row r="8115" spans="1:13" x14ac:dyDescent="0.25">
      <c r="A8115" s="25">
        <f t="shared" si="1268"/>
        <v>8115</v>
      </c>
      <c r="B8115" s="35">
        <f>+INDEX(Исходные_данные!A:Z,A8115+$X$32-1,$X$30)</f>
        <v>0</v>
      </c>
      <c r="C8115" s="25">
        <f>+IFERROR(_xlfn.NUMBERVALUE(INDEX(Исходные_данные!A:Z,A8115+$X$32-1,$X$31),"."),0)</f>
        <v>0</v>
      </c>
      <c r="D8115" s="51"/>
      <c r="E8115" s="3">
        <f t="shared" si="1265"/>
        <v>1289.4580000000001</v>
      </c>
      <c r="F8115" s="3">
        <f t="shared" si="1266"/>
        <v>1289.4574600000001</v>
      </c>
      <c r="G8115" s="8">
        <f t="shared" si="1269"/>
        <v>0</v>
      </c>
      <c r="H8115" s="7">
        <f t="shared" si="1261"/>
        <v>0</v>
      </c>
      <c r="I8115" s="7">
        <f t="shared" si="1262"/>
        <v>0</v>
      </c>
      <c r="J8115">
        <f t="shared" si="1263"/>
        <v>0</v>
      </c>
      <c r="K8115">
        <f t="shared" si="1267"/>
        <v>0</v>
      </c>
      <c r="L8115">
        <f t="shared" si="1264"/>
        <v>0</v>
      </c>
      <c r="M8115" s="66" t="str">
        <f t="shared" si="1270"/>
        <v xml:space="preserve"> </v>
      </c>
    </row>
    <row r="8116" spans="1:13" x14ac:dyDescent="0.25">
      <c r="A8116" s="25">
        <f t="shared" si="1268"/>
        <v>8116</v>
      </c>
      <c r="B8116" s="35">
        <f>+INDEX(Исходные_данные!A:Z,A8116+$X$32-1,$X$30)</f>
        <v>0</v>
      </c>
      <c r="C8116" s="25">
        <f>+IFERROR(_xlfn.NUMBERVALUE(INDEX(Исходные_данные!A:Z,A8116+$X$32-1,$X$31),"."),0)</f>
        <v>0</v>
      </c>
      <c r="D8116" s="51"/>
      <c r="E8116" s="3">
        <f t="shared" si="1265"/>
        <v>1289.4580000000001</v>
      </c>
      <c r="F8116" s="3">
        <f t="shared" si="1266"/>
        <v>1289.4574600000001</v>
      </c>
      <c r="G8116" s="8">
        <f t="shared" si="1269"/>
        <v>0</v>
      </c>
      <c r="H8116" s="7">
        <f t="shared" si="1261"/>
        <v>0</v>
      </c>
      <c r="I8116" s="7">
        <f t="shared" si="1262"/>
        <v>0</v>
      </c>
      <c r="J8116">
        <f t="shared" si="1263"/>
        <v>0</v>
      </c>
      <c r="K8116">
        <f t="shared" si="1267"/>
        <v>0</v>
      </c>
      <c r="L8116">
        <f t="shared" si="1264"/>
        <v>0</v>
      </c>
      <c r="M8116" s="66" t="str">
        <f t="shared" si="1270"/>
        <v xml:space="preserve"> </v>
      </c>
    </row>
    <row r="8117" spans="1:13" x14ac:dyDescent="0.25">
      <c r="A8117" s="25">
        <f t="shared" si="1268"/>
        <v>8117</v>
      </c>
      <c r="B8117" s="35">
        <f>+INDEX(Исходные_данные!A:Z,A8117+$X$32-1,$X$30)</f>
        <v>0</v>
      </c>
      <c r="C8117" s="25">
        <f>+IFERROR(_xlfn.NUMBERVALUE(INDEX(Исходные_данные!A:Z,A8117+$X$32-1,$X$31),"."),0)</f>
        <v>0</v>
      </c>
      <c r="D8117" s="51"/>
      <c r="E8117" s="3">
        <f t="shared" si="1265"/>
        <v>1289.4580000000001</v>
      </c>
      <c r="F8117" s="3">
        <f t="shared" si="1266"/>
        <v>1289.4574600000001</v>
      </c>
      <c r="G8117" s="8">
        <f t="shared" si="1269"/>
        <v>0</v>
      </c>
      <c r="H8117" s="7">
        <f t="shared" si="1261"/>
        <v>0</v>
      </c>
      <c r="I8117" s="7">
        <f t="shared" si="1262"/>
        <v>0</v>
      </c>
      <c r="J8117">
        <f t="shared" si="1263"/>
        <v>0</v>
      </c>
      <c r="K8117">
        <f t="shared" si="1267"/>
        <v>0</v>
      </c>
      <c r="L8117">
        <f t="shared" si="1264"/>
        <v>0</v>
      </c>
      <c r="M8117" s="66" t="str">
        <f t="shared" si="1270"/>
        <v xml:space="preserve"> </v>
      </c>
    </row>
    <row r="8118" spans="1:13" x14ac:dyDescent="0.25">
      <c r="A8118" s="25">
        <f t="shared" si="1268"/>
        <v>8118</v>
      </c>
      <c r="B8118" s="35">
        <f>+INDEX(Исходные_данные!A:Z,A8118+$X$32-1,$X$30)</f>
        <v>0</v>
      </c>
      <c r="C8118" s="25">
        <f>+IFERROR(_xlfn.NUMBERVALUE(INDEX(Исходные_данные!A:Z,A8118+$X$32-1,$X$31),"."),0)</f>
        <v>0</v>
      </c>
      <c r="D8118" s="51"/>
      <c r="E8118" s="3">
        <f t="shared" si="1265"/>
        <v>1289.4580000000001</v>
      </c>
      <c r="F8118" s="3">
        <f t="shared" si="1266"/>
        <v>1289.4574600000001</v>
      </c>
      <c r="G8118" s="8">
        <f t="shared" si="1269"/>
        <v>0</v>
      </c>
      <c r="H8118" s="7">
        <f t="shared" si="1261"/>
        <v>0</v>
      </c>
      <c r="I8118" s="7">
        <f t="shared" si="1262"/>
        <v>0</v>
      </c>
      <c r="J8118">
        <f t="shared" si="1263"/>
        <v>0</v>
      </c>
      <c r="K8118">
        <f t="shared" si="1267"/>
        <v>0</v>
      </c>
      <c r="L8118">
        <f t="shared" si="1264"/>
        <v>0</v>
      </c>
      <c r="M8118" s="66" t="str">
        <f t="shared" si="1270"/>
        <v xml:space="preserve"> </v>
      </c>
    </row>
    <row r="8119" spans="1:13" x14ac:dyDescent="0.25">
      <c r="A8119" s="25">
        <f t="shared" si="1268"/>
        <v>8119</v>
      </c>
      <c r="B8119" s="35">
        <f>+INDEX(Исходные_данные!A:Z,A8119+$X$32-1,$X$30)</f>
        <v>0</v>
      </c>
      <c r="C8119" s="25">
        <f>+IFERROR(_xlfn.NUMBERVALUE(INDEX(Исходные_данные!A:Z,A8119+$X$32-1,$X$31),"."),0)</f>
        <v>0</v>
      </c>
      <c r="D8119" s="51"/>
      <c r="E8119" s="3">
        <f t="shared" si="1265"/>
        <v>1289.4580000000001</v>
      </c>
      <c r="F8119" s="3">
        <f t="shared" si="1266"/>
        <v>1289.4574600000001</v>
      </c>
      <c r="G8119" s="8">
        <f t="shared" si="1269"/>
        <v>0</v>
      </c>
      <c r="H8119" s="7">
        <f t="shared" si="1261"/>
        <v>0</v>
      </c>
      <c r="I8119" s="7">
        <f t="shared" si="1262"/>
        <v>0</v>
      </c>
      <c r="J8119">
        <f t="shared" si="1263"/>
        <v>0</v>
      </c>
      <c r="K8119">
        <f t="shared" si="1267"/>
        <v>0</v>
      </c>
      <c r="L8119">
        <f t="shared" si="1264"/>
        <v>0</v>
      </c>
      <c r="M8119" s="66" t="str">
        <f t="shared" si="1270"/>
        <v xml:space="preserve"> </v>
      </c>
    </row>
    <row r="8120" spans="1:13" x14ac:dyDescent="0.25">
      <c r="A8120" s="25">
        <f t="shared" si="1268"/>
        <v>8120</v>
      </c>
      <c r="B8120" s="35">
        <f>+INDEX(Исходные_данные!A:Z,A8120+$X$32-1,$X$30)</f>
        <v>0</v>
      </c>
      <c r="C8120" s="25">
        <f>+IFERROR(_xlfn.NUMBERVALUE(INDEX(Исходные_данные!A:Z,A8120+$X$32-1,$X$31),"."),0)</f>
        <v>0</v>
      </c>
      <c r="D8120" s="51"/>
      <c r="E8120" s="3">
        <f t="shared" si="1265"/>
        <v>1289.4580000000001</v>
      </c>
      <c r="F8120" s="3">
        <f t="shared" si="1266"/>
        <v>1289.4574600000001</v>
      </c>
      <c r="G8120" s="8">
        <f t="shared" si="1269"/>
        <v>0</v>
      </c>
      <c r="H8120" s="7">
        <f t="shared" si="1261"/>
        <v>0</v>
      </c>
      <c r="I8120" s="7">
        <f t="shared" si="1262"/>
        <v>0</v>
      </c>
      <c r="J8120">
        <f t="shared" si="1263"/>
        <v>0</v>
      </c>
      <c r="K8120">
        <f t="shared" si="1267"/>
        <v>0</v>
      </c>
      <c r="L8120">
        <f t="shared" si="1264"/>
        <v>0</v>
      </c>
      <c r="M8120" s="66" t="str">
        <f t="shared" si="1270"/>
        <v xml:space="preserve"> </v>
      </c>
    </row>
    <row r="8121" spans="1:13" x14ac:dyDescent="0.25">
      <c r="A8121" s="25">
        <f t="shared" si="1268"/>
        <v>8121</v>
      </c>
      <c r="B8121" s="35">
        <f>+INDEX(Исходные_данные!A:Z,A8121+$X$32-1,$X$30)</f>
        <v>0</v>
      </c>
      <c r="C8121" s="25">
        <f>+IFERROR(_xlfn.NUMBERVALUE(INDEX(Исходные_данные!A:Z,A8121+$X$32-1,$X$31),"."),0)</f>
        <v>0</v>
      </c>
      <c r="D8121" s="51"/>
      <c r="E8121" s="3">
        <f t="shared" si="1265"/>
        <v>1289.4580000000001</v>
      </c>
      <c r="F8121" s="3">
        <f t="shared" si="1266"/>
        <v>1289.4574600000001</v>
      </c>
      <c r="G8121" s="8">
        <f t="shared" si="1269"/>
        <v>0</v>
      </c>
      <c r="H8121" s="7">
        <f t="shared" si="1261"/>
        <v>0</v>
      </c>
      <c r="I8121" s="7">
        <f t="shared" si="1262"/>
        <v>0</v>
      </c>
      <c r="J8121">
        <f t="shared" si="1263"/>
        <v>0</v>
      </c>
      <c r="K8121">
        <f t="shared" si="1267"/>
        <v>0</v>
      </c>
      <c r="L8121">
        <f t="shared" si="1264"/>
        <v>0</v>
      </c>
      <c r="M8121" s="66" t="str">
        <f t="shared" si="1270"/>
        <v xml:space="preserve"> </v>
      </c>
    </row>
    <row r="8122" spans="1:13" x14ac:dyDescent="0.25">
      <c r="A8122" s="25">
        <f t="shared" si="1268"/>
        <v>8122</v>
      </c>
      <c r="B8122" s="35">
        <f>+INDEX(Исходные_данные!A:Z,A8122+$X$32-1,$X$30)</f>
        <v>0</v>
      </c>
      <c r="C8122" s="25">
        <f>+IFERROR(_xlfn.NUMBERVALUE(INDEX(Исходные_данные!A:Z,A8122+$X$32-1,$X$31),"."),0)</f>
        <v>0</v>
      </c>
      <c r="D8122" s="51"/>
      <c r="E8122" s="3">
        <f t="shared" si="1265"/>
        <v>1289.4580000000001</v>
      </c>
      <c r="F8122" s="3">
        <f t="shared" si="1266"/>
        <v>1289.4574600000001</v>
      </c>
      <c r="G8122" s="8">
        <f t="shared" si="1269"/>
        <v>0</v>
      </c>
      <c r="H8122" s="7">
        <f t="shared" si="1261"/>
        <v>0</v>
      </c>
      <c r="I8122" s="7">
        <f t="shared" si="1262"/>
        <v>0</v>
      </c>
      <c r="J8122">
        <f t="shared" si="1263"/>
        <v>0</v>
      </c>
      <c r="K8122">
        <f t="shared" si="1267"/>
        <v>0</v>
      </c>
      <c r="L8122">
        <f t="shared" si="1264"/>
        <v>0</v>
      </c>
      <c r="M8122" s="66" t="str">
        <f t="shared" si="1270"/>
        <v xml:space="preserve"> </v>
      </c>
    </row>
    <row r="8123" spans="1:13" x14ac:dyDescent="0.25">
      <c r="A8123" s="25">
        <f t="shared" si="1268"/>
        <v>8123</v>
      </c>
      <c r="B8123" s="35">
        <f>+INDEX(Исходные_данные!A:Z,A8123+$X$32-1,$X$30)</f>
        <v>0</v>
      </c>
      <c r="C8123" s="25">
        <f>+IFERROR(_xlfn.NUMBERVALUE(INDEX(Исходные_данные!A:Z,A8123+$X$32-1,$X$31),"."),0)</f>
        <v>0</v>
      </c>
      <c r="D8123" s="51"/>
      <c r="E8123" s="3">
        <f t="shared" si="1265"/>
        <v>1289.4580000000001</v>
      </c>
      <c r="F8123" s="3">
        <f t="shared" si="1266"/>
        <v>1289.4574600000001</v>
      </c>
      <c r="G8123" s="8">
        <f t="shared" si="1269"/>
        <v>0</v>
      </c>
      <c r="H8123" s="7">
        <f t="shared" si="1261"/>
        <v>0</v>
      </c>
      <c r="I8123" s="7">
        <f t="shared" si="1262"/>
        <v>0</v>
      </c>
      <c r="J8123">
        <f t="shared" si="1263"/>
        <v>0</v>
      </c>
      <c r="K8123">
        <f t="shared" si="1267"/>
        <v>0</v>
      </c>
      <c r="L8123">
        <f t="shared" si="1264"/>
        <v>0</v>
      </c>
      <c r="M8123" s="66" t="str">
        <f t="shared" si="1270"/>
        <v xml:space="preserve"> </v>
      </c>
    </row>
    <row r="8124" spans="1:13" x14ac:dyDescent="0.25">
      <c r="A8124" s="25">
        <f t="shared" si="1268"/>
        <v>8124</v>
      </c>
      <c r="B8124" s="35">
        <f>+INDEX(Исходные_данные!A:Z,A8124+$X$32-1,$X$30)</f>
        <v>0</v>
      </c>
      <c r="C8124" s="25">
        <f>+IFERROR(_xlfn.NUMBERVALUE(INDEX(Исходные_данные!A:Z,A8124+$X$32-1,$X$31),"."),0)</f>
        <v>0</v>
      </c>
      <c r="D8124" s="51"/>
      <c r="E8124" s="3">
        <f t="shared" si="1265"/>
        <v>1289.4580000000001</v>
      </c>
      <c r="F8124" s="3">
        <f t="shared" si="1266"/>
        <v>1289.4574600000001</v>
      </c>
      <c r="G8124" s="8">
        <f t="shared" si="1269"/>
        <v>0</v>
      </c>
      <c r="H8124" s="7">
        <f t="shared" si="1261"/>
        <v>0</v>
      </c>
      <c r="I8124" s="7">
        <f t="shared" si="1262"/>
        <v>0</v>
      </c>
      <c r="J8124">
        <f t="shared" si="1263"/>
        <v>0</v>
      </c>
      <c r="K8124">
        <f t="shared" si="1267"/>
        <v>0</v>
      </c>
      <c r="L8124">
        <f t="shared" si="1264"/>
        <v>0</v>
      </c>
      <c r="M8124" s="66" t="str">
        <f t="shared" si="1270"/>
        <v xml:space="preserve"> </v>
      </c>
    </row>
    <row r="8125" spans="1:13" x14ac:dyDescent="0.25">
      <c r="A8125" s="25">
        <f t="shared" si="1268"/>
        <v>8125</v>
      </c>
      <c r="B8125" s="35">
        <f>+INDEX(Исходные_данные!A:Z,A8125+$X$32-1,$X$30)</f>
        <v>0</v>
      </c>
      <c r="C8125" s="25">
        <f>+IFERROR(_xlfn.NUMBERVALUE(INDEX(Исходные_данные!A:Z,A8125+$X$32-1,$X$31),"."),0)</f>
        <v>0</v>
      </c>
      <c r="D8125" s="51"/>
      <c r="E8125" s="3">
        <f t="shared" si="1265"/>
        <v>1289.4580000000001</v>
      </c>
      <c r="F8125" s="3">
        <f t="shared" si="1266"/>
        <v>1289.4574600000001</v>
      </c>
      <c r="G8125" s="8">
        <f t="shared" si="1269"/>
        <v>0</v>
      </c>
      <c r="H8125" s="7">
        <f t="shared" si="1261"/>
        <v>0</v>
      </c>
      <c r="I8125" s="7">
        <f t="shared" si="1262"/>
        <v>0</v>
      </c>
      <c r="J8125">
        <f t="shared" si="1263"/>
        <v>0</v>
      </c>
      <c r="K8125">
        <f t="shared" si="1267"/>
        <v>0</v>
      </c>
      <c r="L8125">
        <f t="shared" si="1264"/>
        <v>0</v>
      </c>
      <c r="M8125" s="66" t="str">
        <f t="shared" si="1270"/>
        <v xml:space="preserve"> </v>
      </c>
    </row>
    <row r="8126" spans="1:13" x14ac:dyDescent="0.25">
      <c r="A8126" s="25">
        <f t="shared" si="1268"/>
        <v>8126</v>
      </c>
      <c r="B8126" s="35">
        <f>+INDEX(Исходные_данные!A:Z,A8126+$X$32-1,$X$30)</f>
        <v>0</v>
      </c>
      <c r="C8126" s="25">
        <f>+IFERROR(_xlfn.NUMBERVALUE(INDEX(Исходные_данные!A:Z,A8126+$X$32-1,$X$31),"."),0)</f>
        <v>0</v>
      </c>
      <c r="D8126" s="51"/>
      <c r="E8126" s="3">
        <f t="shared" si="1265"/>
        <v>1289.4580000000001</v>
      </c>
      <c r="F8126" s="3">
        <f t="shared" si="1266"/>
        <v>1289.4574600000001</v>
      </c>
      <c r="G8126" s="8">
        <f t="shared" si="1269"/>
        <v>0</v>
      </c>
      <c r="H8126" s="7">
        <f t="shared" si="1261"/>
        <v>0</v>
      </c>
      <c r="I8126" s="7">
        <f t="shared" si="1262"/>
        <v>0</v>
      </c>
      <c r="J8126">
        <f t="shared" si="1263"/>
        <v>0</v>
      </c>
      <c r="K8126">
        <f t="shared" si="1267"/>
        <v>0</v>
      </c>
      <c r="L8126">
        <f t="shared" si="1264"/>
        <v>0</v>
      </c>
      <c r="M8126" s="66" t="str">
        <f t="shared" si="1270"/>
        <v xml:space="preserve"> </v>
      </c>
    </row>
    <row r="8127" spans="1:13" x14ac:dyDescent="0.25">
      <c r="A8127" s="25">
        <f t="shared" si="1268"/>
        <v>8127</v>
      </c>
      <c r="B8127" s="35">
        <f>+INDEX(Исходные_данные!A:Z,A8127+$X$32-1,$X$30)</f>
        <v>0</v>
      </c>
      <c r="C8127" s="25">
        <f>+IFERROR(_xlfn.NUMBERVALUE(INDEX(Исходные_данные!A:Z,A8127+$X$32-1,$X$31),"."),0)</f>
        <v>0</v>
      </c>
      <c r="D8127" s="51"/>
      <c r="E8127" s="3">
        <f t="shared" si="1265"/>
        <v>1289.4580000000001</v>
      </c>
      <c r="F8127" s="3">
        <f t="shared" si="1266"/>
        <v>1289.4574600000001</v>
      </c>
      <c r="G8127" s="8">
        <f t="shared" si="1269"/>
        <v>0</v>
      </c>
      <c r="H8127" s="7">
        <f t="shared" si="1261"/>
        <v>0</v>
      </c>
      <c r="I8127" s="7">
        <f t="shared" si="1262"/>
        <v>0</v>
      </c>
      <c r="J8127">
        <f t="shared" si="1263"/>
        <v>0</v>
      </c>
      <c r="K8127">
        <f t="shared" si="1267"/>
        <v>0</v>
      </c>
      <c r="L8127">
        <f t="shared" si="1264"/>
        <v>0</v>
      </c>
      <c r="M8127" s="66" t="str">
        <f t="shared" si="1270"/>
        <v xml:space="preserve"> </v>
      </c>
    </row>
    <row r="8128" spans="1:13" x14ac:dyDescent="0.25">
      <c r="A8128" s="25">
        <f t="shared" si="1268"/>
        <v>8128</v>
      </c>
      <c r="B8128" s="35">
        <f>+INDEX(Исходные_данные!A:Z,A8128+$X$32-1,$X$30)</f>
        <v>0</v>
      </c>
      <c r="C8128" s="25">
        <f>+IFERROR(_xlfn.NUMBERVALUE(INDEX(Исходные_данные!A:Z,A8128+$X$32-1,$X$31),"."),0)</f>
        <v>0</v>
      </c>
      <c r="D8128" s="51"/>
      <c r="E8128" s="3">
        <f t="shared" si="1265"/>
        <v>1289.4580000000001</v>
      </c>
      <c r="F8128" s="3">
        <f t="shared" si="1266"/>
        <v>1289.4574600000001</v>
      </c>
      <c r="G8128" s="8">
        <f t="shared" si="1269"/>
        <v>0</v>
      </c>
      <c r="H8128" s="7">
        <f t="shared" si="1261"/>
        <v>0</v>
      </c>
      <c r="I8128" s="7">
        <f t="shared" si="1262"/>
        <v>0</v>
      </c>
      <c r="J8128">
        <f t="shared" si="1263"/>
        <v>0</v>
      </c>
      <c r="K8128">
        <f t="shared" si="1267"/>
        <v>0</v>
      </c>
      <c r="L8128">
        <f t="shared" si="1264"/>
        <v>0</v>
      </c>
      <c r="M8128" s="66" t="str">
        <f t="shared" si="1270"/>
        <v xml:space="preserve"> </v>
      </c>
    </row>
    <row r="8129" spans="1:13" x14ac:dyDescent="0.25">
      <c r="A8129" s="25">
        <f t="shared" si="1268"/>
        <v>8129</v>
      </c>
      <c r="B8129" s="35">
        <f>+INDEX(Исходные_данные!A:Z,A8129+$X$32-1,$X$30)</f>
        <v>0</v>
      </c>
      <c r="C8129" s="25">
        <f>+IFERROR(_xlfn.NUMBERVALUE(INDEX(Исходные_данные!A:Z,A8129+$X$32-1,$X$31),"."),0)</f>
        <v>0</v>
      </c>
      <c r="D8129" s="51"/>
      <c r="E8129" s="3">
        <f t="shared" si="1265"/>
        <v>1289.4580000000001</v>
      </c>
      <c r="F8129" s="3">
        <f t="shared" si="1266"/>
        <v>1289.4574600000001</v>
      </c>
      <c r="G8129" s="8">
        <f t="shared" si="1269"/>
        <v>0</v>
      </c>
      <c r="H8129" s="7">
        <f t="shared" ref="H8129:H8192" si="1271">IF(G8129&gt;$X$35,C8129,0)</f>
        <v>0</v>
      </c>
      <c r="I8129" s="7">
        <f t="shared" ref="I8129:I8192" si="1272">IF(AND(A8129&gt;$Q$25,A8129&lt;=$Q$25+$T$25),1,0)</f>
        <v>0</v>
      </c>
      <c r="J8129">
        <f t="shared" ref="J8129:J8192" si="1273">IF(I8129=1,IF(H8129*$W$47&lt;=$X$48,H8129*$W$47,0),0)</f>
        <v>0</v>
      </c>
      <c r="K8129">
        <f t="shared" si="1267"/>
        <v>0</v>
      </c>
      <c r="L8129">
        <f t="shared" ref="L8129:L8192" si="1274">+IF(I8129=1,IF(H8129*$W$47&lt;=$X$48,0,$X$48),0)</f>
        <v>0</v>
      </c>
      <c r="M8129" s="66" t="str">
        <f t="shared" si="1270"/>
        <v xml:space="preserve"> </v>
      </c>
    </row>
    <row r="8130" spans="1:13" x14ac:dyDescent="0.25">
      <c r="A8130" s="25">
        <f t="shared" si="1268"/>
        <v>8130</v>
      </c>
      <c r="B8130" s="35">
        <f>+INDEX(Исходные_данные!A:Z,A8130+$X$32-1,$X$30)</f>
        <v>0</v>
      </c>
      <c r="C8130" s="25">
        <f>+IFERROR(_xlfn.NUMBERVALUE(INDEX(Исходные_данные!A:Z,A8130+$X$32-1,$X$31),"."),0)</f>
        <v>0</v>
      </c>
      <c r="D8130" s="51"/>
      <c r="E8130" s="3">
        <f t="shared" ref="E8130:E8193" si="1275">+IFERROR(IF(_xlfn.NUMBERVALUE(B8130,".")&lt;E8129,E8129,_xlfn.NUMBERVALUE(B8130,".")),E8129)</f>
        <v>1289.4580000000001</v>
      </c>
      <c r="F8130" s="3">
        <f t="shared" ref="F8130:F8193" si="1276">(E8130-$X$45*$X$44)/IF($X$44&lt;&gt;0,ABS($X$44),1)*$X$39</f>
        <v>1289.4574600000001</v>
      </c>
      <c r="G8130" s="8">
        <f t="shared" si="1269"/>
        <v>0</v>
      </c>
      <c r="H8130" s="7">
        <f t="shared" si="1271"/>
        <v>0</v>
      </c>
      <c r="I8130" s="7">
        <f t="shared" si="1272"/>
        <v>0</v>
      </c>
      <c r="J8130">
        <f t="shared" si="1273"/>
        <v>0</v>
      </c>
      <c r="K8130">
        <f t="shared" ref="K8130:K8193" si="1277">+J8130/100</f>
        <v>0</v>
      </c>
      <c r="L8130">
        <f t="shared" si="1274"/>
        <v>0</v>
      </c>
      <c r="M8130" s="66" t="str">
        <f t="shared" si="1270"/>
        <v xml:space="preserve"> </v>
      </c>
    </row>
    <row r="8131" spans="1:13" x14ac:dyDescent="0.25">
      <c r="A8131" s="25">
        <f t="shared" ref="A8131:A8194" si="1278">+A8130+1</f>
        <v>8131</v>
      </c>
      <c r="B8131" s="35">
        <f>+INDEX(Исходные_данные!A:Z,A8131+$X$32-1,$X$30)</f>
        <v>0</v>
      </c>
      <c r="C8131" s="25">
        <f>+IFERROR(_xlfn.NUMBERVALUE(INDEX(Исходные_данные!A:Z,A8131+$X$32-1,$X$31),"."),0)</f>
        <v>0</v>
      </c>
      <c r="D8131" s="51"/>
      <c r="E8131" s="3">
        <f t="shared" si="1275"/>
        <v>1289.4580000000001</v>
      </c>
      <c r="F8131" s="3">
        <f t="shared" si="1276"/>
        <v>1289.4574600000001</v>
      </c>
      <c r="G8131" s="8">
        <f t="shared" ref="G8131:G8194" si="1279">+IF(E8131=E8130,0,_xlfn.NUMBERVALUE(C8131,".")/O$56*100)</f>
        <v>0</v>
      </c>
      <c r="H8131" s="7">
        <f t="shared" si="1271"/>
        <v>0</v>
      </c>
      <c r="I8131" s="7">
        <f t="shared" si="1272"/>
        <v>0</v>
      </c>
      <c r="J8131">
        <f t="shared" si="1273"/>
        <v>0</v>
      </c>
      <c r="K8131">
        <f t="shared" si="1277"/>
        <v>0</v>
      </c>
      <c r="L8131">
        <f t="shared" si="1274"/>
        <v>0</v>
      </c>
      <c r="M8131" s="66" t="str">
        <f t="shared" si="1270"/>
        <v xml:space="preserve"> </v>
      </c>
    </row>
    <row r="8132" spans="1:13" x14ac:dyDescent="0.25">
      <c r="A8132" s="25">
        <f t="shared" si="1278"/>
        <v>8132</v>
      </c>
      <c r="B8132" s="35">
        <f>+INDEX(Исходные_данные!A:Z,A8132+$X$32-1,$X$30)</f>
        <v>0</v>
      </c>
      <c r="C8132" s="25">
        <f>+IFERROR(_xlfn.NUMBERVALUE(INDEX(Исходные_данные!A:Z,A8132+$X$32-1,$X$31),"."),0)</f>
        <v>0</v>
      </c>
      <c r="D8132" s="51"/>
      <c r="E8132" s="3">
        <f t="shared" si="1275"/>
        <v>1289.4580000000001</v>
      </c>
      <c r="F8132" s="3">
        <f t="shared" si="1276"/>
        <v>1289.4574600000001</v>
      </c>
      <c r="G8132" s="8">
        <f t="shared" si="1279"/>
        <v>0</v>
      </c>
      <c r="H8132" s="7">
        <f t="shared" si="1271"/>
        <v>0</v>
      </c>
      <c r="I8132" s="7">
        <f t="shared" si="1272"/>
        <v>0</v>
      </c>
      <c r="J8132">
        <f t="shared" si="1273"/>
        <v>0</v>
      </c>
      <c r="K8132">
        <f t="shared" si="1277"/>
        <v>0</v>
      </c>
      <c r="L8132">
        <f t="shared" si="1274"/>
        <v>0</v>
      </c>
      <c r="M8132" s="66" t="str">
        <f t="shared" si="1270"/>
        <v xml:space="preserve"> </v>
      </c>
    </row>
    <row r="8133" spans="1:13" x14ac:dyDescent="0.25">
      <c r="A8133" s="25">
        <f t="shared" si="1278"/>
        <v>8133</v>
      </c>
      <c r="B8133" s="35">
        <f>+INDEX(Исходные_данные!A:Z,A8133+$X$32-1,$X$30)</f>
        <v>0</v>
      </c>
      <c r="C8133" s="25">
        <f>+IFERROR(_xlfn.NUMBERVALUE(INDEX(Исходные_данные!A:Z,A8133+$X$32-1,$X$31),"."),0)</f>
        <v>0</v>
      </c>
      <c r="D8133" s="51"/>
      <c r="E8133" s="3">
        <f t="shared" si="1275"/>
        <v>1289.4580000000001</v>
      </c>
      <c r="F8133" s="3">
        <f t="shared" si="1276"/>
        <v>1289.4574600000001</v>
      </c>
      <c r="G8133" s="8">
        <f t="shared" si="1279"/>
        <v>0</v>
      </c>
      <c r="H8133" s="7">
        <f t="shared" si="1271"/>
        <v>0</v>
      </c>
      <c r="I8133" s="7">
        <f t="shared" si="1272"/>
        <v>0</v>
      </c>
      <c r="J8133">
        <f t="shared" si="1273"/>
        <v>0</v>
      </c>
      <c r="K8133">
        <f t="shared" si="1277"/>
        <v>0</v>
      </c>
      <c r="L8133">
        <f t="shared" si="1274"/>
        <v>0</v>
      </c>
      <c r="M8133" s="66" t="str">
        <f t="shared" si="1270"/>
        <v xml:space="preserve"> </v>
      </c>
    </row>
    <row r="8134" spans="1:13" x14ac:dyDescent="0.25">
      <c r="A8134" s="25">
        <f t="shared" si="1278"/>
        <v>8134</v>
      </c>
      <c r="B8134" s="35">
        <f>+INDEX(Исходные_данные!A:Z,A8134+$X$32-1,$X$30)</f>
        <v>0</v>
      </c>
      <c r="C8134" s="25">
        <f>+IFERROR(_xlfn.NUMBERVALUE(INDEX(Исходные_данные!A:Z,A8134+$X$32-1,$X$31),"."),0)</f>
        <v>0</v>
      </c>
      <c r="D8134" s="51"/>
      <c r="E8134" s="3">
        <f t="shared" si="1275"/>
        <v>1289.4580000000001</v>
      </c>
      <c r="F8134" s="3">
        <f t="shared" si="1276"/>
        <v>1289.4574600000001</v>
      </c>
      <c r="G8134" s="8">
        <f t="shared" si="1279"/>
        <v>0</v>
      </c>
      <c r="H8134" s="7">
        <f t="shared" si="1271"/>
        <v>0</v>
      </c>
      <c r="I8134" s="7">
        <f t="shared" si="1272"/>
        <v>0</v>
      </c>
      <c r="J8134">
        <f t="shared" si="1273"/>
        <v>0</v>
      </c>
      <c r="K8134">
        <f t="shared" si="1277"/>
        <v>0</v>
      </c>
      <c r="L8134">
        <f t="shared" si="1274"/>
        <v>0</v>
      </c>
      <c r="M8134" s="66" t="str">
        <f t="shared" si="1270"/>
        <v xml:space="preserve"> </v>
      </c>
    </row>
    <row r="8135" spans="1:13" x14ac:dyDescent="0.25">
      <c r="A8135" s="25">
        <f t="shared" si="1278"/>
        <v>8135</v>
      </c>
      <c r="B8135" s="35">
        <f>+INDEX(Исходные_данные!A:Z,A8135+$X$32-1,$X$30)</f>
        <v>0</v>
      </c>
      <c r="C8135" s="25">
        <f>+IFERROR(_xlfn.NUMBERVALUE(INDEX(Исходные_данные!A:Z,A8135+$X$32-1,$X$31),"."),0)</f>
        <v>0</v>
      </c>
      <c r="D8135" s="51"/>
      <c r="E8135" s="3">
        <f t="shared" si="1275"/>
        <v>1289.4580000000001</v>
      </c>
      <c r="F8135" s="3">
        <f t="shared" si="1276"/>
        <v>1289.4574600000001</v>
      </c>
      <c r="G8135" s="8">
        <f t="shared" si="1279"/>
        <v>0</v>
      </c>
      <c r="H8135" s="7">
        <f t="shared" si="1271"/>
        <v>0</v>
      </c>
      <c r="I8135" s="7">
        <f t="shared" si="1272"/>
        <v>0</v>
      </c>
      <c r="J8135">
        <f t="shared" si="1273"/>
        <v>0</v>
      </c>
      <c r="K8135">
        <f t="shared" si="1277"/>
        <v>0</v>
      </c>
      <c r="L8135">
        <f t="shared" si="1274"/>
        <v>0</v>
      </c>
      <c r="M8135" s="66" t="str">
        <f t="shared" si="1270"/>
        <v xml:space="preserve"> </v>
      </c>
    </row>
    <row r="8136" spans="1:13" x14ac:dyDescent="0.25">
      <c r="A8136" s="25">
        <f t="shared" si="1278"/>
        <v>8136</v>
      </c>
      <c r="B8136" s="35">
        <f>+INDEX(Исходные_данные!A:Z,A8136+$X$32-1,$X$30)</f>
        <v>0</v>
      </c>
      <c r="C8136" s="25">
        <f>+IFERROR(_xlfn.NUMBERVALUE(INDEX(Исходные_данные!A:Z,A8136+$X$32-1,$X$31),"."),0)</f>
        <v>0</v>
      </c>
      <c r="D8136" s="51"/>
      <c r="E8136" s="3">
        <f t="shared" si="1275"/>
        <v>1289.4580000000001</v>
      </c>
      <c r="F8136" s="3">
        <f t="shared" si="1276"/>
        <v>1289.4574600000001</v>
      </c>
      <c r="G8136" s="8">
        <f t="shared" si="1279"/>
        <v>0</v>
      </c>
      <c r="H8136" s="7">
        <f t="shared" si="1271"/>
        <v>0</v>
      </c>
      <c r="I8136" s="7">
        <f t="shared" si="1272"/>
        <v>0</v>
      </c>
      <c r="J8136">
        <f t="shared" si="1273"/>
        <v>0</v>
      </c>
      <c r="K8136">
        <f t="shared" si="1277"/>
        <v>0</v>
      </c>
      <c r="L8136">
        <f t="shared" si="1274"/>
        <v>0</v>
      </c>
      <c r="M8136" s="66" t="str">
        <f t="shared" si="1270"/>
        <v xml:space="preserve"> </v>
      </c>
    </row>
    <row r="8137" spans="1:13" x14ac:dyDescent="0.25">
      <c r="A8137" s="25">
        <f t="shared" si="1278"/>
        <v>8137</v>
      </c>
      <c r="B8137" s="35">
        <f>+INDEX(Исходные_данные!A:Z,A8137+$X$32-1,$X$30)</f>
        <v>0</v>
      </c>
      <c r="C8137" s="25">
        <f>+IFERROR(_xlfn.NUMBERVALUE(INDEX(Исходные_данные!A:Z,A8137+$X$32-1,$X$31),"."),0)</f>
        <v>0</v>
      </c>
      <c r="D8137" s="51"/>
      <c r="E8137" s="3">
        <f t="shared" si="1275"/>
        <v>1289.4580000000001</v>
      </c>
      <c r="F8137" s="3">
        <f t="shared" si="1276"/>
        <v>1289.4574600000001</v>
      </c>
      <c r="G8137" s="8">
        <f t="shared" si="1279"/>
        <v>0</v>
      </c>
      <c r="H8137" s="7">
        <f t="shared" si="1271"/>
        <v>0</v>
      </c>
      <c r="I8137" s="7">
        <f t="shared" si="1272"/>
        <v>0</v>
      </c>
      <c r="J8137">
        <f t="shared" si="1273"/>
        <v>0</v>
      </c>
      <c r="K8137">
        <f t="shared" si="1277"/>
        <v>0</v>
      </c>
      <c r="L8137">
        <f t="shared" si="1274"/>
        <v>0</v>
      </c>
      <c r="M8137" s="66" t="str">
        <f t="shared" si="1270"/>
        <v xml:space="preserve"> </v>
      </c>
    </row>
    <row r="8138" spans="1:13" x14ac:dyDescent="0.25">
      <c r="A8138" s="25">
        <f t="shared" si="1278"/>
        <v>8138</v>
      </c>
      <c r="B8138" s="35">
        <f>+INDEX(Исходные_данные!A:Z,A8138+$X$32-1,$X$30)</f>
        <v>0</v>
      </c>
      <c r="C8138" s="25">
        <f>+IFERROR(_xlfn.NUMBERVALUE(INDEX(Исходные_данные!A:Z,A8138+$X$32-1,$X$31),"."),0)</f>
        <v>0</v>
      </c>
      <c r="D8138" s="51"/>
      <c r="E8138" s="3">
        <f t="shared" si="1275"/>
        <v>1289.4580000000001</v>
      </c>
      <c r="F8138" s="3">
        <f t="shared" si="1276"/>
        <v>1289.4574600000001</v>
      </c>
      <c r="G8138" s="8">
        <f t="shared" si="1279"/>
        <v>0</v>
      </c>
      <c r="H8138" s="7">
        <f t="shared" si="1271"/>
        <v>0</v>
      </c>
      <c r="I8138" s="7">
        <f t="shared" si="1272"/>
        <v>0</v>
      </c>
      <c r="J8138">
        <f t="shared" si="1273"/>
        <v>0</v>
      </c>
      <c r="K8138">
        <f t="shared" si="1277"/>
        <v>0</v>
      </c>
      <c r="L8138">
        <f t="shared" si="1274"/>
        <v>0</v>
      </c>
      <c r="M8138" s="66" t="str">
        <f t="shared" si="1270"/>
        <v xml:space="preserve"> </v>
      </c>
    </row>
    <row r="8139" spans="1:13" x14ac:dyDescent="0.25">
      <c r="A8139" s="25">
        <f t="shared" si="1278"/>
        <v>8139</v>
      </c>
      <c r="B8139" s="35">
        <f>+INDEX(Исходные_данные!A:Z,A8139+$X$32-1,$X$30)</f>
        <v>0</v>
      </c>
      <c r="C8139" s="25">
        <f>+IFERROR(_xlfn.NUMBERVALUE(INDEX(Исходные_данные!A:Z,A8139+$X$32-1,$X$31),"."),0)</f>
        <v>0</v>
      </c>
      <c r="D8139" s="51"/>
      <c r="E8139" s="3">
        <f t="shared" si="1275"/>
        <v>1289.4580000000001</v>
      </c>
      <c r="F8139" s="3">
        <f t="shared" si="1276"/>
        <v>1289.4574600000001</v>
      </c>
      <c r="G8139" s="8">
        <f t="shared" si="1279"/>
        <v>0</v>
      </c>
      <c r="H8139" s="7">
        <f t="shared" si="1271"/>
        <v>0</v>
      </c>
      <c r="I8139" s="7">
        <f t="shared" si="1272"/>
        <v>0</v>
      </c>
      <c r="J8139">
        <f t="shared" si="1273"/>
        <v>0</v>
      </c>
      <c r="K8139">
        <f t="shared" si="1277"/>
        <v>0</v>
      </c>
      <c r="L8139">
        <f t="shared" si="1274"/>
        <v>0</v>
      </c>
      <c r="M8139" s="66" t="str">
        <f t="shared" si="1270"/>
        <v xml:space="preserve"> </v>
      </c>
    </row>
    <row r="8140" spans="1:13" x14ac:dyDescent="0.25">
      <c r="A8140" s="25">
        <f t="shared" si="1278"/>
        <v>8140</v>
      </c>
      <c r="B8140" s="35">
        <f>+INDEX(Исходные_данные!A:Z,A8140+$X$32-1,$X$30)</f>
        <v>0</v>
      </c>
      <c r="C8140" s="25">
        <f>+IFERROR(_xlfn.NUMBERVALUE(INDEX(Исходные_данные!A:Z,A8140+$X$32-1,$X$31),"."),0)</f>
        <v>0</v>
      </c>
      <c r="D8140" s="51"/>
      <c r="E8140" s="3">
        <f t="shared" si="1275"/>
        <v>1289.4580000000001</v>
      </c>
      <c r="F8140" s="3">
        <f t="shared" si="1276"/>
        <v>1289.4574600000001</v>
      </c>
      <c r="G8140" s="8">
        <f t="shared" si="1279"/>
        <v>0</v>
      </c>
      <c r="H8140" s="7">
        <f t="shared" si="1271"/>
        <v>0</v>
      </c>
      <c r="I8140" s="7">
        <f t="shared" si="1272"/>
        <v>0</v>
      </c>
      <c r="J8140">
        <f t="shared" si="1273"/>
        <v>0</v>
      </c>
      <c r="K8140">
        <f t="shared" si="1277"/>
        <v>0</v>
      </c>
      <c r="L8140">
        <f t="shared" si="1274"/>
        <v>0</v>
      </c>
      <c r="M8140" s="66" t="str">
        <f t="shared" si="1270"/>
        <v xml:space="preserve"> </v>
      </c>
    </row>
    <row r="8141" spans="1:13" x14ac:dyDescent="0.25">
      <c r="A8141" s="25">
        <f t="shared" si="1278"/>
        <v>8141</v>
      </c>
      <c r="B8141" s="35">
        <f>+INDEX(Исходные_данные!A:Z,A8141+$X$32-1,$X$30)</f>
        <v>0</v>
      </c>
      <c r="C8141" s="25">
        <f>+IFERROR(_xlfn.NUMBERVALUE(INDEX(Исходные_данные!A:Z,A8141+$X$32-1,$X$31),"."),0)</f>
        <v>0</v>
      </c>
      <c r="D8141" s="51"/>
      <c r="E8141" s="3">
        <f t="shared" si="1275"/>
        <v>1289.4580000000001</v>
      </c>
      <c r="F8141" s="3">
        <f t="shared" si="1276"/>
        <v>1289.4574600000001</v>
      </c>
      <c r="G8141" s="8">
        <f t="shared" si="1279"/>
        <v>0</v>
      </c>
      <c r="H8141" s="7">
        <f t="shared" si="1271"/>
        <v>0</v>
      </c>
      <c r="I8141" s="7">
        <f t="shared" si="1272"/>
        <v>0</v>
      </c>
      <c r="J8141">
        <f t="shared" si="1273"/>
        <v>0</v>
      </c>
      <c r="K8141">
        <f t="shared" si="1277"/>
        <v>0</v>
      </c>
      <c r="L8141">
        <f t="shared" si="1274"/>
        <v>0</v>
      </c>
      <c r="M8141" s="66" t="str">
        <f t="shared" si="1270"/>
        <v xml:space="preserve"> </v>
      </c>
    </row>
    <row r="8142" spans="1:13" x14ac:dyDescent="0.25">
      <c r="A8142" s="25">
        <f t="shared" si="1278"/>
        <v>8142</v>
      </c>
      <c r="B8142" s="35">
        <f>+INDEX(Исходные_данные!A:Z,A8142+$X$32-1,$X$30)</f>
        <v>0</v>
      </c>
      <c r="C8142" s="25">
        <f>+IFERROR(_xlfn.NUMBERVALUE(INDEX(Исходные_данные!A:Z,A8142+$X$32-1,$X$31),"."),0)</f>
        <v>0</v>
      </c>
      <c r="D8142" s="51"/>
      <c r="E8142" s="3">
        <f t="shared" si="1275"/>
        <v>1289.4580000000001</v>
      </c>
      <c r="F8142" s="3">
        <f t="shared" si="1276"/>
        <v>1289.4574600000001</v>
      </c>
      <c r="G8142" s="8">
        <f t="shared" si="1279"/>
        <v>0</v>
      </c>
      <c r="H8142" s="7">
        <f t="shared" si="1271"/>
        <v>0</v>
      </c>
      <c r="I8142" s="7">
        <f t="shared" si="1272"/>
        <v>0</v>
      </c>
      <c r="J8142">
        <f t="shared" si="1273"/>
        <v>0</v>
      </c>
      <c r="K8142">
        <f t="shared" si="1277"/>
        <v>0</v>
      </c>
      <c r="L8142">
        <f t="shared" si="1274"/>
        <v>0</v>
      </c>
      <c r="M8142" s="66" t="str">
        <f t="shared" si="1270"/>
        <v xml:space="preserve"> </v>
      </c>
    </row>
    <row r="8143" spans="1:13" x14ac:dyDescent="0.25">
      <c r="A8143" s="25">
        <f t="shared" si="1278"/>
        <v>8143</v>
      </c>
      <c r="B8143" s="35">
        <f>+INDEX(Исходные_данные!A:Z,A8143+$X$32-1,$X$30)</f>
        <v>0</v>
      </c>
      <c r="C8143" s="25">
        <f>+IFERROR(_xlfn.NUMBERVALUE(INDEX(Исходные_данные!A:Z,A8143+$X$32-1,$X$31),"."),0)</f>
        <v>0</v>
      </c>
      <c r="D8143" s="51"/>
      <c r="E8143" s="3">
        <f t="shared" si="1275"/>
        <v>1289.4580000000001</v>
      </c>
      <c r="F8143" s="3">
        <f t="shared" si="1276"/>
        <v>1289.4574600000001</v>
      </c>
      <c r="G8143" s="8">
        <f t="shared" si="1279"/>
        <v>0</v>
      </c>
      <c r="H8143" s="7">
        <f t="shared" si="1271"/>
        <v>0</v>
      </c>
      <c r="I8143" s="7">
        <f t="shared" si="1272"/>
        <v>0</v>
      </c>
      <c r="J8143">
        <f t="shared" si="1273"/>
        <v>0</v>
      </c>
      <c r="K8143">
        <f t="shared" si="1277"/>
        <v>0</v>
      </c>
      <c r="L8143">
        <f t="shared" si="1274"/>
        <v>0</v>
      </c>
      <c r="M8143" s="66" t="str">
        <f t="shared" si="1270"/>
        <v xml:space="preserve"> </v>
      </c>
    </row>
    <row r="8144" spans="1:13" x14ac:dyDescent="0.25">
      <c r="A8144" s="25">
        <f t="shared" si="1278"/>
        <v>8144</v>
      </c>
      <c r="B8144" s="35">
        <f>+INDEX(Исходные_данные!A:Z,A8144+$X$32-1,$X$30)</f>
        <v>0</v>
      </c>
      <c r="C8144" s="25">
        <f>+IFERROR(_xlfn.NUMBERVALUE(INDEX(Исходные_данные!A:Z,A8144+$X$32-1,$X$31),"."),0)</f>
        <v>0</v>
      </c>
      <c r="D8144" s="51"/>
      <c r="E8144" s="3">
        <f t="shared" si="1275"/>
        <v>1289.4580000000001</v>
      </c>
      <c r="F8144" s="3">
        <f t="shared" si="1276"/>
        <v>1289.4574600000001</v>
      </c>
      <c r="G8144" s="8">
        <f t="shared" si="1279"/>
        <v>0</v>
      </c>
      <c r="H8144" s="7">
        <f t="shared" si="1271"/>
        <v>0</v>
      </c>
      <c r="I8144" s="7">
        <f t="shared" si="1272"/>
        <v>0</v>
      </c>
      <c r="J8144">
        <f t="shared" si="1273"/>
        <v>0</v>
      </c>
      <c r="K8144">
        <f t="shared" si="1277"/>
        <v>0</v>
      </c>
      <c r="L8144">
        <f t="shared" si="1274"/>
        <v>0</v>
      </c>
      <c r="M8144" s="66" t="str">
        <f t="shared" si="1270"/>
        <v xml:space="preserve"> </v>
      </c>
    </row>
    <row r="8145" spans="1:13" x14ac:dyDescent="0.25">
      <c r="A8145" s="25">
        <f t="shared" si="1278"/>
        <v>8145</v>
      </c>
      <c r="B8145" s="35">
        <f>+INDEX(Исходные_данные!A:Z,A8145+$X$32-1,$X$30)</f>
        <v>0</v>
      </c>
      <c r="C8145" s="25">
        <f>+IFERROR(_xlfn.NUMBERVALUE(INDEX(Исходные_данные!A:Z,A8145+$X$32-1,$X$31),"."),0)</f>
        <v>0</v>
      </c>
      <c r="D8145" s="51"/>
      <c r="E8145" s="3">
        <f t="shared" si="1275"/>
        <v>1289.4580000000001</v>
      </c>
      <c r="F8145" s="3">
        <f t="shared" si="1276"/>
        <v>1289.4574600000001</v>
      </c>
      <c r="G8145" s="8">
        <f t="shared" si="1279"/>
        <v>0</v>
      </c>
      <c r="H8145" s="7">
        <f t="shared" si="1271"/>
        <v>0</v>
      </c>
      <c r="I8145" s="7">
        <f t="shared" si="1272"/>
        <v>0</v>
      </c>
      <c r="J8145">
        <f t="shared" si="1273"/>
        <v>0</v>
      </c>
      <c r="K8145">
        <f t="shared" si="1277"/>
        <v>0</v>
      </c>
      <c r="L8145">
        <f t="shared" si="1274"/>
        <v>0</v>
      </c>
      <c r="M8145" s="66" t="str">
        <f t="shared" si="1270"/>
        <v xml:space="preserve"> </v>
      </c>
    </row>
    <row r="8146" spans="1:13" x14ac:dyDescent="0.25">
      <c r="A8146" s="25">
        <f t="shared" si="1278"/>
        <v>8146</v>
      </c>
      <c r="B8146" s="35">
        <f>+INDEX(Исходные_данные!A:Z,A8146+$X$32-1,$X$30)</f>
        <v>0</v>
      </c>
      <c r="C8146" s="25">
        <f>+IFERROR(_xlfn.NUMBERVALUE(INDEX(Исходные_данные!A:Z,A8146+$X$32-1,$X$31),"."),0)</f>
        <v>0</v>
      </c>
      <c r="D8146" s="51"/>
      <c r="E8146" s="3">
        <f t="shared" si="1275"/>
        <v>1289.4580000000001</v>
      </c>
      <c r="F8146" s="3">
        <f t="shared" si="1276"/>
        <v>1289.4574600000001</v>
      </c>
      <c r="G8146" s="8">
        <f t="shared" si="1279"/>
        <v>0</v>
      </c>
      <c r="H8146" s="7">
        <f t="shared" si="1271"/>
        <v>0</v>
      </c>
      <c r="I8146" s="7">
        <f t="shared" si="1272"/>
        <v>0</v>
      </c>
      <c r="J8146">
        <f t="shared" si="1273"/>
        <v>0</v>
      </c>
      <c r="K8146">
        <f t="shared" si="1277"/>
        <v>0</v>
      </c>
      <c r="L8146">
        <f t="shared" si="1274"/>
        <v>0</v>
      </c>
      <c r="M8146" s="66" t="str">
        <f t="shared" si="1270"/>
        <v xml:space="preserve"> </v>
      </c>
    </row>
    <row r="8147" spans="1:13" x14ac:dyDescent="0.25">
      <c r="A8147" s="25">
        <f t="shared" si="1278"/>
        <v>8147</v>
      </c>
      <c r="B8147" s="35">
        <f>+INDEX(Исходные_данные!A:Z,A8147+$X$32-1,$X$30)</f>
        <v>0</v>
      </c>
      <c r="C8147" s="25">
        <f>+IFERROR(_xlfn.NUMBERVALUE(INDEX(Исходные_данные!A:Z,A8147+$X$32-1,$X$31),"."),0)</f>
        <v>0</v>
      </c>
      <c r="D8147" s="51"/>
      <c r="E8147" s="3">
        <f t="shared" si="1275"/>
        <v>1289.4580000000001</v>
      </c>
      <c r="F8147" s="3">
        <f t="shared" si="1276"/>
        <v>1289.4574600000001</v>
      </c>
      <c r="G8147" s="8">
        <f t="shared" si="1279"/>
        <v>0</v>
      </c>
      <c r="H8147" s="7">
        <f t="shared" si="1271"/>
        <v>0</v>
      </c>
      <c r="I8147" s="7">
        <f t="shared" si="1272"/>
        <v>0</v>
      </c>
      <c r="J8147">
        <f t="shared" si="1273"/>
        <v>0</v>
      </c>
      <c r="K8147">
        <f t="shared" si="1277"/>
        <v>0</v>
      </c>
      <c r="L8147">
        <f t="shared" si="1274"/>
        <v>0</v>
      </c>
      <c r="M8147" s="66" t="str">
        <f t="shared" si="1270"/>
        <v xml:space="preserve"> </v>
      </c>
    </row>
    <row r="8148" spans="1:13" x14ac:dyDescent="0.25">
      <c r="A8148" s="25">
        <f t="shared" si="1278"/>
        <v>8148</v>
      </c>
      <c r="B8148" s="35">
        <f>+INDEX(Исходные_данные!A:Z,A8148+$X$32-1,$X$30)</f>
        <v>0</v>
      </c>
      <c r="C8148" s="25">
        <f>+IFERROR(_xlfn.NUMBERVALUE(INDEX(Исходные_данные!A:Z,A8148+$X$32-1,$X$31),"."),0)</f>
        <v>0</v>
      </c>
      <c r="D8148" s="51"/>
      <c r="E8148" s="3">
        <f t="shared" si="1275"/>
        <v>1289.4580000000001</v>
      </c>
      <c r="F8148" s="3">
        <f t="shared" si="1276"/>
        <v>1289.4574600000001</v>
      </c>
      <c r="G8148" s="8">
        <f t="shared" si="1279"/>
        <v>0</v>
      </c>
      <c r="H8148" s="7">
        <f t="shared" si="1271"/>
        <v>0</v>
      </c>
      <c r="I8148" s="7">
        <f t="shared" si="1272"/>
        <v>0</v>
      </c>
      <c r="J8148">
        <f t="shared" si="1273"/>
        <v>0</v>
      </c>
      <c r="K8148">
        <f t="shared" si="1277"/>
        <v>0</v>
      </c>
      <c r="L8148">
        <f t="shared" si="1274"/>
        <v>0</v>
      </c>
      <c r="M8148" s="66" t="str">
        <f t="shared" si="1270"/>
        <v xml:space="preserve"> </v>
      </c>
    </row>
    <row r="8149" spans="1:13" x14ac:dyDescent="0.25">
      <c r="A8149" s="25">
        <f t="shared" si="1278"/>
        <v>8149</v>
      </c>
      <c r="B8149" s="35">
        <f>+INDEX(Исходные_данные!A:Z,A8149+$X$32-1,$X$30)</f>
        <v>0</v>
      </c>
      <c r="C8149" s="25">
        <f>+IFERROR(_xlfn.NUMBERVALUE(INDEX(Исходные_данные!A:Z,A8149+$X$32-1,$X$31),"."),0)</f>
        <v>0</v>
      </c>
      <c r="D8149" s="51"/>
      <c r="E8149" s="3">
        <f t="shared" si="1275"/>
        <v>1289.4580000000001</v>
      </c>
      <c r="F8149" s="3">
        <f t="shared" si="1276"/>
        <v>1289.4574600000001</v>
      </c>
      <c r="G8149" s="8">
        <f t="shared" si="1279"/>
        <v>0</v>
      </c>
      <c r="H8149" s="7">
        <f t="shared" si="1271"/>
        <v>0</v>
      </c>
      <c r="I8149" s="7">
        <f t="shared" si="1272"/>
        <v>0</v>
      </c>
      <c r="J8149">
        <f t="shared" si="1273"/>
        <v>0</v>
      </c>
      <c r="K8149">
        <f t="shared" si="1277"/>
        <v>0</v>
      </c>
      <c r="L8149">
        <f t="shared" si="1274"/>
        <v>0</v>
      </c>
      <c r="M8149" s="66" t="str">
        <f t="shared" si="1270"/>
        <v xml:space="preserve"> </v>
      </c>
    </row>
    <row r="8150" spans="1:13" x14ac:dyDescent="0.25">
      <c r="A8150" s="25">
        <f t="shared" si="1278"/>
        <v>8150</v>
      </c>
      <c r="B8150" s="35">
        <f>+INDEX(Исходные_данные!A:Z,A8150+$X$32-1,$X$30)</f>
        <v>0</v>
      </c>
      <c r="C8150" s="25">
        <f>+IFERROR(_xlfn.NUMBERVALUE(INDEX(Исходные_данные!A:Z,A8150+$X$32-1,$X$31),"."),0)</f>
        <v>0</v>
      </c>
      <c r="D8150" s="51"/>
      <c r="E8150" s="3">
        <f t="shared" si="1275"/>
        <v>1289.4580000000001</v>
      </c>
      <c r="F8150" s="3">
        <f t="shared" si="1276"/>
        <v>1289.4574600000001</v>
      </c>
      <c r="G8150" s="8">
        <f t="shared" si="1279"/>
        <v>0</v>
      </c>
      <c r="H8150" s="7">
        <f t="shared" si="1271"/>
        <v>0</v>
      </c>
      <c r="I8150" s="7">
        <f t="shared" si="1272"/>
        <v>0</v>
      </c>
      <c r="J8150">
        <f t="shared" si="1273"/>
        <v>0</v>
      </c>
      <c r="K8150">
        <f t="shared" si="1277"/>
        <v>0</v>
      </c>
      <c r="L8150">
        <f t="shared" si="1274"/>
        <v>0</v>
      </c>
      <c r="M8150" s="66" t="str">
        <f t="shared" si="1270"/>
        <v xml:space="preserve"> </v>
      </c>
    </row>
    <row r="8151" spans="1:13" x14ac:dyDescent="0.25">
      <c r="A8151" s="25">
        <f t="shared" si="1278"/>
        <v>8151</v>
      </c>
      <c r="B8151" s="35">
        <f>+INDEX(Исходные_данные!A:Z,A8151+$X$32-1,$X$30)</f>
        <v>0</v>
      </c>
      <c r="C8151" s="25">
        <f>+IFERROR(_xlfn.NUMBERVALUE(INDEX(Исходные_данные!A:Z,A8151+$X$32-1,$X$31),"."),0)</f>
        <v>0</v>
      </c>
      <c r="D8151" s="51"/>
      <c r="E8151" s="3">
        <f t="shared" si="1275"/>
        <v>1289.4580000000001</v>
      </c>
      <c r="F8151" s="3">
        <f t="shared" si="1276"/>
        <v>1289.4574600000001</v>
      </c>
      <c r="G8151" s="8">
        <f t="shared" si="1279"/>
        <v>0</v>
      </c>
      <c r="H8151" s="7">
        <f t="shared" si="1271"/>
        <v>0</v>
      </c>
      <c r="I8151" s="7">
        <f t="shared" si="1272"/>
        <v>0</v>
      </c>
      <c r="J8151">
        <f t="shared" si="1273"/>
        <v>0</v>
      </c>
      <c r="K8151">
        <f t="shared" si="1277"/>
        <v>0</v>
      </c>
      <c r="L8151">
        <f t="shared" si="1274"/>
        <v>0</v>
      </c>
      <c r="M8151" s="66" t="str">
        <f t="shared" si="1270"/>
        <v xml:space="preserve"> </v>
      </c>
    </row>
    <row r="8152" spans="1:13" x14ac:dyDescent="0.25">
      <c r="A8152" s="25">
        <f t="shared" si="1278"/>
        <v>8152</v>
      </c>
      <c r="B8152" s="35">
        <f>+INDEX(Исходные_данные!A:Z,A8152+$X$32-1,$X$30)</f>
        <v>0</v>
      </c>
      <c r="C8152" s="25">
        <f>+IFERROR(_xlfn.NUMBERVALUE(INDEX(Исходные_данные!A:Z,A8152+$X$32-1,$X$31),"."),0)</f>
        <v>0</v>
      </c>
      <c r="D8152" s="51"/>
      <c r="E8152" s="3">
        <f t="shared" si="1275"/>
        <v>1289.4580000000001</v>
      </c>
      <c r="F8152" s="3">
        <f t="shared" si="1276"/>
        <v>1289.4574600000001</v>
      </c>
      <c r="G8152" s="8">
        <f t="shared" si="1279"/>
        <v>0</v>
      </c>
      <c r="H8152" s="7">
        <f t="shared" si="1271"/>
        <v>0</v>
      </c>
      <c r="I8152" s="7">
        <f t="shared" si="1272"/>
        <v>0</v>
      </c>
      <c r="J8152">
        <f t="shared" si="1273"/>
        <v>0</v>
      </c>
      <c r="K8152">
        <f t="shared" si="1277"/>
        <v>0</v>
      </c>
      <c r="L8152">
        <f t="shared" si="1274"/>
        <v>0</v>
      </c>
      <c r="M8152" s="66" t="str">
        <f t="shared" si="1270"/>
        <v xml:space="preserve"> </v>
      </c>
    </row>
    <row r="8153" spans="1:13" x14ac:dyDescent="0.25">
      <c r="A8153" s="25">
        <f t="shared" si="1278"/>
        <v>8153</v>
      </c>
      <c r="B8153" s="35">
        <f>+INDEX(Исходные_данные!A:Z,A8153+$X$32-1,$X$30)</f>
        <v>0</v>
      </c>
      <c r="C8153" s="25">
        <f>+IFERROR(_xlfn.NUMBERVALUE(INDEX(Исходные_данные!A:Z,A8153+$X$32-1,$X$31),"."),0)</f>
        <v>0</v>
      </c>
      <c r="D8153" s="51"/>
      <c r="E8153" s="3">
        <f t="shared" si="1275"/>
        <v>1289.4580000000001</v>
      </c>
      <c r="F8153" s="3">
        <f t="shared" si="1276"/>
        <v>1289.4574600000001</v>
      </c>
      <c r="G8153" s="8">
        <f t="shared" si="1279"/>
        <v>0</v>
      </c>
      <c r="H8153" s="7">
        <f t="shared" si="1271"/>
        <v>0</v>
      </c>
      <c r="I8153" s="7">
        <f t="shared" si="1272"/>
        <v>0</v>
      </c>
      <c r="J8153">
        <f t="shared" si="1273"/>
        <v>0</v>
      </c>
      <c r="K8153">
        <f t="shared" si="1277"/>
        <v>0</v>
      </c>
      <c r="L8153">
        <f t="shared" si="1274"/>
        <v>0</v>
      </c>
      <c r="M8153" s="66" t="str">
        <f t="shared" si="1270"/>
        <v xml:space="preserve"> </v>
      </c>
    </row>
    <row r="8154" spans="1:13" x14ac:dyDescent="0.25">
      <c r="A8154" s="25">
        <f t="shared" si="1278"/>
        <v>8154</v>
      </c>
      <c r="B8154" s="35">
        <f>+INDEX(Исходные_данные!A:Z,A8154+$X$32-1,$X$30)</f>
        <v>0</v>
      </c>
      <c r="C8154" s="25">
        <f>+IFERROR(_xlfn.NUMBERVALUE(INDEX(Исходные_данные!A:Z,A8154+$X$32-1,$X$31),"."),0)</f>
        <v>0</v>
      </c>
      <c r="D8154" s="51"/>
      <c r="E8154" s="3">
        <f t="shared" si="1275"/>
        <v>1289.4580000000001</v>
      </c>
      <c r="F8154" s="3">
        <f t="shared" si="1276"/>
        <v>1289.4574600000001</v>
      </c>
      <c r="G8154" s="8">
        <f t="shared" si="1279"/>
        <v>0</v>
      </c>
      <c r="H8154" s="7">
        <f t="shared" si="1271"/>
        <v>0</v>
      </c>
      <c r="I8154" s="7">
        <f t="shared" si="1272"/>
        <v>0</v>
      </c>
      <c r="J8154">
        <f t="shared" si="1273"/>
        <v>0</v>
      </c>
      <c r="K8154">
        <f t="shared" si="1277"/>
        <v>0</v>
      </c>
      <c r="L8154">
        <f t="shared" si="1274"/>
        <v>0</v>
      </c>
      <c r="M8154" s="66" t="str">
        <f t="shared" si="1270"/>
        <v xml:space="preserve"> </v>
      </c>
    </row>
    <row r="8155" spans="1:13" x14ac:dyDescent="0.25">
      <c r="A8155" s="25">
        <f t="shared" si="1278"/>
        <v>8155</v>
      </c>
      <c r="B8155" s="35">
        <f>+INDEX(Исходные_данные!A:Z,A8155+$X$32-1,$X$30)</f>
        <v>0</v>
      </c>
      <c r="C8155" s="25">
        <f>+IFERROR(_xlfn.NUMBERVALUE(INDEX(Исходные_данные!A:Z,A8155+$X$32-1,$X$31),"."),0)</f>
        <v>0</v>
      </c>
      <c r="D8155" s="51"/>
      <c r="E8155" s="3">
        <f t="shared" si="1275"/>
        <v>1289.4580000000001</v>
      </c>
      <c r="F8155" s="3">
        <f t="shared" si="1276"/>
        <v>1289.4574600000001</v>
      </c>
      <c r="G8155" s="8">
        <f t="shared" si="1279"/>
        <v>0</v>
      </c>
      <c r="H8155" s="7">
        <f t="shared" si="1271"/>
        <v>0</v>
      </c>
      <c r="I8155" s="7">
        <f t="shared" si="1272"/>
        <v>0</v>
      </c>
      <c r="J8155">
        <f t="shared" si="1273"/>
        <v>0</v>
      </c>
      <c r="K8155">
        <f t="shared" si="1277"/>
        <v>0</v>
      </c>
      <c r="L8155">
        <f t="shared" si="1274"/>
        <v>0</v>
      </c>
      <c r="M8155" s="66" t="str">
        <f t="shared" si="1270"/>
        <v xml:space="preserve"> </v>
      </c>
    </row>
    <row r="8156" spans="1:13" x14ac:dyDescent="0.25">
      <c r="A8156" s="25">
        <f t="shared" si="1278"/>
        <v>8156</v>
      </c>
      <c r="B8156" s="35">
        <f>+INDEX(Исходные_данные!A:Z,A8156+$X$32-1,$X$30)</f>
        <v>0</v>
      </c>
      <c r="C8156" s="25">
        <f>+IFERROR(_xlfn.NUMBERVALUE(INDEX(Исходные_данные!A:Z,A8156+$X$32-1,$X$31),"."),0)</f>
        <v>0</v>
      </c>
      <c r="D8156" s="51"/>
      <c r="E8156" s="3">
        <f t="shared" si="1275"/>
        <v>1289.4580000000001</v>
      </c>
      <c r="F8156" s="3">
        <f t="shared" si="1276"/>
        <v>1289.4574600000001</v>
      </c>
      <c r="G8156" s="8">
        <f t="shared" si="1279"/>
        <v>0</v>
      </c>
      <c r="H8156" s="7">
        <f t="shared" si="1271"/>
        <v>0</v>
      </c>
      <c r="I8156" s="7">
        <f t="shared" si="1272"/>
        <v>0</v>
      </c>
      <c r="J8156">
        <f t="shared" si="1273"/>
        <v>0</v>
      </c>
      <c r="K8156">
        <f t="shared" si="1277"/>
        <v>0</v>
      </c>
      <c r="L8156">
        <f t="shared" si="1274"/>
        <v>0</v>
      </c>
      <c r="M8156" s="66" t="str">
        <f t="shared" ref="M8156:M8219" si="1280">IF(AC8171=1,"",+CONCATENATE(IF($AC$43=1,CONCATENATE(D8156," "),""),IF($AC$44=1,CONCATENATE(E8156," (",TEXT(G8156,"0,0"),"%)"),"")))</f>
        <v xml:space="preserve"> </v>
      </c>
    </row>
    <row r="8157" spans="1:13" x14ac:dyDescent="0.25">
      <c r="A8157" s="25">
        <f t="shared" si="1278"/>
        <v>8157</v>
      </c>
      <c r="B8157" s="35">
        <f>+INDEX(Исходные_данные!A:Z,A8157+$X$32-1,$X$30)</f>
        <v>0</v>
      </c>
      <c r="C8157" s="25">
        <f>+IFERROR(_xlfn.NUMBERVALUE(INDEX(Исходные_данные!A:Z,A8157+$X$32-1,$X$31),"."),0)</f>
        <v>0</v>
      </c>
      <c r="D8157" s="51"/>
      <c r="E8157" s="3">
        <f t="shared" si="1275"/>
        <v>1289.4580000000001</v>
      </c>
      <c r="F8157" s="3">
        <f t="shared" si="1276"/>
        <v>1289.4574600000001</v>
      </c>
      <c r="G8157" s="8">
        <f t="shared" si="1279"/>
        <v>0</v>
      </c>
      <c r="H8157" s="7">
        <f t="shared" si="1271"/>
        <v>0</v>
      </c>
      <c r="I8157" s="7">
        <f t="shared" si="1272"/>
        <v>0</v>
      </c>
      <c r="J8157">
        <f t="shared" si="1273"/>
        <v>0</v>
      </c>
      <c r="K8157">
        <f t="shared" si="1277"/>
        <v>0</v>
      </c>
      <c r="L8157">
        <f t="shared" si="1274"/>
        <v>0</v>
      </c>
      <c r="M8157" s="66" t="str">
        <f t="shared" si="1280"/>
        <v xml:space="preserve"> </v>
      </c>
    </row>
    <row r="8158" spans="1:13" x14ac:dyDescent="0.25">
      <c r="A8158" s="25">
        <f t="shared" si="1278"/>
        <v>8158</v>
      </c>
      <c r="B8158" s="35">
        <f>+INDEX(Исходные_данные!A:Z,A8158+$X$32-1,$X$30)</f>
        <v>0</v>
      </c>
      <c r="C8158" s="25">
        <f>+IFERROR(_xlfn.NUMBERVALUE(INDEX(Исходные_данные!A:Z,A8158+$X$32-1,$X$31),"."),0)</f>
        <v>0</v>
      </c>
      <c r="D8158" s="51"/>
      <c r="E8158" s="3">
        <f t="shared" si="1275"/>
        <v>1289.4580000000001</v>
      </c>
      <c r="F8158" s="3">
        <f t="shared" si="1276"/>
        <v>1289.4574600000001</v>
      </c>
      <c r="G8158" s="8">
        <f t="shared" si="1279"/>
        <v>0</v>
      </c>
      <c r="H8158" s="7">
        <f t="shared" si="1271"/>
        <v>0</v>
      </c>
      <c r="I8158" s="7">
        <f t="shared" si="1272"/>
        <v>0</v>
      </c>
      <c r="J8158">
        <f t="shared" si="1273"/>
        <v>0</v>
      </c>
      <c r="K8158">
        <f t="shared" si="1277"/>
        <v>0</v>
      </c>
      <c r="L8158">
        <f t="shared" si="1274"/>
        <v>0</v>
      </c>
      <c r="M8158" s="66" t="str">
        <f t="shared" si="1280"/>
        <v xml:space="preserve"> </v>
      </c>
    </row>
    <row r="8159" spans="1:13" x14ac:dyDescent="0.25">
      <c r="A8159" s="25">
        <f t="shared" si="1278"/>
        <v>8159</v>
      </c>
      <c r="B8159" s="35">
        <f>+INDEX(Исходные_данные!A:Z,A8159+$X$32-1,$X$30)</f>
        <v>0</v>
      </c>
      <c r="C8159" s="25">
        <f>+IFERROR(_xlfn.NUMBERVALUE(INDEX(Исходные_данные!A:Z,A8159+$X$32-1,$X$31),"."),0)</f>
        <v>0</v>
      </c>
      <c r="D8159" s="51"/>
      <c r="E8159" s="3">
        <f t="shared" si="1275"/>
        <v>1289.4580000000001</v>
      </c>
      <c r="F8159" s="3">
        <f t="shared" si="1276"/>
        <v>1289.4574600000001</v>
      </c>
      <c r="G8159" s="8">
        <f t="shared" si="1279"/>
        <v>0</v>
      </c>
      <c r="H8159" s="7">
        <f t="shared" si="1271"/>
        <v>0</v>
      </c>
      <c r="I8159" s="7">
        <f t="shared" si="1272"/>
        <v>0</v>
      </c>
      <c r="J8159">
        <f t="shared" si="1273"/>
        <v>0</v>
      </c>
      <c r="K8159">
        <f t="shared" si="1277"/>
        <v>0</v>
      </c>
      <c r="L8159">
        <f t="shared" si="1274"/>
        <v>0</v>
      </c>
      <c r="M8159" s="66" t="str">
        <f t="shared" si="1280"/>
        <v xml:space="preserve"> </v>
      </c>
    </row>
    <row r="8160" spans="1:13" x14ac:dyDescent="0.25">
      <c r="A8160" s="25">
        <f t="shared" si="1278"/>
        <v>8160</v>
      </c>
      <c r="B8160" s="35">
        <f>+INDEX(Исходные_данные!A:Z,A8160+$X$32-1,$X$30)</f>
        <v>0</v>
      </c>
      <c r="C8160" s="25">
        <f>+IFERROR(_xlfn.NUMBERVALUE(INDEX(Исходные_данные!A:Z,A8160+$X$32-1,$X$31),"."),0)</f>
        <v>0</v>
      </c>
      <c r="D8160" s="51"/>
      <c r="E8160" s="3">
        <f t="shared" si="1275"/>
        <v>1289.4580000000001</v>
      </c>
      <c r="F8160" s="3">
        <f t="shared" si="1276"/>
        <v>1289.4574600000001</v>
      </c>
      <c r="G8160" s="8">
        <f t="shared" si="1279"/>
        <v>0</v>
      </c>
      <c r="H8160" s="7">
        <f t="shared" si="1271"/>
        <v>0</v>
      </c>
      <c r="I8160" s="7">
        <f t="shared" si="1272"/>
        <v>0</v>
      </c>
      <c r="J8160">
        <f t="shared" si="1273"/>
        <v>0</v>
      </c>
      <c r="K8160">
        <f t="shared" si="1277"/>
        <v>0</v>
      </c>
      <c r="L8160">
        <f t="shared" si="1274"/>
        <v>0</v>
      </c>
      <c r="M8160" s="66" t="str">
        <f t="shared" si="1280"/>
        <v xml:space="preserve"> </v>
      </c>
    </row>
    <row r="8161" spans="1:13" x14ac:dyDescent="0.25">
      <c r="A8161" s="25">
        <f t="shared" si="1278"/>
        <v>8161</v>
      </c>
      <c r="B8161" s="35">
        <f>+INDEX(Исходные_данные!A:Z,A8161+$X$32-1,$X$30)</f>
        <v>0</v>
      </c>
      <c r="C8161" s="25">
        <f>+IFERROR(_xlfn.NUMBERVALUE(INDEX(Исходные_данные!A:Z,A8161+$X$32-1,$X$31),"."),0)</f>
        <v>0</v>
      </c>
      <c r="D8161" s="51"/>
      <c r="E8161" s="3">
        <f t="shared" si="1275"/>
        <v>1289.4580000000001</v>
      </c>
      <c r="F8161" s="3">
        <f t="shared" si="1276"/>
        <v>1289.4574600000001</v>
      </c>
      <c r="G8161" s="8">
        <f t="shared" si="1279"/>
        <v>0</v>
      </c>
      <c r="H8161" s="7">
        <f t="shared" si="1271"/>
        <v>0</v>
      </c>
      <c r="I8161" s="7">
        <f t="shared" si="1272"/>
        <v>0</v>
      </c>
      <c r="J8161">
        <f t="shared" si="1273"/>
        <v>0</v>
      </c>
      <c r="K8161">
        <f t="shared" si="1277"/>
        <v>0</v>
      </c>
      <c r="L8161">
        <f t="shared" si="1274"/>
        <v>0</v>
      </c>
      <c r="M8161" s="66" t="str">
        <f t="shared" si="1280"/>
        <v xml:space="preserve"> </v>
      </c>
    </row>
    <row r="8162" spans="1:13" x14ac:dyDescent="0.25">
      <c r="A8162" s="25">
        <f t="shared" si="1278"/>
        <v>8162</v>
      </c>
      <c r="B8162" s="35">
        <f>+INDEX(Исходные_данные!A:Z,A8162+$X$32-1,$X$30)</f>
        <v>0</v>
      </c>
      <c r="C8162" s="25">
        <f>+IFERROR(_xlfn.NUMBERVALUE(INDEX(Исходные_данные!A:Z,A8162+$X$32-1,$X$31),"."),0)</f>
        <v>0</v>
      </c>
      <c r="D8162" s="51"/>
      <c r="E8162" s="3">
        <f t="shared" si="1275"/>
        <v>1289.4580000000001</v>
      </c>
      <c r="F8162" s="3">
        <f t="shared" si="1276"/>
        <v>1289.4574600000001</v>
      </c>
      <c r="G8162" s="8">
        <f t="shared" si="1279"/>
        <v>0</v>
      </c>
      <c r="H8162" s="7">
        <f t="shared" si="1271"/>
        <v>0</v>
      </c>
      <c r="I8162" s="7">
        <f t="shared" si="1272"/>
        <v>0</v>
      </c>
      <c r="J8162">
        <f t="shared" si="1273"/>
        <v>0</v>
      </c>
      <c r="K8162">
        <f t="shared" si="1277"/>
        <v>0</v>
      </c>
      <c r="L8162">
        <f t="shared" si="1274"/>
        <v>0</v>
      </c>
      <c r="M8162" s="66" t="str">
        <f t="shared" si="1280"/>
        <v xml:space="preserve"> </v>
      </c>
    </row>
    <row r="8163" spans="1:13" x14ac:dyDescent="0.25">
      <c r="A8163" s="25">
        <f t="shared" si="1278"/>
        <v>8163</v>
      </c>
      <c r="B8163" s="35">
        <f>+INDEX(Исходные_данные!A:Z,A8163+$X$32-1,$X$30)</f>
        <v>0</v>
      </c>
      <c r="C8163" s="25">
        <f>+IFERROR(_xlfn.NUMBERVALUE(INDEX(Исходные_данные!A:Z,A8163+$X$32-1,$X$31),"."),0)</f>
        <v>0</v>
      </c>
      <c r="D8163" s="51"/>
      <c r="E8163" s="3">
        <f t="shared" si="1275"/>
        <v>1289.4580000000001</v>
      </c>
      <c r="F8163" s="3">
        <f t="shared" si="1276"/>
        <v>1289.4574600000001</v>
      </c>
      <c r="G8163" s="8">
        <f t="shared" si="1279"/>
        <v>0</v>
      </c>
      <c r="H8163" s="7">
        <f t="shared" si="1271"/>
        <v>0</v>
      </c>
      <c r="I8163" s="7">
        <f t="shared" si="1272"/>
        <v>0</v>
      </c>
      <c r="J8163">
        <f t="shared" si="1273"/>
        <v>0</v>
      </c>
      <c r="K8163">
        <f t="shared" si="1277"/>
        <v>0</v>
      </c>
      <c r="L8163">
        <f t="shared" si="1274"/>
        <v>0</v>
      </c>
      <c r="M8163" s="66" t="str">
        <f t="shared" si="1280"/>
        <v xml:space="preserve"> </v>
      </c>
    </row>
    <row r="8164" spans="1:13" x14ac:dyDescent="0.25">
      <c r="A8164" s="25">
        <f t="shared" si="1278"/>
        <v>8164</v>
      </c>
      <c r="B8164" s="35">
        <f>+INDEX(Исходные_данные!A:Z,A8164+$X$32-1,$X$30)</f>
        <v>0</v>
      </c>
      <c r="C8164" s="25">
        <f>+IFERROR(_xlfn.NUMBERVALUE(INDEX(Исходные_данные!A:Z,A8164+$X$32-1,$X$31),"."),0)</f>
        <v>0</v>
      </c>
      <c r="D8164" s="51"/>
      <c r="E8164" s="3">
        <f t="shared" si="1275"/>
        <v>1289.4580000000001</v>
      </c>
      <c r="F8164" s="3">
        <f t="shared" si="1276"/>
        <v>1289.4574600000001</v>
      </c>
      <c r="G8164" s="8">
        <f t="shared" si="1279"/>
        <v>0</v>
      </c>
      <c r="H8164" s="7">
        <f t="shared" si="1271"/>
        <v>0</v>
      </c>
      <c r="I8164" s="7">
        <f t="shared" si="1272"/>
        <v>0</v>
      </c>
      <c r="J8164">
        <f t="shared" si="1273"/>
        <v>0</v>
      </c>
      <c r="K8164">
        <f t="shared" si="1277"/>
        <v>0</v>
      </c>
      <c r="L8164">
        <f t="shared" si="1274"/>
        <v>0</v>
      </c>
      <c r="M8164" s="66" t="str">
        <f t="shared" si="1280"/>
        <v xml:space="preserve"> </v>
      </c>
    </row>
    <row r="8165" spans="1:13" x14ac:dyDescent="0.25">
      <c r="A8165" s="25">
        <f t="shared" si="1278"/>
        <v>8165</v>
      </c>
      <c r="B8165" s="35">
        <f>+INDEX(Исходные_данные!A:Z,A8165+$X$32-1,$X$30)</f>
        <v>0</v>
      </c>
      <c r="C8165" s="25">
        <f>+IFERROR(_xlfn.NUMBERVALUE(INDEX(Исходные_данные!A:Z,A8165+$X$32-1,$X$31),"."),0)</f>
        <v>0</v>
      </c>
      <c r="D8165" s="51"/>
      <c r="E8165" s="3">
        <f t="shared" si="1275"/>
        <v>1289.4580000000001</v>
      </c>
      <c r="F8165" s="3">
        <f t="shared" si="1276"/>
        <v>1289.4574600000001</v>
      </c>
      <c r="G8165" s="8">
        <f t="shared" si="1279"/>
        <v>0</v>
      </c>
      <c r="H8165" s="7">
        <f t="shared" si="1271"/>
        <v>0</v>
      </c>
      <c r="I8165" s="7">
        <f t="shared" si="1272"/>
        <v>0</v>
      </c>
      <c r="J8165">
        <f t="shared" si="1273"/>
        <v>0</v>
      </c>
      <c r="K8165">
        <f t="shared" si="1277"/>
        <v>0</v>
      </c>
      <c r="L8165">
        <f t="shared" si="1274"/>
        <v>0</v>
      </c>
      <c r="M8165" s="66" t="str">
        <f t="shared" si="1280"/>
        <v xml:space="preserve"> </v>
      </c>
    </row>
    <row r="8166" spans="1:13" x14ac:dyDescent="0.25">
      <c r="A8166" s="25">
        <f t="shared" si="1278"/>
        <v>8166</v>
      </c>
      <c r="B8166" s="35">
        <f>+INDEX(Исходные_данные!A:Z,A8166+$X$32-1,$X$30)</f>
        <v>0</v>
      </c>
      <c r="C8166" s="25">
        <f>+IFERROR(_xlfn.NUMBERVALUE(INDEX(Исходные_данные!A:Z,A8166+$X$32-1,$X$31),"."),0)</f>
        <v>0</v>
      </c>
      <c r="D8166" s="51"/>
      <c r="E8166" s="3">
        <f t="shared" si="1275"/>
        <v>1289.4580000000001</v>
      </c>
      <c r="F8166" s="3">
        <f t="shared" si="1276"/>
        <v>1289.4574600000001</v>
      </c>
      <c r="G8166" s="8">
        <f t="shared" si="1279"/>
        <v>0</v>
      </c>
      <c r="H8166" s="7">
        <f t="shared" si="1271"/>
        <v>0</v>
      </c>
      <c r="I8166" s="7">
        <f t="shared" si="1272"/>
        <v>0</v>
      </c>
      <c r="J8166">
        <f t="shared" si="1273"/>
        <v>0</v>
      </c>
      <c r="K8166">
        <f t="shared" si="1277"/>
        <v>0</v>
      </c>
      <c r="L8166">
        <f t="shared" si="1274"/>
        <v>0</v>
      </c>
      <c r="M8166" s="66" t="str">
        <f t="shared" si="1280"/>
        <v xml:space="preserve"> </v>
      </c>
    </row>
    <row r="8167" spans="1:13" x14ac:dyDescent="0.25">
      <c r="A8167" s="25">
        <f t="shared" si="1278"/>
        <v>8167</v>
      </c>
      <c r="B8167" s="35">
        <f>+INDEX(Исходные_данные!A:Z,A8167+$X$32-1,$X$30)</f>
        <v>0</v>
      </c>
      <c r="C8167" s="25">
        <f>+IFERROR(_xlfn.NUMBERVALUE(INDEX(Исходные_данные!A:Z,A8167+$X$32-1,$X$31),"."),0)</f>
        <v>0</v>
      </c>
      <c r="D8167" s="51"/>
      <c r="E8167" s="3">
        <f t="shared" si="1275"/>
        <v>1289.4580000000001</v>
      </c>
      <c r="F8167" s="3">
        <f t="shared" si="1276"/>
        <v>1289.4574600000001</v>
      </c>
      <c r="G8167" s="8">
        <f t="shared" si="1279"/>
        <v>0</v>
      </c>
      <c r="H8167" s="7">
        <f t="shared" si="1271"/>
        <v>0</v>
      </c>
      <c r="I8167" s="7">
        <f t="shared" si="1272"/>
        <v>0</v>
      </c>
      <c r="J8167">
        <f t="shared" si="1273"/>
        <v>0</v>
      </c>
      <c r="K8167">
        <f t="shared" si="1277"/>
        <v>0</v>
      </c>
      <c r="L8167">
        <f t="shared" si="1274"/>
        <v>0</v>
      </c>
      <c r="M8167" s="66" t="str">
        <f t="shared" si="1280"/>
        <v xml:space="preserve"> </v>
      </c>
    </row>
    <row r="8168" spans="1:13" x14ac:dyDescent="0.25">
      <c r="A8168" s="25">
        <f t="shared" si="1278"/>
        <v>8168</v>
      </c>
      <c r="B8168" s="35">
        <f>+INDEX(Исходные_данные!A:Z,A8168+$X$32-1,$X$30)</f>
        <v>0</v>
      </c>
      <c r="C8168" s="25">
        <f>+IFERROR(_xlfn.NUMBERVALUE(INDEX(Исходные_данные!A:Z,A8168+$X$32-1,$X$31),"."),0)</f>
        <v>0</v>
      </c>
      <c r="D8168" s="51"/>
      <c r="E8168" s="3">
        <f t="shared" si="1275"/>
        <v>1289.4580000000001</v>
      </c>
      <c r="F8168" s="3">
        <f t="shared" si="1276"/>
        <v>1289.4574600000001</v>
      </c>
      <c r="G8168" s="8">
        <f t="shared" si="1279"/>
        <v>0</v>
      </c>
      <c r="H8168" s="7">
        <f t="shared" si="1271"/>
        <v>0</v>
      </c>
      <c r="I8168" s="7">
        <f t="shared" si="1272"/>
        <v>0</v>
      </c>
      <c r="J8168">
        <f t="shared" si="1273"/>
        <v>0</v>
      </c>
      <c r="K8168">
        <f t="shared" si="1277"/>
        <v>0</v>
      </c>
      <c r="L8168">
        <f t="shared" si="1274"/>
        <v>0</v>
      </c>
      <c r="M8168" s="66" t="str">
        <f t="shared" si="1280"/>
        <v xml:space="preserve"> </v>
      </c>
    </row>
    <row r="8169" spans="1:13" x14ac:dyDescent="0.25">
      <c r="A8169" s="25">
        <f t="shared" si="1278"/>
        <v>8169</v>
      </c>
      <c r="B8169" s="35">
        <f>+INDEX(Исходные_данные!A:Z,A8169+$X$32-1,$X$30)</f>
        <v>0</v>
      </c>
      <c r="C8169" s="25">
        <f>+IFERROR(_xlfn.NUMBERVALUE(INDEX(Исходные_данные!A:Z,A8169+$X$32-1,$X$31),"."),0)</f>
        <v>0</v>
      </c>
      <c r="D8169" s="51"/>
      <c r="E8169" s="3">
        <f t="shared" si="1275"/>
        <v>1289.4580000000001</v>
      </c>
      <c r="F8169" s="3">
        <f t="shared" si="1276"/>
        <v>1289.4574600000001</v>
      </c>
      <c r="G8169" s="8">
        <f t="shared" si="1279"/>
        <v>0</v>
      </c>
      <c r="H8169" s="7">
        <f t="shared" si="1271"/>
        <v>0</v>
      </c>
      <c r="I8169" s="7">
        <f t="shared" si="1272"/>
        <v>0</v>
      </c>
      <c r="J8169">
        <f t="shared" si="1273"/>
        <v>0</v>
      </c>
      <c r="K8169">
        <f t="shared" si="1277"/>
        <v>0</v>
      </c>
      <c r="L8169">
        <f t="shared" si="1274"/>
        <v>0</v>
      </c>
      <c r="M8169" s="66" t="str">
        <f t="shared" si="1280"/>
        <v xml:space="preserve"> </v>
      </c>
    </row>
    <row r="8170" spans="1:13" x14ac:dyDescent="0.25">
      <c r="A8170" s="25">
        <f t="shared" si="1278"/>
        <v>8170</v>
      </c>
      <c r="B8170" s="35">
        <f>+INDEX(Исходные_данные!A:Z,A8170+$X$32-1,$X$30)</f>
        <v>0</v>
      </c>
      <c r="C8170" s="25">
        <f>+IFERROR(_xlfn.NUMBERVALUE(INDEX(Исходные_данные!A:Z,A8170+$X$32-1,$X$31),"."),0)</f>
        <v>0</v>
      </c>
      <c r="D8170" s="51"/>
      <c r="E8170" s="3">
        <f t="shared" si="1275"/>
        <v>1289.4580000000001</v>
      </c>
      <c r="F8170" s="3">
        <f t="shared" si="1276"/>
        <v>1289.4574600000001</v>
      </c>
      <c r="G8170" s="8">
        <f t="shared" si="1279"/>
        <v>0</v>
      </c>
      <c r="H8170" s="7">
        <f t="shared" si="1271"/>
        <v>0</v>
      </c>
      <c r="I8170" s="7">
        <f t="shared" si="1272"/>
        <v>0</v>
      </c>
      <c r="J8170">
        <f t="shared" si="1273"/>
        <v>0</v>
      </c>
      <c r="K8170">
        <f t="shared" si="1277"/>
        <v>0</v>
      </c>
      <c r="L8170">
        <f t="shared" si="1274"/>
        <v>0</v>
      </c>
      <c r="M8170" s="66" t="str">
        <f t="shared" si="1280"/>
        <v xml:space="preserve"> </v>
      </c>
    </row>
    <row r="8171" spans="1:13" x14ac:dyDescent="0.25">
      <c r="A8171" s="25">
        <f t="shared" si="1278"/>
        <v>8171</v>
      </c>
      <c r="B8171" s="35">
        <f>+INDEX(Исходные_данные!A:Z,A8171+$X$32-1,$X$30)</f>
        <v>0</v>
      </c>
      <c r="C8171" s="25">
        <f>+IFERROR(_xlfn.NUMBERVALUE(INDEX(Исходные_данные!A:Z,A8171+$X$32-1,$X$31),"."),0)</f>
        <v>0</v>
      </c>
      <c r="D8171" s="51"/>
      <c r="E8171" s="3">
        <f t="shared" si="1275"/>
        <v>1289.4580000000001</v>
      </c>
      <c r="F8171" s="3">
        <f t="shared" si="1276"/>
        <v>1289.4574600000001</v>
      </c>
      <c r="G8171" s="8">
        <f t="shared" si="1279"/>
        <v>0</v>
      </c>
      <c r="H8171" s="7">
        <f t="shared" si="1271"/>
        <v>0</v>
      </c>
      <c r="I8171" s="7">
        <f t="shared" si="1272"/>
        <v>0</v>
      </c>
      <c r="J8171">
        <f t="shared" si="1273"/>
        <v>0</v>
      </c>
      <c r="K8171">
        <f t="shared" si="1277"/>
        <v>0</v>
      </c>
      <c r="L8171">
        <f t="shared" si="1274"/>
        <v>0</v>
      </c>
      <c r="M8171" s="66" t="str">
        <f t="shared" si="1280"/>
        <v xml:space="preserve"> </v>
      </c>
    </row>
    <row r="8172" spans="1:13" x14ac:dyDescent="0.25">
      <c r="A8172" s="25">
        <f t="shared" si="1278"/>
        <v>8172</v>
      </c>
      <c r="B8172" s="35">
        <f>+INDEX(Исходные_данные!A:Z,A8172+$X$32-1,$X$30)</f>
        <v>0</v>
      </c>
      <c r="C8172" s="25">
        <f>+IFERROR(_xlfn.NUMBERVALUE(INDEX(Исходные_данные!A:Z,A8172+$X$32-1,$X$31),"."),0)</f>
        <v>0</v>
      </c>
      <c r="D8172" s="51"/>
      <c r="E8172" s="3">
        <f t="shared" si="1275"/>
        <v>1289.4580000000001</v>
      </c>
      <c r="F8172" s="3">
        <f t="shared" si="1276"/>
        <v>1289.4574600000001</v>
      </c>
      <c r="G8172" s="8">
        <f t="shared" si="1279"/>
        <v>0</v>
      </c>
      <c r="H8172" s="7">
        <f t="shared" si="1271"/>
        <v>0</v>
      </c>
      <c r="I8172" s="7">
        <f t="shared" si="1272"/>
        <v>0</v>
      </c>
      <c r="J8172">
        <f t="shared" si="1273"/>
        <v>0</v>
      </c>
      <c r="K8172">
        <f t="shared" si="1277"/>
        <v>0</v>
      </c>
      <c r="L8172">
        <f t="shared" si="1274"/>
        <v>0</v>
      </c>
      <c r="M8172" s="66" t="str">
        <f t="shared" si="1280"/>
        <v xml:space="preserve"> </v>
      </c>
    </row>
    <row r="8173" spans="1:13" x14ac:dyDescent="0.25">
      <c r="A8173" s="25">
        <f t="shared" si="1278"/>
        <v>8173</v>
      </c>
      <c r="B8173" s="35">
        <f>+INDEX(Исходные_данные!A:Z,A8173+$X$32-1,$X$30)</f>
        <v>0</v>
      </c>
      <c r="C8173" s="25">
        <f>+IFERROR(_xlfn.NUMBERVALUE(INDEX(Исходные_данные!A:Z,A8173+$X$32-1,$X$31),"."),0)</f>
        <v>0</v>
      </c>
      <c r="D8173" s="51"/>
      <c r="E8173" s="3">
        <f t="shared" si="1275"/>
        <v>1289.4580000000001</v>
      </c>
      <c r="F8173" s="3">
        <f t="shared" si="1276"/>
        <v>1289.4574600000001</v>
      </c>
      <c r="G8173" s="8">
        <f t="shared" si="1279"/>
        <v>0</v>
      </c>
      <c r="H8173" s="7">
        <f t="shared" si="1271"/>
        <v>0</v>
      </c>
      <c r="I8173" s="7">
        <f t="shared" si="1272"/>
        <v>0</v>
      </c>
      <c r="J8173">
        <f t="shared" si="1273"/>
        <v>0</v>
      </c>
      <c r="K8173">
        <f t="shared" si="1277"/>
        <v>0</v>
      </c>
      <c r="L8173">
        <f t="shared" si="1274"/>
        <v>0</v>
      </c>
      <c r="M8173" s="66" t="str">
        <f t="shared" si="1280"/>
        <v xml:space="preserve"> </v>
      </c>
    </row>
    <row r="8174" spans="1:13" x14ac:dyDescent="0.25">
      <c r="A8174" s="25">
        <f t="shared" si="1278"/>
        <v>8174</v>
      </c>
      <c r="B8174" s="35">
        <f>+INDEX(Исходные_данные!A:Z,A8174+$X$32-1,$X$30)</f>
        <v>0</v>
      </c>
      <c r="C8174" s="25">
        <f>+IFERROR(_xlfn.NUMBERVALUE(INDEX(Исходные_данные!A:Z,A8174+$X$32-1,$X$31),"."),0)</f>
        <v>0</v>
      </c>
      <c r="D8174" s="51"/>
      <c r="E8174" s="3">
        <f t="shared" si="1275"/>
        <v>1289.4580000000001</v>
      </c>
      <c r="F8174" s="3">
        <f t="shared" si="1276"/>
        <v>1289.4574600000001</v>
      </c>
      <c r="G8174" s="8">
        <f t="shared" si="1279"/>
        <v>0</v>
      </c>
      <c r="H8174" s="7">
        <f t="shared" si="1271"/>
        <v>0</v>
      </c>
      <c r="I8174" s="7">
        <f t="shared" si="1272"/>
        <v>0</v>
      </c>
      <c r="J8174">
        <f t="shared" si="1273"/>
        <v>0</v>
      </c>
      <c r="K8174">
        <f t="shared" si="1277"/>
        <v>0</v>
      </c>
      <c r="L8174">
        <f t="shared" si="1274"/>
        <v>0</v>
      </c>
      <c r="M8174" s="66" t="str">
        <f t="shared" si="1280"/>
        <v xml:space="preserve"> </v>
      </c>
    </row>
    <row r="8175" spans="1:13" x14ac:dyDescent="0.25">
      <c r="A8175" s="25">
        <f t="shared" si="1278"/>
        <v>8175</v>
      </c>
      <c r="B8175" s="35">
        <f>+INDEX(Исходные_данные!A:Z,A8175+$X$32-1,$X$30)</f>
        <v>0</v>
      </c>
      <c r="C8175" s="25">
        <f>+IFERROR(_xlfn.NUMBERVALUE(INDEX(Исходные_данные!A:Z,A8175+$X$32-1,$X$31),"."),0)</f>
        <v>0</v>
      </c>
      <c r="D8175" s="51"/>
      <c r="E8175" s="3">
        <f t="shared" si="1275"/>
        <v>1289.4580000000001</v>
      </c>
      <c r="F8175" s="3">
        <f t="shared" si="1276"/>
        <v>1289.4574600000001</v>
      </c>
      <c r="G8175" s="8">
        <f t="shared" si="1279"/>
        <v>0</v>
      </c>
      <c r="H8175" s="7">
        <f t="shared" si="1271"/>
        <v>0</v>
      </c>
      <c r="I8175" s="7">
        <f t="shared" si="1272"/>
        <v>0</v>
      </c>
      <c r="J8175">
        <f t="shared" si="1273"/>
        <v>0</v>
      </c>
      <c r="K8175">
        <f t="shared" si="1277"/>
        <v>0</v>
      </c>
      <c r="L8175">
        <f t="shared" si="1274"/>
        <v>0</v>
      </c>
      <c r="M8175" s="66" t="str">
        <f t="shared" si="1280"/>
        <v xml:space="preserve"> </v>
      </c>
    </row>
    <row r="8176" spans="1:13" x14ac:dyDescent="0.25">
      <c r="A8176" s="25">
        <f t="shared" si="1278"/>
        <v>8176</v>
      </c>
      <c r="B8176" s="35">
        <f>+INDEX(Исходные_данные!A:Z,A8176+$X$32-1,$X$30)</f>
        <v>0</v>
      </c>
      <c r="C8176" s="25">
        <f>+IFERROR(_xlfn.NUMBERVALUE(INDEX(Исходные_данные!A:Z,A8176+$X$32-1,$X$31),"."),0)</f>
        <v>0</v>
      </c>
      <c r="D8176" s="51"/>
      <c r="E8176" s="3">
        <f t="shared" si="1275"/>
        <v>1289.4580000000001</v>
      </c>
      <c r="F8176" s="3">
        <f t="shared" si="1276"/>
        <v>1289.4574600000001</v>
      </c>
      <c r="G8176" s="8">
        <f t="shared" si="1279"/>
        <v>0</v>
      </c>
      <c r="H8176" s="7">
        <f t="shared" si="1271"/>
        <v>0</v>
      </c>
      <c r="I8176" s="7">
        <f t="shared" si="1272"/>
        <v>0</v>
      </c>
      <c r="J8176">
        <f t="shared" si="1273"/>
        <v>0</v>
      </c>
      <c r="K8176">
        <f t="shared" si="1277"/>
        <v>0</v>
      </c>
      <c r="L8176">
        <f t="shared" si="1274"/>
        <v>0</v>
      </c>
      <c r="M8176" s="66" t="str">
        <f t="shared" si="1280"/>
        <v xml:space="preserve"> </v>
      </c>
    </row>
    <row r="8177" spans="1:13" x14ac:dyDescent="0.25">
      <c r="A8177" s="25">
        <f t="shared" si="1278"/>
        <v>8177</v>
      </c>
      <c r="B8177" s="35">
        <f>+INDEX(Исходные_данные!A:Z,A8177+$X$32-1,$X$30)</f>
        <v>0</v>
      </c>
      <c r="C8177" s="25">
        <f>+IFERROR(_xlfn.NUMBERVALUE(INDEX(Исходные_данные!A:Z,A8177+$X$32-1,$X$31),"."),0)</f>
        <v>0</v>
      </c>
      <c r="D8177" s="51"/>
      <c r="E8177" s="3">
        <f t="shared" si="1275"/>
        <v>1289.4580000000001</v>
      </c>
      <c r="F8177" s="3">
        <f t="shared" si="1276"/>
        <v>1289.4574600000001</v>
      </c>
      <c r="G8177" s="8">
        <f t="shared" si="1279"/>
        <v>0</v>
      </c>
      <c r="H8177" s="7">
        <f t="shared" si="1271"/>
        <v>0</v>
      </c>
      <c r="I8177" s="7">
        <f t="shared" si="1272"/>
        <v>0</v>
      </c>
      <c r="J8177">
        <f t="shared" si="1273"/>
        <v>0</v>
      </c>
      <c r="K8177">
        <f t="shared" si="1277"/>
        <v>0</v>
      </c>
      <c r="L8177">
        <f t="shared" si="1274"/>
        <v>0</v>
      </c>
      <c r="M8177" s="66" t="str">
        <f t="shared" si="1280"/>
        <v xml:space="preserve"> </v>
      </c>
    </row>
    <row r="8178" spans="1:13" x14ac:dyDescent="0.25">
      <c r="A8178" s="25">
        <f t="shared" si="1278"/>
        <v>8178</v>
      </c>
      <c r="B8178" s="35">
        <f>+INDEX(Исходные_данные!A:Z,A8178+$X$32-1,$X$30)</f>
        <v>0</v>
      </c>
      <c r="C8178" s="25">
        <f>+IFERROR(_xlfn.NUMBERVALUE(INDEX(Исходные_данные!A:Z,A8178+$X$32-1,$X$31),"."),0)</f>
        <v>0</v>
      </c>
      <c r="D8178" s="51"/>
      <c r="E8178" s="3">
        <f t="shared" si="1275"/>
        <v>1289.4580000000001</v>
      </c>
      <c r="F8178" s="3">
        <f t="shared" si="1276"/>
        <v>1289.4574600000001</v>
      </c>
      <c r="G8178" s="8">
        <f t="shared" si="1279"/>
        <v>0</v>
      </c>
      <c r="H8178" s="7">
        <f t="shared" si="1271"/>
        <v>0</v>
      </c>
      <c r="I8178" s="7">
        <f t="shared" si="1272"/>
        <v>0</v>
      </c>
      <c r="J8178">
        <f t="shared" si="1273"/>
        <v>0</v>
      </c>
      <c r="K8178">
        <f t="shared" si="1277"/>
        <v>0</v>
      </c>
      <c r="L8178">
        <f t="shared" si="1274"/>
        <v>0</v>
      </c>
      <c r="M8178" s="66" t="str">
        <f t="shared" si="1280"/>
        <v xml:space="preserve"> </v>
      </c>
    </row>
    <row r="8179" spans="1:13" x14ac:dyDescent="0.25">
      <c r="A8179" s="25">
        <f t="shared" si="1278"/>
        <v>8179</v>
      </c>
      <c r="B8179" s="35">
        <f>+INDEX(Исходные_данные!A:Z,A8179+$X$32-1,$X$30)</f>
        <v>0</v>
      </c>
      <c r="C8179" s="25">
        <f>+IFERROR(_xlfn.NUMBERVALUE(INDEX(Исходные_данные!A:Z,A8179+$X$32-1,$X$31),"."),0)</f>
        <v>0</v>
      </c>
      <c r="D8179" s="51"/>
      <c r="E8179" s="3">
        <f t="shared" si="1275"/>
        <v>1289.4580000000001</v>
      </c>
      <c r="F8179" s="3">
        <f t="shared" si="1276"/>
        <v>1289.4574600000001</v>
      </c>
      <c r="G8179" s="8">
        <f t="shared" si="1279"/>
        <v>0</v>
      </c>
      <c r="H8179" s="7">
        <f t="shared" si="1271"/>
        <v>0</v>
      </c>
      <c r="I8179" s="7">
        <f t="shared" si="1272"/>
        <v>0</v>
      </c>
      <c r="J8179">
        <f t="shared" si="1273"/>
        <v>0</v>
      </c>
      <c r="K8179">
        <f t="shared" si="1277"/>
        <v>0</v>
      </c>
      <c r="L8179">
        <f t="shared" si="1274"/>
        <v>0</v>
      </c>
      <c r="M8179" s="66" t="str">
        <f t="shared" si="1280"/>
        <v xml:space="preserve"> </v>
      </c>
    </row>
    <row r="8180" spans="1:13" x14ac:dyDescent="0.25">
      <c r="A8180" s="25">
        <f t="shared" si="1278"/>
        <v>8180</v>
      </c>
      <c r="B8180" s="35">
        <f>+INDEX(Исходные_данные!A:Z,A8180+$X$32-1,$X$30)</f>
        <v>0</v>
      </c>
      <c r="C8180" s="25">
        <f>+IFERROR(_xlfn.NUMBERVALUE(INDEX(Исходные_данные!A:Z,A8180+$X$32-1,$X$31),"."),0)</f>
        <v>0</v>
      </c>
      <c r="D8180" s="51"/>
      <c r="E8180" s="3">
        <f t="shared" si="1275"/>
        <v>1289.4580000000001</v>
      </c>
      <c r="F8180" s="3">
        <f t="shared" si="1276"/>
        <v>1289.4574600000001</v>
      </c>
      <c r="G8180" s="8">
        <f t="shared" si="1279"/>
        <v>0</v>
      </c>
      <c r="H8180" s="7">
        <f t="shared" si="1271"/>
        <v>0</v>
      </c>
      <c r="I8180" s="7">
        <f t="shared" si="1272"/>
        <v>0</v>
      </c>
      <c r="J8180">
        <f t="shared" si="1273"/>
        <v>0</v>
      </c>
      <c r="K8180">
        <f t="shared" si="1277"/>
        <v>0</v>
      </c>
      <c r="L8180">
        <f t="shared" si="1274"/>
        <v>0</v>
      </c>
      <c r="M8180" s="66" t="str">
        <f t="shared" si="1280"/>
        <v xml:space="preserve"> </v>
      </c>
    </row>
    <row r="8181" spans="1:13" x14ac:dyDescent="0.25">
      <c r="A8181" s="25">
        <f t="shared" si="1278"/>
        <v>8181</v>
      </c>
      <c r="B8181" s="35">
        <f>+INDEX(Исходные_данные!A:Z,A8181+$X$32-1,$X$30)</f>
        <v>0</v>
      </c>
      <c r="C8181" s="25">
        <f>+IFERROR(_xlfn.NUMBERVALUE(INDEX(Исходные_данные!A:Z,A8181+$X$32-1,$X$31),"."),0)</f>
        <v>0</v>
      </c>
      <c r="D8181" s="51"/>
      <c r="E8181" s="3">
        <f t="shared" si="1275"/>
        <v>1289.4580000000001</v>
      </c>
      <c r="F8181" s="3">
        <f t="shared" si="1276"/>
        <v>1289.4574600000001</v>
      </c>
      <c r="G8181" s="8">
        <f t="shared" si="1279"/>
        <v>0</v>
      </c>
      <c r="H8181" s="7">
        <f t="shared" si="1271"/>
        <v>0</v>
      </c>
      <c r="I8181" s="7">
        <f t="shared" si="1272"/>
        <v>0</v>
      </c>
      <c r="J8181">
        <f t="shared" si="1273"/>
        <v>0</v>
      </c>
      <c r="K8181">
        <f t="shared" si="1277"/>
        <v>0</v>
      </c>
      <c r="L8181">
        <f t="shared" si="1274"/>
        <v>0</v>
      </c>
      <c r="M8181" s="66" t="str">
        <f t="shared" si="1280"/>
        <v xml:space="preserve"> </v>
      </c>
    </row>
    <row r="8182" spans="1:13" x14ac:dyDescent="0.25">
      <c r="A8182" s="25">
        <f t="shared" si="1278"/>
        <v>8182</v>
      </c>
      <c r="B8182" s="35">
        <f>+INDEX(Исходные_данные!A:Z,A8182+$X$32-1,$X$30)</f>
        <v>0</v>
      </c>
      <c r="C8182" s="25">
        <f>+IFERROR(_xlfn.NUMBERVALUE(INDEX(Исходные_данные!A:Z,A8182+$X$32-1,$X$31),"."),0)</f>
        <v>0</v>
      </c>
      <c r="D8182" s="51"/>
      <c r="E8182" s="3">
        <f t="shared" si="1275"/>
        <v>1289.4580000000001</v>
      </c>
      <c r="F8182" s="3">
        <f t="shared" si="1276"/>
        <v>1289.4574600000001</v>
      </c>
      <c r="G8182" s="8">
        <f t="shared" si="1279"/>
        <v>0</v>
      </c>
      <c r="H8182" s="7">
        <f t="shared" si="1271"/>
        <v>0</v>
      </c>
      <c r="I8182" s="7">
        <f t="shared" si="1272"/>
        <v>0</v>
      </c>
      <c r="J8182">
        <f t="shared" si="1273"/>
        <v>0</v>
      </c>
      <c r="K8182">
        <f t="shared" si="1277"/>
        <v>0</v>
      </c>
      <c r="L8182">
        <f t="shared" si="1274"/>
        <v>0</v>
      </c>
      <c r="M8182" s="66" t="str">
        <f t="shared" si="1280"/>
        <v xml:space="preserve"> </v>
      </c>
    </row>
    <row r="8183" spans="1:13" x14ac:dyDescent="0.25">
      <c r="A8183" s="25">
        <f t="shared" si="1278"/>
        <v>8183</v>
      </c>
      <c r="B8183" s="35">
        <f>+INDEX(Исходные_данные!A:Z,A8183+$X$32-1,$X$30)</f>
        <v>0</v>
      </c>
      <c r="C8183" s="25">
        <f>+IFERROR(_xlfn.NUMBERVALUE(INDEX(Исходные_данные!A:Z,A8183+$X$32-1,$X$31),"."),0)</f>
        <v>0</v>
      </c>
      <c r="D8183" s="51"/>
      <c r="E8183" s="3">
        <f t="shared" si="1275"/>
        <v>1289.4580000000001</v>
      </c>
      <c r="F8183" s="3">
        <f t="shared" si="1276"/>
        <v>1289.4574600000001</v>
      </c>
      <c r="G8183" s="8">
        <f t="shared" si="1279"/>
        <v>0</v>
      </c>
      <c r="H8183" s="7">
        <f t="shared" si="1271"/>
        <v>0</v>
      </c>
      <c r="I8183" s="7">
        <f t="shared" si="1272"/>
        <v>0</v>
      </c>
      <c r="J8183">
        <f t="shared" si="1273"/>
        <v>0</v>
      </c>
      <c r="K8183">
        <f t="shared" si="1277"/>
        <v>0</v>
      </c>
      <c r="L8183">
        <f t="shared" si="1274"/>
        <v>0</v>
      </c>
      <c r="M8183" s="66" t="str">
        <f t="shared" si="1280"/>
        <v xml:space="preserve"> </v>
      </c>
    </row>
    <row r="8184" spans="1:13" x14ac:dyDescent="0.25">
      <c r="A8184" s="25">
        <f t="shared" si="1278"/>
        <v>8184</v>
      </c>
      <c r="B8184" s="35">
        <f>+INDEX(Исходные_данные!A:Z,A8184+$X$32-1,$X$30)</f>
        <v>0</v>
      </c>
      <c r="C8184" s="25">
        <f>+IFERROR(_xlfn.NUMBERVALUE(INDEX(Исходные_данные!A:Z,A8184+$X$32-1,$X$31),"."),0)</f>
        <v>0</v>
      </c>
      <c r="D8184" s="51"/>
      <c r="E8184" s="3">
        <f t="shared" si="1275"/>
        <v>1289.4580000000001</v>
      </c>
      <c r="F8184" s="3">
        <f t="shared" si="1276"/>
        <v>1289.4574600000001</v>
      </c>
      <c r="G8184" s="8">
        <f t="shared" si="1279"/>
        <v>0</v>
      </c>
      <c r="H8184" s="7">
        <f t="shared" si="1271"/>
        <v>0</v>
      </c>
      <c r="I8184" s="7">
        <f t="shared" si="1272"/>
        <v>0</v>
      </c>
      <c r="J8184">
        <f t="shared" si="1273"/>
        <v>0</v>
      </c>
      <c r="K8184">
        <f t="shared" si="1277"/>
        <v>0</v>
      </c>
      <c r="L8184">
        <f t="shared" si="1274"/>
        <v>0</v>
      </c>
      <c r="M8184" s="66" t="str">
        <f t="shared" si="1280"/>
        <v xml:space="preserve"> </v>
      </c>
    </row>
    <row r="8185" spans="1:13" x14ac:dyDescent="0.25">
      <c r="A8185" s="25">
        <f t="shared" si="1278"/>
        <v>8185</v>
      </c>
      <c r="B8185" s="35">
        <f>+INDEX(Исходные_данные!A:Z,A8185+$X$32-1,$X$30)</f>
        <v>0</v>
      </c>
      <c r="C8185" s="25">
        <f>+IFERROR(_xlfn.NUMBERVALUE(INDEX(Исходные_данные!A:Z,A8185+$X$32-1,$X$31),"."),0)</f>
        <v>0</v>
      </c>
      <c r="D8185" s="51"/>
      <c r="E8185" s="3">
        <f t="shared" si="1275"/>
        <v>1289.4580000000001</v>
      </c>
      <c r="F8185" s="3">
        <f t="shared" si="1276"/>
        <v>1289.4574600000001</v>
      </c>
      <c r="G8185" s="8">
        <f t="shared" si="1279"/>
        <v>0</v>
      </c>
      <c r="H8185" s="7">
        <f t="shared" si="1271"/>
        <v>0</v>
      </c>
      <c r="I8185" s="7">
        <f t="shared" si="1272"/>
        <v>0</v>
      </c>
      <c r="J8185">
        <f t="shared" si="1273"/>
        <v>0</v>
      </c>
      <c r="K8185">
        <f t="shared" si="1277"/>
        <v>0</v>
      </c>
      <c r="L8185">
        <f t="shared" si="1274"/>
        <v>0</v>
      </c>
      <c r="M8185" s="66" t="str">
        <f t="shared" si="1280"/>
        <v xml:space="preserve"> </v>
      </c>
    </row>
    <row r="8186" spans="1:13" x14ac:dyDescent="0.25">
      <c r="A8186" s="25">
        <f t="shared" si="1278"/>
        <v>8186</v>
      </c>
      <c r="B8186" s="35">
        <f>+INDEX(Исходные_данные!A:Z,A8186+$X$32-1,$X$30)</f>
        <v>0</v>
      </c>
      <c r="C8186" s="25">
        <f>+IFERROR(_xlfn.NUMBERVALUE(INDEX(Исходные_данные!A:Z,A8186+$X$32-1,$X$31),"."),0)</f>
        <v>0</v>
      </c>
      <c r="D8186" s="51"/>
      <c r="E8186" s="3">
        <f t="shared" si="1275"/>
        <v>1289.4580000000001</v>
      </c>
      <c r="F8186" s="3">
        <f t="shared" si="1276"/>
        <v>1289.4574600000001</v>
      </c>
      <c r="G8186" s="8">
        <f t="shared" si="1279"/>
        <v>0</v>
      </c>
      <c r="H8186" s="7">
        <f t="shared" si="1271"/>
        <v>0</v>
      </c>
      <c r="I8186" s="7">
        <f t="shared" si="1272"/>
        <v>0</v>
      </c>
      <c r="J8186">
        <f t="shared" si="1273"/>
        <v>0</v>
      </c>
      <c r="K8186">
        <f t="shared" si="1277"/>
        <v>0</v>
      </c>
      <c r="L8186">
        <f t="shared" si="1274"/>
        <v>0</v>
      </c>
      <c r="M8186" s="66" t="str">
        <f t="shared" si="1280"/>
        <v xml:space="preserve"> </v>
      </c>
    </row>
    <row r="8187" spans="1:13" x14ac:dyDescent="0.25">
      <c r="A8187" s="25">
        <f t="shared" si="1278"/>
        <v>8187</v>
      </c>
      <c r="B8187" s="35">
        <f>+INDEX(Исходные_данные!A:Z,A8187+$X$32-1,$X$30)</f>
        <v>0</v>
      </c>
      <c r="C8187" s="25">
        <f>+IFERROR(_xlfn.NUMBERVALUE(INDEX(Исходные_данные!A:Z,A8187+$X$32-1,$X$31),"."),0)</f>
        <v>0</v>
      </c>
      <c r="D8187" s="51"/>
      <c r="E8187" s="3">
        <f t="shared" si="1275"/>
        <v>1289.4580000000001</v>
      </c>
      <c r="F8187" s="3">
        <f t="shared" si="1276"/>
        <v>1289.4574600000001</v>
      </c>
      <c r="G8187" s="8">
        <f t="shared" si="1279"/>
        <v>0</v>
      </c>
      <c r="H8187" s="7">
        <f t="shared" si="1271"/>
        <v>0</v>
      </c>
      <c r="I8187" s="7">
        <f t="shared" si="1272"/>
        <v>0</v>
      </c>
      <c r="J8187">
        <f t="shared" si="1273"/>
        <v>0</v>
      </c>
      <c r="K8187">
        <f t="shared" si="1277"/>
        <v>0</v>
      </c>
      <c r="L8187">
        <f t="shared" si="1274"/>
        <v>0</v>
      </c>
      <c r="M8187" s="66" t="str">
        <f t="shared" si="1280"/>
        <v xml:space="preserve"> </v>
      </c>
    </row>
    <row r="8188" spans="1:13" x14ac:dyDescent="0.25">
      <c r="A8188" s="25">
        <f t="shared" si="1278"/>
        <v>8188</v>
      </c>
      <c r="B8188" s="35">
        <f>+INDEX(Исходные_данные!A:Z,A8188+$X$32-1,$X$30)</f>
        <v>0</v>
      </c>
      <c r="C8188" s="25">
        <f>+IFERROR(_xlfn.NUMBERVALUE(INDEX(Исходные_данные!A:Z,A8188+$X$32-1,$X$31),"."),0)</f>
        <v>0</v>
      </c>
      <c r="D8188" s="51"/>
      <c r="E8188" s="3">
        <f t="shared" si="1275"/>
        <v>1289.4580000000001</v>
      </c>
      <c r="F8188" s="3">
        <f t="shared" si="1276"/>
        <v>1289.4574600000001</v>
      </c>
      <c r="G8188" s="8">
        <f t="shared" si="1279"/>
        <v>0</v>
      </c>
      <c r="H8188" s="7">
        <f t="shared" si="1271"/>
        <v>0</v>
      </c>
      <c r="I8188" s="7">
        <f t="shared" si="1272"/>
        <v>0</v>
      </c>
      <c r="J8188">
        <f t="shared" si="1273"/>
        <v>0</v>
      </c>
      <c r="K8188">
        <f t="shared" si="1277"/>
        <v>0</v>
      </c>
      <c r="L8188">
        <f t="shared" si="1274"/>
        <v>0</v>
      </c>
      <c r="M8188" s="66" t="str">
        <f t="shared" si="1280"/>
        <v xml:space="preserve"> </v>
      </c>
    </row>
    <row r="8189" spans="1:13" x14ac:dyDescent="0.25">
      <c r="A8189" s="25">
        <f t="shared" si="1278"/>
        <v>8189</v>
      </c>
      <c r="B8189" s="35">
        <f>+INDEX(Исходные_данные!A:Z,A8189+$X$32-1,$X$30)</f>
        <v>0</v>
      </c>
      <c r="C8189" s="25">
        <f>+IFERROR(_xlfn.NUMBERVALUE(INDEX(Исходные_данные!A:Z,A8189+$X$32-1,$X$31),"."),0)</f>
        <v>0</v>
      </c>
      <c r="D8189" s="51"/>
      <c r="E8189" s="3">
        <f t="shared" si="1275"/>
        <v>1289.4580000000001</v>
      </c>
      <c r="F8189" s="3">
        <f t="shared" si="1276"/>
        <v>1289.4574600000001</v>
      </c>
      <c r="G8189" s="8">
        <f t="shared" si="1279"/>
        <v>0</v>
      </c>
      <c r="H8189" s="7">
        <f t="shared" si="1271"/>
        <v>0</v>
      </c>
      <c r="I8189" s="7">
        <f t="shared" si="1272"/>
        <v>0</v>
      </c>
      <c r="J8189">
        <f t="shared" si="1273"/>
        <v>0</v>
      </c>
      <c r="K8189">
        <f t="shared" si="1277"/>
        <v>0</v>
      </c>
      <c r="L8189">
        <f t="shared" si="1274"/>
        <v>0</v>
      </c>
      <c r="M8189" s="66" t="str">
        <f t="shared" si="1280"/>
        <v xml:space="preserve"> </v>
      </c>
    </row>
    <row r="8190" spans="1:13" x14ac:dyDescent="0.25">
      <c r="A8190" s="25">
        <f t="shared" si="1278"/>
        <v>8190</v>
      </c>
      <c r="B8190" s="35">
        <f>+INDEX(Исходные_данные!A:Z,A8190+$X$32-1,$X$30)</f>
        <v>0</v>
      </c>
      <c r="C8190" s="25">
        <f>+IFERROR(_xlfn.NUMBERVALUE(INDEX(Исходные_данные!A:Z,A8190+$X$32-1,$X$31),"."),0)</f>
        <v>0</v>
      </c>
      <c r="D8190" s="51"/>
      <c r="E8190" s="3">
        <f t="shared" si="1275"/>
        <v>1289.4580000000001</v>
      </c>
      <c r="F8190" s="3">
        <f t="shared" si="1276"/>
        <v>1289.4574600000001</v>
      </c>
      <c r="G8190" s="8">
        <f t="shared" si="1279"/>
        <v>0</v>
      </c>
      <c r="H8190" s="7">
        <f t="shared" si="1271"/>
        <v>0</v>
      </c>
      <c r="I8190" s="7">
        <f t="shared" si="1272"/>
        <v>0</v>
      </c>
      <c r="J8190">
        <f t="shared" si="1273"/>
        <v>0</v>
      </c>
      <c r="K8190">
        <f t="shared" si="1277"/>
        <v>0</v>
      </c>
      <c r="L8190">
        <f t="shared" si="1274"/>
        <v>0</v>
      </c>
      <c r="M8190" s="66" t="str">
        <f t="shared" si="1280"/>
        <v xml:space="preserve"> </v>
      </c>
    </row>
    <row r="8191" spans="1:13" x14ac:dyDescent="0.25">
      <c r="A8191" s="25">
        <f t="shared" si="1278"/>
        <v>8191</v>
      </c>
      <c r="B8191" s="35">
        <f>+INDEX(Исходные_данные!A:Z,A8191+$X$32-1,$X$30)</f>
        <v>0</v>
      </c>
      <c r="C8191" s="25">
        <f>+IFERROR(_xlfn.NUMBERVALUE(INDEX(Исходные_данные!A:Z,A8191+$X$32-1,$X$31),"."),0)</f>
        <v>0</v>
      </c>
      <c r="D8191" s="51"/>
      <c r="E8191" s="3">
        <f t="shared" si="1275"/>
        <v>1289.4580000000001</v>
      </c>
      <c r="F8191" s="3">
        <f t="shared" si="1276"/>
        <v>1289.4574600000001</v>
      </c>
      <c r="G8191" s="8">
        <f t="shared" si="1279"/>
        <v>0</v>
      </c>
      <c r="H8191" s="7">
        <f t="shared" si="1271"/>
        <v>0</v>
      </c>
      <c r="I8191" s="7">
        <f t="shared" si="1272"/>
        <v>0</v>
      </c>
      <c r="J8191">
        <f t="shared" si="1273"/>
        <v>0</v>
      </c>
      <c r="K8191">
        <f t="shared" si="1277"/>
        <v>0</v>
      </c>
      <c r="L8191">
        <f t="shared" si="1274"/>
        <v>0</v>
      </c>
      <c r="M8191" s="66" t="str">
        <f t="shared" si="1280"/>
        <v xml:space="preserve"> </v>
      </c>
    </row>
    <row r="8192" spans="1:13" x14ac:dyDescent="0.25">
      <c r="A8192" s="25">
        <f t="shared" si="1278"/>
        <v>8192</v>
      </c>
      <c r="B8192" s="35">
        <f>+INDEX(Исходные_данные!A:Z,A8192+$X$32-1,$X$30)</f>
        <v>0</v>
      </c>
      <c r="C8192" s="25">
        <f>+IFERROR(_xlfn.NUMBERVALUE(INDEX(Исходные_данные!A:Z,A8192+$X$32-1,$X$31),"."),0)</f>
        <v>0</v>
      </c>
      <c r="D8192" s="51"/>
      <c r="E8192" s="3">
        <f t="shared" si="1275"/>
        <v>1289.4580000000001</v>
      </c>
      <c r="F8192" s="3">
        <f t="shared" si="1276"/>
        <v>1289.4574600000001</v>
      </c>
      <c r="G8192" s="8">
        <f t="shared" si="1279"/>
        <v>0</v>
      </c>
      <c r="H8192" s="7">
        <f t="shared" si="1271"/>
        <v>0</v>
      </c>
      <c r="I8192" s="7">
        <f t="shared" si="1272"/>
        <v>0</v>
      </c>
      <c r="J8192">
        <f t="shared" si="1273"/>
        <v>0</v>
      </c>
      <c r="K8192">
        <f t="shared" si="1277"/>
        <v>0</v>
      </c>
      <c r="L8192">
        <f t="shared" si="1274"/>
        <v>0</v>
      </c>
      <c r="M8192" s="66" t="str">
        <f t="shared" si="1280"/>
        <v xml:space="preserve"> </v>
      </c>
    </row>
    <row r="8193" spans="1:13" x14ac:dyDescent="0.25">
      <c r="A8193" s="25">
        <f t="shared" si="1278"/>
        <v>8193</v>
      </c>
      <c r="B8193" s="35">
        <f>+INDEX(Исходные_данные!A:Z,A8193+$X$32-1,$X$30)</f>
        <v>0</v>
      </c>
      <c r="C8193" s="25">
        <f>+IFERROR(_xlfn.NUMBERVALUE(INDEX(Исходные_данные!A:Z,A8193+$X$32-1,$X$31),"."),0)</f>
        <v>0</v>
      </c>
      <c r="D8193" s="51"/>
      <c r="E8193" s="3">
        <f t="shared" si="1275"/>
        <v>1289.4580000000001</v>
      </c>
      <c r="F8193" s="3">
        <f t="shared" si="1276"/>
        <v>1289.4574600000001</v>
      </c>
      <c r="G8193" s="8">
        <f t="shared" si="1279"/>
        <v>0</v>
      </c>
      <c r="H8193" s="7">
        <f t="shared" ref="H8193:H8256" si="1281">IF(G8193&gt;$X$35,C8193,0)</f>
        <v>0</v>
      </c>
      <c r="I8193" s="7">
        <f t="shared" ref="I8193:I8256" si="1282">IF(AND(A8193&gt;$Q$25,A8193&lt;=$Q$25+$T$25),1,0)</f>
        <v>0</v>
      </c>
      <c r="J8193">
        <f t="shared" ref="J8193:J8256" si="1283">IF(I8193=1,IF(H8193*$W$47&lt;=$X$48,H8193*$W$47,0),0)</f>
        <v>0</v>
      </c>
      <c r="K8193">
        <f t="shared" si="1277"/>
        <v>0</v>
      </c>
      <c r="L8193">
        <f t="shared" ref="L8193:L8256" si="1284">+IF(I8193=1,IF(H8193*$W$47&lt;=$X$48,0,$X$48),0)</f>
        <v>0</v>
      </c>
      <c r="M8193" s="66" t="str">
        <f t="shared" si="1280"/>
        <v xml:space="preserve"> </v>
      </c>
    </row>
    <row r="8194" spans="1:13" x14ac:dyDescent="0.25">
      <c r="A8194" s="25">
        <f t="shared" si="1278"/>
        <v>8194</v>
      </c>
      <c r="B8194" s="35">
        <f>+INDEX(Исходные_данные!A:Z,A8194+$X$32-1,$X$30)</f>
        <v>0</v>
      </c>
      <c r="C8194" s="25">
        <f>+IFERROR(_xlfn.NUMBERVALUE(INDEX(Исходные_данные!A:Z,A8194+$X$32-1,$X$31),"."),0)</f>
        <v>0</v>
      </c>
      <c r="D8194" s="51"/>
      <c r="E8194" s="3">
        <f t="shared" ref="E8194:E8257" si="1285">+IFERROR(IF(_xlfn.NUMBERVALUE(B8194,".")&lt;E8193,E8193,_xlfn.NUMBERVALUE(B8194,".")),E8193)</f>
        <v>1289.4580000000001</v>
      </c>
      <c r="F8194" s="3">
        <f t="shared" ref="F8194:F8257" si="1286">(E8194-$X$45*$X$44)/IF($X$44&lt;&gt;0,ABS($X$44),1)*$X$39</f>
        <v>1289.4574600000001</v>
      </c>
      <c r="G8194" s="8">
        <f t="shared" si="1279"/>
        <v>0</v>
      </c>
      <c r="H8194" s="7">
        <f t="shared" si="1281"/>
        <v>0</v>
      </c>
      <c r="I8194" s="7">
        <f t="shared" si="1282"/>
        <v>0</v>
      </c>
      <c r="J8194">
        <f t="shared" si="1283"/>
        <v>0</v>
      </c>
      <c r="K8194">
        <f t="shared" ref="K8194:K8257" si="1287">+J8194/100</f>
        <v>0</v>
      </c>
      <c r="L8194">
        <f t="shared" si="1284"/>
        <v>0</v>
      </c>
      <c r="M8194" s="66" t="str">
        <f t="shared" si="1280"/>
        <v xml:space="preserve"> </v>
      </c>
    </row>
    <row r="8195" spans="1:13" x14ac:dyDescent="0.25">
      <c r="A8195" s="25">
        <f t="shared" ref="A8195:A8258" si="1288">+A8194+1</f>
        <v>8195</v>
      </c>
      <c r="B8195" s="35">
        <f>+INDEX(Исходные_данные!A:Z,A8195+$X$32-1,$X$30)</f>
        <v>0</v>
      </c>
      <c r="C8195" s="25">
        <f>+IFERROR(_xlfn.NUMBERVALUE(INDEX(Исходные_данные!A:Z,A8195+$X$32-1,$X$31),"."),0)</f>
        <v>0</v>
      </c>
      <c r="D8195" s="51"/>
      <c r="E8195" s="3">
        <f t="shared" si="1285"/>
        <v>1289.4580000000001</v>
      </c>
      <c r="F8195" s="3">
        <f t="shared" si="1286"/>
        <v>1289.4574600000001</v>
      </c>
      <c r="G8195" s="8">
        <f t="shared" ref="G8195:G8258" si="1289">+IF(E8195=E8194,0,_xlfn.NUMBERVALUE(C8195,".")/O$56*100)</f>
        <v>0</v>
      </c>
      <c r="H8195" s="7">
        <f t="shared" si="1281"/>
        <v>0</v>
      </c>
      <c r="I8195" s="7">
        <f t="shared" si="1282"/>
        <v>0</v>
      </c>
      <c r="J8195">
        <f t="shared" si="1283"/>
        <v>0</v>
      </c>
      <c r="K8195">
        <f t="shared" si="1287"/>
        <v>0</v>
      </c>
      <c r="L8195">
        <f t="shared" si="1284"/>
        <v>0</v>
      </c>
      <c r="M8195" s="66" t="str">
        <f t="shared" si="1280"/>
        <v xml:space="preserve"> </v>
      </c>
    </row>
    <row r="8196" spans="1:13" x14ac:dyDescent="0.25">
      <c r="A8196" s="25">
        <f t="shared" si="1288"/>
        <v>8196</v>
      </c>
      <c r="B8196" s="35">
        <f>+INDEX(Исходные_данные!A:Z,A8196+$X$32-1,$X$30)</f>
        <v>0</v>
      </c>
      <c r="C8196" s="25">
        <f>+IFERROR(_xlfn.NUMBERVALUE(INDEX(Исходные_данные!A:Z,A8196+$X$32-1,$X$31),"."),0)</f>
        <v>0</v>
      </c>
      <c r="D8196" s="51"/>
      <c r="E8196" s="3">
        <f t="shared" si="1285"/>
        <v>1289.4580000000001</v>
      </c>
      <c r="F8196" s="3">
        <f t="shared" si="1286"/>
        <v>1289.4574600000001</v>
      </c>
      <c r="G8196" s="8">
        <f t="shared" si="1289"/>
        <v>0</v>
      </c>
      <c r="H8196" s="7">
        <f t="shared" si="1281"/>
        <v>0</v>
      </c>
      <c r="I8196" s="7">
        <f t="shared" si="1282"/>
        <v>0</v>
      </c>
      <c r="J8196">
        <f t="shared" si="1283"/>
        <v>0</v>
      </c>
      <c r="K8196">
        <f t="shared" si="1287"/>
        <v>0</v>
      </c>
      <c r="L8196">
        <f t="shared" si="1284"/>
        <v>0</v>
      </c>
      <c r="M8196" s="66" t="str">
        <f t="shared" si="1280"/>
        <v xml:space="preserve"> </v>
      </c>
    </row>
    <row r="8197" spans="1:13" x14ac:dyDescent="0.25">
      <c r="A8197" s="25">
        <f t="shared" si="1288"/>
        <v>8197</v>
      </c>
      <c r="B8197" s="35">
        <f>+INDEX(Исходные_данные!A:Z,A8197+$X$32-1,$X$30)</f>
        <v>0</v>
      </c>
      <c r="C8197" s="25">
        <f>+IFERROR(_xlfn.NUMBERVALUE(INDEX(Исходные_данные!A:Z,A8197+$X$32-1,$X$31),"."),0)</f>
        <v>0</v>
      </c>
      <c r="D8197" s="51"/>
      <c r="E8197" s="3">
        <f t="shared" si="1285"/>
        <v>1289.4580000000001</v>
      </c>
      <c r="F8197" s="3">
        <f t="shared" si="1286"/>
        <v>1289.4574600000001</v>
      </c>
      <c r="G8197" s="8">
        <f t="shared" si="1289"/>
        <v>0</v>
      </c>
      <c r="H8197" s="7">
        <f t="shared" si="1281"/>
        <v>0</v>
      </c>
      <c r="I8197" s="7">
        <f t="shared" si="1282"/>
        <v>0</v>
      </c>
      <c r="J8197">
        <f t="shared" si="1283"/>
        <v>0</v>
      </c>
      <c r="K8197">
        <f t="shared" si="1287"/>
        <v>0</v>
      </c>
      <c r="L8197">
        <f t="shared" si="1284"/>
        <v>0</v>
      </c>
      <c r="M8197" s="66" t="str">
        <f t="shared" si="1280"/>
        <v xml:space="preserve"> </v>
      </c>
    </row>
    <row r="8198" spans="1:13" x14ac:dyDescent="0.25">
      <c r="A8198" s="25">
        <f t="shared" si="1288"/>
        <v>8198</v>
      </c>
      <c r="B8198" s="35">
        <f>+INDEX(Исходные_данные!A:Z,A8198+$X$32-1,$X$30)</f>
        <v>0</v>
      </c>
      <c r="C8198" s="25">
        <f>+IFERROR(_xlfn.NUMBERVALUE(INDEX(Исходные_данные!A:Z,A8198+$X$32-1,$X$31),"."),0)</f>
        <v>0</v>
      </c>
      <c r="D8198" s="51"/>
      <c r="E8198" s="3">
        <f t="shared" si="1285"/>
        <v>1289.4580000000001</v>
      </c>
      <c r="F8198" s="3">
        <f t="shared" si="1286"/>
        <v>1289.4574600000001</v>
      </c>
      <c r="G8198" s="8">
        <f t="shared" si="1289"/>
        <v>0</v>
      </c>
      <c r="H8198" s="7">
        <f t="shared" si="1281"/>
        <v>0</v>
      </c>
      <c r="I8198" s="7">
        <f t="shared" si="1282"/>
        <v>0</v>
      </c>
      <c r="J8198">
        <f t="shared" si="1283"/>
        <v>0</v>
      </c>
      <c r="K8198">
        <f t="shared" si="1287"/>
        <v>0</v>
      </c>
      <c r="L8198">
        <f t="shared" si="1284"/>
        <v>0</v>
      </c>
      <c r="M8198" s="66" t="str">
        <f t="shared" si="1280"/>
        <v xml:space="preserve"> </v>
      </c>
    </row>
    <row r="8199" spans="1:13" x14ac:dyDescent="0.25">
      <c r="A8199" s="25">
        <f t="shared" si="1288"/>
        <v>8199</v>
      </c>
      <c r="B8199" s="35">
        <f>+INDEX(Исходные_данные!A:Z,A8199+$X$32-1,$X$30)</f>
        <v>0</v>
      </c>
      <c r="C8199" s="25">
        <f>+IFERROR(_xlfn.NUMBERVALUE(INDEX(Исходные_данные!A:Z,A8199+$X$32-1,$X$31),"."),0)</f>
        <v>0</v>
      </c>
      <c r="D8199" s="51"/>
      <c r="E8199" s="3">
        <f t="shared" si="1285"/>
        <v>1289.4580000000001</v>
      </c>
      <c r="F8199" s="3">
        <f t="shared" si="1286"/>
        <v>1289.4574600000001</v>
      </c>
      <c r="G8199" s="8">
        <f t="shared" si="1289"/>
        <v>0</v>
      </c>
      <c r="H8199" s="7">
        <f t="shared" si="1281"/>
        <v>0</v>
      </c>
      <c r="I8199" s="7">
        <f t="shared" si="1282"/>
        <v>0</v>
      </c>
      <c r="J8199">
        <f t="shared" si="1283"/>
        <v>0</v>
      </c>
      <c r="K8199">
        <f t="shared" si="1287"/>
        <v>0</v>
      </c>
      <c r="L8199">
        <f t="shared" si="1284"/>
        <v>0</v>
      </c>
      <c r="M8199" s="66" t="str">
        <f t="shared" si="1280"/>
        <v xml:space="preserve"> </v>
      </c>
    </row>
    <row r="8200" spans="1:13" x14ac:dyDescent="0.25">
      <c r="A8200" s="25">
        <f t="shared" si="1288"/>
        <v>8200</v>
      </c>
      <c r="B8200" s="35">
        <f>+INDEX(Исходные_данные!A:Z,A8200+$X$32-1,$X$30)</f>
        <v>0</v>
      </c>
      <c r="C8200" s="25">
        <f>+IFERROR(_xlfn.NUMBERVALUE(INDEX(Исходные_данные!A:Z,A8200+$X$32-1,$X$31),"."),0)</f>
        <v>0</v>
      </c>
      <c r="D8200" s="51"/>
      <c r="E8200" s="3">
        <f t="shared" si="1285"/>
        <v>1289.4580000000001</v>
      </c>
      <c r="F8200" s="3">
        <f t="shared" si="1286"/>
        <v>1289.4574600000001</v>
      </c>
      <c r="G8200" s="8">
        <f t="shared" si="1289"/>
        <v>0</v>
      </c>
      <c r="H8200" s="7">
        <f t="shared" si="1281"/>
        <v>0</v>
      </c>
      <c r="I8200" s="7">
        <f t="shared" si="1282"/>
        <v>0</v>
      </c>
      <c r="J8200">
        <f t="shared" si="1283"/>
        <v>0</v>
      </c>
      <c r="K8200">
        <f t="shared" si="1287"/>
        <v>0</v>
      </c>
      <c r="L8200">
        <f t="shared" si="1284"/>
        <v>0</v>
      </c>
      <c r="M8200" s="66" t="str">
        <f t="shared" si="1280"/>
        <v xml:space="preserve"> </v>
      </c>
    </row>
    <row r="8201" spans="1:13" x14ac:dyDescent="0.25">
      <c r="A8201" s="25">
        <f t="shared" si="1288"/>
        <v>8201</v>
      </c>
      <c r="B8201" s="35">
        <f>+INDEX(Исходные_данные!A:Z,A8201+$X$32-1,$X$30)</f>
        <v>0</v>
      </c>
      <c r="C8201" s="25">
        <f>+IFERROR(_xlfn.NUMBERVALUE(INDEX(Исходные_данные!A:Z,A8201+$X$32-1,$X$31),"."),0)</f>
        <v>0</v>
      </c>
      <c r="D8201" s="51"/>
      <c r="E8201" s="3">
        <f t="shared" si="1285"/>
        <v>1289.4580000000001</v>
      </c>
      <c r="F8201" s="3">
        <f t="shared" si="1286"/>
        <v>1289.4574600000001</v>
      </c>
      <c r="G8201" s="8">
        <f t="shared" si="1289"/>
        <v>0</v>
      </c>
      <c r="H8201" s="7">
        <f t="shared" si="1281"/>
        <v>0</v>
      </c>
      <c r="I8201" s="7">
        <f t="shared" si="1282"/>
        <v>0</v>
      </c>
      <c r="J8201">
        <f t="shared" si="1283"/>
        <v>0</v>
      </c>
      <c r="K8201">
        <f t="shared" si="1287"/>
        <v>0</v>
      </c>
      <c r="L8201">
        <f t="shared" si="1284"/>
        <v>0</v>
      </c>
      <c r="M8201" s="66" t="str">
        <f t="shared" si="1280"/>
        <v xml:space="preserve"> </v>
      </c>
    </row>
    <row r="8202" spans="1:13" x14ac:dyDescent="0.25">
      <c r="A8202" s="25">
        <f t="shared" si="1288"/>
        <v>8202</v>
      </c>
      <c r="B8202" s="35">
        <f>+INDEX(Исходные_данные!A:Z,A8202+$X$32-1,$X$30)</f>
        <v>0</v>
      </c>
      <c r="C8202" s="25">
        <f>+IFERROR(_xlfn.NUMBERVALUE(INDEX(Исходные_данные!A:Z,A8202+$X$32-1,$X$31),"."),0)</f>
        <v>0</v>
      </c>
      <c r="D8202" s="51"/>
      <c r="E8202" s="3">
        <f t="shared" si="1285"/>
        <v>1289.4580000000001</v>
      </c>
      <c r="F8202" s="3">
        <f t="shared" si="1286"/>
        <v>1289.4574600000001</v>
      </c>
      <c r="G8202" s="8">
        <f t="shared" si="1289"/>
        <v>0</v>
      </c>
      <c r="H8202" s="7">
        <f t="shared" si="1281"/>
        <v>0</v>
      </c>
      <c r="I8202" s="7">
        <f t="shared" si="1282"/>
        <v>0</v>
      </c>
      <c r="J8202">
        <f t="shared" si="1283"/>
        <v>0</v>
      </c>
      <c r="K8202">
        <f t="shared" si="1287"/>
        <v>0</v>
      </c>
      <c r="L8202">
        <f t="shared" si="1284"/>
        <v>0</v>
      </c>
      <c r="M8202" s="66" t="str">
        <f t="shared" si="1280"/>
        <v xml:space="preserve"> </v>
      </c>
    </row>
    <row r="8203" spans="1:13" x14ac:dyDescent="0.25">
      <c r="A8203" s="25">
        <f t="shared" si="1288"/>
        <v>8203</v>
      </c>
      <c r="B8203" s="35">
        <f>+INDEX(Исходные_данные!A:Z,A8203+$X$32-1,$X$30)</f>
        <v>0</v>
      </c>
      <c r="C8203" s="25">
        <f>+IFERROR(_xlfn.NUMBERVALUE(INDEX(Исходные_данные!A:Z,A8203+$X$32-1,$X$31),"."),0)</f>
        <v>0</v>
      </c>
      <c r="D8203" s="51"/>
      <c r="E8203" s="3">
        <f t="shared" si="1285"/>
        <v>1289.4580000000001</v>
      </c>
      <c r="F8203" s="3">
        <f t="shared" si="1286"/>
        <v>1289.4574600000001</v>
      </c>
      <c r="G8203" s="8">
        <f t="shared" si="1289"/>
        <v>0</v>
      </c>
      <c r="H8203" s="7">
        <f t="shared" si="1281"/>
        <v>0</v>
      </c>
      <c r="I8203" s="7">
        <f t="shared" si="1282"/>
        <v>0</v>
      </c>
      <c r="J8203">
        <f t="shared" si="1283"/>
        <v>0</v>
      </c>
      <c r="K8203">
        <f t="shared" si="1287"/>
        <v>0</v>
      </c>
      <c r="L8203">
        <f t="shared" si="1284"/>
        <v>0</v>
      </c>
      <c r="M8203" s="66" t="str">
        <f t="shared" si="1280"/>
        <v xml:space="preserve"> </v>
      </c>
    </row>
    <row r="8204" spans="1:13" x14ac:dyDescent="0.25">
      <c r="A8204" s="25">
        <f t="shared" si="1288"/>
        <v>8204</v>
      </c>
      <c r="B8204" s="35">
        <f>+INDEX(Исходные_данные!A:Z,A8204+$X$32-1,$X$30)</f>
        <v>0</v>
      </c>
      <c r="C8204" s="25">
        <f>+IFERROR(_xlfn.NUMBERVALUE(INDEX(Исходные_данные!A:Z,A8204+$X$32-1,$X$31),"."),0)</f>
        <v>0</v>
      </c>
      <c r="D8204" s="51"/>
      <c r="E8204" s="3">
        <f t="shared" si="1285"/>
        <v>1289.4580000000001</v>
      </c>
      <c r="F8204" s="3">
        <f t="shared" si="1286"/>
        <v>1289.4574600000001</v>
      </c>
      <c r="G8204" s="8">
        <f t="shared" si="1289"/>
        <v>0</v>
      </c>
      <c r="H8204" s="7">
        <f t="shared" si="1281"/>
        <v>0</v>
      </c>
      <c r="I8204" s="7">
        <f t="shared" si="1282"/>
        <v>0</v>
      </c>
      <c r="J8204">
        <f t="shared" si="1283"/>
        <v>0</v>
      </c>
      <c r="K8204">
        <f t="shared" si="1287"/>
        <v>0</v>
      </c>
      <c r="L8204">
        <f t="shared" si="1284"/>
        <v>0</v>
      </c>
      <c r="M8204" s="66" t="str">
        <f t="shared" si="1280"/>
        <v xml:space="preserve"> </v>
      </c>
    </row>
    <row r="8205" spans="1:13" x14ac:dyDescent="0.25">
      <c r="A8205" s="25">
        <f t="shared" si="1288"/>
        <v>8205</v>
      </c>
      <c r="B8205" s="35">
        <f>+INDEX(Исходные_данные!A:Z,A8205+$X$32-1,$X$30)</f>
        <v>0</v>
      </c>
      <c r="C8205" s="25">
        <f>+IFERROR(_xlfn.NUMBERVALUE(INDEX(Исходные_данные!A:Z,A8205+$X$32-1,$X$31),"."),0)</f>
        <v>0</v>
      </c>
      <c r="D8205" s="51"/>
      <c r="E8205" s="3">
        <f t="shared" si="1285"/>
        <v>1289.4580000000001</v>
      </c>
      <c r="F8205" s="3">
        <f t="shared" si="1286"/>
        <v>1289.4574600000001</v>
      </c>
      <c r="G8205" s="8">
        <f t="shared" si="1289"/>
        <v>0</v>
      </c>
      <c r="H8205" s="7">
        <f t="shared" si="1281"/>
        <v>0</v>
      </c>
      <c r="I8205" s="7">
        <f t="shared" si="1282"/>
        <v>0</v>
      </c>
      <c r="J8205">
        <f t="shared" si="1283"/>
        <v>0</v>
      </c>
      <c r="K8205">
        <f t="shared" si="1287"/>
        <v>0</v>
      </c>
      <c r="L8205">
        <f t="shared" si="1284"/>
        <v>0</v>
      </c>
      <c r="M8205" s="66" t="str">
        <f t="shared" si="1280"/>
        <v xml:space="preserve"> </v>
      </c>
    </row>
    <row r="8206" spans="1:13" x14ac:dyDescent="0.25">
      <c r="A8206" s="25">
        <f t="shared" si="1288"/>
        <v>8206</v>
      </c>
      <c r="B8206" s="35">
        <f>+INDEX(Исходные_данные!A:Z,A8206+$X$32-1,$X$30)</f>
        <v>0</v>
      </c>
      <c r="C8206" s="25">
        <f>+IFERROR(_xlfn.NUMBERVALUE(INDEX(Исходные_данные!A:Z,A8206+$X$32-1,$X$31),"."),0)</f>
        <v>0</v>
      </c>
      <c r="D8206" s="51"/>
      <c r="E8206" s="3">
        <f t="shared" si="1285"/>
        <v>1289.4580000000001</v>
      </c>
      <c r="F8206" s="3">
        <f t="shared" si="1286"/>
        <v>1289.4574600000001</v>
      </c>
      <c r="G8206" s="8">
        <f t="shared" si="1289"/>
        <v>0</v>
      </c>
      <c r="H8206" s="7">
        <f t="shared" si="1281"/>
        <v>0</v>
      </c>
      <c r="I8206" s="7">
        <f t="shared" si="1282"/>
        <v>0</v>
      </c>
      <c r="J8206">
        <f t="shared" si="1283"/>
        <v>0</v>
      </c>
      <c r="K8206">
        <f t="shared" si="1287"/>
        <v>0</v>
      </c>
      <c r="L8206">
        <f t="shared" si="1284"/>
        <v>0</v>
      </c>
      <c r="M8206" s="66" t="str">
        <f t="shared" si="1280"/>
        <v xml:space="preserve"> </v>
      </c>
    </row>
    <row r="8207" spans="1:13" x14ac:dyDescent="0.25">
      <c r="A8207" s="25">
        <f t="shared" si="1288"/>
        <v>8207</v>
      </c>
      <c r="B8207" s="35">
        <f>+INDEX(Исходные_данные!A:Z,A8207+$X$32-1,$X$30)</f>
        <v>0</v>
      </c>
      <c r="C8207" s="25">
        <f>+IFERROR(_xlfn.NUMBERVALUE(INDEX(Исходные_данные!A:Z,A8207+$X$32-1,$X$31),"."),0)</f>
        <v>0</v>
      </c>
      <c r="D8207" s="51"/>
      <c r="E8207" s="3">
        <f t="shared" si="1285"/>
        <v>1289.4580000000001</v>
      </c>
      <c r="F8207" s="3">
        <f t="shared" si="1286"/>
        <v>1289.4574600000001</v>
      </c>
      <c r="G8207" s="8">
        <f t="shared" si="1289"/>
        <v>0</v>
      </c>
      <c r="H8207" s="7">
        <f t="shared" si="1281"/>
        <v>0</v>
      </c>
      <c r="I8207" s="7">
        <f t="shared" si="1282"/>
        <v>0</v>
      </c>
      <c r="J8207">
        <f t="shared" si="1283"/>
        <v>0</v>
      </c>
      <c r="K8207">
        <f t="shared" si="1287"/>
        <v>0</v>
      </c>
      <c r="L8207">
        <f t="shared" si="1284"/>
        <v>0</v>
      </c>
      <c r="M8207" s="66" t="str">
        <f t="shared" si="1280"/>
        <v xml:space="preserve"> </v>
      </c>
    </row>
    <row r="8208" spans="1:13" x14ac:dyDescent="0.25">
      <c r="A8208" s="25">
        <f t="shared" si="1288"/>
        <v>8208</v>
      </c>
      <c r="B8208" s="35">
        <f>+INDEX(Исходные_данные!A:Z,A8208+$X$32-1,$X$30)</f>
        <v>0</v>
      </c>
      <c r="C8208" s="25">
        <f>+IFERROR(_xlfn.NUMBERVALUE(INDEX(Исходные_данные!A:Z,A8208+$X$32-1,$X$31),"."),0)</f>
        <v>0</v>
      </c>
      <c r="D8208" s="51"/>
      <c r="E8208" s="3">
        <f t="shared" si="1285"/>
        <v>1289.4580000000001</v>
      </c>
      <c r="F8208" s="3">
        <f t="shared" si="1286"/>
        <v>1289.4574600000001</v>
      </c>
      <c r="G8208" s="8">
        <f t="shared" si="1289"/>
        <v>0</v>
      </c>
      <c r="H8208" s="7">
        <f t="shared" si="1281"/>
        <v>0</v>
      </c>
      <c r="I8208" s="7">
        <f t="shared" si="1282"/>
        <v>0</v>
      </c>
      <c r="J8208">
        <f t="shared" si="1283"/>
        <v>0</v>
      </c>
      <c r="K8208">
        <f t="shared" si="1287"/>
        <v>0</v>
      </c>
      <c r="L8208">
        <f t="shared" si="1284"/>
        <v>0</v>
      </c>
      <c r="M8208" s="66" t="str">
        <f t="shared" si="1280"/>
        <v xml:space="preserve"> </v>
      </c>
    </row>
    <row r="8209" spans="1:13" x14ac:dyDescent="0.25">
      <c r="A8209" s="25">
        <f t="shared" si="1288"/>
        <v>8209</v>
      </c>
      <c r="B8209" s="35">
        <f>+INDEX(Исходные_данные!A:Z,A8209+$X$32-1,$X$30)</f>
        <v>0</v>
      </c>
      <c r="C8209" s="25">
        <f>+IFERROR(_xlfn.NUMBERVALUE(INDEX(Исходные_данные!A:Z,A8209+$X$32-1,$X$31),"."),0)</f>
        <v>0</v>
      </c>
      <c r="D8209" s="51"/>
      <c r="E8209" s="3">
        <f t="shared" si="1285"/>
        <v>1289.4580000000001</v>
      </c>
      <c r="F8209" s="3">
        <f t="shared" si="1286"/>
        <v>1289.4574600000001</v>
      </c>
      <c r="G8209" s="8">
        <f t="shared" si="1289"/>
        <v>0</v>
      </c>
      <c r="H8209" s="7">
        <f t="shared" si="1281"/>
        <v>0</v>
      </c>
      <c r="I8209" s="7">
        <f t="shared" si="1282"/>
        <v>0</v>
      </c>
      <c r="J8209">
        <f t="shared" si="1283"/>
        <v>0</v>
      </c>
      <c r="K8209">
        <f t="shared" si="1287"/>
        <v>0</v>
      </c>
      <c r="L8209">
        <f t="shared" si="1284"/>
        <v>0</v>
      </c>
      <c r="M8209" s="66" t="str">
        <f t="shared" si="1280"/>
        <v xml:space="preserve"> </v>
      </c>
    </row>
    <row r="8210" spans="1:13" x14ac:dyDescent="0.25">
      <c r="A8210" s="25">
        <f t="shared" si="1288"/>
        <v>8210</v>
      </c>
      <c r="B8210" s="35">
        <f>+INDEX(Исходные_данные!A:Z,A8210+$X$32-1,$X$30)</f>
        <v>0</v>
      </c>
      <c r="C8210" s="25">
        <f>+IFERROR(_xlfn.NUMBERVALUE(INDEX(Исходные_данные!A:Z,A8210+$X$32-1,$X$31),"."),0)</f>
        <v>0</v>
      </c>
      <c r="D8210" s="51"/>
      <c r="E8210" s="3">
        <f t="shared" si="1285"/>
        <v>1289.4580000000001</v>
      </c>
      <c r="F8210" s="3">
        <f t="shared" si="1286"/>
        <v>1289.4574600000001</v>
      </c>
      <c r="G8210" s="8">
        <f t="shared" si="1289"/>
        <v>0</v>
      </c>
      <c r="H8210" s="7">
        <f t="shared" si="1281"/>
        <v>0</v>
      </c>
      <c r="I8210" s="7">
        <f t="shared" si="1282"/>
        <v>0</v>
      </c>
      <c r="J8210">
        <f t="shared" si="1283"/>
        <v>0</v>
      </c>
      <c r="K8210">
        <f t="shared" si="1287"/>
        <v>0</v>
      </c>
      <c r="L8210">
        <f t="shared" si="1284"/>
        <v>0</v>
      </c>
      <c r="M8210" s="66" t="str">
        <f t="shared" si="1280"/>
        <v xml:space="preserve"> </v>
      </c>
    </row>
    <row r="8211" spans="1:13" x14ac:dyDescent="0.25">
      <c r="A8211" s="25">
        <f t="shared" si="1288"/>
        <v>8211</v>
      </c>
      <c r="B8211" s="35">
        <f>+INDEX(Исходные_данные!A:Z,A8211+$X$32-1,$X$30)</f>
        <v>0</v>
      </c>
      <c r="C8211" s="25">
        <f>+IFERROR(_xlfn.NUMBERVALUE(INDEX(Исходные_данные!A:Z,A8211+$X$32-1,$X$31),"."),0)</f>
        <v>0</v>
      </c>
      <c r="D8211" s="51"/>
      <c r="E8211" s="3">
        <f t="shared" si="1285"/>
        <v>1289.4580000000001</v>
      </c>
      <c r="F8211" s="3">
        <f t="shared" si="1286"/>
        <v>1289.4574600000001</v>
      </c>
      <c r="G8211" s="8">
        <f t="shared" si="1289"/>
        <v>0</v>
      </c>
      <c r="H8211" s="7">
        <f t="shared" si="1281"/>
        <v>0</v>
      </c>
      <c r="I8211" s="7">
        <f t="shared" si="1282"/>
        <v>0</v>
      </c>
      <c r="J8211">
        <f t="shared" si="1283"/>
        <v>0</v>
      </c>
      <c r="K8211">
        <f t="shared" si="1287"/>
        <v>0</v>
      </c>
      <c r="L8211">
        <f t="shared" si="1284"/>
        <v>0</v>
      </c>
      <c r="M8211" s="66" t="str">
        <f t="shared" si="1280"/>
        <v xml:space="preserve"> </v>
      </c>
    </row>
    <row r="8212" spans="1:13" x14ac:dyDescent="0.25">
      <c r="A8212" s="25">
        <f t="shared" si="1288"/>
        <v>8212</v>
      </c>
      <c r="B8212" s="35">
        <f>+INDEX(Исходные_данные!A:Z,A8212+$X$32-1,$X$30)</f>
        <v>0</v>
      </c>
      <c r="C8212" s="25">
        <f>+IFERROR(_xlfn.NUMBERVALUE(INDEX(Исходные_данные!A:Z,A8212+$X$32-1,$X$31),"."),0)</f>
        <v>0</v>
      </c>
      <c r="D8212" s="51"/>
      <c r="E8212" s="3">
        <f t="shared" si="1285"/>
        <v>1289.4580000000001</v>
      </c>
      <c r="F8212" s="3">
        <f t="shared" si="1286"/>
        <v>1289.4574600000001</v>
      </c>
      <c r="G8212" s="8">
        <f t="shared" si="1289"/>
        <v>0</v>
      </c>
      <c r="H8212" s="7">
        <f t="shared" si="1281"/>
        <v>0</v>
      </c>
      <c r="I8212" s="7">
        <f t="shared" si="1282"/>
        <v>0</v>
      </c>
      <c r="J8212">
        <f t="shared" si="1283"/>
        <v>0</v>
      </c>
      <c r="K8212">
        <f t="shared" si="1287"/>
        <v>0</v>
      </c>
      <c r="L8212">
        <f t="shared" si="1284"/>
        <v>0</v>
      </c>
      <c r="M8212" s="66" t="str">
        <f t="shared" si="1280"/>
        <v xml:space="preserve"> </v>
      </c>
    </row>
    <row r="8213" spans="1:13" x14ac:dyDescent="0.25">
      <c r="A8213" s="25">
        <f t="shared" si="1288"/>
        <v>8213</v>
      </c>
      <c r="B8213" s="35">
        <f>+INDEX(Исходные_данные!A:Z,A8213+$X$32-1,$X$30)</f>
        <v>0</v>
      </c>
      <c r="C8213" s="25">
        <f>+IFERROR(_xlfn.NUMBERVALUE(INDEX(Исходные_данные!A:Z,A8213+$X$32-1,$X$31),"."),0)</f>
        <v>0</v>
      </c>
      <c r="D8213" s="51"/>
      <c r="E8213" s="3">
        <f t="shared" si="1285"/>
        <v>1289.4580000000001</v>
      </c>
      <c r="F8213" s="3">
        <f t="shared" si="1286"/>
        <v>1289.4574600000001</v>
      </c>
      <c r="G8213" s="8">
        <f t="shared" si="1289"/>
        <v>0</v>
      </c>
      <c r="H8213" s="7">
        <f t="shared" si="1281"/>
        <v>0</v>
      </c>
      <c r="I8213" s="7">
        <f t="shared" si="1282"/>
        <v>0</v>
      </c>
      <c r="J8213">
        <f t="shared" si="1283"/>
        <v>0</v>
      </c>
      <c r="K8213">
        <f t="shared" si="1287"/>
        <v>0</v>
      </c>
      <c r="L8213">
        <f t="shared" si="1284"/>
        <v>0</v>
      </c>
      <c r="M8213" s="66" t="str">
        <f t="shared" si="1280"/>
        <v xml:space="preserve"> </v>
      </c>
    </row>
    <row r="8214" spans="1:13" x14ac:dyDescent="0.25">
      <c r="A8214" s="25">
        <f t="shared" si="1288"/>
        <v>8214</v>
      </c>
      <c r="B8214" s="35">
        <f>+INDEX(Исходные_данные!A:Z,A8214+$X$32-1,$X$30)</f>
        <v>0</v>
      </c>
      <c r="C8214" s="25">
        <f>+IFERROR(_xlfn.NUMBERVALUE(INDEX(Исходные_данные!A:Z,A8214+$X$32-1,$X$31),"."),0)</f>
        <v>0</v>
      </c>
      <c r="D8214" s="51"/>
      <c r="E8214" s="3">
        <f t="shared" si="1285"/>
        <v>1289.4580000000001</v>
      </c>
      <c r="F8214" s="3">
        <f t="shared" si="1286"/>
        <v>1289.4574600000001</v>
      </c>
      <c r="G8214" s="8">
        <f t="shared" si="1289"/>
        <v>0</v>
      </c>
      <c r="H8214" s="7">
        <f t="shared" si="1281"/>
        <v>0</v>
      </c>
      <c r="I8214" s="7">
        <f t="shared" si="1282"/>
        <v>0</v>
      </c>
      <c r="J8214">
        <f t="shared" si="1283"/>
        <v>0</v>
      </c>
      <c r="K8214">
        <f t="shared" si="1287"/>
        <v>0</v>
      </c>
      <c r="L8214">
        <f t="shared" si="1284"/>
        <v>0</v>
      </c>
      <c r="M8214" s="66" t="str">
        <f t="shared" si="1280"/>
        <v xml:space="preserve"> </v>
      </c>
    </row>
    <row r="8215" spans="1:13" x14ac:dyDescent="0.25">
      <c r="A8215" s="25">
        <f t="shared" si="1288"/>
        <v>8215</v>
      </c>
      <c r="B8215" s="35">
        <f>+INDEX(Исходные_данные!A:Z,A8215+$X$32-1,$X$30)</f>
        <v>0</v>
      </c>
      <c r="C8215" s="25">
        <f>+IFERROR(_xlfn.NUMBERVALUE(INDEX(Исходные_данные!A:Z,A8215+$X$32-1,$X$31),"."),0)</f>
        <v>0</v>
      </c>
      <c r="D8215" s="51"/>
      <c r="E8215" s="3">
        <f t="shared" si="1285"/>
        <v>1289.4580000000001</v>
      </c>
      <c r="F8215" s="3">
        <f t="shared" si="1286"/>
        <v>1289.4574600000001</v>
      </c>
      <c r="G8215" s="8">
        <f t="shared" si="1289"/>
        <v>0</v>
      </c>
      <c r="H8215" s="7">
        <f t="shared" si="1281"/>
        <v>0</v>
      </c>
      <c r="I8215" s="7">
        <f t="shared" si="1282"/>
        <v>0</v>
      </c>
      <c r="J8215">
        <f t="shared" si="1283"/>
        <v>0</v>
      </c>
      <c r="K8215">
        <f t="shared" si="1287"/>
        <v>0</v>
      </c>
      <c r="L8215">
        <f t="shared" si="1284"/>
        <v>0</v>
      </c>
      <c r="M8215" s="66" t="str">
        <f t="shared" si="1280"/>
        <v xml:space="preserve"> </v>
      </c>
    </row>
    <row r="8216" spans="1:13" x14ac:dyDescent="0.25">
      <c r="A8216" s="25">
        <f t="shared" si="1288"/>
        <v>8216</v>
      </c>
      <c r="B8216" s="35">
        <f>+INDEX(Исходные_данные!A:Z,A8216+$X$32-1,$X$30)</f>
        <v>0</v>
      </c>
      <c r="C8216" s="25">
        <f>+IFERROR(_xlfn.NUMBERVALUE(INDEX(Исходные_данные!A:Z,A8216+$X$32-1,$X$31),"."),0)</f>
        <v>0</v>
      </c>
      <c r="D8216" s="51"/>
      <c r="E8216" s="3">
        <f t="shared" si="1285"/>
        <v>1289.4580000000001</v>
      </c>
      <c r="F8216" s="3">
        <f t="shared" si="1286"/>
        <v>1289.4574600000001</v>
      </c>
      <c r="G8216" s="8">
        <f t="shared" si="1289"/>
        <v>0</v>
      </c>
      <c r="H8216" s="7">
        <f t="shared" si="1281"/>
        <v>0</v>
      </c>
      <c r="I8216" s="7">
        <f t="shared" si="1282"/>
        <v>0</v>
      </c>
      <c r="J8216">
        <f t="shared" si="1283"/>
        <v>0</v>
      </c>
      <c r="K8216">
        <f t="shared" si="1287"/>
        <v>0</v>
      </c>
      <c r="L8216">
        <f t="shared" si="1284"/>
        <v>0</v>
      </c>
      <c r="M8216" s="66" t="str">
        <f t="shared" si="1280"/>
        <v xml:space="preserve"> </v>
      </c>
    </row>
    <row r="8217" spans="1:13" x14ac:dyDescent="0.25">
      <c r="A8217" s="25">
        <f t="shared" si="1288"/>
        <v>8217</v>
      </c>
      <c r="B8217" s="35">
        <f>+INDEX(Исходные_данные!A:Z,A8217+$X$32-1,$X$30)</f>
        <v>0</v>
      </c>
      <c r="C8217" s="25">
        <f>+IFERROR(_xlfn.NUMBERVALUE(INDEX(Исходные_данные!A:Z,A8217+$X$32-1,$X$31),"."),0)</f>
        <v>0</v>
      </c>
      <c r="D8217" s="51"/>
      <c r="E8217" s="3">
        <f t="shared" si="1285"/>
        <v>1289.4580000000001</v>
      </c>
      <c r="F8217" s="3">
        <f t="shared" si="1286"/>
        <v>1289.4574600000001</v>
      </c>
      <c r="G8217" s="8">
        <f t="shared" si="1289"/>
        <v>0</v>
      </c>
      <c r="H8217" s="7">
        <f t="shared" si="1281"/>
        <v>0</v>
      </c>
      <c r="I8217" s="7">
        <f t="shared" si="1282"/>
        <v>0</v>
      </c>
      <c r="J8217">
        <f t="shared" si="1283"/>
        <v>0</v>
      </c>
      <c r="K8217">
        <f t="shared" si="1287"/>
        <v>0</v>
      </c>
      <c r="L8217">
        <f t="shared" si="1284"/>
        <v>0</v>
      </c>
      <c r="M8217" s="66" t="str">
        <f t="shared" si="1280"/>
        <v xml:space="preserve"> </v>
      </c>
    </row>
    <row r="8218" spans="1:13" x14ac:dyDescent="0.25">
      <c r="A8218" s="25">
        <f t="shared" si="1288"/>
        <v>8218</v>
      </c>
      <c r="B8218" s="35">
        <f>+INDEX(Исходные_данные!A:Z,A8218+$X$32-1,$X$30)</f>
        <v>0</v>
      </c>
      <c r="C8218" s="25">
        <f>+IFERROR(_xlfn.NUMBERVALUE(INDEX(Исходные_данные!A:Z,A8218+$X$32-1,$X$31),"."),0)</f>
        <v>0</v>
      </c>
      <c r="D8218" s="51"/>
      <c r="E8218" s="3">
        <f t="shared" si="1285"/>
        <v>1289.4580000000001</v>
      </c>
      <c r="F8218" s="3">
        <f t="shared" si="1286"/>
        <v>1289.4574600000001</v>
      </c>
      <c r="G8218" s="8">
        <f t="shared" si="1289"/>
        <v>0</v>
      </c>
      <c r="H8218" s="7">
        <f t="shared" si="1281"/>
        <v>0</v>
      </c>
      <c r="I8218" s="7">
        <f t="shared" si="1282"/>
        <v>0</v>
      </c>
      <c r="J8218">
        <f t="shared" si="1283"/>
        <v>0</v>
      </c>
      <c r="K8218">
        <f t="shared" si="1287"/>
        <v>0</v>
      </c>
      <c r="L8218">
        <f t="shared" si="1284"/>
        <v>0</v>
      </c>
      <c r="M8218" s="66" t="str">
        <f t="shared" si="1280"/>
        <v xml:space="preserve"> </v>
      </c>
    </row>
    <row r="8219" spans="1:13" x14ac:dyDescent="0.25">
      <c r="A8219" s="25">
        <f t="shared" si="1288"/>
        <v>8219</v>
      </c>
      <c r="B8219" s="35">
        <f>+INDEX(Исходные_данные!A:Z,A8219+$X$32-1,$X$30)</f>
        <v>0</v>
      </c>
      <c r="C8219" s="25">
        <f>+IFERROR(_xlfn.NUMBERVALUE(INDEX(Исходные_данные!A:Z,A8219+$X$32-1,$X$31),"."),0)</f>
        <v>0</v>
      </c>
      <c r="D8219" s="51"/>
      <c r="E8219" s="3">
        <f t="shared" si="1285"/>
        <v>1289.4580000000001</v>
      </c>
      <c r="F8219" s="3">
        <f t="shared" si="1286"/>
        <v>1289.4574600000001</v>
      </c>
      <c r="G8219" s="8">
        <f t="shared" si="1289"/>
        <v>0</v>
      </c>
      <c r="H8219" s="7">
        <f t="shared" si="1281"/>
        <v>0</v>
      </c>
      <c r="I8219" s="7">
        <f t="shared" si="1282"/>
        <v>0</v>
      </c>
      <c r="J8219">
        <f t="shared" si="1283"/>
        <v>0</v>
      </c>
      <c r="K8219">
        <f t="shared" si="1287"/>
        <v>0</v>
      </c>
      <c r="L8219">
        <f t="shared" si="1284"/>
        <v>0</v>
      </c>
      <c r="M8219" s="66" t="str">
        <f t="shared" si="1280"/>
        <v xml:space="preserve"> </v>
      </c>
    </row>
    <row r="8220" spans="1:13" x14ac:dyDescent="0.25">
      <c r="A8220" s="25">
        <f t="shared" si="1288"/>
        <v>8220</v>
      </c>
      <c r="B8220" s="35">
        <f>+INDEX(Исходные_данные!A:Z,A8220+$X$32-1,$X$30)</f>
        <v>0</v>
      </c>
      <c r="C8220" s="25">
        <f>+IFERROR(_xlfn.NUMBERVALUE(INDEX(Исходные_данные!A:Z,A8220+$X$32-1,$X$31),"."),0)</f>
        <v>0</v>
      </c>
      <c r="D8220" s="51"/>
      <c r="E8220" s="3">
        <f t="shared" si="1285"/>
        <v>1289.4580000000001</v>
      </c>
      <c r="F8220" s="3">
        <f t="shared" si="1286"/>
        <v>1289.4574600000001</v>
      </c>
      <c r="G8220" s="8">
        <f t="shared" si="1289"/>
        <v>0</v>
      </c>
      <c r="H8220" s="7">
        <f t="shared" si="1281"/>
        <v>0</v>
      </c>
      <c r="I8220" s="7">
        <f t="shared" si="1282"/>
        <v>0</v>
      </c>
      <c r="J8220">
        <f t="shared" si="1283"/>
        <v>0</v>
      </c>
      <c r="K8220">
        <f t="shared" si="1287"/>
        <v>0</v>
      </c>
      <c r="L8220">
        <f t="shared" si="1284"/>
        <v>0</v>
      </c>
      <c r="M8220" s="66" t="str">
        <f t="shared" ref="M8220:M8283" si="1290">IF(AC8235=1,"",+CONCATENATE(IF($AC$43=1,CONCATENATE(D8220," "),""),IF($AC$44=1,CONCATENATE(E8220," (",TEXT(G8220,"0,0"),"%)"),"")))</f>
        <v xml:space="preserve"> </v>
      </c>
    </row>
    <row r="8221" spans="1:13" x14ac:dyDescent="0.25">
      <c r="A8221" s="25">
        <f t="shared" si="1288"/>
        <v>8221</v>
      </c>
      <c r="B8221" s="35">
        <f>+INDEX(Исходные_данные!A:Z,A8221+$X$32-1,$X$30)</f>
        <v>0</v>
      </c>
      <c r="C8221" s="25">
        <f>+IFERROR(_xlfn.NUMBERVALUE(INDEX(Исходные_данные!A:Z,A8221+$X$32-1,$X$31),"."),0)</f>
        <v>0</v>
      </c>
      <c r="D8221" s="51"/>
      <c r="E8221" s="3">
        <f t="shared" si="1285"/>
        <v>1289.4580000000001</v>
      </c>
      <c r="F8221" s="3">
        <f t="shared" si="1286"/>
        <v>1289.4574600000001</v>
      </c>
      <c r="G8221" s="8">
        <f t="shared" si="1289"/>
        <v>0</v>
      </c>
      <c r="H8221" s="7">
        <f t="shared" si="1281"/>
        <v>0</v>
      </c>
      <c r="I8221" s="7">
        <f t="shared" si="1282"/>
        <v>0</v>
      </c>
      <c r="J8221">
        <f t="shared" si="1283"/>
        <v>0</v>
      </c>
      <c r="K8221">
        <f t="shared" si="1287"/>
        <v>0</v>
      </c>
      <c r="L8221">
        <f t="shared" si="1284"/>
        <v>0</v>
      </c>
      <c r="M8221" s="66" t="str">
        <f t="shared" si="1290"/>
        <v xml:space="preserve"> </v>
      </c>
    </row>
    <row r="8222" spans="1:13" x14ac:dyDescent="0.25">
      <c r="A8222" s="25">
        <f t="shared" si="1288"/>
        <v>8222</v>
      </c>
      <c r="B8222" s="35">
        <f>+INDEX(Исходные_данные!A:Z,A8222+$X$32-1,$X$30)</f>
        <v>0</v>
      </c>
      <c r="C8222" s="25">
        <f>+IFERROR(_xlfn.NUMBERVALUE(INDEX(Исходные_данные!A:Z,A8222+$X$32-1,$X$31),"."),0)</f>
        <v>0</v>
      </c>
      <c r="D8222" s="51"/>
      <c r="E8222" s="3">
        <f t="shared" si="1285"/>
        <v>1289.4580000000001</v>
      </c>
      <c r="F8222" s="3">
        <f t="shared" si="1286"/>
        <v>1289.4574600000001</v>
      </c>
      <c r="G8222" s="8">
        <f t="shared" si="1289"/>
        <v>0</v>
      </c>
      <c r="H8222" s="7">
        <f t="shared" si="1281"/>
        <v>0</v>
      </c>
      <c r="I8222" s="7">
        <f t="shared" si="1282"/>
        <v>0</v>
      </c>
      <c r="J8222">
        <f t="shared" si="1283"/>
        <v>0</v>
      </c>
      <c r="K8222">
        <f t="shared" si="1287"/>
        <v>0</v>
      </c>
      <c r="L8222">
        <f t="shared" si="1284"/>
        <v>0</v>
      </c>
      <c r="M8222" s="66" t="str">
        <f t="shared" si="1290"/>
        <v xml:space="preserve"> </v>
      </c>
    </row>
    <row r="8223" spans="1:13" x14ac:dyDescent="0.25">
      <c r="A8223" s="25">
        <f t="shared" si="1288"/>
        <v>8223</v>
      </c>
      <c r="B8223" s="35">
        <f>+INDEX(Исходные_данные!A:Z,A8223+$X$32-1,$X$30)</f>
        <v>0</v>
      </c>
      <c r="C8223" s="25">
        <f>+IFERROR(_xlfn.NUMBERVALUE(INDEX(Исходные_данные!A:Z,A8223+$X$32-1,$X$31),"."),0)</f>
        <v>0</v>
      </c>
      <c r="D8223" s="51"/>
      <c r="E8223" s="3">
        <f t="shared" si="1285"/>
        <v>1289.4580000000001</v>
      </c>
      <c r="F8223" s="3">
        <f t="shared" si="1286"/>
        <v>1289.4574600000001</v>
      </c>
      <c r="G8223" s="8">
        <f t="shared" si="1289"/>
        <v>0</v>
      </c>
      <c r="H8223" s="7">
        <f t="shared" si="1281"/>
        <v>0</v>
      </c>
      <c r="I8223" s="7">
        <f t="shared" si="1282"/>
        <v>0</v>
      </c>
      <c r="J8223">
        <f t="shared" si="1283"/>
        <v>0</v>
      </c>
      <c r="K8223">
        <f t="shared" si="1287"/>
        <v>0</v>
      </c>
      <c r="L8223">
        <f t="shared" si="1284"/>
        <v>0</v>
      </c>
      <c r="M8223" s="66" t="str">
        <f t="shared" si="1290"/>
        <v xml:space="preserve"> </v>
      </c>
    </row>
    <row r="8224" spans="1:13" x14ac:dyDescent="0.25">
      <c r="A8224" s="25">
        <f t="shared" si="1288"/>
        <v>8224</v>
      </c>
      <c r="B8224" s="35">
        <f>+INDEX(Исходные_данные!A:Z,A8224+$X$32-1,$X$30)</f>
        <v>0</v>
      </c>
      <c r="C8224" s="25">
        <f>+IFERROR(_xlfn.NUMBERVALUE(INDEX(Исходные_данные!A:Z,A8224+$X$32-1,$X$31),"."),0)</f>
        <v>0</v>
      </c>
      <c r="D8224" s="51"/>
      <c r="E8224" s="3">
        <f t="shared" si="1285"/>
        <v>1289.4580000000001</v>
      </c>
      <c r="F8224" s="3">
        <f t="shared" si="1286"/>
        <v>1289.4574600000001</v>
      </c>
      <c r="G8224" s="8">
        <f t="shared" si="1289"/>
        <v>0</v>
      </c>
      <c r="H8224" s="7">
        <f t="shared" si="1281"/>
        <v>0</v>
      </c>
      <c r="I8224" s="7">
        <f t="shared" si="1282"/>
        <v>0</v>
      </c>
      <c r="J8224">
        <f t="shared" si="1283"/>
        <v>0</v>
      </c>
      <c r="K8224">
        <f t="shared" si="1287"/>
        <v>0</v>
      </c>
      <c r="L8224">
        <f t="shared" si="1284"/>
        <v>0</v>
      </c>
      <c r="M8224" s="66" t="str">
        <f t="shared" si="1290"/>
        <v xml:space="preserve"> </v>
      </c>
    </row>
    <row r="8225" spans="1:13" x14ac:dyDescent="0.25">
      <c r="A8225" s="25">
        <f t="shared" si="1288"/>
        <v>8225</v>
      </c>
      <c r="B8225" s="35">
        <f>+INDEX(Исходные_данные!A:Z,A8225+$X$32-1,$X$30)</f>
        <v>0</v>
      </c>
      <c r="C8225" s="25">
        <f>+IFERROR(_xlfn.NUMBERVALUE(INDEX(Исходные_данные!A:Z,A8225+$X$32-1,$X$31),"."),0)</f>
        <v>0</v>
      </c>
      <c r="D8225" s="51"/>
      <c r="E8225" s="3">
        <f t="shared" si="1285"/>
        <v>1289.4580000000001</v>
      </c>
      <c r="F8225" s="3">
        <f t="shared" si="1286"/>
        <v>1289.4574600000001</v>
      </c>
      <c r="G8225" s="8">
        <f t="shared" si="1289"/>
        <v>0</v>
      </c>
      <c r="H8225" s="7">
        <f t="shared" si="1281"/>
        <v>0</v>
      </c>
      <c r="I8225" s="7">
        <f t="shared" si="1282"/>
        <v>0</v>
      </c>
      <c r="J8225">
        <f t="shared" si="1283"/>
        <v>0</v>
      </c>
      <c r="K8225">
        <f t="shared" si="1287"/>
        <v>0</v>
      </c>
      <c r="L8225">
        <f t="shared" si="1284"/>
        <v>0</v>
      </c>
      <c r="M8225" s="66" t="str">
        <f t="shared" si="1290"/>
        <v xml:space="preserve"> </v>
      </c>
    </row>
    <row r="8226" spans="1:13" x14ac:dyDescent="0.25">
      <c r="A8226" s="25">
        <f t="shared" si="1288"/>
        <v>8226</v>
      </c>
      <c r="B8226" s="35">
        <f>+INDEX(Исходные_данные!A:Z,A8226+$X$32-1,$X$30)</f>
        <v>0</v>
      </c>
      <c r="C8226" s="25">
        <f>+IFERROR(_xlfn.NUMBERVALUE(INDEX(Исходные_данные!A:Z,A8226+$X$32-1,$X$31),"."),0)</f>
        <v>0</v>
      </c>
      <c r="D8226" s="51"/>
      <c r="E8226" s="3">
        <f t="shared" si="1285"/>
        <v>1289.4580000000001</v>
      </c>
      <c r="F8226" s="3">
        <f t="shared" si="1286"/>
        <v>1289.4574600000001</v>
      </c>
      <c r="G8226" s="8">
        <f t="shared" si="1289"/>
        <v>0</v>
      </c>
      <c r="H8226" s="7">
        <f t="shared" si="1281"/>
        <v>0</v>
      </c>
      <c r="I8226" s="7">
        <f t="shared" si="1282"/>
        <v>0</v>
      </c>
      <c r="J8226">
        <f t="shared" si="1283"/>
        <v>0</v>
      </c>
      <c r="K8226">
        <f t="shared" si="1287"/>
        <v>0</v>
      </c>
      <c r="L8226">
        <f t="shared" si="1284"/>
        <v>0</v>
      </c>
      <c r="M8226" s="66" t="str">
        <f t="shared" si="1290"/>
        <v xml:space="preserve"> </v>
      </c>
    </row>
    <row r="8227" spans="1:13" x14ac:dyDescent="0.25">
      <c r="A8227" s="25">
        <f t="shared" si="1288"/>
        <v>8227</v>
      </c>
      <c r="B8227" s="35">
        <f>+INDEX(Исходные_данные!A:Z,A8227+$X$32-1,$X$30)</f>
        <v>0</v>
      </c>
      <c r="C8227" s="25">
        <f>+IFERROR(_xlfn.NUMBERVALUE(INDEX(Исходные_данные!A:Z,A8227+$X$32-1,$X$31),"."),0)</f>
        <v>0</v>
      </c>
      <c r="D8227" s="51"/>
      <c r="E8227" s="3">
        <f t="shared" si="1285"/>
        <v>1289.4580000000001</v>
      </c>
      <c r="F8227" s="3">
        <f t="shared" si="1286"/>
        <v>1289.4574600000001</v>
      </c>
      <c r="G8227" s="8">
        <f t="shared" si="1289"/>
        <v>0</v>
      </c>
      <c r="H8227" s="7">
        <f t="shared" si="1281"/>
        <v>0</v>
      </c>
      <c r="I8227" s="7">
        <f t="shared" si="1282"/>
        <v>0</v>
      </c>
      <c r="J8227">
        <f t="shared" si="1283"/>
        <v>0</v>
      </c>
      <c r="K8227">
        <f t="shared" si="1287"/>
        <v>0</v>
      </c>
      <c r="L8227">
        <f t="shared" si="1284"/>
        <v>0</v>
      </c>
      <c r="M8227" s="66" t="str">
        <f t="shared" si="1290"/>
        <v xml:space="preserve"> </v>
      </c>
    </row>
    <row r="8228" spans="1:13" x14ac:dyDescent="0.25">
      <c r="A8228" s="25">
        <f t="shared" si="1288"/>
        <v>8228</v>
      </c>
      <c r="B8228" s="35">
        <f>+INDEX(Исходные_данные!A:Z,A8228+$X$32-1,$X$30)</f>
        <v>0</v>
      </c>
      <c r="C8228" s="25">
        <f>+IFERROR(_xlfn.NUMBERVALUE(INDEX(Исходные_данные!A:Z,A8228+$X$32-1,$X$31),"."),0)</f>
        <v>0</v>
      </c>
      <c r="D8228" s="51"/>
      <c r="E8228" s="3">
        <f t="shared" si="1285"/>
        <v>1289.4580000000001</v>
      </c>
      <c r="F8228" s="3">
        <f t="shared" si="1286"/>
        <v>1289.4574600000001</v>
      </c>
      <c r="G8228" s="8">
        <f t="shared" si="1289"/>
        <v>0</v>
      </c>
      <c r="H8228" s="7">
        <f t="shared" si="1281"/>
        <v>0</v>
      </c>
      <c r="I8228" s="7">
        <f t="shared" si="1282"/>
        <v>0</v>
      </c>
      <c r="J8228">
        <f t="shared" si="1283"/>
        <v>0</v>
      </c>
      <c r="K8228">
        <f t="shared" si="1287"/>
        <v>0</v>
      </c>
      <c r="L8228">
        <f t="shared" si="1284"/>
        <v>0</v>
      </c>
      <c r="M8228" s="66" t="str">
        <f t="shared" si="1290"/>
        <v xml:space="preserve"> </v>
      </c>
    </row>
    <row r="8229" spans="1:13" x14ac:dyDescent="0.25">
      <c r="A8229" s="25">
        <f t="shared" si="1288"/>
        <v>8229</v>
      </c>
      <c r="B8229" s="35">
        <f>+INDEX(Исходные_данные!A:Z,A8229+$X$32-1,$X$30)</f>
        <v>0</v>
      </c>
      <c r="C8229" s="25">
        <f>+IFERROR(_xlfn.NUMBERVALUE(INDEX(Исходные_данные!A:Z,A8229+$X$32-1,$X$31),"."),0)</f>
        <v>0</v>
      </c>
      <c r="D8229" s="51"/>
      <c r="E8229" s="3">
        <f t="shared" si="1285"/>
        <v>1289.4580000000001</v>
      </c>
      <c r="F8229" s="3">
        <f t="shared" si="1286"/>
        <v>1289.4574600000001</v>
      </c>
      <c r="G8229" s="8">
        <f t="shared" si="1289"/>
        <v>0</v>
      </c>
      <c r="H8229" s="7">
        <f t="shared" si="1281"/>
        <v>0</v>
      </c>
      <c r="I8229" s="7">
        <f t="shared" si="1282"/>
        <v>0</v>
      </c>
      <c r="J8229">
        <f t="shared" si="1283"/>
        <v>0</v>
      </c>
      <c r="K8229">
        <f t="shared" si="1287"/>
        <v>0</v>
      </c>
      <c r="L8229">
        <f t="shared" si="1284"/>
        <v>0</v>
      </c>
      <c r="M8229" s="66" t="str">
        <f t="shared" si="1290"/>
        <v xml:space="preserve"> </v>
      </c>
    </row>
    <row r="8230" spans="1:13" x14ac:dyDescent="0.25">
      <c r="A8230" s="25">
        <f t="shared" si="1288"/>
        <v>8230</v>
      </c>
      <c r="B8230" s="35">
        <f>+INDEX(Исходные_данные!A:Z,A8230+$X$32-1,$X$30)</f>
        <v>0</v>
      </c>
      <c r="C8230" s="25">
        <f>+IFERROR(_xlfn.NUMBERVALUE(INDEX(Исходные_данные!A:Z,A8230+$X$32-1,$X$31),"."),0)</f>
        <v>0</v>
      </c>
      <c r="D8230" s="51"/>
      <c r="E8230" s="3">
        <f t="shared" si="1285"/>
        <v>1289.4580000000001</v>
      </c>
      <c r="F8230" s="3">
        <f t="shared" si="1286"/>
        <v>1289.4574600000001</v>
      </c>
      <c r="G8230" s="8">
        <f t="shared" si="1289"/>
        <v>0</v>
      </c>
      <c r="H8230" s="7">
        <f t="shared" si="1281"/>
        <v>0</v>
      </c>
      <c r="I8230" s="7">
        <f t="shared" si="1282"/>
        <v>0</v>
      </c>
      <c r="J8230">
        <f t="shared" si="1283"/>
        <v>0</v>
      </c>
      <c r="K8230">
        <f t="shared" si="1287"/>
        <v>0</v>
      </c>
      <c r="L8230">
        <f t="shared" si="1284"/>
        <v>0</v>
      </c>
      <c r="M8230" s="66" t="str">
        <f t="shared" si="1290"/>
        <v xml:space="preserve"> </v>
      </c>
    </row>
    <row r="8231" spans="1:13" x14ac:dyDescent="0.25">
      <c r="A8231" s="25">
        <f t="shared" si="1288"/>
        <v>8231</v>
      </c>
      <c r="B8231" s="35">
        <f>+INDEX(Исходные_данные!A:Z,A8231+$X$32-1,$X$30)</f>
        <v>0</v>
      </c>
      <c r="C8231" s="25">
        <f>+IFERROR(_xlfn.NUMBERVALUE(INDEX(Исходные_данные!A:Z,A8231+$X$32-1,$X$31),"."),0)</f>
        <v>0</v>
      </c>
      <c r="D8231" s="51"/>
      <c r="E8231" s="3">
        <f t="shared" si="1285"/>
        <v>1289.4580000000001</v>
      </c>
      <c r="F8231" s="3">
        <f t="shared" si="1286"/>
        <v>1289.4574600000001</v>
      </c>
      <c r="G8231" s="8">
        <f t="shared" si="1289"/>
        <v>0</v>
      </c>
      <c r="H8231" s="7">
        <f t="shared" si="1281"/>
        <v>0</v>
      </c>
      <c r="I8231" s="7">
        <f t="shared" si="1282"/>
        <v>0</v>
      </c>
      <c r="J8231">
        <f t="shared" si="1283"/>
        <v>0</v>
      </c>
      <c r="K8231">
        <f t="shared" si="1287"/>
        <v>0</v>
      </c>
      <c r="L8231">
        <f t="shared" si="1284"/>
        <v>0</v>
      </c>
      <c r="M8231" s="66" t="str">
        <f t="shared" si="1290"/>
        <v xml:space="preserve"> </v>
      </c>
    </row>
    <row r="8232" spans="1:13" x14ac:dyDescent="0.25">
      <c r="A8232" s="25">
        <f t="shared" si="1288"/>
        <v>8232</v>
      </c>
      <c r="B8232" s="35">
        <f>+INDEX(Исходные_данные!A:Z,A8232+$X$32-1,$X$30)</f>
        <v>0</v>
      </c>
      <c r="C8232" s="25">
        <f>+IFERROR(_xlfn.NUMBERVALUE(INDEX(Исходные_данные!A:Z,A8232+$X$32-1,$X$31),"."),0)</f>
        <v>0</v>
      </c>
      <c r="D8232" s="51"/>
      <c r="E8232" s="3">
        <f t="shared" si="1285"/>
        <v>1289.4580000000001</v>
      </c>
      <c r="F8232" s="3">
        <f t="shared" si="1286"/>
        <v>1289.4574600000001</v>
      </c>
      <c r="G8232" s="8">
        <f t="shared" si="1289"/>
        <v>0</v>
      </c>
      <c r="H8232" s="7">
        <f t="shared" si="1281"/>
        <v>0</v>
      </c>
      <c r="I8232" s="7">
        <f t="shared" si="1282"/>
        <v>0</v>
      </c>
      <c r="J8232">
        <f t="shared" si="1283"/>
        <v>0</v>
      </c>
      <c r="K8232">
        <f t="shared" si="1287"/>
        <v>0</v>
      </c>
      <c r="L8232">
        <f t="shared" si="1284"/>
        <v>0</v>
      </c>
      <c r="M8232" s="66" t="str">
        <f t="shared" si="1290"/>
        <v xml:space="preserve"> </v>
      </c>
    </row>
    <row r="8233" spans="1:13" x14ac:dyDescent="0.25">
      <c r="A8233" s="25">
        <f t="shared" si="1288"/>
        <v>8233</v>
      </c>
      <c r="B8233" s="35">
        <f>+INDEX(Исходные_данные!A:Z,A8233+$X$32-1,$X$30)</f>
        <v>0</v>
      </c>
      <c r="C8233" s="25">
        <f>+IFERROR(_xlfn.NUMBERVALUE(INDEX(Исходные_данные!A:Z,A8233+$X$32-1,$X$31),"."),0)</f>
        <v>0</v>
      </c>
      <c r="D8233" s="51"/>
      <c r="E8233" s="3">
        <f t="shared" si="1285"/>
        <v>1289.4580000000001</v>
      </c>
      <c r="F8233" s="3">
        <f t="shared" si="1286"/>
        <v>1289.4574600000001</v>
      </c>
      <c r="G8233" s="8">
        <f t="shared" si="1289"/>
        <v>0</v>
      </c>
      <c r="H8233" s="7">
        <f t="shared" si="1281"/>
        <v>0</v>
      </c>
      <c r="I8233" s="7">
        <f t="shared" si="1282"/>
        <v>0</v>
      </c>
      <c r="J8233">
        <f t="shared" si="1283"/>
        <v>0</v>
      </c>
      <c r="K8233">
        <f t="shared" si="1287"/>
        <v>0</v>
      </c>
      <c r="L8233">
        <f t="shared" si="1284"/>
        <v>0</v>
      </c>
      <c r="M8233" s="66" t="str">
        <f t="shared" si="1290"/>
        <v xml:space="preserve"> </v>
      </c>
    </row>
    <row r="8234" spans="1:13" x14ac:dyDescent="0.25">
      <c r="A8234" s="25">
        <f t="shared" si="1288"/>
        <v>8234</v>
      </c>
      <c r="B8234" s="35">
        <f>+INDEX(Исходные_данные!A:Z,A8234+$X$32-1,$X$30)</f>
        <v>0</v>
      </c>
      <c r="C8234" s="25">
        <f>+IFERROR(_xlfn.NUMBERVALUE(INDEX(Исходные_данные!A:Z,A8234+$X$32-1,$X$31),"."),0)</f>
        <v>0</v>
      </c>
      <c r="D8234" s="51"/>
      <c r="E8234" s="3">
        <f t="shared" si="1285"/>
        <v>1289.4580000000001</v>
      </c>
      <c r="F8234" s="3">
        <f t="shared" si="1286"/>
        <v>1289.4574600000001</v>
      </c>
      <c r="G8234" s="8">
        <f t="shared" si="1289"/>
        <v>0</v>
      </c>
      <c r="H8234" s="7">
        <f t="shared" si="1281"/>
        <v>0</v>
      </c>
      <c r="I8234" s="7">
        <f t="shared" si="1282"/>
        <v>0</v>
      </c>
      <c r="J8234">
        <f t="shared" si="1283"/>
        <v>0</v>
      </c>
      <c r="K8234">
        <f t="shared" si="1287"/>
        <v>0</v>
      </c>
      <c r="L8234">
        <f t="shared" si="1284"/>
        <v>0</v>
      </c>
      <c r="M8234" s="66" t="str">
        <f t="shared" si="1290"/>
        <v xml:space="preserve"> </v>
      </c>
    </row>
    <row r="8235" spans="1:13" x14ac:dyDescent="0.25">
      <c r="A8235" s="25">
        <f t="shared" si="1288"/>
        <v>8235</v>
      </c>
      <c r="B8235" s="35">
        <f>+INDEX(Исходные_данные!A:Z,A8235+$X$32-1,$X$30)</f>
        <v>0</v>
      </c>
      <c r="C8235" s="25">
        <f>+IFERROR(_xlfn.NUMBERVALUE(INDEX(Исходные_данные!A:Z,A8235+$X$32-1,$X$31),"."),0)</f>
        <v>0</v>
      </c>
      <c r="D8235" s="51"/>
      <c r="E8235" s="3">
        <f t="shared" si="1285"/>
        <v>1289.4580000000001</v>
      </c>
      <c r="F8235" s="3">
        <f t="shared" si="1286"/>
        <v>1289.4574600000001</v>
      </c>
      <c r="G8235" s="8">
        <f t="shared" si="1289"/>
        <v>0</v>
      </c>
      <c r="H8235" s="7">
        <f t="shared" si="1281"/>
        <v>0</v>
      </c>
      <c r="I8235" s="7">
        <f t="shared" si="1282"/>
        <v>0</v>
      </c>
      <c r="J8235">
        <f t="shared" si="1283"/>
        <v>0</v>
      </c>
      <c r="K8235">
        <f t="shared" si="1287"/>
        <v>0</v>
      </c>
      <c r="L8235">
        <f t="shared" si="1284"/>
        <v>0</v>
      </c>
      <c r="M8235" s="66" t="str">
        <f t="shared" si="1290"/>
        <v xml:space="preserve"> </v>
      </c>
    </row>
    <row r="8236" spans="1:13" x14ac:dyDescent="0.25">
      <c r="A8236" s="25">
        <f t="shared" si="1288"/>
        <v>8236</v>
      </c>
      <c r="B8236" s="35">
        <f>+INDEX(Исходные_данные!A:Z,A8236+$X$32-1,$X$30)</f>
        <v>0</v>
      </c>
      <c r="C8236" s="25">
        <f>+IFERROR(_xlfn.NUMBERVALUE(INDEX(Исходные_данные!A:Z,A8236+$X$32-1,$X$31),"."),0)</f>
        <v>0</v>
      </c>
      <c r="D8236" s="51"/>
      <c r="E8236" s="3">
        <f t="shared" si="1285"/>
        <v>1289.4580000000001</v>
      </c>
      <c r="F8236" s="3">
        <f t="shared" si="1286"/>
        <v>1289.4574600000001</v>
      </c>
      <c r="G8236" s="8">
        <f t="shared" si="1289"/>
        <v>0</v>
      </c>
      <c r="H8236" s="7">
        <f t="shared" si="1281"/>
        <v>0</v>
      </c>
      <c r="I8236" s="7">
        <f t="shared" si="1282"/>
        <v>0</v>
      </c>
      <c r="J8236">
        <f t="shared" si="1283"/>
        <v>0</v>
      </c>
      <c r="K8236">
        <f t="shared" si="1287"/>
        <v>0</v>
      </c>
      <c r="L8236">
        <f t="shared" si="1284"/>
        <v>0</v>
      </c>
      <c r="M8236" s="66" t="str">
        <f t="shared" si="1290"/>
        <v xml:space="preserve"> </v>
      </c>
    </row>
    <row r="8237" spans="1:13" x14ac:dyDescent="0.25">
      <c r="A8237" s="25">
        <f t="shared" si="1288"/>
        <v>8237</v>
      </c>
      <c r="B8237" s="35">
        <f>+INDEX(Исходные_данные!A:Z,A8237+$X$32-1,$X$30)</f>
        <v>0</v>
      </c>
      <c r="C8237" s="25">
        <f>+IFERROR(_xlfn.NUMBERVALUE(INDEX(Исходные_данные!A:Z,A8237+$X$32-1,$X$31),"."),0)</f>
        <v>0</v>
      </c>
      <c r="D8237" s="51"/>
      <c r="E8237" s="3">
        <f t="shared" si="1285"/>
        <v>1289.4580000000001</v>
      </c>
      <c r="F8237" s="3">
        <f t="shared" si="1286"/>
        <v>1289.4574600000001</v>
      </c>
      <c r="G8237" s="8">
        <f t="shared" si="1289"/>
        <v>0</v>
      </c>
      <c r="H8237" s="7">
        <f t="shared" si="1281"/>
        <v>0</v>
      </c>
      <c r="I8237" s="7">
        <f t="shared" si="1282"/>
        <v>0</v>
      </c>
      <c r="J8237">
        <f t="shared" si="1283"/>
        <v>0</v>
      </c>
      <c r="K8237">
        <f t="shared" si="1287"/>
        <v>0</v>
      </c>
      <c r="L8237">
        <f t="shared" si="1284"/>
        <v>0</v>
      </c>
      <c r="M8237" s="66" t="str">
        <f t="shared" si="1290"/>
        <v xml:space="preserve"> </v>
      </c>
    </row>
    <row r="8238" spans="1:13" x14ac:dyDescent="0.25">
      <c r="A8238" s="25">
        <f t="shared" si="1288"/>
        <v>8238</v>
      </c>
      <c r="B8238" s="35">
        <f>+INDEX(Исходные_данные!A:Z,A8238+$X$32-1,$X$30)</f>
        <v>0</v>
      </c>
      <c r="C8238" s="25">
        <f>+IFERROR(_xlfn.NUMBERVALUE(INDEX(Исходные_данные!A:Z,A8238+$X$32-1,$X$31),"."),0)</f>
        <v>0</v>
      </c>
      <c r="D8238" s="51"/>
      <c r="E8238" s="3">
        <f t="shared" si="1285"/>
        <v>1289.4580000000001</v>
      </c>
      <c r="F8238" s="3">
        <f t="shared" si="1286"/>
        <v>1289.4574600000001</v>
      </c>
      <c r="G8238" s="8">
        <f t="shared" si="1289"/>
        <v>0</v>
      </c>
      <c r="H8238" s="7">
        <f t="shared" si="1281"/>
        <v>0</v>
      </c>
      <c r="I8238" s="7">
        <f t="shared" si="1282"/>
        <v>0</v>
      </c>
      <c r="J8238">
        <f t="shared" si="1283"/>
        <v>0</v>
      </c>
      <c r="K8238">
        <f t="shared" si="1287"/>
        <v>0</v>
      </c>
      <c r="L8238">
        <f t="shared" si="1284"/>
        <v>0</v>
      </c>
      <c r="M8238" s="66" t="str">
        <f t="shared" si="1290"/>
        <v xml:space="preserve"> </v>
      </c>
    </row>
    <row r="8239" spans="1:13" x14ac:dyDescent="0.25">
      <c r="A8239" s="25">
        <f t="shared" si="1288"/>
        <v>8239</v>
      </c>
      <c r="B8239" s="35">
        <f>+INDEX(Исходные_данные!A:Z,A8239+$X$32-1,$X$30)</f>
        <v>0</v>
      </c>
      <c r="C8239" s="25">
        <f>+IFERROR(_xlfn.NUMBERVALUE(INDEX(Исходные_данные!A:Z,A8239+$X$32-1,$X$31),"."),0)</f>
        <v>0</v>
      </c>
      <c r="D8239" s="51"/>
      <c r="E8239" s="3">
        <f t="shared" si="1285"/>
        <v>1289.4580000000001</v>
      </c>
      <c r="F8239" s="3">
        <f t="shared" si="1286"/>
        <v>1289.4574600000001</v>
      </c>
      <c r="G8239" s="8">
        <f t="shared" si="1289"/>
        <v>0</v>
      </c>
      <c r="H8239" s="7">
        <f t="shared" si="1281"/>
        <v>0</v>
      </c>
      <c r="I8239" s="7">
        <f t="shared" si="1282"/>
        <v>0</v>
      </c>
      <c r="J8239">
        <f t="shared" si="1283"/>
        <v>0</v>
      </c>
      <c r="K8239">
        <f t="shared" si="1287"/>
        <v>0</v>
      </c>
      <c r="L8239">
        <f t="shared" si="1284"/>
        <v>0</v>
      </c>
      <c r="M8239" s="66" t="str">
        <f t="shared" si="1290"/>
        <v xml:space="preserve"> </v>
      </c>
    </row>
    <row r="8240" spans="1:13" x14ac:dyDescent="0.25">
      <c r="A8240" s="25">
        <f t="shared" si="1288"/>
        <v>8240</v>
      </c>
      <c r="B8240" s="35">
        <f>+INDEX(Исходные_данные!A:Z,A8240+$X$32-1,$X$30)</f>
        <v>0</v>
      </c>
      <c r="C8240" s="25">
        <f>+IFERROR(_xlfn.NUMBERVALUE(INDEX(Исходные_данные!A:Z,A8240+$X$32-1,$X$31),"."),0)</f>
        <v>0</v>
      </c>
      <c r="D8240" s="51"/>
      <c r="E8240" s="3">
        <f t="shared" si="1285"/>
        <v>1289.4580000000001</v>
      </c>
      <c r="F8240" s="3">
        <f t="shared" si="1286"/>
        <v>1289.4574600000001</v>
      </c>
      <c r="G8240" s="8">
        <f t="shared" si="1289"/>
        <v>0</v>
      </c>
      <c r="H8240" s="7">
        <f t="shared" si="1281"/>
        <v>0</v>
      </c>
      <c r="I8240" s="7">
        <f t="shared" si="1282"/>
        <v>0</v>
      </c>
      <c r="J8240">
        <f t="shared" si="1283"/>
        <v>0</v>
      </c>
      <c r="K8240">
        <f t="shared" si="1287"/>
        <v>0</v>
      </c>
      <c r="L8240">
        <f t="shared" si="1284"/>
        <v>0</v>
      </c>
      <c r="M8240" s="66" t="str">
        <f t="shared" si="1290"/>
        <v xml:space="preserve"> </v>
      </c>
    </row>
    <row r="8241" spans="1:13" x14ac:dyDescent="0.25">
      <c r="A8241" s="25">
        <f t="shared" si="1288"/>
        <v>8241</v>
      </c>
      <c r="B8241" s="35">
        <f>+INDEX(Исходные_данные!A:Z,A8241+$X$32-1,$X$30)</f>
        <v>0</v>
      </c>
      <c r="C8241" s="25">
        <f>+IFERROR(_xlfn.NUMBERVALUE(INDEX(Исходные_данные!A:Z,A8241+$X$32-1,$X$31),"."),0)</f>
        <v>0</v>
      </c>
      <c r="D8241" s="51"/>
      <c r="E8241" s="3">
        <f t="shared" si="1285"/>
        <v>1289.4580000000001</v>
      </c>
      <c r="F8241" s="3">
        <f t="shared" si="1286"/>
        <v>1289.4574600000001</v>
      </c>
      <c r="G8241" s="8">
        <f t="shared" si="1289"/>
        <v>0</v>
      </c>
      <c r="H8241" s="7">
        <f t="shared" si="1281"/>
        <v>0</v>
      </c>
      <c r="I8241" s="7">
        <f t="shared" si="1282"/>
        <v>0</v>
      </c>
      <c r="J8241">
        <f t="shared" si="1283"/>
        <v>0</v>
      </c>
      <c r="K8241">
        <f t="shared" si="1287"/>
        <v>0</v>
      </c>
      <c r="L8241">
        <f t="shared" si="1284"/>
        <v>0</v>
      </c>
      <c r="M8241" s="66" t="str">
        <f t="shared" si="1290"/>
        <v xml:space="preserve"> </v>
      </c>
    </row>
    <row r="8242" spans="1:13" x14ac:dyDescent="0.25">
      <c r="A8242" s="25">
        <f t="shared" si="1288"/>
        <v>8242</v>
      </c>
      <c r="B8242" s="35">
        <f>+INDEX(Исходные_данные!A:Z,A8242+$X$32-1,$X$30)</f>
        <v>0</v>
      </c>
      <c r="C8242" s="25">
        <f>+IFERROR(_xlfn.NUMBERVALUE(INDEX(Исходные_данные!A:Z,A8242+$X$32-1,$X$31),"."),0)</f>
        <v>0</v>
      </c>
      <c r="D8242" s="51"/>
      <c r="E8242" s="3">
        <f t="shared" si="1285"/>
        <v>1289.4580000000001</v>
      </c>
      <c r="F8242" s="3">
        <f t="shared" si="1286"/>
        <v>1289.4574600000001</v>
      </c>
      <c r="G8242" s="8">
        <f t="shared" si="1289"/>
        <v>0</v>
      </c>
      <c r="H8242" s="7">
        <f t="shared" si="1281"/>
        <v>0</v>
      </c>
      <c r="I8242" s="7">
        <f t="shared" si="1282"/>
        <v>0</v>
      </c>
      <c r="J8242">
        <f t="shared" si="1283"/>
        <v>0</v>
      </c>
      <c r="K8242">
        <f t="shared" si="1287"/>
        <v>0</v>
      </c>
      <c r="L8242">
        <f t="shared" si="1284"/>
        <v>0</v>
      </c>
      <c r="M8242" s="66" t="str">
        <f t="shared" si="1290"/>
        <v xml:space="preserve"> </v>
      </c>
    </row>
    <row r="8243" spans="1:13" x14ac:dyDescent="0.25">
      <c r="A8243" s="25">
        <f t="shared" si="1288"/>
        <v>8243</v>
      </c>
      <c r="B8243" s="35">
        <f>+INDEX(Исходные_данные!A:Z,A8243+$X$32-1,$X$30)</f>
        <v>0</v>
      </c>
      <c r="C8243" s="25">
        <f>+IFERROR(_xlfn.NUMBERVALUE(INDEX(Исходные_данные!A:Z,A8243+$X$32-1,$X$31),"."),0)</f>
        <v>0</v>
      </c>
      <c r="D8243" s="51"/>
      <c r="E8243" s="3">
        <f t="shared" si="1285"/>
        <v>1289.4580000000001</v>
      </c>
      <c r="F8243" s="3">
        <f t="shared" si="1286"/>
        <v>1289.4574600000001</v>
      </c>
      <c r="G8243" s="8">
        <f t="shared" si="1289"/>
        <v>0</v>
      </c>
      <c r="H8243" s="7">
        <f t="shared" si="1281"/>
        <v>0</v>
      </c>
      <c r="I8243" s="7">
        <f t="shared" si="1282"/>
        <v>0</v>
      </c>
      <c r="J8243">
        <f t="shared" si="1283"/>
        <v>0</v>
      </c>
      <c r="K8243">
        <f t="shared" si="1287"/>
        <v>0</v>
      </c>
      <c r="L8243">
        <f t="shared" si="1284"/>
        <v>0</v>
      </c>
      <c r="M8243" s="66" t="str">
        <f t="shared" si="1290"/>
        <v xml:space="preserve"> </v>
      </c>
    </row>
    <row r="8244" spans="1:13" x14ac:dyDescent="0.25">
      <c r="A8244" s="25">
        <f t="shared" si="1288"/>
        <v>8244</v>
      </c>
      <c r="B8244" s="35">
        <f>+INDEX(Исходные_данные!A:Z,A8244+$X$32-1,$X$30)</f>
        <v>0</v>
      </c>
      <c r="C8244" s="25">
        <f>+IFERROR(_xlfn.NUMBERVALUE(INDEX(Исходные_данные!A:Z,A8244+$X$32-1,$X$31),"."),0)</f>
        <v>0</v>
      </c>
      <c r="D8244" s="51"/>
      <c r="E8244" s="3">
        <f t="shared" si="1285"/>
        <v>1289.4580000000001</v>
      </c>
      <c r="F8244" s="3">
        <f t="shared" si="1286"/>
        <v>1289.4574600000001</v>
      </c>
      <c r="G8244" s="8">
        <f t="shared" si="1289"/>
        <v>0</v>
      </c>
      <c r="H8244" s="7">
        <f t="shared" si="1281"/>
        <v>0</v>
      </c>
      <c r="I8244" s="7">
        <f t="shared" si="1282"/>
        <v>0</v>
      </c>
      <c r="J8244">
        <f t="shared" si="1283"/>
        <v>0</v>
      </c>
      <c r="K8244">
        <f t="shared" si="1287"/>
        <v>0</v>
      </c>
      <c r="L8244">
        <f t="shared" si="1284"/>
        <v>0</v>
      </c>
      <c r="M8244" s="66" t="str">
        <f t="shared" si="1290"/>
        <v xml:space="preserve"> </v>
      </c>
    </row>
    <row r="8245" spans="1:13" x14ac:dyDescent="0.25">
      <c r="A8245" s="25">
        <f t="shared" si="1288"/>
        <v>8245</v>
      </c>
      <c r="B8245" s="35">
        <f>+INDEX(Исходные_данные!A:Z,A8245+$X$32-1,$X$30)</f>
        <v>0</v>
      </c>
      <c r="C8245" s="25">
        <f>+IFERROR(_xlfn.NUMBERVALUE(INDEX(Исходные_данные!A:Z,A8245+$X$32-1,$X$31),"."),0)</f>
        <v>0</v>
      </c>
      <c r="D8245" s="51"/>
      <c r="E8245" s="3">
        <f t="shared" si="1285"/>
        <v>1289.4580000000001</v>
      </c>
      <c r="F8245" s="3">
        <f t="shared" si="1286"/>
        <v>1289.4574600000001</v>
      </c>
      <c r="G8245" s="8">
        <f t="shared" si="1289"/>
        <v>0</v>
      </c>
      <c r="H8245" s="7">
        <f t="shared" si="1281"/>
        <v>0</v>
      </c>
      <c r="I8245" s="7">
        <f t="shared" si="1282"/>
        <v>0</v>
      </c>
      <c r="J8245">
        <f t="shared" si="1283"/>
        <v>0</v>
      </c>
      <c r="K8245">
        <f t="shared" si="1287"/>
        <v>0</v>
      </c>
      <c r="L8245">
        <f t="shared" si="1284"/>
        <v>0</v>
      </c>
      <c r="M8245" s="66" t="str">
        <f t="shared" si="1290"/>
        <v xml:space="preserve"> </v>
      </c>
    </row>
    <row r="8246" spans="1:13" x14ac:dyDescent="0.25">
      <c r="A8246" s="25">
        <f t="shared" si="1288"/>
        <v>8246</v>
      </c>
      <c r="B8246" s="35">
        <f>+INDEX(Исходные_данные!A:Z,A8246+$X$32-1,$X$30)</f>
        <v>0</v>
      </c>
      <c r="C8246" s="25">
        <f>+IFERROR(_xlfn.NUMBERVALUE(INDEX(Исходные_данные!A:Z,A8246+$X$32-1,$X$31),"."),0)</f>
        <v>0</v>
      </c>
      <c r="D8246" s="51"/>
      <c r="E8246" s="3">
        <f t="shared" si="1285"/>
        <v>1289.4580000000001</v>
      </c>
      <c r="F8246" s="3">
        <f t="shared" si="1286"/>
        <v>1289.4574600000001</v>
      </c>
      <c r="G8246" s="8">
        <f t="shared" si="1289"/>
        <v>0</v>
      </c>
      <c r="H8246" s="7">
        <f t="shared" si="1281"/>
        <v>0</v>
      </c>
      <c r="I8246" s="7">
        <f t="shared" si="1282"/>
        <v>0</v>
      </c>
      <c r="J8246">
        <f t="shared" si="1283"/>
        <v>0</v>
      </c>
      <c r="K8246">
        <f t="shared" si="1287"/>
        <v>0</v>
      </c>
      <c r="L8246">
        <f t="shared" si="1284"/>
        <v>0</v>
      </c>
      <c r="M8246" s="66" t="str">
        <f t="shared" si="1290"/>
        <v xml:space="preserve"> </v>
      </c>
    </row>
    <row r="8247" spans="1:13" x14ac:dyDescent="0.25">
      <c r="A8247" s="25">
        <f t="shared" si="1288"/>
        <v>8247</v>
      </c>
      <c r="B8247" s="35">
        <f>+INDEX(Исходные_данные!A:Z,A8247+$X$32-1,$X$30)</f>
        <v>0</v>
      </c>
      <c r="C8247" s="25">
        <f>+IFERROR(_xlfn.NUMBERVALUE(INDEX(Исходные_данные!A:Z,A8247+$X$32-1,$X$31),"."),0)</f>
        <v>0</v>
      </c>
      <c r="D8247" s="51"/>
      <c r="E8247" s="3">
        <f t="shared" si="1285"/>
        <v>1289.4580000000001</v>
      </c>
      <c r="F8247" s="3">
        <f t="shared" si="1286"/>
        <v>1289.4574600000001</v>
      </c>
      <c r="G8247" s="8">
        <f t="shared" si="1289"/>
        <v>0</v>
      </c>
      <c r="H8247" s="7">
        <f t="shared" si="1281"/>
        <v>0</v>
      </c>
      <c r="I8247" s="7">
        <f t="shared" si="1282"/>
        <v>0</v>
      </c>
      <c r="J8247">
        <f t="shared" si="1283"/>
        <v>0</v>
      </c>
      <c r="K8247">
        <f t="shared" si="1287"/>
        <v>0</v>
      </c>
      <c r="L8247">
        <f t="shared" si="1284"/>
        <v>0</v>
      </c>
      <c r="M8247" s="66" t="str">
        <f t="shared" si="1290"/>
        <v xml:space="preserve"> </v>
      </c>
    </row>
    <row r="8248" spans="1:13" x14ac:dyDescent="0.25">
      <c r="A8248" s="25">
        <f t="shared" si="1288"/>
        <v>8248</v>
      </c>
      <c r="B8248" s="35">
        <f>+INDEX(Исходные_данные!A:Z,A8248+$X$32-1,$X$30)</f>
        <v>0</v>
      </c>
      <c r="C8248" s="25">
        <f>+IFERROR(_xlfn.NUMBERVALUE(INDEX(Исходные_данные!A:Z,A8248+$X$32-1,$X$31),"."),0)</f>
        <v>0</v>
      </c>
      <c r="D8248" s="51"/>
      <c r="E8248" s="3">
        <f t="shared" si="1285"/>
        <v>1289.4580000000001</v>
      </c>
      <c r="F8248" s="3">
        <f t="shared" si="1286"/>
        <v>1289.4574600000001</v>
      </c>
      <c r="G8248" s="8">
        <f t="shared" si="1289"/>
        <v>0</v>
      </c>
      <c r="H8248" s="7">
        <f t="shared" si="1281"/>
        <v>0</v>
      </c>
      <c r="I8248" s="7">
        <f t="shared" si="1282"/>
        <v>0</v>
      </c>
      <c r="J8248">
        <f t="shared" si="1283"/>
        <v>0</v>
      </c>
      <c r="K8248">
        <f t="shared" si="1287"/>
        <v>0</v>
      </c>
      <c r="L8248">
        <f t="shared" si="1284"/>
        <v>0</v>
      </c>
      <c r="M8248" s="66" t="str">
        <f t="shared" si="1290"/>
        <v xml:space="preserve"> </v>
      </c>
    </row>
    <row r="8249" spans="1:13" x14ac:dyDescent="0.25">
      <c r="A8249" s="25">
        <f t="shared" si="1288"/>
        <v>8249</v>
      </c>
      <c r="B8249" s="35">
        <f>+INDEX(Исходные_данные!A:Z,A8249+$X$32-1,$X$30)</f>
        <v>0</v>
      </c>
      <c r="C8249" s="25">
        <f>+IFERROR(_xlfn.NUMBERVALUE(INDEX(Исходные_данные!A:Z,A8249+$X$32-1,$X$31),"."),0)</f>
        <v>0</v>
      </c>
      <c r="D8249" s="51"/>
      <c r="E8249" s="3">
        <f t="shared" si="1285"/>
        <v>1289.4580000000001</v>
      </c>
      <c r="F8249" s="3">
        <f t="shared" si="1286"/>
        <v>1289.4574600000001</v>
      </c>
      <c r="G8249" s="8">
        <f t="shared" si="1289"/>
        <v>0</v>
      </c>
      <c r="H8249" s="7">
        <f t="shared" si="1281"/>
        <v>0</v>
      </c>
      <c r="I8249" s="7">
        <f t="shared" si="1282"/>
        <v>0</v>
      </c>
      <c r="J8249">
        <f t="shared" si="1283"/>
        <v>0</v>
      </c>
      <c r="K8249">
        <f t="shared" si="1287"/>
        <v>0</v>
      </c>
      <c r="L8249">
        <f t="shared" si="1284"/>
        <v>0</v>
      </c>
      <c r="M8249" s="66" t="str">
        <f t="shared" si="1290"/>
        <v xml:space="preserve"> </v>
      </c>
    </row>
    <row r="8250" spans="1:13" x14ac:dyDescent="0.25">
      <c r="A8250" s="25">
        <f t="shared" si="1288"/>
        <v>8250</v>
      </c>
      <c r="B8250" s="35">
        <f>+INDEX(Исходные_данные!A:Z,A8250+$X$32-1,$X$30)</f>
        <v>0</v>
      </c>
      <c r="C8250" s="25">
        <f>+IFERROR(_xlfn.NUMBERVALUE(INDEX(Исходные_данные!A:Z,A8250+$X$32-1,$X$31),"."),0)</f>
        <v>0</v>
      </c>
      <c r="D8250" s="51"/>
      <c r="E8250" s="3">
        <f t="shared" si="1285"/>
        <v>1289.4580000000001</v>
      </c>
      <c r="F8250" s="3">
        <f t="shared" si="1286"/>
        <v>1289.4574600000001</v>
      </c>
      <c r="G8250" s="8">
        <f t="shared" si="1289"/>
        <v>0</v>
      </c>
      <c r="H8250" s="7">
        <f t="shared" si="1281"/>
        <v>0</v>
      </c>
      <c r="I8250" s="7">
        <f t="shared" si="1282"/>
        <v>0</v>
      </c>
      <c r="J8250">
        <f t="shared" si="1283"/>
        <v>0</v>
      </c>
      <c r="K8250">
        <f t="shared" si="1287"/>
        <v>0</v>
      </c>
      <c r="L8250">
        <f t="shared" si="1284"/>
        <v>0</v>
      </c>
      <c r="M8250" s="66" t="str">
        <f t="shared" si="1290"/>
        <v xml:space="preserve"> </v>
      </c>
    </row>
    <row r="8251" spans="1:13" x14ac:dyDescent="0.25">
      <c r="A8251" s="25">
        <f t="shared" si="1288"/>
        <v>8251</v>
      </c>
      <c r="B8251" s="35">
        <f>+INDEX(Исходные_данные!A:Z,A8251+$X$32-1,$X$30)</f>
        <v>0</v>
      </c>
      <c r="C8251" s="25">
        <f>+IFERROR(_xlfn.NUMBERVALUE(INDEX(Исходные_данные!A:Z,A8251+$X$32-1,$X$31),"."),0)</f>
        <v>0</v>
      </c>
      <c r="D8251" s="51"/>
      <c r="E8251" s="3">
        <f t="shared" si="1285"/>
        <v>1289.4580000000001</v>
      </c>
      <c r="F8251" s="3">
        <f t="shared" si="1286"/>
        <v>1289.4574600000001</v>
      </c>
      <c r="G8251" s="8">
        <f t="shared" si="1289"/>
        <v>0</v>
      </c>
      <c r="H8251" s="7">
        <f t="shared" si="1281"/>
        <v>0</v>
      </c>
      <c r="I8251" s="7">
        <f t="shared" si="1282"/>
        <v>0</v>
      </c>
      <c r="J8251">
        <f t="shared" si="1283"/>
        <v>0</v>
      </c>
      <c r="K8251">
        <f t="shared" si="1287"/>
        <v>0</v>
      </c>
      <c r="L8251">
        <f t="shared" si="1284"/>
        <v>0</v>
      </c>
      <c r="M8251" s="66" t="str">
        <f t="shared" si="1290"/>
        <v xml:space="preserve"> </v>
      </c>
    </row>
    <row r="8252" spans="1:13" x14ac:dyDescent="0.25">
      <c r="A8252" s="25">
        <f t="shared" si="1288"/>
        <v>8252</v>
      </c>
      <c r="B8252" s="35">
        <f>+INDEX(Исходные_данные!A:Z,A8252+$X$32-1,$X$30)</f>
        <v>0</v>
      </c>
      <c r="C8252" s="25">
        <f>+IFERROR(_xlfn.NUMBERVALUE(INDEX(Исходные_данные!A:Z,A8252+$X$32-1,$X$31),"."),0)</f>
        <v>0</v>
      </c>
      <c r="D8252" s="51"/>
      <c r="E8252" s="3">
        <f t="shared" si="1285"/>
        <v>1289.4580000000001</v>
      </c>
      <c r="F8252" s="3">
        <f t="shared" si="1286"/>
        <v>1289.4574600000001</v>
      </c>
      <c r="G8252" s="8">
        <f t="shared" si="1289"/>
        <v>0</v>
      </c>
      <c r="H8252" s="7">
        <f t="shared" si="1281"/>
        <v>0</v>
      </c>
      <c r="I8252" s="7">
        <f t="shared" si="1282"/>
        <v>0</v>
      </c>
      <c r="J8252">
        <f t="shared" si="1283"/>
        <v>0</v>
      </c>
      <c r="K8252">
        <f t="shared" si="1287"/>
        <v>0</v>
      </c>
      <c r="L8252">
        <f t="shared" si="1284"/>
        <v>0</v>
      </c>
      <c r="M8252" s="66" t="str">
        <f t="shared" si="1290"/>
        <v xml:space="preserve"> </v>
      </c>
    </row>
    <row r="8253" spans="1:13" x14ac:dyDescent="0.25">
      <c r="A8253" s="25">
        <f t="shared" si="1288"/>
        <v>8253</v>
      </c>
      <c r="B8253" s="35">
        <f>+INDEX(Исходные_данные!A:Z,A8253+$X$32-1,$X$30)</f>
        <v>0</v>
      </c>
      <c r="C8253" s="25">
        <f>+IFERROR(_xlfn.NUMBERVALUE(INDEX(Исходные_данные!A:Z,A8253+$X$32-1,$X$31),"."),0)</f>
        <v>0</v>
      </c>
      <c r="D8253" s="51"/>
      <c r="E8253" s="3">
        <f t="shared" si="1285"/>
        <v>1289.4580000000001</v>
      </c>
      <c r="F8253" s="3">
        <f t="shared" si="1286"/>
        <v>1289.4574600000001</v>
      </c>
      <c r="G8253" s="8">
        <f t="shared" si="1289"/>
        <v>0</v>
      </c>
      <c r="H8253" s="7">
        <f t="shared" si="1281"/>
        <v>0</v>
      </c>
      <c r="I8253" s="7">
        <f t="shared" si="1282"/>
        <v>0</v>
      </c>
      <c r="J8253">
        <f t="shared" si="1283"/>
        <v>0</v>
      </c>
      <c r="K8253">
        <f t="shared" si="1287"/>
        <v>0</v>
      </c>
      <c r="L8253">
        <f t="shared" si="1284"/>
        <v>0</v>
      </c>
      <c r="M8253" s="66" t="str">
        <f t="shared" si="1290"/>
        <v xml:space="preserve"> </v>
      </c>
    </row>
    <row r="8254" spans="1:13" x14ac:dyDescent="0.25">
      <c r="A8254" s="25">
        <f t="shared" si="1288"/>
        <v>8254</v>
      </c>
      <c r="B8254" s="35">
        <f>+INDEX(Исходные_данные!A:Z,A8254+$X$32-1,$X$30)</f>
        <v>0</v>
      </c>
      <c r="C8254" s="25">
        <f>+IFERROR(_xlfn.NUMBERVALUE(INDEX(Исходные_данные!A:Z,A8254+$X$32-1,$X$31),"."),0)</f>
        <v>0</v>
      </c>
      <c r="D8254" s="51"/>
      <c r="E8254" s="3">
        <f t="shared" si="1285"/>
        <v>1289.4580000000001</v>
      </c>
      <c r="F8254" s="3">
        <f t="shared" si="1286"/>
        <v>1289.4574600000001</v>
      </c>
      <c r="G8254" s="8">
        <f t="shared" si="1289"/>
        <v>0</v>
      </c>
      <c r="H8254" s="7">
        <f t="shared" si="1281"/>
        <v>0</v>
      </c>
      <c r="I8254" s="7">
        <f t="shared" si="1282"/>
        <v>0</v>
      </c>
      <c r="J8254">
        <f t="shared" si="1283"/>
        <v>0</v>
      </c>
      <c r="K8254">
        <f t="shared" si="1287"/>
        <v>0</v>
      </c>
      <c r="L8254">
        <f t="shared" si="1284"/>
        <v>0</v>
      </c>
      <c r="M8254" s="66" t="str">
        <f t="shared" si="1290"/>
        <v xml:space="preserve"> </v>
      </c>
    </row>
    <row r="8255" spans="1:13" x14ac:dyDescent="0.25">
      <c r="A8255" s="25">
        <f t="shared" si="1288"/>
        <v>8255</v>
      </c>
      <c r="B8255" s="35">
        <f>+INDEX(Исходные_данные!A:Z,A8255+$X$32-1,$X$30)</f>
        <v>0</v>
      </c>
      <c r="C8255" s="25">
        <f>+IFERROR(_xlfn.NUMBERVALUE(INDEX(Исходные_данные!A:Z,A8255+$X$32-1,$X$31),"."),0)</f>
        <v>0</v>
      </c>
      <c r="D8255" s="51"/>
      <c r="E8255" s="3">
        <f t="shared" si="1285"/>
        <v>1289.4580000000001</v>
      </c>
      <c r="F8255" s="3">
        <f t="shared" si="1286"/>
        <v>1289.4574600000001</v>
      </c>
      <c r="G8255" s="8">
        <f t="shared" si="1289"/>
        <v>0</v>
      </c>
      <c r="H8255" s="7">
        <f t="shared" si="1281"/>
        <v>0</v>
      </c>
      <c r="I8255" s="7">
        <f t="shared" si="1282"/>
        <v>0</v>
      </c>
      <c r="J8255">
        <f t="shared" si="1283"/>
        <v>0</v>
      </c>
      <c r="K8255">
        <f t="shared" si="1287"/>
        <v>0</v>
      </c>
      <c r="L8255">
        <f t="shared" si="1284"/>
        <v>0</v>
      </c>
      <c r="M8255" s="66" t="str">
        <f t="shared" si="1290"/>
        <v xml:space="preserve"> </v>
      </c>
    </row>
    <row r="8256" spans="1:13" x14ac:dyDescent="0.25">
      <c r="A8256" s="25">
        <f t="shared" si="1288"/>
        <v>8256</v>
      </c>
      <c r="B8256" s="35">
        <f>+INDEX(Исходные_данные!A:Z,A8256+$X$32-1,$X$30)</f>
        <v>0</v>
      </c>
      <c r="C8256" s="25">
        <f>+IFERROR(_xlfn.NUMBERVALUE(INDEX(Исходные_данные!A:Z,A8256+$X$32-1,$X$31),"."),0)</f>
        <v>0</v>
      </c>
      <c r="D8256" s="51"/>
      <c r="E8256" s="3">
        <f t="shared" si="1285"/>
        <v>1289.4580000000001</v>
      </c>
      <c r="F8256" s="3">
        <f t="shared" si="1286"/>
        <v>1289.4574600000001</v>
      </c>
      <c r="G8256" s="8">
        <f t="shared" si="1289"/>
        <v>0</v>
      </c>
      <c r="H8256" s="7">
        <f t="shared" si="1281"/>
        <v>0</v>
      </c>
      <c r="I8256" s="7">
        <f t="shared" si="1282"/>
        <v>0</v>
      </c>
      <c r="J8256">
        <f t="shared" si="1283"/>
        <v>0</v>
      </c>
      <c r="K8256">
        <f t="shared" si="1287"/>
        <v>0</v>
      </c>
      <c r="L8256">
        <f t="shared" si="1284"/>
        <v>0</v>
      </c>
      <c r="M8256" s="66" t="str">
        <f t="shared" si="1290"/>
        <v xml:space="preserve"> </v>
      </c>
    </row>
    <row r="8257" spans="1:13" x14ac:dyDescent="0.25">
      <c r="A8257" s="25">
        <f t="shared" si="1288"/>
        <v>8257</v>
      </c>
      <c r="B8257" s="35">
        <f>+INDEX(Исходные_данные!A:Z,A8257+$X$32-1,$X$30)</f>
        <v>0</v>
      </c>
      <c r="C8257" s="25">
        <f>+IFERROR(_xlfn.NUMBERVALUE(INDEX(Исходные_данные!A:Z,A8257+$X$32-1,$X$31),"."),0)</f>
        <v>0</v>
      </c>
      <c r="D8257" s="51"/>
      <c r="E8257" s="3">
        <f t="shared" si="1285"/>
        <v>1289.4580000000001</v>
      </c>
      <c r="F8257" s="3">
        <f t="shared" si="1286"/>
        <v>1289.4574600000001</v>
      </c>
      <c r="G8257" s="8">
        <f t="shared" si="1289"/>
        <v>0</v>
      </c>
      <c r="H8257" s="7">
        <f t="shared" ref="H8257:H8320" si="1291">IF(G8257&gt;$X$35,C8257,0)</f>
        <v>0</v>
      </c>
      <c r="I8257" s="7">
        <f t="shared" ref="I8257:I8320" si="1292">IF(AND(A8257&gt;$Q$25,A8257&lt;=$Q$25+$T$25),1,0)</f>
        <v>0</v>
      </c>
      <c r="J8257">
        <f t="shared" ref="J8257:J8320" si="1293">IF(I8257=1,IF(H8257*$W$47&lt;=$X$48,H8257*$W$47,0),0)</f>
        <v>0</v>
      </c>
      <c r="K8257">
        <f t="shared" si="1287"/>
        <v>0</v>
      </c>
      <c r="L8257">
        <f t="shared" ref="L8257:L8320" si="1294">+IF(I8257=1,IF(H8257*$W$47&lt;=$X$48,0,$X$48),0)</f>
        <v>0</v>
      </c>
      <c r="M8257" s="66" t="str">
        <f t="shared" si="1290"/>
        <v xml:space="preserve"> </v>
      </c>
    </row>
    <row r="8258" spans="1:13" x14ac:dyDescent="0.25">
      <c r="A8258" s="25">
        <f t="shared" si="1288"/>
        <v>8258</v>
      </c>
      <c r="B8258" s="35">
        <f>+INDEX(Исходные_данные!A:Z,A8258+$X$32-1,$X$30)</f>
        <v>0</v>
      </c>
      <c r="C8258" s="25">
        <f>+IFERROR(_xlfn.NUMBERVALUE(INDEX(Исходные_данные!A:Z,A8258+$X$32-1,$X$31),"."),0)</f>
        <v>0</v>
      </c>
      <c r="D8258" s="51"/>
      <c r="E8258" s="3">
        <f t="shared" ref="E8258:E8321" si="1295">+IFERROR(IF(_xlfn.NUMBERVALUE(B8258,".")&lt;E8257,E8257,_xlfn.NUMBERVALUE(B8258,".")),E8257)</f>
        <v>1289.4580000000001</v>
      </c>
      <c r="F8258" s="3">
        <f t="shared" ref="F8258:F8321" si="1296">(E8258-$X$45*$X$44)/IF($X$44&lt;&gt;0,ABS($X$44),1)*$X$39</f>
        <v>1289.4574600000001</v>
      </c>
      <c r="G8258" s="8">
        <f t="shared" si="1289"/>
        <v>0</v>
      </c>
      <c r="H8258" s="7">
        <f t="shared" si="1291"/>
        <v>0</v>
      </c>
      <c r="I8258" s="7">
        <f t="shared" si="1292"/>
        <v>0</v>
      </c>
      <c r="J8258">
        <f t="shared" si="1293"/>
        <v>0</v>
      </c>
      <c r="K8258">
        <f t="shared" ref="K8258:K8321" si="1297">+J8258/100</f>
        <v>0</v>
      </c>
      <c r="L8258">
        <f t="shared" si="1294"/>
        <v>0</v>
      </c>
      <c r="M8258" s="66" t="str">
        <f t="shared" si="1290"/>
        <v xml:space="preserve"> </v>
      </c>
    </row>
    <row r="8259" spans="1:13" x14ac:dyDescent="0.25">
      <c r="A8259" s="25">
        <f t="shared" ref="A8259:A8322" si="1298">+A8258+1</f>
        <v>8259</v>
      </c>
      <c r="B8259" s="35">
        <f>+INDEX(Исходные_данные!A:Z,A8259+$X$32-1,$X$30)</f>
        <v>0</v>
      </c>
      <c r="C8259" s="25">
        <f>+IFERROR(_xlfn.NUMBERVALUE(INDEX(Исходные_данные!A:Z,A8259+$X$32-1,$X$31),"."),0)</f>
        <v>0</v>
      </c>
      <c r="D8259" s="51"/>
      <c r="E8259" s="3">
        <f t="shared" si="1295"/>
        <v>1289.4580000000001</v>
      </c>
      <c r="F8259" s="3">
        <f t="shared" si="1296"/>
        <v>1289.4574600000001</v>
      </c>
      <c r="G8259" s="8">
        <f t="shared" ref="G8259:G8322" si="1299">+IF(E8259=E8258,0,_xlfn.NUMBERVALUE(C8259,".")/O$56*100)</f>
        <v>0</v>
      </c>
      <c r="H8259" s="7">
        <f t="shared" si="1291"/>
        <v>0</v>
      </c>
      <c r="I8259" s="7">
        <f t="shared" si="1292"/>
        <v>0</v>
      </c>
      <c r="J8259">
        <f t="shared" si="1293"/>
        <v>0</v>
      </c>
      <c r="K8259">
        <f t="shared" si="1297"/>
        <v>0</v>
      </c>
      <c r="L8259">
        <f t="shared" si="1294"/>
        <v>0</v>
      </c>
      <c r="M8259" s="66" t="str">
        <f t="shared" si="1290"/>
        <v xml:space="preserve"> </v>
      </c>
    </row>
    <row r="8260" spans="1:13" x14ac:dyDescent="0.25">
      <c r="A8260" s="25">
        <f t="shared" si="1298"/>
        <v>8260</v>
      </c>
      <c r="B8260" s="35">
        <f>+INDEX(Исходные_данные!A:Z,A8260+$X$32-1,$X$30)</f>
        <v>0</v>
      </c>
      <c r="C8260" s="25">
        <f>+IFERROR(_xlfn.NUMBERVALUE(INDEX(Исходные_данные!A:Z,A8260+$X$32-1,$X$31),"."),0)</f>
        <v>0</v>
      </c>
      <c r="D8260" s="51"/>
      <c r="E8260" s="3">
        <f t="shared" si="1295"/>
        <v>1289.4580000000001</v>
      </c>
      <c r="F8260" s="3">
        <f t="shared" si="1296"/>
        <v>1289.4574600000001</v>
      </c>
      <c r="G8260" s="8">
        <f t="shared" si="1299"/>
        <v>0</v>
      </c>
      <c r="H8260" s="7">
        <f t="shared" si="1291"/>
        <v>0</v>
      </c>
      <c r="I8260" s="7">
        <f t="shared" si="1292"/>
        <v>0</v>
      </c>
      <c r="J8260">
        <f t="shared" si="1293"/>
        <v>0</v>
      </c>
      <c r="K8260">
        <f t="shared" si="1297"/>
        <v>0</v>
      </c>
      <c r="L8260">
        <f t="shared" si="1294"/>
        <v>0</v>
      </c>
      <c r="M8260" s="66" t="str">
        <f t="shared" si="1290"/>
        <v xml:space="preserve"> </v>
      </c>
    </row>
    <row r="8261" spans="1:13" x14ac:dyDescent="0.25">
      <c r="A8261" s="25">
        <f t="shared" si="1298"/>
        <v>8261</v>
      </c>
      <c r="B8261" s="35">
        <f>+INDEX(Исходные_данные!A:Z,A8261+$X$32-1,$X$30)</f>
        <v>0</v>
      </c>
      <c r="C8261" s="25">
        <f>+IFERROR(_xlfn.NUMBERVALUE(INDEX(Исходные_данные!A:Z,A8261+$X$32-1,$X$31),"."),0)</f>
        <v>0</v>
      </c>
      <c r="D8261" s="51"/>
      <c r="E8261" s="3">
        <f t="shared" si="1295"/>
        <v>1289.4580000000001</v>
      </c>
      <c r="F8261" s="3">
        <f t="shared" si="1296"/>
        <v>1289.4574600000001</v>
      </c>
      <c r="G8261" s="8">
        <f t="shared" si="1299"/>
        <v>0</v>
      </c>
      <c r="H8261" s="7">
        <f t="shared" si="1291"/>
        <v>0</v>
      </c>
      <c r="I8261" s="7">
        <f t="shared" si="1292"/>
        <v>0</v>
      </c>
      <c r="J8261">
        <f t="shared" si="1293"/>
        <v>0</v>
      </c>
      <c r="K8261">
        <f t="shared" si="1297"/>
        <v>0</v>
      </c>
      <c r="L8261">
        <f t="shared" si="1294"/>
        <v>0</v>
      </c>
      <c r="M8261" s="66" t="str">
        <f t="shared" si="1290"/>
        <v xml:space="preserve"> </v>
      </c>
    </row>
    <row r="8262" spans="1:13" x14ac:dyDescent="0.25">
      <c r="A8262" s="25">
        <f t="shared" si="1298"/>
        <v>8262</v>
      </c>
      <c r="B8262" s="35">
        <f>+INDEX(Исходные_данные!A:Z,A8262+$X$32-1,$X$30)</f>
        <v>0</v>
      </c>
      <c r="C8262" s="25">
        <f>+IFERROR(_xlfn.NUMBERVALUE(INDEX(Исходные_данные!A:Z,A8262+$X$32-1,$X$31),"."),0)</f>
        <v>0</v>
      </c>
      <c r="D8262" s="51"/>
      <c r="E8262" s="3">
        <f t="shared" si="1295"/>
        <v>1289.4580000000001</v>
      </c>
      <c r="F8262" s="3">
        <f t="shared" si="1296"/>
        <v>1289.4574600000001</v>
      </c>
      <c r="G8262" s="8">
        <f t="shared" si="1299"/>
        <v>0</v>
      </c>
      <c r="H8262" s="7">
        <f t="shared" si="1291"/>
        <v>0</v>
      </c>
      <c r="I8262" s="7">
        <f t="shared" si="1292"/>
        <v>0</v>
      </c>
      <c r="J8262">
        <f t="shared" si="1293"/>
        <v>0</v>
      </c>
      <c r="K8262">
        <f t="shared" si="1297"/>
        <v>0</v>
      </c>
      <c r="L8262">
        <f t="shared" si="1294"/>
        <v>0</v>
      </c>
      <c r="M8262" s="66" t="str">
        <f t="shared" si="1290"/>
        <v xml:space="preserve"> </v>
      </c>
    </row>
    <row r="8263" spans="1:13" x14ac:dyDescent="0.25">
      <c r="A8263" s="25">
        <f t="shared" si="1298"/>
        <v>8263</v>
      </c>
      <c r="B8263" s="35">
        <f>+INDEX(Исходные_данные!A:Z,A8263+$X$32-1,$X$30)</f>
        <v>0</v>
      </c>
      <c r="C8263" s="25">
        <f>+IFERROR(_xlfn.NUMBERVALUE(INDEX(Исходные_данные!A:Z,A8263+$X$32-1,$X$31),"."),0)</f>
        <v>0</v>
      </c>
      <c r="D8263" s="51"/>
      <c r="E8263" s="3">
        <f t="shared" si="1295"/>
        <v>1289.4580000000001</v>
      </c>
      <c r="F8263" s="3">
        <f t="shared" si="1296"/>
        <v>1289.4574600000001</v>
      </c>
      <c r="G8263" s="8">
        <f t="shared" si="1299"/>
        <v>0</v>
      </c>
      <c r="H8263" s="7">
        <f t="shared" si="1291"/>
        <v>0</v>
      </c>
      <c r="I8263" s="7">
        <f t="shared" si="1292"/>
        <v>0</v>
      </c>
      <c r="J8263">
        <f t="shared" si="1293"/>
        <v>0</v>
      </c>
      <c r="K8263">
        <f t="shared" si="1297"/>
        <v>0</v>
      </c>
      <c r="L8263">
        <f t="shared" si="1294"/>
        <v>0</v>
      </c>
      <c r="M8263" s="66" t="str">
        <f t="shared" si="1290"/>
        <v xml:space="preserve"> </v>
      </c>
    </row>
    <row r="8264" spans="1:13" x14ac:dyDescent="0.25">
      <c r="A8264" s="25">
        <f t="shared" si="1298"/>
        <v>8264</v>
      </c>
      <c r="B8264" s="35">
        <f>+INDEX(Исходные_данные!A:Z,A8264+$X$32-1,$X$30)</f>
        <v>0</v>
      </c>
      <c r="C8264" s="25">
        <f>+IFERROR(_xlfn.NUMBERVALUE(INDEX(Исходные_данные!A:Z,A8264+$X$32-1,$X$31),"."),0)</f>
        <v>0</v>
      </c>
      <c r="D8264" s="51"/>
      <c r="E8264" s="3">
        <f t="shared" si="1295"/>
        <v>1289.4580000000001</v>
      </c>
      <c r="F8264" s="3">
        <f t="shared" si="1296"/>
        <v>1289.4574600000001</v>
      </c>
      <c r="G8264" s="8">
        <f t="shared" si="1299"/>
        <v>0</v>
      </c>
      <c r="H8264" s="7">
        <f t="shared" si="1291"/>
        <v>0</v>
      </c>
      <c r="I8264" s="7">
        <f t="shared" si="1292"/>
        <v>0</v>
      </c>
      <c r="J8264">
        <f t="shared" si="1293"/>
        <v>0</v>
      </c>
      <c r="K8264">
        <f t="shared" si="1297"/>
        <v>0</v>
      </c>
      <c r="L8264">
        <f t="shared" si="1294"/>
        <v>0</v>
      </c>
      <c r="M8264" s="66" t="str">
        <f t="shared" si="1290"/>
        <v xml:space="preserve"> </v>
      </c>
    </row>
    <row r="8265" spans="1:13" x14ac:dyDescent="0.25">
      <c r="A8265" s="25">
        <f t="shared" si="1298"/>
        <v>8265</v>
      </c>
      <c r="B8265" s="35">
        <f>+INDEX(Исходные_данные!A:Z,A8265+$X$32-1,$X$30)</f>
        <v>0</v>
      </c>
      <c r="C8265" s="25">
        <f>+IFERROR(_xlfn.NUMBERVALUE(INDEX(Исходные_данные!A:Z,A8265+$X$32-1,$X$31),"."),0)</f>
        <v>0</v>
      </c>
      <c r="D8265" s="51"/>
      <c r="E8265" s="3">
        <f t="shared" si="1295"/>
        <v>1289.4580000000001</v>
      </c>
      <c r="F8265" s="3">
        <f t="shared" si="1296"/>
        <v>1289.4574600000001</v>
      </c>
      <c r="G8265" s="8">
        <f t="shared" si="1299"/>
        <v>0</v>
      </c>
      <c r="H8265" s="7">
        <f t="shared" si="1291"/>
        <v>0</v>
      </c>
      <c r="I8265" s="7">
        <f t="shared" si="1292"/>
        <v>0</v>
      </c>
      <c r="J8265">
        <f t="shared" si="1293"/>
        <v>0</v>
      </c>
      <c r="K8265">
        <f t="shared" si="1297"/>
        <v>0</v>
      </c>
      <c r="L8265">
        <f t="shared" si="1294"/>
        <v>0</v>
      </c>
      <c r="M8265" s="66" t="str">
        <f t="shared" si="1290"/>
        <v xml:space="preserve"> </v>
      </c>
    </row>
    <row r="8266" spans="1:13" x14ac:dyDescent="0.25">
      <c r="A8266" s="25">
        <f t="shared" si="1298"/>
        <v>8266</v>
      </c>
      <c r="B8266" s="35">
        <f>+INDEX(Исходные_данные!A:Z,A8266+$X$32-1,$X$30)</f>
        <v>0</v>
      </c>
      <c r="C8266" s="25">
        <f>+IFERROR(_xlfn.NUMBERVALUE(INDEX(Исходные_данные!A:Z,A8266+$X$32-1,$X$31),"."),0)</f>
        <v>0</v>
      </c>
      <c r="D8266" s="51"/>
      <c r="E8266" s="3">
        <f t="shared" si="1295"/>
        <v>1289.4580000000001</v>
      </c>
      <c r="F8266" s="3">
        <f t="shared" si="1296"/>
        <v>1289.4574600000001</v>
      </c>
      <c r="G8266" s="8">
        <f t="shared" si="1299"/>
        <v>0</v>
      </c>
      <c r="H8266" s="7">
        <f t="shared" si="1291"/>
        <v>0</v>
      </c>
      <c r="I8266" s="7">
        <f t="shared" si="1292"/>
        <v>0</v>
      </c>
      <c r="J8266">
        <f t="shared" si="1293"/>
        <v>0</v>
      </c>
      <c r="K8266">
        <f t="shared" si="1297"/>
        <v>0</v>
      </c>
      <c r="L8266">
        <f t="shared" si="1294"/>
        <v>0</v>
      </c>
      <c r="M8266" s="66" t="str">
        <f t="shared" si="1290"/>
        <v xml:space="preserve"> </v>
      </c>
    </row>
    <row r="8267" spans="1:13" x14ac:dyDescent="0.25">
      <c r="A8267" s="25">
        <f t="shared" si="1298"/>
        <v>8267</v>
      </c>
      <c r="B8267" s="35">
        <f>+INDEX(Исходные_данные!A:Z,A8267+$X$32-1,$X$30)</f>
        <v>0</v>
      </c>
      <c r="C8267" s="25">
        <f>+IFERROR(_xlfn.NUMBERVALUE(INDEX(Исходные_данные!A:Z,A8267+$X$32-1,$X$31),"."),0)</f>
        <v>0</v>
      </c>
      <c r="D8267" s="51"/>
      <c r="E8267" s="3">
        <f t="shared" si="1295"/>
        <v>1289.4580000000001</v>
      </c>
      <c r="F8267" s="3">
        <f t="shared" si="1296"/>
        <v>1289.4574600000001</v>
      </c>
      <c r="G8267" s="8">
        <f t="shared" si="1299"/>
        <v>0</v>
      </c>
      <c r="H8267" s="7">
        <f t="shared" si="1291"/>
        <v>0</v>
      </c>
      <c r="I8267" s="7">
        <f t="shared" si="1292"/>
        <v>0</v>
      </c>
      <c r="J8267">
        <f t="shared" si="1293"/>
        <v>0</v>
      </c>
      <c r="K8267">
        <f t="shared" si="1297"/>
        <v>0</v>
      </c>
      <c r="L8267">
        <f t="shared" si="1294"/>
        <v>0</v>
      </c>
      <c r="M8267" s="66" t="str">
        <f t="shared" si="1290"/>
        <v xml:space="preserve"> </v>
      </c>
    </row>
    <row r="8268" spans="1:13" x14ac:dyDescent="0.25">
      <c r="A8268" s="25">
        <f t="shared" si="1298"/>
        <v>8268</v>
      </c>
      <c r="B8268" s="35">
        <f>+INDEX(Исходные_данные!A:Z,A8268+$X$32-1,$X$30)</f>
        <v>0</v>
      </c>
      <c r="C8268" s="25">
        <f>+IFERROR(_xlfn.NUMBERVALUE(INDEX(Исходные_данные!A:Z,A8268+$X$32-1,$X$31),"."),0)</f>
        <v>0</v>
      </c>
      <c r="D8268" s="51"/>
      <c r="E8268" s="3">
        <f t="shared" si="1295"/>
        <v>1289.4580000000001</v>
      </c>
      <c r="F8268" s="3">
        <f t="shared" si="1296"/>
        <v>1289.4574600000001</v>
      </c>
      <c r="G8268" s="8">
        <f t="shared" si="1299"/>
        <v>0</v>
      </c>
      <c r="H8268" s="7">
        <f t="shared" si="1291"/>
        <v>0</v>
      </c>
      <c r="I8268" s="7">
        <f t="shared" si="1292"/>
        <v>0</v>
      </c>
      <c r="J8268">
        <f t="shared" si="1293"/>
        <v>0</v>
      </c>
      <c r="K8268">
        <f t="shared" si="1297"/>
        <v>0</v>
      </c>
      <c r="L8268">
        <f t="shared" si="1294"/>
        <v>0</v>
      </c>
      <c r="M8268" s="66" t="str">
        <f t="shared" si="1290"/>
        <v xml:space="preserve"> </v>
      </c>
    </row>
    <row r="8269" spans="1:13" x14ac:dyDescent="0.25">
      <c r="A8269" s="25">
        <f t="shared" si="1298"/>
        <v>8269</v>
      </c>
      <c r="B8269" s="35">
        <f>+INDEX(Исходные_данные!A:Z,A8269+$X$32-1,$X$30)</f>
        <v>0</v>
      </c>
      <c r="C8269" s="25">
        <f>+IFERROR(_xlfn.NUMBERVALUE(INDEX(Исходные_данные!A:Z,A8269+$X$32-1,$X$31),"."),0)</f>
        <v>0</v>
      </c>
      <c r="D8269" s="51"/>
      <c r="E8269" s="3">
        <f t="shared" si="1295"/>
        <v>1289.4580000000001</v>
      </c>
      <c r="F8269" s="3">
        <f t="shared" si="1296"/>
        <v>1289.4574600000001</v>
      </c>
      <c r="G8269" s="8">
        <f t="shared" si="1299"/>
        <v>0</v>
      </c>
      <c r="H8269" s="7">
        <f t="shared" si="1291"/>
        <v>0</v>
      </c>
      <c r="I8269" s="7">
        <f t="shared" si="1292"/>
        <v>0</v>
      </c>
      <c r="J8269">
        <f t="shared" si="1293"/>
        <v>0</v>
      </c>
      <c r="K8269">
        <f t="shared" si="1297"/>
        <v>0</v>
      </c>
      <c r="L8269">
        <f t="shared" si="1294"/>
        <v>0</v>
      </c>
      <c r="M8269" s="66" t="str">
        <f t="shared" si="1290"/>
        <v xml:space="preserve"> </v>
      </c>
    </row>
    <row r="8270" spans="1:13" x14ac:dyDescent="0.25">
      <c r="A8270" s="25">
        <f t="shared" si="1298"/>
        <v>8270</v>
      </c>
      <c r="B8270" s="35">
        <f>+INDEX(Исходные_данные!A:Z,A8270+$X$32-1,$X$30)</f>
        <v>0</v>
      </c>
      <c r="C8270" s="25">
        <f>+IFERROR(_xlfn.NUMBERVALUE(INDEX(Исходные_данные!A:Z,A8270+$X$32-1,$X$31),"."),0)</f>
        <v>0</v>
      </c>
      <c r="D8270" s="51"/>
      <c r="E8270" s="3">
        <f t="shared" si="1295"/>
        <v>1289.4580000000001</v>
      </c>
      <c r="F8270" s="3">
        <f t="shared" si="1296"/>
        <v>1289.4574600000001</v>
      </c>
      <c r="G8270" s="8">
        <f t="shared" si="1299"/>
        <v>0</v>
      </c>
      <c r="H8270" s="7">
        <f t="shared" si="1291"/>
        <v>0</v>
      </c>
      <c r="I8270" s="7">
        <f t="shared" si="1292"/>
        <v>0</v>
      </c>
      <c r="J8270">
        <f t="shared" si="1293"/>
        <v>0</v>
      </c>
      <c r="K8270">
        <f t="shared" si="1297"/>
        <v>0</v>
      </c>
      <c r="L8270">
        <f t="shared" si="1294"/>
        <v>0</v>
      </c>
      <c r="M8270" s="66" t="str">
        <f t="shared" si="1290"/>
        <v xml:space="preserve"> </v>
      </c>
    </row>
    <row r="8271" spans="1:13" x14ac:dyDescent="0.25">
      <c r="A8271" s="25">
        <f t="shared" si="1298"/>
        <v>8271</v>
      </c>
      <c r="B8271" s="35">
        <f>+INDEX(Исходные_данные!A:Z,A8271+$X$32-1,$X$30)</f>
        <v>0</v>
      </c>
      <c r="C8271" s="25">
        <f>+IFERROR(_xlfn.NUMBERVALUE(INDEX(Исходные_данные!A:Z,A8271+$X$32-1,$X$31),"."),0)</f>
        <v>0</v>
      </c>
      <c r="D8271" s="51"/>
      <c r="E8271" s="3">
        <f t="shared" si="1295"/>
        <v>1289.4580000000001</v>
      </c>
      <c r="F8271" s="3">
        <f t="shared" si="1296"/>
        <v>1289.4574600000001</v>
      </c>
      <c r="G8271" s="8">
        <f t="shared" si="1299"/>
        <v>0</v>
      </c>
      <c r="H8271" s="7">
        <f t="shared" si="1291"/>
        <v>0</v>
      </c>
      <c r="I8271" s="7">
        <f t="shared" si="1292"/>
        <v>0</v>
      </c>
      <c r="J8271">
        <f t="shared" si="1293"/>
        <v>0</v>
      </c>
      <c r="K8271">
        <f t="shared" si="1297"/>
        <v>0</v>
      </c>
      <c r="L8271">
        <f t="shared" si="1294"/>
        <v>0</v>
      </c>
      <c r="M8271" s="66" t="str">
        <f t="shared" si="1290"/>
        <v xml:space="preserve"> </v>
      </c>
    </row>
    <row r="8272" spans="1:13" x14ac:dyDescent="0.25">
      <c r="A8272" s="25">
        <f t="shared" si="1298"/>
        <v>8272</v>
      </c>
      <c r="B8272" s="35">
        <f>+INDEX(Исходные_данные!A:Z,A8272+$X$32-1,$X$30)</f>
        <v>0</v>
      </c>
      <c r="C8272" s="25">
        <f>+IFERROR(_xlfn.NUMBERVALUE(INDEX(Исходные_данные!A:Z,A8272+$X$32-1,$X$31),"."),0)</f>
        <v>0</v>
      </c>
      <c r="D8272" s="51"/>
      <c r="E8272" s="3">
        <f t="shared" si="1295"/>
        <v>1289.4580000000001</v>
      </c>
      <c r="F8272" s="3">
        <f t="shared" si="1296"/>
        <v>1289.4574600000001</v>
      </c>
      <c r="G8272" s="8">
        <f t="shared" si="1299"/>
        <v>0</v>
      </c>
      <c r="H8272" s="7">
        <f t="shared" si="1291"/>
        <v>0</v>
      </c>
      <c r="I8272" s="7">
        <f t="shared" si="1292"/>
        <v>0</v>
      </c>
      <c r="J8272">
        <f t="shared" si="1293"/>
        <v>0</v>
      </c>
      <c r="K8272">
        <f t="shared" si="1297"/>
        <v>0</v>
      </c>
      <c r="L8272">
        <f t="shared" si="1294"/>
        <v>0</v>
      </c>
      <c r="M8272" s="66" t="str">
        <f t="shared" si="1290"/>
        <v xml:space="preserve"> </v>
      </c>
    </row>
    <row r="8273" spans="1:13" x14ac:dyDescent="0.25">
      <c r="A8273" s="25">
        <f t="shared" si="1298"/>
        <v>8273</v>
      </c>
      <c r="B8273" s="35">
        <f>+INDEX(Исходные_данные!A:Z,A8273+$X$32-1,$X$30)</f>
        <v>0</v>
      </c>
      <c r="C8273" s="25">
        <f>+IFERROR(_xlfn.NUMBERVALUE(INDEX(Исходные_данные!A:Z,A8273+$X$32-1,$X$31),"."),0)</f>
        <v>0</v>
      </c>
      <c r="D8273" s="51"/>
      <c r="E8273" s="3">
        <f t="shared" si="1295"/>
        <v>1289.4580000000001</v>
      </c>
      <c r="F8273" s="3">
        <f t="shared" si="1296"/>
        <v>1289.4574600000001</v>
      </c>
      <c r="G8273" s="8">
        <f t="shared" si="1299"/>
        <v>0</v>
      </c>
      <c r="H8273" s="7">
        <f t="shared" si="1291"/>
        <v>0</v>
      </c>
      <c r="I8273" s="7">
        <f t="shared" si="1292"/>
        <v>0</v>
      </c>
      <c r="J8273">
        <f t="shared" si="1293"/>
        <v>0</v>
      </c>
      <c r="K8273">
        <f t="shared" si="1297"/>
        <v>0</v>
      </c>
      <c r="L8273">
        <f t="shared" si="1294"/>
        <v>0</v>
      </c>
      <c r="M8273" s="66" t="str">
        <f t="shared" si="1290"/>
        <v xml:space="preserve"> </v>
      </c>
    </row>
    <row r="8274" spans="1:13" x14ac:dyDescent="0.25">
      <c r="A8274" s="25">
        <f t="shared" si="1298"/>
        <v>8274</v>
      </c>
      <c r="B8274" s="35">
        <f>+INDEX(Исходные_данные!A:Z,A8274+$X$32-1,$X$30)</f>
        <v>0</v>
      </c>
      <c r="C8274" s="25">
        <f>+IFERROR(_xlfn.NUMBERVALUE(INDEX(Исходные_данные!A:Z,A8274+$X$32-1,$X$31),"."),0)</f>
        <v>0</v>
      </c>
      <c r="D8274" s="51"/>
      <c r="E8274" s="3">
        <f t="shared" si="1295"/>
        <v>1289.4580000000001</v>
      </c>
      <c r="F8274" s="3">
        <f t="shared" si="1296"/>
        <v>1289.4574600000001</v>
      </c>
      <c r="G8274" s="8">
        <f t="shared" si="1299"/>
        <v>0</v>
      </c>
      <c r="H8274" s="7">
        <f t="shared" si="1291"/>
        <v>0</v>
      </c>
      <c r="I8274" s="7">
        <f t="shared" si="1292"/>
        <v>0</v>
      </c>
      <c r="J8274">
        <f t="shared" si="1293"/>
        <v>0</v>
      </c>
      <c r="K8274">
        <f t="shared" si="1297"/>
        <v>0</v>
      </c>
      <c r="L8274">
        <f t="shared" si="1294"/>
        <v>0</v>
      </c>
      <c r="M8274" s="66" t="str">
        <f t="shared" si="1290"/>
        <v xml:space="preserve"> </v>
      </c>
    </row>
    <row r="8275" spans="1:13" x14ac:dyDescent="0.25">
      <c r="A8275" s="25">
        <f t="shared" si="1298"/>
        <v>8275</v>
      </c>
      <c r="B8275" s="35">
        <f>+INDEX(Исходные_данные!A:Z,A8275+$X$32-1,$X$30)</f>
        <v>0</v>
      </c>
      <c r="C8275" s="25">
        <f>+IFERROR(_xlfn.NUMBERVALUE(INDEX(Исходные_данные!A:Z,A8275+$X$32-1,$X$31),"."),0)</f>
        <v>0</v>
      </c>
      <c r="D8275" s="51"/>
      <c r="E8275" s="3">
        <f t="shared" si="1295"/>
        <v>1289.4580000000001</v>
      </c>
      <c r="F8275" s="3">
        <f t="shared" si="1296"/>
        <v>1289.4574600000001</v>
      </c>
      <c r="G8275" s="8">
        <f t="shared" si="1299"/>
        <v>0</v>
      </c>
      <c r="H8275" s="7">
        <f t="shared" si="1291"/>
        <v>0</v>
      </c>
      <c r="I8275" s="7">
        <f t="shared" si="1292"/>
        <v>0</v>
      </c>
      <c r="J8275">
        <f t="shared" si="1293"/>
        <v>0</v>
      </c>
      <c r="K8275">
        <f t="shared" si="1297"/>
        <v>0</v>
      </c>
      <c r="L8275">
        <f t="shared" si="1294"/>
        <v>0</v>
      </c>
      <c r="M8275" s="66" t="str">
        <f t="shared" si="1290"/>
        <v xml:space="preserve"> </v>
      </c>
    </row>
    <row r="8276" spans="1:13" x14ac:dyDescent="0.25">
      <c r="A8276" s="25">
        <f t="shared" si="1298"/>
        <v>8276</v>
      </c>
      <c r="B8276" s="35">
        <f>+INDEX(Исходные_данные!A:Z,A8276+$X$32-1,$X$30)</f>
        <v>0</v>
      </c>
      <c r="C8276" s="25">
        <f>+IFERROR(_xlfn.NUMBERVALUE(INDEX(Исходные_данные!A:Z,A8276+$X$32-1,$X$31),"."),0)</f>
        <v>0</v>
      </c>
      <c r="D8276" s="51"/>
      <c r="E8276" s="3">
        <f t="shared" si="1295"/>
        <v>1289.4580000000001</v>
      </c>
      <c r="F8276" s="3">
        <f t="shared" si="1296"/>
        <v>1289.4574600000001</v>
      </c>
      <c r="G8276" s="8">
        <f t="shared" si="1299"/>
        <v>0</v>
      </c>
      <c r="H8276" s="7">
        <f t="shared" si="1291"/>
        <v>0</v>
      </c>
      <c r="I8276" s="7">
        <f t="shared" si="1292"/>
        <v>0</v>
      </c>
      <c r="J8276">
        <f t="shared" si="1293"/>
        <v>0</v>
      </c>
      <c r="K8276">
        <f t="shared" si="1297"/>
        <v>0</v>
      </c>
      <c r="L8276">
        <f t="shared" si="1294"/>
        <v>0</v>
      </c>
      <c r="M8276" s="66" t="str">
        <f t="shared" si="1290"/>
        <v xml:space="preserve"> </v>
      </c>
    </row>
    <row r="8277" spans="1:13" x14ac:dyDescent="0.25">
      <c r="A8277" s="25">
        <f t="shared" si="1298"/>
        <v>8277</v>
      </c>
      <c r="B8277" s="35">
        <f>+INDEX(Исходные_данные!A:Z,A8277+$X$32-1,$X$30)</f>
        <v>0</v>
      </c>
      <c r="C8277" s="25">
        <f>+IFERROR(_xlfn.NUMBERVALUE(INDEX(Исходные_данные!A:Z,A8277+$X$32-1,$X$31),"."),0)</f>
        <v>0</v>
      </c>
      <c r="D8277" s="51"/>
      <c r="E8277" s="3">
        <f t="shared" si="1295"/>
        <v>1289.4580000000001</v>
      </c>
      <c r="F8277" s="3">
        <f t="shared" si="1296"/>
        <v>1289.4574600000001</v>
      </c>
      <c r="G8277" s="8">
        <f t="shared" si="1299"/>
        <v>0</v>
      </c>
      <c r="H8277" s="7">
        <f t="shared" si="1291"/>
        <v>0</v>
      </c>
      <c r="I8277" s="7">
        <f t="shared" si="1292"/>
        <v>0</v>
      </c>
      <c r="J8277">
        <f t="shared" si="1293"/>
        <v>0</v>
      </c>
      <c r="K8277">
        <f t="shared" si="1297"/>
        <v>0</v>
      </c>
      <c r="L8277">
        <f t="shared" si="1294"/>
        <v>0</v>
      </c>
      <c r="M8277" s="66" t="str">
        <f t="shared" si="1290"/>
        <v xml:space="preserve"> </v>
      </c>
    </row>
    <row r="8278" spans="1:13" x14ac:dyDescent="0.25">
      <c r="A8278" s="25">
        <f t="shared" si="1298"/>
        <v>8278</v>
      </c>
      <c r="B8278" s="35">
        <f>+INDEX(Исходные_данные!A:Z,A8278+$X$32-1,$X$30)</f>
        <v>0</v>
      </c>
      <c r="C8278" s="25">
        <f>+IFERROR(_xlfn.NUMBERVALUE(INDEX(Исходные_данные!A:Z,A8278+$X$32-1,$X$31),"."),0)</f>
        <v>0</v>
      </c>
      <c r="D8278" s="51"/>
      <c r="E8278" s="3">
        <f t="shared" si="1295"/>
        <v>1289.4580000000001</v>
      </c>
      <c r="F8278" s="3">
        <f t="shared" si="1296"/>
        <v>1289.4574600000001</v>
      </c>
      <c r="G8278" s="8">
        <f t="shared" si="1299"/>
        <v>0</v>
      </c>
      <c r="H8278" s="7">
        <f t="shared" si="1291"/>
        <v>0</v>
      </c>
      <c r="I8278" s="7">
        <f t="shared" si="1292"/>
        <v>0</v>
      </c>
      <c r="J8278">
        <f t="shared" si="1293"/>
        <v>0</v>
      </c>
      <c r="K8278">
        <f t="shared" si="1297"/>
        <v>0</v>
      </c>
      <c r="L8278">
        <f t="shared" si="1294"/>
        <v>0</v>
      </c>
      <c r="M8278" s="66" t="str">
        <f t="shared" si="1290"/>
        <v xml:space="preserve"> </v>
      </c>
    </row>
    <row r="8279" spans="1:13" x14ac:dyDescent="0.25">
      <c r="A8279" s="25">
        <f t="shared" si="1298"/>
        <v>8279</v>
      </c>
      <c r="B8279" s="35">
        <f>+INDEX(Исходные_данные!A:Z,A8279+$X$32-1,$X$30)</f>
        <v>0</v>
      </c>
      <c r="C8279" s="25">
        <f>+IFERROR(_xlfn.NUMBERVALUE(INDEX(Исходные_данные!A:Z,A8279+$X$32-1,$X$31),"."),0)</f>
        <v>0</v>
      </c>
      <c r="D8279" s="51"/>
      <c r="E8279" s="3">
        <f t="shared" si="1295"/>
        <v>1289.4580000000001</v>
      </c>
      <c r="F8279" s="3">
        <f t="shared" si="1296"/>
        <v>1289.4574600000001</v>
      </c>
      <c r="G8279" s="8">
        <f t="shared" si="1299"/>
        <v>0</v>
      </c>
      <c r="H8279" s="7">
        <f t="shared" si="1291"/>
        <v>0</v>
      </c>
      <c r="I8279" s="7">
        <f t="shared" si="1292"/>
        <v>0</v>
      </c>
      <c r="J8279">
        <f t="shared" si="1293"/>
        <v>0</v>
      </c>
      <c r="K8279">
        <f t="shared" si="1297"/>
        <v>0</v>
      </c>
      <c r="L8279">
        <f t="shared" si="1294"/>
        <v>0</v>
      </c>
      <c r="M8279" s="66" t="str">
        <f t="shared" si="1290"/>
        <v xml:space="preserve"> </v>
      </c>
    </row>
    <row r="8280" spans="1:13" x14ac:dyDescent="0.25">
      <c r="A8280" s="25">
        <f t="shared" si="1298"/>
        <v>8280</v>
      </c>
      <c r="B8280" s="35">
        <f>+INDEX(Исходные_данные!A:Z,A8280+$X$32-1,$X$30)</f>
        <v>0</v>
      </c>
      <c r="C8280" s="25">
        <f>+IFERROR(_xlfn.NUMBERVALUE(INDEX(Исходные_данные!A:Z,A8280+$X$32-1,$X$31),"."),0)</f>
        <v>0</v>
      </c>
      <c r="D8280" s="51"/>
      <c r="E8280" s="3">
        <f t="shared" si="1295"/>
        <v>1289.4580000000001</v>
      </c>
      <c r="F8280" s="3">
        <f t="shared" si="1296"/>
        <v>1289.4574600000001</v>
      </c>
      <c r="G8280" s="8">
        <f t="shared" si="1299"/>
        <v>0</v>
      </c>
      <c r="H8280" s="7">
        <f t="shared" si="1291"/>
        <v>0</v>
      </c>
      <c r="I8280" s="7">
        <f t="shared" si="1292"/>
        <v>0</v>
      </c>
      <c r="J8280">
        <f t="shared" si="1293"/>
        <v>0</v>
      </c>
      <c r="K8280">
        <f t="shared" si="1297"/>
        <v>0</v>
      </c>
      <c r="L8280">
        <f t="shared" si="1294"/>
        <v>0</v>
      </c>
      <c r="M8280" s="66" t="str">
        <f t="shared" si="1290"/>
        <v xml:space="preserve"> </v>
      </c>
    </row>
    <row r="8281" spans="1:13" x14ac:dyDescent="0.25">
      <c r="A8281" s="25">
        <f t="shared" si="1298"/>
        <v>8281</v>
      </c>
      <c r="B8281" s="35">
        <f>+INDEX(Исходные_данные!A:Z,A8281+$X$32-1,$X$30)</f>
        <v>0</v>
      </c>
      <c r="C8281" s="25">
        <f>+IFERROR(_xlfn.NUMBERVALUE(INDEX(Исходные_данные!A:Z,A8281+$X$32-1,$X$31),"."),0)</f>
        <v>0</v>
      </c>
      <c r="D8281" s="51"/>
      <c r="E8281" s="3">
        <f t="shared" si="1295"/>
        <v>1289.4580000000001</v>
      </c>
      <c r="F8281" s="3">
        <f t="shared" si="1296"/>
        <v>1289.4574600000001</v>
      </c>
      <c r="G8281" s="8">
        <f t="shared" si="1299"/>
        <v>0</v>
      </c>
      <c r="H8281" s="7">
        <f t="shared" si="1291"/>
        <v>0</v>
      </c>
      <c r="I8281" s="7">
        <f t="shared" si="1292"/>
        <v>0</v>
      </c>
      <c r="J8281">
        <f t="shared" si="1293"/>
        <v>0</v>
      </c>
      <c r="K8281">
        <f t="shared" si="1297"/>
        <v>0</v>
      </c>
      <c r="L8281">
        <f t="shared" si="1294"/>
        <v>0</v>
      </c>
      <c r="M8281" s="66" t="str">
        <f t="shared" si="1290"/>
        <v xml:space="preserve"> </v>
      </c>
    </row>
    <row r="8282" spans="1:13" x14ac:dyDescent="0.25">
      <c r="A8282" s="25">
        <f t="shared" si="1298"/>
        <v>8282</v>
      </c>
      <c r="B8282" s="35">
        <f>+INDEX(Исходные_данные!A:Z,A8282+$X$32-1,$X$30)</f>
        <v>0</v>
      </c>
      <c r="C8282" s="25">
        <f>+IFERROR(_xlfn.NUMBERVALUE(INDEX(Исходные_данные!A:Z,A8282+$X$32-1,$X$31),"."),0)</f>
        <v>0</v>
      </c>
      <c r="D8282" s="51"/>
      <c r="E8282" s="3">
        <f t="shared" si="1295"/>
        <v>1289.4580000000001</v>
      </c>
      <c r="F8282" s="3">
        <f t="shared" si="1296"/>
        <v>1289.4574600000001</v>
      </c>
      <c r="G8282" s="8">
        <f t="shared" si="1299"/>
        <v>0</v>
      </c>
      <c r="H8282" s="7">
        <f t="shared" si="1291"/>
        <v>0</v>
      </c>
      <c r="I8282" s="7">
        <f t="shared" si="1292"/>
        <v>0</v>
      </c>
      <c r="J8282">
        <f t="shared" si="1293"/>
        <v>0</v>
      </c>
      <c r="K8282">
        <f t="shared" si="1297"/>
        <v>0</v>
      </c>
      <c r="L8282">
        <f t="shared" si="1294"/>
        <v>0</v>
      </c>
      <c r="M8282" s="66" t="str">
        <f t="shared" si="1290"/>
        <v xml:space="preserve"> </v>
      </c>
    </row>
    <row r="8283" spans="1:13" x14ac:dyDescent="0.25">
      <c r="A8283" s="25">
        <f t="shared" si="1298"/>
        <v>8283</v>
      </c>
      <c r="B8283" s="35">
        <f>+INDEX(Исходные_данные!A:Z,A8283+$X$32-1,$X$30)</f>
        <v>0</v>
      </c>
      <c r="C8283" s="25">
        <f>+IFERROR(_xlfn.NUMBERVALUE(INDEX(Исходные_данные!A:Z,A8283+$X$32-1,$X$31),"."),0)</f>
        <v>0</v>
      </c>
      <c r="D8283" s="51"/>
      <c r="E8283" s="3">
        <f t="shared" si="1295"/>
        <v>1289.4580000000001</v>
      </c>
      <c r="F8283" s="3">
        <f t="shared" si="1296"/>
        <v>1289.4574600000001</v>
      </c>
      <c r="G8283" s="8">
        <f t="shared" si="1299"/>
        <v>0</v>
      </c>
      <c r="H8283" s="7">
        <f t="shared" si="1291"/>
        <v>0</v>
      </c>
      <c r="I8283" s="7">
        <f t="shared" si="1292"/>
        <v>0</v>
      </c>
      <c r="J8283">
        <f t="shared" si="1293"/>
        <v>0</v>
      </c>
      <c r="K8283">
        <f t="shared" si="1297"/>
        <v>0</v>
      </c>
      <c r="L8283">
        <f t="shared" si="1294"/>
        <v>0</v>
      </c>
      <c r="M8283" s="66" t="str">
        <f t="shared" si="1290"/>
        <v xml:space="preserve"> </v>
      </c>
    </row>
    <row r="8284" spans="1:13" x14ac:dyDescent="0.25">
      <c r="A8284" s="25">
        <f t="shared" si="1298"/>
        <v>8284</v>
      </c>
      <c r="B8284" s="35">
        <f>+INDEX(Исходные_данные!A:Z,A8284+$X$32-1,$X$30)</f>
        <v>0</v>
      </c>
      <c r="C8284" s="25">
        <f>+IFERROR(_xlfn.NUMBERVALUE(INDEX(Исходные_данные!A:Z,A8284+$X$32-1,$X$31),"."),0)</f>
        <v>0</v>
      </c>
      <c r="D8284" s="51"/>
      <c r="E8284" s="3">
        <f t="shared" si="1295"/>
        <v>1289.4580000000001</v>
      </c>
      <c r="F8284" s="3">
        <f t="shared" si="1296"/>
        <v>1289.4574600000001</v>
      </c>
      <c r="G8284" s="8">
        <f t="shared" si="1299"/>
        <v>0</v>
      </c>
      <c r="H8284" s="7">
        <f t="shared" si="1291"/>
        <v>0</v>
      </c>
      <c r="I8284" s="7">
        <f t="shared" si="1292"/>
        <v>0</v>
      </c>
      <c r="J8284">
        <f t="shared" si="1293"/>
        <v>0</v>
      </c>
      <c r="K8284">
        <f t="shared" si="1297"/>
        <v>0</v>
      </c>
      <c r="L8284">
        <f t="shared" si="1294"/>
        <v>0</v>
      </c>
      <c r="M8284" s="66" t="str">
        <f t="shared" ref="M8284:M8347" si="1300">IF(AC8299=1,"",+CONCATENATE(IF($AC$43=1,CONCATENATE(D8284," "),""),IF($AC$44=1,CONCATENATE(E8284," (",TEXT(G8284,"0,0"),"%)"),"")))</f>
        <v xml:space="preserve"> </v>
      </c>
    </row>
    <row r="8285" spans="1:13" x14ac:dyDescent="0.25">
      <c r="A8285" s="25">
        <f t="shared" si="1298"/>
        <v>8285</v>
      </c>
      <c r="B8285" s="35">
        <f>+INDEX(Исходные_данные!A:Z,A8285+$X$32-1,$X$30)</f>
        <v>0</v>
      </c>
      <c r="C8285" s="25">
        <f>+IFERROR(_xlfn.NUMBERVALUE(INDEX(Исходные_данные!A:Z,A8285+$X$32-1,$X$31),"."),0)</f>
        <v>0</v>
      </c>
      <c r="D8285" s="51"/>
      <c r="E8285" s="3">
        <f t="shared" si="1295"/>
        <v>1289.4580000000001</v>
      </c>
      <c r="F8285" s="3">
        <f t="shared" si="1296"/>
        <v>1289.4574600000001</v>
      </c>
      <c r="G8285" s="8">
        <f t="shared" si="1299"/>
        <v>0</v>
      </c>
      <c r="H8285" s="7">
        <f t="shared" si="1291"/>
        <v>0</v>
      </c>
      <c r="I8285" s="7">
        <f t="shared" si="1292"/>
        <v>0</v>
      </c>
      <c r="J8285">
        <f t="shared" si="1293"/>
        <v>0</v>
      </c>
      <c r="K8285">
        <f t="shared" si="1297"/>
        <v>0</v>
      </c>
      <c r="L8285">
        <f t="shared" si="1294"/>
        <v>0</v>
      </c>
      <c r="M8285" s="66" t="str">
        <f t="shared" si="1300"/>
        <v xml:space="preserve"> </v>
      </c>
    </row>
    <row r="8286" spans="1:13" x14ac:dyDescent="0.25">
      <c r="A8286" s="25">
        <f t="shared" si="1298"/>
        <v>8286</v>
      </c>
      <c r="B8286" s="35">
        <f>+INDEX(Исходные_данные!A:Z,A8286+$X$32-1,$X$30)</f>
        <v>0</v>
      </c>
      <c r="C8286" s="25">
        <f>+IFERROR(_xlfn.NUMBERVALUE(INDEX(Исходные_данные!A:Z,A8286+$X$32-1,$X$31),"."),0)</f>
        <v>0</v>
      </c>
      <c r="D8286" s="51"/>
      <c r="E8286" s="3">
        <f t="shared" si="1295"/>
        <v>1289.4580000000001</v>
      </c>
      <c r="F8286" s="3">
        <f t="shared" si="1296"/>
        <v>1289.4574600000001</v>
      </c>
      <c r="G8286" s="8">
        <f t="shared" si="1299"/>
        <v>0</v>
      </c>
      <c r="H8286" s="7">
        <f t="shared" si="1291"/>
        <v>0</v>
      </c>
      <c r="I8286" s="7">
        <f t="shared" si="1292"/>
        <v>0</v>
      </c>
      <c r="J8286">
        <f t="shared" si="1293"/>
        <v>0</v>
      </c>
      <c r="K8286">
        <f t="shared" si="1297"/>
        <v>0</v>
      </c>
      <c r="L8286">
        <f t="shared" si="1294"/>
        <v>0</v>
      </c>
      <c r="M8286" s="66" t="str">
        <f t="shared" si="1300"/>
        <v xml:space="preserve"> </v>
      </c>
    </row>
    <row r="8287" spans="1:13" x14ac:dyDescent="0.25">
      <c r="A8287" s="25">
        <f t="shared" si="1298"/>
        <v>8287</v>
      </c>
      <c r="B8287" s="35">
        <f>+INDEX(Исходные_данные!A:Z,A8287+$X$32-1,$X$30)</f>
        <v>0</v>
      </c>
      <c r="C8287" s="25">
        <f>+IFERROR(_xlfn.NUMBERVALUE(INDEX(Исходные_данные!A:Z,A8287+$X$32-1,$X$31),"."),0)</f>
        <v>0</v>
      </c>
      <c r="D8287" s="51"/>
      <c r="E8287" s="3">
        <f t="shared" si="1295"/>
        <v>1289.4580000000001</v>
      </c>
      <c r="F8287" s="3">
        <f t="shared" si="1296"/>
        <v>1289.4574600000001</v>
      </c>
      <c r="G8287" s="8">
        <f t="shared" si="1299"/>
        <v>0</v>
      </c>
      <c r="H8287" s="7">
        <f t="shared" si="1291"/>
        <v>0</v>
      </c>
      <c r="I8287" s="7">
        <f t="shared" si="1292"/>
        <v>0</v>
      </c>
      <c r="J8287">
        <f t="shared" si="1293"/>
        <v>0</v>
      </c>
      <c r="K8287">
        <f t="shared" si="1297"/>
        <v>0</v>
      </c>
      <c r="L8287">
        <f t="shared" si="1294"/>
        <v>0</v>
      </c>
      <c r="M8287" s="66" t="str">
        <f t="shared" si="1300"/>
        <v xml:space="preserve"> </v>
      </c>
    </row>
    <row r="8288" spans="1:13" x14ac:dyDescent="0.25">
      <c r="A8288" s="25">
        <f t="shared" si="1298"/>
        <v>8288</v>
      </c>
      <c r="B8288" s="35">
        <f>+INDEX(Исходные_данные!A:Z,A8288+$X$32-1,$X$30)</f>
        <v>0</v>
      </c>
      <c r="C8288" s="25">
        <f>+IFERROR(_xlfn.NUMBERVALUE(INDEX(Исходные_данные!A:Z,A8288+$X$32-1,$X$31),"."),0)</f>
        <v>0</v>
      </c>
      <c r="D8288" s="51"/>
      <c r="E8288" s="3">
        <f t="shared" si="1295"/>
        <v>1289.4580000000001</v>
      </c>
      <c r="F8288" s="3">
        <f t="shared" si="1296"/>
        <v>1289.4574600000001</v>
      </c>
      <c r="G8288" s="8">
        <f t="shared" si="1299"/>
        <v>0</v>
      </c>
      <c r="H8288" s="7">
        <f t="shared" si="1291"/>
        <v>0</v>
      </c>
      <c r="I8288" s="7">
        <f t="shared" si="1292"/>
        <v>0</v>
      </c>
      <c r="J8288">
        <f t="shared" si="1293"/>
        <v>0</v>
      </c>
      <c r="K8288">
        <f t="shared" si="1297"/>
        <v>0</v>
      </c>
      <c r="L8288">
        <f t="shared" si="1294"/>
        <v>0</v>
      </c>
      <c r="M8288" s="66" t="str">
        <f t="shared" si="1300"/>
        <v xml:space="preserve"> </v>
      </c>
    </row>
    <row r="8289" spans="1:13" x14ac:dyDescent="0.25">
      <c r="A8289" s="25">
        <f t="shared" si="1298"/>
        <v>8289</v>
      </c>
      <c r="B8289" s="35">
        <f>+INDEX(Исходные_данные!A:Z,A8289+$X$32-1,$X$30)</f>
        <v>0</v>
      </c>
      <c r="C8289" s="25">
        <f>+IFERROR(_xlfn.NUMBERVALUE(INDEX(Исходные_данные!A:Z,A8289+$X$32-1,$X$31),"."),0)</f>
        <v>0</v>
      </c>
      <c r="D8289" s="51"/>
      <c r="E8289" s="3">
        <f t="shared" si="1295"/>
        <v>1289.4580000000001</v>
      </c>
      <c r="F8289" s="3">
        <f t="shared" si="1296"/>
        <v>1289.4574600000001</v>
      </c>
      <c r="G8289" s="8">
        <f t="shared" si="1299"/>
        <v>0</v>
      </c>
      <c r="H8289" s="7">
        <f t="shared" si="1291"/>
        <v>0</v>
      </c>
      <c r="I8289" s="7">
        <f t="shared" si="1292"/>
        <v>0</v>
      </c>
      <c r="J8289">
        <f t="shared" si="1293"/>
        <v>0</v>
      </c>
      <c r="K8289">
        <f t="shared" si="1297"/>
        <v>0</v>
      </c>
      <c r="L8289">
        <f t="shared" si="1294"/>
        <v>0</v>
      </c>
      <c r="M8289" s="66" t="str">
        <f t="shared" si="1300"/>
        <v xml:space="preserve"> </v>
      </c>
    </row>
    <row r="8290" spans="1:13" x14ac:dyDescent="0.25">
      <c r="A8290" s="25">
        <f t="shared" si="1298"/>
        <v>8290</v>
      </c>
      <c r="B8290" s="35">
        <f>+INDEX(Исходные_данные!A:Z,A8290+$X$32-1,$X$30)</f>
        <v>0</v>
      </c>
      <c r="C8290" s="25">
        <f>+IFERROR(_xlfn.NUMBERVALUE(INDEX(Исходные_данные!A:Z,A8290+$X$32-1,$X$31),"."),0)</f>
        <v>0</v>
      </c>
      <c r="D8290" s="51"/>
      <c r="E8290" s="3">
        <f t="shared" si="1295"/>
        <v>1289.4580000000001</v>
      </c>
      <c r="F8290" s="3">
        <f t="shared" si="1296"/>
        <v>1289.4574600000001</v>
      </c>
      <c r="G8290" s="8">
        <f t="shared" si="1299"/>
        <v>0</v>
      </c>
      <c r="H8290" s="7">
        <f t="shared" si="1291"/>
        <v>0</v>
      </c>
      <c r="I8290" s="7">
        <f t="shared" si="1292"/>
        <v>0</v>
      </c>
      <c r="J8290">
        <f t="shared" si="1293"/>
        <v>0</v>
      </c>
      <c r="K8290">
        <f t="shared" si="1297"/>
        <v>0</v>
      </c>
      <c r="L8290">
        <f t="shared" si="1294"/>
        <v>0</v>
      </c>
      <c r="M8290" s="66" t="str">
        <f t="shared" si="1300"/>
        <v xml:space="preserve"> </v>
      </c>
    </row>
    <row r="8291" spans="1:13" x14ac:dyDescent="0.25">
      <c r="A8291" s="25">
        <f t="shared" si="1298"/>
        <v>8291</v>
      </c>
      <c r="B8291" s="35">
        <f>+INDEX(Исходные_данные!A:Z,A8291+$X$32-1,$X$30)</f>
        <v>0</v>
      </c>
      <c r="C8291" s="25">
        <f>+IFERROR(_xlfn.NUMBERVALUE(INDEX(Исходные_данные!A:Z,A8291+$X$32-1,$X$31),"."),0)</f>
        <v>0</v>
      </c>
      <c r="D8291" s="51"/>
      <c r="E8291" s="3">
        <f t="shared" si="1295"/>
        <v>1289.4580000000001</v>
      </c>
      <c r="F8291" s="3">
        <f t="shared" si="1296"/>
        <v>1289.4574600000001</v>
      </c>
      <c r="G8291" s="8">
        <f t="shared" si="1299"/>
        <v>0</v>
      </c>
      <c r="H8291" s="7">
        <f t="shared" si="1291"/>
        <v>0</v>
      </c>
      <c r="I8291" s="7">
        <f t="shared" si="1292"/>
        <v>0</v>
      </c>
      <c r="J8291">
        <f t="shared" si="1293"/>
        <v>0</v>
      </c>
      <c r="K8291">
        <f t="shared" si="1297"/>
        <v>0</v>
      </c>
      <c r="L8291">
        <f t="shared" si="1294"/>
        <v>0</v>
      </c>
      <c r="M8291" s="66" t="str">
        <f t="shared" si="1300"/>
        <v xml:space="preserve"> </v>
      </c>
    </row>
    <row r="8292" spans="1:13" x14ac:dyDescent="0.25">
      <c r="A8292" s="25">
        <f t="shared" si="1298"/>
        <v>8292</v>
      </c>
      <c r="B8292" s="35">
        <f>+INDEX(Исходные_данные!A:Z,A8292+$X$32-1,$X$30)</f>
        <v>0</v>
      </c>
      <c r="C8292" s="25">
        <f>+IFERROR(_xlfn.NUMBERVALUE(INDEX(Исходные_данные!A:Z,A8292+$X$32-1,$X$31),"."),0)</f>
        <v>0</v>
      </c>
      <c r="D8292" s="51"/>
      <c r="E8292" s="3">
        <f t="shared" si="1295"/>
        <v>1289.4580000000001</v>
      </c>
      <c r="F8292" s="3">
        <f t="shared" si="1296"/>
        <v>1289.4574600000001</v>
      </c>
      <c r="G8292" s="8">
        <f t="shared" si="1299"/>
        <v>0</v>
      </c>
      <c r="H8292" s="7">
        <f t="shared" si="1291"/>
        <v>0</v>
      </c>
      <c r="I8292" s="7">
        <f t="shared" si="1292"/>
        <v>0</v>
      </c>
      <c r="J8292">
        <f t="shared" si="1293"/>
        <v>0</v>
      </c>
      <c r="K8292">
        <f t="shared" si="1297"/>
        <v>0</v>
      </c>
      <c r="L8292">
        <f t="shared" si="1294"/>
        <v>0</v>
      </c>
      <c r="M8292" s="66" t="str">
        <f t="shared" si="1300"/>
        <v xml:space="preserve"> </v>
      </c>
    </row>
    <row r="8293" spans="1:13" x14ac:dyDescent="0.25">
      <c r="A8293" s="25">
        <f t="shared" si="1298"/>
        <v>8293</v>
      </c>
      <c r="B8293" s="35">
        <f>+INDEX(Исходные_данные!A:Z,A8293+$X$32-1,$X$30)</f>
        <v>0</v>
      </c>
      <c r="C8293" s="25">
        <f>+IFERROR(_xlfn.NUMBERVALUE(INDEX(Исходные_данные!A:Z,A8293+$X$32-1,$X$31),"."),0)</f>
        <v>0</v>
      </c>
      <c r="D8293" s="51"/>
      <c r="E8293" s="3">
        <f t="shared" si="1295"/>
        <v>1289.4580000000001</v>
      </c>
      <c r="F8293" s="3">
        <f t="shared" si="1296"/>
        <v>1289.4574600000001</v>
      </c>
      <c r="G8293" s="8">
        <f t="shared" si="1299"/>
        <v>0</v>
      </c>
      <c r="H8293" s="7">
        <f t="shared" si="1291"/>
        <v>0</v>
      </c>
      <c r="I8293" s="7">
        <f t="shared" si="1292"/>
        <v>0</v>
      </c>
      <c r="J8293">
        <f t="shared" si="1293"/>
        <v>0</v>
      </c>
      <c r="K8293">
        <f t="shared" si="1297"/>
        <v>0</v>
      </c>
      <c r="L8293">
        <f t="shared" si="1294"/>
        <v>0</v>
      </c>
      <c r="M8293" s="66" t="str">
        <f t="shared" si="1300"/>
        <v xml:space="preserve"> </v>
      </c>
    </row>
    <row r="8294" spans="1:13" x14ac:dyDescent="0.25">
      <c r="A8294" s="25">
        <f t="shared" si="1298"/>
        <v>8294</v>
      </c>
      <c r="B8294" s="35">
        <f>+INDEX(Исходные_данные!A:Z,A8294+$X$32-1,$X$30)</f>
        <v>0</v>
      </c>
      <c r="C8294" s="25">
        <f>+IFERROR(_xlfn.NUMBERVALUE(INDEX(Исходные_данные!A:Z,A8294+$X$32-1,$X$31),"."),0)</f>
        <v>0</v>
      </c>
      <c r="D8294" s="51"/>
      <c r="E8294" s="3">
        <f t="shared" si="1295"/>
        <v>1289.4580000000001</v>
      </c>
      <c r="F8294" s="3">
        <f t="shared" si="1296"/>
        <v>1289.4574600000001</v>
      </c>
      <c r="G8294" s="8">
        <f t="shared" si="1299"/>
        <v>0</v>
      </c>
      <c r="H8294" s="7">
        <f t="shared" si="1291"/>
        <v>0</v>
      </c>
      <c r="I8294" s="7">
        <f t="shared" si="1292"/>
        <v>0</v>
      </c>
      <c r="J8294">
        <f t="shared" si="1293"/>
        <v>0</v>
      </c>
      <c r="K8294">
        <f t="shared" si="1297"/>
        <v>0</v>
      </c>
      <c r="L8294">
        <f t="shared" si="1294"/>
        <v>0</v>
      </c>
      <c r="M8294" s="66" t="str">
        <f t="shared" si="1300"/>
        <v xml:space="preserve"> </v>
      </c>
    </row>
    <row r="8295" spans="1:13" x14ac:dyDescent="0.25">
      <c r="A8295" s="25">
        <f t="shared" si="1298"/>
        <v>8295</v>
      </c>
      <c r="B8295" s="35">
        <f>+INDEX(Исходные_данные!A:Z,A8295+$X$32-1,$X$30)</f>
        <v>0</v>
      </c>
      <c r="C8295" s="25">
        <f>+IFERROR(_xlfn.NUMBERVALUE(INDEX(Исходные_данные!A:Z,A8295+$X$32-1,$X$31),"."),0)</f>
        <v>0</v>
      </c>
      <c r="D8295" s="51"/>
      <c r="E8295" s="3">
        <f t="shared" si="1295"/>
        <v>1289.4580000000001</v>
      </c>
      <c r="F8295" s="3">
        <f t="shared" si="1296"/>
        <v>1289.4574600000001</v>
      </c>
      <c r="G8295" s="8">
        <f t="shared" si="1299"/>
        <v>0</v>
      </c>
      <c r="H8295" s="7">
        <f t="shared" si="1291"/>
        <v>0</v>
      </c>
      <c r="I8295" s="7">
        <f t="shared" si="1292"/>
        <v>0</v>
      </c>
      <c r="J8295">
        <f t="shared" si="1293"/>
        <v>0</v>
      </c>
      <c r="K8295">
        <f t="shared" si="1297"/>
        <v>0</v>
      </c>
      <c r="L8295">
        <f t="shared" si="1294"/>
        <v>0</v>
      </c>
      <c r="M8295" s="66" t="str">
        <f t="shared" si="1300"/>
        <v xml:space="preserve"> </v>
      </c>
    </row>
    <row r="8296" spans="1:13" x14ac:dyDescent="0.25">
      <c r="A8296" s="25">
        <f t="shared" si="1298"/>
        <v>8296</v>
      </c>
      <c r="B8296" s="35">
        <f>+INDEX(Исходные_данные!A:Z,A8296+$X$32-1,$X$30)</f>
        <v>0</v>
      </c>
      <c r="C8296" s="25">
        <f>+IFERROR(_xlfn.NUMBERVALUE(INDEX(Исходные_данные!A:Z,A8296+$X$32-1,$X$31),"."),0)</f>
        <v>0</v>
      </c>
      <c r="D8296" s="51"/>
      <c r="E8296" s="3">
        <f t="shared" si="1295"/>
        <v>1289.4580000000001</v>
      </c>
      <c r="F8296" s="3">
        <f t="shared" si="1296"/>
        <v>1289.4574600000001</v>
      </c>
      <c r="G8296" s="8">
        <f t="shared" si="1299"/>
        <v>0</v>
      </c>
      <c r="H8296" s="7">
        <f t="shared" si="1291"/>
        <v>0</v>
      </c>
      <c r="I8296" s="7">
        <f t="shared" si="1292"/>
        <v>0</v>
      </c>
      <c r="J8296">
        <f t="shared" si="1293"/>
        <v>0</v>
      </c>
      <c r="K8296">
        <f t="shared" si="1297"/>
        <v>0</v>
      </c>
      <c r="L8296">
        <f t="shared" si="1294"/>
        <v>0</v>
      </c>
      <c r="M8296" s="66" t="str">
        <f t="shared" si="1300"/>
        <v xml:space="preserve"> </v>
      </c>
    </row>
    <row r="8297" spans="1:13" x14ac:dyDescent="0.25">
      <c r="A8297" s="25">
        <f t="shared" si="1298"/>
        <v>8297</v>
      </c>
      <c r="B8297" s="35">
        <f>+INDEX(Исходные_данные!A:Z,A8297+$X$32-1,$X$30)</f>
        <v>0</v>
      </c>
      <c r="C8297" s="25">
        <f>+IFERROR(_xlfn.NUMBERVALUE(INDEX(Исходные_данные!A:Z,A8297+$X$32-1,$X$31),"."),0)</f>
        <v>0</v>
      </c>
      <c r="D8297" s="51"/>
      <c r="E8297" s="3">
        <f t="shared" si="1295"/>
        <v>1289.4580000000001</v>
      </c>
      <c r="F8297" s="3">
        <f t="shared" si="1296"/>
        <v>1289.4574600000001</v>
      </c>
      <c r="G8297" s="8">
        <f t="shared" si="1299"/>
        <v>0</v>
      </c>
      <c r="H8297" s="7">
        <f t="shared" si="1291"/>
        <v>0</v>
      </c>
      <c r="I8297" s="7">
        <f t="shared" si="1292"/>
        <v>0</v>
      </c>
      <c r="J8297">
        <f t="shared" si="1293"/>
        <v>0</v>
      </c>
      <c r="K8297">
        <f t="shared" si="1297"/>
        <v>0</v>
      </c>
      <c r="L8297">
        <f t="shared" si="1294"/>
        <v>0</v>
      </c>
      <c r="M8297" s="66" t="str">
        <f t="shared" si="1300"/>
        <v xml:space="preserve"> </v>
      </c>
    </row>
    <row r="8298" spans="1:13" x14ac:dyDescent="0.25">
      <c r="A8298" s="25">
        <f t="shared" si="1298"/>
        <v>8298</v>
      </c>
      <c r="B8298" s="35">
        <f>+INDEX(Исходные_данные!A:Z,A8298+$X$32-1,$X$30)</f>
        <v>0</v>
      </c>
      <c r="C8298" s="25">
        <f>+IFERROR(_xlfn.NUMBERVALUE(INDEX(Исходные_данные!A:Z,A8298+$X$32-1,$X$31),"."),0)</f>
        <v>0</v>
      </c>
      <c r="D8298" s="51"/>
      <c r="E8298" s="3">
        <f t="shared" si="1295"/>
        <v>1289.4580000000001</v>
      </c>
      <c r="F8298" s="3">
        <f t="shared" si="1296"/>
        <v>1289.4574600000001</v>
      </c>
      <c r="G8298" s="8">
        <f t="shared" si="1299"/>
        <v>0</v>
      </c>
      <c r="H8298" s="7">
        <f t="shared" si="1291"/>
        <v>0</v>
      </c>
      <c r="I8298" s="7">
        <f t="shared" si="1292"/>
        <v>0</v>
      </c>
      <c r="J8298">
        <f t="shared" si="1293"/>
        <v>0</v>
      </c>
      <c r="K8298">
        <f t="shared" si="1297"/>
        <v>0</v>
      </c>
      <c r="L8298">
        <f t="shared" si="1294"/>
        <v>0</v>
      </c>
      <c r="M8298" s="66" t="str">
        <f t="shared" si="1300"/>
        <v xml:space="preserve"> </v>
      </c>
    </row>
    <row r="8299" spans="1:13" x14ac:dyDescent="0.25">
      <c r="A8299" s="25">
        <f t="shared" si="1298"/>
        <v>8299</v>
      </c>
      <c r="B8299" s="35">
        <f>+INDEX(Исходные_данные!A:Z,A8299+$X$32-1,$X$30)</f>
        <v>0</v>
      </c>
      <c r="C8299" s="25">
        <f>+IFERROR(_xlfn.NUMBERVALUE(INDEX(Исходные_данные!A:Z,A8299+$X$32-1,$X$31),"."),0)</f>
        <v>0</v>
      </c>
      <c r="D8299" s="51"/>
      <c r="E8299" s="3">
        <f t="shared" si="1295"/>
        <v>1289.4580000000001</v>
      </c>
      <c r="F8299" s="3">
        <f t="shared" si="1296"/>
        <v>1289.4574600000001</v>
      </c>
      <c r="G8299" s="8">
        <f t="shared" si="1299"/>
        <v>0</v>
      </c>
      <c r="H8299" s="7">
        <f t="shared" si="1291"/>
        <v>0</v>
      </c>
      <c r="I8299" s="7">
        <f t="shared" si="1292"/>
        <v>0</v>
      </c>
      <c r="J8299">
        <f t="shared" si="1293"/>
        <v>0</v>
      </c>
      <c r="K8299">
        <f t="shared" si="1297"/>
        <v>0</v>
      </c>
      <c r="L8299">
        <f t="shared" si="1294"/>
        <v>0</v>
      </c>
      <c r="M8299" s="66" t="str">
        <f t="shared" si="1300"/>
        <v xml:space="preserve"> </v>
      </c>
    </row>
    <row r="8300" spans="1:13" x14ac:dyDescent="0.25">
      <c r="A8300" s="25">
        <f t="shared" si="1298"/>
        <v>8300</v>
      </c>
      <c r="B8300" s="35">
        <f>+INDEX(Исходные_данные!A:Z,A8300+$X$32-1,$X$30)</f>
        <v>0</v>
      </c>
      <c r="C8300" s="25">
        <f>+IFERROR(_xlfn.NUMBERVALUE(INDEX(Исходные_данные!A:Z,A8300+$X$32-1,$X$31),"."),0)</f>
        <v>0</v>
      </c>
      <c r="D8300" s="51"/>
      <c r="E8300" s="3">
        <f t="shared" si="1295"/>
        <v>1289.4580000000001</v>
      </c>
      <c r="F8300" s="3">
        <f t="shared" si="1296"/>
        <v>1289.4574600000001</v>
      </c>
      <c r="G8300" s="8">
        <f t="shared" si="1299"/>
        <v>0</v>
      </c>
      <c r="H8300" s="7">
        <f t="shared" si="1291"/>
        <v>0</v>
      </c>
      <c r="I8300" s="7">
        <f t="shared" si="1292"/>
        <v>0</v>
      </c>
      <c r="J8300">
        <f t="shared" si="1293"/>
        <v>0</v>
      </c>
      <c r="K8300">
        <f t="shared" si="1297"/>
        <v>0</v>
      </c>
      <c r="L8300">
        <f t="shared" si="1294"/>
        <v>0</v>
      </c>
      <c r="M8300" s="66" t="str">
        <f t="shared" si="1300"/>
        <v xml:space="preserve"> </v>
      </c>
    </row>
    <row r="8301" spans="1:13" x14ac:dyDescent="0.25">
      <c r="A8301" s="25">
        <f t="shared" si="1298"/>
        <v>8301</v>
      </c>
      <c r="B8301" s="35">
        <f>+INDEX(Исходные_данные!A:Z,A8301+$X$32-1,$X$30)</f>
        <v>0</v>
      </c>
      <c r="C8301" s="25">
        <f>+IFERROR(_xlfn.NUMBERVALUE(INDEX(Исходные_данные!A:Z,A8301+$X$32-1,$X$31),"."),0)</f>
        <v>0</v>
      </c>
      <c r="D8301" s="51"/>
      <c r="E8301" s="3">
        <f t="shared" si="1295"/>
        <v>1289.4580000000001</v>
      </c>
      <c r="F8301" s="3">
        <f t="shared" si="1296"/>
        <v>1289.4574600000001</v>
      </c>
      <c r="G8301" s="8">
        <f t="shared" si="1299"/>
        <v>0</v>
      </c>
      <c r="H8301" s="7">
        <f t="shared" si="1291"/>
        <v>0</v>
      </c>
      <c r="I8301" s="7">
        <f t="shared" si="1292"/>
        <v>0</v>
      </c>
      <c r="J8301">
        <f t="shared" si="1293"/>
        <v>0</v>
      </c>
      <c r="K8301">
        <f t="shared" si="1297"/>
        <v>0</v>
      </c>
      <c r="L8301">
        <f t="shared" si="1294"/>
        <v>0</v>
      </c>
      <c r="M8301" s="66" t="str">
        <f t="shared" si="1300"/>
        <v xml:space="preserve"> </v>
      </c>
    </row>
    <row r="8302" spans="1:13" x14ac:dyDescent="0.25">
      <c r="A8302" s="25">
        <f t="shared" si="1298"/>
        <v>8302</v>
      </c>
      <c r="B8302" s="35">
        <f>+INDEX(Исходные_данные!A:Z,A8302+$X$32-1,$X$30)</f>
        <v>0</v>
      </c>
      <c r="C8302" s="25">
        <f>+IFERROR(_xlfn.NUMBERVALUE(INDEX(Исходные_данные!A:Z,A8302+$X$32-1,$X$31),"."),0)</f>
        <v>0</v>
      </c>
      <c r="D8302" s="51"/>
      <c r="E8302" s="3">
        <f t="shared" si="1295"/>
        <v>1289.4580000000001</v>
      </c>
      <c r="F8302" s="3">
        <f t="shared" si="1296"/>
        <v>1289.4574600000001</v>
      </c>
      <c r="G8302" s="8">
        <f t="shared" si="1299"/>
        <v>0</v>
      </c>
      <c r="H8302" s="7">
        <f t="shared" si="1291"/>
        <v>0</v>
      </c>
      <c r="I8302" s="7">
        <f t="shared" si="1292"/>
        <v>0</v>
      </c>
      <c r="J8302">
        <f t="shared" si="1293"/>
        <v>0</v>
      </c>
      <c r="K8302">
        <f t="shared" si="1297"/>
        <v>0</v>
      </c>
      <c r="L8302">
        <f t="shared" si="1294"/>
        <v>0</v>
      </c>
      <c r="M8302" s="66" t="str">
        <f t="shared" si="1300"/>
        <v xml:space="preserve"> </v>
      </c>
    </row>
    <row r="8303" spans="1:13" x14ac:dyDescent="0.25">
      <c r="A8303" s="25">
        <f t="shared" si="1298"/>
        <v>8303</v>
      </c>
      <c r="B8303" s="35">
        <f>+INDEX(Исходные_данные!A:Z,A8303+$X$32-1,$X$30)</f>
        <v>0</v>
      </c>
      <c r="C8303" s="25">
        <f>+IFERROR(_xlfn.NUMBERVALUE(INDEX(Исходные_данные!A:Z,A8303+$X$32-1,$X$31),"."),0)</f>
        <v>0</v>
      </c>
      <c r="D8303" s="51"/>
      <c r="E8303" s="3">
        <f t="shared" si="1295"/>
        <v>1289.4580000000001</v>
      </c>
      <c r="F8303" s="3">
        <f t="shared" si="1296"/>
        <v>1289.4574600000001</v>
      </c>
      <c r="G8303" s="8">
        <f t="shared" si="1299"/>
        <v>0</v>
      </c>
      <c r="H8303" s="7">
        <f t="shared" si="1291"/>
        <v>0</v>
      </c>
      <c r="I8303" s="7">
        <f t="shared" si="1292"/>
        <v>0</v>
      </c>
      <c r="J8303">
        <f t="shared" si="1293"/>
        <v>0</v>
      </c>
      <c r="K8303">
        <f t="shared" si="1297"/>
        <v>0</v>
      </c>
      <c r="L8303">
        <f t="shared" si="1294"/>
        <v>0</v>
      </c>
      <c r="M8303" s="66" t="str">
        <f t="shared" si="1300"/>
        <v xml:space="preserve"> </v>
      </c>
    </row>
    <row r="8304" spans="1:13" x14ac:dyDescent="0.25">
      <c r="A8304" s="25">
        <f t="shared" si="1298"/>
        <v>8304</v>
      </c>
      <c r="B8304" s="35">
        <f>+INDEX(Исходные_данные!A:Z,A8304+$X$32-1,$X$30)</f>
        <v>0</v>
      </c>
      <c r="C8304" s="25">
        <f>+IFERROR(_xlfn.NUMBERVALUE(INDEX(Исходные_данные!A:Z,A8304+$X$32-1,$X$31),"."),0)</f>
        <v>0</v>
      </c>
      <c r="D8304" s="51"/>
      <c r="E8304" s="3">
        <f t="shared" si="1295"/>
        <v>1289.4580000000001</v>
      </c>
      <c r="F8304" s="3">
        <f t="shared" si="1296"/>
        <v>1289.4574600000001</v>
      </c>
      <c r="G8304" s="8">
        <f t="shared" si="1299"/>
        <v>0</v>
      </c>
      <c r="H8304" s="7">
        <f t="shared" si="1291"/>
        <v>0</v>
      </c>
      <c r="I8304" s="7">
        <f t="shared" si="1292"/>
        <v>0</v>
      </c>
      <c r="J8304">
        <f t="shared" si="1293"/>
        <v>0</v>
      </c>
      <c r="K8304">
        <f t="shared" si="1297"/>
        <v>0</v>
      </c>
      <c r="L8304">
        <f t="shared" si="1294"/>
        <v>0</v>
      </c>
      <c r="M8304" s="66" t="str">
        <f t="shared" si="1300"/>
        <v xml:space="preserve"> </v>
      </c>
    </row>
    <row r="8305" spans="1:13" x14ac:dyDescent="0.25">
      <c r="A8305" s="25">
        <f t="shared" si="1298"/>
        <v>8305</v>
      </c>
      <c r="B8305" s="35">
        <f>+INDEX(Исходные_данные!A:Z,A8305+$X$32-1,$X$30)</f>
        <v>0</v>
      </c>
      <c r="C8305" s="25">
        <f>+IFERROR(_xlfn.NUMBERVALUE(INDEX(Исходные_данные!A:Z,A8305+$X$32-1,$X$31),"."),0)</f>
        <v>0</v>
      </c>
      <c r="D8305" s="51"/>
      <c r="E8305" s="3">
        <f t="shared" si="1295"/>
        <v>1289.4580000000001</v>
      </c>
      <c r="F8305" s="3">
        <f t="shared" si="1296"/>
        <v>1289.4574600000001</v>
      </c>
      <c r="G8305" s="8">
        <f t="shared" si="1299"/>
        <v>0</v>
      </c>
      <c r="H8305" s="7">
        <f t="shared" si="1291"/>
        <v>0</v>
      </c>
      <c r="I8305" s="7">
        <f t="shared" si="1292"/>
        <v>0</v>
      </c>
      <c r="J8305">
        <f t="shared" si="1293"/>
        <v>0</v>
      </c>
      <c r="K8305">
        <f t="shared" si="1297"/>
        <v>0</v>
      </c>
      <c r="L8305">
        <f t="shared" si="1294"/>
        <v>0</v>
      </c>
      <c r="M8305" s="66" t="str">
        <f t="shared" si="1300"/>
        <v xml:space="preserve"> </v>
      </c>
    </row>
    <row r="8306" spans="1:13" x14ac:dyDescent="0.25">
      <c r="A8306" s="25">
        <f t="shared" si="1298"/>
        <v>8306</v>
      </c>
      <c r="B8306" s="35">
        <f>+INDEX(Исходные_данные!A:Z,A8306+$X$32-1,$X$30)</f>
        <v>0</v>
      </c>
      <c r="C8306" s="25">
        <f>+IFERROR(_xlfn.NUMBERVALUE(INDEX(Исходные_данные!A:Z,A8306+$X$32-1,$X$31),"."),0)</f>
        <v>0</v>
      </c>
      <c r="D8306" s="51"/>
      <c r="E8306" s="3">
        <f t="shared" si="1295"/>
        <v>1289.4580000000001</v>
      </c>
      <c r="F8306" s="3">
        <f t="shared" si="1296"/>
        <v>1289.4574600000001</v>
      </c>
      <c r="G8306" s="8">
        <f t="shared" si="1299"/>
        <v>0</v>
      </c>
      <c r="H8306" s="7">
        <f t="shared" si="1291"/>
        <v>0</v>
      </c>
      <c r="I8306" s="7">
        <f t="shared" si="1292"/>
        <v>0</v>
      </c>
      <c r="J8306">
        <f t="shared" si="1293"/>
        <v>0</v>
      </c>
      <c r="K8306">
        <f t="shared" si="1297"/>
        <v>0</v>
      </c>
      <c r="L8306">
        <f t="shared" si="1294"/>
        <v>0</v>
      </c>
      <c r="M8306" s="66" t="str">
        <f t="shared" si="1300"/>
        <v xml:space="preserve"> </v>
      </c>
    </row>
    <row r="8307" spans="1:13" x14ac:dyDescent="0.25">
      <c r="A8307" s="25">
        <f t="shared" si="1298"/>
        <v>8307</v>
      </c>
      <c r="B8307" s="35">
        <f>+INDEX(Исходные_данные!A:Z,A8307+$X$32-1,$X$30)</f>
        <v>0</v>
      </c>
      <c r="C8307" s="25">
        <f>+IFERROR(_xlfn.NUMBERVALUE(INDEX(Исходные_данные!A:Z,A8307+$X$32-1,$X$31),"."),0)</f>
        <v>0</v>
      </c>
      <c r="D8307" s="51"/>
      <c r="E8307" s="3">
        <f t="shared" si="1295"/>
        <v>1289.4580000000001</v>
      </c>
      <c r="F8307" s="3">
        <f t="shared" si="1296"/>
        <v>1289.4574600000001</v>
      </c>
      <c r="G8307" s="8">
        <f t="shared" si="1299"/>
        <v>0</v>
      </c>
      <c r="H8307" s="7">
        <f t="shared" si="1291"/>
        <v>0</v>
      </c>
      <c r="I8307" s="7">
        <f t="shared" si="1292"/>
        <v>0</v>
      </c>
      <c r="J8307">
        <f t="shared" si="1293"/>
        <v>0</v>
      </c>
      <c r="K8307">
        <f t="shared" si="1297"/>
        <v>0</v>
      </c>
      <c r="L8307">
        <f t="shared" si="1294"/>
        <v>0</v>
      </c>
      <c r="M8307" s="66" t="str">
        <f t="shared" si="1300"/>
        <v xml:space="preserve"> </v>
      </c>
    </row>
    <row r="8308" spans="1:13" x14ac:dyDescent="0.25">
      <c r="A8308" s="25">
        <f t="shared" si="1298"/>
        <v>8308</v>
      </c>
      <c r="B8308" s="35">
        <f>+INDEX(Исходные_данные!A:Z,A8308+$X$32-1,$X$30)</f>
        <v>0</v>
      </c>
      <c r="C8308" s="25">
        <f>+IFERROR(_xlfn.NUMBERVALUE(INDEX(Исходные_данные!A:Z,A8308+$X$32-1,$X$31),"."),0)</f>
        <v>0</v>
      </c>
      <c r="D8308" s="51"/>
      <c r="E8308" s="3">
        <f t="shared" si="1295"/>
        <v>1289.4580000000001</v>
      </c>
      <c r="F8308" s="3">
        <f t="shared" si="1296"/>
        <v>1289.4574600000001</v>
      </c>
      <c r="G8308" s="8">
        <f t="shared" si="1299"/>
        <v>0</v>
      </c>
      <c r="H8308" s="7">
        <f t="shared" si="1291"/>
        <v>0</v>
      </c>
      <c r="I8308" s="7">
        <f t="shared" si="1292"/>
        <v>0</v>
      </c>
      <c r="J8308">
        <f t="shared" si="1293"/>
        <v>0</v>
      </c>
      <c r="K8308">
        <f t="shared" si="1297"/>
        <v>0</v>
      </c>
      <c r="L8308">
        <f t="shared" si="1294"/>
        <v>0</v>
      </c>
      <c r="M8308" s="66" t="str">
        <f t="shared" si="1300"/>
        <v xml:space="preserve"> </v>
      </c>
    </row>
    <row r="8309" spans="1:13" x14ac:dyDescent="0.25">
      <c r="A8309" s="25">
        <f t="shared" si="1298"/>
        <v>8309</v>
      </c>
      <c r="B8309" s="35">
        <f>+INDEX(Исходные_данные!A:Z,A8309+$X$32-1,$X$30)</f>
        <v>0</v>
      </c>
      <c r="C8309" s="25">
        <f>+IFERROR(_xlfn.NUMBERVALUE(INDEX(Исходные_данные!A:Z,A8309+$X$32-1,$X$31),"."),0)</f>
        <v>0</v>
      </c>
      <c r="D8309" s="51"/>
      <c r="E8309" s="3">
        <f t="shared" si="1295"/>
        <v>1289.4580000000001</v>
      </c>
      <c r="F8309" s="3">
        <f t="shared" si="1296"/>
        <v>1289.4574600000001</v>
      </c>
      <c r="G8309" s="8">
        <f t="shared" si="1299"/>
        <v>0</v>
      </c>
      <c r="H8309" s="7">
        <f t="shared" si="1291"/>
        <v>0</v>
      </c>
      <c r="I8309" s="7">
        <f t="shared" si="1292"/>
        <v>0</v>
      </c>
      <c r="J8309">
        <f t="shared" si="1293"/>
        <v>0</v>
      </c>
      <c r="K8309">
        <f t="shared" si="1297"/>
        <v>0</v>
      </c>
      <c r="L8309">
        <f t="shared" si="1294"/>
        <v>0</v>
      </c>
      <c r="M8309" s="66" t="str">
        <f t="shared" si="1300"/>
        <v xml:space="preserve"> </v>
      </c>
    </row>
    <row r="8310" spans="1:13" x14ac:dyDescent="0.25">
      <c r="A8310" s="25">
        <f t="shared" si="1298"/>
        <v>8310</v>
      </c>
      <c r="B8310" s="35">
        <f>+INDEX(Исходные_данные!A:Z,A8310+$X$32-1,$X$30)</f>
        <v>0</v>
      </c>
      <c r="C8310" s="25">
        <f>+IFERROR(_xlfn.NUMBERVALUE(INDEX(Исходные_данные!A:Z,A8310+$X$32-1,$X$31),"."),0)</f>
        <v>0</v>
      </c>
      <c r="D8310" s="51"/>
      <c r="E8310" s="3">
        <f t="shared" si="1295"/>
        <v>1289.4580000000001</v>
      </c>
      <c r="F8310" s="3">
        <f t="shared" si="1296"/>
        <v>1289.4574600000001</v>
      </c>
      <c r="G8310" s="8">
        <f t="shared" si="1299"/>
        <v>0</v>
      </c>
      <c r="H8310" s="7">
        <f t="shared" si="1291"/>
        <v>0</v>
      </c>
      <c r="I8310" s="7">
        <f t="shared" si="1292"/>
        <v>0</v>
      </c>
      <c r="J8310">
        <f t="shared" si="1293"/>
        <v>0</v>
      </c>
      <c r="K8310">
        <f t="shared" si="1297"/>
        <v>0</v>
      </c>
      <c r="L8310">
        <f t="shared" si="1294"/>
        <v>0</v>
      </c>
      <c r="M8310" s="66" t="str">
        <f t="shared" si="1300"/>
        <v xml:space="preserve"> </v>
      </c>
    </row>
    <row r="8311" spans="1:13" x14ac:dyDescent="0.25">
      <c r="A8311" s="25">
        <f t="shared" si="1298"/>
        <v>8311</v>
      </c>
      <c r="B8311" s="35">
        <f>+INDEX(Исходные_данные!A:Z,A8311+$X$32-1,$X$30)</f>
        <v>0</v>
      </c>
      <c r="C8311" s="25">
        <f>+IFERROR(_xlfn.NUMBERVALUE(INDEX(Исходные_данные!A:Z,A8311+$X$32-1,$X$31),"."),0)</f>
        <v>0</v>
      </c>
      <c r="D8311" s="51"/>
      <c r="E8311" s="3">
        <f t="shared" si="1295"/>
        <v>1289.4580000000001</v>
      </c>
      <c r="F8311" s="3">
        <f t="shared" si="1296"/>
        <v>1289.4574600000001</v>
      </c>
      <c r="G8311" s="8">
        <f t="shared" si="1299"/>
        <v>0</v>
      </c>
      <c r="H8311" s="7">
        <f t="shared" si="1291"/>
        <v>0</v>
      </c>
      <c r="I8311" s="7">
        <f t="shared" si="1292"/>
        <v>0</v>
      </c>
      <c r="J8311">
        <f t="shared" si="1293"/>
        <v>0</v>
      </c>
      <c r="K8311">
        <f t="shared" si="1297"/>
        <v>0</v>
      </c>
      <c r="L8311">
        <f t="shared" si="1294"/>
        <v>0</v>
      </c>
      <c r="M8311" s="66" t="str">
        <f t="shared" si="1300"/>
        <v xml:space="preserve"> </v>
      </c>
    </row>
    <row r="8312" spans="1:13" x14ac:dyDescent="0.25">
      <c r="A8312" s="25">
        <f t="shared" si="1298"/>
        <v>8312</v>
      </c>
      <c r="B8312" s="35">
        <f>+INDEX(Исходные_данные!A:Z,A8312+$X$32-1,$X$30)</f>
        <v>0</v>
      </c>
      <c r="C8312" s="25">
        <f>+IFERROR(_xlfn.NUMBERVALUE(INDEX(Исходные_данные!A:Z,A8312+$X$32-1,$X$31),"."),0)</f>
        <v>0</v>
      </c>
      <c r="D8312" s="51"/>
      <c r="E8312" s="3">
        <f t="shared" si="1295"/>
        <v>1289.4580000000001</v>
      </c>
      <c r="F8312" s="3">
        <f t="shared" si="1296"/>
        <v>1289.4574600000001</v>
      </c>
      <c r="G8312" s="8">
        <f t="shared" si="1299"/>
        <v>0</v>
      </c>
      <c r="H8312" s="7">
        <f t="shared" si="1291"/>
        <v>0</v>
      </c>
      <c r="I8312" s="7">
        <f t="shared" si="1292"/>
        <v>0</v>
      </c>
      <c r="J8312">
        <f t="shared" si="1293"/>
        <v>0</v>
      </c>
      <c r="K8312">
        <f t="shared" si="1297"/>
        <v>0</v>
      </c>
      <c r="L8312">
        <f t="shared" si="1294"/>
        <v>0</v>
      </c>
      <c r="M8312" s="66" t="str">
        <f t="shared" si="1300"/>
        <v xml:space="preserve"> </v>
      </c>
    </row>
    <row r="8313" spans="1:13" x14ac:dyDescent="0.25">
      <c r="A8313" s="25">
        <f t="shared" si="1298"/>
        <v>8313</v>
      </c>
      <c r="B8313" s="35">
        <f>+INDEX(Исходные_данные!A:Z,A8313+$X$32-1,$X$30)</f>
        <v>0</v>
      </c>
      <c r="C8313" s="25">
        <f>+IFERROR(_xlfn.NUMBERVALUE(INDEX(Исходные_данные!A:Z,A8313+$X$32-1,$X$31),"."),0)</f>
        <v>0</v>
      </c>
      <c r="D8313" s="51"/>
      <c r="E8313" s="3">
        <f t="shared" si="1295"/>
        <v>1289.4580000000001</v>
      </c>
      <c r="F8313" s="3">
        <f t="shared" si="1296"/>
        <v>1289.4574600000001</v>
      </c>
      <c r="G8313" s="8">
        <f t="shared" si="1299"/>
        <v>0</v>
      </c>
      <c r="H8313" s="7">
        <f t="shared" si="1291"/>
        <v>0</v>
      </c>
      <c r="I8313" s="7">
        <f t="shared" si="1292"/>
        <v>0</v>
      </c>
      <c r="J8313">
        <f t="shared" si="1293"/>
        <v>0</v>
      </c>
      <c r="K8313">
        <f t="shared" si="1297"/>
        <v>0</v>
      </c>
      <c r="L8313">
        <f t="shared" si="1294"/>
        <v>0</v>
      </c>
      <c r="M8313" s="66" t="str">
        <f t="shared" si="1300"/>
        <v xml:space="preserve"> </v>
      </c>
    </row>
    <row r="8314" spans="1:13" x14ac:dyDescent="0.25">
      <c r="A8314" s="25">
        <f t="shared" si="1298"/>
        <v>8314</v>
      </c>
      <c r="B8314" s="35">
        <f>+INDEX(Исходные_данные!A:Z,A8314+$X$32-1,$X$30)</f>
        <v>0</v>
      </c>
      <c r="C8314" s="25">
        <f>+IFERROR(_xlfn.NUMBERVALUE(INDEX(Исходные_данные!A:Z,A8314+$X$32-1,$X$31),"."),0)</f>
        <v>0</v>
      </c>
      <c r="D8314" s="51"/>
      <c r="E8314" s="3">
        <f t="shared" si="1295"/>
        <v>1289.4580000000001</v>
      </c>
      <c r="F8314" s="3">
        <f t="shared" si="1296"/>
        <v>1289.4574600000001</v>
      </c>
      <c r="G8314" s="8">
        <f t="shared" si="1299"/>
        <v>0</v>
      </c>
      <c r="H8314" s="7">
        <f t="shared" si="1291"/>
        <v>0</v>
      </c>
      <c r="I8314" s="7">
        <f t="shared" si="1292"/>
        <v>0</v>
      </c>
      <c r="J8314">
        <f t="shared" si="1293"/>
        <v>0</v>
      </c>
      <c r="K8314">
        <f t="shared" si="1297"/>
        <v>0</v>
      </c>
      <c r="L8314">
        <f t="shared" si="1294"/>
        <v>0</v>
      </c>
      <c r="M8314" s="66" t="str">
        <f t="shared" si="1300"/>
        <v xml:space="preserve"> </v>
      </c>
    </row>
    <row r="8315" spans="1:13" x14ac:dyDescent="0.25">
      <c r="A8315" s="25">
        <f t="shared" si="1298"/>
        <v>8315</v>
      </c>
      <c r="B8315" s="35">
        <f>+INDEX(Исходные_данные!A:Z,A8315+$X$32-1,$X$30)</f>
        <v>0</v>
      </c>
      <c r="C8315" s="25">
        <f>+IFERROR(_xlfn.NUMBERVALUE(INDEX(Исходные_данные!A:Z,A8315+$X$32-1,$X$31),"."),0)</f>
        <v>0</v>
      </c>
      <c r="D8315" s="51"/>
      <c r="E8315" s="3">
        <f t="shared" si="1295"/>
        <v>1289.4580000000001</v>
      </c>
      <c r="F8315" s="3">
        <f t="shared" si="1296"/>
        <v>1289.4574600000001</v>
      </c>
      <c r="G8315" s="8">
        <f t="shared" si="1299"/>
        <v>0</v>
      </c>
      <c r="H8315" s="7">
        <f t="shared" si="1291"/>
        <v>0</v>
      </c>
      <c r="I8315" s="7">
        <f t="shared" si="1292"/>
        <v>0</v>
      </c>
      <c r="J8315">
        <f t="shared" si="1293"/>
        <v>0</v>
      </c>
      <c r="K8315">
        <f t="shared" si="1297"/>
        <v>0</v>
      </c>
      <c r="L8315">
        <f t="shared" si="1294"/>
        <v>0</v>
      </c>
      <c r="M8315" s="66" t="str">
        <f t="shared" si="1300"/>
        <v xml:space="preserve"> </v>
      </c>
    </row>
    <row r="8316" spans="1:13" x14ac:dyDescent="0.25">
      <c r="A8316" s="25">
        <f t="shared" si="1298"/>
        <v>8316</v>
      </c>
      <c r="B8316" s="35">
        <f>+INDEX(Исходные_данные!A:Z,A8316+$X$32-1,$X$30)</f>
        <v>0</v>
      </c>
      <c r="C8316" s="25">
        <f>+IFERROR(_xlfn.NUMBERVALUE(INDEX(Исходные_данные!A:Z,A8316+$X$32-1,$X$31),"."),0)</f>
        <v>0</v>
      </c>
      <c r="D8316" s="51"/>
      <c r="E8316" s="3">
        <f t="shared" si="1295"/>
        <v>1289.4580000000001</v>
      </c>
      <c r="F8316" s="3">
        <f t="shared" si="1296"/>
        <v>1289.4574600000001</v>
      </c>
      <c r="G8316" s="8">
        <f t="shared" si="1299"/>
        <v>0</v>
      </c>
      <c r="H8316" s="7">
        <f t="shared" si="1291"/>
        <v>0</v>
      </c>
      <c r="I8316" s="7">
        <f t="shared" si="1292"/>
        <v>0</v>
      </c>
      <c r="J8316">
        <f t="shared" si="1293"/>
        <v>0</v>
      </c>
      <c r="K8316">
        <f t="shared" si="1297"/>
        <v>0</v>
      </c>
      <c r="L8316">
        <f t="shared" si="1294"/>
        <v>0</v>
      </c>
      <c r="M8316" s="66" t="str">
        <f t="shared" si="1300"/>
        <v xml:space="preserve"> </v>
      </c>
    </row>
    <row r="8317" spans="1:13" x14ac:dyDescent="0.25">
      <c r="A8317" s="25">
        <f t="shared" si="1298"/>
        <v>8317</v>
      </c>
      <c r="B8317" s="35">
        <f>+INDEX(Исходные_данные!A:Z,A8317+$X$32-1,$X$30)</f>
        <v>0</v>
      </c>
      <c r="C8317" s="25">
        <f>+IFERROR(_xlfn.NUMBERVALUE(INDEX(Исходные_данные!A:Z,A8317+$X$32-1,$X$31),"."),0)</f>
        <v>0</v>
      </c>
      <c r="D8317" s="51"/>
      <c r="E8317" s="3">
        <f t="shared" si="1295"/>
        <v>1289.4580000000001</v>
      </c>
      <c r="F8317" s="3">
        <f t="shared" si="1296"/>
        <v>1289.4574600000001</v>
      </c>
      <c r="G8317" s="8">
        <f t="shared" si="1299"/>
        <v>0</v>
      </c>
      <c r="H8317" s="7">
        <f t="shared" si="1291"/>
        <v>0</v>
      </c>
      <c r="I8317" s="7">
        <f t="shared" si="1292"/>
        <v>0</v>
      </c>
      <c r="J8317">
        <f t="shared" si="1293"/>
        <v>0</v>
      </c>
      <c r="K8317">
        <f t="shared" si="1297"/>
        <v>0</v>
      </c>
      <c r="L8317">
        <f t="shared" si="1294"/>
        <v>0</v>
      </c>
      <c r="M8317" s="66" t="str">
        <f t="shared" si="1300"/>
        <v xml:space="preserve"> </v>
      </c>
    </row>
    <row r="8318" spans="1:13" x14ac:dyDescent="0.25">
      <c r="A8318" s="25">
        <f t="shared" si="1298"/>
        <v>8318</v>
      </c>
      <c r="B8318" s="35">
        <f>+INDEX(Исходные_данные!A:Z,A8318+$X$32-1,$X$30)</f>
        <v>0</v>
      </c>
      <c r="C8318" s="25">
        <f>+IFERROR(_xlfn.NUMBERVALUE(INDEX(Исходные_данные!A:Z,A8318+$X$32-1,$X$31),"."),0)</f>
        <v>0</v>
      </c>
      <c r="D8318" s="51"/>
      <c r="E8318" s="3">
        <f t="shared" si="1295"/>
        <v>1289.4580000000001</v>
      </c>
      <c r="F8318" s="3">
        <f t="shared" si="1296"/>
        <v>1289.4574600000001</v>
      </c>
      <c r="G8318" s="8">
        <f t="shared" si="1299"/>
        <v>0</v>
      </c>
      <c r="H8318" s="7">
        <f t="shared" si="1291"/>
        <v>0</v>
      </c>
      <c r="I8318" s="7">
        <f t="shared" si="1292"/>
        <v>0</v>
      </c>
      <c r="J8318">
        <f t="shared" si="1293"/>
        <v>0</v>
      </c>
      <c r="K8318">
        <f t="shared" si="1297"/>
        <v>0</v>
      </c>
      <c r="L8318">
        <f t="shared" si="1294"/>
        <v>0</v>
      </c>
      <c r="M8318" s="66" t="str">
        <f t="shared" si="1300"/>
        <v xml:space="preserve"> </v>
      </c>
    </row>
    <row r="8319" spans="1:13" x14ac:dyDescent="0.25">
      <c r="A8319" s="25">
        <f t="shared" si="1298"/>
        <v>8319</v>
      </c>
      <c r="B8319" s="35">
        <f>+INDEX(Исходные_данные!A:Z,A8319+$X$32-1,$X$30)</f>
        <v>0</v>
      </c>
      <c r="C8319" s="25">
        <f>+IFERROR(_xlfn.NUMBERVALUE(INDEX(Исходные_данные!A:Z,A8319+$X$32-1,$X$31),"."),0)</f>
        <v>0</v>
      </c>
      <c r="D8319" s="51"/>
      <c r="E8319" s="3">
        <f t="shared" si="1295"/>
        <v>1289.4580000000001</v>
      </c>
      <c r="F8319" s="3">
        <f t="shared" si="1296"/>
        <v>1289.4574600000001</v>
      </c>
      <c r="G8319" s="8">
        <f t="shared" si="1299"/>
        <v>0</v>
      </c>
      <c r="H8319" s="7">
        <f t="shared" si="1291"/>
        <v>0</v>
      </c>
      <c r="I8319" s="7">
        <f t="shared" si="1292"/>
        <v>0</v>
      </c>
      <c r="J8319">
        <f t="shared" si="1293"/>
        <v>0</v>
      </c>
      <c r="K8319">
        <f t="shared" si="1297"/>
        <v>0</v>
      </c>
      <c r="L8319">
        <f t="shared" si="1294"/>
        <v>0</v>
      </c>
      <c r="M8319" s="66" t="str">
        <f t="shared" si="1300"/>
        <v xml:space="preserve"> </v>
      </c>
    </row>
    <row r="8320" spans="1:13" x14ac:dyDescent="0.25">
      <c r="A8320" s="25">
        <f t="shared" si="1298"/>
        <v>8320</v>
      </c>
      <c r="B8320" s="35">
        <f>+INDEX(Исходные_данные!A:Z,A8320+$X$32-1,$X$30)</f>
        <v>0</v>
      </c>
      <c r="C8320" s="25">
        <f>+IFERROR(_xlfn.NUMBERVALUE(INDEX(Исходные_данные!A:Z,A8320+$X$32-1,$X$31),"."),0)</f>
        <v>0</v>
      </c>
      <c r="D8320" s="51"/>
      <c r="E8320" s="3">
        <f t="shared" si="1295"/>
        <v>1289.4580000000001</v>
      </c>
      <c r="F8320" s="3">
        <f t="shared" si="1296"/>
        <v>1289.4574600000001</v>
      </c>
      <c r="G8320" s="8">
        <f t="shared" si="1299"/>
        <v>0</v>
      </c>
      <c r="H8320" s="7">
        <f t="shared" si="1291"/>
        <v>0</v>
      </c>
      <c r="I8320" s="7">
        <f t="shared" si="1292"/>
        <v>0</v>
      </c>
      <c r="J8320">
        <f t="shared" si="1293"/>
        <v>0</v>
      </c>
      <c r="K8320">
        <f t="shared" si="1297"/>
        <v>0</v>
      </c>
      <c r="L8320">
        <f t="shared" si="1294"/>
        <v>0</v>
      </c>
      <c r="M8320" s="66" t="str">
        <f t="shared" si="1300"/>
        <v xml:space="preserve"> </v>
      </c>
    </row>
    <row r="8321" spans="1:13" x14ac:dyDescent="0.25">
      <c r="A8321" s="25">
        <f t="shared" si="1298"/>
        <v>8321</v>
      </c>
      <c r="B8321" s="35">
        <f>+INDEX(Исходные_данные!A:Z,A8321+$X$32-1,$X$30)</f>
        <v>0</v>
      </c>
      <c r="C8321" s="25">
        <f>+IFERROR(_xlfn.NUMBERVALUE(INDEX(Исходные_данные!A:Z,A8321+$X$32-1,$X$31),"."),0)</f>
        <v>0</v>
      </c>
      <c r="D8321" s="51"/>
      <c r="E8321" s="3">
        <f t="shared" si="1295"/>
        <v>1289.4580000000001</v>
      </c>
      <c r="F8321" s="3">
        <f t="shared" si="1296"/>
        <v>1289.4574600000001</v>
      </c>
      <c r="G8321" s="8">
        <f t="shared" si="1299"/>
        <v>0</v>
      </c>
      <c r="H8321" s="7">
        <f t="shared" ref="H8321:H8384" si="1301">IF(G8321&gt;$X$35,C8321,0)</f>
        <v>0</v>
      </c>
      <c r="I8321" s="7">
        <f t="shared" ref="I8321:I8384" si="1302">IF(AND(A8321&gt;$Q$25,A8321&lt;=$Q$25+$T$25),1,0)</f>
        <v>0</v>
      </c>
      <c r="J8321">
        <f t="shared" ref="J8321:J8384" si="1303">IF(I8321=1,IF(H8321*$W$47&lt;=$X$48,H8321*$W$47,0),0)</f>
        <v>0</v>
      </c>
      <c r="K8321">
        <f t="shared" si="1297"/>
        <v>0</v>
      </c>
      <c r="L8321">
        <f t="shared" ref="L8321:L8384" si="1304">+IF(I8321=1,IF(H8321*$W$47&lt;=$X$48,0,$X$48),0)</f>
        <v>0</v>
      </c>
      <c r="M8321" s="66" t="str">
        <f t="shared" si="1300"/>
        <v xml:space="preserve"> </v>
      </c>
    </row>
    <row r="8322" spans="1:13" x14ac:dyDescent="0.25">
      <c r="A8322" s="25">
        <f t="shared" si="1298"/>
        <v>8322</v>
      </c>
      <c r="B8322" s="35">
        <f>+INDEX(Исходные_данные!A:Z,A8322+$X$32-1,$X$30)</f>
        <v>0</v>
      </c>
      <c r="C8322" s="25">
        <f>+IFERROR(_xlfn.NUMBERVALUE(INDEX(Исходные_данные!A:Z,A8322+$X$32-1,$X$31),"."),0)</f>
        <v>0</v>
      </c>
      <c r="D8322" s="51"/>
      <c r="E8322" s="3">
        <f t="shared" ref="E8322:E8385" si="1305">+IFERROR(IF(_xlfn.NUMBERVALUE(B8322,".")&lt;E8321,E8321,_xlfn.NUMBERVALUE(B8322,".")),E8321)</f>
        <v>1289.4580000000001</v>
      </c>
      <c r="F8322" s="3">
        <f t="shared" ref="F8322:F8385" si="1306">(E8322-$X$45*$X$44)/IF($X$44&lt;&gt;0,ABS($X$44),1)*$X$39</f>
        <v>1289.4574600000001</v>
      </c>
      <c r="G8322" s="8">
        <f t="shared" si="1299"/>
        <v>0</v>
      </c>
      <c r="H8322" s="7">
        <f t="shared" si="1301"/>
        <v>0</v>
      </c>
      <c r="I8322" s="7">
        <f t="shared" si="1302"/>
        <v>0</v>
      </c>
      <c r="J8322">
        <f t="shared" si="1303"/>
        <v>0</v>
      </c>
      <c r="K8322">
        <f t="shared" ref="K8322:K8385" si="1307">+J8322/100</f>
        <v>0</v>
      </c>
      <c r="L8322">
        <f t="shared" si="1304"/>
        <v>0</v>
      </c>
      <c r="M8322" s="66" t="str">
        <f t="shared" si="1300"/>
        <v xml:space="preserve"> </v>
      </c>
    </row>
    <row r="8323" spans="1:13" x14ac:dyDescent="0.25">
      <c r="A8323" s="25">
        <f t="shared" ref="A8323:A8386" si="1308">+A8322+1</f>
        <v>8323</v>
      </c>
      <c r="B8323" s="35">
        <f>+INDEX(Исходные_данные!A:Z,A8323+$X$32-1,$X$30)</f>
        <v>0</v>
      </c>
      <c r="C8323" s="25">
        <f>+IFERROR(_xlfn.NUMBERVALUE(INDEX(Исходные_данные!A:Z,A8323+$X$32-1,$X$31),"."),0)</f>
        <v>0</v>
      </c>
      <c r="D8323" s="51"/>
      <c r="E8323" s="3">
        <f t="shared" si="1305"/>
        <v>1289.4580000000001</v>
      </c>
      <c r="F8323" s="3">
        <f t="shared" si="1306"/>
        <v>1289.4574600000001</v>
      </c>
      <c r="G8323" s="8">
        <f t="shared" ref="G8323:G8386" si="1309">+IF(E8323=E8322,0,_xlfn.NUMBERVALUE(C8323,".")/O$56*100)</f>
        <v>0</v>
      </c>
      <c r="H8323" s="7">
        <f t="shared" si="1301"/>
        <v>0</v>
      </c>
      <c r="I8323" s="7">
        <f t="shared" si="1302"/>
        <v>0</v>
      </c>
      <c r="J8323">
        <f t="shared" si="1303"/>
        <v>0</v>
      </c>
      <c r="K8323">
        <f t="shared" si="1307"/>
        <v>0</v>
      </c>
      <c r="L8323">
        <f t="shared" si="1304"/>
        <v>0</v>
      </c>
      <c r="M8323" s="66" t="str">
        <f t="shared" si="1300"/>
        <v xml:space="preserve"> </v>
      </c>
    </row>
    <row r="8324" spans="1:13" x14ac:dyDescent="0.25">
      <c r="A8324" s="25">
        <f t="shared" si="1308"/>
        <v>8324</v>
      </c>
      <c r="B8324" s="35">
        <f>+INDEX(Исходные_данные!A:Z,A8324+$X$32-1,$X$30)</f>
        <v>0</v>
      </c>
      <c r="C8324" s="25">
        <f>+IFERROR(_xlfn.NUMBERVALUE(INDEX(Исходные_данные!A:Z,A8324+$X$32-1,$X$31),"."),0)</f>
        <v>0</v>
      </c>
      <c r="D8324" s="51"/>
      <c r="E8324" s="3">
        <f t="shared" si="1305"/>
        <v>1289.4580000000001</v>
      </c>
      <c r="F8324" s="3">
        <f t="shared" si="1306"/>
        <v>1289.4574600000001</v>
      </c>
      <c r="G8324" s="8">
        <f t="shared" si="1309"/>
        <v>0</v>
      </c>
      <c r="H8324" s="7">
        <f t="shared" si="1301"/>
        <v>0</v>
      </c>
      <c r="I8324" s="7">
        <f t="shared" si="1302"/>
        <v>0</v>
      </c>
      <c r="J8324">
        <f t="shared" si="1303"/>
        <v>0</v>
      </c>
      <c r="K8324">
        <f t="shared" si="1307"/>
        <v>0</v>
      </c>
      <c r="L8324">
        <f t="shared" si="1304"/>
        <v>0</v>
      </c>
      <c r="M8324" s="66" t="str">
        <f t="shared" si="1300"/>
        <v xml:space="preserve"> </v>
      </c>
    </row>
    <row r="8325" spans="1:13" x14ac:dyDescent="0.25">
      <c r="A8325" s="25">
        <f t="shared" si="1308"/>
        <v>8325</v>
      </c>
      <c r="B8325" s="35">
        <f>+INDEX(Исходные_данные!A:Z,A8325+$X$32-1,$X$30)</f>
        <v>0</v>
      </c>
      <c r="C8325" s="25">
        <f>+IFERROR(_xlfn.NUMBERVALUE(INDEX(Исходные_данные!A:Z,A8325+$X$32-1,$X$31),"."),0)</f>
        <v>0</v>
      </c>
      <c r="D8325" s="51"/>
      <c r="E8325" s="3">
        <f t="shared" si="1305"/>
        <v>1289.4580000000001</v>
      </c>
      <c r="F8325" s="3">
        <f t="shared" si="1306"/>
        <v>1289.4574600000001</v>
      </c>
      <c r="G8325" s="8">
        <f t="shared" si="1309"/>
        <v>0</v>
      </c>
      <c r="H8325" s="7">
        <f t="shared" si="1301"/>
        <v>0</v>
      </c>
      <c r="I8325" s="7">
        <f t="shared" si="1302"/>
        <v>0</v>
      </c>
      <c r="J8325">
        <f t="shared" si="1303"/>
        <v>0</v>
      </c>
      <c r="K8325">
        <f t="shared" si="1307"/>
        <v>0</v>
      </c>
      <c r="L8325">
        <f t="shared" si="1304"/>
        <v>0</v>
      </c>
      <c r="M8325" s="66" t="str">
        <f t="shared" si="1300"/>
        <v xml:space="preserve"> </v>
      </c>
    </row>
    <row r="8326" spans="1:13" x14ac:dyDescent="0.25">
      <c r="A8326" s="25">
        <f t="shared" si="1308"/>
        <v>8326</v>
      </c>
      <c r="B8326" s="35">
        <f>+INDEX(Исходные_данные!A:Z,A8326+$X$32-1,$X$30)</f>
        <v>0</v>
      </c>
      <c r="C8326" s="25">
        <f>+IFERROR(_xlfn.NUMBERVALUE(INDEX(Исходные_данные!A:Z,A8326+$X$32-1,$X$31),"."),0)</f>
        <v>0</v>
      </c>
      <c r="D8326" s="51"/>
      <c r="E8326" s="3">
        <f t="shared" si="1305"/>
        <v>1289.4580000000001</v>
      </c>
      <c r="F8326" s="3">
        <f t="shared" si="1306"/>
        <v>1289.4574600000001</v>
      </c>
      <c r="G8326" s="8">
        <f t="shared" si="1309"/>
        <v>0</v>
      </c>
      <c r="H8326" s="7">
        <f t="shared" si="1301"/>
        <v>0</v>
      </c>
      <c r="I8326" s="7">
        <f t="shared" si="1302"/>
        <v>0</v>
      </c>
      <c r="J8326">
        <f t="shared" si="1303"/>
        <v>0</v>
      </c>
      <c r="K8326">
        <f t="shared" si="1307"/>
        <v>0</v>
      </c>
      <c r="L8326">
        <f t="shared" si="1304"/>
        <v>0</v>
      </c>
      <c r="M8326" s="66" t="str">
        <f t="shared" si="1300"/>
        <v xml:space="preserve"> </v>
      </c>
    </row>
    <row r="8327" spans="1:13" x14ac:dyDescent="0.25">
      <c r="A8327" s="25">
        <f t="shared" si="1308"/>
        <v>8327</v>
      </c>
      <c r="B8327" s="35">
        <f>+INDEX(Исходные_данные!A:Z,A8327+$X$32-1,$X$30)</f>
        <v>0</v>
      </c>
      <c r="C8327" s="25">
        <f>+IFERROR(_xlfn.NUMBERVALUE(INDEX(Исходные_данные!A:Z,A8327+$X$32-1,$X$31),"."),0)</f>
        <v>0</v>
      </c>
      <c r="D8327" s="51"/>
      <c r="E8327" s="3">
        <f t="shared" si="1305"/>
        <v>1289.4580000000001</v>
      </c>
      <c r="F8327" s="3">
        <f t="shared" si="1306"/>
        <v>1289.4574600000001</v>
      </c>
      <c r="G8327" s="8">
        <f t="shared" si="1309"/>
        <v>0</v>
      </c>
      <c r="H8327" s="7">
        <f t="shared" si="1301"/>
        <v>0</v>
      </c>
      <c r="I8327" s="7">
        <f t="shared" si="1302"/>
        <v>0</v>
      </c>
      <c r="J8327">
        <f t="shared" si="1303"/>
        <v>0</v>
      </c>
      <c r="K8327">
        <f t="shared" si="1307"/>
        <v>0</v>
      </c>
      <c r="L8327">
        <f t="shared" si="1304"/>
        <v>0</v>
      </c>
      <c r="M8327" s="66" t="str">
        <f t="shared" si="1300"/>
        <v xml:space="preserve"> </v>
      </c>
    </row>
    <row r="8328" spans="1:13" x14ac:dyDescent="0.25">
      <c r="A8328" s="25">
        <f t="shared" si="1308"/>
        <v>8328</v>
      </c>
      <c r="B8328" s="35">
        <f>+INDEX(Исходные_данные!A:Z,A8328+$X$32-1,$X$30)</f>
        <v>0</v>
      </c>
      <c r="C8328" s="25">
        <f>+IFERROR(_xlfn.NUMBERVALUE(INDEX(Исходные_данные!A:Z,A8328+$X$32-1,$X$31),"."),0)</f>
        <v>0</v>
      </c>
      <c r="D8328" s="51"/>
      <c r="E8328" s="3">
        <f t="shared" si="1305"/>
        <v>1289.4580000000001</v>
      </c>
      <c r="F8328" s="3">
        <f t="shared" si="1306"/>
        <v>1289.4574600000001</v>
      </c>
      <c r="G8328" s="8">
        <f t="shared" si="1309"/>
        <v>0</v>
      </c>
      <c r="H8328" s="7">
        <f t="shared" si="1301"/>
        <v>0</v>
      </c>
      <c r="I8328" s="7">
        <f t="shared" si="1302"/>
        <v>0</v>
      </c>
      <c r="J8328">
        <f t="shared" si="1303"/>
        <v>0</v>
      </c>
      <c r="K8328">
        <f t="shared" si="1307"/>
        <v>0</v>
      </c>
      <c r="L8328">
        <f t="shared" si="1304"/>
        <v>0</v>
      </c>
      <c r="M8328" s="66" t="str">
        <f t="shared" si="1300"/>
        <v xml:space="preserve"> </v>
      </c>
    </row>
    <row r="8329" spans="1:13" x14ac:dyDescent="0.25">
      <c r="A8329" s="25">
        <f t="shared" si="1308"/>
        <v>8329</v>
      </c>
      <c r="B8329" s="35">
        <f>+INDEX(Исходные_данные!A:Z,A8329+$X$32-1,$X$30)</f>
        <v>0</v>
      </c>
      <c r="C8329" s="25">
        <f>+IFERROR(_xlfn.NUMBERVALUE(INDEX(Исходные_данные!A:Z,A8329+$X$32-1,$X$31),"."),0)</f>
        <v>0</v>
      </c>
      <c r="D8329" s="51"/>
      <c r="E8329" s="3">
        <f t="shared" si="1305"/>
        <v>1289.4580000000001</v>
      </c>
      <c r="F8329" s="3">
        <f t="shared" si="1306"/>
        <v>1289.4574600000001</v>
      </c>
      <c r="G8329" s="8">
        <f t="shared" si="1309"/>
        <v>0</v>
      </c>
      <c r="H8329" s="7">
        <f t="shared" si="1301"/>
        <v>0</v>
      </c>
      <c r="I8329" s="7">
        <f t="shared" si="1302"/>
        <v>0</v>
      </c>
      <c r="J8329">
        <f t="shared" si="1303"/>
        <v>0</v>
      </c>
      <c r="K8329">
        <f t="shared" si="1307"/>
        <v>0</v>
      </c>
      <c r="L8329">
        <f t="shared" si="1304"/>
        <v>0</v>
      </c>
      <c r="M8329" s="66" t="str">
        <f t="shared" si="1300"/>
        <v xml:space="preserve"> </v>
      </c>
    </row>
    <row r="8330" spans="1:13" x14ac:dyDescent="0.25">
      <c r="A8330" s="25">
        <f t="shared" si="1308"/>
        <v>8330</v>
      </c>
      <c r="B8330" s="35">
        <f>+INDEX(Исходные_данные!A:Z,A8330+$X$32-1,$X$30)</f>
        <v>0</v>
      </c>
      <c r="C8330" s="25">
        <f>+IFERROR(_xlfn.NUMBERVALUE(INDEX(Исходные_данные!A:Z,A8330+$X$32-1,$X$31),"."),0)</f>
        <v>0</v>
      </c>
      <c r="D8330" s="51"/>
      <c r="E8330" s="3">
        <f t="shared" si="1305"/>
        <v>1289.4580000000001</v>
      </c>
      <c r="F8330" s="3">
        <f t="shared" si="1306"/>
        <v>1289.4574600000001</v>
      </c>
      <c r="G8330" s="8">
        <f t="shared" si="1309"/>
        <v>0</v>
      </c>
      <c r="H8330" s="7">
        <f t="shared" si="1301"/>
        <v>0</v>
      </c>
      <c r="I8330" s="7">
        <f t="shared" si="1302"/>
        <v>0</v>
      </c>
      <c r="J8330">
        <f t="shared" si="1303"/>
        <v>0</v>
      </c>
      <c r="K8330">
        <f t="shared" si="1307"/>
        <v>0</v>
      </c>
      <c r="L8330">
        <f t="shared" si="1304"/>
        <v>0</v>
      </c>
      <c r="M8330" s="66" t="str">
        <f t="shared" si="1300"/>
        <v xml:space="preserve"> </v>
      </c>
    </row>
    <row r="8331" spans="1:13" x14ac:dyDescent="0.25">
      <c r="A8331" s="25">
        <f t="shared" si="1308"/>
        <v>8331</v>
      </c>
      <c r="B8331" s="35">
        <f>+INDEX(Исходные_данные!A:Z,A8331+$X$32-1,$X$30)</f>
        <v>0</v>
      </c>
      <c r="C8331" s="25">
        <f>+IFERROR(_xlfn.NUMBERVALUE(INDEX(Исходные_данные!A:Z,A8331+$X$32-1,$X$31),"."),0)</f>
        <v>0</v>
      </c>
      <c r="D8331" s="51"/>
      <c r="E8331" s="3">
        <f t="shared" si="1305"/>
        <v>1289.4580000000001</v>
      </c>
      <c r="F8331" s="3">
        <f t="shared" si="1306"/>
        <v>1289.4574600000001</v>
      </c>
      <c r="G8331" s="8">
        <f t="shared" si="1309"/>
        <v>0</v>
      </c>
      <c r="H8331" s="7">
        <f t="shared" si="1301"/>
        <v>0</v>
      </c>
      <c r="I8331" s="7">
        <f t="shared" si="1302"/>
        <v>0</v>
      </c>
      <c r="J8331">
        <f t="shared" si="1303"/>
        <v>0</v>
      </c>
      <c r="K8331">
        <f t="shared" si="1307"/>
        <v>0</v>
      </c>
      <c r="L8331">
        <f t="shared" si="1304"/>
        <v>0</v>
      </c>
      <c r="M8331" s="66" t="str">
        <f t="shared" si="1300"/>
        <v xml:space="preserve"> </v>
      </c>
    </row>
    <row r="8332" spans="1:13" x14ac:dyDescent="0.25">
      <c r="A8332" s="25">
        <f t="shared" si="1308"/>
        <v>8332</v>
      </c>
      <c r="B8332" s="35">
        <f>+INDEX(Исходные_данные!A:Z,A8332+$X$32-1,$X$30)</f>
        <v>0</v>
      </c>
      <c r="C8332" s="25">
        <f>+IFERROR(_xlfn.NUMBERVALUE(INDEX(Исходные_данные!A:Z,A8332+$X$32-1,$X$31),"."),0)</f>
        <v>0</v>
      </c>
      <c r="D8332" s="51"/>
      <c r="E8332" s="3">
        <f t="shared" si="1305"/>
        <v>1289.4580000000001</v>
      </c>
      <c r="F8332" s="3">
        <f t="shared" si="1306"/>
        <v>1289.4574600000001</v>
      </c>
      <c r="G8332" s="8">
        <f t="shared" si="1309"/>
        <v>0</v>
      </c>
      <c r="H8332" s="7">
        <f t="shared" si="1301"/>
        <v>0</v>
      </c>
      <c r="I8332" s="7">
        <f t="shared" si="1302"/>
        <v>0</v>
      </c>
      <c r="J8332">
        <f t="shared" si="1303"/>
        <v>0</v>
      </c>
      <c r="K8332">
        <f t="shared" si="1307"/>
        <v>0</v>
      </c>
      <c r="L8332">
        <f t="shared" si="1304"/>
        <v>0</v>
      </c>
      <c r="M8332" s="66" t="str">
        <f t="shared" si="1300"/>
        <v xml:space="preserve"> </v>
      </c>
    </row>
    <row r="8333" spans="1:13" x14ac:dyDescent="0.25">
      <c r="A8333" s="25">
        <f t="shared" si="1308"/>
        <v>8333</v>
      </c>
      <c r="B8333" s="35">
        <f>+INDEX(Исходные_данные!A:Z,A8333+$X$32-1,$X$30)</f>
        <v>0</v>
      </c>
      <c r="C8333" s="25">
        <f>+IFERROR(_xlfn.NUMBERVALUE(INDEX(Исходные_данные!A:Z,A8333+$X$32-1,$X$31),"."),0)</f>
        <v>0</v>
      </c>
      <c r="D8333" s="51"/>
      <c r="E8333" s="3">
        <f t="shared" si="1305"/>
        <v>1289.4580000000001</v>
      </c>
      <c r="F8333" s="3">
        <f t="shared" si="1306"/>
        <v>1289.4574600000001</v>
      </c>
      <c r="G8333" s="8">
        <f t="shared" si="1309"/>
        <v>0</v>
      </c>
      <c r="H8333" s="7">
        <f t="shared" si="1301"/>
        <v>0</v>
      </c>
      <c r="I8333" s="7">
        <f t="shared" si="1302"/>
        <v>0</v>
      </c>
      <c r="J8333">
        <f t="shared" si="1303"/>
        <v>0</v>
      </c>
      <c r="K8333">
        <f t="shared" si="1307"/>
        <v>0</v>
      </c>
      <c r="L8333">
        <f t="shared" si="1304"/>
        <v>0</v>
      </c>
      <c r="M8333" s="66" t="str">
        <f t="shared" si="1300"/>
        <v xml:space="preserve"> </v>
      </c>
    </row>
    <row r="8334" spans="1:13" x14ac:dyDescent="0.25">
      <c r="A8334" s="25">
        <f t="shared" si="1308"/>
        <v>8334</v>
      </c>
      <c r="B8334" s="35">
        <f>+INDEX(Исходные_данные!A:Z,A8334+$X$32-1,$X$30)</f>
        <v>0</v>
      </c>
      <c r="C8334" s="25">
        <f>+IFERROR(_xlfn.NUMBERVALUE(INDEX(Исходные_данные!A:Z,A8334+$X$32-1,$X$31),"."),0)</f>
        <v>0</v>
      </c>
      <c r="D8334" s="51"/>
      <c r="E8334" s="3">
        <f t="shared" si="1305"/>
        <v>1289.4580000000001</v>
      </c>
      <c r="F8334" s="3">
        <f t="shared" si="1306"/>
        <v>1289.4574600000001</v>
      </c>
      <c r="G8334" s="8">
        <f t="shared" si="1309"/>
        <v>0</v>
      </c>
      <c r="H8334" s="7">
        <f t="shared" si="1301"/>
        <v>0</v>
      </c>
      <c r="I8334" s="7">
        <f t="shared" si="1302"/>
        <v>0</v>
      </c>
      <c r="J8334">
        <f t="shared" si="1303"/>
        <v>0</v>
      </c>
      <c r="K8334">
        <f t="shared" si="1307"/>
        <v>0</v>
      </c>
      <c r="L8334">
        <f t="shared" si="1304"/>
        <v>0</v>
      </c>
      <c r="M8334" s="66" t="str">
        <f t="shared" si="1300"/>
        <v xml:space="preserve"> </v>
      </c>
    </row>
    <row r="8335" spans="1:13" x14ac:dyDescent="0.25">
      <c r="A8335" s="25">
        <f t="shared" si="1308"/>
        <v>8335</v>
      </c>
      <c r="B8335" s="35">
        <f>+INDEX(Исходные_данные!A:Z,A8335+$X$32-1,$X$30)</f>
        <v>0</v>
      </c>
      <c r="C8335" s="25">
        <f>+IFERROR(_xlfn.NUMBERVALUE(INDEX(Исходные_данные!A:Z,A8335+$X$32-1,$X$31),"."),0)</f>
        <v>0</v>
      </c>
      <c r="D8335" s="51"/>
      <c r="E8335" s="3">
        <f t="shared" si="1305"/>
        <v>1289.4580000000001</v>
      </c>
      <c r="F8335" s="3">
        <f t="shared" si="1306"/>
        <v>1289.4574600000001</v>
      </c>
      <c r="G8335" s="8">
        <f t="shared" si="1309"/>
        <v>0</v>
      </c>
      <c r="H8335" s="7">
        <f t="shared" si="1301"/>
        <v>0</v>
      </c>
      <c r="I8335" s="7">
        <f t="shared" si="1302"/>
        <v>0</v>
      </c>
      <c r="J8335">
        <f t="shared" si="1303"/>
        <v>0</v>
      </c>
      <c r="K8335">
        <f t="shared" si="1307"/>
        <v>0</v>
      </c>
      <c r="L8335">
        <f t="shared" si="1304"/>
        <v>0</v>
      </c>
      <c r="M8335" s="66" t="str">
        <f t="shared" si="1300"/>
        <v xml:space="preserve"> </v>
      </c>
    </row>
    <row r="8336" spans="1:13" x14ac:dyDescent="0.25">
      <c r="A8336" s="25">
        <f t="shared" si="1308"/>
        <v>8336</v>
      </c>
      <c r="B8336" s="35">
        <f>+INDEX(Исходные_данные!A:Z,A8336+$X$32-1,$X$30)</f>
        <v>0</v>
      </c>
      <c r="C8336" s="25">
        <f>+IFERROR(_xlfn.NUMBERVALUE(INDEX(Исходные_данные!A:Z,A8336+$X$32-1,$X$31),"."),0)</f>
        <v>0</v>
      </c>
      <c r="D8336" s="51"/>
      <c r="E8336" s="3">
        <f t="shared" si="1305"/>
        <v>1289.4580000000001</v>
      </c>
      <c r="F8336" s="3">
        <f t="shared" si="1306"/>
        <v>1289.4574600000001</v>
      </c>
      <c r="G8336" s="8">
        <f t="shared" si="1309"/>
        <v>0</v>
      </c>
      <c r="H8336" s="7">
        <f t="shared" si="1301"/>
        <v>0</v>
      </c>
      <c r="I8336" s="7">
        <f t="shared" si="1302"/>
        <v>0</v>
      </c>
      <c r="J8336">
        <f t="shared" si="1303"/>
        <v>0</v>
      </c>
      <c r="K8336">
        <f t="shared" si="1307"/>
        <v>0</v>
      </c>
      <c r="L8336">
        <f t="shared" si="1304"/>
        <v>0</v>
      </c>
      <c r="M8336" s="66" t="str">
        <f t="shared" si="1300"/>
        <v xml:space="preserve"> </v>
      </c>
    </row>
    <row r="8337" spans="1:13" x14ac:dyDescent="0.25">
      <c r="A8337" s="25">
        <f t="shared" si="1308"/>
        <v>8337</v>
      </c>
      <c r="B8337" s="35">
        <f>+INDEX(Исходные_данные!A:Z,A8337+$X$32-1,$X$30)</f>
        <v>0</v>
      </c>
      <c r="C8337" s="25">
        <f>+IFERROR(_xlfn.NUMBERVALUE(INDEX(Исходные_данные!A:Z,A8337+$X$32-1,$X$31),"."),0)</f>
        <v>0</v>
      </c>
      <c r="D8337" s="51"/>
      <c r="E8337" s="3">
        <f t="shared" si="1305"/>
        <v>1289.4580000000001</v>
      </c>
      <c r="F8337" s="3">
        <f t="shared" si="1306"/>
        <v>1289.4574600000001</v>
      </c>
      <c r="G8337" s="8">
        <f t="shared" si="1309"/>
        <v>0</v>
      </c>
      <c r="H8337" s="7">
        <f t="shared" si="1301"/>
        <v>0</v>
      </c>
      <c r="I8337" s="7">
        <f t="shared" si="1302"/>
        <v>0</v>
      </c>
      <c r="J8337">
        <f t="shared" si="1303"/>
        <v>0</v>
      </c>
      <c r="K8337">
        <f t="shared" si="1307"/>
        <v>0</v>
      </c>
      <c r="L8337">
        <f t="shared" si="1304"/>
        <v>0</v>
      </c>
      <c r="M8337" s="66" t="str">
        <f t="shared" si="1300"/>
        <v xml:space="preserve"> </v>
      </c>
    </row>
    <row r="8338" spans="1:13" x14ac:dyDescent="0.25">
      <c r="A8338" s="25">
        <f t="shared" si="1308"/>
        <v>8338</v>
      </c>
      <c r="B8338" s="35">
        <f>+INDEX(Исходные_данные!A:Z,A8338+$X$32-1,$X$30)</f>
        <v>0</v>
      </c>
      <c r="C8338" s="25">
        <f>+IFERROR(_xlfn.NUMBERVALUE(INDEX(Исходные_данные!A:Z,A8338+$X$32-1,$X$31),"."),0)</f>
        <v>0</v>
      </c>
      <c r="D8338" s="51"/>
      <c r="E8338" s="3">
        <f t="shared" si="1305"/>
        <v>1289.4580000000001</v>
      </c>
      <c r="F8338" s="3">
        <f t="shared" si="1306"/>
        <v>1289.4574600000001</v>
      </c>
      <c r="G8338" s="8">
        <f t="shared" si="1309"/>
        <v>0</v>
      </c>
      <c r="H8338" s="7">
        <f t="shared" si="1301"/>
        <v>0</v>
      </c>
      <c r="I8338" s="7">
        <f t="shared" si="1302"/>
        <v>0</v>
      </c>
      <c r="J8338">
        <f t="shared" si="1303"/>
        <v>0</v>
      </c>
      <c r="K8338">
        <f t="shared" si="1307"/>
        <v>0</v>
      </c>
      <c r="L8338">
        <f t="shared" si="1304"/>
        <v>0</v>
      </c>
      <c r="M8338" s="66" t="str">
        <f t="shared" si="1300"/>
        <v xml:space="preserve"> </v>
      </c>
    </row>
    <row r="8339" spans="1:13" x14ac:dyDescent="0.25">
      <c r="A8339" s="25">
        <f t="shared" si="1308"/>
        <v>8339</v>
      </c>
      <c r="B8339" s="35">
        <f>+INDEX(Исходные_данные!A:Z,A8339+$X$32-1,$X$30)</f>
        <v>0</v>
      </c>
      <c r="C8339" s="25">
        <f>+IFERROR(_xlfn.NUMBERVALUE(INDEX(Исходные_данные!A:Z,A8339+$X$32-1,$X$31),"."),0)</f>
        <v>0</v>
      </c>
      <c r="D8339" s="51"/>
      <c r="E8339" s="3">
        <f t="shared" si="1305"/>
        <v>1289.4580000000001</v>
      </c>
      <c r="F8339" s="3">
        <f t="shared" si="1306"/>
        <v>1289.4574600000001</v>
      </c>
      <c r="G8339" s="8">
        <f t="shared" si="1309"/>
        <v>0</v>
      </c>
      <c r="H8339" s="7">
        <f t="shared" si="1301"/>
        <v>0</v>
      </c>
      <c r="I8339" s="7">
        <f t="shared" si="1302"/>
        <v>0</v>
      </c>
      <c r="J8339">
        <f t="shared" si="1303"/>
        <v>0</v>
      </c>
      <c r="K8339">
        <f t="shared" si="1307"/>
        <v>0</v>
      </c>
      <c r="L8339">
        <f t="shared" si="1304"/>
        <v>0</v>
      </c>
      <c r="M8339" s="66" t="str">
        <f t="shared" si="1300"/>
        <v xml:space="preserve"> </v>
      </c>
    </row>
    <row r="8340" spans="1:13" x14ac:dyDescent="0.25">
      <c r="A8340" s="25">
        <f t="shared" si="1308"/>
        <v>8340</v>
      </c>
      <c r="B8340" s="35">
        <f>+INDEX(Исходные_данные!A:Z,A8340+$X$32-1,$X$30)</f>
        <v>0</v>
      </c>
      <c r="C8340" s="25">
        <f>+IFERROR(_xlfn.NUMBERVALUE(INDEX(Исходные_данные!A:Z,A8340+$X$32-1,$X$31),"."),0)</f>
        <v>0</v>
      </c>
      <c r="D8340" s="51"/>
      <c r="E8340" s="3">
        <f t="shared" si="1305"/>
        <v>1289.4580000000001</v>
      </c>
      <c r="F8340" s="3">
        <f t="shared" si="1306"/>
        <v>1289.4574600000001</v>
      </c>
      <c r="G8340" s="8">
        <f t="shared" si="1309"/>
        <v>0</v>
      </c>
      <c r="H8340" s="7">
        <f t="shared" si="1301"/>
        <v>0</v>
      </c>
      <c r="I8340" s="7">
        <f t="shared" si="1302"/>
        <v>0</v>
      </c>
      <c r="J8340">
        <f t="shared" si="1303"/>
        <v>0</v>
      </c>
      <c r="K8340">
        <f t="shared" si="1307"/>
        <v>0</v>
      </c>
      <c r="L8340">
        <f t="shared" si="1304"/>
        <v>0</v>
      </c>
      <c r="M8340" s="66" t="str">
        <f t="shared" si="1300"/>
        <v xml:space="preserve"> </v>
      </c>
    </row>
    <row r="8341" spans="1:13" x14ac:dyDescent="0.25">
      <c r="A8341" s="25">
        <f t="shared" si="1308"/>
        <v>8341</v>
      </c>
      <c r="B8341" s="35">
        <f>+INDEX(Исходные_данные!A:Z,A8341+$X$32-1,$X$30)</f>
        <v>0</v>
      </c>
      <c r="C8341" s="25">
        <f>+IFERROR(_xlfn.NUMBERVALUE(INDEX(Исходные_данные!A:Z,A8341+$X$32-1,$X$31),"."),0)</f>
        <v>0</v>
      </c>
      <c r="D8341" s="51"/>
      <c r="E8341" s="3">
        <f t="shared" si="1305"/>
        <v>1289.4580000000001</v>
      </c>
      <c r="F8341" s="3">
        <f t="shared" si="1306"/>
        <v>1289.4574600000001</v>
      </c>
      <c r="G8341" s="8">
        <f t="shared" si="1309"/>
        <v>0</v>
      </c>
      <c r="H8341" s="7">
        <f t="shared" si="1301"/>
        <v>0</v>
      </c>
      <c r="I8341" s="7">
        <f t="shared" si="1302"/>
        <v>0</v>
      </c>
      <c r="J8341">
        <f t="shared" si="1303"/>
        <v>0</v>
      </c>
      <c r="K8341">
        <f t="shared" si="1307"/>
        <v>0</v>
      </c>
      <c r="L8341">
        <f t="shared" si="1304"/>
        <v>0</v>
      </c>
      <c r="M8341" s="66" t="str">
        <f t="shared" si="1300"/>
        <v xml:space="preserve"> </v>
      </c>
    </row>
    <row r="8342" spans="1:13" x14ac:dyDescent="0.25">
      <c r="A8342" s="25">
        <f t="shared" si="1308"/>
        <v>8342</v>
      </c>
      <c r="B8342" s="35">
        <f>+INDEX(Исходные_данные!A:Z,A8342+$X$32-1,$X$30)</f>
        <v>0</v>
      </c>
      <c r="C8342" s="25">
        <f>+IFERROR(_xlfn.NUMBERVALUE(INDEX(Исходные_данные!A:Z,A8342+$X$32-1,$X$31),"."),0)</f>
        <v>0</v>
      </c>
      <c r="D8342" s="51"/>
      <c r="E8342" s="3">
        <f t="shared" si="1305"/>
        <v>1289.4580000000001</v>
      </c>
      <c r="F8342" s="3">
        <f t="shared" si="1306"/>
        <v>1289.4574600000001</v>
      </c>
      <c r="G8342" s="8">
        <f t="shared" si="1309"/>
        <v>0</v>
      </c>
      <c r="H8342" s="7">
        <f t="shared" si="1301"/>
        <v>0</v>
      </c>
      <c r="I8342" s="7">
        <f t="shared" si="1302"/>
        <v>0</v>
      </c>
      <c r="J8342">
        <f t="shared" si="1303"/>
        <v>0</v>
      </c>
      <c r="K8342">
        <f t="shared" si="1307"/>
        <v>0</v>
      </c>
      <c r="L8342">
        <f t="shared" si="1304"/>
        <v>0</v>
      </c>
      <c r="M8342" s="66" t="str">
        <f t="shared" si="1300"/>
        <v xml:space="preserve"> </v>
      </c>
    </row>
    <row r="8343" spans="1:13" x14ac:dyDescent="0.25">
      <c r="A8343" s="25">
        <f t="shared" si="1308"/>
        <v>8343</v>
      </c>
      <c r="B8343" s="35">
        <f>+INDEX(Исходные_данные!A:Z,A8343+$X$32-1,$X$30)</f>
        <v>0</v>
      </c>
      <c r="C8343" s="25">
        <f>+IFERROR(_xlfn.NUMBERVALUE(INDEX(Исходные_данные!A:Z,A8343+$X$32-1,$X$31),"."),0)</f>
        <v>0</v>
      </c>
      <c r="D8343" s="51"/>
      <c r="E8343" s="3">
        <f t="shared" si="1305"/>
        <v>1289.4580000000001</v>
      </c>
      <c r="F8343" s="3">
        <f t="shared" si="1306"/>
        <v>1289.4574600000001</v>
      </c>
      <c r="G8343" s="8">
        <f t="shared" si="1309"/>
        <v>0</v>
      </c>
      <c r="H8343" s="7">
        <f t="shared" si="1301"/>
        <v>0</v>
      </c>
      <c r="I8343" s="7">
        <f t="shared" si="1302"/>
        <v>0</v>
      </c>
      <c r="J8343">
        <f t="shared" si="1303"/>
        <v>0</v>
      </c>
      <c r="K8343">
        <f t="shared" si="1307"/>
        <v>0</v>
      </c>
      <c r="L8343">
        <f t="shared" si="1304"/>
        <v>0</v>
      </c>
      <c r="M8343" s="66" t="str">
        <f t="shared" si="1300"/>
        <v xml:space="preserve"> </v>
      </c>
    </row>
    <row r="8344" spans="1:13" x14ac:dyDescent="0.25">
      <c r="A8344" s="25">
        <f t="shared" si="1308"/>
        <v>8344</v>
      </c>
      <c r="B8344" s="35">
        <f>+INDEX(Исходные_данные!A:Z,A8344+$X$32-1,$X$30)</f>
        <v>0</v>
      </c>
      <c r="C8344" s="25">
        <f>+IFERROR(_xlfn.NUMBERVALUE(INDEX(Исходные_данные!A:Z,A8344+$X$32-1,$X$31),"."),0)</f>
        <v>0</v>
      </c>
      <c r="D8344" s="51"/>
      <c r="E8344" s="3">
        <f t="shared" si="1305"/>
        <v>1289.4580000000001</v>
      </c>
      <c r="F8344" s="3">
        <f t="shared" si="1306"/>
        <v>1289.4574600000001</v>
      </c>
      <c r="G8344" s="8">
        <f t="shared" si="1309"/>
        <v>0</v>
      </c>
      <c r="H8344" s="7">
        <f t="shared" si="1301"/>
        <v>0</v>
      </c>
      <c r="I8344" s="7">
        <f t="shared" si="1302"/>
        <v>0</v>
      </c>
      <c r="J8344">
        <f t="shared" si="1303"/>
        <v>0</v>
      </c>
      <c r="K8344">
        <f t="shared" si="1307"/>
        <v>0</v>
      </c>
      <c r="L8344">
        <f t="shared" si="1304"/>
        <v>0</v>
      </c>
      <c r="M8344" s="66" t="str">
        <f t="shared" si="1300"/>
        <v xml:space="preserve"> </v>
      </c>
    </row>
    <row r="8345" spans="1:13" x14ac:dyDescent="0.25">
      <c r="A8345" s="25">
        <f t="shared" si="1308"/>
        <v>8345</v>
      </c>
      <c r="B8345" s="35">
        <f>+INDEX(Исходные_данные!A:Z,A8345+$X$32-1,$X$30)</f>
        <v>0</v>
      </c>
      <c r="C8345" s="25">
        <f>+IFERROR(_xlfn.NUMBERVALUE(INDEX(Исходные_данные!A:Z,A8345+$X$32-1,$X$31),"."),0)</f>
        <v>0</v>
      </c>
      <c r="D8345" s="51"/>
      <c r="E8345" s="3">
        <f t="shared" si="1305"/>
        <v>1289.4580000000001</v>
      </c>
      <c r="F8345" s="3">
        <f t="shared" si="1306"/>
        <v>1289.4574600000001</v>
      </c>
      <c r="G8345" s="8">
        <f t="shared" si="1309"/>
        <v>0</v>
      </c>
      <c r="H8345" s="7">
        <f t="shared" si="1301"/>
        <v>0</v>
      </c>
      <c r="I8345" s="7">
        <f t="shared" si="1302"/>
        <v>0</v>
      </c>
      <c r="J8345">
        <f t="shared" si="1303"/>
        <v>0</v>
      </c>
      <c r="K8345">
        <f t="shared" si="1307"/>
        <v>0</v>
      </c>
      <c r="L8345">
        <f t="shared" si="1304"/>
        <v>0</v>
      </c>
      <c r="M8345" s="66" t="str">
        <f t="shared" si="1300"/>
        <v xml:space="preserve"> </v>
      </c>
    </row>
    <row r="8346" spans="1:13" x14ac:dyDescent="0.25">
      <c r="A8346" s="25">
        <f t="shared" si="1308"/>
        <v>8346</v>
      </c>
      <c r="B8346" s="35">
        <f>+INDEX(Исходные_данные!A:Z,A8346+$X$32-1,$X$30)</f>
        <v>0</v>
      </c>
      <c r="C8346" s="25">
        <f>+IFERROR(_xlfn.NUMBERVALUE(INDEX(Исходные_данные!A:Z,A8346+$X$32-1,$X$31),"."),0)</f>
        <v>0</v>
      </c>
      <c r="D8346" s="51"/>
      <c r="E8346" s="3">
        <f t="shared" si="1305"/>
        <v>1289.4580000000001</v>
      </c>
      <c r="F8346" s="3">
        <f t="shared" si="1306"/>
        <v>1289.4574600000001</v>
      </c>
      <c r="G8346" s="8">
        <f t="shared" si="1309"/>
        <v>0</v>
      </c>
      <c r="H8346" s="7">
        <f t="shared" si="1301"/>
        <v>0</v>
      </c>
      <c r="I8346" s="7">
        <f t="shared" si="1302"/>
        <v>0</v>
      </c>
      <c r="J8346">
        <f t="shared" si="1303"/>
        <v>0</v>
      </c>
      <c r="K8346">
        <f t="shared" si="1307"/>
        <v>0</v>
      </c>
      <c r="L8346">
        <f t="shared" si="1304"/>
        <v>0</v>
      </c>
      <c r="M8346" s="66" t="str">
        <f t="shared" si="1300"/>
        <v xml:space="preserve"> </v>
      </c>
    </row>
    <row r="8347" spans="1:13" x14ac:dyDescent="0.25">
      <c r="A8347" s="25">
        <f t="shared" si="1308"/>
        <v>8347</v>
      </c>
      <c r="B8347" s="35">
        <f>+INDEX(Исходные_данные!A:Z,A8347+$X$32-1,$X$30)</f>
        <v>0</v>
      </c>
      <c r="C8347" s="25">
        <f>+IFERROR(_xlfn.NUMBERVALUE(INDEX(Исходные_данные!A:Z,A8347+$X$32-1,$X$31),"."),0)</f>
        <v>0</v>
      </c>
      <c r="D8347" s="51"/>
      <c r="E8347" s="3">
        <f t="shared" si="1305"/>
        <v>1289.4580000000001</v>
      </c>
      <c r="F8347" s="3">
        <f t="shared" si="1306"/>
        <v>1289.4574600000001</v>
      </c>
      <c r="G8347" s="8">
        <f t="shared" si="1309"/>
        <v>0</v>
      </c>
      <c r="H8347" s="7">
        <f t="shared" si="1301"/>
        <v>0</v>
      </c>
      <c r="I8347" s="7">
        <f t="shared" si="1302"/>
        <v>0</v>
      </c>
      <c r="J8347">
        <f t="shared" si="1303"/>
        <v>0</v>
      </c>
      <c r="K8347">
        <f t="shared" si="1307"/>
        <v>0</v>
      </c>
      <c r="L8347">
        <f t="shared" si="1304"/>
        <v>0</v>
      </c>
      <c r="M8347" s="66" t="str">
        <f t="shared" si="1300"/>
        <v xml:space="preserve"> </v>
      </c>
    </row>
    <row r="8348" spans="1:13" x14ac:dyDescent="0.25">
      <c r="A8348" s="25">
        <f t="shared" si="1308"/>
        <v>8348</v>
      </c>
      <c r="B8348" s="35">
        <f>+INDEX(Исходные_данные!A:Z,A8348+$X$32-1,$X$30)</f>
        <v>0</v>
      </c>
      <c r="C8348" s="25">
        <f>+IFERROR(_xlfn.NUMBERVALUE(INDEX(Исходные_данные!A:Z,A8348+$X$32-1,$X$31),"."),0)</f>
        <v>0</v>
      </c>
      <c r="D8348" s="51"/>
      <c r="E8348" s="3">
        <f t="shared" si="1305"/>
        <v>1289.4580000000001</v>
      </c>
      <c r="F8348" s="3">
        <f t="shared" si="1306"/>
        <v>1289.4574600000001</v>
      </c>
      <c r="G8348" s="8">
        <f t="shared" si="1309"/>
        <v>0</v>
      </c>
      <c r="H8348" s="7">
        <f t="shared" si="1301"/>
        <v>0</v>
      </c>
      <c r="I8348" s="7">
        <f t="shared" si="1302"/>
        <v>0</v>
      </c>
      <c r="J8348">
        <f t="shared" si="1303"/>
        <v>0</v>
      </c>
      <c r="K8348">
        <f t="shared" si="1307"/>
        <v>0</v>
      </c>
      <c r="L8348">
        <f t="shared" si="1304"/>
        <v>0</v>
      </c>
      <c r="M8348" s="66" t="str">
        <f t="shared" ref="M8348:M8411" si="1310">IF(AC8363=1,"",+CONCATENATE(IF($AC$43=1,CONCATENATE(D8348," "),""),IF($AC$44=1,CONCATENATE(E8348," (",TEXT(G8348,"0,0"),"%)"),"")))</f>
        <v xml:space="preserve"> </v>
      </c>
    </row>
    <row r="8349" spans="1:13" x14ac:dyDescent="0.25">
      <c r="A8349" s="25">
        <f t="shared" si="1308"/>
        <v>8349</v>
      </c>
      <c r="B8349" s="35">
        <f>+INDEX(Исходные_данные!A:Z,A8349+$X$32-1,$X$30)</f>
        <v>0</v>
      </c>
      <c r="C8349" s="25">
        <f>+IFERROR(_xlfn.NUMBERVALUE(INDEX(Исходные_данные!A:Z,A8349+$X$32-1,$X$31),"."),0)</f>
        <v>0</v>
      </c>
      <c r="D8349" s="51"/>
      <c r="E8349" s="3">
        <f t="shared" si="1305"/>
        <v>1289.4580000000001</v>
      </c>
      <c r="F8349" s="3">
        <f t="shared" si="1306"/>
        <v>1289.4574600000001</v>
      </c>
      <c r="G8349" s="8">
        <f t="shared" si="1309"/>
        <v>0</v>
      </c>
      <c r="H8349" s="7">
        <f t="shared" si="1301"/>
        <v>0</v>
      </c>
      <c r="I8349" s="7">
        <f t="shared" si="1302"/>
        <v>0</v>
      </c>
      <c r="J8349">
        <f t="shared" si="1303"/>
        <v>0</v>
      </c>
      <c r="K8349">
        <f t="shared" si="1307"/>
        <v>0</v>
      </c>
      <c r="L8349">
        <f t="shared" si="1304"/>
        <v>0</v>
      </c>
      <c r="M8349" s="66" t="str">
        <f t="shared" si="1310"/>
        <v xml:space="preserve"> </v>
      </c>
    </row>
    <row r="8350" spans="1:13" x14ac:dyDescent="0.25">
      <c r="A8350" s="25">
        <f t="shared" si="1308"/>
        <v>8350</v>
      </c>
      <c r="B8350" s="35">
        <f>+INDEX(Исходные_данные!A:Z,A8350+$X$32-1,$X$30)</f>
        <v>0</v>
      </c>
      <c r="C8350" s="25">
        <f>+IFERROR(_xlfn.NUMBERVALUE(INDEX(Исходные_данные!A:Z,A8350+$X$32-1,$X$31),"."),0)</f>
        <v>0</v>
      </c>
      <c r="D8350" s="51"/>
      <c r="E8350" s="3">
        <f t="shared" si="1305"/>
        <v>1289.4580000000001</v>
      </c>
      <c r="F8350" s="3">
        <f t="shared" si="1306"/>
        <v>1289.4574600000001</v>
      </c>
      <c r="G8350" s="8">
        <f t="shared" si="1309"/>
        <v>0</v>
      </c>
      <c r="H8350" s="7">
        <f t="shared" si="1301"/>
        <v>0</v>
      </c>
      <c r="I8350" s="7">
        <f t="shared" si="1302"/>
        <v>0</v>
      </c>
      <c r="J8350">
        <f t="shared" si="1303"/>
        <v>0</v>
      </c>
      <c r="K8350">
        <f t="shared" si="1307"/>
        <v>0</v>
      </c>
      <c r="L8350">
        <f t="shared" si="1304"/>
        <v>0</v>
      </c>
      <c r="M8350" s="66" t="str">
        <f t="shared" si="1310"/>
        <v xml:space="preserve"> </v>
      </c>
    </row>
    <row r="8351" spans="1:13" x14ac:dyDescent="0.25">
      <c r="A8351" s="25">
        <f t="shared" si="1308"/>
        <v>8351</v>
      </c>
      <c r="B8351" s="35">
        <f>+INDEX(Исходные_данные!A:Z,A8351+$X$32-1,$X$30)</f>
        <v>0</v>
      </c>
      <c r="C8351" s="25">
        <f>+IFERROR(_xlfn.NUMBERVALUE(INDEX(Исходные_данные!A:Z,A8351+$X$32-1,$X$31),"."),0)</f>
        <v>0</v>
      </c>
      <c r="D8351" s="51"/>
      <c r="E8351" s="3">
        <f t="shared" si="1305"/>
        <v>1289.4580000000001</v>
      </c>
      <c r="F8351" s="3">
        <f t="shared" si="1306"/>
        <v>1289.4574600000001</v>
      </c>
      <c r="G8351" s="8">
        <f t="shared" si="1309"/>
        <v>0</v>
      </c>
      <c r="H8351" s="7">
        <f t="shared" si="1301"/>
        <v>0</v>
      </c>
      <c r="I8351" s="7">
        <f t="shared" si="1302"/>
        <v>0</v>
      </c>
      <c r="J8351">
        <f t="shared" si="1303"/>
        <v>0</v>
      </c>
      <c r="K8351">
        <f t="shared" si="1307"/>
        <v>0</v>
      </c>
      <c r="L8351">
        <f t="shared" si="1304"/>
        <v>0</v>
      </c>
      <c r="M8351" s="66" t="str">
        <f t="shared" si="1310"/>
        <v xml:space="preserve"> </v>
      </c>
    </row>
    <row r="8352" spans="1:13" x14ac:dyDescent="0.25">
      <c r="A8352" s="25">
        <f t="shared" si="1308"/>
        <v>8352</v>
      </c>
      <c r="B8352" s="35">
        <f>+INDEX(Исходные_данные!A:Z,A8352+$X$32-1,$X$30)</f>
        <v>0</v>
      </c>
      <c r="C8352" s="25">
        <f>+IFERROR(_xlfn.NUMBERVALUE(INDEX(Исходные_данные!A:Z,A8352+$X$32-1,$X$31),"."),0)</f>
        <v>0</v>
      </c>
      <c r="D8352" s="51"/>
      <c r="E8352" s="3">
        <f t="shared" si="1305"/>
        <v>1289.4580000000001</v>
      </c>
      <c r="F8352" s="3">
        <f t="shared" si="1306"/>
        <v>1289.4574600000001</v>
      </c>
      <c r="G8352" s="8">
        <f t="shared" si="1309"/>
        <v>0</v>
      </c>
      <c r="H8352" s="7">
        <f t="shared" si="1301"/>
        <v>0</v>
      </c>
      <c r="I8352" s="7">
        <f t="shared" si="1302"/>
        <v>0</v>
      </c>
      <c r="J8352">
        <f t="shared" si="1303"/>
        <v>0</v>
      </c>
      <c r="K8352">
        <f t="shared" si="1307"/>
        <v>0</v>
      </c>
      <c r="L8352">
        <f t="shared" si="1304"/>
        <v>0</v>
      </c>
      <c r="M8352" s="66" t="str">
        <f t="shared" si="1310"/>
        <v xml:space="preserve"> </v>
      </c>
    </row>
    <row r="8353" spans="1:13" x14ac:dyDescent="0.25">
      <c r="A8353" s="25">
        <f t="shared" si="1308"/>
        <v>8353</v>
      </c>
      <c r="B8353" s="35">
        <f>+INDEX(Исходные_данные!A:Z,A8353+$X$32-1,$X$30)</f>
        <v>0</v>
      </c>
      <c r="C8353" s="25">
        <f>+IFERROR(_xlfn.NUMBERVALUE(INDEX(Исходные_данные!A:Z,A8353+$X$32-1,$X$31),"."),0)</f>
        <v>0</v>
      </c>
      <c r="D8353" s="51"/>
      <c r="E8353" s="3">
        <f t="shared" si="1305"/>
        <v>1289.4580000000001</v>
      </c>
      <c r="F8353" s="3">
        <f t="shared" si="1306"/>
        <v>1289.4574600000001</v>
      </c>
      <c r="G8353" s="8">
        <f t="shared" si="1309"/>
        <v>0</v>
      </c>
      <c r="H8353" s="7">
        <f t="shared" si="1301"/>
        <v>0</v>
      </c>
      <c r="I8353" s="7">
        <f t="shared" si="1302"/>
        <v>0</v>
      </c>
      <c r="J8353">
        <f t="shared" si="1303"/>
        <v>0</v>
      </c>
      <c r="K8353">
        <f t="shared" si="1307"/>
        <v>0</v>
      </c>
      <c r="L8353">
        <f t="shared" si="1304"/>
        <v>0</v>
      </c>
      <c r="M8353" s="66" t="str">
        <f t="shared" si="1310"/>
        <v xml:space="preserve"> </v>
      </c>
    </row>
    <row r="8354" spans="1:13" x14ac:dyDescent="0.25">
      <c r="A8354" s="25">
        <f t="shared" si="1308"/>
        <v>8354</v>
      </c>
      <c r="B8354" s="35">
        <f>+INDEX(Исходные_данные!A:Z,A8354+$X$32-1,$X$30)</f>
        <v>0</v>
      </c>
      <c r="C8354" s="25">
        <f>+IFERROR(_xlfn.NUMBERVALUE(INDEX(Исходные_данные!A:Z,A8354+$X$32-1,$X$31),"."),0)</f>
        <v>0</v>
      </c>
      <c r="D8354" s="51"/>
      <c r="E8354" s="3">
        <f t="shared" si="1305"/>
        <v>1289.4580000000001</v>
      </c>
      <c r="F8354" s="3">
        <f t="shared" si="1306"/>
        <v>1289.4574600000001</v>
      </c>
      <c r="G8354" s="8">
        <f t="shared" si="1309"/>
        <v>0</v>
      </c>
      <c r="H8354" s="7">
        <f t="shared" si="1301"/>
        <v>0</v>
      </c>
      <c r="I8354" s="7">
        <f t="shared" si="1302"/>
        <v>0</v>
      </c>
      <c r="J8354">
        <f t="shared" si="1303"/>
        <v>0</v>
      </c>
      <c r="K8354">
        <f t="shared" si="1307"/>
        <v>0</v>
      </c>
      <c r="L8354">
        <f t="shared" si="1304"/>
        <v>0</v>
      </c>
      <c r="M8354" s="66" t="str">
        <f t="shared" si="1310"/>
        <v xml:space="preserve"> </v>
      </c>
    </row>
    <row r="8355" spans="1:13" x14ac:dyDescent="0.25">
      <c r="A8355" s="25">
        <f t="shared" si="1308"/>
        <v>8355</v>
      </c>
      <c r="B8355" s="35">
        <f>+INDEX(Исходные_данные!A:Z,A8355+$X$32-1,$X$30)</f>
        <v>0</v>
      </c>
      <c r="C8355" s="25">
        <f>+IFERROR(_xlfn.NUMBERVALUE(INDEX(Исходные_данные!A:Z,A8355+$X$32-1,$X$31),"."),0)</f>
        <v>0</v>
      </c>
      <c r="D8355" s="51"/>
      <c r="E8355" s="3">
        <f t="shared" si="1305"/>
        <v>1289.4580000000001</v>
      </c>
      <c r="F8355" s="3">
        <f t="shared" si="1306"/>
        <v>1289.4574600000001</v>
      </c>
      <c r="G8355" s="8">
        <f t="shared" si="1309"/>
        <v>0</v>
      </c>
      <c r="H8355" s="7">
        <f t="shared" si="1301"/>
        <v>0</v>
      </c>
      <c r="I8355" s="7">
        <f t="shared" si="1302"/>
        <v>0</v>
      </c>
      <c r="J8355">
        <f t="shared" si="1303"/>
        <v>0</v>
      </c>
      <c r="K8355">
        <f t="shared" si="1307"/>
        <v>0</v>
      </c>
      <c r="L8355">
        <f t="shared" si="1304"/>
        <v>0</v>
      </c>
      <c r="M8355" s="66" t="str">
        <f t="shared" si="1310"/>
        <v xml:space="preserve"> </v>
      </c>
    </row>
    <row r="8356" spans="1:13" x14ac:dyDescent="0.25">
      <c r="A8356" s="25">
        <f t="shared" si="1308"/>
        <v>8356</v>
      </c>
      <c r="B8356" s="35">
        <f>+INDEX(Исходные_данные!A:Z,A8356+$X$32-1,$X$30)</f>
        <v>0</v>
      </c>
      <c r="C8356" s="25">
        <f>+IFERROR(_xlfn.NUMBERVALUE(INDEX(Исходные_данные!A:Z,A8356+$X$32-1,$X$31),"."),0)</f>
        <v>0</v>
      </c>
      <c r="D8356" s="51"/>
      <c r="E8356" s="3">
        <f t="shared" si="1305"/>
        <v>1289.4580000000001</v>
      </c>
      <c r="F8356" s="3">
        <f t="shared" si="1306"/>
        <v>1289.4574600000001</v>
      </c>
      <c r="G8356" s="8">
        <f t="shared" si="1309"/>
        <v>0</v>
      </c>
      <c r="H8356" s="7">
        <f t="shared" si="1301"/>
        <v>0</v>
      </c>
      <c r="I8356" s="7">
        <f t="shared" si="1302"/>
        <v>0</v>
      </c>
      <c r="J8356">
        <f t="shared" si="1303"/>
        <v>0</v>
      </c>
      <c r="K8356">
        <f t="shared" si="1307"/>
        <v>0</v>
      </c>
      <c r="L8356">
        <f t="shared" si="1304"/>
        <v>0</v>
      </c>
      <c r="M8356" s="66" t="str">
        <f t="shared" si="1310"/>
        <v xml:space="preserve"> </v>
      </c>
    </row>
    <row r="8357" spans="1:13" x14ac:dyDescent="0.25">
      <c r="A8357" s="25">
        <f t="shared" si="1308"/>
        <v>8357</v>
      </c>
      <c r="B8357" s="35">
        <f>+INDEX(Исходные_данные!A:Z,A8357+$X$32-1,$X$30)</f>
        <v>0</v>
      </c>
      <c r="C8357" s="25">
        <f>+IFERROR(_xlfn.NUMBERVALUE(INDEX(Исходные_данные!A:Z,A8357+$X$32-1,$X$31),"."),0)</f>
        <v>0</v>
      </c>
      <c r="D8357" s="51"/>
      <c r="E8357" s="3">
        <f t="shared" si="1305"/>
        <v>1289.4580000000001</v>
      </c>
      <c r="F8357" s="3">
        <f t="shared" si="1306"/>
        <v>1289.4574600000001</v>
      </c>
      <c r="G8357" s="8">
        <f t="shared" si="1309"/>
        <v>0</v>
      </c>
      <c r="H8357" s="7">
        <f t="shared" si="1301"/>
        <v>0</v>
      </c>
      <c r="I8357" s="7">
        <f t="shared" si="1302"/>
        <v>0</v>
      </c>
      <c r="J8357">
        <f t="shared" si="1303"/>
        <v>0</v>
      </c>
      <c r="K8357">
        <f t="shared" si="1307"/>
        <v>0</v>
      </c>
      <c r="L8357">
        <f t="shared" si="1304"/>
        <v>0</v>
      </c>
      <c r="M8357" s="66" t="str">
        <f t="shared" si="1310"/>
        <v xml:space="preserve"> </v>
      </c>
    </row>
    <row r="8358" spans="1:13" x14ac:dyDescent="0.25">
      <c r="A8358" s="25">
        <f t="shared" si="1308"/>
        <v>8358</v>
      </c>
      <c r="B8358" s="35">
        <f>+INDEX(Исходные_данные!A:Z,A8358+$X$32-1,$X$30)</f>
        <v>0</v>
      </c>
      <c r="C8358" s="25">
        <f>+IFERROR(_xlfn.NUMBERVALUE(INDEX(Исходные_данные!A:Z,A8358+$X$32-1,$X$31),"."),0)</f>
        <v>0</v>
      </c>
      <c r="D8358" s="51"/>
      <c r="E8358" s="3">
        <f t="shared" si="1305"/>
        <v>1289.4580000000001</v>
      </c>
      <c r="F8358" s="3">
        <f t="shared" si="1306"/>
        <v>1289.4574600000001</v>
      </c>
      <c r="G8358" s="8">
        <f t="shared" si="1309"/>
        <v>0</v>
      </c>
      <c r="H8358" s="7">
        <f t="shared" si="1301"/>
        <v>0</v>
      </c>
      <c r="I8358" s="7">
        <f t="shared" si="1302"/>
        <v>0</v>
      </c>
      <c r="J8358">
        <f t="shared" si="1303"/>
        <v>0</v>
      </c>
      <c r="K8358">
        <f t="shared" si="1307"/>
        <v>0</v>
      </c>
      <c r="L8358">
        <f t="shared" si="1304"/>
        <v>0</v>
      </c>
      <c r="M8358" s="66" t="str">
        <f t="shared" si="1310"/>
        <v xml:space="preserve"> </v>
      </c>
    </row>
    <row r="8359" spans="1:13" x14ac:dyDescent="0.25">
      <c r="A8359" s="25">
        <f t="shared" si="1308"/>
        <v>8359</v>
      </c>
      <c r="B8359" s="35">
        <f>+INDEX(Исходные_данные!A:Z,A8359+$X$32-1,$X$30)</f>
        <v>0</v>
      </c>
      <c r="C8359" s="25">
        <f>+IFERROR(_xlfn.NUMBERVALUE(INDEX(Исходные_данные!A:Z,A8359+$X$32-1,$X$31),"."),0)</f>
        <v>0</v>
      </c>
      <c r="D8359" s="51"/>
      <c r="E8359" s="3">
        <f t="shared" si="1305"/>
        <v>1289.4580000000001</v>
      </c>
      <c r="F8359" s="3">
        <f t="shared" si="1306"/>
        <v>1289.4574600000001</v>
      </c>
      <c r="G8359" s="8">
        <f t="shared" si="1309"/>
        <v>0</v>
      </c>
      <c r="H8359" s="7">
        <f t="shared" si="1301"/>
        <v>0</v>
      </c>
      <c r="I8359" s="7">
        <f t="shared" si="1302"/>
        <v>0</v>
      </c>
      <c r="J8359">
        <f t="shared" si="1303"/>
        <v>0</v>
      </c>
      <c r="K8359">
        <f t="shared" si="1307"/>
        <v>0</v>
      </c>
      <c r="L8359">
        <f t="shared" si="1304"/>
        <v>0</v>
      </c>
      <c r="M8359" s="66" t="str">
        <f t="shared" si="1310"/>
        <v xml:space="preserve"> </v>
      </c>
    </row>
    <row r="8360" spans="1:13" x14ac:dyDescent="0.25">
      <c r="A8360" s="25">
        <f t="shared" si="1308"/>
        <v>8360</v>
      </c>
      <c r="B8360" s="35">
        <f>+INDEX(Исходные_данные!A:Z,A8360+$X$32-1,$X$30)</f>
        <v>0</v>
      </c>
      <c r="C8360" s="25">
        <f>+IFERROR(_xlfn.NUMBERVALUE(INDEX(Исходные_данные!A:Z,A8360+$X$32-1,$X$31),"."),0)</f>
        <v>0</v>
      </c>
      <c r="D8360" s="51"/>
      <c r="E8360" s="3">
        <f t="shared" si="1305"/>
        <v>1289.4580000000001</v>
      </c>
      <c r="F8360" s="3">
        <f t="shared" si="1306"/>
        <v>1289.4574600000001</v>
      </c>
      <c r="G8360" s="8">
        <f t="shared" si="1309"/>
        <v>0</v>
      </c>
      <c r="H8360" s="7">
        <f t="shared" si="1301"/>
        <v>0</v>
      </c>
      <c r="I8360" s="7">
        <f t="shared" si="1302"/>
        <v>0</v>
      </c>
      <c r="J8360">
        <f t="shared" si="1303"/>
        <v>0</v>
      </c>
      <c r="K8360">
        <f t="shared" si="1307"/>
        <v>0</v>
      </c>
      <c r="L8360">
        <f t="shared" si="1304"/>
        <v>0</v>
      </c>
      <c r="M8360" s="66" t="str">
        <f t="shared" si="1310"/>
        <v xml:space="preserve"> </v>
      </c>
    </row>
    <row r="8361" spans="1:13" x14ac:dyDescent="0.25">
      <c r="A8361" s="25">
        <f t="shared" si="1308"/>
        <v>8361</v>
      </c>
      <c r="B8361" s="35">
        <f>+INDEX(Исходные_данные!A:Z,A8361+$X$32-1,$X$30)</f>
        <v>0</v>
      </c>
      <c r="C8361" s="25">
        <f>+IFERROR(_xlfn.NUMBERVALUE(INDEX(Исходные_данные!A:Z,A8361+$X$32-1,$X$31),"."),0)</f>
        <v>0</v>
      </c>
      <c r="D8361" s="51"/>
      <c r="E8361" s="3">
        <f t="shared" si="1305"/>
        <v>1289.4580000000001</v>
      </c>
      <c r="F8361" s="3">
        <f t="shared" si="1306"/>
        <v>1289.4574600000001</v>
      </c>
      <c r="G8361" s="8">
        <f t="shared" si="1309"/>
        <v>0</v>
      </c>
      <c r="H8361" s="7">
        <f t="shared" si="1301"/>
        <v>0</v>
      </c>
      <c r="I8361" s="7">
        <f t="shared" si="1302"/>
        <v>0</v>
      </c>
      <c r="J8361">
        <f t="shared" si="1303"/>
        <v>0</v>
      </c>
      <c r="K8361">
        <f t="shared" si="1307"/>
        <v>0</v>
      </c>
      <c r="L8361">
        <f t="shared" si="1304"/>
        <v>0</v>
      </c>
      <c r="M8361" s="66" t="str">
        <f t="shared" si="1310"/>
        <v xml:space="preserve"> </v>
      </c>
    </row>
    <row r="8362" spans="1:13" x14ac:dyDescent="0.25">
      <c r="A8362" s="25">
        <f t="shared" si="1308"/>
        <v>8362</v>
      </c>
      <c r="B8362" s="35">
        <f>+INDEX(Исходные_данные!A:Z,A8362+$X$32-1,$X$30)</f>
        <v>0</v>
      </c>
      <c r="C8362" s="25">
        <f>+IFERROR(_xlfn.NUMBERVALUE(INDEX(Исходные_данные!A:Z,A8362+$X$32-1,$X$31),"."),0)</f>
        <v>0</v>
      </c>
      <c r="D8362" s="51"/>
      <c r="E8362" s="3">
        <f t="shared" si="1305"/>
        <v>1289.4580000000001</v>
      </c>
      <c r="F8362" s="3">
        <f t="shared" si="1306"/>
        <v>1289.4574600000001</v>
      </c>
      <c r="G8362" s="8">
        <f t="shared" si="1309"/>
        <v>0</v>
      </c>
      <c r="H8362" s="7">
        <f t="shared" si="1301"/>
        <v>0</v>
      </c>
      <c r="I8362" s="7">
        <f t="shared" si="1302"/>
        <v>0</v>
      </c>
      <c r="J8362">
        <f t="shared" si="1303"/>
        <v>0</v>
      </c>
      <c r="K8362">
        <f t="shared" si="1307"/>
        <v>0</v>
      </c>
      <c r="L8362">
        <f t="shared" si="1304"/>
        <v>0</v>
      </c>
      <c r="M8362" s="66" t="str">
        <f t="shared" si="1310"/>
        <v xml:space="preserve"> </v>
      </c>
    </row>
    <row r="8363" spans="1:13" x14ac:dyDescent="0.25">
      <c r="A8363" s="25">
        <f t="shared" si="1308"/>
        <v>8363</v>
      </c>
      <c r="B8363" s="35">
        <f>+INDEX(Исходные_данные!A:Z,A8363+$X$32-1,$X$30)</f>
        <v>0</v>
      </c>
      <c r="C8363" s="25">
        <f>+IFERROR(_xlfn.NUMBERVALUE(INDEX(Исходные_данные!A:Z,A8363+$X$32-1,$X$31),"."),0)</f>
        <v>0</v>
      </c>
      <c r="D8363" s="51"/>
      <c r="E8363" s="3">
        <f t="shared" si="1305"/>
        <v>1289.4580000000001</v>
      </c>
      <c r="F8363" s="3">
        <f t="shared" si="1306"/>
        <v>1289.4574600000001</v>
      </c>
      <c r="G8363" s="8">
        <f t="shared" si="1309"/>
        <v>0</v>
      </c>
      <c r="H8363" s="7">
        <f t="shared" si="1301"/>
        <v>0</v>
      </c>
      <c r="I8363" s="7">
        <f t="shared" si="1302"/>
        <v>0</v>
      </c>
      <c r="J8363">
        <f t="shared" si="1303"/>
        <v>0</v>
      </c>
      <c r="K8363">
        <f t="shared" si="1307"/>
        <v>0</v>
      </c>
      <c r="L8363">
        <f t="shared" si="1304"/>
        <v>0</v>
      </c>
      <c r="M8363" s="66" t="str">
        <f t="shared" si="1310"/>
        <v xml:space="preserve"> </v>
      </c>
    </row>
    <row r="8364" spans="1:13" x14ac:dyDescent="0.25">
      <c r="A8364" s="25">
        <f t="shared" si="1308"/>
        <v>8364</v>
      </c>
      <c r="B8364" s="35">
        <f>+INDEX(Исходные_данные!A:Z,A8364+$X$32-1,$X$30)</f>
        <v>0</v>
      </c>
      <c r="C8364" s="25">
        <f>+IFERROR(_xlfn.NUMBERVALUE(INDEX(Исходные_данные!A:Z,A8364+$X$32-1,$X$31),"."),0)</f>
        <v>0</v>
      </c>
      <c r="D8364" s="51"/>
      <c r="E8364" s="3">
        <f t="shared" si="1305"/>
        <v>1289.4580000000001</v>
      </c>
      <c r="F8364" s="3">
        <f t="shared" si="1306"/>
        <v>1289.4574600000001</v>
      </c>
      <c r="G8364" s="8">
        <f t="shared" si="1309"/>
        <v>0</v>
      </c>
      <c r="H8364" s="7">
        <f t="shared" si="1301"/>
        <v>0</v>
      </c>
      <c r="I8364" s="7">
        <f t="shared" si="1302"/>
        <v>0</v>
      </c>
      <c r="J8364">
        <f t="shared" si="1303"/>
        <v>0</v>
      </c>
      <c r="K8364">
        <f t="shared" si="1307"/>
        <v>0</v>
      </c>
      <c r="L8364">
        <f t="shared" si="1304"/>
        <v>0</v>
      </c>
      <c r="M8364" s="66" t="str">
        <f t="shared" si="1310"/>
        <v xml:space="preserve"> </v>
      </c>
    </row>
    <row r="8365" spans="1:13" x14ac:dyDescent="0.25">
      <c r="A8365" s="25">
        <f t="shared" si="1308"/>
        <v>8365</v>
      </c>
      <c r="B8365" s="35">
        <f>+INDEX(Исходные_данные!A:Z,A8365+$X$32-1,$X$30)</f>
        <v>0</v>
      </c>
      <c r="C8365" s="25">
        <f>+IFERROR(_xlfn.NUMBERVALUE(INDEX(Исходные_данные!A:Z,A8365+$X$32-1,$X$31),"."),0)</f>
        <v>0</v>
      </c>
      <c r="D8365" s="51"/>
      <c r="E8365" s="3">
        <f t="shared" si="1305"/>
        <v>1289.4580000000001</v>
      </c>
      <c r="F8365" s="3">
        <f t="shared" si="1306"/>
        <v>1289.4574600000001</v>
      </c>
      <c r="G8365" s="8">
        <f t="shared" si="1309"/>
        <v>0</v>
      </c>
      <c r="H8365" s="7">
        <f t="shared" si="1301"/>
        <v>0</v>
      </c>
      <c r="I8365" s="7">
        <f t="shared" si="1302"/>
        <v>0</v>
      </c>
      <c r="J8365">
        <f t="shared" si="1303"/>
        <v>0</v>
      </c>
      <c r="K8365">
        <f t="shared" si="1307"/>
        <v>0</v>
      </c>
      <c r="L8365">
        <f t="shared" si="1304"/>
        <v>0</v>
      </c>
      <c r="M8365" s="66" t="str">
        <f t="shared" si="1310"/>
        <v xml:space="preserve"> </v>
      </c>
    </row>
    <row r="8366" spans="1:13" x14ac:dyDescent="0.25">
      <c r="A8366" s="25">
        <f t="shared" si="1308"/>
        <v>8366</v>
      </c>
      <c r="B8366" s="35">
        <f>+INDEX(Исходные_данные!A:Z,A8366+$X$32-1,$X$30)</f>
        <v>0</v>
      </c>
      <c r="C8366" s="25">
        <f>+IFERROR(_xlfn.NUMBERVALUE(INDEX(Исходные_данные!A:Z,A8366+$X$32-1,$X$31),"."),0)</f>
        <v>0</v>
      </c>
      <c r="D8366" s="51"/>
      <c r="E8366" s="3">
        <f t="shared" si="1305"/>
        <v>1289.4580000000001</v>
      </c>
      <c r="F8366" s="3">
        <f t="shared" si="1306"/>
        <v>1289.4574600000001</v>
      </c>
      <c r="G8366" s="8">
        <f t="shared" si="1309"/>
        <v>0</v>
      </c>
      <c r="H8366" s="7">
        <f t="shared" si="1301"/>
        <v>0</v>
      </c>
      <c r="I8366" s="7">
        <f t="shared" si="1302"/>
        <v>0</v>
      </c>
      <c r="J8366">
        <f t="shared" si="1303"/>
        <v>0</v>
      </c>
      <c r="K8366">
        <f t="shared" si="1307"/>
        <v>0</v>
      </c>
      <c r="L8366">
        <f t="shared" si="1304"/>
        <v>0</v>
      </c>
      <c r="M8366" s="66" t="str">
        <f t="shared" si="1310"/>
        <v xml:space="preserve"> </v>
      </c>
    </row>
    <row r="8367" spans="1:13" x14ac:dyDescent="0.25">
      <c r="A8367" s="25">
        <f t="shared" si="1308"/>
        <v>8367</v>
      </c>
      <c r="B8367" s="35">
        <f>+INDEX(Исходные_данные!A:Z,A8367+$X$32-1,$X$30)</f>
        <v>0</v>
      </c>
      <c r="C8367" s="25">
        <f>+IFERROR(_xlfn.NUMBERVALUE(INDEX(Исходные_данные!A:Z,A8367+$X$32-1,$X$31),"."),0)</f>
        <v>0</v>
      </c>
      <c r="D8367" s="51"/>
      <c r="E8367" s="3">
        <f t="shared" si="1305"/>
        <v>1289.4580000000001</v>
      </c>
      <c r="F8367" s="3">
        <f t="shared" si="1306"/>
        <v>1289.4574600000001</v>
      </c>
      <c r="G8367" s="8">
        <f t="shared" si="1309"/>
        <v>0</v>
      </c>
      <c r="H8367" s="7">
        <f t="shared" si="1301"/>
        <v>0</v>
      </c>
      <c r="I8367" s="7">
        <f t="shared" si="1302"/>
        <v>0</v>
      </c>
      <c r="J8367">
        <f t="shared" si="1303"/>
        <v>0</v>
      </c>
      <c r="K8367">
        <f t="shared" si="1307"/>
        <v>0</v>
      </c>
      <c r="L8367">
        <f t="shared" si="1304"/>
        <v>0</v>
      </c>
      <c r="M8367" s="66" t="str">
        <f t="shared" si="1310"/>
        <v xml:space="preserve"> </v>
      </c>
    </row>
    <row r="8368" spans="1:13" x14ac:dyDescent="0.25">
      <c r="A8368" s="25">
        <f t="shared" si="1308"/>
        <v>8368</v>
      </c>
      <c r="B8368" s="35">
        <f>+INDEX(Исходные_данные!A:Z,A8368+$X$32-1,$X$30)</f>
        <v>0</v>
      </c>
      <c r="C8368" s="25">
        <f>+IFERROR(_xlfn.NUMBERVALUE(INDEX(Исходные_данные!A:Z,A8368+$X$32-1,$X$31),"."),0)</f>
        <v>0</v>
      </c>
      <c r="D8368" s="51"/>
      <c r="E8368" s="3">
        <f t="shared" si="1305"/>
        <v>1289.4580000000001</v>
      </c>
      <c r="F8368" s="3">
        <f t="shared" si="1306"/>
        <v>1289.4574600000001</v>
      </c>
      <c r="G8368" s="8">
        <f t="shared" si="1309"/>
        <v>0</v>
      </c>
      <c r="H8368" s="7">
        <f t="shared" si="1301"/>
        <v>0</v>
      </c>
      <c r="I8368" s="7">
        <f t="shared" si="1302"/>
        <v>0</v>
      </c>
      <c r="J8368">
        <f t="shared" si="1303"/>
        <v>0</v>
      </c>
      <c r="K8368">
        <f t="shared" si="1307"/>
        <v>0</v>
      </c>
      <c r="L8368">
        <f t="shared" si="1304"/>
        <v>0</v>
      </c>
      <c r="M8368" s="66" t="str">
        <f t="shared" si="1310"/>
        <v xml:space="preserve"> </v>
      </c>
    </row>
    <row r="8369" spans="1:13" x14ac:dyDescent="0.25">
      <c r="A8369" s="25">
        <f t="shared" si="1308"/>
        <v>8369</v>
      </c>
      <c r="B8369" s="35">
        <f>+INDEX(Исходные_данные!A:Z,A8369+$X$32-1,$X$30)</f>
        <v>0</v>
      </c>
      <c r="C8369" s="25">
        <f>+IFERROR(_xlfn.NUMBERVALUE(INDEX(Исходные_данные!A:Z,A8369+$X$32-1,$X$31),"."),0)</f>
        <v>0</v>
      </c>
      <c r="D8369" s="51"/>
      <c r="E8369" s="3">
        <f t="shared" si="1305"/>
        <v>1289.4580000000001</v>
      </c>
      <c r="F8369" s="3">
        <f t="shared" si="1306"/>
        <v>1289.4574600000001</v>
      </c>
      <c r="G8369" s="8">
        <f t="shared" si="1309"/>
        <v>0</v>
      </c>
      <c r="H8369" s="7">
        <f t="shared" si="1301"/>
        <v>0</v>
      </c>
      <c r="I8369" s="7">
        <f t="shared" si="1302"/>
        <v>0</v>
      </c>
      <c r="J8369">
        <f t="shared" si="1303"/>
        <v>0</v>
      </c>
      <c r="K8369">
        <f t="shared" si="1307"/>
        <v>0</v>
      </c>
      <c r="L8369">
        <f t="shared" si="1304"/>
        <v>0</v>
      </c>
      <c r="M8369" s="66" t="str">
        <f t="shared" si="1310"/>
        <v xml:space="preserve"> </v>
      </c>
    </row>
    <row r="8370" spans="1:13" x14ac:dyDescent="0.25">
      <c r="A8370" s="25">
        <f t="shared" si="1308"/>
        <v>8370</v>
      </c>
      <c r="B8370" s="35">
        <f>+INDEX(Исходные_данные!A:Z,A8370+$X$32-1,$X$30)</f>
        <v>0</v>
      </c>
      <c r="C8370" s="25">
        <f>+IFERROR(_xlfn.NUMBERVALUE(INDEX(Исходные_данные!A:Z,A8370+$X$32-1,$X$31),"."),0)</f>
        <v>0</v>
      </c>
      <c r="D8370" s="51"/>
      <c r="E8370" s="3">
        <f t="shared" si="1305"/>
        <v>1289.4580000000001</v>
      </c>
      <c r="F8370" s="3">
        <f t="shared" si="1306"/>
        <v>1289.4574600000001</v>
      </c>
      <c r="G8370" s="8">
        <f t="shared" si="1309"/>
        <v>0</v>
      </c>
      <c r="H8370" s="7">
        <f t="shared" si="1301"/>
        <v>0</v>
      </c>
      <c r="I8370" s="7">
        <f t="shared" si="1302"/>
        <v>0</v>
      </c>
      <c r="J8370">
        <f t="shared" si="1303"/>
        <v>0</v>
      </c>
      <c r="K8370">
        <f t="shared" si="1307"/>
        <v>0</v>
      </c>
      <c r="L8370">
        <f t="shared" si="1304"/>
        <v>0</v>
      </c>
      <c r="M8370" s="66" t="str">
        <f t="shared" si="1310"/>
        <v xml:space="preserve"> </v>
      </c>
    </row>
    <row r="8371" spans="1:13" x14ac:dyDescent="0.25">
      <c r="A8371" s="25">
        <f t="shared" si="1308"/>
        <v>8371</v>
      </c>
      <c r="B8371" s="35">
        <f>+INDEX(Исходные_данные!A:Z,A8371+$X$32-1,$X$30)</f>
        <v>0</v>
      </c>
      <c r="C8371" s="25">
        <f>+IFERROR(_xlfn.NUMBERVALUE(INDEX(Исходные_данные!A:Z,A8371+$X$32-1,$X$31),"."),0)</f>
        <v>0</v>
      </c>
      <c r="D8371" s="51"/>
      <c r="E8371" s="3">
        <f t="shared" si="1305"/>
        <v>1289.4580000000001</v>
      </c>
      <c r="F8371" s="3">
        <f t="shared" si="1306"/>
        <v>1289.4574600000001</v>
      </c>
      <c r="G8371" s="8">
        <f t="shared" si="1309"/>
        <v>0</v>
      </c>
      <c r="H8371" s="7">
        <f t="shared" si="1301"/>
        <v>0</v>
      </c>
      <c r="I8371" s="7">
        <f t="shared" si="1302"/>
        <v>0</v>
      </c>
      <c r="J8371">
        <f t="shared" si="1303"/>
        <v>0</v>
      </c>
      <c r="K8371">
        <f t="shared" si="1307"/>
        <v>0</v>
      </c>
      <c r="L8371">
        <f t="shared" si="1304"/>
        <v>0</v>
      </c>
      <c r="M8371" s="66" t="str">
        <f t="shared" si="1310"/>
        <v xml:space="preserve"> </v>
      </c>
    </row>
    <row r="8372" spans="1:13" x14ac:dyDescent="0.25">
      <c r="A8372" s="25">
        <f t="shared" si="1308"/>
        <v>8372</v>
      </c>
      <c r="B8372" s="35">
        <f>+INDEX(Исходные_данные!A:Z,A8372+$X$32-1,$X$30)</f>
        <v>0</v>
      </c>
      <c r="C8372" s="25">
        <f>+IFERROR(_xlfn.NUMBERVALUE(INDEX(Исходные_данные!A:Z,A8372+$X$32-1,$X$31),"."),0)</f>
        <v>0</v>
      </c>
      <c r="D8372" s="51"/>
      <c r="E8372" s="3">
        <f t="shared" si="1305"/>
        <v>1289.4580000000001</v>
      </c>
      <c r="F8372" s="3">
        <f t="shared" si="1306"/>
        <v>1289.4574600000001</v>
      </c>
      <c r="G8372" s="8">
        <f t="shared" si="1309"/>
        <v>0</v>
      </c>
      <c r="H8372" s="7">
        <f t="shared" si="1301"/>
        <v>0</v>
      </c>
      <c r="I8372" s="7">
        <f t="shared" si="1302"/>
        <v>0</v>
      </c>
      <c r="J8372">
        <f t="shared" si="1303"/>
        <v>0</v>
      </c>
      <c r="K8372">
        <f t="shared" si="1307"/>
        <v>0</v>
      </c>
      <c r="L8372">
        <f t="shared" si="1304"/>
        <v>0</v>
      </c>
      <c r="M8372" s="66" t="str">
        <f t="shared" si="1310"/>
        <v xml:space="preserve"> </v>
      </c>
    </row>
    <row r="8373" spans="1:13" x14ac:dyDescent="0.25">
      <c r="A8373" s="25">
        <f t="shared" si="1308"/>
        <v>8373</v>
      </c>
      <c r="B8373" s="35">
        <f>+INDEX(Исходные_данные!A:Z,A8373+$X$32-1,$X$30)</f>
        <v>0</v>
      </c>
      <c r="C8373" s="25">
        <f>+IFERROR(_xlfn.NUMBERVALUE(INDEX(Исходные_данные!A:Z,A8373+$X$32-1,$X$31),"."),0)</f>
        <v>0</v>
      </c>
      <c r="D8373" s="51"/>
      <c r="E8373" s="3">
        <f t="shared" si="1305"/>
        <v>1289.4580000000001</v>
      </c>
      <c r="F8373" s="3">
        <f t="shared" si="1306"/>
        <v>1289.4574600000001</v>
      </c>
      <c r="G8373" s="8">
        <f t="shared" si="1309"/>
        <v>0</v>
      </c>
      <c r="H8373" s="7">
        <f t="shared" si="1301"/>
        <v>0</v>
      </c>
      <c r="I8373" s="7">
        <f t="shared" si="1302"/>
        <v>0</v>
      </c>
      <c r="J8373">
        <f t="shared" si="1303"/>
        <v>0</v>
      </c>
      <c r="K8373">
        <f t="shared" si="1307"/>
        <v>0</v>
      </c>
      <c r="L8373">
        <f t="shared" si="1304"/>
        <v>0</v>
      </c>
      <c r="M8373" s="66" t="str">
        <f t="shared" si="1310"/>
        <v xml:space="preserve"> </v>
      </c>
    </row>
    <row r="8374" spans="1:13" x14ac:dyDescent="0.25">
      <c r="A8374" s="25">
        <f t="shared" si="1308"/>
        <v>8374</v>
      </c>
      <c r="B8374" s="35">
        <f>+INDEX(Исходные_данные!A:Z,A8374+$X$32-1,$X$30)</f>
        <v>0</v>
      </c>
      <c r="C8374" s="25">
        <f>+IFERROR(_xlfn.NUMBERVALUE(INDEX(Исходные_данные!A:Z,A8374+$X$32-1,$X$31),"."),0)</f>
        <v>0</v>
      </c>
      <c r="D8374" s="51"/>
      <c r="E8374" s="3">
        <f t="shared" si="1305"/>
        <v>1289.4580000000001</v>
      </c>
      <c r="F8374" s="3">
        <f t="shared" si="1306"/>
        <v>1289.4574600000001</v>
      </c>
      <c r="G8374" s="8">
        <f t="shared" si="1309"/>
        <v>0</v>
      </c>
      <c r="H8374" s="7">
        <f t="shared" si="1301"/>
        <v>0</v>
      </c>
      <c r="I8374" s="7">
        <f t="shared" si="1302"/>
        <v>0</v>
      </c>
      <c r="J8374">
        <f t="shared" si="1303"/>
        <v>0</v>
      </c>
      <c r="K8374">
        <f t="shared" si="1307"/>
        <v>0</v>
      </c>
      <c r="L8374">
        <f t="shared" si="1304"/>
        <v>0</v>
      </c>
      <c r="M8374" s="66" t="str">
        <f t="shared" si="1310"/>
        <v xml:space="preserve"> </v>
      </c>
    </row>
    <row r="8375" spans="1:13" x14ac:dyDescent="0.25">
      <c r="A8375" s="25">
        <f t="shared" si="1308"/>
        <v>8375</v>
      </c>
      <c r="B8375" s="35">
        <f>+INDEX(Исходные_данные!A:Z,A8375+$X$32-1,$X$30)</f>
        <v>0</v>
      </c>
      <c r="C8375" s="25">
        <f>+IFERROR(_xlfn.NUMBERVALUE(INDEX(Исходные_данные!A:Z,A8375+$X$32-1,$X$31),"."),0)</f>
        <v>0</v>
      </c>
      <c r="D8375" s="51"/>
      <c r="E8375" s="3">
        <f t="shared" si="1305"/>
        <v>1289.4580000000001</v>
      </c>
      <c r="F8375" s="3">
        <f t="shared" si="1306"/>
        <v>1289.4574600000001</v>
      </c>
      <c r="G8375" s="8">
        <f t="shared" si="1309"/>
        <v>0</v>
      </c>
      <c r="H8375" s="7">
        <f t="shared" si="1301"/>
        <v>0</v>
      </c>
      <c r="I8375" s="7">
        <f t="shared" si="1302"/>
        <v>0</v>
      </c>
      <c r="J8375">
        <f t="shared" si="1303"/>
        <v>0</v>
      </c>
      <c r="K8375">
        <f t="shared" si="1307"/>
        <v>0</v>
      </c>
      <c r="L8375">
        <f t="shared" si="1304"/>
        <v>0</v>
      </c>
      <c r="M8375" s="66" t="str">
        <f t="shared" si="1310"/>
        <v xml:space="preserve"> </v>
      </c>
    </row>
    <row r="8376" spans="1:13" x14ac:dyDescent="0.25">
      <c r="A8376" s="25">
        <f t="shared" si="1308"/>
        <v>8376</v>
      </c>
      <c r="B8376" s="35">
        <f>+INDEX(Исходные_данные!A:Z,A8376+$X$32-1,$X$30)</f>
        <v>0</v>
      </c>
      <c r="C8376" s="25">
        <f>+IFERROR(_xlfn.NUMBERVALUE(INDEX(Исходные_данные!A:Z,A8376+$X$32-1,$X$31),"."),0)</f>
        <v>0</v>
      </c>
      <c r="D8376" s="51"/>
      <c r="E8376" s="3">
        <f t="shared" si="1305"/>
        <v>1289.4580000000001</v>
      </c>
      <c r="F8376" s="3">
        <f t="shared" si="1306"/>
        <v>1289.4574600000001</v>
      </c>
      <c r="G8376" s="8">
        <f t="shared" si="1309"/>
        <v>0</v>
      </c>
      <c r="H8376" s="7">
        <f t="shared" si="1301"/>
        <v>0</v>
      </c>
      <c r="I8376" s="7">
        <f t="shared" si="1302"/>
        <v>0</v>
      </c>
      <c r="J8376">
        <f t="shared" si="1303"/>
        <v>0</v>
      </c>
      <c r="K8376">
        <f t="shared" si="1307"/>
        <v>0</v>
      </c>
      <c r="L8376">
        <f t="shared" si="1304"/>
        <v>0</v>
      </c>
      <c r="M8376" s="66" t="str">
        <f t="shared" si="1310"/>
        <v xml:space="preserve"> </v>
      </c>
    </row>
    <row r="8377" spans="1:13" x14ac:dyDescent="0.25">
      <c r="A8377" s="25">
        <f t="shared" si="1308"/>
        <v>8377</v>
      </c>
      <c r="B8377" s="35">
        <f>+INDEX(Исходные_данные!A:Z,A8377+$X$32-1,$X$30)</f>
        <v>0</v>
      </c>
      <c r="C8377" s="25">
        <f>+IFERROR(_xlfn.NUMBERVALUE(INDEX(Исходные_данные!A:Z,A8377+$X$32-1,$X$31),"."),0)</f>
        <v>0</v>
      </c>
      <c r="D8377" s="51"/>
      <c r="E8377" s="3">
        <f t="shared" si="1305"/>
        <v>1289.4580000000001</v>
      </c>
      <c r="F8377" s="3">
        <f t="shared" si="1306"/>
        <v>1289.4574600000001</v>
      </c>
      <c r="G8377" s="8">
        <f t="shared" si="1309"/>
        <v>0</v>
      </c>
      <c r="H8377" s="7">
        <f t="shared" si="1301"/>
        <v>0</v>
      </c>
      <c r="I8377" s="7">
        <f t="shared" si="1302"/>
        <v>0</v>
      </c>
      <c r="J8377">
        <f t="shared" si="1303"/>
        <v>0</v>
      </c>
      <c r="K8377">
        <f t="shared" si="1307"/>
        <v>0</v>
      </c>
      <c r="L8377">
        <f t="shared" si="1304"/>
        <v>0</v>
      </c>
      <c r="M8377" s="66" t="str">
        <f t="shared" si="1310"/>
        <v xml:space="preserve"> </v>
      </c>
    </row>
    <row r="8378" spans="1:13" x14ac:dyDescent="0.25">
      <c r="A8378" s="25">
        <f t="shared" si="1308"/>
        <v>8378</v>
      </c>
      <c r="B8378" s="35">
        <f>+INDEX(Исходные_данные!A:Z,A8378+$X$32-1,$X$30)</f>
        <v>0</v>
      </c>
      <c r="C8378" s="25">
        <f>+IFERROR(_xlfn.NUMBERVALUE(INDEX(Исходные_данные!A:Z,A8378+$X$32-1,$X$31),"."),0)</f>
        <v>0</v>
      </c>
      <c r="D8378" s="51"/>
      <c r="E8378" s="3">
        <f t="shared" si="1305"/>
        <v>1289.4580000000001</v>
      </c>
      <c r="F8378" s="3">
        <f t="shared" si="1306"/>
        <v>1289.4574600000001</v>
      </c>
      <c r="G8378" s="8">
        <f t="shared" si="1309"/>
        <v>0</v>
      </c>
      <c r="H8378" s="7">
        <f t="shared" si="1301"/>
        <v>0</v>
      </c>
      <c r="I8378" s="7">
        <f t="shared" si="1302"/>
        <v>0</v>
      </c>
      <c r="J8378">
        <f t="shared" si="1303"/>
        <v>0</v>
      </c>
      <c r="K8378">
        <f t="shared" si="1307"/>
        <v>0</v>
      </c>
      <c r="L8378">
        <f t="shared" si="1304"/>
        <v>0</v>
      </c>
      <c r="M8378" s="66" t="str">
        <f t="shared" si="1310"/>
        <v xml:space="preserve"> </v>
      </c>
    </row>
    <row r="8379" spans="1:13" x14ac:dyDescent="0.25">
      <c r="A8379" s="25">
        <f t="shared" si="1308"/>
        <v>8379</v>
      </c>
      <c r="B8379" s="35">
        <f>+INDEX(Исходные_данные!A:Z,A8379+$X$32-1,$X$30)</f>
        <v>0</v>
      </c>
      <c r="C8379" s="25">
        <f>+IFERROR(_xlfn.NUMBERVALUE(INDEX(Исходные_данные!A:Z,A8379+$X$32-1,$X$31),"."),0)</f>
        <v>0</v>
      </c>
      <c r="D8379" s="51"/>
      <c r="E8379" s="3">
        <f t="shared" si="1305"/>
        <v>1289.4580000000001</v>
      </c>
      <c r="F8379" s="3">
        <f t="shared" si="1306"/>
        <v>1289.4574600000001</v>
      </c>
      <c r="G8379" s="8">
        <f t="shared" si="1309"/>
        <v>0</v>
      </c>
      <c r="H8379" s="7">
        <f t="shared" si="1301"/>
        <v>0</v>
      </c>
      <c r="I8379" s="7">
        <f t="shared" si="1302"/>
        <v>0</v>
      </c>
      <c r="J8379">
        <f t="shared" si="1303"/>
        <v>0</v>
      </c>
      <c r="K8379">
        <f t="shared" si="1307"/>
        <v>0</v>
      </c>
      <c r="L8379">
        <f t="shared" si="1304"/>
        <v>0</v>
      </c>
      <c r="M8379" s="66" t="str">
        <f t="shared" si="1310"/>
        <v xml:space="preserve"> </v>
      </c>
    </row>
    <row r="8380" spans="1:13" x14ac:dyDescent="0.25">
      <c r="A8380" s="25">
        <f t="shared" si="1308"/>
        <v>8380</v>
      </c>
      <c r="B8380" s="35">
        <f>+INDEX(Исходные_данные!A:Z,A8380+$X$32-1,$X$30)</f>
        <v>0</v>
      </c>
      <c r="C8380" s="25">
        <f>+IFERROR(_xlfn.NUMBERVALUE(INDEX(Исходные_данные!A:Z,A8380+$X$32-1,$X$31),"."),0)</f>
        <v>0</v>
      </c>
      <c r="D8380" s="51"/>
      <c r="E8380" s="3">
        <f t="shared" si="1305"/>
        <v>1289.4580000000001</v>
      </c>
      <c r="F8380" s="3">
        <f t="shared" si="1306"/>
        <v>1289.4574600000001</v>
      </c>
      <c r="G8380" s="8">
        <f t="shared" si="1309"/>
        <v>0</v>
      </c>
      <c r="H8380" s="7">
        <f t="shared" si="1301"/>
        <v>0</v>
      </c>
      <c r="I8380" s="7">
        <f t="shared" si="1302"/>
        <v>0</v>
      </c>
      <c r="J8380">
        <f t="shared" si="1303"/>
        <v>0</v>
      </c>
      <c r="K8380">
        <f t="shared" si="1307"/>
        <v>0</v>
      </c>
      <c r="L8380">
        <f t="shared" si="1304"/>
        <v>0</v>
      </c>
      <c r="M8380" s="66" t="str">
        <f t="shared" si="1310"/>
        <v xml:space="preserve"> </v>
      </c>
    </row>
    <row r="8381" spans="1:13" x14ac:dyDescent="0.25">
      <c r="A8381" s="25">
        <f t="shared" si="1308"/>
        <v>8381</v>
      </c>
      <c r="B8381" s="35">
        <f>+INDEX(Исходные_данные!A:Z,A8381+$X$32-1,$X$30)</f>
        <v>0</v>
      </c>
      <c r="C8381" s="25">
        <f>+IFERROR(_xlfn.NUMBERVALUE(INDEX(Исходные_данные!A:Z,A8381+$X$32-1,$X$31),"."),0)</f>
        <v>0</v>
      </c>
      <c r="D8381" s="51"/>
      <c r="E8381" s="3">
        <f t="shared" si="1305"/>
        <v>1289.4580000000001</v>
      </c>
      <c r="F8381" s="3">
        <f t="shared" si="1306"/>
        <v>1289.4574600000001</v>
      </c>
      <c r="G8381" s="8">
        <f t="shared" si="1309"/>
        <v>0</v>
      </c>
      <c r="H8381" s="7">
        <f t="shared" si="1301"/>
        <v>0</v>
      </c>
      <c r="I8381" s="7">
        <f t="shared" si="1302"/>
        <v>0</v>
      </c>
      <c r="J8381">
        <f t="shared" si="1303"/>
        <v>0</v>
      </c>
      <c r="K8381">
        <f t="shared" si="1307"/>
        <v>0</v>
      </c>
      <c r="L8381">
        <f t="shared" si="1304"/>
        <v>0</v>
      </c>
      <c r="M8381" s="66" t="str">
        <f t="shared" si="1310"/>
        <v xml:space="preserve"> </v>
      </c>
    </row>
    <row r="8382" spans="1:13" x14ac:dyDescent="0.25">
      <c r="A8382" s="25">
        <f t="shared" si="1308"/>
        <v>8382</v>
      </c>
      <c r="B8382" s="35">
        <f>+INDEX(Исходные_данные!A:Z,A8382+$X$32-1,$X$30)</f>
        <v>0</v>
      </c>
      <c r="C8382" s="25">
        <f>+IFERROR(_xlfn.NUMBERVALUE(INDEX(Исходные_данные!A:Z,A8382+$X$32-1,$X$31),"."),0)</f>
        <v>0</v>
      </c>
      <c r="D8382" s="51"/>
      <c r="E8382" s="3">
        <f t="shared" si="1305"/>
        <v>1289.4580000000001</v>
      </c>
      <c r="F8382" s="3">
        <f t="shared" si="1306"/>
        <v>1289.4574600000001</v>
      </c>
      <c r="G8382" s="8">
        <f t="shared" si="1309"/>
        <v>0</v>
      </c>
      <c r="H8382" s="7">
        <f t="shared" si="1301"/>
        <v>0</v>
      </c>
      <c r="I8382" s="7">
        <f t="shared" si="1302"/>
        <v>0</v>
      </c>
      <c r="J8382">
        <f t="shared" si="1303"/>
        <v>0</v>
      </c>
      <c r="K8382">
        <f t="shared" si="1307"/>
        <v>0</v>
      </c>
      <c r="L8382">
        <f t="shared" si="1304"/>
        <v>0</v>
      </c>
      <c r="M8382" s="66" t="str">
        <f t="shared" si="1310"/>
        <v xml:space="preserve"> </v>
      </c>
    </row>
    <row r="8383" spans="1:13" x14ac:dyDescent="0.25">
      <c r="A8383" s="25">
        <f t="shared" si="1308"/>
        <v>8383</v>
      </c>
      <c r="B8383" s="35">
        <f>+INDEX(Исходные_данные!A:Z,A8383+$X$32-1,$X$30)</f>
        <v>0</v>
      </c>
      <c r="C8383" s="25">
        <f>+IFERROR(_xlfn.NUMBERVALUE(INDEX(Исходные_данные!A:Z,A8383+$X$32-1,$X$31),"."),0)</f>
        <v>0</v>
      </c>
      <c r="D8383" s="51"/>
      <c r="E8383" s="3">
        <f t="shared" si="1305"/>
        <v>1289.4580000000001</v>
      </c>
      <c r="F8383" s="3">
        <f t="shared" si="1306"/>
        <v>1289.4574600000001</v>
      </c>
      <c r="G8383" s="8">
        <f t="shared" si="1309"/>
        <v>0</v>
      </c>
      <c r="H8383" s="7">
        <f t="shared" si="1301"/>
        <v>0</v>
      </c>
      <c r="I8383" s="7">
        <f t="shared" si="1302"/>
        <v>0</v>
      </c>
      <c r="J8383">
        <f t="shared" si="1303"/>
        <v>0</v>
      </c>
      <c r="K8383">
        <f t="shared" si="1307"/>
        <v>0</v>
      </c>
      <c r="L8383">
        <f t="shared" si="1304"/>
        <v>0</v>
      </c>
      <c r="M8383" s="66" t="str">
        <f t="shared" si="1310"/>
        <v xml:space="preserve"> </v>
      </c>
    </row>
    <row r="8384" spans="1:13" x14ac:dyDescent="0.25">
      <c r="A8384" s="25">
        <f t="shared" si="1308"/>
        <v>8384</v>
      </c>
      <c r="B8384" s="35">
        <f>+INDEX(Исходные_данные!A:Z,A8384+$X$32-1,$X$30)</f>
        <v>0</v>
      </c>
      <c r="C8384" s="25">
        <f>+IFERROR(_xlfn.NUMBERVALUE(INDEX(Исходные_данные!A:Z,A8384+$X$32-1,$X$31),"."),0)</f>
        <v>0</v>
      </c>
      <c r="D8384" s="51"/>
      <c r="E8384" s="3">
        <f t="shared" si="1305"/>
        <v>1289.4580000000001</v>
      </c>
      <c r="F8384" s="3">
        <f t="shared" si="1306"/>
        <v>1289.4574600000001</v>
      </c>
      <c r="G8384" s="8">
        <f t="shared" si="1309"/>
        <v>0</v>
      </c>
      <c r="H8384" s="7">
        <f t="shared" si="1301"/>
        <v>0</v>
      </c>
      <c r="I8384" s="7">
        <f t="shared" si="1302"/>
        <v>0</v>
      </c>
      <c r="J8384">
        <f t="shared" si="1303"/>
        <v>0</v>
      </c>
      <c r="K8384">
        <f t="shared" si="1307"/>
        <v>0</v>
      </c>
      <c r="L8384">
        <f t="shared" si="1304"/>
        <v>0</v>
      </c>
      <c r="M8384" s="66" t="str">
        <f t="shared" si="1310"/>
        <v xml:space="preserve"> </v>
      </c>
    </row>
    <row r="8385" spans="1:13" x14ac:dyDescent="0.25">
      <c r="A8385" s="25">
        <f t="shared" si="1308"/>
        <v>8385</v>
      </c>
      <c r="B8385" s="35">
        <f>+INDEX(Исходные_данные!A:Z,A8385+$X$32-1,$X$30)</f>
        <v>0</v>
      </c>
      <c r="C8385" s="25">
        <f>+IFERROR(_xlfn.NUMBERVALUE(INDEX(Исходные_данные!A:Z,A8385+$X$32-1,$X$31),"."),0)</f>
        <v>0</v>
      </c>
      <c r="D8385" s="51"/>
      <c r="E8385" s="3">
        <f t="shared" si="1305"/>
        <v>1289.4580000000001</v>
      </c>
      <c r="F8385" s="3">
        <f t="shared" si="1306"/>
        <v>1289.4574600000001</v>
      </c>
      <c r="G8385" s="8">
        <f t="shared" si="1309"/>
        <v>0</v>
      </c>
      <c r="H8385" s="7">
        <f t="shared" ref="H8385:H8448" si="1311">IF(G8385&gt;$X$35,C8385,0)</f>
        <v>0</v>
      </c>
      <c r="I8385" s="7">
        <f t="shared" ref="I8385:I8448" si="1312">IF(AND(A8385&gt;$Q$25,A8385&lt;=$Q$25+$T$25),1,0)</f>
        <v>0</v>
      </c>
      <c r="J8385">
        <f t="shared" ref="J8385:J8448" si="1313">IF(I8385=1,IF(H8385*$W$47&lt;=$X$48,H8385*$W$47,0),0)</f>
        <v>0</v>
      </c>
      <c r="K8385">
        <f t="shared" si="1307"/>
        <v>0</v>
      </c>
      <c r="L8385">
        <f t="shared" ref="L8385:L8448" si="1314">+IF(I8385=1,IF(H8385*$W$47&lt;=$X$48,0,$X$48),0)</f>
        <v>0</v>
      </c>
      <c r="M8385" s="66" t="str">
        <f t="shared" si="1310"/>
        <v xml:space="preserve"> </v>
      </c>
    </row>
    <row r="8386" spans="1:13" x14ac:dyDescent="0.25">
      <c r="A8386" s="25">
        <f t="shared" si="1308"/>
        <v>8386</v>
      </c>
      <c r="B8386" s="35">
        <f>+INDEX(Исходные_данные!A:Z,A8386+$X$32-1,$X$30)</f>
        <v>0</v>
      </c>
      <c r="C8386" s="25">
        <f>+IFERROR(_xlfn.NUMBERVALUE(INDEX(Исходные_данные!A:Z,A8386+$X$32-1,$X$31),"."),0)</f>
        <v>0</v>
      </c>
      <c r="D8386" s="51"/>
      <c r="E8386" s="3">
        <f t="shared" ref="E8386:E8449" si="1315">+IFERROR(IF(_xlfn.NUMBERVALUE(B8386,".")&lt;E8385,E8385,_xlfn.NUMBERVALUE(B8386,".")),E8385)</f>
        <v>1289.4580000000001</v>
      </c>
      <c r="F8386" s="3">
        <f t="shared" ref="F8386:F8449" si="1316">(E8386-$X$45*$X$44)/IF($X$44&lt;&gt;0,ABS($X$44),1)*$X$39</f>
        <v>1289.4574600000001</v>
      </c>
      <c r="G8386" s="8">
        <f t="shared" si="1309"/>
        <v>0</v>
      </c>
      <c r="H8386" s="7">
        <f t="shared" si="1311"/>
        <v>0</v>
      </c>
      <c r="I8386" s="7">
        <f t="shared" si="1312"/>
        <v>0</v>
      </c>
      <c r="J8386">
        <f t="shared" si="1313"/>
        <v>0</v>
      </c>
      <c r="K8386">
        <f t="shared" ref="K8386:K8449" si="1317">+J8386/100</f>
        <v>0</v>
      </c>
      <c r="L8386">
        <f t="shared" si="1314"/>
        <v>0</v>
      </c>
      <c r="M8386" s="66" t="str">
        <f t="shared" si="1310"/>
        <v xml:space="preserve"> </v>
      </c>
    </row>
    <row r="8387" spans="1:13" x14ac:dyDescent="0.25">
      <c r="A8387" s="25">
        <f t="shared" ref="A8387:A8450" si="1318">+A8386+1</f>
        <v>8387</v>
      </c>
      <c r="B8387" s="35">
        <f>+INDEX(Исходные_данные!A:Z,A8387+$X$32-1,$X$30)</f>
        <v>0</v>
      </c>
      <c r="C8387" s="25">
        <f>+IFERROR(_xlfn.NUMBERVALUE(INDEX(Исходные_данные!A:Z,A8387+$X$32-1,$X$31),"."),0)</f>
        <v>0</v>
      </c>
      <c r="D8387" s="51"/>
      <c r="E8387" s="3">
        <f t="shared" si="1315"/>
        <v>1289.4580000000001</v>
      </c>
      <c r="F8387" s="3">
        <f t="shared" si="1316"/>
        <v>1289.4574600000001</v>
      </c>
      <c r="G8387" s="8">
        <f t="shared" ref="G8387:G8450" si="1319">+IF(E8387=E8386,0,_xlfn.NUMBERVALUE(C8387,".")/O$56*100)</f>
        <v>0</v>
      </c>
      <c r="H8387" s="7">
        <f t="shared" si="1311"/>
        <v>0</v>
      </c>
      <c r="I8387" s="7">
        <f t="shared" si="1312"/>
        <v>0</v>
      </c>
      <c r="J8387">
        <f t="shared" si="1313"/>
        <v>0</v>
      </c>
      <c r="K8387">
        <f t="shared" si="1317"/>
        <v>0</v>
      </c>
      <c r="L8387">
        <f t="shared" si="1314"/>
        <v>0</v>
      </c>
      <c r="M8387" s="66" t="str">
        <f t="shared" si="1310"/>
        <v xml:space="preserve"> </v>
      </c>
    </row>
    <row r="8388" spans="1:13" x14ac:dyDescent="0.25">
      <c r="A8388" s="25">
        <f t="shared" si="1318"/>
        <v>8388</v>
      </c>
      <c r="B8388" s="35">
        <f>+INDEX(Исходные_данные!A:Z,A8388+$X$32-1,$X$30)</f>
        <v>0</v>
      </c>
      <c r="C8388" s="25">
        <f>+IFERROR(_xlfn.NUMBERVALUE(INDEX(Исходные_данные!A:Z,A8388+$X$32-1,$X$31),"."),0)</f>
        <v>0</v>
      </c>
      <c r="D8388" s="51"/>
      <c r="E8388" s="3">
        <f t="shared" si="1315"/>
        <v>1289.4580000000001</v>
      </c>
      <c r="F8388" s="3">
        <f t="shared" si="1316"/>
        <v>1289.4574600000001</v>
      </c>
      <c r="G8388" s="8">
        <f t="shared" si="1319"/>
        <v>0</v>
      </c>
      <c r="H8388" s="7">
        <f t="shared" si="1311"/>
        <v>0</v>
      </c>
      <c r="I8388" s="7">
        <f t="shared" si="1312"/>
        <v>0</v>
      </c>
      <c r="J8388">
        <f t="shared" si="1313"/>
        <v>0</v>
      </c>
      <c r="K8388">
        <f t="shared" si="1317"/>
        <v>0</v>
      </c>
      <c r="L8388">
        <f t="shared" si="1314"/>
        <v>0</v>
      </c>
      <c r="M8388" s="66" t="str">
        <f t="shared" si="1310"/>
        <v xml:space="preserve"> </v>
      </c>
    </row>
    <row r="8389" spans="1:13" x14ac:dyDescent="0.25">
      <c r="A8389" s="25">
        <f t="shared" si="1318"/>
        <v>8389</v>
      </c>
      <c r="B8389" s="35">
        <f>+INDEX(Исходные_данные!A:Z,A8389+$X$32-1,$X$30)</f>
        <v>0</v>
      </c>
      <c r="C8389" s="25">
        <f>+IFERROR(_xlfn.NUMBERVALUE(INDEX(Исходные_данные!A:Z,A8389+$X$32-1,$X$31),"."),0)</f>
        <v>0</v>
      </c>
      <c r="D8389" s="51"/>
      <c r="E8389" s="3">
        <f t="shared" si="1315"/>
        <v>1289.4580000000001</v>
      </c>
      <c r="F8389" s="3">
        <f t="shared" si="1316"/>
        <v>1289.4574600000001</v>
      </c>
      <c r="G8389" s="8">
        <f t="shared" si="1319"/>
        <v>0</v>
      </c>
      <c r="H8389" s="7">
        <f t="shared" si="1311"/>
        <v>0</v>
      </c>
      <c r="I8389" s="7">
        <f t="shared" si="1312"/>
        <v>0</v>
      </c>
      <c r="J8389">
        <f t="shared" si="1313"/>
        <v>0</v>
      </c>
      <c r="K8389">
        <f t="shared" si="1317"/>
        <v>0</v>
      </c>
      <c r="L8389">
        <f t="shared" si="1314"/>
        <v>0</v>
      </c>
      <c r="M8389" s="66" t="str">
        <f t="shared" si="1310"/>
        <v xml:space="preserve"> </v>
      </c>
    </row>
    <row r="8390" spans="1:13" x14ac:dyDescent="0.25">
      <c r="A8390" s="25">
        <f t="shared" si="1318"/>
        <v>8390</v>
      </c>
      <c r="B8390" s="35">
        <f>+INDEX(Исходные_данные!A:Z,A8390+$X$32-1,$X$30)</f>
        <v>0</v>
      </c>
      <c r="C8390" s="25">
        <f>+IFERROR(_xlfn.NUMBERVALUE(INDEX(Исходные_данные!A:Z,A8390+$X$32-1,$X$31),"."),0)</f>
        <v>0</v>
      </c>
      <c r="D8390" s="51"/>
      <c r="E8390" s="3">
        <f t="shared" si="1315"/>
        <v>1289.4580000000001</v>
      </c>
      <c r="F8390" s="3">
        <f t="shared" si="1316"/>
        <v>1289.4574600000001</v>
      </c>
      <c r="G8390" s="8">
        <f t="shared" si="1319"/>
        <v>0</v>
      </c>
      <c r="H8390" s="7">
        <f t="shared" si="1311"/>
        <v>0</v>
      </c>
      <c r="I8390" s="7">
        <f t="shared" si="1312"/>
        <v>0</v>
      </c>
      <c r="J8390">
        <f t="shared" si="1313"/>
        <v>0</v>
      </c>
      <c r="K8390">
        <f t="shared" si="1317"/>
        <v>0</v>
      </c>
      <c r="L8390">
        <f t="shared" si="1314"/>
        <v>0</v>
      </c>
      <c r="M8390" s="66" t="str">
        <f t="shared" si="1310"/>
        <v xml:space="preserve"> </v>
      </c>
    </row>
    <row r="8391" spans="1:13" x14ac:dyDescent="0.25">
      <c r="A8391" s="25">
        <f t="shared" si="1318"/>
        <v>8391</v>
      </c>
      <c r="B8391" s="35">
        <f>+INDEX(Исходные_данные!A:Z,A8391+$X$32-1,$X$30)</f>
        <v>0</v>
      </c>
      <c r="C8391" s="25">
        <f>+IFERROR(_xlfn.NUMBERVALUE(INDEX(Исходные_данные!A:Z,A8391+$X$32-1,$X$31),"."),0)</f>
        <v>0</v>
      </c>
      <c r="D8391" s="51"/>
      <c r="E8391" s="3">
        <f t="shared" si="1315"/>
        <v>1289.4580000000001</v>
      </c>
      <c r="F8391" s="3">
        <f t="shared" si="1316"/>
        <v>1289.4574600000001</v>
      </c>
      <c r="G8391" s="8">
        <f t="shared" si="1319"/>
        <v>0</v>
      </c>
      <c r="H8391" s="7">
        <f t="shared" si="1311"/>
        <v>0</v>
      </c>
      <c r="I8391" s="7">
        <f t="shared" si="1312"/>
        <v>0</v>
      </c>
      <c r="J8391">
        <f t="shared" si="1313"/>
        <v>0</v>
      </c>
      <c r="K8391">
        <f t="shared" si="1317"/>
        <v>0</v>
      </c>
      <c r="L8391">
        <f t="shared" si="1314"/>
        <v>0</v>
      </c>
      <c r="M8391" s="66" t="str">
        <f t="shared" si="1310"/>
        <v xml:space="preserve"> </v>
      </c>
    </row>
    <row r="8392" spans="1:13" x14ac:dyDescent="0.25">
      <c r="A8392" s="25">
        <f t="shared" si="1318"/>
        <v>8392</v>
      </c>
      <c r="B8392" s="35">
        <f>+INDEX(Исходные_данные!A:Z,A8392+$X$32-1,$X$30)</f>
        <v>0</v>
      </c>
      <c r="C8392" s="25">
        <f>+IFERROR(_xlfn.NUMBERVALUE(INDEX(Исходные_данные!A:Z,A8392+$X$32-1,$X$31),"."),0)</f>
        <v>0</v>
      </c>
      <c r="D8392" s="51"/>
      <c r="E8392" s="3">
        <f t="shared" si="1315"/>
        <v>1289.4580000000001</v>
      </c>
      <c r="F8392" s="3">
        <f t="shared" si="1316"/>
        <v>1289.4574600000001</v>
      </c>
      <c r="G8392" s="8">
        <f t="shared" si="1319"/>
        <v>0</v>
      </c>
      <c r="H8392" s="7">
        <f t="shared" si="1311"/>
        <v>0</v>
      </c>
      <c r="I8392" s="7">
        <f t="shared" si="1312"/>
        <v>0</v>
      </c>
      <c r="J8392">
        <f t="shared" si="1313"/>
        <v>0</v>
      </c>
      <c r="K8392">
        <f t="shared" si="1317"/>
        <v>0</v>
      </c>
      <c r="L8392">
        <f t="shared" si="1314"/>
        <v>0</v>
      </c>
      <c r="M8392" s="66" t="str">
        <f t="shared" si="1310"/>
        <v xml:space="preserve"> </v>
      </c>
    </row>
    <row r="8393" spans="1:13" x14ac:dyDescent="0.25">
      <c r="A8393" s="25">
        <f t="shared" si="1318"/>
        <v>8393</v>
      </c>
      <c r="B8393" s="35">
        <f>+INDEX(Исходные_данные!A:Z,A8393+$X$32-1,$X$30)</f>
        <v>0</v>
      </c>
      <c r="C8393" s="25">
        <f>+IFERROR(_xlfn.NUMBERVALUE(INDEX(Исходные_данные!A:Z,A8393+$X$32-1,$X$31),"."),0)</f>
        <v>0</v>
      </c>
      <c r="D8393" s="51"/>
      <c r="E8393" s="3">
        <f t="shared" si="1315"/>
        <v>1289.4580000000001</v>
      </c>
      <c r="F8393" s="3">
        <f t="shared" si="1316"/>
        <v>1289.4574600000001</v>
      </c>
      <c r="G8393" s="8">
        <f t="shared" si="1319"/>
        <v>0</v>
      </c>
      <c r="H8393" s="7">
        <f t="shared" si="1311"/>
        <v>0</v>
      </c>
      <c r="I8393" s="7">
        <f t="shared" si="1312"/>
        <v>0</v>
      </c>
      <c r="J8393">
        <f t="shared" si="1313"/>
        <v>0</v>
      </c>
      <c r="K8393">
        <f t="shared" si="1317"/>
        <v>0</v>
      </c>
      <c r="L8393">
        <f t="shared" si="1314"/>
        <v>0</v>
      </c>
      <c r="M8393" s="66" t="str">
        <f t="shared" si="1310"/>
        <v xml:space="preserve"> </v>
      </c>
    </row>
    <row r="8394" spans="1:13" x14ac:dyDescent="0.25">
      <c r="A8394" s="25">
        <f t="shared" si="1318"/>
        <v>8394</v>
      </c>
      <c r="B8394" s="35">
        <f>+INDEX(Исходные_данные!A:Z,A8394+$X$32-1,$X$30)</f>
        <v>0</v>
      </c>
      <c r="C8394" s="25">
        <f>+IFERROR(_xlfn.NUMBERVALUE(INDEX(Исходные_данные!A:Z,A8394+$X$32-1,$X$31),"."),0)</f>
        <v>0</v>
      </c>
      <c r="D8394" s="51"/>
      <c r="E8394" s="3">
        <f t="shared" si="1315"/>
        <v>1289.4580000000001</v>
      </c>
      <c r="F8394" s="3">
        <f t="shared" si="1316"/>
        <v>1289.4574600000001</v>
      </c>
      <c r="G8394" s="8">
        <f t="shared" si="1319"/>
        <v>0</v>
      </c>
      <c r="H8394" s="7">
        <f t="shared" si="1311"/>
        <v>0</v>
      </c>
      <c r="I8394" s="7">
        <f t="shared" si="1312"/>
        <v>0</v>
      </c>
      <c r="J8394">
        <f t="shared" si="1313"/>
        <v>0</v>
      </c>
      <c r="K8394">
        <f t="shared" si="1317"/>
        <v>0</v>
      </c>
      <c r="L8394">
        <f t="shared" si="1314"/>
        <v>0</v>
      </c>
      <c r="M8394" s="66" t="str">
        <f t="shared" si="1310"/>
        <v xml:space="preserve"> </v>
      </c>
    </row>
    <row r="8395" spans="1:13" x14ac:dyDescent="0.25">
      <c r="A8395" s="25">
        <f t="shared" si="1318"/>
        <v>8395</v>
      </c>
      <c r="B8395" s="35">
        <f>+INDEX(Исходные_данные!A:Z,A8395+$X$32-1,$X$30)</f>
        <v>0</v>
      </c>
      <c r="C8395" s="25">
        <f>+IFERROR(_xlfn.NUMBERVALUE(INDEX(Исходные_данные!A:Z,A8395+$X$32-1,$X$31),"."),0)</f>
        <v>0</v>
      </c>
      <c r="D8395" s="51"/>
      <c r="E8395" s="3">
        <f t="shared" si="1315"/>
        <v>1289.4580000000001</v>
      </c>
      <c r="F8395" s="3">
        <f t="shared" si="1316"/>
        <v>1289.4574600000001</v>
      </c>
      <c r="G8395" s="8">
        <f t="shared" si="1319"/>
        <v>0</v>
      </c>
      <c r="H8395" s="7">
        <f t="shared" si="1311"/>
        <v>0</v>
      </c>
      <c r="I8395" s="7">
        <f t="shared" si="1312"/>
        <v>0</v>
      </c>
      <c r="J8395">
        <f t="shared" si="1313"/>
        <v>0</v>
      </c>
      <c r="K8395">
        <f t="shared" si="1317"/>
        <v>0</v>
      </c>
      <c r="L8395">
        <f t="shared" si="1314"/>
        <v>0</v>
      </c>
      <c r="M8395" s="66" t="str">
        <f t="shared" si="1310"/>
        <v xml:space="preserve"> </v>
      </c>
    </row>
    <row r="8396" spans="1:13" x14ac:dyDescent="0.25">
      <c r="A8396" s="25">
        <f t="shared" si="1318"/>
        <v>8396</v>
      </c>
      <c r="B8396" s="35">
        <f>+INDEX(Исходные_данные!A:Z,A8396+$X$32-1,$X$30)</f>
        <v>0</v>
      </c>
      <c r="C8396" s="25">
        <f>+IFERROR(_xlfn.NUMBERVALUE(INDEX(Исходные_данные!A:Z,A8396+$X$32-1,$X$31),"."),0)</f>
        <v>0</v>
      </c>
      <c r="D8396" s="51"/>
      <c r="E8396" s="3">
        <f t="shared" si="1315"/>
        <v>1289.4580000000001</v>
      </c>
      <c r="F8396" s="3">
        <f t="shared" si="1316"/>
        <v>1289.4574600000001</v>
      </c>
      <c r="G8396" s="8">
        <f t="shared" si="1319"/>
        <v>0</v>
      </c>
      <c r="H8396" s="7">
        <f t="shared" si="1311"/>
        <v>0</v>
      </c>
      <c r="I8396" s="7">
        <f t="shared" si="1312"/>
        <v>0</v>
      </c>
      <c r="J8396">
        <f t="shared" si="1313"/>
        <v>0</v>
      </c>
      <c r="K8396">
        <f t="shared" si="1317"/>
        <v>0</v>
      </c>
      <c r="L8396">
        <f t="shared" si="1314"/>
        <v>0</v>
      </c>
      <c r="M8396" s="66" t="str">
        <f t="shared" si="1310"/>
        <v xml:space="preserve"> </v>
      </c>
    </row>
    <row r="8397" spans="1:13" x14ac:dyDescent="0.25">
      <c r="A8397" s="25">
        <f t="shared" si="1318"/>
        <v>8397</v>
      </c>
      <c r="B8397" s="35">
        <f>+INDEX(Исходные_данные!A:Z,A8397+$X$32-1,$X$30)</f>
        <v>0</v>
      </c>
      <c r="C8397" s="25">
        <f>+IFERROR(_xlfn.NUMBERVALUE(INDEX(Исходные_данные!A:Z,A8397+$X$32-1,$X$31),"."),0)</f>
        <v>0</v>
      </c>
      <c r="D8397" s="51"/>
      <c r="E8397" s="3">
        <f t="shared" si="1315"/>
        <v>1289.4580000000001</v>
      </c>
      <c r="F8397" s="3">
        <f t="shared" si="1316"/>
        <v>1289.4574600000001</v>
      </c>
      <c r="G8397" s="8">
        <f t="shared" si="1319"/>
        <v>0</v>
      </c>
      <c r="H8397" s="7">
        <f t="shared" si="1311"/>
        <v>0</v>
      </c>
      <c r="I8397" s="7">
        <f t="shared" si="1312"/>
        <v>0</v>
      </c>
      <c r="J8397">
        <f t="shared" si="1313"/>
        <v>0</v>
      </c>
      <c r="K8397">
        <f t="shared" si="1317"/>
        <v>0</v>
      </c>
      <c r="L8397">
        <f t="shared" si="1314"/>
        <v>0</v>
      </c>
      <c r="M8397" s="66" t="str">
        <f t="shared" si="1310"/>
        <v xml:space="preserve"> </v>
      </c>
    </row>
    <row r="8398" spans="1:13" x14ac:dyDescent="0.25">
      <c r="A8398" s="25">
        <f t="shared" si="1318"/>
        <v>8398</v>
      </c>
      <c r="B8398" s="35">
        <f>+INDEX(Исходные_данные!A:Z,A8398+$X$32-1,$X$30)</f>
        <v>0</v>
      </c>
      <c r="C8398" s="25">
        <f>+IFERROR(_xlfn.NUMBERVALUE(INDEX(Исходные_данные!A:Z,A8398+$X$32-1,$X$31),"."),0)</f>
        <v>0</v>
      </c>
      <c r="D8398" s="51"/>
      <c r="E8398" s="3">
        <f t="shared" si="1315"/>
        <v>1289.4580000000001</v>
      </c>
      <c r="F8398" s="3">
        <f t="shared" si="1316"/>
        <v>1289.4574600000001</v>
      </c>
      <c r="G8398" s="8">
        <f t="shared" si="1319"/>
        <v>0</v>
      </c>
      <c r="H8398" s="7">
        <f t="shared" si="1311"/>
        <v>0</v>
      </c>
      <c r="I8398" s="7">
        <f t="shared" si="1312"/>
        <v>0</v>
      </c>
      <c r="J8398">
        <f t="shared" si="1313"/>
        <v>0</v>
      </c>
      <c r="K8398">
        <f t="shared" si="1317"/>
        <v>0</v>
      </c>
      <c r="L8398">
        <f t="shared" si="1314"/>
        <v>0</v>
      </c>
      <c r="M8398" s="66" t="str">
        <f t="shared" si="1310"/>
        <v xml:space="preserve"> </v>
      </c>
    </row>
    <row r="8399" spans="1:13" x14ac:dyDescent="0.25">
      <c r="A8399" s="25">
        <f t="shared" si="1318"/>
        <v>8399</v>
      </c>
      <c r="B8399" s="35">
        <f>+INDEX(Исходные_данные!A:Z,A8399+$X$32-1,$X$30)</f>
        <v>0</v>
      </c>
      <c r="C8399" s="25">
        <f>+IFERROR(_xlfn.NUMBERVALUE(INDEX(Исходные_данные!A:Z,A8399+$X$32-1,$X$31),"."),0)</f>
        <v>0</v>
      </c>
      <c r="D8399" s="51"/>
      <c r="E8399" s="3">
        <f t="shared" si="1315"/>
        <v>1289.4580000000001</v>
      </c>
      <c r="F8399" s="3">
        <f t="shared" si="1316"/>
        <v>1289.4574600000001</v>
      </c>
      <c r="G8399" s="8">
        <f t="shared" si="1319"/>
        <v>0</v>
      </c>
      <c r="H8399" s="7">
        <f t="shared" si="1311"/>
        <v>0</v>
      </c>
      <c r="I8399" s="7">
        <f t="shared" si="1312"/>
        <v>0</v>
      </c>
      <c r="J8399">
        <f t="shared" si="1313"/>
        <v>0</v>
      </c>
      <c r="K8399">
        <f t="shared" si="1317"/>
        <v>0</v>
      </c>
      <c r="L8399">
        <f t="shared" si="1314"/>
        <v>0</v>
      </c>
      <c r="M8399" s="66" t="str">
        <f t="shared" si="1310"/>
        <v xml:space="preserve"> </v>
      </c>
    </row>
    <row r="8400" spans="1:13" x14ac:dyDescent="0.25">
      <c r="A8400" s="25">
        <f t="shared" si="1318"/>
        <v>8400</v>
      </c>
      <c r="B8400" s="35">
        <f>+INDEX(Исходные_данные!A:Z,A8400+$X$32-1,$X$30)</f>
        <v>0</v>
      </c>
      <c r="C8400" s="25">
        <f>+IFERROR(_xlfn.NUMBERVALUE(INDEX(Исходные_данные!A:Z,A8400+$X$32-1,$X$31),"."),0)</f>
        <v>0</v>
      </c>
      <c r="D8400" s="51"/>
      <c r="E8400" s="3">
        <f t="shared" si="1315"/>
        <v>1289.4580000000001</v>
      </c>
      <c r="F8400" s="3">
        <f t="shared" si="1316"/>
        <v>1289.4574600000001</v>
      </c>
      <c r="G8400" s="8">
        <f t="shared" si="1319"/>
        <v>0</v>
      </c>
      <c r="H8400" s="7">
        <f t="shared" si="1311"/>
        <v>0</v>
      </c>
      <c r="I8400" s="7">
        <f t="shared" si="1312"/>
        <v>0</v>
      </c>
      <c r="J8400">
        <f t="shared" si="1313"/>
        <v>0</v>
      </c>
      <c r="K8400">
        <f t="shared" si="1317"/>
        <v>0</v>
      </c>
      <c r="L8400">
        <f t="shared" si="1314"/>
        <v>0</v>
      </c>
      <c r="M8400" s="66" t="str">
        <f t="shared" si="1310"/>
        <v xml:space="preserve"> </v>
      </c>
    </row>
    <row r="8401" spans="1:13" x14ac:dyDescent="0.25">
      <c r="A8401" s="25">
        <f t="shared" si="1318"/>
        <v>8401</v>
      </c>
      <c r="B8401" s="35">
        <f>+INDEX(Исходные_данные!A:Z,A8401+$X$32-1,$X$30)</f>
        <v>0</v>
      </c>
      <c r="C8401" s="25">
        <f>+IFERROR(_xlfn.NUMBERVALUE(INDEX(Исходные_данные!A:Z,A8401+$X$32-1,$X$31),"."),0)</f>
        <v>0</v>
      </c>
      <c r="D8401" s="51"/>
      <c r="E8401" s="3">
        <f t="shared" si="1315"/>
        <v>1289.4580000000001</v>
      </c>
      <c r="F8401" s="3">
        <f t="shared" si="1316"/>
        <v>1289.4574600000001</v>
      </c>
      <c r="G8401" s="8">
        <f t="shared" si="1319"/>
        <v>0</v>
      </c>
      <c r="H8401" s="7">
        <f t="shared" si="1311"/>
        <v>0</v>
      </c>
      <c r="I8401" s="7">
        <f t="shared" si="1312"/>
        <v>0</v>
      </c>
      <c r="J8401">
        <f t="shared" si="1313"/>
        <v>0</v>
      </c>
      <c r="K8401">
        <f t="shared" si="1317"/>
        <v>0</v>
      </c>
      <c r="L8401">
        <f t="shared" si="1314"/>
        <v>0</v>
      </c>
      <c r="M8401" s="66" t="str">
        <f t="shared" si="1310"/>
        <v xml:space="preserve"> </v>
      </c>
    </row>
    <row r="8402" spans="1:13" x14ac:dyDescent="0.25">
      <c r="A8402" s="25">
        <f t="shared" si="1318"/>
        <v>8402</v>
      </c>
      <c r="B8402" s="35">
        <f>+INDEX(Исходные_данные!A:Z,A8402+$X$32-1,$X$30)</f>
        <v>0</v>
      </c>
      <c r="C8402" s="25">
        <f>+IFERROR(_xlfn.NUMBERVALUE(INDEX(Исходные_данные!A:Z,A8402+$X$32-1,$X$31),"."),0)</f>
        <v>0</v>
      </c>
      <c r="D8402" s="51"/>
      <c r="E8402" s="3">
        <f t="shared" si="1315"/>
        <v>1289.4580000000001</v>
      </c>
      <c r="F8402" s="3">
        <f t="shared" si="1316"/>
        <v>1289.4574600000001</v>
      </c>
      <c r="G8402" s="8">
        <f t="shared" si="1319"/>
        <v>0</v>
      </c>
      <c r="H8402" s="7">
        <f t="shared" si="1311"/>
        <v>0</v>
      </c>
      <c r="I8402" s="7">
        <f t="shared" si="1312"/>
        <v>0</v>
      </c>
      <c r="J8402">
        <f t="shared" si="1313"/>
        <v>0</v>
      </c>
      <c r="K8402">
        <f t="shared" si="1317"/>
        <v>0</v>
      </c>
      <c r="L8402">
        <f t="shared" si="1314"/>
        <v>0</v>
      </c>
      <c r="M8402" s="66" t="str">
        <f t="shared" si="1310"/>
        <v xml:space="preserve"> </v>
      </c>
    </row>
    <row r="8403" spans="1:13" x14ac:dyDescent="0.25">
      <c r="A8403" s="25">
        <f t="shared" si="1318"/>
        <v>8403</v>
      </c>
      <c r="B8403" s="35">
        <f>+INDEX(Исходные_данные!A:Z,A8403+$X$32-1,$X$30)</f>
        <v>0</v>
      </c>
      <c r="C8403" s="25">
        <f>+IFERROR(_xlfn.NUMBERVALUE(INDEX(Исходные_данные!A:Z,A8403+$X$32-1,$X$31),"."),0)</f>
        <v>0</v>
      </c>
      <c r="D8403" s="51"/>
      <c r="E8403" s="3">
        <f t="shared" si="1315"/>
        <v>1289.4580000000001</v>
      </c>
      <c r="F8403" s="3">
        <f t="shared" si="1316"/>
        <v>1289.4574600000001</v>
      </c>
      <c r="G8403" s="8">
        <f t="shared" si="1319"/>
        <v>0</v>
      </c>
      <c r="H8403" s="7">
        <f t="shared" si="1311"/>
        <v>0</v>
      </c>
      <c r="I8403" s="7">
        <f t="shared" si="1312"/>
        <v>0</v>
      </c>
      <c r="J8403">
        <f t="shared" si="1313"/>
        <v>0</v>
      </c>
      <c r="K8403">
        <f t="shared" si="1317"/>
        <v>0</v>
      </c>
      <c r="L8403">
        <f t="shared" si="1314"/>
        <v>0</v>
      </c>
      <c r="M8403" s="66" t="str">
        <f t="shared" si="1310"/>
        <v xml:space="preserve"> </v>
      </c>
    </row>
    <row r="8404" spans="1:13" x14ac:dyDescent="0.25">
      <c r="A8404" s="25">
        <f t="shared" si="1318"/>
        <v>8404</v>
      </c>
      <c r="B8404" s="35">
        <f>+INDEX(Исходные_данные!A:Z,A8404+$X$32-1,$X$30)</f>
        <v>0</v>
      </c>
      <c r="C8404" s="25">
        <f>+IFERROR(_xlfn.NUMBERVALUE(INDEX(Исходные_данные!A:Z,A8404+$X$32-1,$X$31),"."),0)</f>
        <v>0</v>
      </c>
      <c r="D8404" s="51"/>
      <c r="E8404" s="3">
        <f t="shared" si="1315"/>
        <v>1289.4580000000001</v>
      </c>
      <c r="F8404" s="3">
        <f t="shared" si="1316"/>
        <v>1289.4574600000001</v>
      </c>
      <c r="G8404" s="8">
        <f t="shared" si="1319"/>
        <v>0</v>
      </c>
      <c r="H8404" s="7">
        <f t="shared" si="1311"/>
        <v>0</v>
      </c>
      <c r="I8404" s="7">
        <f t="shared" si="1312"/>
        <v>0</v>
      </c>
      <c r="J8404">
        <f t="shared" si="1313"/>
        <v>0</v>
      </c>
      <c r="K8404">
        <f t="shared" si="1317"/>
        <v>0</v>
      </c>
      <c r="L8404">
        <f t="shared" si="1314"/>
        <v>0</v>
      </c>
      <c r="M8404" s="66" t="str">
        <f t="shared" si="1310"/>
        <v xml:space="preserve"> </v>
      </c>
    </row>
    <row r="8405" spans="1:13" x14ac:dyDescent="0.25">
      <c r="A8405" s="25">
        <f t="shared" si="1318"/>
        <v>8405</v>
      </c>
      <c r="B8405" s="35">
        <f>+INDEX(Исходные_данные!A:Z,A8405+$X$32-1,$X$30)</f>
        <v>0</v>
      </c>
      <c r="C8405" s="25">
        <f>+IFERROR(_xlfn.NUMBERVALUE(INDEX(Исходные_данные!A:Z,A8405+$X$32-1,$X$31),"."),0)</f>
        <v>0</v>
      </c>
      <c r="D8405" s="51"/>
      <c r="E8405" s="3">
        <f t="shared" si="1315"/>
        <v>1289.4580000000001</v>
      </c>
      <c r="F8405" s="3">
        <f t="shared" si="1316"/>
        <v>1289.4574600000001</v>
      </c>
      <c r="G8405" s="8">
        <f t="shared" si="1319"/>
        <v>0</v>
      </c>
      <c r="H8405" s="7">
        <f t="shared" si="1311"/>
        <v>0</v>
      </c>
      <c r="I8405" s="7">
        <f t="shared" si="1312"/>
        <v>0</v>
      </c>
      <c r="J8405">
        <f t="shared" si="1313"/>
        <v>0</v>
      </c>
      <c r="K8405">
        <f t="shared" si="1317"/>
        <v>0</v>
      </c>
      <c r="L8405">
        <f t="shared" si="1314"/>
        <v>0</v>
      </c>
      <c r="M8405" s="66" t="str">
        <f t="shared" si="1310"/>
        <v xml:space="preserve"> </v>
      </c>
    </row>
    <row r="8406" spans="1:13" x14ac:dyDescent="0.25">
      <c r="A8406" s="25">
        <f t="shared" si="1318"/>
        <v>8406</v>
      </c>
      <c r="B8406" s="35">
        <f>+INDEX(Исходные_данные!A:Z,A8406+$X$32-1,$X$30)</f>
        <v>0</v>
      </c>
      <c r="C8406" s="25">
        <f>+IFERROR(_xlfn.NUMBERVALUE(INDEX(Исходные_данные!A:Z,A8406+$X$32-1,$X$31),"."),0)</f>
        <v>0</v>
      </c>
      <c r="D8406" s="51"/>
      <c r="E8406" s="3">
        <f t="shared" si="1315"/>
        <v>1289.4580000000001</v>
      </c>
      <c r="F8406" s="3">
        <f t="shared" si="1316"/>
        <v>1289.4574600000001</v>
      </c>
      <c r="G8406" s="8">
        <f t="shared" si="1319"/>
        <v>0</v>
      </c>
      <c r="H8406" s="7">
        <f t="shared" si="1311"/>
        <v>0</v>
      </c>
      <c r="I8406" s="7">
        <f t="shared" si="1312"/>
        <v>0</v>
      </c>
      <c r="J8406">
        <f t="shared" si="1313"/>
        <v>0</v>
      </c>
      <c r="K8406">
        <f t="shared" si="1317"/>
        <v>0</v>
      </c>
      <c r="L8406">
        <f t="shared" si="1314"/>
        <v>0</v>
      </c>
      <c r="M8406" s="66" t="str">
        <f t="shared" si="1310"/>
        <v xml:space="preserve"> </v>
      </c>
    </row>
    <row r="8407" spans="1:13" x14ac:dyDescent="0.25">
      <c r="A8407" s="25">
        <f t="shared" si="1318"/>
        <v>8407</v>
      </c>
      <c r="B8407" s="35">
        <f>+INDEX(Исходные_данные!A:Z,A8407+$X$32-1,$X$30)</f>
        <v>0</v>
      </c>
      <c r="C8407" s="25">
        <f>+IFERROR(_xlfn.NUMBERVALUE(INDEX(Исходные_данные!A:Z,A8407+$X$32-1,$X$31),"."),0)</f>
        <v>0</v>
      </c>
      <c r="D8407" s="51"/>
      <c r="E8407" s="3">
        <f t="shared" si="1315"/>
        <v>1289.4580000000001</v>
      </c>
      <c r="F8407" s="3">
        <f t="shared" si="1316"/>
        <v>1289.4574600000001</v>
      </c>
      <c r="G8407" s="8">
        <f t="shared" si="1319"/>
        <v>0</v>
      </c>
      <c r="H8407" s="7">
        <f t="shared" si="1311"/>
        <v>0</v>
      </c>
      <c r="I8407" s="7">
        <f t="shared" si="1312"/>
        <v>0</v>
      </c>
      <c r="J8407">
        <f t="shared" si="1313"/>
        <v>0</v>
      </c>
      <c r="K8407">
        <f t="shared" si="1317"/>
        <v>0</v>
      </c>
      <c r="L8407">
        <f t="shared" si="1314"/>
        <v>0</v>
      </c>
      <c r="M8407" s="66" t="str">
        <f t="shared" si="1310"/>
        <v xml:space="preserve"> </v>
      </c>
    </row>
    <row r="8408" spans="1:13" x14ac:dyDescent="0.25">
      <c r="A8408" s="25">
        <f t="shared" si="1318"/>
        <v>8408</v>
      </c>
      <c r="B8408" s="35">
        <f>+INDEX(Исходные_данные!A:Z,A8408+$X$32-1,$X$30)</f>
        <v>0</v>
      </c>
      <c r="C8408" s="25">
        <f>+IFERROR(_xlfn.NUMBERVALUE(INDEX(Исходные_данные!A:Z,A8408+$X$32-1,$X$31),"."),0)</f>
        <v>0</v>
      </c>
      <c r="D8408" s="51"/>
      <c r="E8408" s="3">
        <f t="shared" si="1315"/>
        <v>1289.4580000000001</v>
      </c>
      <c r="F8408" s="3">
        <f t="shared" si="1316"/>
        <v>1289.4574600000001</v>
      </c>
      <c r="G8408" s="8">
        <f t="shared" si="1319"/>
        <v>0</v>
      </c>
      <c r="H8408" s="7">
        <f t="shared" si="1311"/>
        <v>0</v>
      </c>
      <c r="I8408" s="7">
        <f t="shared" si="1312"/>
        <v>0</v>
      </c>
      <c r="J8408">
        <f t="shared" si="1313"/>
        <v>0</v>
      </c>
      <c r="K8408">
        <f t="shared" si="1317"/>
        <v>0</v>
      </c>
      <c r="L8408">
        <f t="shared" si="1314"/>
        <v>0</v>
      </c>
      <c r="M8408" s="66" t="str">
        <f t="shared" si="1310"/>
        <v xml:space="preserve"> </v>
      </c>
    </row>
    <row r="8409" spans="1:13" x14ac:dyDescent="0.25">
      <c r="A8409" s="25">
        <f t="shared" si="1318"/>
        <v>8409</v>
      </c>
      <c r="B8409" s="35">
        <f>+INDEX(Исходные_данные!A:Z,A8409+$X$32-1,$X$30)</f>
        <v>0</v>
      </c>
      <c r="C8409" s="25">
        <f>+IFERROR(_xlfn.NUMBERVALUE(INDEX(Исходные_данные!A:Z,A8409+$X$32-1,$X$31),"."),0)</f>
        <v>0</v>
      </c>
      <c r="D8409" s="51"/>
      <c r="E8409" s="3">
        <f t="shared" si="1315"/>
        <v>1289.4580000000001</v>
      </c>
      <c r="F8409" s="3">
        <f t="shared" si="1316"/>
        <v>1289.4574600000001</v>
      </c>
      <c r="G8409" s="8">
        <f t="shared" si="1319"/>
        <v>0</v>
      </c>
      <c r="H8409" s="7">
        <f t="shared" si="1311"/>
        <v>0</v>
      </c>
      <c r="I8409" s="7">
        <f t="shared" si="1312"/>
        <v>0</v>
      </c>
      <c r="J8409">
        <f t="shared" si="1313"/>
        <v>0</v>
      </c>
      <c r="K8409">
        <f t="shared" si="1317"/>
        <v>0</v>
      </c>
      <c r="L8409">
        <f t="shared" si="1314"/>
        <v>0</v>
      </c>
      <c r="M8409" s="66" t="str">
        <f t="shared" si="1310"/>
        <v xml:space="preserve"> </v>
      </c>
    </row>
    <row r="8410" spans="1:13" x14ac:dyDescent="0.25">
      <c r="A8410" s="25">
        <f t="shared" si="1318"/>
        <v>8410</v>
      </c>
      <c r="B8410" s="35">
        <f>+INDEX(Исходные_данные!A:Z,A8410+$X$32-1,$X$30)</f>
        <v>0</v>
      </c>
      <c r="C8410" s="25">
        <f>+IFERROR(_xlfn.NUMBERVALUE(INDEX(Исходные_данные!A:Z,A8410+$X$32-1,$X$31),"."),0)</f>
        <v>0</v>
      </c>
      <c r="D8410" s="51"/>
      <c r="E8410" s="3">
        <f t="shared" si="1315"/>
        <v>1289.4580000000001</v>
      </c>
      <c r="F8410" s="3">
        <f t="shared" si="1316"/>
        <v>1289.4574600000001</v>
      </c>
      <c r="G8410" s="8">
        <f t="shared" si="1319"/>
        <v>0</v>
      </c>
      <c r="H8410" s="7">
        <f t="shared" si="1311"/>
        <v>0</v>
      </c>
      <c r="I8410" s="7">
        <f t="shared" si="1312"/>
        <v>0</v>
      </c>
      <c r="J8410">
        <f t="shared" si="1313"/>
        <v>0</v>
      </c>
      <c r="K8410">
        <f t="shared" si="1317"/>
        <v>0</v>
      </c>
      <c r="L8410">
        <f t="shared" si="1314"/>
        <v>0</v>
      </c>
      <c r="M8410" s="66" t="str">
        <f t="shared" si="1310"/>
        <v xml:space="preserve"> </v>
      </c>
    </row>
    <row r="8411" spans="1:13" x14ac:dyDescent="0.25">
      <c r="A8411" s="25">
        <f t="shared" si="1318"/>
        <v>8411</v>
      </c>
      <c r="B8411" s="35">
        <f>+INDEX(Исходные_данные!A:Z,A8411+$X$32-1,$X$30)</f>
        <v>0</v>
      </c>
      <c r="C8411" s="25">
        <f>+IFERROR(_xlfn.NUMBERVALUE(INDEX(Исходные_данные!A:Z,A8411+$X$32-1,$X$31),"."),0)</f>
        <v>0</v>
      </c>
      <c r="D8411" s="51"/>
      <c r="E8411" s="3">
        <f t="shared" si="1315"/>
        <v>1289.4580000000001</v>
      </c>
      <c r="F8411" s="3">
        <f t="shared" si="1316"/>
        <v>1289.4574600000001</v>
      </c>
      <c r="G8411" s="8">
        <f t="shared" si="1319"/>
        <v>0</v>
      </c>
      <c r="H8411" s="7">
        <f t="shared" si="1311"/>
        <v>0</v>
      </c>
      <c r="I8411" s="7">
        <f t="shared" si="1312"/>
        <v>0</v>
      </c>
      <c r="J8411">
        <f t="shared" si="1313"/>
        <v>0</v>
      </c>
      <c r="K8411">
        <f t="shared" si="1317"/>
        <v>0</v>
      </c>
      <c r="L8411">
        <f t="shared" si="1314"/>
        <v>0</v>
      </c>
      <c r="M8411" s="66" t="str">
        <f t="shared" si="1310"/>
        <v xml:space="preserve"> </v>
      </c>
    </row>
    <row r="8412" spans="1:13" x14ac:dyDescent="0.25">
      <c r="A8412" s="25">
        <f t="shared" si="1318"/>
        <v>8412</v>
      </c>
      <c r="B8412" s="35">
        <f>+INDEX(Исходные_данные!A:Z,A8412+$X$32-1,$X$30)</f>
        <v>0</v>
      </c>
      <c r="C8412" s="25">
        <f>+IFERROR(_xlfn.NUMBERVALUE(INDEX(Исходные_данные!A:Z,A8412+$X$32-1,$X$31),"."),0)</f>
        <v>0</v>
      </c>
      <c r="D8412" s="51"/>
      <c r="E8412" s="3">
        <f t="shared" si="1315"/>
        <v>1289.4580000000001</v>
      </c>
      <c r="F8412" s="3">
        <f t="shared" si="1316"/>
        <v>1289.4574600000001</v>
      </c>
      <c r="G8412" s="8">
        <f t="shared" si="1319"/>
        <v>0</v>
      </c>
      <c r="H8412" s="7">
        <f t="shared" si="1311"/>
        <v>0</v>
      </c>
      <c r="I8412" s="7">
        <f t="shared" si="1312"/>
        <v>0</v>
      </c>
      <c r="J8412">
        <f t="shared" si="1313"/>
        <v>0</v>
      </c>
      <c r="K8412">
        <f t="shared" si="1317"/>
        <v>0</v>
      </c>
      <c r="L8412">
        <f t="shared" si="1314"/>
        <v>0</v>
      </c>
      <c r="M8412" s="66" t="str">
        <f t="shared" ref="M8412:M8475" si="1320">IF(AC8427=1,"",+CONCATENATE(IF($AC$43=1,CONCATENATE(D8412," "),""),IF($AC$44=1,CONCATENATE(E8412," (",TEXT(G8412,"0,0"),"%)"),"")))</f>
        <v xml:space="preserve"> </v>
      </c>
    </row>
    <row r="8413" spans="1:13" x14ac:dyDescent="0.25">
      <c r="A8413" s="25">
        <f t="shared" si="1318"/>
        <v>8413</v>
      </c>
      <c r="B8413" s="35">
        <f>+INDEX(Исходные_данные!A:Z,A8413+$X$32-1,$X$30)</f>
        <v>0</v>
      </c>
      <c r="C8413" s="25">
        <f>+IFERROR(_xlfn.NUMBERVALUE(INDEX(Исходные_данные!A:Z,A8413+$X$32-1,$X$31),"."),0)</f>
        <v>0</v>
      </c>
      <c r="D8413" s="51"/>
      <c r="E8413" s="3">
        <f t="shared" si="1315"/>
        <v>1289.4580000000001</v>
      </c>
      <c r="F8413" s="3">
        <f t="shared" si="1316"/>
        <v>1289.4574600000001</v>
      </c>
      <c r="G8413" s="8">
        <f t="shared" si="1319"/>
        <v>0</v>
      </c>
      <c r="H8413" s="7">
        <f t="shared" si="1311"/>
        <v>0</v>
      </c>
      <c r="I8413" s="7">
        <f t="shared" si="1312"/>
        <v>0</v>
      </c>
      <c r="J8413">
        <f t="shared" si="1313"/>
        <v>0</v>
      </c>
      <c r="K8413">
        <f t="shared" si="1317"/>
        <v>0</v>
      </c>
      <c r="L8413">
        <f t="shared" si="1314"/>
        <v>0</v>
      </c>
      <c r="M8413" s="66" t="str">
        <f t="shared" si="1320"/>
        <v xml:space="preserve"> </v>
      </c>
    </row>
    <row r="8414" spans="1:13" x14ac:dyDescent="0.25">
      <c r="A8414" s="25">
        <f t="shared" si="1318"/>
        <v>8414</v>
      </c>
      <c r="B8414" s="35">
        <f>+INDEX(Исходные_данные!A:Z,A8414+$X$32-1,$X$30)</f>
        <v>0</v>
      </c>
      <c r="C8414" s="25">
        <f>+IFERROR(_xlfn.NUMBERVALUE(INDEX(Исходные_данные!A:Z,A8414+$X$32-1,$X$31),"."),0)</f>
        <v>0</v>
      </c>
      <c r="D8414" s="51"/>
      <c r="E8414" s="3">
        <f t="shared" si="1315"/>
        <v>1289.4580000000001</v>
      </c>
      <c r="F8414" s="3">
        <f t="shared" si="1316"/>
        <v>1289.4574600000001</v>
      </c>
      <c r="G8414" s="8">
        <f t="shared" si="1319"/>
        <v>0</v>
      </c>
      <c r="H8414" s="7">
        <f t="shared" si="1311"/>
        <v>0</v>
      </c>
      <c r="I8414" s="7">
        <f t="shared" si="1312"/>
        <v>0</v>
      </c>
      <c r="J8414">
        <f t="shared" si="1313"/>
        <v>0</v>
      </c>
      <c r="K8414">
        <f t="shared" si="1317"/>
        <v>0</v>
      </c>
      <c r="L8414">
        <f t="shared" si="1314"/>
        <v>0</v>
      </c>
      <c r="M8414" s="66" t="str">
        <f t="shared" si="1320"/>
        <v xml:space="preserve"> </v>
      </c>
    </row>
    <row r="8415" spans="1:13" x14ac:dyDescent="0.25">
      <c r="A8415" s="25">
        <f t="shared" si="1318"/>
        <v>8415</v>
      </c>
      <c r="B8415" s="35">
        <f>+INDEX(Исходные_данные!A:Z,A8415+$X$32-1,$X$30)</f>
        <v>0</v>
      </c>
      <c r="C8415" s="25">
        <f>+IFERROR(_xlfn.NUMBERVALUE(INDEX(Исходные_данные!A:Z,A8415+$X$32-1,$X$31),"."),0)</f>
        <v>0</v>
      </c>
      <c r="D8415" s="51"/>
      <c r="E8415" s="3">
        <f t="shared" si="1315"/>
        <v>1289.4580000000001</v>
      </c>
      <c r="F8415" s="3">
        <f t="shared" si="1316"/>
        <v>1289.4574600000001</v>
      </c>
      <c r="G8415" s="8">
        <f t="shared" si="1319"/>
        <v>0</v>
      </c>
      <c r="H8415" s="7">
        <f t="shared" si="1311"/>
        <v>0</v>
      </c>
      <c r="I8415" s="7">
        <f t="shared" si="1312"/>
        <v>0</v>
      </c>
      <c r="J8415">
        <f t="shared" si="1313"/>
        <v>0</v>
      </c>
      <c r="K8415">
        <f t="shared" si="1317"/>
        <v>0</v>
      </c>
      <c r="L8415">
        <f t="shared" si="1314"/>
        <v>0</v>
      </c>
      <c r="M8415" s="66" t="str">
        <f t="shared" si="1320"/>
        <v xml:space="preserve"> </v>
      </c>
    </row>
    <row r="8416" spans="1:13" x14ac:dyDescent="0.25">
      <c r="A8416" s="25">
        <f t="shared" si="1318"/>
        <v>8416</v>
      </c>
      <c r="B8416" s="35">
        <f>+INDEX(Исходные_данные!A:Z,A8416+$X$32-1,$X$30)</f>
        <v>0</v>
      </c>
      <c r="C8416" s="25">
        <f>+IFERROR(_xlfn.NUMBERVALUE(INDEX(Исходные_данные!A:Z,A8416+$X$32-1,$X$31),"."),0)</f>
        <v>0</v>
      </c>
      <c r="D8416" s="51"/>
      <c r="E8416" s="3">
        <f t="shared" si="1315"/>
        <v>1289.4580000000001</v>
      </c>
      <c r="F8416" s="3">
        <f t="shared" si="1316"/>
        <v>1289.4574600000001</v>
      </c>
      <c r="G8416" s="8">
        <f t="shared" si="1319"/>
        <v>0</v>
      </c>
      <c r="H8416" s="7">
        <f t="shared" si="1311"/>
        <v>0</v>
      </c>
      <c r="I8416" s="7">
        <f t="shared" si="1312"/>
        <v>0</v>
      </c>
      <c r="J8416">
        <f t="shared" si="1313"/>
        <v>0</v>
      </c>
      <c r="K8416">
        <f t="shared" si="1317"/>
        <v>0</v>
      </c>
      <c r="L8416">
        <f t="shared" si="1314"/>
        <v>0</v>
      </c>
      <c r="M8416" s="66" t="str">
        <f t="shared" si="1320"/>
        <v xml:space="preserve"> </v>
      </c>
    </row>
    <row r="8417" spans="1:13" x14ac:dyDescent="0.25">
      <c r="A8417" s="25">
        <f t="shared" si="1318"/>
        <v>8417</v>
      </c>
      <c r="B8417" s="35">
        <f>+INDEX(Исходные_данные!A:Z,A8417+$X$32-1,$X$30)</f>
        <v>0</v>
      </c>
      <c r="C8417" s="25">
        <f>+IFERROR(_xlfn.NUMBERVALUE(INDEX(Исходные_данные!A:Z,A8417+$X$32-1,$X$31),"."),0)</f>
        <v>0</v>
      </c>
      <c r="D8417" s="51"/>
      <c r="E8417" s="3">
        <f t="shared" si="1315"/>
        <v>1289.4580000000001</v>
      </c>
      <c r="F8417" s="3">
        <f t="shared" si="1316"/>
        <v>1289.4574600000001</v>
      </c>
      <c r="G8417" s="8">
        <f t="shared" si="1319"/>
        <v>0</v>
      </c>
      <c r="H8417" s="7">
        <f t="shared" si="1311"/>
        <v>0</v>
      </c>
      <c r="I8417" s="7">
        <f t="shared" si="1312"/>
        <v>0</v>
      </c>
      <c r="J8417">
        <f t="shared" si="1313"/>
        <v>0</v>
      </c>
      <c r="K8417">
        <f t="shared" si="1317"/>
        <v>0</v>
      </c>
      <c r="L8417">
        <f t="shared" si="1314"/>
        <v>0</v>
      </c>
      <c r="M8417" s="66" t="str">
        <f t="shared" si="1320"/>
        <v xml:space="preserve"> </v>
      </c>
    </row>
    <row r="8418" spans="1:13" x14ac:dyDescent="0.25">
      <c r="A8418" s="25">
        <f t="shared" si="1318"/>
        <v>8418</v>
      </c>
      <c r="B8418" s="35">
        <f>+INDEX(Исходные_данные!A:Z,A8418+$X$32-1,$X$30)</f>
        <v>0</v>
      </c>
      <c r="C8418" s="25">
        <f>+IFERROR(_xlfn.NUMBERVALUE(INDEX(Исходные_данные!A:Z,A8418+$X$32-1,$X$31),"."),0)</f>
        <v>0</v>
      </c>
      <c r="D8418" s="51"/>
      <c r="E8418" s="3">
        <f t="shared" si="1315"/>
        <v>1289.4580000000001</v>
      </c>
      <c r="F8418" s="3">
        <f t="shared" si="1316"/>
        <v>1289.4574600000001</v>
      </c>
      <c r="G8418" s="8">
        <f t="shared" si="1319"/>
        <v>0</v>
      </c>
      <c r="H8418" s="7">
        <f t="shared" si="1311"/>
        <v>0</v>
      </c>
      <c r="I8418" s="7">
        <f t="shared" si="1312"/>
        <v>0</v>
      </c>
      <c r="J8418">
        <f t="shared" si="1313"/>
        <v>0</v>
      </c>
      <c r="K8418">
        <f t="shared" si="1317"/>
        <v>0</v>
      </c>
      <c r="L8418">
        <f t="shared" si="1314"/>
        <v>0</v>
      </c>
      <c r="M8418" s="66" t="str">
        <f t="shared" si="1320"/>
        <v xml:space="preserve"> </v>
      </c>
    </row>
    <row r="8419" spans="1:13" x14ac:dyDescent="0.25">
      <c r="A8419" s="25">
        <f t="shared" si="1318"/>
        <v>8419</v>
      </c>
      <c r="B8419" s="35">
        <f>+INDEX(Исходные_данные!A:Z,A8419+$X$32-1,$X$30)</f>
        <v>0</v>
      </c>
      <c r="C8419" s="25">
        <f>+IFERROR(_xlfn.NUMBERVALUE(INDEX(Исходные_данные!A:Z,A8419+$X$32-1,$X$31),"."),0)</f>
        <v>0</v>
      </c>
      <c r="D8419" s="51"/>
      <c r="E8419" s="3">
        <f t="shared" si="1315"/>
        <v>1289.4580000000001</v>
      </c>
      <c r="F8419" s="3">
        <f t="shared" si="1316"/>
        <v>1289.4574600000001</v>
      </c>
      <c r="G8419" s="8">
        <f t="shared" si="1319"/>
        <v>0</v>
      </c>
      <c r="H8419" s="7">
        <f t="shared" si="1311"/>
        <v>0</v>
      </c>
      <c r="I8419" s="7">
        <f t="shared" si="1312"/>
        <v>0</v>
      </c>
      <c r="J8419">
        <f t="shared" si="1313"/>
        <v>0</v>
      </c>
      <c r="K8419">
        <f t="shared" si="1317"/>
        <v>0</v>
      </c>
      <c r="L8419">
        <f t="shared" si="1314"/>
        <v>0</v>
      </c>
      <c r="M8419" s="66" t="str">
        <f t="shared" si="1320"/>
        <v xml:space="preserve"> </v>
      </c>
    </row>
    <row r="8420" spans="1:13" x14ac:dyDescent="0.25">
      <c r="A8420" s="25">
        <f t="shared" si="1318"/>
        <v>8420</v>
      </c>
      <c r="B8420" s="35">
        <f>+INDEX(Исходные_данные!A:Z,A8420+$X$32-1,$X$30)</f>
        <v>0</v>
      </c>
      <c r="C8420" s="25">
        <f>+IFERROR(_xlfn.NUMBERVALUE(INDEX(Исходные_данные!A:Z,A8420+$X$32-1,$X$31),"."),0)</f>
        <v>0</v>
      </c>
      <c r="D8420" s="51"/>
      <c r="E8420" s="3">
        <f t="shared" si="1315"/>
        <v>1289.4580000000001</v>
      </c>
      <c r="F8420" s="3">
        <f t="shared" si="1316"/>
        <v>1289.4574600000001</v>
      </c>
      <c r="G8420" s="8">
        <f t="shared" si="1319"/>
        <v>0</v>
      </c>
      <c r="H8420" s="7">
        <f t="shared" si="1311"/>
        <v>0</v>
      </c>
      <c r="I8420" s="7">
        <f t="shared" si="1312"/>
        <v>0</v>
      </c>
      <c r="J8420">
        <f t="shared" si="1313"/>
        <v>0</v>
      </c>
      <c r="K8420">
        <f t="shared" si="1317"/>
        <v>0</v>
      </c>
      <c r="L8420">
        <f t="shared" si="1314"/>
        <v>0</v>
      </c>
      <c r="M8420" s="66" t="str">
        <f t="shared" si="1320"/>
        <v xml:space="preserve"> </v>
      </c>
    </row>
    <row r="8421" spans="1:13" x14ac:dyDescent="0.25">
      <c r="A8421" s="25">
        <f t="shared" si="1318"/>
        <v>8421</v>
      </c>
      <c r="B8421" s="35">
        <f>+INDEX(Исходные_данные!A:Z,A8421+$X$32-1,$X$30)</f>
        <v>0</v>
      </c>
      <c r="C8421" s="25">
        <f>+IFERROR(_xlfn.NUMBERVALUE(INDEX(Исходные_данные!A:Z,A8421+$X$32-1,$X$31),"."),0)</f>
        <v>0</v>
      </c>
      <c r="D8421" s="51"/>
      <c r="E8421" s="3">
        <f t="shared" si="1315"/>
        <v>1289.4580000000001</v>
      </c>
      <c r="F8421" s="3">
        <f t="shared" si="1316"/>
        <v>1289.4574600000001</v>
      </c>
      <c r="G8421" s="8">
        <f t="shared" si="1319"/>
        <v>0</v>
      </c>
      <c r="H8421" s="7">
        <f t="shared" si="1311"/>
        <v>0</v>
      </c>
      <c r="I8421" s="7">
        <f t="shared" si="1312"/>
        <v>0</v>
      </c>
      <c r="J8421">
        <f t="shared" si="1313"/>
        <v>0</v>
      </c>
      <c r="K8421">
        <f t="shared" si="1317"/>
        <v>0</v>
      </c>
      <c r="L8421">
        <f t="shared" si="1314"/>
        <v>0</v>
      </c>
      <c r="M8421" s="66" t="str">
        <f t="shared" si="1320"/>
        <v xml:space="preserve"> </v>
      </c>
    </row>
    <row r="8422" spans="1:13" x14ac:dyDescent="0.25">
      <c r="A8422" s="25">
        <f t="shared" si="1318"/>
        <v>8422</v>
      </c>
      <c r="B8422" s="35">
        <f>+INDEX(Исходные_данные!A:Z,A8422+$X$32-1,$X$30)</f>
        <v>0</v>
      </c>
      <c r="C8422" s="25">
        <f>+IFERROR(_xlfn.NUMBERVALUE(INDEX(Исходные_данные!A:Z,A8422+$X$32-1,$X$31),"."),0)</f>
        <v>0</v>
      </c>
      <c r="D8422" s="51"/>
      <c r="E8422" s="3">
        <f t="shared" si="1315"/>
        <v>1289.4580000000001</v>
      </c>
      <c r="F8422" s="3">
        <f t="shared" si="1316"/>
        <v>1289.4574600000001</v>
      </c>
      <c r="G8422" s="8">
        <f t="shared" si="1319"/>
        <v>0</v>
      </c>
      <c r="H8422" s="7">
        <f t="shared" si="1311"/>
        <v>0</v>
      </c>
      <c r="I8422" s="7">
        <f t="shared" si="1312"/>
        <v>0</v>
      </c>
      <c r="J8422">
        <f t="shared" si="1313"/>
        <v>0</v>
      </c>
      <c r="K8422">
        <f t="shared" si="1317"/>
        <v>0</v>
      </c>
      <c r="L8422">
        <f t="shared" si="1314"/>
        <v>0</v>
      </c>
      <c r="M8422" s="66" t="str">
        <f t="shared" si="1320"/>
        <v xml:space="preserve"> </v>
      </c>
    </row>
    <row r="8423" spans="1:13" x14ac:dyDescent="0.25">
      <c r="A8423" s="25">
        <f t="shared" si="1318"/>
        <v>8423</v>
      </c>
      <c r="B8423" s="35">
        <f>+INDEX(Исходные_данные!A:Z,A8423+$X$32-1,$X$30)</f>
        <v>0</v>
      </c>
      <c r="C8423" s="25">
        <f>+IFERROR(_xlfn.NUMBERVALUE(INDEX(Исходные_данные!A:Z,A8423+$X$32-1,$X$31),"."),0)</f>
        <v>0</v>
      </c>
      <c r="D8423" s="51"/>
      <c r="E8423" s="3">
        <f t="shared" si="1315"/>
        <v>1289.4580000000001</v>
      </c>
      <c r="F8423" s="3">
        <f t="shared" si="1316"/>
        <v>1289.4574600000001</v>
      </c>
      <c r="G8423" s="8">
        <f t="shared" si="1319"/>
        <v>0</v>
      </c>
      <c r="H8423" s="7">
        <f t="shared" si="1311"/>
        <v>0</v>
      </c>
      <c r="I8423" s="7">
        <f t="shared" si="1312"/>
        <v>0</v>
      </c>
      <c r="J8423">
        <f t="shared" si="1313"/>
        <v>0</v>
      </c>
      <c r="K8423">
        <f t="shared" si="1317"/>
        <v>0</v>
      </c>
      <c r="L8423">
        <f t="shared" si="1314"/>
        <v>0</v>
      </c>
      <c r="M8423" s="66" t="str">
        <f t="shared" si="1320"/>
        <v xml:space="preserve"> </v>
      </c>
    </row>
    <row r="8424" spans="1:13" x14ac:dyDescent="0.25">
      <c r="A8424" s="25">
        <f t="shared" si="1318"/>
        <v>8424</v>
      </c>
      <c r="B8424" s="35">
        <f>+INDEX(Исходные_данные!A:Z,A8424+$X$32-1,$X$30)</f>
        <v>0</v>
      </c>
      <c r="C8424" s="25">
        <f>+IFERROR(_xlfn.NUMBERVALUE(INDEX(Исходные_данные!A:Z,A8424+$X$32-1,$X$31),"."),0)</f>
        <v>0</v>
      </c>
      <c r="D8424" s="51"/>
      <c r="E8424" s="3">
        <f t="shared" si="1315"/>
        <v>1289.4580000000001</v>
      </c>
      <c r="F8424" s="3">
        <f t="shared" si="1316"/>
        <v>1289.4574600000001</v>
      </c>
      <c r="G8424" s="8">
        <f t="shared" si="1319"/>
        <v>0</v>
      </c>
      <c r="H8424" s="7">
        <f t="shared" si="1311"/>
        <v>0</v>
      </c>
      <c r="I8424" s="7">
        <f t="shared" si="1312"/>
        <v>0</v>
      </c>
      <c r="J8424">
        <f t="shared" si="1313"/>
        <v>0</v>
      </c>
      <c r="K8424">
        <f t="shared" si="1317"/>
        <v>0</v>
      </c>
      <c r="L8424">
        <f t="shared" si="1314"/>
        <v>0</v>
      </c>
      <c r="M8424" s="66" t="str">
        <f t="shared" si="1320"/>
        <v xml:space="preserve"> </v>
      </c>
    </row>
    <row r="8425" spans="1:13" x14ac:dyDescent="0.25">
      <c r="A8425" s="25">
        <f t="shared" si="1318"/>
        <v>8425</v>
      </c>
      <c r="B8425" s="35">
        <f>+INDEX(Исходные_данные!A:Z,A8425+$X$32-1,$X$30)</f>
        <v>0</v>
      </c>
      <c r="C8425" s="25">
        <f>+IFERROR(_xlfn.NUMBERVALUE(INDEX(Исходные_данные!A:Z,A8425+$X$32-1,$X$31),"."),0)</f>
        <v>0</v>
      </c>
      <c r="D8425" s="51"/>
      <c r="E8425" s="3">
        <f t="shared" si="1315"/>
        <v>1289.4580000000001</v>
      </c>
      <c r="F8425" s="3">
        <f t="shared" si="1316"/>
        <v>1289.4574600000001</v>
      </c>
      <c r="G8425" s="8">
        <f t="shared" si="1319"/>
        <v>0</v>
      </c>
      <c r="H8425" s="7">
        <f t="shared" si="1311"/>
        <v>0</v>
      </c>
      <c r="I8425" s="7">
        <f t="shared" si="1312"/>
        <v>0</v>
      </c>
      <c r="J8425">
        <f t="shared" si="1313"/>
        <v>0</v>
      </c>
      <c r="K8425">
        <f t="shared" si="1317"/>
        <v>0</v>
      </c>
      <c r="L8425">
        <f t="shared" si="1314"/>
        <v>0</v>
      </c>
      <c r="M8425" s="66" t="str">
        <f t="shared" si="1320"/>
        <v xml:space="preserve"> </v>
      </c>
    </row>
    <row r="8426" spans="1:13" x14ac:dyDescent="0.25">
      <c r="A8426" s="25">
        <f t="shared" si="1318"/>
        <v>8426</v>
      </c>
      <c r="B8426" s="35">
        <f>+INDEX(Исходные_данные!A:Z,A8426+$X$32-1,$X$30)</f>
        <v>0</v>
      </c>
      <c r="C8426" s="25">
        <f>+IFERROR(_xlfn.NUMBERVALUE(INDEX(Исходные_данные!A:Z,A8426+$X$32-1,$X$31),"."),0)</f>
        <v>0</v>
      </c>
      <c r="D8426" s="51"/>
      <c r="E8426" s="3">
        <f t="shared" si="1315"/>
        <v>1289.4580000000001</v>
      </c>
      <c r="F8426" s="3">
        <f t="shared" si="1316"/>
        <v>1289.4574600000001</v>
      </c>
      <c r="G8426" s="8">
        <f t="shared" si="1319"/>
        <v>0</v>
      </c>
      <c r="H8426" s="7">
        <f t="shared" si="1311"/>
        <v>0</v>
      </c>
      <c r="I8426" s="7">
        <f t="shared" si="1312"/>
        <v>0</v>
      </c>
      <c r="J8426">
        <f t="shared" si="1313"/>
        <v>0</v>
      </c>
      <c r="K8426">
        <f t="shared" si="1317"/>
        <v>0</v>
      </c>
      <c r="L8426">
        <f t="shared" si="1314"/>
        <v>0</v>
      </c>
      <c r="M8426" s="66" t="str">
        <f t="shared" si="1320"/>
        <v xml:space="preserve"> </v>
      </c>
    </row>
    <row r="8427" spans="1:13" x14ac:dyDescent="0.25">
      <c r="A8427" s="25">
        <f t="shared" si="1318"/>
        <v>8427</v>
      </c>
      <c r="B8427" s="35">
        <f>+INDEX(Исходные_данные!A:Z,A8427+$X$32-1,$X$30)</f>
        <v>0</v>
      </c>
      <c r="C8427" s="25">
        <f>+IFERROR(_xlfn.NUMBERVALUE(INDEX(Исходные_данные!A:Z,A8427+$X$32-1,$X$31),"."),0)</f>
        <v>0</v>
      </c>
      <c r="D8427" s="51"/>
      <c r="E8427" s="3">
        <f t="shared" si="1315"/>
        <v>1289.4580000000001</v>
      </c>
      <c r="F8427" s="3">
        <f t="shared" si="1316"/>
        <v>1289.4574600000001</v>
      </c>
      <c r="G8427" s="8">
        <f t="shared" si="1319"/>
        <v>0</v>
      </c>
      <c r="H8427" s="7">
        <f t="shared" si="1311"/>
        <v>0</v>
      </c>
      <c r="I8427" s="7">
        <f t="shared" si="1312"/>
        <v>0</v>
      </c>
      <c r="J8427">
        <f t="shared" si="1313"/>
        <v>0</v>
      </c>
      <c r="K8427">
        <f t="shared" si="1317"/>
        <v>0</v>
      </c>
      <c r="L8427">
        <f t="shared" si="1314"/>
        <v>0</v>
      </c>
      <c r="M8427" s="66" t="str">
        <f t="shared" si="1320"/>
        <v xml:space="preserve"> </v>
      </c>
    </row>
    <row r="8428" spans="1:13" x14ac:dyDescent="0.25">
      <c r="A8428" s="25">
        <f t="shared" si="1318"/>
        <v>8428</v>
      </c>
      <c r="B8428" s="35">
        <f>+INDEX(Исходные_данные!A:Z,A8428+$X$32-1,$X$30)</f>
        <v>0</v>
      </c>
      <c r="C8428" s="25">
        <f>+IFERROR(_xlfn.NUMBERVALUE(INDEX(Исходные_данные!A:Z,A8428+$X$32-1,$X$31),"."),0)</f>
        <v>0</v>
      </c>
      <c r="D8428" s="51"/>
      <c r="E8428" s="3">
        <f t="shared" si="1315"/>
        <v>1289.4580000000001</v>
      </c>
      <c r="F8428" s="3">
        <f t="shared" si="1316"/>
        <v>1289.4574600000001</v>
      </c>
      <c r="G8428" s="8">
        <f t="shared" si="1319"/>
        <v>0</v>
      </c>
      <c r="H8428" s="7">
        <f t="shared" si="1311"/>
        <v>0</v>
      </c>
      <c r="I8428" s="7">
        <f t="shared" si="1312"/>
        <v>0</v>
      </c>
      <c r="J8428">
        <f t="shared" si="1313"/>
        <v>0</v>
      </c>
      <c r="K8428">
        <f t="shared" si="1317"/>
        <v>0</v>
      </c>
      <c r="L8428">
        <f t="shared" si="1314"/>
        <v>0</v>
      </c>
      <c r="M8428" s="66" t="str">
        <f t="shared" si="1320"/>
        <v xml:space="preserve"> </v>
      </c>
    </row>
    <row r="8429" spans="1:13" x14ac:dyDescent="0.25">
      <c r="A8429" s="25">
        <f t="shared" si="1318"/>
        <v>8429</v>
      </c>
      <c r="B8429" s="35">
        <f>+INDEX(Исходные_данные!A:Z,A8429+$X$32-1,$X$30)</f>
        <v>0</v>
      </c>
      <c r="C8429" s="25">
        <f>+IFERROR(_xlfn.NUMBERVALUE(INDEX(Исходные_данные!A:Z,A8429+$X$32-1,$X$31),"."),0)</f>
        <v>0</v>
      </c>
      <c r="D8429" s="51"/>
      <c r="E8429" s="3">
        <f t="shared" si="1315"/>
        <v>1289.4580000000001</v>
      </c>
      <c r="F8429" s="3">
        <f t="shared" si="1316"/>
        <v>1289.4574600000001</v>
      </c>
      <c r="G8429" s="8">
        <f t="shared" si="1319"/>
        <v>0</v>
      </c>
      <c r="H8429" s="7">
        <f t="shared" si="1311"/>
        <v>0</v>
      </c>
      <c r="I8429" s="7">
        <f t="shared" si="1312"/>
        <v>0</v>
      </c>
      <c r="J8429">
        <f t="shared" si="1313"/>
        <v>0</v>
      </c>
      <c r="K8429">
        <f t="shared" si="1317"/>
        <v>0</v>
      </c>
      <c r="L8429">
        <f t="shared" si="1314"/>
        <v>0</v>
      </c>
      <c r="M8429" s="66" t="str">
        <f t="shared" si="1320"/>
        <v xml:space="preserve"> </v>
      </c>
    </row>
    <row r="8430" spans="1:13" x14ac:dyDescent="0.25">
      <c r="A8430" s="25">
        <f t="shared" si="1318"/>
        <v>8430</v>
      </c>
      <c r="B8430" s="35">
        <f>+INDEX(Исходные_данные!A:Z,A8430+$X$32-1,$X$30)</f>
        <v>0</v>
      </c>
      <c r="C8430" s="25">
        <f>+IFERROR(_xlfn.NUMBERVALUE(INDEX(Исходные_данные!A:Z,A8430+$X$32-1,$X$31),"."),0)</f>
        <v>0</v>
      </c>
      <c r="D8430" s="51"/>
      <c r="E8430" s="3">
        <f t="shared" si="1315"/>
        <v>1289.4580000000001</v>
      </c>
      <c r="F8430" s="3">
        <f t="shared" si="1316"/>
        <v>1289.4574600000001</v>
      </c>
      <c r="G8430" s="8">
        <f t="shared" si="1319"/>
        <v>0</v>
      </c>
      <c r="H8430" s="7">
        <f t="shared" si="1311"/>
        <v>0</v>
      </c>
      <c r="I8430" s="7">
        <f t="shared" si="1312"/>
        <v>0</v>
      </c>
      <c r="J8430">
        <f t="shared" si="1313"/>
        <v>0</v>
      </c>
      <c r="K8430">
        <f t="shared" si="1317"/>
        <v>0</v>
      </c>
      <c r="L8430">
        <f t="shared" si="1314"/>
        <v>0</v>
      </c>
      <c r="M8430" s="66" t="str">
        <f t="shared" si="1320"/>
        <v xml:space="preserve"> </v>
      </c>
    </row>
    <row r="8431" spans="1:13" x14ac:dyDescent="0.25">
      <c r="A8431" s="25">
        <f t="shared" si="1318"/>
        <v>8431</v>
      </c>
      <c r="B8431" s="35">
        <f>+INDEX(Исходные_данные!A:Z,A8431+$X$32-1,$X$30)</f>
        <v>0</v>
      </c>
      <c r="C8431" s="25">
        <f>+IFERROR(_xlfn.NUMBERVALUE(INDEX(Исходные_данные!A:Z,A8431+$X$32-1,$X$31),"."),0)</f>
        <v>0</v>
      </c>
      <c r="D8431" s="51"/>
      <c r="E8431" s="3">
        <f t="shared" si="1315"/>
        <v>1289.4580000000001</v>
      </c>
      <c r="F8431" s="3">
        <f t="shared" si="1316"/>
        <v>1289.4574600000001</v>
      </c>
      <c r="G8431" s="8">
        <f t="shared" si="1319"/>
        <v>0</v>
      </c>
      <c r="H8431" s="7">
        <f t="shared" si="1311"/>
        <v>0</v>
      </c>
      <c r="I8431" s="7">
        <f t="shared" si="1312"/>
        <v>0</v>
      </c>
      <c r="J8431">
        <f t="shared" si="1313"/>
        <v>0</v>
      </c>
      <c r="K8431">
        <f t="shared" si="1317"/>
        <v>0</v>
      </c>
      <c r="L8431">
        <f t="shared" si="1314"/>
        <v>0</v>
      </c>
      <c r="M8431" s="66" t="str">
        <f t="shared" si="1320"/>
        <v xml:space="preserve"> </v>
      </c>
    </row>
    <row r="8432" spans="1:13" x14ac:dyDescent="0.25">
      <c r="A8432" s="25">
        <f t="shared" si="1318"/>
        <v>8432</v>
      </c>
      <c r="B8432" s="35">
        <f>+INDEX(Исходные_данные!A:Z,A8432+$X$32-1,$X$30)</f>
        <v>0</v>
      </c>
      <c r="C8432" s="25">
        <f>+IFERROR(_xlfn.NUMBERVALUE(INDEX(Исходные_данные!A:Z,A8432+$X$32-1,$X$31),"."),0)</f>
        <v>0</v>
      </c>
      <c r="D8432" s="51"/>
      <c r="E8432" s="3">
        <f t="shared" si="1315"/>
        <v>1289.4580000000001</v>
      </c>
      <c r="F8432" s="3">
        <f t="shared" si="1316"/>
        <v>1289.4574600000001</v>
      </c>
      <c r="G8432" s="8">
        <f t="shared" si="1319"/>
        <v>0</v>
      </c>
      <c r="H8432" s="7">
        <f t="shared" si="1311"/>
        <v>0</v>
      </c>
      <c r="I8432" s="7">
        <f t="shared" si="1312"/>
        <v>0</v>
      </c>
      <c r="J8432">
        <f t="shared" si="1313"/>
        <v>0</v>
      </c>
      <c r="K8432">
        <f t="shared" si="1317"/>
        <v>0</v>
      </c>
      <c r="L8432">
        <f t="shared" si="1314"/>
        <v>0</v>
      </c>
      <c r="M8432" s="66" t="str">
        <f t="shared" si="1320"/>
        <v xml:space="preserve"> </v>
      </c>
    </row>
    <row r="8433" spans="1:13" x14ac:dyDescent="0.25">
      <c r="A8433" s="25">
        <f t="shared" si="1318"/>
        <v>8433</v>
      </c>
      <c r="B8433" s="35">
        <f>+INDEX(Исходные_данные!A:Z,A8433+$X$32-1,$X$30)</f>
        <v>0</v>
      </c>
      <c r="C8433" s="25">
        <f>+IFERROR(_xlfn.NUMBERVALUE(INDEX(Исходные_данные!A:Z,A8433+$X$32-1,$X$31),"."),0)</f>
        <v>0</v>
      </c>
      <c r="D8433" s="51"/>
      <c r="E8433" s="3">
        <f t="shared" si="1315"/>
        <v>1289.4580000000001</v>
      </c>
      <c r="F8433" s="3">
        <f t="shared" si="1316"/>
        <v>1289.4574600000001</v>
      </c>
      <c r="G8433" s="8">
        <f t="shared" si="1319"/>
        <v>0</v>
      </c>
      <c r="H8433" s="7">
        <f t="shared" si="1311"/>
        <v>0</v>
      </c>
      <c r="I8433" s="7">
        <f t="shared" si="1312"/>
        <v>0</v>
      </c>
      <c r="J8433">
        <f t="shared" si="1313"/>
        <v>0</v>
      </c>
      <c r="K8433">
        <f t="shared" si="1317"/>
        <v>0</v>
      </c>
      <c r="L8433">
        <f t="shared" si="1314"/>
        <v>0</v>
      </c>
      <c r="M8433" s="66" t="str">
        <f t="shared" si="1320"/>
        <v xml:space="preserve"> </v>
      </c>
    </row>
    <row r="8434" spans="1:13" x14ac:dyDescent="0.25">
      <c r="A8434" s="25">
        <f t="shared" si="1318"/>
        <v>8434</v>
      </c>
      <c r="B8434" s="35">
        <f>+INDEX(Исходные_данные!A:Z,A8434+$X$32-1,$X$30)</f>
        <v>0</v>
      </c>
      <c r="C8434" s="25">
        <f>+IFERROR(_xlfn.NUMBERVALUE(INDEX(Исходные_данные!A:Z,A8434+$X$32-1,$X$31),"."),0)</f>
        <v>0</v>
      </c>
      <c r="D8434" s="51"/>
      <c r="E8434" s="3">
        <f t="shared" si="1315"/>
        <v>1289.4580000000001</v>
      </c>
      <c r="F8434" s="3">
        <f t="shared" si="1316"/>
        <v>1289.4574600000001</v>
      </c>
      <c r="G8434" s="8">
        <f t="shared" si="1319"/>
        <v>0</v>
      </c>
      <c r="H8434" s="7">
        <f t="shared" si="1311"/>
        <v>0</v>
      </c>
      <c r="I8434" s="7">
        <f t="shared" si="1312"/>
        <v>0</v>
      </c>
      <c r="J8434">
        <f t="shared" si="1313"/>
        <v>0</v>
      </c>
      <c r="K8434">
        <f t="shared" si="1317"/>
        <v>0</v>
      </c>
      <c r="L8434">
        <f t="shared" si="1314"/>
        <v>0</v>
      </c>
      <c r="M8434" s="66" t="str">
        <f t="shared" si="1320"/>
        <v xml:space="preserve"> </v>
      </c>
    </row>
    <row r="8435" spans="1:13" x14ac:dyDescent="0.25">
      <c r="A8435" s="25">
        <f t="shared" si="1318"/>
        <v>8435</v>
      </c>
      <c r="B8435" s="35">
        <f>+INDEX(Исходные_данные!A:Z,A8435+$X$32-1,$X$30)</f>
        <v>0</v>
      </c>
      <c r="C8435" s="25">
        <f>+IFERROR(_xlfn.NUMBERVALUE(INDEX(Исходные_данные!A:Z,A8435+$X$32-1,$X$31),"."),0)</f>
        <v>0</v>
      </c>
      <c r="D8435" s="51"/>
      <c r="E8435" s="3">
        <f t="shared" si="1315"/>
        <v>1289.4580000000001</v>
      </c>
      <c r="F8435" s="3">
        <f t="shared" si="1316"/>
        <v>1289.4574600000001</v>
      </c>
      <c r="G8435" s="8">
        <f t="shared" si="1319"/>
        <v>0</v>
      </c>
      <c r="H8435" s="7">
        <f t="shared" si="1311"/>
        <v>0</v>
      </c>
      <c r="I8435" s="7">
        <f t="shared" si="1312"/>
        <v>0</v>
      </c>
      <c r="J8435">
        <f t="shared" si="1313"/>
        <v>0</v>
      </c>
      <c r="K8435">
        <f t="shared" si="1317"/>
        <v>0</v>
      </c>
      <c r="L8435">
        <f t="shared" si="1314"/>
        <v>0</v>
      </c>
      <c r="M8435" s="66" t="str">
        <f t="shared" si="1320"/>
        <v xml:space="preserve"> </v>
      </c>
    </row>
    <row r="8436" spans="1:13" x14ac:dyDescent="0.25">
      <c r="A8436" s="25">
        <f t="shared" si="1318"/>
        <v>8436</v>
      </c>
      <c r="B8436" s="35">
        <f>+INDEX(Исходные_данные!A:Z,A8436+$X$32-1,$X$30)</f>
        <v>0</v>
      </c>
      <c r="C8436" s="25">
        <f>+IFERROR(_xlfn.NUMBERVALUE(INDEX(Исходные_данные!A:Z,A8436+$X$32-1,$X$31),"."),0)</f>
        <v>0</v>
      </c>
      <c r="D8436" s="51"/>
      <c r="E8436" s="3">
        <f t="shared" si="1315"/>
        <v>1289.4580000000001</v>
      </c>
      <c r="F8436" s="3">
        <f t="shared" si="1316"/>
        <v>1289.4574600000001</v>
      </c>
      <c r="G8436" s="8">
        <f t="shared" si="1319"/>
        <v>0</v>
      </c>
      <c r="H8436" s="7">
        <f t="shared" si="1311"/>
        <v>0</v>
      </c>
      <c r="I8436" s="7">
        <f t="shared" si="1312"/>
        <v>0</v>
      </c>
      <c r="J8436">
        <f t="shared" si="1313"/>
        <v>0</v>
      </c>
      <c r="K8436">
        <f t="shared" si="1317"/>
        <v>0</v>
      </c>
      <c r="L8436">
        <f t="shared" si="1314"/>
        <v>0</v>
      </c>
      <c r="M8436" s="66" t="str">
        <f t="shared" si="1320"/>
        <v xml:space="preserve"> </v>
      </c>
    </row>
    <row r="8437" spans="1:13" x14ac:dyDescent="0.25">
      <c r="A8437" s="25">
        <f t="shared" si="1318"/>
        <v>8437</v>
      </c>
      <c r="B8437" s="35">
        <f>+INDEX(Исходные_данные!A:Z,A8437+$X$32-1,$X$30)</f>
        <v>0</v>
      </c>
      <c r="C8437" s="25">
        <f>+IFERROR(_xlfn.NUMBERVALUE(INDEX(Исходные_данные!A:Z,A8437+$X$32-1,$X$31),"."),0)</f>
        <v>0</v>
      </c>
      <c r="D8437" s="51"/>
      <c r="E8437" s="3">
        <f t="shared" si="1315"/>
        <v>1289.4580000000001</v>
      </c>
      <c r="F8437" s="3">
        <f t="shared" si="1316"/>
        <v>1289.4574600000001</v>
      </c>
      <c r="G8437" s="8">
        <f t="shared" si="1319"/>
        <v>0</v>
      </c>
      <c r="H8437" s="7">
        <f t="shared" si="1311"/>
        <v>0</v>
      </c>
      <c r="I8437" s="7">
        <f t="shared" si="1312"/>
        <v>0</v>
      </c>
      <c r="J8437">
        <f t="shared" si="1313"/>
        <v>0</v>
      </c>
      <c r="K8437">
        <f t="shared" si="1317"/>
        <v>0</v>
      </c>
      <c r="L8437">
        <f t="shared" si="1314"/>
        <v>0</v>
      </c>
      <c r="M8437" s="66" t="str">
        <f t="shared" si="1320"/>
        <v xml:space="preserve"> </v>
      </c>
    </row>
    <row r="8438" spans="1:13" x14ac:dyDescent="0.25">
      <c r="A8438" s="25">
        <f t="shared" si="1318"/>
        <v>8438</v>
      </c>
      <c r="B8438" s="35">
        <f>+INDEX(Исходные_данные!A:Z,A8438+$X$32-1,$X$30)</f>
        <v>0</v>
      </c>
      <c r="C8438" s="25">
        <f>+IFERROR(_xlfn.NUMBERVALUE(INDEX(Исходные_данные!A:Z,A8438+$X$32-1,$X$31),"."),0)</f>
        <v>0</v>
      </c>
      <c r="D8438" s="51"/>
      <c r="E8438" s="3">
        <f t="shared" si="1315"/>
        <v>1289.4580000000001</v>
      </c>
      <c r="F8438" s="3">
        <f t="shared" si="1316"/>
        <v>1289.4574600000001</v>
      </c>
      <c r="G8438" s="8">
        <f t="shared" si="1319"/>
        <v>0</v>
      </c>
      <c r="H8438" s="7">
        <f t="shared" si="1311"/>
        <v>0</v>
      </c>
      <c r="I8438" s="7">
        <f t="shared" si="1312"/>
        <v>0</v>
      </c>
      <c r="J8438">
        <f t="shared" si="1313"/>
        <v>0</v>
      </c>
      <c r="K8438">
        <f t="shared" si="1317"/>
        <v>0</v>
      </c>
      <c r="L8438">
        <f t="shared" si="1314"/>
        <v>0</v>
      </c>
      <c r="M8438" s="66" t="str">
        <f t="shared" si="1320"/>
        <v xml:space="preserve"> </v>
      </c>
    </row>
    <row r="8439" spans="1:13" x14ac:dyDescent="0.25">
      <c r="A8439" s="25">
        <f t="shared" si="1318"/>
        <v>8439</v>
      </c>
      <c r="B8439" s="35">
        <f>+INDEX(Исходные_данные!A:Z,A8439+$X$32-1,$X$30)</f>
        <v>0</v>
      </c>
      <c r="C8439" s="25">
        <f>+IFERROR(_xlfn.NUMBERVALUE(INDEX(Исходные_данные!A:Z,A8439+$X$32-1,$X$31),"."),0)</f>
        <v>0</v>
      </c>
      <c r="D8439" s="51"/>
      <c r="E8439" s="3">
        <f t="shared" si="1315"/>
        <v>1289.4580000000001</v>
      </c>
      <c r="F8439" s="3">
        <f t="shared" si="1316"/>
        <v>1289.4574600000001</v>
      </c>
      <c r="G8439" s="8">
        <f t="shared" si="1319"/>
        <v>0</v>
      </c>
      <c r="H8439" s="7">
        <f t="shared" si="1311"/>
        <v>0</v>
      </c>
      <c r="I8439" s="7">
        <f t="shared" si="1312"/>
        <v>0</v>
      </c>
      <c r="J8439">
        <f t="shared" si="1313"/>
        <v>0</v>
      </c>
      <c r="K8439">
        <f t="shared" si="1317"/>
        <v>0</v>
      </c>
      <c r="L8439">
        <f t="shared" si="1314"/>
        <v>0</v>
      </c>
      <c r="M8439" s="66" t="str">
        <f t="shared" si="1320"/>
        <v xml:space="preserve"> </v>
      </c>
    </row>
    <row r="8440" spans="1:13" x14ac:dyDescent="0.25">
      <c r="A8440" s="25">
        <f t="shared" si="1318"/>
        <v>8440</v>
      </c>
      <c r="B8440" s="35">
        <f>+INDEX(Исходные_данные!A:Z,A8440+$X$32-1,$X$30)</f>
        <v>0</v>
      </c>
      <c r="C8440" s="25">
        <f>+IFERROR(_xlfn.NUMBERVALUE(INDEX(Исходные_данные!A:Z,A8440+$X$32-1,$X$31),"."),0)</f>
        <v>0</v>
      </c>
      <c r="D8440" s="51"/>
      <c r="E8440" s="3">
        <f t="shared" si="1315"/>
        <v>1289.4580000000001</v>
      </c>
      <c r="F8440" s="3">
        <f t="shared" si="1316"/>
        <v>1289.4574600000001</v>
      </c>
      <c r="G8440" s="8">
        <f t="shared" si="1319"/>
        <v>0</v>
      </c>
      <c r="H8440" s="7">
        <f t="shared" si="1311"/>
        <v>0</v>
      </c>
      <c r="I8440" s="7">
        <f t="shared" si="1312"/>
        <v>0</v>
      </c>
      <c r="J8440">
        <f t="shared" si="1313"/>
        <v>0</v>
      </c>
      <c r="K8440">
        <f t="shared" si="1317"/>
        <v>0</v>
      </c>
      <c r="L8440">
        <f t="shared" si="1314"/>
        <v>0</v>
      </c>
      <c r="M8440" s="66" t="str">
        <f t="shared" si="1320"/>
        <v xml:space="preserve"> </v>
      </c>
    </row>
    <row r="8441" spans="1:13" x14ac:dyDescent="0.25">
      <c r="A8441" s="25">
        <f t="shared" si="1318"/>
        <v>8441</v>
      </c>
      <c r="B8441" s="35">
        <f>+INDEX(Исходные_данные!A:Z,A8441+$X$32-1,$X$30)</f>
        <v>0</v>
      </c>
      <c r="C8441" s="25">
        <f>+IFERROR(_xlfn.NUMBERVALUE(INDEX(Исходные_данные!A:Z,A8441+$X$32-1,$X$31),"."),0)</f>
        <v>0</v>
      </c>
      <c r="D8441" s="51"/>
      <c r="E8441" s="3">
        <f t="shared" si="1315"/>
        <v>1289.4580000000001</v>
      </c>
      <c r="F8441" s="3">
        <f t="shared" si="1316"/>
        <v>1289.4574600000001</v>
      </c>
      <c r="G8441" s="8">
        <f t="shared" si="1319"/>
        <v>0</v>
      </c>
      <c r="H8441" s="7">
        <f t="shared" si="1311"/>
        <v>0</v>
      </c>
      <c r="I8441" s="7">
        <f t="shared" si="1312"/>
        <v>0</v>
      </c>
      <c r="J8441">
        <f t="shared" si="1313"/>
        <v>0</v>
      </c>
      <c r="K8441">
        <f t="shared" si="1317"/>
        <v>0</v>
      </c>
      <c r="L8441">
        <f t="shared" si="1314"/>
        <v>0</v>
      </c>
      <c r="M8441" s="66" t="str">
        <f t="shared" si="1320"/>
        <v xml:space="preserve"> </v>
      </c>
    </row>
    <row r="8442" spans="1:13" x14ac:dyDescent="0.25">
      <c r="A8442" s="25">
        <f t="shared" si="1318"/>
        <v>8442</v>
      </c>
      <c r="B8442" s="35">
        <f>+INDEX(Исходные_данные!A:Z,A8442+$X$32-1,$X$30)</f>
        <v>0</v>
      </c>
      <c r="C8442" s="25">
        <f>+IFERROR(_xlfn.NUMBERVALUE(INDEX(Исходные_данные!A:Z,A8442+$X$32-1,$X$31),"."),0)</f>
        <v>0</v>
      </c>
      <c r="D8442" s="51"/>
      <c r="E8442" s="3">
        <f t="shared" si="1315"/>
        <v>1289.4580000000001</v>
      </c>
      <c r="F8442" s="3">
        <f t="shared" si="1316"/>
        <v>1289.4574600000001</v>
      </c>
      <c r="G8442" s="8">
        <f t="shared" si="1319"/>
        <v>0</v>
      </c>
      <c r="H8442" s="7">
        <f t="shared" si="1311"/>
        <v>0</v>
      </c>
      <c r="I8442" s="7">
        <f t="shared" si="1312"/>
        <v>0</v>
      </c>
      <c r="J8442">
        <f t="shared" si="1313"/>
        <v>0</v>
      </c>
      <c r="K8442">
        <f t="shared" si="1317"/>
        <v>0</v>
      </c>
      <c r="L8442">
        <f t="shared" si="1314"/>
        <v>0</v>
      </c>
      <c r="M8442" s="66" t="str">
        <f t="shared" si="1320"/>
        <v xml:space="preserve"> </v>
      </c>
    </row>
    <row r="8443" spans="1:13" x14ac:dyDescent="0.25">
      <c r="A8443" s="25">
        <f t="shared" si="1318"/>
        <v>8443</v>
      </c>
      <c r="B8443" s="35">
        <f>+INDEX(Исходные_данные!A:Z,A8443+$X$32-1,$X$30)</f>
        <v>0</v>
      </c>
      <c r="C8443" s="25">
        <f>+IFERROR(_xlfn.NUMBERVALUE(INDEX(Исходные_данные!A:Z,A8443+$X$32-1,$X$31),"."),0)</f>
        <v>0</v>
      </c>
      <c r="D8443" s="51"/>
      <c r="E8443" s="3">
        <f t="shared" si="1315"/>
        <v>1289.4580000000001</v>
      </c>
      <c r="F8443" s="3">
        <f t="shared" si="1316"/>
        <v>1289.4574600000001</v>
      </c>
      <c r="G8443" s="8">
        <f t="shared" si="1319"/>
        <v>0</v>
      </c>
      <c r="H8443" s="7">
        <f t="shared" si="1311"/>
        <v>0</v>
      </c>
      <c r="I8443" s="7">
        <f t="shared" si="1312"/>
        <v>0</v>
      </c>
      <c r="J8443">
        <f t="shared" si="1313"/>
        <v>0</v>
      </c>
      <c r="K8443">
        <f t="shared" si="1317"/>
        <v>0</v>
      </c>
      <c r="L8443">
        <f t="shared" si="1314"/>
        <v>0</v>
      </c>
      <c r="M8443" s="66" t="str">
        <f t="shared" si="1320"/>
        <v xml:space="preserve"> </v>
      </c>
    </row>
    <row r="8444" spans="1:13" x14ac:dyDescent="0.25">
      <c r="A8444" s="25">
        <f t="shared" si="1318"/>
        <v>8444</v>
      </c>
      <c r="B8444" s="35">
        <f>+INDEX(Исходные_данные!A:Z,A8444+$X$32-1,$X$30)</f>
        <v>0</v>
      </c>
      <c r="C8444" s="25">
        <f>+IFERROR(_xlfn.NUMBERVALUE(INDEX(Исходные_данные!A:Z,A8444+$X$32-1,$X$31),"."),0)</f>
        <v>0</v>
      </c>
      <c r="D8444" s="51"/>
      <c r="E8444" s="3">
        <f t="shared" si="1315"/>
        <v>1289.4580000000001</v>
      </c>
      <c r="F8444" s="3">
        <f t="shared" si="1316"/>
        <v>1289.4574600000001</v>
      </c>
      <c r="G8444" s="8">
        <f t="shared" si="1319"/>
        <v>0</v>
      </c>
      <c r="H8444" s="7">
        <f t="shared" si="1311"/>
        <v>0</v>
      </c>
      <c r="I8444" s="7">
        <f t="shared" si="1312"/>
        <v>0</v>
      </c>
      <c r="J8444">
        <f t="shared" si="1313"/>
        <v>0</v>
      </c>
      <c r="K8444">
        <f t="shared" si="1317"/>
        <v>0</v>
      </c>
      <c r="L8444">
        <f t="shared" si="1314"/>
        <v>0</v>
      </c>
      <c r="M8444" s="66" t="str">
        <f t="shared" si="1320"/>
        <v xml:space="preserve"> </v>
      </c>
    </row>
    <row r="8445" spans="1:13" x14ac:dyDescent="0.25">
      <c r="A8445" s="25">
        <f t="shared" si="1318"/>
        <v>8445</v>
      </c>
      <c r="B8445" s="35">
        <f>+INDEX(Исходные_данные!A:Z,A8445+$X$32-1,$X$30)</f>
        <v>0</v>
      </c>
      <c r="C8445" s="25">
        <f>+IFERROR(_xlfn.NUMBERVALUE(INDEX(Исходные_данные!A:Z,A8445+$X$32-1,$X$31),"."),0)</f>
        <v>0</v>
      </c>
      <c r="D8445" s="51"/>
      <c r="E8445" s="3">
        <f t="shared" si="1315"/>
        <v>1289.4580000000001</v>
      </c>
      <c r="F8445" s="3">
        <f t="shared" si="1316"/>
        <v>1289.4574600000001</v>
      </c>
      <c r="G8445" s="8">
        <f t="shared" si="1319"/>
        <v>0</v>
      </c>
      <c r="H8445" s="7">
        <f t="shared" si="1311"/>
        <v>0</v>
      </c>
      <c r="I8445" s="7">
        <f t="shared" si="1312"/>
        <v>0</v>
      </c>
      <c r="J8445">
        <f t="shared" si="1313"/>
        <v>0</v>
      </c>
      <c r="K8445">
        <f t="shared" si="1317"/>
        <v>0</v>
      </c>
      <c r="L8445">
        <f t="shared" si="1314"/>
        <v>0</v>
      </c>
      <c r="M8445" s="66" t="str">
        <f t="shared" si="1320"/>
        <v xml:space="preserve"> </v>
      </c>
    </row>
    <row r="8446" spans="1:13" x14ac:dyDescent="0.25">
      <c r="A8446" s="25">
        <f t="shared" si="1318"/>
        <v>8446</v>
      </c>
      <c r="B8446" s="35">
        <f>+INDEX(Исходные_данные!A:Z,A8446+$X$32-1,$X$30)</f>
        <v>0</v>
      </c>
      <c r="C8446" s="25">
        <f>+IFERROR(_xlfn.NUMBERVALUE(INDEX(Исходные_данные!A:Z,A8446+$X$32-1,$X$31),"."),0)</f>
        <v>0</v>
      </c>
      <c r="D8446" s="51"/>
      <c r="E8446" s="3">
        <f t="shared" si="1315"/>
        <v>1289.4580000000001</v>
      </c>
      <c r="F8446" s="3">
        <f t="shared" si="1316"/>
        <v>1289.4574600000001</v>
      </c>
      <c r="G8446" s="8">
        <f t="shared" si="1319"/>
        <v>0</v>
      </c>
      <c r="H8446" s="7">
        <f t="shared" si="1311"/>
        <v>0</v>
      </c>
      <c r="I8446" s="7">
        <f t="shared" si="1312"/>
        <v>0</v>
      </c>
      <c r="J8446">
        <f t="shared" si="1313"/>
        <v>0</v>
      </c>
      <c r="K8446">
        <f t="shared" si="1317"/>
        <v>0</v>
      </c>
      <c r="L8446">
        <f t="shared" si="1314"/>
        <v>0</v>
      </c>
      <c r="M8446" s="66" t="str">
        <f t="shared" si="1320"/>
        <v xml:space="preserve"> </v>
      </c>
    </row>
    <row r="8447" spans="1:13" x14ac:dyDescent="0.25">
      <c r="A8447" s="25">
        <f t="shared" si="1318"/>
        <v>8447</v>
      </c>
      <c r="B8447" s="35">
        <f>+INDEX(Исходные_данные!A:Z,A8447+$X$32-1,$X$30)</f>
        <v>0</v>
      </c>
      <c r="C8447" s="25">
        <f>+IFERROR(_xlfn.NUMBERVALUE(INDEX(Исходные_данные!A:Z,A8447+$X$32-1,$X$31),"."),0)</f>
        <v>0</v>
      </c>
      <c r="D8447" s="51"/>
      <c r="E8447" s="3">
        <f t="shared" si="1315"/>
        <v>1289.4580000000001</v>
      </c>
      <c r="F8447" s="3">
        <f t="shared" si="1316"/>
        <v>1289.4574600000001</v>
      </c>
      <c r="G8447" s="8">
        <f t="shared" si="1319"/>
        <v>0</v>
      </c>
      <c r="H8447" s="7">
        <f t="shared" si="1311"/>
        <v>0</v>
      </c>
      <c r="I8447" s="7">
        <f t="shared" si="1312"/>
        <v>0</v>
      </c>
      <c r="J8447">
        <f t="shared" si="1313"/>
        <v>0</v>
      </c>
      <c r="K8447">
        <f t="shared" si="1317"/>
        <v>0</v>
      </c>
      <c r="L8447">
        <f t="shared" si="1314"/>
        <v>0</v>
      </c>
      <c r="M8447" s="66" t="str">
        <f t="shared" si="1320"/>
        <v xml:space="preserve"> </v>
      </c>
    </row>
    <row r="8448" spans="1:13" x14ac:dyDescent="0.25">
      <c r="A8448" s="25">
        <f t="shared" si="1318"/>
        <v>8448</v>
      </c>
      <c r="B8448" s="35">
        <f>+INDEX(Исходные_данные!A:Z,A8448+$X$32-1,$X$30)</f>
        <v>0</v>
      </c>
      <c r="C8448" s="25">
        <f>+IFERROR(_xlfn.NUMBERVALUE(INDEX(Исходные_данные!A:Z,A8448+$X$32-1,$X$31),"."),0)</f>
        <v>0</v>
      </c>
      <c r="D8448" s="51"/>
      <c r="E8448" s="3">
        <f t="shared" si="1315"/>
        <v>1289.4580000000001</v>
      </c>
      <c r="F8448" s="3">
        <f t="shared" si="1316"/>
        <v>1289.4574600000001</v>
      </c>
      <c r="G8448" s="8">
        <f t="shared" si="1319"/>
        <v>0</v>
      </c>
      <c r="H8448" s="7">
        <f t="shared" si="1311"/>
        <v>0</v>
      </c>
      <c r="I8448" s="7">
        <f t="shared" si="1312"/>
        <v>0</v>
      </c>
      <c r="J8448">
        <f t="shared" si="1313"/>
        <v>0</v>
      </c>
      <c r="K8448">
        <f t="shared" si="1317"/>
        <v>0</v>
      </c>
      <c r="L8448">
        <f t="shared" si="1314"/>
        <v>0</v>
      </c>
      <c r="M8448" s="66" t="str">
        <f t="shared" si="1320"/>
        <v xml:space="preserve"> </v>
      </c>
    </row>
    <row r="8449" spans="1:13" x14ac:dyDescent="0.25">
      <c r="A8449" s="25">
        <f t="shared" si="1318"/>
        <v>8449</v>
      </c>
      <c r="B8449" s="35">
        <f>+INDEX(Исходные_данные!A:Z,A8449+$X$32-1,$X$30)</f>
        <v>0</v>
      </c>
      <c r="C8449" s="25">
        <f>+IFERROR(_xlfn.NUMBERVALUE(INDEX(Исходные_данные!A:Z,A8449+$X$32-1,$X$31),"."),0)</f>
        <v>0</v>
      </c>
      <c r="D8449" s="51"/>
      <c r="E8449" s="3">
        <f t="shared" si="1315"/>
        <v>1289.4580000000001</v>
      </c>
      <c r="F8449" s="3">
        <f t="shared" si="1316"/>
        <v>1289.4574600000001</v>
      </c>
      <c r="G8449" s="8">
        <f t="shared" si="1319"/>
        <v>0</v>
      </c>
      <c r="H8449" s="7">
        <f t="shared" ref="H8449:H8512" si="1321">IF(G8449&gt;$X$35,C8449,0)</f>
        <v>0</v>
      </c>
      <c r="I8449" s="7">
        <f t="shared" ref="I8449:I8512" si="1322">IF(AND(A8449&gt;$Q$25,A8449&lt;=$Q$25+$T$25),1,0)</f>
        <v>0</v>
      </c>
      <c r="J8449">
        <f t="shared" ref="J8449:J8512" si="1323">IF(I8449=1,IF(H8449*$W$47&lt;=$X$48,H8449*$W$47,0),0)</f>
        <v>0</v>
      </c>
      <c r="K8449">
        <f t="shared" si="1317"/>
        <v>0</v>
      </c>
      <c r="L8449">
        <f t="shared" ref="L8449:L8512" si="1324">+IF(I8449=1,IF(H8449*$W$47&lt;=$X$48,0,$X$48),0)</f>
        <v>0</v>
      </c>
      <c r="M8449" s="66" t="str">
        <f t="shared" si="1320"/>
        <v xml:space="preserve"> </v>
      </c>
    </row>
    <row r="8450" spans="1:13" x14ac:dyDescent="0.25">
      <c r="A8450" s="25">
        <f t="shared" si="1318"/>
        <v>8450</v>
      </c>
      <c r="B8450" s="35">
        <f>+INDEX(Исходные_данные!A:Z,A8450+$X$32-1,$X$30)</f>
        <v>0</v>
      </c>
      <c r="C8450" s="25">
        <f>+IFERROR(_xlfn.NUMBERVALUE(INDEX(Исходные_данные!A:Z,A8450+$X$32-1,$X$31),"."),0)</f>
        <v>0</v>
      </c>
      <c r="D8450" s="51"/>
      <c r="E8450" s="3">
        <f t="shared" ref="E8450:E8513" si="1325">+IFERROR(IF(_xlfn.NUMBERVALUE(B8450,".")&lt;E8449,E8449,_xlfn.NUMBERVALUE(B8450,".")),E8449)</f>
        <v>1289.4580000000001</v>
      </c>
      <c r="F8450" s="3">
        <f t="shared" ref="F8450:F8513" si="1326">(E8450-$X$45*$X$44)/IF($X$44&lt;&gt;0,ABS($X$44),1)*$X$39</f>
        <v>1289.4574600000001</v>
      </c>
      <c r="G8450" s="8">
        <f t="shared" si="1319"/>
        <v>0</v>
      </c>
      <c r="H8450" s="7">
        <f t="shared" si="1321"/>
        <v>0</v>
      </c>
      <c r="I8450" s="7">
        <f t="shared" si="1322"/>
        <v>0</v>
      </c>
      <c r="J8450">
        <f t="shared" si="1323"/>
        <v>0</v>
      </c>
      <c r="K8450">
        <f t="shared" ref="K8450:K8513" si="1327">+J8450/100</f>
        <v>0</v>
      </c>
      <c r="L8450">
        <f t="shared" si="1324"/>
        <v>0</v>
      </c>
      <c r="M8450" s="66" t="str">
        <f t="shared" si="1320"/>
        <v xml:space="preserve"> </v>
      </c>
    </row>
    <row r="8451" spans="1:13" x14ac:dyDescent="0.25">
      <c r="A8451" s="25">
        <f t="shared" ref="A8451:A8514" si="1328">+A8450+1</f>
        <v>8451</v>
      </c>
      <c r="B8451" s="35">
        <f>+INDEX(Исходные_данные!A:Z,A8451+$X$32-1,$X$30)</f>
        <v>0</v>
      </c>
      <c r="C8451" s="25">
        <f>+IFERROR(_xlfn.NUMBERVALUE(INDEX(Исходные_данные!A:Z,A8451+$X$32-1,$X$31),"."),0)</f>
        <v>0</v>
      </c>
      <c r="D8451" s="51"/>
      <c r="E8451" s="3">
        <f t="shared" si="1325"/>
        <v>1289.4580000000001</v>
      </c>
      <c r="F8451" s="3">
        <f t="shared" si="1326"/>
        <v>1289.4574600000001</v>
      </c>
      <c r="G8451" s="8">
        <f t="shared" ref="G8451:G8514" si="1329">+IF(E8451=E8450,0,_xlfn.NUMBERVALUE(C8451,".")/O$56*100)</f>
        <v>0</v>
      </c>
      <c r="H8451" s="7">
        <f t="shared" si="1321"/>
        <v>0</v>
      </c>
      <c r="I8451" s="7">
        <f t="shared" si="1322"/>
        <v>0</v>
      </c>
      <c r="J8451">
        <f t="shared" si="1323"/>
        <v>0</v>
      </c>
      <c r="K8451">
        <f t="shared" si="1327"/>
        <v>0</v>
      </c>
      <c r="L8451">
        <f t="shared" si="1324"/>
        <v>0</v>
      </c>
      <c r="M8451" s="66" t="str">
        <f t="shared" si="1320"/>
        <v xml:space="preserve"> </v>
      </c>
    </row>
    <row r="8452" spans="1:13" x14ac:dyDescent="0.25">
      <c r="A8452" s="25">
        <f t="shared" si="1328"/>
        <v>8452</v>
      </c>
      <c r="B8452" s="35">
        <f>+INDEX(Исходные_данные!A:Z,A8452+$X$32-1,$X$30)</f>
        <v>0</v>
      </c>
      <c r="C8452" s="25">
        <f>+IFERROR(_xlfn.NUMBERVALUE(INDEX(Исходные_данные!A:Z,A8452+$X$32-1,$X$31),"."),0)</f>
        <v>0</v>
      </c>
      <c r="D8452" s="51"/>
      <c r="E8452" s="3">
        <f t="shared" si="1325"/>
        <v>1289.4580000000001</v>
      </c>
      <c r="F8452" s="3">
        <f t="shared" si="1326"/>
        <v>1289.4574600000001</v>
      </c>
      <c r="G8452" s="8">
        <f t="shared" si="1329"/>
        <v>0</v>
      </c>
      <c r="H8452" s="7">
        <f t="shared" si="1321"/>
        <v>0</v>
      </c>
      <c r="I8452" s="7">
        <f t="shared" si="1322"/>
        <v>0</v>
      </c>
      <c r="J8452">
        <f t="shared" si="1323"/>
        <v>0</v>
      </c>
      <c r="K8452">
        <f t="shared" si="1327"/>
        <v>0</v>
      </c>
      <c r="L8452">
        <f t="shared" si="1324"/>
        <v>0</v>
      </c>
      <c r="M8452" s="66" t="str">
        <f t="shared" si="1320"/>
        <v xml:space="preserve"> </v>
      </c>
    </row>
    <row r="8453" spans="1:13" x14ac:dyDescent="0.25">
      <c r="A8453" s="25">
        <f t="shared" si="1328"/>
        <v>8453</v>
      </c>
      <c r="B8453" s="35">
        <f>+INDEX(Исходные_данные!A:Z,A8453+$X$32-1,$X$30)</f>
        <v>0</v>
      </c>
      <c r="C8453" s="25">
        <f>+IFERROR(_xlfn.NUMBERVALUE(INDEX(Исходные_данные!A:Z,A8453+$X$32-1,$X$31),"."),0)</f>
        <v>0</v>
      </c>
      <c r="D8453" s="51"/>
      <c r="E8453" s="3">
        <f t="shared" si="1325"/>
        <v>1289.4580000000001</v>
      </c>
      <c r="F8453" s="3">
        <f t="shared" si="1326"/>
        <v>1289.4574600000001</v>
      </c>
      <c r="G8453" s="8">
        <f t="shared" si="1329"/>
        <v>0</v>
      </c>
      <c r="H8453" s="7">
        <f t="shared" si="1321"/>
        <v>0</v>
      </c>
      <c r="I8453" s="7">
        <f t="shared" si="1322"/>
        <v>0</v>
      </c>
      <c r="J8453">
        <f t="shared" si="1323"/>
        <v>0</v>
      </c>
      <c r="K8453">
        <f t="shared" si="1327"/>
        <v>0</v>
      </c>
      <c r="L8453">
        <f t="shared" si="1324"/>
        <v>0</v>
      </c>
      <c r="M8453" s="66" t="str">
        <f t="shared" si="1320"/>
        <v xml:space="preserve"> </v>
      </c>
    </row>
    <row r="8454" spans="1:13" x14ac:dyDescent="0.25">
      <c r="A8454" s="25">
        <f t="shared" si="1328"/>
        <v>8454</v>
      </c>
      <c r="B8454" s="35">
        <f>+INDEX(Исходные_данные!A:Z,A8454+$X$32-1,$X$30)</f>
        <v>0</v>
      </c>
      <c r="C8454" s="25">
        <f>+IFERROR(_xlfn.NUMBERVALUE(INDEX(Исходные_данные!A:Z,A8454+$X$32-1,$X$31),"."),0)</f>
        <v>0</v>
      </c>
      <c r="D8454" s="51"/>
      <c r="E8454" s="3">
        <f t="shared" si="1325"/>
        <v>1289.4580000000001</v>
      </c>
      <c r="F8454" s="3">
        <f t="shared" si="1326"/>
        <v>1289.4574600000001</v>
      </c>
      <c r="G8454" s="8">
        <f t="shared" si="1329"/>
        <v>0</v>
      </c>
      <c r="H8454" s="7">
        <f t="shared" si="1321"/>
        <v>0</v>
      </c>
      <c r="I8454" s="7">
        <f t="shared" si="1322"/>
        <v>0</v>
      </c>
      <c r="J8454">
        <f t="shared" si="1323"/>
        <v>0</v>
      </c>
      <c r="K8454">
        <f t="shared" si="1327"/>
        <v>0</v>
      </c>
      <c r="L8454">
        <f t="shared" si="1324"/>
        <v>0</v>
      </c>
      <c r="M8454" s="66" t="str">
        <f t="shared" si="1320"/>
        <v xml:space="preserve"> </v>
      </c>
    </row>
    <row r="8455" spans="1:13" x14ac:dyDescent="0.25">
      <c r="A8455" s="25">
        <f t="shared" si="1328"/>
        <v>8455</v>
      </c>
      <c r="B8455" s="35">
        <f>+INDEX(Исходные_данные!A:Z,A8455+$X$32-1,$X$30)</f>
        <v>0</v>
      </c>
      <c r="C8455" s="25">
        <f>+IFERROR(_xlfn.NUMBERVALUE(INDEX(Исходные_данные!A:Z,A8455+$X$32-1,$X$31),"."),0)</f>
        <v>0</v>
      </c>
      <c r="D8455" s="51"/>
      <c r="E8455" s="3">
        <f t="shared" si="1325"/>
        <v>1289.4580000000001</v>
      </c>
      <c r="F8455" s="3">
        <f t="shared" si="1326"/>
        <v>1289.4574600000001</v>
      </c>
      <c r="G8455" s="8">
        <f t="shared" si="1329"/>
        <v>0</v>
      </c>
      <c r="H8455" s="7">
        <f t="shared" si="1321"/>
        <v>0</v>
      </c>
      <c r="I8455" s="7">
        <f t="shared" si="1322"/>
        <v>0</v>
      </c>
      <c r="J8455">
        <f t="shared" si="1323"/>
        <v>0</v>
      </c>
      <c r="K8455">
        <f t="shared" si="1327"/>
        <v>0</v>
      </c>
      <c r="L8455">
        <f t="shared" si="1324"/>
        <v>0</v>
      </c>
      <c r="M8455" s="66" t="str">
        <f t="shared" si="1320"/>
        <v xml:space="preserve"> </v>
      </c>
    </row>
    <row r="8456" spans="1:13" x14ac:dyDescent="0.25">
      <c r="A8456" s="25">
        <f t="shared" si="1328"/>
        <v>8456</v>
      </c>
      <c r="B8456" s="35">
        <f>+INDEX(Исходные_данные!A:Z,A8456+$X$32-1,$X$30)</f>
        <v>0</v>
      </c>
      <c r="C8456" s="25">
        <f>+IFERROR(_xlfn.NUMBERVALUE(INDEX(Исходные_данные!A:Z,A8456+$X$32-1,$X$31),"."),0)</f>
        <v>0</v>
      </c>
      <c r="D8456" s="51"/>
      <c r="E8456" s="3">
        <f t="shared" si="1325"/>
        <v>1289.4580000000001</v>
      </c>
      <c r="F8456" s="3">
        <f t="shared" si="1326"/>
        <v>1289.4574600000001</v>
      </c>
      <c r="G8456" s="8">
        <f t="shared" si="1329"/>
        <v>0</v>
      </c>
      <c r="H8456" s="7">
        <f t="shared" si="1321"/>
        <v>0</v>
      </c>
      <c r="I8456" s="7">
        <f t="shared" si="1322"/>
        <v>0</v>
      </c>
      <c r="J8456">
        <f t="shared" si="1323"/>
        <v>0</v>
      </c>
      <c r="K8456">
        <f t="shared" si="1327"/>
        <v>0</v>
      </c>
      <c r="L8456">
        <f t="shared" si="1324"/>
        <v>0</v>
      </c>
      <c r="M8456" s="66" t="str">
        <f t="shared" si="1320"/>
        <v xml:space="preserve"> </v>
      </c>
    </row>
    <row r="8457" spans="1:13" x14ac:dyDescent="0.25">
      <c r="A8457" s="25">
        <f t="shared" si="1328"/>
        <v>8457</v>
      </c>
      <c r="B8457" s="35">
        <f>+INDEX(Исходные_данные!A:Z,A8457+$X$32-1,$X$30)</f>
        <v>0</v>
      </c>
      <c r="C8457" s="25">
        <f>+IFERROR(_xlfn.NUMBERVALUE(INDEX(Исходные_данные!A:Z,A8457+$X$32-1,$X$31),"."),0)</f>
        <v>0</v>
      </c>
      <c r="D8457" s="51"/>
      <c r="E8457" s="3">
        <f t="shared" si="1325"/>
        <v>1289.4580000000001</v>
      </c>
      <c r="F8457" s="3">
        <f t="shared" si="1326"/>
        <v>1289.4574600000001</v>
      </c>
      <c r="G8457" s="8">
        <f t="shared" si="1329"/>
        <v>0</v>
      </c>
      <c r="H8457" s="7">
        <f t="shared" si="1321"/>
        <v>0</v>
      </c>
      <c r="I8457" s="7">
        <f t="shared" si="1322"/>
        <v>0</v>
      </c>
      <c r="J8457">
        <f t="shared" si="1323"/>
        <v>0</v>
      </c>
      <c r="K8457">
        <f t="shared" si="1327"/>
        <v>0</v>
      </c>
      <c r="L8457">
        <f t="shared" si="1324"/>
        <v>0</v>
      </c>
      <c r="M8457" s="66" t="str">
        <f t="shared" si="1320"/>
        <v xml:space="preserve"> </v>
      </c>
    </row>
    <row r="8458" spans="1:13" x14ac:dyDescent="0.25">
      <c r="A8458" s="25">
        <f t="shared" si="1328"/>
        <v>8458</v>
      </c>
      <c r="B8458" s="35">
        <f>+INDEX(Исходные_данные!A:Z,A8458+$X$32-1,$X$30)</f>
        <v>0</v>
      </c>
      <c r="C8458" s="25">
        <f>+IFERROR(_xlfn.NUMBERVALUE(INDEX(Исходные_данные!A:Z,A8458+$X$32-1,$X$31),"."),0)</f>
        <v>0</v>
      </c>
      <c r="D8458" s="51"/>
      <c r="E8458" s="3">
        <f t="shared" si="1325"/>
        <v>1289.4580000000001</v>
      </c>
      <c r="F8458" s="3">
        <f t="shared" si="1326"/>
        <v>1289.4574600000001</v>
      </c>
      <c r="G8458" s="8">
        <f t="shared" si="1329"/>
        <v>0</v>
      </c>
      <c r="H8458" s="7">
        <f t="shared" si="1321"/>
        <v>0</v>
      </c>
      <c r="I8458" s="7">
        <f t="shared" si="1322"/>
        <v>0</v>
      </c>
      <c r="J8458">
        <f t="shared" si="1323"/>
        <v>0</v>
      </c>
      <c r="K8458">
        <f t="shared" si="1327"/>
        <v>0</v>
      </c>
      <c r="L8458">
        <f t="shared" si="1324"/>
        <v>0</v>
      </c>
      <c r="M8458" s="66" t="str">
        <f t="shared" si="1320"/>
        <v xml:space="preserve"> </v>
      </c>
    </row>
    <row r="8459" spans="1:13" x14ac:dyDescent="0.25">
      <c r="A8459" s="25">
        <f t="shared" si="1328"/>
        <v>8459</v>
      </c>
      <c r="B8459" s="35">
        <f>+INDEX(Исходные_данные!A:Z,A8459+$X$32-1,$X$30)</f>
        <v>0</v>
      </c>
      <c r="C8459" s="25">
        <f>+IFERROR(_xlfn.NUMBERVALUE(INDEX(Исходные_данные!A:Z,A8459+$X$32-1,$X$31),"."),0)</f>
        <v>0</v>
      </c>
      <c r="D8459" s="51"/>
      <c r="E8459" s="3">
        <f t="shared" si="1325"/>
        <v>1289.4580000000001</v>
      </c>
      <c r="F8459" s="3">
        <f t="shared" si="1326"/>
        <v>1289.4574600000001</v>
      </c>
      <c r="G8459" s="8">
        <f t="shared" si="1329"/>
        <v>0</v>
      </c>
      <c r="H8459" s="7">
        <f t="shared" si="1321"/>
        <v>0</v>
      </c>
      <c r="I8459" s="7">
        <f t="shared" si="1322"/>
        <v>0</v>
      </c>
      <c r="J8459">
        <f t="shared" si="1323"/>
        <v>0</v>
      </c>
      <c r="K8459">
        <f t="shared" si="1327"/>
        <v>0</v>
      </c>
      <c r="L8459">
        <f t="shared" si="1324"/>
        <v>0</v>
      </c>
      <c r="M8459" s="66" t="str">
        <f t="shared" si="1320"/>
        <v xml:space="preserve"> </v>
      </c>
    </row>
    <row r="8460" spans="1:13" x14ac:dyDescent="0.25">
      <c r="A8460" s="25">
        <f t="shared" si="1328"/>
        <v>8460</v>
      </c>
      <c r="B8460" s="35">
        <f>+INDEX(Исходные_данные!A:Z,A8460+$X$32-1,$X$30)</f>
        <v>0</v>
      </c>
      <c r="C8460" s="25">
        <f>+IFERROR(_xlfn.NUMBERVALUE(INDEX(Исходные_данные!A:Z,A8460+$X$32-1,$X$31),"."),0)</f>
        <v>0</v>
      </c>
      <c r="D8460" s="51"/>
      <c r="E8460" s="3">
        <f t="shared" si="1325"/>
        <v>1289.4580000000001</v>
      </c>
      <c r="F8460" s="3">
        <f t="shared" si="1326"/>
        <v>1289.4574600000001</v>
      </c>
      <c r="G8460" s="8">
        <f t="shared" si="1329"/>
        <v>0</v>
      </c>
      <c r="H8460" s="7">
        <f t="shared" si="1321"/>
        <v>0</v>
      </c>
      <c r="I8460" s="7">
        <f t="shared" si="1322"/>
        <v>0</v>
      </c>
      <c r="J8460">
        <f t="shared" si="1323"/>
        <v>0</v>
      </c>
      <c r="K8460">
        <f t="shared" si="1327"/>
        <v>0</v>
      </c>
      <c r="L8460">
        <f t="shared" si="1324"/>
        <v>0</v>
      </c>
      <c r="M8460" s="66" t="str">
        <f t="shared" si="1320"/>
        <v xml:space="preserve"> </v>
      </c>
    </row>
    <row r="8461" spans="1:13" x14ac:dyDescent="0.25">
      <c r="A8461" s="25">
        <f t="shared" si="1328"/>
        <v>8461</v>
      </c>
      <c r="B8461" s="35">
        <f>+INDEX(Исходные_данные!A:Z,A8461+$X$32-1,$X$30)</f>
        <v>0</v>
      </c>
      <c r="C8461" s="25">
        <f>+IFERROR(_xlfn.NUMBERVALUE(INDEX(Исходные_данные!A:Z,A8461+$X$32-1,$X$31),"."),0)</f>
        <v>0</v>
      </c>
      <c r="D8461" s="51"/>
      <c r="E8461" s="3">
        <f t="shared" si="1325"/>
        <v>1289.4580000000001</v>
      </c>
      <c r="F8461" s="3">
        <f t="shared" si="1326"/>
        <v>1289.4574600000001</v>
      </c>
      <c r="G8461" s="8">
        <f t="shared" si="1329"/>
        <v>0</v>
      </c>
      <c r="H8461" s="7">
        <f t="shared" si="1321"/>
        <v>0</v>
      </c>
      <c r="I8461" s="7">
        <f t="shared" si="1322"/>
        <v>0</v>
      </c>
      <c r="J8461">
        <f t="shared" si="1323"/>
        <v>0</v>
      </c>
      <c r="K8461">
        <f t="shared" si="1327"/>
        <v>0</v>
      </c>
      <c r="L8461">
        <f t="shared" si="1324"/>
        <v>0</v>
      </c>
      <c r="M8461" s="66" t="str">
        <f t="shared" si="1320"/>
        <v xml:space="preserve"> </v>
      </c>
    </row>
    <row r="8462" spans="1:13" x14ac:dyDescent="0.25">
      <c r="A8462" s="25">
        <f t="shared" si="1328"/>
        <v>8462</v>
      </c>
      <c r="B8462" s="35">
        <f>+INDEX(Исходные_данные!A:Z,A8462+$X$32-1,$X$30)</f>
        <v>0</v>
      </c>
      <c r="C8462" s="25">
        <f>+IFERROR(_xlfn.NUMBERVALUE(INDEX(Исходные_данные!A:Z,A8462+$X$32-1,$X$31),"."),0)</f>
        <v>0</v>
      </c>
      <c r="D8462" s="51"/>
      <c r="E8462" s="3">
        <f t="shared" si="1325"/>
        <v>1289.4580000000001</v>
      </c>
      <c r="F8462" s="3">
        <f t="shared" si="1326"/>
        <v>1289.4574600000001</v>
      </c>
      <c r="G8462" s="8">
        <f t="shared" si="1329"/>
        <v>0</v>
      </c>
      <c r="H8462" s="7">
        <f t="shared" si="1321"/>
        <v>0</v>
      </c>
      <c r="I8462" s="7">
        <f t="shared" si="1322"/>
        <v>0</v>
      </c>
      <c r="J8462">
        <f t="shared" si="1323"/>
        <v>0</v>
      </c>
      <c r="K8462">
        <f t="shared" si="1327"/>
        <v>0</v>
      </c>
      <c r="L8462">
        <f t="shared" si="1324"/>
        <v>0</v>
      </c>
      <c r="M8462" s="66" t="str">
        <f t="shared" si="1320"/>
        <v xml:space="preserve"> </v>
      </c>
    </row>
    <row r="8463" spans="1:13" x14ac:dyDescent="0.25">
      <c r="A8463" s="25">
        <f t="shared" si="1328"/>
        <v>8463</v>
      </c>
      <c r="B8463" s="35">
        <f>+INDEX(Исходные_данные!A:Z,A8463+$X$32-1,$X$30)</f>
        <v>0</v>
      </c>
      <c r="C8463" s="25">
        <f>+IFERROR(_xlfn.NUMBERVALUE(INDEX(Исходные_данные!A:Z,A8463+$X$32-1,$X$31),"."),0)</f>
        <v>0</v>
      </c>
      <c r="D8463" s="51"/>
      <c r="E8463" s="3">
        <f t="shared" si="1325"/>
        <v>1289.4580000000001</v>
      </c>
      <c r="F8463" s="3">
        <f t="shared" si="1326"/>
        <v>1289.4574600000001</v>
      </c>
      <c r="G8463" s="8">
        <f t="shared" si="1329"/>
        <v>0</v>
      </c>
      <c r="H8463" s="7">
        <f t="shared" si="1321"/>
        <v>0</v>
      </c>
      <c r="I8463" s="7">
        <f t="shared" si="1322"/>
        <v>0</v>
      </c>
      <c r="J8463">
        <f t="shared" si="1323"/>
        <v>0</v>
      </c>
      <c r="K8463">
        <f t="shared" si="1327"/>
        <v>0</v>
      </c>
      <c r="L8463">
        <f t="shared" si="1324"/>
        <v>0</v>
      </c>
      <c r="M8463" s="66" t="str">
        <f t="shared" si="1320"/>
        <v xml:space="preserve"> </v>
      </c>
    </row>
    <row r="8464" spans="1:13" x14ac:dyDescent="0.25">
      <c r="A8464" s="25">
        <f t="shared" si="1328"/>
        <v>8464</v>
      </c>
      <c r="B8464" s="35">
        <f>+INDEX(Исходные_данные!A:Z,A8464+$X$32-1,$X$30)</f>
        <v>0</v>
      </c>
      <c r="C8464" s="25">
        <f>+IFERROR(_xlfn.NUMBERVALUE(INDEX(Исходные_данные!A:Z,A8464+$X$32-1,$X$31),"."),0)</f>
        <v>0</v>
      </c>
      <c r="D8464" s="51"/>
      <c r="E8464" s="3">
        <f t="shared" si="1325"/>
        <v>1289.4580000000001</v>
      </c>
      <c r="F8464" s="3">
        <f t="shared" si="1326"/>
        <v>1289.4574600000001</v>
      </c>
      <c r="G8464" s="8">
        <f t="shared" si="1329"/>
        <v>0</v>
      </c>
      <c r="H8464" s="7">
        <f t="shared" si="1321"/>
        <v>0</v>
      </c>
      <c r="I8464" s="7">
        <f t="shared" si="1322"/>
        <v>0</v>
      </c>
      <c r="J8464">
        <f t="shared" si="1323"/>
        <v>0</v>
      </c>
      <c r="K8464">
        <f t="shared" si="1327"/>
        <v>0</v>
      </c>
      <c r="L8464">
        <f t="shared" si="1324"/>
        <v>0</v>
      </c>
      <c r="M8464" s="66" t="str">
        <f t="shared" si="1320"/>
        <v xml:space="preserve"> </v>
      </c>
    </row>
    <row r="8465" spans="1:13" x14ac:dyDescent="0.25">
      <c r="A8465" s="25">
        <f t="shared" si="1328"/>
        <v>8465</v>
      </c>
      <c r="B8465" s="35">
        <f>+INDEX(Исходные_данные!A:Z,A8465+$X$32-1,$X$30)</f>
        <v>0</v>
      </c>
      <c r="C8465" s="25">
        <f>+IFERROR(_xlfn.NUMBERVALUE(INDEX(Исходные_данные!A:Z,A8465+$X$32-1,$X$31),"."),0)</f>
        <v>0</v>
      </c>
      <c r="D8465" s="51"/>
      <c r="E8465" s="3">
        <f t="shared" si="1325"/>
        <v>1289.4580000000001</v>
      </c>
      <c r="F8465" s="3">
        <f t="shared" si="1326"/>
        <v>1289.4574600000001</v>
      </c>
      <c r="G8465" s="8">
        <f t="shared" si="1329"/>
        <v>0</v>
      </c>
      <c r="H8465" s="7">
        <f t="shared" si="1321"/>
        <v>0</v>
      </c>
      <c r="I8465" s="7">
        <f t="shared" si="1322"/>
        <v>0</v>
      </c>
      <c r="J8465">
        <f t="shared" si="1323"/>
        <v>0</v>
      </c>
      <c r="K8465">
        <f t="shared" si="1327"/>
        <v>0</v>
      </c>
      <c r="L8465">
        <f t="shared" si="1324"/>
        <v>0</v>
      </c>
      <c r="M8465" s="66" t="str">
        <f t="shared" si="1320"/>
        <v xml:space="preserve"> </v>
      </c>
    </row>
    <row r="8466" spans="1:13" x14ac:dyDescent="0.25">
      <c r="A8466" s="25">
        <f t="shared" si="1328"/>
        <v>8466</v>
      </c>
      <c r="B8466" s="35">
        <f>+INDEX(Исходные_данные!A:Z,A8466+$X$32-1,$X$30)</f>
        <v>0</v>
      </c>
      <c r="C8466" s="25">
        <f>+IFERROR(_xlfn.NUMBERVALUE(INDEX(Исходные_данные!A:Z,A8466+$X$32-1,$X$31),"."),0)</f>
        <v>0</v>
      </c>
      <c r="D8466" s="51"/>
      <c r="E8466" s="3">
        <f t="shared" si="1325"/>
        <v>1289.4580000000001</v>
      </c>
      <c r="F8466" s="3">
        <f t="shared" si="1326"/>
        <v>1289.4574600000001</v>
      </c>
      <c r="G8466" s="8">
        <f t="shared" si="1329"/>
        <v>0</v>
      </c>
      <c r="H8466" s="7">
        <f t="shared" si="1321"/>
        <v>0</v>
      </c>
      <c r="I8466" s="7">
        <f t="shared" si="1322"/>
        <v>0</v>
      </c>
      <c r="J8466">
        <f t="shared" si="1323"/>
        <v>0</v>
      </c>
      <c r="K8466">
        <f t="shared" si="1327"/>
        <v>0</v>
      </c>
      <c r="L8466">
        <f t="shared" si="1324"/>
        <v>0</v>
      </c>
      <c r="M8466" s="66" t="str">
        <f t="shared" si="1320"/>
        <v xml:space="preserve"> </v>
      </c>
    </row>
    <row r="8467" spans="1:13" x14ac:dyDescent="0.25">
      <c r="A8467" s="25">
        <f t="shared" si="1328"/>
        <v>8467</v>
      </c>
      <c r="B8467" s="35">
        <f>+INDEX(Исходные_данные!A:Z,A8467+$X$32-1,$X$30)</f>
        <v>0</v>
      </c>
      <c r="C8467" s="25">
        <f>+IFERROR(_xlfn.NUMBERVALUE(INDEX(Исходные_данные!A:Z,A8467+$X$32-1,$X$31),"."),0)</f>
        <v>0</v>
      </c>
      <c r="D8467" s="51"/>
      <c r="E8467" s="3">
        <f t="shared" si="1325"/>
        <v>1289.4580000000001</v>
      </c>
      <c r="F8467" s="3">
        <f t="shared" si="1326"/>
        <v>1289.4574600000001</v>
      </c>
      <c r="G8467" s="8">
        <f t="shared" si="1329"/>
        <v>0</v>
      </c>
      <c r="H8467" s="7">
        <f t="shared" si="1321"/>
        <v>0</v>
      </c>
      <c r="I8467" s="7">
        <f t="shared" si="1322"/>
        <v>0</v>
      </c>
      <c r="J8467">
        <f t="shared" si="1323"/>
        <v>0</v>
      </c>
      <c r="K8467">
        <f t="shared" si="1327"/>
        <v>0</v>
      </c>
      <c r="L8467">
        <f t="shared" si="1324"/>
        <v>0</v>
      </c>
      <c r="M8467" s="66" t="str">
        <f t="shared" si="1320"/>
        <v xml:space="preserve"> </v>
      </c>
    </row>
    <row r="8468" spans="1:13" x14ac:dyDescent="0.25">
      <c r="A8468" s="25">
        <f t="shared" si="1328"/>
        <v>8468</v>
      </c>
      <c r="B8468" s="35">
        <f>+INDEX(Исходные_данные!A:Z,A8468+$X$32-1,$X$30)</f>
        <v>0</v>
      </c>
      <c r="C8468" s="25">
        <f>+IFERROR(_xlfn.NUMBERVALUE(INDEX(Исходные_данные!A:Z,A8468+$X$32-1,$X$31),"."),0)</f>
        <v>0</v>
      </c>
      <c r="D8468" s="51"/>
      <c r="E8468" s="3">
        <f t="shared" si="1325"/>
        <v>1289.4580000000001</v>
      </c>
      <c r="F8468" s="3">
        <f t="shared" si="1326"/>
        <v>1289.4574600000001</v>
      </c>
      <c r="G8468" s="8">
        <f t="shared" si="1329"/>
        <v>0</v>
      </c>
      <c r="H8468" s="7">
        <f t="shared" si="1321"/>
        <v>0</v>
      </c>
      <c r="I8468" s="7">
        <f t="shared" si="1322"/>
        <v>0</v>
      </c>
      <c r="J8468">
        <f t="shared" si="1323"/>
        <v>0</v>
      </c>
      <c r="K8468">
        <f t="shared" si="1327"/>
        <v>0</v>
      </c>
      <c r="L8468">
        <f t="shared" si="1324"/>
        <v>0</v>
      </c>
      <c r="M8468" s="66" t="str">
        <f t="shared" si="1320"/>
        <v xml:space="preserve"> </v>
      </c>
    </row>
    <row r="8469" spans="1:13" x14ac:dyDescent="0.25">
      <c r="A8469" s="25">
        <f t="shared" si="1328"/>
        <v>8469</v>
      </c>
      <c r="B8469" s="35">
        <f>+INDEX(Исходные_данные!A:Z,A8469+$X$32-1,$X$30)</f>
        <v>0</v>
      </c>
      <c r="C8469" s="25">
        <f>+IFERROR(_xlfn.NUMBERVALUE(INDEX(Исходные_данные!A:Z,A8469+$X$32-1,$X$31),"."),0)</f>
        <v>0</v>
      </c>
      <c r="D8469" s="51"/>
      <c r="E8469" s="3">
        <f t="shared" si="1325"/>
        <v>1289.4580000000001</v>
      </c>
      <c r="F8469" s="3">
        <f t="shared" si="1326"/>
        <v>1289.4574600000001</v>
      </c>
      <c r="G8469" s="8">
        <f t="shared" si="1329"/>
        <v>0</v>
      </c>
      <c r="H8469" s="7">
        <f t="shared" si="1321"/>
        <v>0</v>
      </c>
      <c r="I8469" s="7">
        <f t="shared" si="1322"/>
        <v>0</v>
      </c>
      <c r="J8469">
        <f t="shared" si="1323"/>
        <v>0</v>
      </c>
      <c r="K8469">
        <f t="shared" si="1327"/>
        <v>0</v>
      </c>
      <c r="L8469">
        <f t="shared" si="1324"/>
        <v>0</v>
      </c>
      <c r="M8469" s="66" t="str">
        <f t="shared" si="1320"/>
        <v xml:space="preserve"> </v>
      </c>
    </row>
    <row r="8470" spans="1:13" x14ac:dyDescent="0.25">
      <c r="A8470" s="25">
        <f t="shared" si="1328"/>
        <v>8470</v>
      </c>
      <c r="B8470" s="35">
        <f>+INDEX(Исходные_данные!A:Z,A8470+$X$32-1,$X$30)</f>
        <v>0</v>
      </c>
      <c r="C8470" s="25">
        <f>+IFERROR(_xlfn.NUMBERVALUE(INDEX(Исходные_данные!A:Z,A8470+$X$32-1,$X$31),"."),0)</f>
        <v>0</v>
      </c>
      <c r="D8470" s="51"/>
      <c r="E8470" s="3">
        <f t="shared" si="1325"/>
        <v>1289.4580000000001</v>
      </c>
      <c r="F8470" s="3">
        <f t="shared" si="1326"/>
        <v>1289.4574600000001</v>
      </c>
      <c r="G8470" s="8">
        <f t="shared" si="1329"/>
        <v>0</v>
      </c>
      <c r="H8470" s="7">
        <f t="shared" si="1321"/>
        <v>0</v>
      </c>
      <c r="I8470" s="7">
        <f t="shared" si="1322"/>
        <v>0</v>
      </c>
      <c r="J8470">
        <f t="shared" si="1323"/>
        <v>0</v>
      </c>
      <c r="K8470">
        <f t="shared" si="1327"/>
        <v>0</v>
      </c>
      <c r="L8470">
        <f t="shared" si="1324"/>
        <v>0</v>
      </c>
      <c r="M8470" s="66" t="str">
        <f t="shared" si="1320"/>
        <v xml:space="preserve"> </v>
      </c>
    </row>
    <row r="8471" spans="1:13" x14ac:dyDescent="0.25">
      <c r="A8471" s="25">
        <f t="shared" si="1328"/>
        <v>8471</v>
      </c>
      <c r="B8471" s="35">
        <f>+INDEX(Исходные_данные!A:Z,A8471+$X$32-1,$X$30)</f>
        <v>0</v>
      </c>
      <c r="C8471" s="25">
        <f>+IFERROR(_xlfn.NUMBERVALUE(INDEX(Исходные_данные!A:Z,A8471+$X$32-1,$X$31),"."),0)</f>
        <v>0</v>
      </c>
      <c r="D8471" s="51"/>
      <c r="E8471" s="3">
        <f t="shared" si="1325"/>
        <v>1289.4580000000001</v>
      </c>
      <c r="F8471" s="3">
        <f t="shared" si="1326"/>
        <v>1289.4574600000001</v>
      </c>
      <c r="G8471" s="8">
        <f t="shared" si="1329"/>
        <v>0</v>
      </c>
      <c r="H8471" s="7">
        <f t="shared" si="1321"/>
        <v>0</v>
      </c>
      <c r="I8471" s="7">
        <f t="shared" si="1322"/>
        <v>0</v>
      </c>
      <c r="J8471">
        <f t="shared" si="1323"/>
        <v>0</v>
      </c>
      <c r="K8471">
        <f t="shared" si="1327"/>
        <v>0</v>
      </c>
      <c r="L8471">
        <f t="shared" si="1324"/>
        <v>0</v>
      </c>
      <c r="M8471" s="66" t="str">
        <f t="shared" si="1320"/>
        <v xml:space="preserve"> </v>
      </c>
    </row>
    <row r="8472" spans="1:13" x14ac:dyDescent="0.25">
      <c r="A8472" s="25">
        <f t="shared" si="1328"/>
        <v>8472</v>
      </c>
      <c r="B8472" s="35">
        <f>+INDEX(Исходные_данные!A:Z,A8472+$X$32-1,$X$30)</f>
        <v>0</v>
      </c>
      <c r="C8472" s="25">
        <f>+IFERROR(_xlfn.NUMBERVALUE(INDEX(Исходные_данные!A:Z,A8472+$X$32-1,$X$31),"."),0)</f>
        <v>0</v>
      </c>
      <c r="D8472" s="51"/>
      <c r="E8472" s="3">
        <f t="shared" si="1325"/>
        <v>1289.4580000000001</v>
      </c>
      <c r="F8472" s="3">
        <f t="shared" si="1326"/>
        <v>1289.4574600000001</v>
      </c>
      <c r="G8472" s="8">
        <f t="shared" si="1329"/>
        <v>0</v>
      </c>
      <c r="H8472" s="7">
        <f t="shared" si="1321"/>
        <v>0</v>
      </c>
      <c r="I8472" s="7">
        <f t="shared" si="1322"/>
        <v>0</v>
      </c>
      <c r="J8472">
        <f t="shared" si="1323"/>
        <v>0</v>
      </c>
      <c r="K8472">
        <f t="shared" si="1327"/>
        <v>0</v>
      </c>
      <c r="L8472">
        <f t="shared" si="1324"/>
        <v>0</v>
      </c>
      <c r="M8472" s="66" t="str">
        <f t="shared" si="1320"/>
        <v xml:space="preserve"> </v>
      </c>
    </row>
    <row r="8473" spans="1:13" x14ac:dyDescent="0.25">
      <c r="A8473" s="25">
        <f t="shared" si="1328"/>
        <v>8473</v>
      </c>
      <c r="B8473" s="35">
        <f>+INDEX(Исходные_данные!A:Z,A8473+$X$32-1,$X$30)</f>
        <v>0</v>
      </c>
      <c r="C8473" s="25">
        <f>+IFERROR(_xlfn.NUMBERVALUE(INDEX(Исходные_данные!A:Z,A8473+$X$32-1,$X$31),"."),0)</f>
        <v>0</v>
      </c>
      <c r="D8473" s="51"/>
      <c r="E8473" s="3">
        <f t="shared" si="1325"/>
        <v>1289.4580000000001</v>
      </c>
      <c r="F8473" s="3">
        <f t="shared" si="1326"/>
        <v>1289.4574600000001</v>
      </c>
      <c r="G8473" s="8">
        <f t="shared" si="1329"/>
        <v>0</v>
      </c>
      <c r="H8473" s="7">
        <f t="shared" si="1321"/>
        <v>0</v>
      </c>
      <c r="I8473" s="7">
        <f t="shared" si="1322"/>
        <v>0</v>
      </c>
      <c r="J8473">
        <f t="shared" si="1323"/>
        <v>0</v>
      </c>
      <c r="K8473">
        <f t="shared" si="1327"/>
        <v>0</v>
      </c>
      <c r="L8473">
        <f t="shared" si="1324"/>
        <v>0</v>
      </c>
      <c r="M8473" s="66" t="str">
        <f t="shared" si="1320"/>
        <v xml:space="preserve"> </v>
      </c>
    </row>
    <row r="8474" spans="1:13" x14ac:dyDescent="0.25">
      <c r="A8474" s="25">
        <f t="shared" si="1328"/>
        <v>8474</v>
      </c>
      <c r="B8474" s="35">
        <f>+INDEX(Исходные_данные!A:Z,A8474+$X$32-1,$X$30)</f>
        <v>0</v>
      </c>
      <c r="C8474" s="25">
        <f>+IFERROR(_xlfn.NUMBERVALUE(INDEX(Исходные_данные!A:Z,A8474+$X$32-1,$X$31),"."),0)</f>
        <v>0</v>
      </c>
      <c r="D8474" s="51"/>
      <c r="E8474" s="3">
        <f t="shared" si="1325"/>
        <v>1289.4580000000001</v>
      </c>
      <c r="F8474" s="3">
        <f t="shared" si="1326"/>
        <v>1289.4574600000001</v>
      </c>
      <c r="G8474" s="8">
        <f t="shared" si="1329"/>
        <v>0</v>
      </c>
      <c r="H8474" s="7">
        <f t="shared" si="1321"/>
        <v>0</v>
      </c>
      <c r="I8474" s="7">
        <f t="shared" si="1322"/>
        <v>0</v>
      </c>
      <c r="J8474">
        <f t="shared" si="1323"/>
        <v>0</v>
      </c>
      <c r="K8474">
        <f t="shared" si="1327"/>
        <v>0</v>
      </c>
      <c r="L8474">
        <f t="shared" si="1324"/>
        <v>0</v>
      </c>
      <c r="M8474" s="66" t="str">
        <f t="shared" si="1320"/>
        <v xml:space="preserve"> </v>
      </c>
    </row>
    <row r="8475" spans="1:13" x14ac:dyDescent="0.25">
      <c r="A8475" s="25">
        <f t="shared" si="1328"/>
        <v>8475</v>
      </c>
      <c r="B8475" s="35">
        <f>+INDEX(Исходные_данные!A:Z,A8475+$X$32-1,$X$30)</f>
        <v>0</v>
      </c>
      <c r="C8475" s="25">
        <f>+IFERROR(_xlfn.NUMBERVALUE(INDEX(Исходные_данные!A:Z,A8475+$X$32-1,$X$31),"."),0)</f>
        <v>0</v>
      </c>
      <c r="D8475" s="51"/>
      <c r="E8475" s="3">
        <f t="shared" si="1325"/>
        <v>1289.4580000000001</v>
      </c>
      <c r="F8475" s="3">
        <f t="shared" si="1326"/>
        <v>1289.4574600000001</v>
      </c>
      <c r="G8475" s="8">
        <f t="shared" si="1329"/>
        <v>0</v>
      </c>
      <c r="H8475" s="7">
        <f t="shared" si="1321"/>
        <v>0</v>
      </c>
      <c r="I8475" s="7">
        <f t="shared" si="1322"/>
        <v>0</v>
      </c>
      <c r="J8475">
        <f t="shared" si="1323"/>
        <v>0</v>
      </c>
      <c r="K8475">
        <f t="shared" si="1327"/>
        <v>0</v>
      </c>
      <c r="L8475">
        <f t="shared" si="1324"/>
        <v>0</v>
      </c>
      <c r="M8475" s="66" t="str">
        <f t="shared" si="1320"/>
        <v xml:space="preserve"> </v>
      </c>
    </row>
    <row r="8476" spans="1:13" x14ac:dyDescent="0.25">
      <c r="A8476" s="25">
        <f t="shared" si="1328"/>
        <v>8476</v>
      </c>
      <c r="B8476" s="35">
        <f>+INDEX(Исходные_данные!A:Z,A8476+$X$32-1,$X$30)</f>
        <v>0</v>
      </c>
      <c r="C8476" s="25">
        <f>+IFERROR(_xlfn.NUMBERVALUE(INDEX(Исходные_данные!A:Z,A8476+$X$32-1,$X$31),"."),0)</f>
        <v>0</v>
      </c>
      <c r="D8476" s="51"/>
      <c r="E8476" s="3">
        <f t="shared" si="1325"/>
        <v>1289.4580000000001</v>
      </c>
      <c r="F8476" s="3">
        <f t="shared" si="1326"/>
        <v>1289.4574600000001</v>
      </c>
      <c r="G8476" s="8">
        <f t="shared" si="1329"/>
        <v>0</v>
      </c>
      <c r="H8476" s="7">
        <f t="shared" si="1321"/>
        <v>0</v>
      </c>
      <c r="I8476" s="7">
        <f t="shared" si="1322"/>
        <v>0</v>
      </c>
      <c r="J8476">
        <f t="shared" si="1323"/>
        <v>0</v>
      </c>
      <c r="K8476">
        <f t="shared" si="1327"/>
        <v>0</v>
      </c>
      <c r="L8476">
        <f t="shared" si="1324"/>
        <v>0</v>
      </c>
      <c r="M8476" s="66" t="str">
        <f t="shared" ref="M8476:M8539" si="1330">IF(AC8491=1,"",+CONCATENATE(IF($AC$43=1,CONCATENATE(D8476," "),""),IF($AC$44=1,CONCATENATE(E8476," (",TEXT(G8476,"0,0"),"%)"),"")))</f>
        <v xml:space="preserve"> </v>
      </c>
    </row>
    <row r="8477" spans="1:13" x14ac:dyDescent="0.25">
      <c r="A8477" s="25">
        <f t="shared" si="1328"/>
        <v>8477</v>
      </c>
      <c r="B8477" s="35">
        <f>+INDEX(Исходные_данные!A:Z,A8477+$X$32-1,$X$30)</f>
        <v>0</v>
      </c>
      <c r="C8477" s="25">
        <f>+IFERROR(_xlfn.NUMBERVALUE(INDEX(Исходные_данные!A:Z,A8477+$X$32-1,$X$31),"."),0)</f>
        <v>0</v>
      </c>
      <c r="D8477" s="51"/>
      <c r="E8477" s="3">
        <f t="shared" si="1325"/>
        <v>1289.4580000000001</v>
      </c>
      <c r="F8477" s="3">
        <f t="shared" si="1326"/>
        <v>1289.4574600000001</v>
      </c>
      <c r="G8477" s="8">
        <f t="shared" si="1329"/>
        <v>0</v>
      </c>
      <c r="H8477" s="7">
        <f t="shared" si="1321"/>
        <v>0</v>
      </c>
      <c r="I8477" s="7">
        <f t="shared" si="1322"/>
        <v>0</v>
      </c>
      <c r="J8477">
        <f t="shared" si="1323"/>
        <v>0</v>
      </c>
      <c r="K8477">
        <f t="shared" si="1327"/>
        <v>0</v>
      </c>
      <c r="L8477">
        <f t="shared" si="1324"/>
        <v>0</v>
      </c>
      <c r="M8477" s="66" t="str">
        <f t="shared" si="1330"/>
        <v xml:space="preserve"> </v>
      </c>
    </row>
    <row r="8478" spans="1:13" x14ac:dyDescent="0.25">
      <c r="A8478" s="25">
        <f t="shared" si="1328"/>
        <v>8478</v>
      </c>
      <c r="B8478" s="35">
        <f>+INDEX(Исходные_данные!A:Z,A8478+$X$32-1,$X$30)</f>
        <v>0</v>
      </c>
      <c r="C8478" s="25">
        <f>+IFERROR(_xlfn.NUMBERVALUE(INDEX(Исходные_данные!A:Z,A8478+$X$32-1,$X$31),"."),0)</f>
        <v>0</v>
      </c>
      <c r="D8478" s="51"/>
      <c r="E8478" s="3">
        <f t="shared" si="1325"/>
        <v>1289.4580000000001</v>
      </c>
      <c r="F8478" s="3">
        <f t="shared" si="1326"/>
        <v>1289.4574600000001</v>
      </c>
      <c r="G8478" s="8">
        <f t="shared" si="1329"/>
        <v>0</v>
      </c>
      <c r="H8478" s="7">
        <f t="shared" si="1321"/>
        <v>0</v>
      </c>
      <c r="I8478" s="7">
        <f t="shared" si="1322"/>
        <v>0</v>
      </c>
      <c r="J8478">
        <f t="shared" si="1323"/>
        <v>0</v>
      </c>
      <c r="K8478">
        <f t="shared" si="1327"/>
        <v>0</v>
      </c>
      <c r="L8478">
        <f t="shared" si="1324"/>
        <v>0</v>
      </c>
      <c r="M8478" s="66" t="str">
        <f t="shared" si="1330"/>
        <v xml:space="preserve"> </v>
      </c>
    </row>
    <row r="8479" spans="1:13" x14ac:dyDescent="0.25">
      <c r="A8479" s="25">
        <f t="shared" si="1328"/>
        <v>8479</v>
      </c>
      <c r="B8479" s="35">
        <f>+INDEX(Исходные_данные!A:Z,A8479+$X$32-1,$X$30)</f>
        <v>0</v>
      </c>
      <c r="C8479" s="25">
        <f>+IFERROR(_xlfn.NUMBERVALUE(INDEX(Исходные_данные!A:Z,A8479+$X$32-1,$X$31),"."),0)</f>
        <v>0</v>
      </c>
      <c r="D8479" s="51"/>
      <c r="E8479" s="3">
        <f t="shared" si="1325"/>
        <v>1289.4580000000001</v>
      </c>
      <c r="F8479" s="3">
        <f t="shared" si="1326"/>
        <v>1289.4574600000001</v>
      </c>
      <c r="G8479" s="8">
        <f t="shared" si="1329"/>
        <v>0</v>
      </c>
      <c r="H8479" s="7">
        <f t="shared" si="1321"/>
        <v>0</v>
      </c>
      <c r="I8479" s="7">
        <f t="shared" si="1322"/>
        <v>0</v>
      </c>
      <c r="J8479">
        <f t="shared" si="1323"/>
        <v>0</v>
      </c>
      <c r="K8479">
        <f t="shared" si="1327"/>
        <v>0</v>
      </c>
      <c r="L8479">
        <f t="shared" si="1324"/>
        <v>0</v>
      </c>
      <c r="M8479" s="66" t="str">
        <f t="shared" si="1330"/>
        <v xml:space="preserve"> </v>
      </c>
    </row>
    <row r="8480" spans="1:13" x14ac:dyDescent="0.25">
      <c r="A8480" s="25">
        <f t="shared" si="1328"/>
        <v>8480</v>
      </c>
      <c r="B8480" s="35">
        <f>+INDEX(Исходные_данные!A:Z,A8480+$X$32-1,$X$30)</f>
        <v>0</v>
      </c>
      <c r="C8480" s="25">
        <f>+IFERROR(_xlfn.NUMBERVALUE(INDEX(Исходные_данные!A:Z,A8480+$X$32-1,$X$31),"."),0)</f>
        <v>0</v>
      </c>
      <c r="D8480" s="51"/>
      <c r="E8480" s="3">
        <f t="shared" si="1325"/>
        <v>1289.4580000000001</v>
      </c>
      <c r="F8480" s="3">
        <f t="shared" si="1326"/>
        <v>1289.4574600000001</v>
      </c>
      <c r="G8480" s="8">
        <f t="shared" si="1329"/>
        <v>0</v>
      </c>
      <c r="H8480" s="7">
        <f t="shared" si="1321"/>
        <v>0</v>
      </c>
      <c r="I8480" s="7">
        <f t="shared" si="1322"/>
        <v>0</v>
      </c>
      <c r="J8480">
        <f t="shared" si="1323"/>
        <v>0</v>
      </c>
      <c r="K8480">
        <f t="shared" si="1327"/>
        <v>0</v>
      </c>
      <c r="L8480">
        <f t="shared" si="1324"/>
        <v>0</v>
      </c>
      <c r="M8480" s="66" t="str">
        <f t="shared" si="1330"/>
        <v xml:space="preserve"> </v>
      </c>
    </row>
    <row r="8481" spans="1:13" x14ac:dyDescent="0.25">
      <c r="A8481" s="25">
        <f t="shared" si="1328"/>
        <v>8481</v>
      </c>
      <c r="B8481" s="35">
        <f>+INDEX(Исходные_данные!A:Z,A8481+$X$32-1,$X$30)</f>
        <v>0</v>
      </c>
      <c r="C8481" s="25">
        <f>+IFERROR(_xlfn.NUMBERVALUE(INDEX(Исходные_данные!A:Z,A8481+$X$32-1,$X$31),"."),0)</f>
        <v>0</v>
      </c>
      <c r="D8481" s="51"/>
      <c r="E8481" s="3">
        <f t="shared" si="1325"/>
        <v>1289.4580000000001</v>
      </c>
      <c r="F8481" s="3">
        <f t="shared" si="1326"/>
        <v>1289.4574600000001</v>
      </c>
      <c r="G8481" s="8">
        <f t="shared" si="1329"/>
        <v>0</v>
      </c>
      <c r="H8481" s="7">
        <f t="shared" si="1321"/>
        <v>0</v>
      </c>
      <c r="I8481" s="7">
        <f t="shared" si="1322"/>
        <v>0</v>
      </c>
      <c r="J8481">
        <f t="shared" si="1323"/>
        <v>0</v>
      </c>
      <c r="K8481">
        <f t="shared" si="1327"/>
        <v>0</v>
      </c>
      <c r="L8481">
        <f t="shared" si="1324"/>
        <v>0</v>
      </c>
      <c r="M8481" s="66" t="str">
        <f t="shared" si="1330"/>
        <v xml:space="preserve"> </v>
      </c>
    </row>
    <row r="8482" spans="1:13" x14ac:dyDescent="0.25">
      <c r="A8482" s="25">
        <f t="shared" si="1328"/>
        <v>8482</v>
      </c>
      <c r="B8482" s="35">
        <f>+INDEX(Исходные_данные!A:Z,A8482+$X$32-1,$X$30)</f>
        <v>0</v>
      </c>
      <c r="C8482" s="25">
        <f>+IFERROR(_xlfn.NUMBERVALUE(INDEX(Исходные_данные!A:Z,A8482+$X$32-1,$X$31),"."),0)</f>
        <v>0</v>
      </c>
      <c r="D8482" s="51"/>
      <c r="E8482" s="3">
        <f t="shared" si="1325"/>
        <v>1289.4580000000001</v>
      </c>
      <c r="F8482" s="3">
        <f t="shared" si="1326"/>
        <v>1289.4574600000001</v>
      </c>
      <c r="G8482" s="8">
        <f t="shared" si="1329"/>
        <v>0</v>
      </c>
      <c r="H8482" s="7">
        <f t="shared" si="1321"/>
        <v>0</v>
      </c>
      <c r="I8482" s="7">
        <f t="shared" si="1322"/>
        <v>0</v>
      </c>
      <c r="J8482">
        <f t="shared" si="1323"/>
        <v>0</v>
      </c>
      <c r="K8482">
        <f t="shared" si="1327"/>
        <v>0</v>
      </c>
      <c r="L8482">
        <f t="shared" si="1324"/>
        <v>0</v>
      </c>
      <c r="M8482" s="66" t="str">
        <f t="shared" si="1330"/>
        <v xml:space="preserve"> </v>
      </c>
    </row>
    <row r="8483" spans="1:13" x14ac:dyDescent="0.25">
      <c r="A8483" s="25">
        <f t="shared" si="1328"/>
        <v>8483</v>
      </c>
      <c r="B8483" s="35">
        <f>+INDEX(Исходные_данные!A:Z,A8483+$X$32-1,$X$30)</f>
        <v>0</v>
      </c>
      <c r="C8483" s="25">
        <f>+IFERROR(_xlfn.NUMBERVALUE(INDEX(Исходные_данные!A:Z,A8483+$X$32-1,$X$31),"."),0)</f>
        <v>0</v>
      </c>
      <c r="D8483" s="51"/>
      <c r="E8483" s="3">
        <f t="shared" si="1325"/>
        <v>1289.4580000000001</v>
      </c>
      <c r="F8483" s="3">
        <f t="shared" si="1326"/>
        <v>1289.4574600000001</v>
      </c>
      <c r="G8483" s="8">
        <f t="shared" si="1329"/>
        <v>0</v>
      </c>
      <c r="H8483" s="7">
        <f t="shared" si="1321"/>
        <v>0</v>
      </c>
      <c r="I8483" s="7">
        <f t="shared" si="1322"/>
        <v>0</v>
      </c>
      <c r="J8483">
        <f t="shared" si="1323"/>
        <v>0</v>
      </c>
      <c r="K8483">
        <f t="shared" si="1327"/>
        <v>0</v>
      </c>
      <c r="L8483">
        <f t="shared" si="1324"/>
        <v>0</v>
      </c>
      <c r="M8483" s="66" t="str">
        <f t="shared" si="1330"/>
        <v xml:space="preserve"> </v>
      </c>
    </row>
    <row r="8484" spans="1:13" x14ac:dyDescent="0.25">
      <c r="A8484" s="25">
        <f t="shared" si="1328"/>
        <v>8484</v>
      </c>
      <c r="B8484" s="35">
        <f>+INDEX(Исходные_данные!A:Z,A8484+$X$32-1,$X$30)</f>
        <v>0</v>
      </c>
      <c r="C8484" s="25">
        <f>+IFERROR(_xlfn.NUMBERVALUE(INDEX(Исходные_данные!A:Z,A8484+$X$32-1,$X$31),"."),0)</f>
        <v>0</v>
      </c>
      <c r="D8484" s="51"/>
      <c r="E8484" s="3">
        <f t="shared" si="1325"/>
        <v>1289.4580000000001</v>
      </c>
      <c r="F8484" s="3">
        <f t="shared" si="1326"/>
        <v>1289.4574600000001</v>
      </c>
      <c r="G8484" s="8">
        <f t="shared" si="1329"/>
        <v>0</v>
      </c>
      <c r="H8484" s="7">
        <f t="shared" si="1321"/>
        <v>0</v>
      </c>
      <c r="I8484" s="7">
        <f t="shared" si="1322"/>
        <v>0</v>
      </c>
      <c r="J8484">
        <f t="shared" si="1323"/>
        <v>0</v>
      </c>
      <c r="K8484">
        <f t="shared" si="1327"/>
        <v>0</v>
      </c>
      <c r="L8484">
        <f t="shared" si="1324"/>
        <v>0</v>
      </c>
      <c r="M8484" s="66" t="str">
        <f t="shared" si="1330"/>
        <v xml:space="preserve"> </v>
      </c>
    </row>
    <row r="8485" spans="1:13" x14ac:dyDescent="0.25">
      <c r="A8485" s="25">
        <f t="shared" si="1328"/>
        <v>8485</v>
      </c>
      <c r="B8485" s="35">
        <f>+INDEX(Исходные_данные!A:Z,A8485+$X$32-1,$X$30)</f>
        <v>0</v>
      </c>
      <c r="C8485" s="25">
        <f>+IFERROR(_xlfn.NUMBERVALUE(INDEX(Исходные_данные!A:Z,A8485+$X$32-1,$X$31),"."),0)</f>
        <v>0</v>
      </c>
      <c r="D8485" s="51"/>
      <c r="E8485" s="3">
        <f t="shared" si="1325"/>
        <v>1289.4580000000001</v>
      </c>
      <c r="F8485" s="3">
        <f t="shared" si="1326"/>
        <v>1289.4574600000001</v>
      </c>
      <c r="G8485" s="8">
        <f t="shared" si="1329"/>
        <v>0</v>
      </c>
      <c r="H8485" s="7">
        <f t="shared" si="1321"/>
        <v>0</v>
      </c>
      <c r="I8485" s="7">
        <f t="shared" si="1322"/>
        <v>0</v>
      </c>
      <c r="J8485">
        <f t="shared" si="1323"/>
        <v>0</v>
      </c>
      <c r="K8485">
        <f t="shared" si="1327"/>
        <v>0</v>
      </c>
      <c r="L8485">
        <f t="shared" si="1324"/>
        <v>0</v>
      </c>
      <c r="M8485" s="66" t="str">
        <f t="shared" si="1330"/>
        <v xml:space="preserve"> </v>
      </c>
    </row>
    <row r="8486" spans="1:13" x14ac:dyDescent="0.25">
      <c r="A8486" s="25">
        <f t="shared" si="1328"/>
        <v>8486</v>
      </c>
      <c r="B8486" s="35">
        <f>+INDEX(Исходные_данные!A:Z,A8486+$X$32-1,$X$30)</f>
        <v>0</v>
      </c>
      <c r="C8486" s="25">
        <f>+IFERROR(_xlfn.NUMBERVALUE(INDEX(Исходные_данные!A:Z,A8486+$X$32-1,$X$31),"."),0)</f>
        <v>0</v>
      </c>
      <c r="D8486" s="51"/>
      <c r="E8486" s="3">
        <f t="shared" si="1325"/>
        <v>1289.4580000000001</v>
      </c>
      <c r="F8486" s="3">
        <f t="shared" si="1326"/>
        <v>1289.4574600000001</v>
      </c>
      <c r="G8486" s="8">
        <f t="shared" si="1329"/>
        <v>0</v>
      </c>
      <c r="H8486" s="7">
        <f t="shared" si="1321"/>
        <v>0</v>
      </c>
      <c r="I8486" s="7">
        <f t="shared" si="1322"/>
        <v>0</v>
      </c>
      <c r="J8486">
        <f t="shared" si="1323"/>
        <v>0</v>
      </c>
      <c r="K8486">
        <f t="shared" si="1327"/>
        <v>0</v>
      </c>
      <c r="L8486">
        <f t="shared" si="1324"/>
        <v>0</v>
      </c>
      <c r="M8486" s="66" t="str">
        <f t="shared" si="1330"/>
        <v xml:space="preserve"> </v>
      </c>
    </row>
    <row r="8487" spans="1:13" x14ac:dyDescent="0.25">
      <c r="A8487" s="25">
        <f t="shared" si="1328"/>
        <v>8487</v>
      </c>
      <c r="B8487" s="35">
        <f>+INDEX(Исходные_данные!A:Z,A8487+$X$32-1,$X$30)</f>
        <v>0</v>
      </c>
      <c r="C8487" s="25">
        <f>+IFERROR(_xlfn.NUMBERVALUE(INDEX(Исходные_данные!A:Z,A8487+$X$32-1,$X$31),"."),0)</f>
        <v>0</v>
      </c>
      <c r="D8487" s="51"/>
      <c r="E8487" s="3">
        <f t="shared" si="1325"/>
        <v>1289.4580000000001</v>
      </c>
      <c r="F8487" s="3">
        <f t="shared" si="1326"/>
        <v>1289.4574600000001</v>
      </c>
      <c r="G8487" s="8">
        <f t="shared" si="1329"/>
        <v>0</v>
      </c>
      <c r="H8487" s="7">
        <f t="shared" si="1321"/>
        <v>0</v>
      </c>
      <c r="I8487" s="7">
        <f t="shared" si="1322"/>
        <v>0</v>
      </c>
      <c r="J8487">
        <f t="shared" si="1323"/>
        <v>0</v>
      </c>
      <c r="K8487">
        <f t="shared" si="1327"/>
        <v>0</v>
      </c>
      <c r="L8487">
        <f t="shared" si="1324"/>
        <v>0</v>
      </c>
      <c r="M8487" s="66" t="str">
        <f t="shared" si="1330"/>
        <v xml:space="preserve"> </v>
      </c>
    </row>
    <row r="8488" spans="1:13" x14ac:dyDescent="0.25">
      <c r="A8488" s="25">
        <f t="shared" si="1328"/>
        <v>8488</v>
      </c>
      <c r="B8488" s="35">
        <f>+INDEX(Исходные_данные!A:Z,A8488+$X$32-1,$X$30)</f>
        <v>0</v>
      </c>
      <c r="C8488" s="25">
        <f>+IFERROR(_xlfn.NUMBERVALUE(INDEX(Исходные_данные!A:Z,A8488+$X$32-1,$X$31),"."),0)</f>
        <v>0</v>
      </c>
      <c r="D8488" s="51"/>
      <c r="E8488" s="3">
        <f t="shared" si="1325"/>
        <v>1289.4580000000001</v>
      </c>
      <c r="F8488" s="3">
        <f t="shared" si="1326"/>
        <v>1289.4574600000001</v>
      </c>
      <c r="G8488" s="8">
        <f t="shared" si="1329"/>
        <v>0</v>
      </c>
      <c r="H8488" s="7">
        <f t="shared" si="1321"/>
        <v>0</v>
      </c>
      <c r="I8488" s="7">
        <f t="shared" si="1322"/>
        <v>0</v>
      </c>
      <c r="J8488">
        <f t="shared" si="1323"/>
        <v>0</v>
      </c>
      <c r="K8488">
        <f t="shared" si="1327"/>
        <v>0</v>
      </c>
      <c r="L8488">
        <f t="shared" si="1324"/>
        <v>0</v>
      </c>
      <c r="M8488" s="66" t="str">
        <f t="shared" si="1330"/>
        <v xml:space="preserve"> </v>
      </c>
    </row>
    <row r="8489" spans="1:13" x14ac:dyDescent="0.25">
      <c r="A8489" s="25">
        <f t="shared" si="1328"/>
        <v>8489</v>
      </c>
      <c r="B8489" s="35">
        <f>+INDEX(Исходные_данные!A:Z,A8489+$X$32-1,$X$30)</f>
        <v>0</v>
      </c>
      <c r="C8489" s="25">
        <f>+IFERROR(_xlfn.NUMBERVALUE(INDEX(Исходные_данные!A:Z,A8489+$X$32-1,$X$31),"."),0)</f>
        <v>0</v>
      </c>
      <c r="D8489" s="51"/>
      <c r="E8489" s="3">
        <f t="shared" si="1325"/>
        <v>1289.4580000000001</v>
      </c>
      <c r="F8489" s="3">
        <f t="shared" si="1326"/>
        <v>1289.4574600000001</v>
      </c>
      <c r="G8489" s="8">
        <f t="shared" si="1329"/>
        <v>0</v>
      </c>
      <c r="H8489" s="7">
        <f t="shared" si="1321"/>
        <v>0</v>
      </c>
      <c r="I8489" s="7">
        <f t="shared" si="1322"/>
        <v>0</v>
      </c>
      <c r="J8489">
        <f t="shared" si="1323"/>
        <v>0</v>
      </c>
      <c r="K8489">
        <f t="shared" si="1327"/>
        <v>0</v>
      </c>
      <c r="L8489">
        <f t="shared" si="1324"/>
        <v>0</v>
      </c>
      <c r="M8489" s="66" t="str">
        <f t="shared" si="1330"/>
        <v xml:space="preserve"> </v>
      </c>
    </row>
    <row r="8490" spans="1:13" x14ac:dyDescent="0.25">
      <c r="A8490" s="25">
        <f t="shared" si="1328"/>
        <v>8490</v>
      </c>
      <c r="B8490" s="35">
        <f>+INDEX(Исходные_данные!A:Z,A8490+$X$32-1,$X$30)</f>
        <v>0</v>
      </c>
      <c r="C8490" s="25">
        <f>+IFERROR(_xlfn.NUMBERVALUE(INDEX(Исходные_данные!A:Z,A8490+$X$32-1,$X$31),"."),0)</f>
        <v>0</v>
      </c>
      <c r="D8490" s="51"/>
      <c r="E8490" s="3">
        <f t="shared" si="1325"/>
        <v>1289.4580000000001</v>
      </c>
      <c r="F8490" s="3">
        <f t="shared" si="1326"/>
        <v>1289.4574600000001</v>
      </c>
      <c r="G8490" s="8">
        <f t="shared" si="1329"/>
        <v>0</v>
      </c>
      <c r="H8490" s="7">
        <f t="shared" si="1321"/>
        <v>0</v>
      </c>
      <c r="I8490" s="7">
        <f t="shared" si="1322"/>
        <v>0</v>
      </c>
      <c r="J8490">
        <f t="shared" si="1323"/>
        <v>0</v>
      </c>
      <c r="K8490">
        <f t="shared" si="1327"/>
        <v>0</v>
      </c>
      <c r="L8490">
        <f t="shared" si="1324"/>
        <v>0</v>
      </c>
      <c r="M8490" s="66" t="str">
        <f t="shared" si="1330"/>
        <v xml:space="preserve"> </v>
      </c>
    </row>
    <row r="8491" spans="1:13" x14ac:dyDescent="0.25">
      <c r="A8491" s="25">
        <f t="shared" si="1328"/>
        <v>8491</v>
      </c>
      <c r="B8491" s="35">
        <f>+INDEX(Исходные_данные!A:Z,A8491+$X$32-1,$X$30)</f>
        <v>0</v>
      </c>
      <c r="C8491" s="25">
        <f>+IFERROR(_xlfn.NUMBERVALUE(INDEX(Исходные_данные!A:Z,A8491+$X$32-1,$X$31),"."),0)</f>
        <v>0</v>
      </c>
      <c r="D8491" s="51"/>
      <c r="E8491" s="3">
        <f t="shared" si="1325"/>
        <v>1289.4580000000001</v>
      </c>
      <c r="F8491" s="3">
        <f t="shared" si="1326"/>
        <v>1289.4574600000001</v>
      </c>
      <c r="G8491" s="8">
        <f t="shared" si="1329"/>
        <v>0</v>
      </c>
      <c r="H8491" s="7">
        <f t="shared" si="1321"/>
        <v>0</v>
      </c>
      <c r="I8491" s="7">
        <f t="shared" si="1322"/>
        <v>0</v>
      </c>
      <c r="J8491">
        <f t="shared" si="1323"/>
        <v>0</v>
      </c>
      <c r="K8491">
        <f t="shared" si="1327"/>
        <v>0</v>
      </c>
      <c r="L8491">
        <f t="shared" si="1324"/>
        <v>0</v>
      </c>
      <c r="M8491" s="66" t="str">
        <f t="shared" si="1330"/>
        <v xml:space="preserve"> </v>
      </c>
    </row>
    <row r="8492" spans="1:13" x14ac:dyDescent="0.25">
      <c r="A8492" s="25">
        <f t="shared" si="1328"/>
        <v>8492</v>
      </c>
      <c r="B8492" s="35">
        <f>+INDEX(Исходные_данные!A:Z,A8492+$X$32-1,$X$30)</f>
        <v>0</v>
      </c>
      <c r="C8492" s="25">
        <f>+IFERROR(_xlfn.NUMBERVALUE(INDEX(Исходные_данные!A:Z,A8492+$X$32-1,$X$31),"."),0)</f>
        <v>0</v>
      </c>
      <c r="D8492" s="51"/>
      <c r="E8492" s="3">
        <f t="shared" si="1325"/>
        <v>1289.4580000000001</v>
      </c>
      <c r="F8492" s="3">
        <f t="shared" si="1326"/>
        <v>1289.4574600000001</v>
      </c>
      <c r="G8492" s="8">
        <f t="shared" si="1329"/>
        <v>0</v>
      </c>
      <c r="H8492" s="7">
        <f t="shared" si="1321"/>
        <v>0</v>
      </c>
      <c r="I8492" s="7">
        <f t="shared" si="1322"/>
        <v>0</v>
      </c>
      <c r="J8492">
        <f t="shared" si="1323"/>
        <v>0</v>
      </c>
      <c r="K8492">
        <f t="shared" si="1327"/>
        <v>0</v>
      </c>
      <c r="L8492">
        <f t="shared" si="1324"/>
        <v>0</v>
      </c>
      <c r="M8492" s="66" t="str">
        <f t="shared" si="1330"/>
        <v xml:space="preserve"> </v>
      </c>
    </row>
    <row r="8493" spans="1:13" x14ac:dyDescent="0.25">
      <c r="A8493" s="25">
        <f t="shared" si="1328"/>
        <v>8493</v>
      </c>
      <c r="B8493" s="35">
        <f>+INDEX(Исходные_данные!A:Z,A8493+$X$32-1,$X$30)</f>
        <v>0</v>
      </c>
      <c r="C8493" s="25">
        <f>+IFERROR(_xlfn.NUMBERVALUE(INDEX(Исходные_данные!A:Z,A8493+$X$32-1,$X$31),"."),0)</f>
        <v>0</v>
      </c>
      <c r="D8493" s="51"/>
      <c r="E8493" s="3">
        <f t="shared" si="1325"/>
        <v>1289.4580000000001</v>
      </c>
      <c r="F8493" s="3">
        <f t="shared" si="1326"/>
        <v>1289.4574600000001</v>
      </c>
      <c r="G8493" s="8">
        <f t="shared" si="1329"/>
        <v>0</v>
      </c>
      <c r="H8493" s="7">
        <f t="shared" si="1321"/>
        <v>0</v>
      </c>
      <c r="I8493" s="7">
        <f t="shared" si="1322"/>
        <v>0</v>
      </c>
      <c r="J8493">
        <f t="shared" si="1323"/>
        <v>0</v>
      </c>
      <c r="K8493">
        <f t="shared" si="1327"/>
        <v>0</v>
      </c>
      <c r="L8493">
        <f t="shared" si="1324"/>
        <v>0</v>
      </c>
      <c r="M8493" s="66" t="str">
        <f t="shared" si="1330"/>
        <v xml:space="preserve"> </v>
      </c>
    </row>
    <row r="8494" spans="1:13" x14ac:dyDescent="0.25">
      <c r="A8494" s="25">
        <f t="shared" si="1328"/>
        <v>8494</v>
      </c>
      <c r="B8494" s="35">
        <f>+INDEX(Исходные_данные!A:Z,A8494+$X$32-1,$X$30)</f>
        <v>0</v>
      </c>
      <c r="C8494" s="25">
        <f>+IFERROR(_xlfn.NUMBERVALUE(INDEX(Исходные_данные!A:Z,A8494+$X$32-1,$X$31),"."),0)</f>
        <v>0</v>
      </c>
      <c r="D8494" s="51"/>
      <c r="E8494" s="3">
        <f t="shared" si="1325"/>
        <v>1289.4580000000001</v>
      </c>
      <c r="F8494" s="3">
        <f t="shared" si="1326"/>
        <v>1289.4574600000001</v>
      </c>
      <c r="G8494" s="8">
        <f t="shared" si="1329"/>
        <v>0</v>
      </c>
      <c r="H8494" s="7">
        <f t="shared" si="1321"/>
        <v>0</v>
      </c>
      <c r="I8494" s="7">
        <f t="shared" si="1322"/>
        <v>0</v>
      </c>
      <c r="J8494">
        <f t="shared" si="1323"/>
        <v>0</v>
      </c>
      <c r="K8494">
        <f t="shared" si="1327"/>
        <v>0</v>
      </c>
      <c r="L8494">
        <f t="shared" si="1324"/>
        <v>0</v>
      </c>
      <c r="M8494" s="66" t="str">
        <f t="shared" si="1330"/>
        <v xml:space="preserve"> </v>
      </c>
    </row>
    <row r="8495" spans="1:13" x14ac:dyDescent="0.25">
      <c r="A8495" s="25">
        <f t="shared" si="1328"/>
        <v>8495</v>
      </c>
      <c r="B8495" s="35">
        <f>+INDEX(Исходные_данные!A:Z,A8495+$X$32-1,$X$30)</f>
        <v>0</v>
      </c>
      <c r="C8495" s="25">
        <f>+IFERROR(_xlfn.NUMBERVALUE(INDEX(Исходные_данные!A:Z,A8495+$X$32-1,$X$31),"."),0)</f>
        <v>0</v>
      </c>
      <c r="D8495" s="51"/>
      <c r="E8495" s="3">
        <f t="shared" si="1325"/>
        <v>1289.4580000000001</v>
      </c>
      <c r="F8495" s="3">
        <f t="shared" si="1326"/>
        <v>1289.4574600000001</v>
      </c>
      <c r="G8495" s="8">
        <f t="shared" si="1329"/>
        <v>0</v>
      </c>
      <c r="H8495" s="7">
        <f t="shared" si="1321"/>
        <v>0</v>
      </c>
      <c r="I8495" s="7">
        <f t="shared" si="1322"/>
        <v>0</v>
      </c>
      <c r="J8495">
        <f t="shared" si="1323"/>
        <v>0</v>
      </c>
      <c r="K8495">
        <f t="shared" si="1327"/>
        <v>0</v>
      </c>
      <c r="L8495">
        <f t="shared" si="1324"/>
        <v>0</v>
      </c>
      <c r="M8495" s="66" t="str">
        <f t="shared" si="1330"/>
        <v xml:space="preserve"> </v>
      </c>
    </row>
    <row r="8496" spans="1:13" x14ac:dyDescent="0.25">
      <c r="A8496" s="25">
        <f t="shared" si="1328"/>
        <v>8496</v>
      </c>
      <c r="B8496" s="35">
        <f>+INDEX(Исходные_данные!A:Z,A8496+$X$32-1,$X$30)</f>
        <v>0</v>
      </c>
      <c r="C8496" s="25">
        <f>+IFERROR(_xlfn.NUMBERVALUE(INDEX(Исходные_данные!A:Z,A8496+$X$32-1,$X$31),"."),0)</f>
        <v>0</v>
      </c>
      <c r="D8496" s="51"/>
      <c r="E8496" s="3">
        <f t="shared" si="1325"/>
        <v>1289.4580000000001</v>
      </c>
      <c r="F8496" s="3">
        <f t="shared" si="1326"/>
        <v>1289.4574600000001</v>
      </c>
      <c r="G8496" s="8">
        <f t="shared" si="1329"/>
        <v>0</v>
      </c>
      <c r="H8496" s="7">
        <f t="shared" si="1321"/>
        <v>0</v>
      </c>
      <c r="I8496" s="7">
        <f t="shared" si="1322"/>
        <v>0</v>
      </c>
      <c r="J8496">
        <f t="shared" si="1323"/>
        <v>0</v>
      </c>
      <c r="K8496">
        <f t="shared" si="1327"/>
        <v>0</v>
      </c>
      <c r="L8496">
        <f t="shared" si="1324"/>
        <v>0</v>
      </c>
      <c r="M8496" s="66" t="str">
        <f t="shared" si="1330"/>
        <v xml:space="preserve"> </v>
      </c>
    </row>
    <row r="8497" spans="1:13" x14ac:dyDescent="0.25">
      <c r="A8497" s="25">
        <f t="shared" si="1328"/>
        <v>8497</v>
      </c>
      <c r="B8497" s="35">
        <f>+INDEX(Исходные_данные!A:Z,A8497+$X$32-1,$X$30)</f>
        <v>0</v>
      </c>
      <c r="C8497" s="25">
        <f>+IFERROR(_xlfn.NUMBERVALUE(INDEX(Исходные_данные!A:Z,A8497+$X$32-1,$X$31),"."),0)</f>
        <v>0</v>
      </c>
      <c r="D8497" s="51"/>
      <c r="E8497" s="3">
        <f t="shared" si="1325"/>
        <v>1289.4580000000001</v>
      </c>
      <c r="F8497" s="3">
        <f t="shared" si="1326"/>
        <v>1289.4574600000001</v>
      </c>
      <c r="G8497" s="8">
        <f t="shared" si="1329"/>
        <v>0</v>
      </c>
      <c r="H8497" s="7">
        <f t="shared" si="1321"/>
        <v>0</v>
      </c>
      <c r="I8497" s="7">
        <f t="shared" si="1322"/>
        <v>0</v>
      </c>
      <c r="J8497">
        <f t="shared" si="1323"/>
        <v>0</v>
      </c>
      <c r="K8497">
        <f t="shared" si="1327"/>
        <v>0</v>
      </c>
      <c r="L8497">
        <f t="shared" si="1324"/>
        <v>0</v>
      </c>
      <c r="M8497" s="66" t="str">
        <f t="shared" si="1330"/>
        <v xml:space="preserve"> </v>
      </c>
    </row>
    <row r="8498" spans="1:13" x14ac:dyDescent="0.25">
      <c r="A8498" s="25">
        <f t="shared" si="1328"/>
        <v>8498</v>
      </c>
      <c r="B8498" s="35">
        <f>+INDEX(Исходные_данные!A:Z,A8498+$X$32-1,$X$30)</f>
        <v>0</v>
      </c>
      <c r="C8498" s="25">
        <f>+IFERROR(_xlfn.NUMBERVALUE(INDEX(Исходные_данные!A:Z,A8498+$X$32-1,$X$31),"."),0)</f>
        <v>0</v>
      </c>
      <c r="D8498" s="51"/>
      <c r="E8498" s="3">
        <f t="shared" si="1325"/>
        <v>1289.4580000000001</v>
      </c>
      <c r="F8498" s="3">
        <f t="shared" si="1326"/>
        <v>1289.4574600000001</v>
      </c>
      <c r="G8498" s="8">
        <f t="shared" si="1329"/>
        <v>0</v>
      </c>
      <c r="H8498" s="7">
        <f t="shared" si="1321"/>
        <v>0</v>
      </c>
      <c r="I8498" s="7">
        <f t="shared" si="1322"/>
        <v>0</v>
      </c>
      <c r="J8498">
        <f t="shared" si="1323"/>
        <v>0</v>
      </c>
      <c r="K8498">
        <f t="shared" si="1327"/>
        <v>0</v>
      </c>
      <c r="L8498">
        <f t="shared" si="1324"/>
        <v>0</v>
      </c>
      <c r="M8498" s="66" t="str">
        <f t="shared" si="1330"/>
        <v xml:space="preserve"> </v>
      </c>
    </row>
    <row r="8499" spans="1:13" x14ac:dyDescent="0.25">
      <c r="A8499" s="25">
        <f t="shared" si="1328"/>
        <v>8499</v>
      </c>
      <c r="B8499" s="35">
        <f>+INDEX(Исходные_данные!A:Z,A8499+$X$32-1,$X$30)</f>
        <v>0</v>
      </c>
      <c r="C8499" s="25">
        <f>+IFERROR(_xlfn.NUMBERVALUE(INDEX(Исходные_данные!A:Z,A8499+$X$32-1,$X$31),"."),0)</f>
        <v>0</v>
      </c>
      <c r="D8499" s="51"/>
      <c r="E8499" s="3">
        <f t="shared" si="1325"/>
        <v>1289.4580000000001</v>
      </c>
      <c r="F8499" s="3">
        <f t="shared" si="1326"/>
        <v>1289.4574600000001</v>
      </c>
      <c r="G8499" s="8">
        <f t="shared" si="1329"/>
        <v>0</v>
      </c>
      <c r="H8499" s="7">
        <f t="shared" si="1321"/>
        <v>0</v>
      </c>
      <c r="I8499" s="7">
        <f t="shared" si="1322"/>
        <v>0</v>
      </c>
      <c r="J8499">
        <f t="shared" si="1323"/>
        <v>0</v>
      </c>
      <c r="K8499">
        <f t="shared" si="1327"/>
        <v>0</v>
      </c>
      <c r="L8499">
        <f t="shared" si="1324"/>
        <v>0</v>
      </c>
      <c r="M8499" s="66" t="str">
        <f t="shared" si="1330"/>
        <v xml:space="preserve"> </v>
      </c>
    </row>
    <row r="8500" spans="1:13" x14ac:dyDescent="0.25">
      <c r="A8500" s="25">
        <f t="shared" si="1328"/>
        <v>8500</v>
      </c>
      <c r="B8500" s="35">
        <f>+INDEX(Исходные_данные!A:Z,A8500+$X$32-1,$X$30)</f>
        <v>0</v>
      </c>
      <c r="C8500" s="25">
        <f>+IFERROR(_xlfn.NUMBERVALUE(INDEX(Исходные_данные!A:Z,A8500+$X$32-1,$X$31),"."),0)</f>
        <v>0</v>
      </c>
      <c r="D8500" s="51"/>
      <c r="E8500" s="3">
        <f t="shared" si="1325"/>
        <v>1289.4580000000001</v>
      </c>
      <c r="F8500" s="3">
        <f t="shared" si="1326"/>
        <v>1289.4574600000001</v>
      </c>
      <c r="G8500" s="8">
        <f t="shared" si="1329"/>
        <v>0</v>
      </c>
      <c r="H8500" s="7">
        <f t="shared" si="1321"/>
        <v>0</v>
      </c>
      <c r="I8500" s="7">
        <f t="shared" si="1322"/>
        <v>0</v>
      </c>
      <c r="J8500">
        <f t="shared" si="1323"/>
        <v>0</v>
      </c>
      <c r="K8500">
        <f t="shared" si="1327"/>
        <v>0</v>
      </c>
      <c r="L8500">
        <f t="shared" si="1324"/>
        <v>0</v>
      </c>
      <c r="M8500" s="66" t="str">
        <f t="shared" si="1330"/>
        <v xml:space="preserve"> </v>
      </c>
    </row>
    <row r="8501" spans="1:13" x14ac:dyDescent="0.25">
      <c r="A8501" s="25">
        <f t="shared" si="1328"/>
        <v>8501</v>
      </c>
      <c r="B8501" s="35">
        <f>+INDEX(Исходные_данные!A:Z,A8501+$X$32-1,$X$30)</f>
        <v>0</v>
      </c>
      <c r="C8501" s="25">
        <f>+IFERROR(_xlfn.NUMBERVALUE(INDEX(Исходные_данные!A:Z,A8501+$X$32-1,$X$31),"."),0)</f>
        <v>0</v>
      </c>
      <c r="D8501" s="51"/>
      <c r="E8501" s="3">
        <f t="shared" si="1325"/>
        <v>1289.4580000000001</v>
      </c>
      <c r="F8501" s="3">
        <f t="shared" si="1326"/>
        <v>1289.4574600000001</v>
      </c>
      <c r="G8501" s="8">
        <f t="shared" si="1329"/>
        <v>0</v>
      </c>
      <c r="H8501" s="7">
        <f t="shared" si="1321"/>
        <v>0</v>
      </c>
      <c r="I8501" s="7">
        <f t="shared" si="1322"/>
        <v>0</v>
      </c>
      <c r="J8501">
        <f t="shared" si="1323"/>
        <v>0</v>
      </c>
      <c r="K8501">
        <f t="shared" si="1327"/>
        <v>0</v>
      </c>
      <c r="L8501">
        <f t="shared" si="1324"/>
        <v>0</v>
      </c>
      <c r="M8501" s="66" t="str">
        <f t="shared" si="1330"/>
        <v xml:space="preserve"> </v>
      </c>
    </row>
    <row r="8502" spans="1:13" x14ac:dyDescent="0.25">
      <c r="A8502" s="25">
        <f t="shared" si="1328"/>
        <v>8502</v>
      </c>
      <c r="B8502" s="35">
        <f>+INDEX(Исходные_данные!A:Z,A8502+$X$32-1,$X$30)</f>
        <v>0</v>
      </c>
      <c r="C8502" s="25">
        <f>+IFERROR(_xlfn.NUMBERVALUE(INDEX(Исходные_данные!A:Z,A8502+$X$32-1,$X$31),"."),0)</f>
        <v>0</v>
      </c>
      <c r="D8502" s="51"/>
      <c r="E8502" s="3">
        <f t="shared" si="1325"/>
        <v>1289.4580000000001</v>
      </c>
      <c r="F8502" s="3">
        <f t="shared" si="1326"/>
        <v>1289.4574600000001</v>
      </c>
      <c r="G8502" s="8">
        <f t="shared" si="1329"/>
        <v>0</v>
      </c>
      <c r="H8502" s="7">
        <f t="shared" si="1321"/>
        <v>0</v>
      </c>
      <c r="I8502" s="7">
        <f t="shared" si="1322"/>
        <v>0</v>
      </c>
      <c r="J8502">
        <f t="shared" si="1323"/>
        <v>0</v>
      </c>
      <c r="K8502">
        <f t="shared" si="1327"/>
        <v>0</v>
      </c>
      <c r="L8502">
        <f t="shared" si="1324"/>
        <v>0</v>
      </c>
      <c r="M8502" s="66" t="str">
        <f t="shared" si="1330"/>
        <v xml:space="preserve"> </v>
      </c>
    </row>
    <row r="8503" spans="1:13" x14ac:dyDescent="0.25">
      <c r="A8503" s="25">
        <f t="shared" si="1328"/>
        <v>8503</v>
      </c>
      <c r="B8503" s="35">
        <f>+INDEX(Исходные_данные!A:Z,A8503+$X$32-1,$X$30)</f>
        <v>0</v>
      </c>
      <c r="C8503" s="25">
        <f>+IFERROR(_xlfn.NUMBERVALUE(INDEX(Исходные_данные!A:Z,A8503+$X$32-1,$X$31),"."),0)</f>
        <v>0</v>
      </c>
      <c r="D8503" s="51"/>
      <c r="E8503" s="3">
        <f t="shared" si="1325"/>
        <v>1289.4580000000001</v>
      </c>
      <c r="F8503" s="3">
        <f t="shared" si="1326"/>
        <v>1289.4574600000001</v>
      </c>
      <c r="G8503" s="8">
        <f t="shared" si="1329"/>
        <v>0</v>
      </c>
      <c r="H8503" s="7">
        <f t="shared" si="1321"/>
        <v>0</v>
      </c>
      <c r="I8503" s="7">
        <f t="shared" si="1322"/>
        <v>0</v>
      </c>
      <c r="J8503">
        <f t="shared" si="1323"/>
        <v>0</v>
      </c>
      <c r="K8503">
        <f t="shared" si="1327"/>
        <v>0</v>
      </c>
      <c r="L8503">
        <f t="shared" si="1324"/>
        <v>0</v>
      </c>
      <c r="M8503" s="66" t="str">
        <f t="shared" si="1330"/>
        <v xml:space="preserve"> </v>
      </c>
    </row>
    <row r="8504" spans="1:13" x14ac:dyDescent="0.25">
      <c r="A8504" s="25">
        <f t="shared" si="1328"/>
        <v>8504</v>
      </c>
      <c r="B8504" s="35">
        <f>+INDEX(Исходные_данные!A:Z,A8504+$X$32-1,$X$30)</f>
        <v>0</v>
      </c>
      <c r="C8504" s="25">
        <f>+IFERROR(_xlfn.NUMBERVALUE(INDEX(Исходные_данные!A:Z,A8504+$X$32-1,$X$31),"."),0)</f>
        <v>0</v>
      </c>
      <c r="D8504" s="51"/>
      <c r="E8504" s="3">
        <f t="shared" si="1325"/>
        <v>1289.4580000000001</v>
      </c>
      <c r="F8504" s="3">
        <f t="shared" si="1326"/>
        <v>1289.4574600000001</v>
      </c>
      <c r="G8504" s="8">
        <f t="shared" si="1329"/>
        <v>0</v>
      </c>
      <c r="H8504" s="7">
        <f t="shared" si="1321"/>
        <v>0</v>
      </c>
      <c r="I8504" s="7">
        <f t="shared" si="1322"/>
        <v>0</v>
      </c>
      <c r="J8504">
        <f t="shared" si="1323"/>
        <v>0</v>
      </c>
      <c r="K8504">
        <f t="shared" si="1327"/>
        <v>0</v>
      </c>
      <c r="L8504">
        <f t="shared" si="1324"/>
        <v>0</v>
      </c>
      <c r="M8504" s="66" t="str">
        <f t="shared" si="1330"/>
        <v xml:space="preserve"> </v>
      </c>
    </row>
    <row r="8505" spans="1:13" x14ac:dyDescent="0.25">
      <c r="A8505" s="25">
        <f t="shared" si="1328"/>
        <v>8505</v>
      </c>
      <c r="B8505" s="35">
        <f>+INDEX(Исходные_данные!A:Z,A8505+$X$32-1,$X$30)</f>
        <v>0</v>
      </c>
      <c r="C8505" s="25">
        <f>+IFERROR(_xlfn.NUMBERVALUE(INDEX(Исходные_данные!A:Z,A8505+$X$32-1,$X$31),"."),0)</f>
        <v>0</v>
      </c>
      <c r="D8505" s="51"/>
      <c r="E8505" s="3">
        <f t="shared" si="1325"/>
        <v>1289.4580000000001</v>
      </c>
      <c r="F8505" s="3">
        <f t="shared" si="1326"/>
        <v>1289.4574600000001</v>
      </c>
      <c r="G8505" s="8">
        <f t="shared" si="1329"/>
        <v>0</v>
      </c>
      <c r="H8505" s="7">
        <f t="shared" si="1321"/>
        <v>0</v>
      </c>
      <c r="I8505" s="7">
        <f t="shared" si="1322"/>
        <v>0</v>
      </c>
      <c r="J8505">
        <f t="shared" si="1323"/>
        <v>0</v>
      </c>
      <c r="K8505">
        <f t="shared" si="1327"/>
        <v>0</v>
      </c>
      <c r="L8505">
        <f t="shared" si="1324"/>
        <v>0</v>
      </c>
      <c r="M8505" s="66" t="str">
        <f t="shared" si="1330"/>
        <v xml:space="preserve"> </v>
      </c>
    </row>
    <row r="8506" spans="1:13" x14ac:dyDescent="0.25">
      <c r="A8506" s="25">
        <f t="shared" si="1328"/>
        <v>8506</v>
      </c>
      <c r="B8506" s="35">
        <f>+INDEX(Исходные_данные!A:Z,A8506+$X$32-1,$X$30)</f>
        <v>0</v>
      </c>
      <c r="C8506" s="25">
        <f>+IFERROR(_xlfn.NUMBERVALUE(INDEX(Исходные_данные!A:Z,A8506+$X$32-1,$X$31),"."),0)</f>
        <v>0</v>
      </c>
      <c r="D8506" s="51"/>
      <c r="E8506" s="3">
        <f t="shared" si="1325"/>
        <v>1289.4580000000001</v>
      </c>
      <c r="F8506" s="3">
        <f t="shared" si="1326"/>
        <v>1289.4574600000001</v>
      </c>
      <c r="G8506" s="8">
        <f t="shared" si="1329"/>
        <v>0</v>
      </c>
      <c r="H8506" s="7">
        <f t="shared" si="1321"/>
        <v>0</v>
      </c>
      <c r="I8506" s="7">
        <f t="shared" si="1322"/>
        <v>0</v>
      </c>
      <c r="J8506">
        <f t="shared" si="1323"/>
        <v>0</v>
      </c>
      <c r="K8506">
        <f t="shared" si="1327"/>
        <v>0</v>
      </c>
      <c r="L8506">
        <f t="shared" si="1324"/>
        <v>0</v>
      </c>
      <c r="M8506" s="66" t="str">
        <f t="shared" si="1330"/>
        <v xml:space="preserve"> </v>
      </c>
    </row>
    <row r="8507" spans="1:13" x14ac:dyDescent="0.25">
      <c r="A8507" s="25">
        <f t="shared" si="1328"/>
        <v>8507</v>
      </c>
      <c r="B8507" s="35">
        <f>+INDEX(Исходные_данные!A:Z,A8507+$X$32-1,$X$30)</f>
        <v>0</v>
      </c>
      <c r="C8507" s="25">
        <f>+IFERROR(_xlfn.NUMBERVALUE(INDEX(Исходные_данные!A:Z,A8507+$X$32-1,$X$31),"."),0)</f>
        <v>0</v>
      </c>
      <c r="D8507" s="51"/>
      <c r="E8507" s="3">
        <f t="shared" si="1325"/>
        <v>1289.4580000000001</v>
      </c>
      <c r="F8507" s="3">
        <f t="shared" si="1326"/>
        <v>1289.4574600000001</v>
      </c>
      <c r="G8507" s="8">
        <f t="shared" si="1329"/>
        <v>0</v>
      </c>
      <c r="H8507" s="7">
        <f t="shared" si="1321"/>
        <v>0</v>
      </c>
      <c r="I8507" s="7">
        <f t="shared" si="1322"/>
        <v>0</v>
      </c>
      <c r="J8507">
        <f t="shared" si="1323"/>
        <v>0</v>
      </c>
      <c r="K8507">
        <f t="shared" si="1327"/>
        <v>0</v>
      </c>
      <c r="L8507">
        <f t="shared" si="1324"/>
        <v>0</v>
      </c>
      <c r="M8507" s="66" t="str">
        <f t="shared" si="1330"/>
        <v xml:space="preserve"> </v>
      </c>
    </row>
    <row r="8508" spans="1:13" x14ac:dyDescent="0.25">
      <c r="A8508" s="25">
        <f t="shared" si="1328"/>
        <v>8508</v>
      </c>
      <c r="B8508" s="35">
        <f>+INDEX(Исходные_данные!A:Z,A8508+$X$32-1,$X$30)</f>
        <v>0</v>
      </c>
      <c r="C8508" s="25">
        <f>+IFERROR(_xlfn.NUMBERVALUE(INDEX(Исходные_данные!A:Z,A8508+$X$32-1,$X$31),"."),0)</f>
        <v>0</v>
      </c>
      <c r="D8508" s="51"/>
      <c r="E8508" s="3">
        <f t="shared" si="1325"/>
        <v>1289.4580000000001</v>
      </c>
      <c r="F8508" s="3">
        <f t="shared" si="1326"/>
        <v>1289.4574600000001</v>
      </c>
      <c r="G8508" s="8">
        <f t="shared" si="1329"/>
        <v>0</v>
      </c>
      <c r="H8508" s="7">
        <f t="shared" si="1321"/>
        <v>0</v>
      </c>
      <c r="I8508" s="7">
        <f t="shared" si="1322"/>
        <v>0</v>
      </c>
      <c r="J8508">
        <f t="shared" si="1323"/>
        <v>0</v>
      </c>
      <c r="K8508">
        <f t="shared" si="1327"/>
        <v>0</v>
      </c>
      <c r="L8508">
        <f t="shared" si="1324"/>
        <v>0</v>
      </c>
      <c r="M8508" s="66" t="str">
        <f t="shared" si="1330"/>
        <v xml:space="preserve"> </v>
      </c>
    </row>
    <row r="8509" spans="1:13" x14ac:dyDescent="0.25">
      <c r="A8509" s="25">
        <f t="shared" si="1328"/>
        <v>8509</v>
      </c>
      <c r="B8509" s="35">
        <f>+INDEX(Исходные_данные!A:Z,A8509+$X$32-1,$X$30)</f>
        <v>0</v>
      </c>
      <c r="C8509" s="25">
        <f>+IFERROR(_xlfn.NUMBERVALUE(INDEX(Исходные_данные!A:Z,A8509+$X$32-1,$X$31),"."),0)</f>
        <v>0</v>
      </c>
      <c r="D8509" s="51"/>
      <c r="E8509" s="3">
        <f t="shared" si="1325"/>
        <v>1289.4580000000001</v>
      </c>
      <c r="F8509" s="3">
        <f t="shared" si="1326"/>
        <v>1289.4574600000001</v>
      </c>
      <c r="G8509" s="8">
        <f t="shared" si="1329"/>
        <v>0</v>
      </c>
      <c r="H8509" s="7">
        <f t="shared" si="1321"/>
        <v>0</v>
      </c>
      <c r="I8509" s="7">
        <f t="shared" si="1322"/>
        <v>0</v>
      </c>
      <c r="J8509">
        <f t="shared" si="1323"/>
        <v>0</v>
      </c>
      <c r="K8509">
        <f t="shared" si="1327"/>
        <v>0</v>
      </c>
      <c r="L8509">
        <f t="shared" si="1324"/>
        <v>0</v>
      </c>
      <c r="M8509" s="66" t="str">
        <f t="shared" si="1330"/>
        <v xml:space="preserve"> </v>
      </c>
    </row>
    <row r="8510" spans="1:13" x14ac:dyDescent="0.25">
      <c r="A8510" s="25">
        <f t="shared" si="1328"/>
        <v>8510</v>
      </c>
      <c r="B8510" s="35">
        <f>+INDEX(Исходные_данные!A:Z,A8510+$X$32-1,$X$30)</f>
        <v>0</v>
      </c>
      <c r="C8510" s="25">
        <f>+IFERROR(_xlfn.NUMBERVALUE(INDEX(Исходные_данные!A:Z,A8510+$X$32-1,$X$31),"."),0)</f>
        <v>0</v>
      </c>
      <c r="D8510" s="51"/>
      <c r="E8510" s="3">
        <f t="shared" si="1325"/>
        <v>1289.4580000000001</v>
      </c>
      <c r="F8510" s="3">
        <f t="shared" si="1326"/>
        <v>1289.4574600000001</v>
      </c>
      <c r="G8510" s="8">
        <f t="shared" si="1329"/>
        <v>0</v>
      </c>
      <c r="H8510" s="7">
        <f t="shared" si="1321"/>
        <v>0</v>
      </c>
      <c r="I8510" s="7">
        <f t="shared" si="1322"/>
        <v>0</v>
      </c>
      <c r="J8510">
        <f t="shared" si="1323"/>
        <v>0</v>
      </c>
      <c r="K8510">
        <f t="shared" si="1327"/>
        <v>0</v>
      </c>
      <c r="L8510">
        <f t="shared" si="1324"/>
        <v>0</v>
      </c>
      <c r="M8510" s="66" t="str">
        <f t="shared" si="1330"/>
        <v xml:space="preserve"> </v>
      </c>
    </row>
    <row r="8511" spans="1:13" x14ac:dyDescent="0.25">
      <c r="A8511" s="25">
        <f t="shared" si="1328"/>
        <v>8511</v>
      </c>
      <c r="B8511" s="35">
        <f>+INDEX(Исходные_данные!A:Z,A8511+$X$32-1,$X$30)</f>
        <v>0</v>
      </c>
      <c r="C8511" s="25">
        <f>+IFERROR(_xlfn.NUMBERVALUE(INDEX(Исходные_данные!A:Z,A8511+$X$32-1,$X$31),"."),0)</f>
        <v>0</v>
      </c>
      <c r="D8511" s="51"/>
      <c r="E8511" s="3">
        <f t="shared" si="1325"/>
        <v>1289.4580000000001</v>
      </c>
      <c r="F8511" s="3">
        <f t="shared" si="1326"/>
        <v>1289.4574600000001</v>
      </c>
      <c r="G8511" s="8">
        <f t="shared" si="1329"/>
        <v>0</v>
      </c>
      <c r="H8511" s="7">
        <f t="shared" si="1321"/>
        <v>0</v>
      </c>
      <c r="I8511" s="7">
        <f t="shared" si="1322"/>
        <v>0</v>
      </c>
      <c r="J8511">
        <f t="shared" si="1323"/>
        <v>0</v>
      </c>
      <c r="K8511">
        <f t="shared" si="1327"/>
        <v>0</v>
      </c>
      <c r="L8511">
        <f t="shared" si="1324"/>
        <v>0</v>
      </c>
      <c r="M8511" s="66" t="str">
        <f t="shared" si="1330"/>
        <v xml:space="preserve"> </v>
      </c>
    </row>
    <row r="8512" spans="1:13" x14ac:dyDescent="0.25">
      <c r="A8512" s="25">
        <f t="shared" si="1328"/>
        <v>8512</v>
      </c>
      <c r="B8512" s="35">
        <f>+INDEX(Исходные_данные!A:Z,A8512+$X$32-1,$X$30)</f>
        <v>0</v>
      </c>
      <c r="C8512" s="25">
        <f>+IFERROR(_xlfn.NUMBERVALUE(INDEX(Исходные_данные!A:Z,A8512+$X$32-1,$X$31),"."),0)</f>
        <v>0</v>
      </c>
      <c r="D8512" s="51"/>
      <c r="E8512" s="3">
        <f t="shared" si="1325"/>
        <v>1289.4580000000001</v>
      </c>
      <c r="F8512" s="3">
        <f t="shared" si="1326"/>
        <v>1289.4574600000001</v>
      </c>
      <c r="G8512" s="8">
        <f t="shared" si="1329"/>
        <v>0</v>
      </c>
      <c r="H8512" s="7">
        <f t="shared" si="1321"/>
        <v>0</v>
      </c>
      <c r="I8512" s="7">
        <f t="shared" si="1322"/>
        <v>0</v>
      </c>
      <c r="J8512">
        <f t="shared" si="1323"/>
        <v>0</v>
      </c>
      <c r="K8512">
        <f t="shared" si="1327"/>
        <v>0</v>
      </c>
      <c r="L8512">
        <f t="shared" si="1324"/>
        <v>0</v>
      </c>
      <c r="M8512" s="66" t="str">
        <f t="shared" si="1330"/>
        <v xml:space="preserve"> </v>
      </c>
    </row>
    <row r="8513" spans="1:13" x14ac:dyDescent="0.25">
      <c r="A8513" s="25">
        <f t="shared" si="1328"/>
        <v>8513</v>
      </c>
      <c r="B8513" s="35">
        <f>+INDEX(Исходные_данные!A:Z,A8513+$X$32-1,$X$30)</f>
        <v>0</v>
      </c>
      <c r="C8513" s="25">
        <f>+IFERROR(_xlfn.NUMBERVALUE(INDEX(Исходные_данные!A:Z,A8513+$X$32-1,$X$31),"."),0)</f>
        <v>0</v>
      </c>
      <c r="D8513" s="51"/>
      <c r="E8513" s="3">
        <f t="shared" si="1325"/>
        <v>1289.4580000000001</v>
      </c>
      <c r="F8513" s="3">
        <f t="shared" si="1326"/>
        <v>1289.4574600000001</v>
      </c>
      <c r="G8513" s="8">
        <f t="shared" si="1329"/>
        <v>0</v>
      </c>
      <c r="H8513" s="7">
        <f t="shared" ref="H8513:H8576" si="1331">IF(G8513&gt;$X$35,C8513,0)</f>
        <v>0</v>
      </c>
      <c r="I8513" s="7">
        <f t="shared" ref="I8513:I8576" si="1332">IF(AND(A8513&gt;$Q$25,A8513&lt;=$Q$25+$T$25),1,0)</f>
        <v>0</v>
      </c>
      <c r="J8513">
        <f t="shared" ref="J8513:J8576" si="1333">IF(I8513=1,IF(H8513*$W$47&lt;=$X$48,H8513*$W$47,0),0)</f>
        <v>0</v>
      </c>
      <c r="K8513">
        <f t="shared" si="1327"/>
        <v>0</v>
      </c>
      <c r="L8513">
        <f t="shared" ref="L8513:L8576" si="1334">+IF(I8513=1,IF(H8513*$W$47&lt;=$X$48,0,$X$48),0)</f>
        <v>0</v>
      </c>
      <c r="M8513" s="66" t="str">
        <f t="shared" si="1330"/>
        <v xml:space="preserve"> </v>
      </c>
    </row>
    <row r="8514" spans="1:13" x14ac:dyDescent="0.25">
      <c r="A8514" s="25">
        <f t="shared" si="1328"/>
        <v>8514</v>
      </c>
      <c r="B8514" s="35">
        <f>+INDEX(Исходные_данные!A:Z,A8514+$X$32-1,$X$30)</f>
        <v>0</v>
      </c>
      <c r="C8514" s="25">
        <f>+IFERROR(_xlfn.NUMBERVALUE(INDEX(Исходные_данные!A:Z,A8514+$X$32-1,$X$31),"."),0)</f>
        <v>0</v>
      </c>
      <c r="D8514" s="51"/>
      <c r="E8514" s="3">
        <f t="shared" ref="E8514:E8577" si="1335">+IFERROR(IF(_xlfn.NUMBERVALUE(B8514,".")&lt;E8513,E8513,_xlfn.NUMBERVALUE(B8514,".")),E8513)</f>
        <v>1289.4580000000001</v>
      </c>
      <c r="F8514" s="3">
        <f t="shared" ref="F8514:F8577" si="1336">(E8514-$X$45*$X$44)/IF($X$44&lt;&gt;0,ABS($X$44),1)*$X$39</f>
        <v>1289.4574600000001</v>
      </c>
      <c r="G8514" s="8">
        <f t="shared" si="1329"/>
        <v>0</v>
      </c>
      <c r="H8514" s="7">
        <f t="shared" si="1331"/>
        <v>0</v>
      </c>
      <c r="I8514" s="7">
        <f t="shared" si="1332"/>
        <v>0</v>
      </c>
      <c r="J8514">
        <f t="shared" si="1333"/>
        <v>0</v>
      </c>
      <c r="K8514">
        <f t="shared" ref="K8514:K8577" si="1337">+J8514/100</f>
        <v>0</v>
      </c>
      <c r="L8514">
        <f t="shared" si="1334"/>
        <v>0</v>
      </c>
      <c r="M8514" s="66" t="str">
        <f t="shared" si="1330"/>
        <v xml:space="preserve"> </v>
      </c>
    </row>
    <row r="8515" spans="1:13" x14ac:dyDescent="0.25">
      <c r="A8515" s="25">
        <f t="shared" ref="A8515:A8578" si="1338">+A8514+1</f>
        <v>8515</v>
      </c>
      <c r="B8515" s="35">
        <f>+INDEX(Исходные_данные!A:Z,A8515+$X$32-1,$X$30)</f>
        <v>0</v>
      </c>
      <c r="C8515" s="25">
        <f>+IFERROR(_xlfn.NUMBERVALUE(INDEX(Исходные_данные!A:Z,A8515+$X$32-1,$X$31),"."),0)</f>
        <v>0</v>
      </c>
      <c r="D8515" s="51"/>
      <c r="E8515" s="3">
        <f t="shared" si="1335"/>
        <v>1289.4580000000001</v>
      </c>
      <c r="F8515" s="3">
        <f t="shared" si="1336"/>
        <v>1289.4574600000001</v>
      </c>
      <c r="G8515" s="8">
        <f t="shared" ref="G8515:G8578" si="1339">+IF(E8515=E8514,0,_xlfn.NUMBERVALUE(C8515,".")/O$56*100)</f>
        <v>0</v>
      </c>
      <c r="H8515" s="7">
        <f t="shared" si="1331"/>
        <v>0</v>
      </c>
      <c r="I8515" s="7">
        <f t="shared" si="1332"/>
        <v>0</v>
      </c>
      <c r="J8515">
        <f t="shared" si="1333"/>
        <v>0</v>
      </c>
      <c r="K8515">
        <f t="shared" si="1337"/>
        <v>0</v>
      </c>
      <c r="L8515">
        <f t="shared" si="1334"/>
        <v>0</v>
      </c>
      <c r="M8515" s="66" t="str">
        <f t="shared" si="1330"/>
        <v xml:space="preserve"> </v>
      </c>
    </row>
    <row r="8516" spans="1:13" x14ac:dyDescent="0.25">
      <c r="A8516" s="25">
        <f t="shared" si="1338"/>
        <v>8516</v>
      </c>
      <c r="B8516" s="35">
        <f>+INDEX(Исходные_данные!A:Z,A8516+$X$32-1,$X$30)</f>
        <v>0</v>
      </c>
      <c r="C8516" s="25">
        <f>+IFERROR(_xlfn.NUMBERVALUE(INDEX(Исходные_данные!A:Z,A8516+$X$32-1,$X$31),"."),0)</f>
        <v>0</v>
      </c>
      <c r="D8516" s="51"/>
      <c r="E8516" s="3">
        <f t="shared" si="1335"/>
        <v>1289.4580000000001</v>
      </c>
      <c r="F8516" s="3">
        <f t="shared" si="1336"/>
        <v>1289.4574600000001</v>
      </c>
      <c r="G8516" s="8">
        <f t="shared" si="1339"/>
        <v>0</v>
      </c>
      <c r="H8516" s="7">
        <f t="shared" si="1331"/>
        <v>0</v>
      </c>
      <c r="I8516" s="7">
        <f t="shared" si="1332"/>
        <v>0</v>
      </c>
      <c r="J8516">
        <f t="shared" si="1333"/>
        <v>0</v>
      </c>
      <c r="K8516">
        <f t="shared" si="1337"/>
        <v>0</v>
      </c>
      <c r="L8516">
        <f t="shared" si="1334"/>
        <v>0</v>
      </c>
      <c r="M8516" s="66" t="str">
        <f t="shared" si="1330"/>
        <v xml:space="preserve"> </v>
      </c>
    </row>
    <row r="8517" spans="1:13" x14ac:dyDescent="0.25">
      <c r="A8517" s="25">
        <f t="shared" si="1338"/>
        <v>8517</v>
      </c>
      <c r="B8517" s="35">
        <f>+INDEX(Исходные_данные!A:Z,A8517+$X$32-1,$X$30)</f>
        <v>0</v>
      </c>
      <c r="C8517" s="25">
        <f>+IFERROR(_xlfn.NUMBERVALUE(INDEX(Исходные_данные!A:Z,A8517+$X$32-1,$X$31),"."),0)</f>
        <v>0</v>
      </c>
      <c r="D8517" s="51"/>
      <c r="E8517" s="3">
        <f t="shared" si="1335"/>
        <v>1289.4580000000001</v>
      </c>
      <c r="F8517" s="3">
        <f t="shared" si="1336"/>
        <v>1289.4574600000001</v>
      </c>
      <c r="G8517" s="8">
        <f t="shared" si="1339"/>
        <v>0</v>
      </c>
      <c r="H8517" s="7">
        <f t="shared" si="1331"/>
        <v>0</v>
      </c>
      <c r="I8517" s="7">
        <f t="shared" si="1332"/>
        <v>0</v>
      </c>
      <c r="J8517">
        <f t="shared" si="1333"/>
        <v>0</v>
      </c>
      <c r="K8517">
        <f t="shared" si="1337"/>
        <v>0</v>
      </c>
      <c r="L8517">
        <f t="shared" si="1334"/>
        <v>0</v>
      </c>
      <c r="M8517" s="66" t="str">
        <f t="shared" si="1330"/>
        <v xml:space="preserve"> </v>
      </c>
    </row>
    <row r="8518" spans="1:13" x14ac:dyDescent="0.25">
      <c r="A8518" s="25">
        <f t="shared" si="1338"/>
        <v>8518</v>
      </c>
      <c r="B8518" s="35">
        <f>+INDEX(Исходные_данные!A:Z,A8518+$X$32-1,$X$30)</f>
        <v>0</v>
      </c>
      <c r="C8518" s="25">
        <f>+IFERROR(_xlfn.NUMBERVALUE(INDEX(Исходные_данные!A:Z,A8518+$X$32-1,$X$31),"."),0)</f>
        <v>0</v>
      </c>
      <c r="D8518" s="51"/>
      <c r="E8518" s="3">
        <f t="shared" si="1335"/>
        <v>1289.4580000000001</v>
      </c>
      <c r="F8518" s="3">
        <f t="shared" si="1336"/>
        <v>1289.4574600000001</v>
      </c>
      <c r="G8518" s="8">
        <f t="shared" si="1339"/>
        <v>0</v>
      </c>
      <c r="H8518" s="7">
        <f t="shared" si="1331"/>
        <v>0</v>
      </c>
      <c r="I8518" s="7">
        <f t="shared" si="1332"/>
        <v>0</v>
      </c>
      <c r="J8518">
        <f t="shared" si="1333"/>
        <v>0</v>
      </c>
      <c r="K8518">
        <f t="shared" si="1337"/>
        <v>0</v>
      </c>
      <c r="L8518">
        <f t="shared" si="1334"/>
        <v>0</v>
      </c>
      <c r="M8518" s="66" t="str">
        <f t="shared" si="1330"/>
        <v xml:space="preserve"> </v>
      </c>
    </row>
    <row r="8519" spans="1:13" x14ac:dyDescent="0.25">
      <c r="A8519" s="25">
        <f t="shared" si="1338"/>
        <v>8519</v>
      </c>
      <c r="B8519" s="35">
        <f>+INDEX(Исходные_данные!A:Z,A8519+$X$32-1,$X$30)</f>
        <v>0</v>
      </c>
      <c r="C8519" s="25">
        <f>+IFERROR(_xlfn.NUMBERVALUE(INDEX(Исходные_данные!A:Z,A8519+$X$32-1,$X$31),"."),0)</f>
        <v>0</v>
      </c>
      <c r="D8519" s="51"/>
      <c r="E8519" s="3">
        <f t="shared" si="1335"/>
        <v>1289.4580000000001</v>
      </c>
      <c r="F8519" s="3">
        <f t="shared" si="1336"/>
        <v>1289.4574600000001</v>
      </c>
      <c r="G8519" s="8">
        <f t="shared" si="1339"/>
        <v>0</v>
      </c>
      <c r="H8519" s="7">
        <f t="shared" si="1331"/>
        <v>0</v>
      </c>
      <c r="I8519" s="7">
        <f t="shared" si="1332"/>
        <v>0</v>
      </c>
      <c r="J8519">
        <f t="shared" si="1333"/>
        <v>0</v>
      </c>
      <c r="K8519">
        <f t="shared" si="1337"/>
        <v>0</v>
      </c>
      <c r="L8519">
        <f t="shared" si="1334"/>
        <v>0</v>
      </c>
      <c r="M8519" s="66" t="str">
        <f t="shared" si="1330"/>
        <v xml:space="preserve"> </v>
      </c>
    </row>
    <row r="8520" spans="1:13" x14ac:dyDescent="0.25">
      <c r="A8520" s="25">
        <f t="shared" si="1338"/>
        <v>8520</v>
      </c>
      <c r="B8520" s="35">
        <f>+INDEX(Исходные_данные!A:Z,A8520+$X$32-1,$X$30)</f>
        <v>0</v>
      </c>
      <c r="C8520" s="25">
        <f>+IFERROR(_xlfn.NUMBERVALUE(INDEX(Исходные_данные!A:Z,A8520+$X$32-1,$X$31),"."),0)</f>
        <v>0</v>
      </c>
      <c r="D8520" s="51"/>
      <c r="E8520" s="3">
        <f t="shared" si="1335"/>
        <v>1289.4580000000001</v>
      </c>
      <c r="F8520" s="3">
        <f t="shared" si="1336"/>
        <v>1289.4574600000001</v>
      </c>
      <c r="G8520" s="8">
        <f t="shared" si="1339"/>
        <v>0</v>
      </c>
      <c r="H8520" s="7">
        <f t="shared" si="1331"/>
        <v>0</v>
      </c>
      <c r="I8520" s="7">
        <f t="shared" si="1332"/>
        <v>0</v>
      </c>
      <c r="J8520">
        <f t="shared" si="1333"/>
        <v>0</v>
      </c>
      <c r="K8520">
        <f t="shared" si="1337"/>
        <v>0</v>
      </c>
      <c r="L8520">
        <f t="shared" si="1334"/>
        <v>0</v>
      </c>
      <c r="M8520" s="66" t="str">
        <f t="shared" si="1330"/>
        <v xml:space="preserve"> </v>
      </c>
    </row>
    <row r="8521" spans="1:13" x14ac:dyDescent="0.25">
      <c r="A8521" s="25">
        <f t="shared" si="1338"/>
        <v>8521</v>
      </c>
      <c r="B8521" s="35">
        <f>+INDEX(Исходные_данные!A:Z,A8521+$X$32-1,$X$30)</f>
        <v>0</v>
      </c>
      <c r="C8521" s="25">
        <f>+IFERROR(_xlfn.NUMBERVALUE(INDEX(Исходные_данные!A:Z,A8521+$X$32-1,$X$31),"."),0)</f>
        <v>0</v>
      </c>
      <c r="D8521" s="51"/>
      <c r="E8521" s="3">
        <f t="shared" si="1335"/>
        <v>1289.4580000000001</v>
      </c>
      <c r="F8521" s="3">
        <f t="shared" si="1336"/>
        <v>1289.4574600000001</v>
      </c>
      <c r="G8521" s="8">
        <f t="shared" si="1339"/>
        <v>0</v>
      </c>
      <c r="H8521" s="7">
        <f t="shared" si="1331"/>
        <v>0</v>
      </c>
      <c r="I8521" s="7">
        <f t="shared" si="1332"/>
        <v>0</v>
      </c>
      <c r="J8521">
        <f t="shared" si="1333"/>
        <v>0</v>
      </c>
      <c r="K8521">
        <f t="shared" si="1337"/>
        <v>0</v>
      </c>
      <c r="L8521">
        <f t="shared" si="1334"/>
        <v>0</v>
      </c>
      <c r="M8521" s="66" t="str">
        <f t="shared" si="1330"/>
        <v xml:space="preserve"> </v>
      </c>
    </row>
    <row r="8522" spans="1:13" x14ac:dyDescent="0.25">
      <c r="A8522" s="25">
        <f t="shared" si="1338"/>
        <v>8522</v>
      </c>
      <c r="B8522" s="35">
        <f>+INDEX(Исходные_данные!A:Z,A8522+$X$32-1,$X$30)</f>
        <v>0</v>
      </c>
      <c r="C8522" s="25">
        <f>+IFERROR(_xlfn.NUMBERVALUE(INDEX(Исходные_данные!A:Z,A8522+$X$32-1,$X$31),"."),0)</f>
        <v>0</v>
      </c>
      <c r="D8522" s="51"/>
      <c r="E8522" s="3">
        <f t="shared" si="1335"/>
        <v>1289.4580000000001</v>
      </c>
      <c r="F8522" s="3">
        <f t="shared" si="1336"/>
        <v>1289.4574600000001</v>
      </c>
      <c r="G8522" s="8">
        <f t="shared" si="1339"/>
        <v>0</v>
      </c>
      <c r="H8522" s="7">
        <f t="shared" si="1331"/>
        <v>0</v>
      </c>
      <c r="I8522" s="7">
        <f t="shared" si="1332"/>
        <v>0</v>
      </c>
      <c r="J8522">
        <f t="shared" si="1333"/>
        <v>0</v>
      </c>
      <c r="K8522">
        <f t="shared" si="1337"/>
        <v>0</v>
      </c>
      <c r="L8522">
        <f t="shared" si="1334"/>
        <v>0</v>
      </c>
      <c r="M8522" s="66" t="str">
        <f t="shared" si="1330"/>
        <v xml:space="preserve"> </v>
      </c>
    </row>
    <row r="8523" spans="1:13" x14ac:dyDescent="0.25">
      <c r="A8523" s="25">
        <f t="shared" si="1338"/>
        <v>8523</v>
      </c>
      <c r="B8523" s="35">
        <f>+INDEX(Исходные_данные!A:Z,A8523+$X$32-1,$X$30)</f>
        <v>0</v>
      </c>
      <c r="C8523" s="25">
        <f>+IFERROR(_xlfn.NUMBERVALUE(INDEX(Исходные_данные!A:Z,A8523+$X$32-1,$X$31),"."),0)</f>
        <v>0</v>
      </c>
      <c r="D8523" s="51"/>
      <c r="E8523" s="3">
        <f t="shared" si="1335"/>
        <v>1289.4580000000001</v>
      </c>
      <c r="F8523" s="3">
        <f t="shared" si="1336"/>
        <v>1289.4574600000001</v>
      </c>
      <c r="G8523" s="8">
        <f t="shared" si="1339"/>
        <v>0</v>
      </c>
      <c r="H8523" s="7">
        <f t="shared" si="1331"/>
        <v>0</v>
      </c>
      <c r="I8523" s="7">
        <f t="shared" si="1332"/>
        <v>0</v>
      </c>
      <c r="J8523">
        <f t="shared" si="1333"/>
        <v>0</v>
      </c>
      <c r="K8523">
        <f t="shared" si="1337"/>
        <v>0</v>
      </c>
      <c r="L8523">
        <f t="shared" si="1334"/>
        <v>0</v>
      </c>
      <c r="M8523" s="66" t="str">
        <f t="shared" si="1330"/>
        <v xml:space="preserve"> </v>
      </c>
    </row>
    <row r="8524" spans="1:13" x14ac:dyDescent="0.25">
      <c r="A8524" s="25">
        <f t="shared" si="1338"/>
        <v>8524</v>
      </c>
      <c r="B8524" s="35">
        <f>+INDEX(Исходные_данные!A:Z,A8524+$X$32-1,$X$30)</f>
        <v>0</v>
      </c>
      <c r="C8524" s="25">
        <f>+IFERROR(_xlfn.NUMBERVALUE(INDEX(Исходные_данные!A:Z,A8524+$X$32-1,$X$31),"."),0)</f>
        <v>0</v>
      </c>
      <c r="D8524" s="51"/>
      <c r="E8524" s="3">
        <f t="shared" si="1335"/>
        <v>1289.4580000000001</v>
      </c>
      <c r="F8524" s="3">
        <f t="shared" si="1336"/>
        <v>1289.4574600000001</v>
      </c>
      <c r="G8524" s="8">
        <f t="shared" si="1339"/>
        <v>0</v>
      </c>
      <c r="H8524" s="7">
        <f t="shared" si="1331"/>
        <v>0</v>
      </c>
      <c r="I8524" s="7">
        <f t="shared" si="1332"/>
        <v>0</v>
      </c>
      <c r="J8524">
        <f t="shared" si="1333"/>
        <v>0</v>
      </c>
      <c r="K8524">
        <f t="shared" si="1337"/>
        <v>0</v>
      </c>
      <c r="L8524">
        <f t="shared" si="1334"/>
        <v>0</v>
      </c>
      <c r="M8524" s="66" t="str">
        <f t="shared" si="1330"/>
        <v xml:space="preserve"> </v>
      </c>
    </row>
    <row r="8525" spans="1:13" x14ac:dyDescent="0.25">
      <c r="A8525" s="25">
        <f t="shared" si="1338"/>
        <v>8525</v>
      </c>
      <c r="B8525" s="35">
        <f>+INDEX(Исходные_данные!A:Z,A8525+$X$32-1,$X$30)</f>
        <v>0</v>
      </c>
      <c r="C8525" s="25">
        <f>+IFERROR(_xlfn.NUMBERVALUE(INDEX(Исходные_данные!A:Z,A8525+$X$32-1,$X$31),"."),0)</f>
        <v>0</v>
      </c>
      <c r="D8525" s="51"/>
      <c r="E8525" s="3">
        <f t="shared" si="1335"/>
        <v>1289.4580000000001</v>
      </c>
      <c r="F8525" s="3">
        <f t="shared" si="1336"/>
        <v>1289.4574600000001</v>
      </c>
      <c r="G8525" s="8">
        <f t="shared" si="1339"/>
        <v>0</v>
      </c>
      <c r="H8525" s="7">
        <f t="shared" si="1331"/>
        <v>0</v>
      </c>
      <c r="I8525" s="7">
        <f t="shared" si="1332"/>
        <v>0</v>
      </c>
      <c r="J8525">
        <f t="shared" si="1333"/>
        <v>0</v>
      </c>
      <c r="K8525">
        <f t="shared" si="1337"/>
        <v>0</v>
      </c>
      <c r="L8525">
        <f t="shared" si="1334"/>
        <v>0</v>
      </c>
      <c r="M8525" s="66" t="str">
        <f t="shared" si="1330"/>
        <v xml:space="preserve"> </v>
      </c>
    </row>
    <row r="8526" spans="1:13" x14ac:dyDescent="0.25">
      <c r="A8526" s="25">
        <f t="shared" si="1338"/>
        <v>8526</v>
      </c>
      <c r="B8526" s="35">
        <f>+INDEX(Исходные_данные!A:Z,A8526+$X$32-1,$X$30)</f>
        <v>0</v>
      </c>
      <c r="C8526" s="25">
        <f>+IFERROR(_xlfn.NUMBERVALUE(INDEX(Исходные_данные!A:Z,A8526+$X$32-1,$X$31),"."),0)</f>
        <v>0</v>
      </c>
      <c r="D8526" s="51"/>
      <c r="E8526" s="3">
        <f t="shared" si="1335"/>
        <v>1289.4580000000001</v>
      </c>
      <c r="F8526" s="3">
        <f t="shared" si="1336"/>
        <v>1289.4574600000001</v>
      </c>
      <c r="G8526" s="8">
        <f t="shared" si="1339"/>
        <v>0</v>
      </c>
      <c r="H8526" s="7">
        <f t="shared" si="1331"/>
        <v>0</v>
      </c>
      <c r="I8526" s="7">
        <f t="shared" si="1332"/>
        <v>0</v>
      </c>
      <c r="J8526">
        <f t="shared" si="1333"/>
        <v>0</v>
      </c>
      <c r="K8526">
        <f t="shared" si="1337"/>
        <v>0</v>
      </c>
      <c r="L8526">
        <f t="shared" si="1334"/>
        <v>0</v>
      </c>
      <c r="M8526" s="66" t="str">
        <f t="shared" si="1330"/>
        <v xml:space="preserve"> </v>
      </c>
    </row>
    <row r="8527" spans="1:13" x14ac:dyDescent="0.25">
      <c r="A8527" s="25">
        <f t="shared" si="1338"/>
        <v>8527</v>
      </c>
      <c r="B8527" s="35">
        <f>+INDEX(Исходные_данные!A:Z,A8527+$X$32-1,$X$30)</f>
        <v>0</v>
      </c>
      <c r="C8527" s="25">
        <f>+IFERROR(_xlfn.NUMBERVALUE(INDEX(Исходные_данные!A:Z,A8527+$X$32-1,$X$31),"."),0)</f>
        <v>0</v>
      </c>
      <c r="D8527" s="51"/>
      <c r="E8527" s="3">
        <f t="shared" si="1335"/>
        <v>1289.4580000000001</v>
      </c>
      <c r="F8527" s="3">
        <f t="shared" si="1336"/>
        <v>1289.4574600000001</v>
      </c>
      <c r="G8527" s="8">
        <f t="shared" si="1339"/>
        <v>0</v>
      </c>
      <c r="H8527" s="7">
        <f t="shared" si="1331"/>
        <v>0</v>
      </c>
      <c r="I8527" s="7">
        <f t="shared" si="1332"/>
        <v>0</v>
      </c>
      <c r="J8527">
        <f t="shared" si="1333"/>
        <v>0</v>
      </c>
      <c r="K8527">
        <f t="shared" si="1337"/>
        <v>0</v>
      </c>
      <c r="L8527">
        <f t="shared" si="1334"/>
        <v>0</v>
      </c>
      <c r="M8527" s="66" t="str">
        <f t="shared" si="1330"/>
        <v xml:space="preserve"> </v>
      </c>
    </row>
    <row r="8528" spans="1:13" x14ac:dyDescent="0.25">
      <c r="A8528" s="25">
        <f t="shared" si="1338"/>
        <v>8528</v>
      </c>
      <c r="B8528" s="35">
        <f>+INDEX(Исходные_данные!A:Z,A8528+$X$32-1,$X$30)</f>
        <v>0</v>
      </c>
      <c r="C8528" s="25">
        <f>+IFERROR(_xlfn.NUMBERVALUE(INDEX(Исходные_данные!A:Z,A8528+$X$32-1,$X$31),"."),0)</f>
        <v>0</v>
      </c>
      <c r="D8528" s="51"/>
      <c r="E8528" s="3">
        <f t="shared" si="1335"/>
        <v>1289.4580000000001</v>
      </c>
      <c r="F8528" s="3">
        <f t="shared" si="1336"/>
        <v>1289.4574600000001</v>
      </c>
      <c r="G8528" s="8">
        <f t="shared" si="1339"/>
        <v>0</v>
      </c>
      <c r="H8528" s="7">
        <f t="shared" si="1331"/>
        <v>0</v>
      </c>
      <c r="I8528" s="7">
        <f t="shared" si="1332"/>
        <v>0</v>
      </c>
      <c r="J8528">
        <f t="shared" si="1333"/>
        <v>0</v>
      </c>
      <c r="K8528">
        <f t="shared" si="1337"/>
        <v>0</v>
      </c>
      <c r="L8528">
        <f t="shared" si="1334"/>
        <v>0</v>
      </c>
      <c r="M8528" s="66" t="str">
        <f t="shared" si="1330"/>
        <v xml:space="preserve"> </v>
      </c>
    </row>
    <row r="8529" spans="1:13" x14ac:dyDescent="0.25">
      <c r="A8529" s="25">
        <f t="shared" si="1338"/>
        <v>8529</v>
      </c>
      <c r="B8529" s="35">
        <f>+INDEX(Исходные_данные!A:Z,A8529+$X$32-1,$X$30)</f>
        <v>0</v>
      </c>
      <c r="C8529" s="25">
        <f>+IFERROR(_xlfn.NUMBERVALUE(INDEX(Исходные_данные!A:Z,A8529+$X$32-1,$X$31),"."),0)</f>
        <v>0</v>
      </c>
      <c r="D8529" s="51"/>
      <c r="E8529" s="3">
        <f t="shared" si="1335"/>
        <v>1289.4580000000001</v>
      </c>
      <c r="F8529" s="3">
        <f t="shared" si="1336"/>
        <v>1289.4574600000001</v>
      </c>
      <c r="G8529" s="8">
        <f t="shared" si="1339"/>
        <v>0</v>
      </c>
      <c r="H8529" s="7">
        <f t="shared" si="1331"/>
        <v>0</v>
      </c>
      <c r="I8529" s="7">
        <f t="shared" si="1332"/>
        <v>0</v>
      </c>
      <c r="J8529">
        <f t="shared" si="1333"/>
        <v>0</v>
      </c>
      <c r="K8529">
        <f t="shared" si="1337"/>
        <v>0</v>
      </c>
      <c r="L8529">
        <f t="shared" si="1334"/>
        <v>0</v>
      </c>
      <c r="M8529" s="66" t="str">
        <f t="shared" si="1330"/>
        <v xml:space="preserve"> </v>
      </c>
    </row>
    <row r="8530" spans="1:13" x14ac:dyDescent="0.25">
      <c r="A8530" s="25">
        <f t="shared" si="1338"/>
        <v>8530</v>
      </c>
      <c r="B8530" s="35">
        <f>+INDEX(Исходные_данные!A:Z,A8530+$X$32-1,$X$30)</f>
        <v>0</v>
      </c>
      <c r="C8530" s="25">
        <f>+IFERROR(_xlfn.NUMBERVALUE(INDEX(Исходные_данные!A:Z,A8530+$X$32-1,$X$31),"."),0)</f>
        <v>0</v>
      </c>
      <c r="D8530" s="51"/>
      <c r="E8530" s="3">
        <f t="shared" si="1335"/>
        <v>1289.4580000000001</v>
      </c>
      <c r="F8530" s="3">
        <f t="shared" si="1336"/>
        <v>1289.4574600000001</v>
      </c>
      <c r="G8530" s="8">
        <f t="shared" si="1339"/>
        <v>0</v>
      </c>
      <c r="H8530" s="7">
        <f t="shared" si="1331"/>
        <v>0</v>
      </c>
      <c r="I8530" s="7">
        <f t="shared" si="1332"/>
        <v>0</v>
      </c>
      <c r="J8530">
        <f t="shared" si="1333"/>
        <v>0</v>
      </c>
      <c r="K8530">
        <f t="shared" si="1337"/>
        <v>0</v>
      </c>
      <c r="L8530">
        <f t="shared" si="1334"/>
        <v>0</v>
      </c>
      <c r="M8530" s="66" t="str">
        <f t="shared" si="1330"/>
        <v xml:space="preserve"> </v>
      </c>
    </row>
    <row r="8531" spans="1:13" x14ac:dyDescent="0.25">
      <c r="A8531" s="25">
        <f t="shared" si="1338"/>
        <v>8531</v>
      </c>
      <c r="B8531" s="35">
        <f>+INDEX(Исходные_данные!A:Z,A8531+$X$32-1,$X$30)</f>
        <v>0</v>
      </c>
      <c r="C8531" s="25">
        <f>+IFERROR(_xlfn.NUMBERVALUE(INDEX(Исходные_данные!A:Z,A8531+$X$32-1,$X$31),"."),0)</f>
        <v>0</v>
      </c>
      <c r="D8531" s="51"/>
      <c r="E8531" s="3">
        <f t="shared" si="1335"/>
        <v>1289.4580000000001</v>
      </c>
      <c r="F8531" s="3">
        <f t="shared" si="1336"/>
        <v>1289.4574600000001</v>
      </c>
      <c r="G8531" s="8">
        <f t="shared" si="1339"/>
        <v>0</v>
      </c>
      <c r="H8531" s="7">
        <f t="shared" si="1331"/>
        <v>0</v>
      </c>
      <c r="I8531" s="7">
        <f t="shared" si="1332"/>
        <v>0</v>
      </c>
      <c r="J8531">
        <f t="shared" si="1333"/>
        <v>0</v>
      </c>
      <c r="K8531">
        <f t="shared" si="1337"/>
        <v>0</v>
      </c>
      <c r="L8531">
        <f t="shared" si="1334"/>
        <v>0</v>
      </c>
      <c r="M8531" s="66" t="str">
        <f t="shared" si="1330"/>
        <v xml:space="preserve"> </v>
      </c>
    </row>
    <row r="8532" spans="1:13" x14ac:dyDescent="0.25">
      <c r="A8532" s="25">
        <f t="shared" si="1338"/>
        <v>8532</v>
      </c>
      <c r="B8532" s="35">
        <f>+INDEX(Исходные_данные!A:Z,A8532+$X$32-1,$X$30)</f>
        <v>0</v>
      </c>
      <c r="C8532" s="25">
        <f>+IFERROR(_xlfn.NUMBERVALUE(INDEX(Исходные_данные!A:Z,A8532+$X$32-1,$X$31),"."),0)</f>
        <v>0</v>
      </c>
      <c r="D8532" s="51"/>
      <c r="E8532" s="3">
        <f t="shared" si="1335"/>
        <v>1289.4580000000001</v>
      </c>
      <c r="F8532" s="3">
        <f t="shared" si="1336"/>
        <v>1289.4574600000001</v>
      </c>
      <c r="G8532" s="8">
        <f t="shared" si="1339"/>
        <v>0</v>
      </c>
      <c r="H8532" s="7">
        <f t="shared" si="1331"/>
        <v>0</v>
      </c>
      <c r="I8532" s="7">
        <f t="shared" si="1332"/>
        <v>0</v>
      </c>
      <c r="J8532">
        <f t="shared" si="1333"/>
        <v>0</v>
      </c>
      <c r="K8532">
        <f t="shared" si="1337"/>
        <v>0</v>
      </c>
      <c r="L8532">
        <f t="shared" si="1334"/>
        <v>0</v>
      </c>
      <c r="M8532" s="66" t="str">
        <f t="shared" si="1330"/>
        <v xml:space="preserve"> </v>
      </c>
    </row>
    <row r="8533" spans="1:13" x14ac:dyDescent="0.25">
      <c r="A8533" s="25">
        <f t="shared" si="1338"/>
        <v>8533</v>
      </c>
      <c r="B8533" s="35">
        <f>+INDEX(Исходные_данные!A:Z,A8533+$X$32-1,$X$30)</f>
        <v>0</v>
      </c>
      <c r="C8533" s="25">
        <f>+IFERROR(_xlfn.NUMBERVALUE(INDEX(Исходные_данные!A:Z,A8533+$X$32-1,$X$31),"."),0)</f>
        <v>0</v>
      </c>
      <c r="D8533" s="51"/>
      <c r="E8533" s="3">
        <f t="shared" si="1335"/>
        <v>1289.4580000000001</v>
      </c>
      <c r="F8533" s="3">
        <f t="shared" si="1336"/>
        <v>1289.4574600000001</v>
      </c>
      <c r="G8533" s="8">
        <f t="shared" si="1339"/>
        <v>0</v>
      </c>
      <c r="H8533" s="7">
        <f t="shared" si="1331"/>
        <v>0</v>
      </c>
      <c r="I8533" s="7">
        <f t="shared" si="1332"/>
        <v>0</v>
      </c>
      <c r="J8533">
        <f t="shared" si="1333"/>
        <v>0</v>
      </c>
      <c r="K8533">
        <f t="shared" si="1337"/>
        <v>0</v>
      </c>
      <c r="L8533">
        <f t="shared" si="1334"/>
        <v>0</v>
      </c>
      <c r="M8533" s="66" t="str">
        <f t="shared" si="1330"/>
        <v xml:space="preserve"> </v>
      </c>
    </row>
    <row r="8534" spans="1:13" x14ac:dyDescent="0.25">
      <c r="A8534" s="25">
        <f t="shared" si="1338"/>
        <v>8534</v>
      </c>
      <c r="B8534" s="35">
        <f>+INDEX(Исходные_данные!A:Z,A8534+$X$32-1,$X$30)</f>
        <v>0</v>
      </c>
      <c r="C8534" s="25">
        <f>+IFERROR(_xlfn.NUMBERVALUE(INDEX(Исходные_данные!A:Z,A8534+$X$32-1,$X$31),"."),0)</f>
        <v>0</v>
      </c>
      <c r="D8534" s="51"/>
      <c r="E8534" s="3">
        <f t="shared" si="1335"/>
        <v>1289.4580000000001</v>
      </c>
      <c r="F8534" s="3">
        <f t="shared" si="1336"/>
        <v>1289.4574600000001</v>
      </c>
      <c r="G8534" s="8">
        <f t="shared" si="1339"/>
        <v>0</v>
      </c>
      <c r="H8534" s="7">
        <f t="shared" si="1331"/>
        <v>0</v>
      </c>
      <c r="I8534" s="7">
        <f t="shared" si="1332"/>
        <v>0</v>
      </c>
      <c r="J8534">
        <f t="shared" si="1333"/>
        <v>0</v>
      </c>
      <c r="K8534">
        <f t="shared" si="1337"/>
        <v>0</v>
      </c>
      <c r="L8534">
        <f t="shared" si="1334"/>
        <v>0</v>
      </c>
      <c r="M8534" s="66" t="str">
        <f t="shared" si="1330"/>
        <v xml:space="preserve"> </v>
      </c>
    </row>
    <row r="8535" spans="1:13" x14ac:dyDescent="0.25">
      <c r="A8535" s="25">
        <f t="shared" si="1338"/>
        <v>8535</v>
      </c>
      <c r="B8535" s="35">
        <f>+INDEX(Исходные_данные!A:Z,A8535+$X$32-1,$X$30)</f>
        <v>0</v>
      </c>
      <c r="C8535" s="25">
        <f>+IFERROR(_xlfn.NUMBERVALUE(INDEX(Исходные_данные!A:Z,A8535+$X$32-1,$X$31),"."),0)</f>
        <v>0</v>
      </c>
      <c r="D8535" s="51"/>
      <c r="E8535" s="3">
        <f t="shared" si="1335"/>
        <v>1289.4580000000001</v>
      </c>
      <c r="F8535" s="3">
        <f t="shared" si="1336"/>
        <v>1289.4574600000001</v>
      </c>
      <c r="G8535" s="8">
        <f t="shared" si="1339"/>
        <v>0</v>
      </c>
      <c r="H8535" s="7">
        <f t="shared" si="1331"/>
        <v>0</v>
      </c>
      <c r="I8535" s="7">
        <f t="shared" si="1332"/>
        <v>0</v>
      </c>
      <c r="J8535">
        <f t="shared" si="1333"/>
        <v>0</v>
      </c>
      <c r="K8535">
        <f t="shared" si="1337"/>
        <v>0</v>
      </c>
      <c r="L8535">
        <f t="shared" si="1334"/>
        <v>0</v>
      </c>
      <c r="M8535" s="66" t="str">
        <f t="shared" si="1330"/>
        <v xml:space="preserve"> </v>
      </c>
    </row>
    <row r="8536" spans="1:13" x14ac:dyDescent="0.25">
      <c r="A8536" s="25">
        <f t="shared" si="1338"/>
        <v>8536</v>
      </c>
      <c r="B8536" s="35">
        <f>+INDEX(Исходные_данные!A:Z,A8536+$X$32-1,$X$30)</f>
        <v>0</v>
      </c>
      <c r="C8536" s="25">
        <f>+IFERROR(_xlfn.NUMBERVALUE(INDEX(Исходные_данные!A:Z,A8536+$X$32-1,$X$31),"."),0)</f>
        <v>0</v>
      </c>
      <c r="D8536" s="51"/>
      <c r="E8536" s="3">
        <f t="shared" si="1335"/>
        <v>1289.4580000000001</v>
      </c>
      <c r="F8536" s="3">
        <f t="shared" si="1336"/>
        <v>1289.4574600000001</v>
      </c>
      <c r="G8536" s="8">
        <f t="shared" si="1339"/>
        <v>0</v>
      </c>
      <c r="H8536" s="7">
        <f t="shared" si="1331"/>
        <v>0</v>
      </c>
      <c r="I8536" s="7">
        <f t="shared" si="1332"/>
        <v>0</v>
      </c>
      <c r="J8536">
        <f t="shared" si="1333"/>
        <v>0</v>
      </c>
      <c r="K8536">
        <f t="shared" si="1337"/>
        <v>0</v>
      </c>
      <c r="L8536">
        <f t="shared" si="1334"/>
        <v>0</v>
      </c>
      <c r="M8536" s="66" t="str">
        <f t="shared" si="1330"/>
        <v xml:space="preserve"> </v>
      </c>
    </row>
    <row r="8537" spans="1:13" x14ac:dyDescent="0.25">
      <c r="A8537" s="25">
        <f t="shared" si="1338"/>
        <v>8537</v>
      </c>
      <c r="B8537" s="35">
        <f>+INDEX(Исходные_данные!A:Z,A8537+$X$32-1,$X$30)</f>
        <v>0</v>
      </c>
      <c r="C8537" s="25">
        <f>+IFERROR(_xlfn.NUMBERVALUE(INDEX(Исходные_данные!A:Z,A8537+$X$32-1,$X$31),"."),0)</f>
        <v>0</v>
      </c>
      <c r="D8537" s="51"/>
      <c r="E8537" s="3">
        <f t="shared" si="1335"/>
        <v>1289.4580000000001</v>
      </c>
      <c r="F8537" s="3">
        <f t="shared" si="1336"/>
        <v>1289.4574600000001</v>
      </c>
      <c r="G8537" s="8">
        <f t="shared" si="1339"/>
        <v>0</v>
      </c>
      <c r="H8537" s="7">
        <f t="shared" si="1331"/>
        <v>0</v>
      </c>
      <c r="I8537" s="7">
        <f t="shared" si="1332"/>
        <v>0</v>
      </c>
      <c r="J8537">
        <f t="shared" si="1333"/>
        <v>0</v>
      </c>
      <c r="K8537">
        <f t="shared" si="1337"/>
        <v>0</v>
      </c>
      <c r="L8537">
        <f t="shared" si="1334"/>
        <v>0</v>
      </c>
      <c r="M8537" s="66" t="str">
        <f t="shared" si="1330"/>
        <v xml:space="preserve"> </v>
      </c>
    </row>
    <row r="8538" spans="1:13" x14ac:dyDescent="0.25">
      <c r="A8538" s="25">
        <f t="shared" si="1338"/>
        <v>8538</v>
      </c>
      <c r="B8538" s="35">
        <f>+INDEX(Исходные_данные!A:Z,A8538+$X$32-1,$X$30)</f>
        <v>0</v>
      </c>
      <c r="C8538" s="25">
        <f>+IFERROR(_xlfn.NUMBERVALUE(INDEX(Исходные_данные!A:Z,A8538+$X$32-1,$X$31),"."),0)</f>
        <v>0</v>
      </c>
      <c r="D8538" s="51"/>
      <c r="E8538" s="3">
        <f t="shared" si="1335"/>
        <v>1289.4580000000001</v>
      </c>
      <c r="F8538" s="3">
        <f t="shared" si="1336"/>
        <v>1289.4574600000001</v>
      </c>
      <c r="G8538" s="8">
        <f t="shared" si="1339"/>
        <v>0</v>
      </c>
      <c r="H8538" s="7">
        <f t="shared" si="1331"/>
        <v>0</v>
      </c>
      <c r="I8538" s="7">
        <f t="shared" si="1332"/>
        <v>0</v>
      </c>
      <c r="J8538">
        <f t="shared" si="1333"/>
        <v>0</v>
      </c>
      <c r="K8538">
        <f t="shared" si="1337"/>
        <v>0</v>
      </c>
      <c r="L8538">
        <f t="shared" si="1334"/>
        <v>0</v>
      </c>
      <c r="M8538" s="66" t="str">
        <f t="shared" si="1330"/>
        <v xml:space="preserve"> </v>
      </c>
    </row>
    <row r="8539" spans="1:13" x14ac:dyDescent="0.25">
      <c r="A8539" s="25">
        <f t="shared" si="1338"/>
        <v>8539</v>
      </c>
      <c r="B8539" s="35">
        <f>+INDEX(Исходные_данные!A:Z,A8539+$X$32-1,$X$30)</f>
        <v>0</v>
      </c>
      <c r="C8539" s="25">
        <f>+IFERROR(_xlfn.NUMBERVALUE(INDEX(Исходные_данные!A:Z,A8539+$X$32-1,$X$31),"."),0)</f>
        <v>0</v>
      </c>
      <c r="D8539" s="51"/>
      <c r="E8539" s="3">
        <f t="shared" si="1335"/>
        <v>1289.4580000000001</v>
      </c>
      <c r="F8539" s="3">
        <f t="shared" si="1336"/>
        <v>1289.4574600000001</v>
      </c>
      <c r="G8539" s="8">
        <f t="shared" si="1339"/>
        <v>0</v>
      </c>
      <c r="H8539" s="7">
        <f t="shared" si="1331"/>
        <v>0</v>
      </c>
      <c r="I8539" s="7">
        <f t="shared" si="1332"/>
        <v>0</v>
      </c>
      <c r="J8539">
        <f t="shared" si="1333"/>
        <v>0</v>
      </c>
      <c r="K8539">
        <f t="shared" si="1337"/>
        <v>0</v>
      </c>
      <c r="L8539">
        <f t="shared" si="1334"/>
        <v>0</v>
      </c>
      <c r="M8539" s="66" t="str">
        <f t="shared" si="1330"/>
        <v xml:space="preserve"> </v>
      </c>
    </row>
    <row r="8540" spans="1:13" x14ac:dyDescent="0.25">
      <c r="A8540" s="25">
        <f t="shared" si="1338"/>
        <v>8540</v>
      </c>
      <c r="B8540" s="35">
        <f>+INDEX(Исходные_данные!A:Z,A8540+$X$32-1,$X$30)</f>
        <v>0</v>
      </c>
      <c r="C8540" s="25">
        <f>+IFERROR(_xlfn.NUMBERVALUE(INDEX(Исходные_данные!A:Z,A8540+$X$32-1,$X$31),"."),0)</f>
        <v>0</v>
      </c>
      <c r="D8540" s="51"/>
      <c r="E8540" s="3">
        <f t="shared" si="1335"/>
        <v>1289.4580000000001</v>
      </c>
      <c r="F8540" s="3">
        <f t="shared" si="1336"/>
        <v>1289.4574600000001</v>
      </c>
      <c r="G8540" s="8">
        <f t="shared" si="1339"/>
        <v>0</v>
      </c>
      <c r="H8540" s="7">
        <f t="shared" si="1331"/>
        <v>0</v>
      </c>
      <c r="I8540" s="7">
        <f t="shared" si="1332"/>
        <v>0</v>
      </c>
      <c r="J8540">
        <f t="shared" si="1333"/>
        <v>0</v>
      </c>
      <c r="K8540">
        <f t="shared" si="1337"/>
        <v>0</v>
      </c>
      <c r="L8540">
        <f t="shared" si="1334"/>
        <v>0</v>
      </c>
      <c r="M8540" s="66" t="str">
        <f t="shared" ref="M8540:M8603" si="1340">IF(AC8555=1,"",+CONCATENATE(IF($AC$43=1,CONCATENATE(D8540," "),""),IF($AC$44=1,CONCATENATE(E8540," (",TEXT(G8540,"0,0"),"%)"),"")))</f>
        <v xml:space="preserve"> </v>
      </c>
    </row>
    <row r="8541" spans="1:13" x14ac:dyDescent="0.25">
      <c r="A8541" s="25">
        <f t="shared" si="1338"/>
        <v>8541</v>
      </c>
      <c r="B8541" s="35">
        <f>+INDEX(Исходные_данные!A:Z,A8541+$X$32-1,$X$30)</f>
        <v>0</v>
      </c>
      <c r="C8541" s="25">
        <f>+IFERROR(_xlfn.NUMBERVALUE(INDEX(Исходные_данные!A:Z,A8541+$X$32-1,$X$31),"."),0)</f>
        <v>0</v>
      </c>
      <c r="D8541" s="51"/>
      <c r="E8541" s="3">
        <f t="shared" si="1335"/>
        <v>1289.4580000000001</v>
      </c>
      <c r="F8541" s="3">
        <f t="shared" si="1336"/>
        <v>1289.4574600000001</v>
      </c>
      <c r="G8541" s="8">
        <f t="shared" si="1339"/>
        <v>0</v>
      </c>
      <c r="H8541" s="7">
        <f t="shared" si="1331"/>
        <v>0</v>
      </c>
      <c r="I8541" s="7">
        <f t="shared" si="1332"/>
        <v>0</v>
      </c>
      <c r="J8541">
        <f t="shared" si="1333"/>
        <v>0</v>
      </c>
      <c r="K8541">
        <f t="shared" si="1337"/>
        <v>0</v>
      </c>
      <c r="L8541">
        <f t="shared" si="1334"/>
        <v>0</v>
      </c>
      <c r="M8541" s="66" t="str">
        <f t="shared" si="1340"/>
        <v xml:space="preserve"> </v>
      </c>
    </row>
    <row r="8542" spans="1:13" x14ac:dyDescent="0.25">
      <c r="A8542" s="25">
        <f t="shared" si="1338"/>
        <v>8542</v>
      </c>
      <c r="B8542" s="35">
        <f>+INDEX(Исходные_данные!A:Z,A8542+$X$32-1,$X$30)</f>
        <v>0</v>
      </c>
      <c r="C8542" s="25">
        <f>+IFERROR(_xlfn.NUMBERVALUE(INDEX(Исходные_данные!A:Z,A8542+$X$32-1,$X$31),"."),0)</f>
        <v>0</v>
      </c>
      <c r="D8542" s="51"/>
      <c r="E8542" s="3">
        <f t="shared" si="1335"/>
        <v>1289.4580000000001</v>
      </c>
      <c r="F8542" s="3">
        <f t="shared" si="1336"/>
        <v>1289.4574600000001</v>
      </c>
      <c r="G8542" s="8">
        <f t="shared" si="1339"/>
        <v>0</v>
      </c>
      <c r="H8542" s="7">
        <f t="shared" si="1331"/>
        <v>0</v>
      </c>
      <c r="I8542" s="7">
        <f t="shared" si="1332"/>
        <v>0</v>
      </c>
      <c r="J8542">
        <f t="shared" si="1333"/>
        <v>0</v>
      </c>
      <c r="K8542">
        <f t="shared" si="1337"/>
        <v>0</v>
      </c>
      <c r="L8542">
        <f t="shared" si="1334"/>
        <v>0</v>
      </c>
      <c r="M8542" s="66" t="str">
        <f t="shared" si="1340"/>
        <v xml:space="preserve"> </v>
      </c>
    </row>
    <row r="8543" spans="1:13" x14ac:dyDescent="0.25">
      <c r="A8543" s="25">
        <f t="shared" si="1338"/>
        <v>8543</v>
      </c>
      <c r="B8543" s="35">
        <f>+INDEX(Исходные_данные!A:Z,A8543+$X$32-1,$X$30)</f>
        <v>0</v>
      </c>
      <c r="C8543" s="25">
        <f>+IFERROR(_xlfn.NUMBERVALUE(INDEX(Исходные_данные!A:Z,A8543+$X$32-1,$X$31),"."),0)</f>
        <v>0</v>
      </c>
      <c r="D8543" s="51"/>
      <c r="E8543" s="3">
        <f t="shared" si="1335"/>
        <v>1289.4580000000001</v>
      </c>
      <c r="F8543" s="3">
        <f t="shared" si="1336"/>
        <v>1289.4574600000001</v>
      </c>
      <c r="G8543" s="8">
        <f t="shared" si="1339"/>
        <v>0</v>
      </c>
      <c r="H8543" s="7">
        <f t="shared" si="1331"/>
        <v>0</v>
      </c>
      <c r="I8543" s="7">
        <f t="shared" si="1332"/>
        <v>0</v>
      </c>
      <c r="J8543">
        <f t="shared" si="1333"/>
        <v>0</v>
      </c>
      <c r="K8543">
        <f t="shared" si="1337"/>
        <v>0</v>
      </c>
      <c r="L8543">
        <f t="shared" si="1334"/>
        <v>0</v>
      </c>
      <c r="M8543" s="66" t="str">
        <f t="shared" si="1340"/>
        <v xml:space="preserve"> </v>
      </c>
    </row>
    <row r="8544" spans="1:13" x14ac:dyDescent="0.25">
      <c r="A8544" s="25">
        <f t="shared" si="1338"/>
        <v>8544</v>
      </c>
      <c r="B8544" s="35">
        <f>+INDEX(Исходные_данные!A:Z,A8544+$X$32-1,$X$30)</f>
        <v>0</v>
      </c>
      <c r="C8544" s="25">
        <f>+IFERROR(_xlfn.NUMBERVALUE(INDEX(Исходные_данные!A:Z,A8544+$X$32-1,$X$31),"."),0)</f>
        <v>0</v>
      </c>
      <c r="D8544" s="51"/>
      <c r="E8544" s="3">
        <f t="shared" si="1335"/>
        <v>1289.4580000000001</v>
      </c>
      <c r="F8544" s="3">
        <f t="shared" si="1336"/>
        <v>1289.4574600000001</v>
      </c>
      <c r="G8544" s="8">
        <f t="shared" si="1339"/>
        <v>0</v>
      </c>
      <c r="H8544" s="7">
        <f t="shared" si="1331"/>
        <v>0</v>
      </c>
      <c r="I8544" s="7">
        <f t="shared" si="1332"/>
        <v>0</v>
      </c>
      <c r="J8544">
        <f t="shared" si="1333"/>
        <v>0</v>
      </c>
      <c r="K8544">
        <f t="shared" si="1337"/>
        <v>0</v>
      </c>
      <c r="L8544">
        <f t="shared" si="1334"/>
        <v>0</v>
      </c>
      <c r="M8544" s="66" t="str">
        <f t="shared" si="1340"/>
        <v xml:space="preserve"> </v>
      </c>
    </row>
    <row r="8545" spans="1:13" x14ac:dyDescent="0.25">
      <c r="A8545" s="25">
        <f t="shared" si="1338"/>
        <v>8545</v>
      </c>
      <c r="B8545" s="35">
        <f>+INDEX(Исходные_данные!A:Z,A8545+$X$32-1,$X$30)</f>
        <v>0</v>
      </c>
      <c r="C8545" s="25">
        <f>+IFERROR(_xlfn.NUMBERVALUE(INDEX(Исходные_данные!A:Z,A8545+$X$32-1,$X$31),"."),0)</f>
        <v>0</v>
      </c>
      <c r="D8545" s="51"/>
      <c r="E8545" s="3">
        <f t="shared" si="1335"/>
        <v>1289.4580000000001</v>
      </c>
      <c r="F8545" s="3">
        <f t="shared" si="1336"/>
        <v>1289.4574600000001</v>
      </c>
      <c r="G8545" s="8">
        <f t="shared" si="1339"/>
        <v>0</v>
      </c>
      <c r="H8545" s="7">
        <f t="shared" si="1331"/>
        <v>0</v>
      </c>
      <c r="I8545" s="7">
        <f t="shared" si="1332"/>
        <v>0</v>
      </c>
      <c r="J8545">
        <f t="shared" si="1333"/>
        <v>0</v>
      </c>
      <c r="K8545">
        <f t="shared" si="1337"/>
        <v>0</v>
      </c>
      <c r="L8545">
        <f t="shared" si="1334"/>
        <v>0</v>
      </c>
      <c r="M8545" s="66" t="str">
        <f t="shared" si="1340"/>
        <v xml:space="preserve"> </v>
      </c>
    </row>
    <row r="8546" spans="1:13" x14ac:dyDescent="0.25">
      <c r="A8546" s="25">
        <f t="shared" si="1338"/>
        <v>8546</v>
      </c>
      <c r="B8546" s="35">
        <f>+INDEX(Исходные_данные!A:Z,A8546+$X$32-1,$X$30)</f>
        <v>0</v>
      </c>
      <c r="C8546" s="25">
        <f>+IFERROR(_xlfn.NUMBERVALUE(INDEX(Исходные_данные!A:Z,A8546+$X$32-1,$X$31),"."),0)</f>
        <v>0</v>
      </c>
      <c r="D8546" s="51"/>
      <c r="E8546" s="3">
        <f t="shared" si="1335"/>
        <v>1289.4580000000001</v>
      </c>
      <c r="F8546" s="3">
        <f t="shared" si="1336"/>
        <v>1289.4574600000001</v>
      </c>
      <c r="G8546" s="8">
        <f t="shared" si="1339"/>
        <v>0</v>
      </c>
      <c r="H8546" s="7">
        <f t="shared" si="1331"/>
        <v>0</v>
      </c>
      <c r="I8546" s="7">
        <f t="shared" si="1332"/>
        <v>0</v>
      </c>
      <c r="J8546">
        <f t="shared" si="1333"/>
        <v>0</v>
      </c>
      <c r="K8546">
        <f t="shared" si="1337"/>
        <v>0</v>
      </c>
      <c r="L8546">
        <f t="shared" si="1334"/>
        <v>0</v>
      </c>
      <c r="M8546" s="66" t="str">
        <f t="shared" si="1340"/>
        <v xml:space="preserve"> </v>
      </c>
    </row>
    <row r="8547" spans="1:13" x14ac:dyDescent="0.25">
      <c r="A8547" s="25">
        <f t="shared" si="1338"/>
        <v>8547</v>
      </c>
      <c r="B8547" s="35">
        <f>+INDEX(Исходные_данные!A:Z,A8547+$X$32-1,$X$30)</f>
        <v>0</v>
      </c>
      <c r="C8547" s="25">
        <f>+IFERROR(_xlfn.NUMBERVALUE(INDEX(Исходные_данные!A:Z,A8547+$X$32-1,$X$31),"."),0)</f>
        <v>0</v>
      </c>
      <c r="D8547" s="51"/>
      <c r="E8547" s="3">
        <f t="shared" si="1335"/>
        <v>1289.4580000000001</v>
      </c>
      <c r="F8547" s="3">
        <f t="shared" si="1336"/>
        <v>1289.4574600000001</v>
      </c>
      <c r="G8547" s="8">
        <f t="shared" si="1339"/>
        <v>0</v>
      </c>
      <c r="H8547" s="7">
        <f t="shared" si="1331"/>
        <v>0</v>
      </c>
      <c r="I8547" s="7">
        <f t="shared" si="1332"/>
        <v>0</v>
      </c>
      <c r="J8547">
        <f t="shared" si="1333"/>
        <v>0</v>
      </c>
      <c r="K8547">
        <f t="shared" si="1337"/>
        <v>0</v>
      </c>
      <c r="L8547">
        <f t="shared" si="1334"/>
        <v>0</v>
      </c>
      <c r="M8547" s="66" t="str">
        <f t="shared" si="1340"/>
        <v xml:space="preserve"> </v>
      </c>
    </row>
    <row r="8548" spans="1:13" x14ac:dyDescent="0.25">
      <c r="A8548" s="25">
        <f t="shared" si="1338"/>
        <v>8548</v>
      </c>
      <c r="B8548" s="35">
        <f>+INDEX(Исходные_данные!A:Z,A8548+$X$32-1,$X$30)</f>
        <v>0</v>
      </c>
      <c r="C8548" s="25">
        <f>+IFERROR(_xlfn.NUMBERVALUE(INDEX(Исходные_данные!A:Z,A8548+$X$32-1,$X$31),"."),0)</f>
        <v>0</v>
      </c>
      <c r="D8548" s="51"/>
      <c r="E8548" s="3">
        <f t="shared" si="1335"/>
        <v>1289.4580000000001</v>
      </c>
      <c r="F8548" s="3">
        <f t="shared" si="1336"/>
        <v>1289.4574600000001</v>
      </c>
      <c r="G8548" s="8">
        <f t="shared" si="1339"/>
        <v>0</v>
      </c>
      <c r="H8548" s="7">
        <f t="shared" si="1331"/>
        <v>0</v>
      </c>
      <c r="I8548" s="7">
        <f t="shared" si="1332"/>
        <v>0</v>
      </c>
      <c r="J8548">
        <f t="shared" si="1333"/>
        <v>0</v>
      </c>
      <c r="K8548">
        <f t="shared" si="1337"/>
        <v>0</v>
      </c>
      <c r="L8548">
        <f t="shared" si="1334"/>
        <v>0</v>
      </c>
      <c r="M8548" s="66" t="str">
        <f t="shared" si="1340"/>
        <v xml:space="preserve"> </v>
      </c>
    </row>
    <row r="8549" spans="1:13" x14ac:dyDescent="0.25">
      <c r="A8549" s="25">
        <f t="shared" si="1338"/>
        <v>8549</v>
      </c>
      <c r="B8549" s="35">
        <f>+INDEX(Исходные_данные!A:Z,A8549+$X$32-1,$X$30)</f>
        <v>0</v>
      </c>
      <c r="C8549" s="25">
        <f>+IFERROR(_xlfn.NUMBERVALUE(INDEX(Исходные_данные!A:Z,A8549+$X$32-1,$X$31),"."),0)</f>
        <v>0</v>
      </c>
      <c r="D8549" s="51"/>
      <c r="E8549" s="3">
        <f t="shared" si="1335"/>
        <v>1289.4580000000001</v>
      </c>
      <c r="F8549" s="3">
        <f t="shared" si="1336"/>
        <v>1289.4574600000001</v>
      </c>
      <c r="G8549" s="8">
        <f t="shared" si="1339"/>
        <v>0</v>
      </c>
      <c r="H8549" s="7">
        <f t="shared" si="1331"/>
        <v>0</v>
      </c>
      <c r="I8549" s="7">
        <f t="shared" si="1332"/>
        <v>0</v>
      </c>
      <c r="J8549">
        <f t="shared" si="1333"/>
        <v>0</v>
      </c>
      <c r="K8549">
        <f t="shared" si="1337"/>
        <v>0</v>
      </c>
      <c r="L8549">
        <f t="shared" si="1334"/>
        <v>0</v>
      </c>
      <c r="M8549" s="66" t="str">
        <f t="shared" si="1340"/>
        <v xml:space="preserve"> </v>
      </c>
    </row>
    <row r="8550" spans="1:13" x14ac:dyDescent="0.25">
      <c r="A8550" s="25">
        <f t="shared" si="1338"/>
        <v>8550</v>
      </c>
      <c r="B8550" s="35">
        <f>+INDEX(Исходные_данные!A:Z,A8550+$X$32-1,$X$30)</f>
        <v>0</v>
      </c>
      <c r="C8550" s="25">
        <f>+IFERROR(_xlfn.NUMBERVALUE(INDEX(Исходные_данные!A:Z,A8550+$X$32-1,$X$31),"."),0)</f>
        <v>0</v>
      </c>
      <c r="D8550" s="51"/>
      <c r="E8550" s="3">
        <f t="shared" si="1335"/>
        <v>1289.4580000000001</v>
      </c>
      <c r="F8550" s="3">
        <f t="shared" si="1336"/>
        <v>1289.4574600000001</v>
      </c>
      <c r="G8550" s="8">
        <f t="shared" si="1339"/>
        <v>0</v>
      </c>
      <c r="H8550" s="7">
        <f t="shared" si="1331"/>
        <v>0</v>
      </c>
      <c r="I8550" s="7">
        <f t="shared" si="1332"/>
        <v>0</v>
      </c>
      <c r="J8550">
        <f t="shared" si="1333"/>
        <v>0</v>
      </c>
      <c r="K8550">
        <f t="shared" si="1337"/>
        <v>0</v>
      </c>
      <c r="L8550">
        <f t="shared" si="1334"/>
        <v>0</v>
      </c>
      <c r="M8550" s="66" t="str">
        <f t="shared" si="1340"/>
        <v xml:space="preserve"> </v>
      </c>
    </row>
    <row r="8551" spans="1:13" x14ac:dyDescent="0.25">
      <c r="A8551" s="25">
        <f t="shared" si="1338"/>
        <v>8551</v>
      </c>
      <c r="B8551" s="35">
        <f>+INDEX(Исходные_данные!A:Z,A8551+$X$32-1,$X$30)</f>
        <v>0</v>
      </c>
      <c r="C8551" s="25">
        <f>+IFERROR(_xlfn.NUMBERVALUE(INDEX(Исходные_данные!A:Z,A8551+$X$32-1,$X$31),"."),0)</f>
        <v>0</v>
      </c>
      <c r="D8551" s="51"/>
      <c r="E8551" s="3">
        <f t="shared" si="1335"/>
        <v>1289.4580000000001</v>
      </c>
      <c r="F8551" s="3">
        <f t="shared" si="1336"/>
        <v>1289.4574600000001</v>
      </c>
      <c r="G8551" s="8">
        <f t="shared" si="1339"/>
        <v>0</v>
      </c>
      <c r="H8551" s="7">
        <f t="shared" si="1331"/>
        <v>0</v>
      </c>
      <c r="I8551" s="7">
        <f t="shared" si="1332"/>
        <v>0</v>
      </c>
      <c r="J8551">
        <f t="shared" si="1333"/>
        <v>0</v>
      </c>
      <c r="K8551">
        <f t="shared" si="1337"/>
        <v>0</v>
      </c>
      <c r="L8551">
        <f t="shared" si="1334"/>
        <v>0</v>
      </c>
      <c r="M8551" s="66" t="str">
        <f t="shared" si="1340"/>
        <v xml:space="preserve"> </v>
      </c>
    </row>
    <row r="8552" spans="1:13" x14ac:dyDescent="0.25">
      <c r="A8552" s="25">
        <f t="shared" si="1338"/>
        <v>8552</v>
      </c>
      <c r="B8552" s="35">
        <f>+INDEX(Исходные_данные!A:Z,A8552+$X$32-1,$X$30)</f>
        <v>0</v>
      </c>
      <c r="C8552" s="25">
        <f>+IFERROR(_xlfn.NUMBERVALUE(INDEX(Исходные_данные!A:Z,A8552+$X$32-1,$X$31),"."),0)</f>
        <v>0</v>
      </c>
      <c r="D8552" s="51"/>
      <c r="E8552" s="3">
        <f t="shared" si="1335"/>
        <v>1289.4580000000001</v>
      </c>
      <c r="F8552" s="3">
        <f t="shared" si="1336"/>
        <v>1289.4574600000001</v>
      </c>
      <c r="G8552" s="8">
        <f t="shared" si="1339"/>
        <v>0</v>
      </c>
      <c r="H8552" s="7">
        <f t="shared" si="1331"/>
        <v>0</v>
      </c>
      <c r="I8552" s="7">
        <f t="shared" si="1332"/>
        <v>0</v>
      </c>
      <c r="J8552">
        <f t="shared" si="1333"/>
        <v>0</v>
      </c>
      <c r="K8552">
        <f t="shared" si="1337"/>
        <v>0</v>
      </c>
      <c r="L8552">
        <f t="shared" si="1334"/>
        <v>0</v>
      </c>
      <c r="M8552" s="66" t="str">
        <f t="shared" si="1340"/>
        <v xml:space="preserve"> </v>
      </c>
    </row>
    <row r="8553" spans="1:13" x14ac:dyDescent="0.25">
      <c r="A8553" s="25">
        <f t="shared" si="1338"/>
        <v>8553</v>
      </c>
      <c r="B8553" s="35">
        <f>+INDEX(Исходные_данные!A:Z,A8553+$X$32-1,$X$30)</f>
        <v>0</v>
      </c>
      <c r="C8553" s="25">
        <f>+IFERROR(_xlfn.NUMBERVALUE(INDEX(Исходные_данные!A:Z,A8553+$X$32-1,$X$31),"."),0)</f>
        <v>0</v>
      </c>
      <c r="D8553" s="51"/>
      <c r="E8553" s="3">
        <f t="shared" si="1335"/>
        <v>1289.4580000000001</v>
      </c>
      <c r="F8553" s="3">
        <f t="shared" si="1336"/>
        <v>1289.4574600000001</v>
      </c>
      <c r="G8553" s="8">
        <f t="shared" si="1339"/>
        <v>0</v>
      </c>
      <c r="H8553" s="7">
        <f t="shared" si="1331"/>
        <v>0</v>
      </c>
      <c r="I8553" s="7">
        <f t="shared" si="1332"/>
        <v>0</v>
      </c>
      <c r="J8553">
        <f t="shared" si="1333"/>
        <v>0</v>
      </c>
      <c r="K8553">
        <f t="shared" si="1337"/>
        <v>0</v>
      </c>
      <c r="L8553">
        <f t="shared" si="1334"/>
        <v>0</v>
      </c>
      <c r="M8553" s="66" t="str">
        <f t="shared" si="1340"/>
        <v xml:space="preserve"> </v>
      </c>
    </row>
    <row r="8554" spans="1:13" x14ac:dyDescent="0.25">
      <c r="A8554" s="25">
        <f t="shared" si="1338"/>
        <v>8554</v>
      </c>
      <c r="B8554" s="35">
        <f>+INDEX(Исходные_данные!A:Z,A8554+$X$32-1,$X$30)</f>
        <v>0</v>
      </c>
      <c r="C8554" s="25">
        <f>+IFERROR(_xlfn.NUMBERVALUE(INDEX(Исходные_данные!A:Z,A8554+$X$32-1,$X$31),"."),0)</f>
        <v>0</v>
      </c>
      <c r="D8554" s="51"/>
      <c r="E8554" s="3">
        <f t="shared" si="1335"/>
        <v>1289.4580000000001</v>
      </c>
      <c r="F8554" s="3">
        <f t="shared" si="1336"/>
        <v>1289.4574600000001</v>
      </c>
      <c r="G8554" s="8">
        <f t="shared" si="1339"/>
        <v>0</v>
      </c>
      <c r="H8554" s="7">
        <f t="shared" si="1331"/>
        <v>0</v>
      </c>
      <c r="I8554" s="7">
        <f t="shared" si="1332"/>
        <v>0</v>
      </c>
      <c r="J8554">
        <f t="shared" si="1333"/>
        <v>0</v>
      </c>
      <c r="K8554">
        <f t="shared" si="1337"/>
        <v>0</v>
      </c>
      <c r="L8554">
        <f t="shared" si="1334"/>
        <v>0</v>
      </c>
      <c r="M8554" s="66" t="str">
        <f t="shared" si="1340"/>
        <v xml:space="preserve"> </v>
      </c>
    </row>
    <row r="8555" spans="1:13" x14ac:dyDescent="0.25">
      <c r="A8555" s="25">
        <f t="shared" si="1338"/>
        <v>8555</v>
      </c>
      <c r="B8555" s="35">
        <f>+INDEX(Исходные_данные!A:Z,A8555+$X$32-1,$X$30)</f>
        <v>0</v>
      </c>
      <c r="C8555" s="25">
        <f>+IFERROR(_xlfn.NUMBERVALUE(INDEX(Исходные_данные!A:Z,A8555+$X$32-1,$X$31),"."),0)</f>
        <v>0</v>
      </c>
      <c r="D8555" s="51"/>
      <c r="E8555" s="3">
        <f t="shared" si="1335"/>
        <v>1289.4580000000001</v>
      </c>
      <c r="F8555" s="3">
        <f t="shared" si="1336"/>
        <v>1289.4574600000001</v>
      </c>
      <c r="G8555" s="8">
        <f t="shared" si="1339"/>
        <v>0</v>
      </c>
      <c r="H8555" s="7">
        <f t="shared" si="1331"/>
        <v>0</v>
      </c>
      <c r="I8555" s="7">
        <f t="shared" si="1332"/>
        <v>0</v>
      </c>
      <c r="J8555">
        <f t="shared" si="1333"/>
        <v>0</v>
      </c>
      <c r="K8555">
        <f t="shared" si="1337"/>
        <v>0</v>
      </c>
      <c r="L8555">
        <f t="shared" si="1334"/>
        <v>0</v>
      </c>
      <c r="M8555" s="66" t="str">
        <f t="shared" si="1340"/>
        <v xml:space="preserve"> </v>
      </c>
    </row>
    <row r="8556" spans="1:13" x14ac:dyDescent="0.25">
      <c r="A8556" s="25">
        <f t="shared" si="1338"/>
        <v>8556</v>
      </c>
      <c r="B8556" s="35">
        <f>+INDEX(Исходные_данные!A:Z,A8556+$X$32-1,$X$30)</f>
        <v>0</v>
      </c>
      <c r="C8556" s="25">
        <f>+IFERROR(_xlfn.NUMBERVALUE(INDEX(Исходные_данные!A:Z,A8556+$X$32-1,$X$31),"."),0)</f>
        <v>0</v>
      </c>
      <c r="D8556" s="51"/>
      <c r="E8556" s="3">
        <f t="shared" si="1335"/>
        <v>1289.4580000000001</v>
      </c>
      <c r="F8556" s="3">
        <f t="shared" si="1336"/>
        <v>1289.4574600000001</v>
      </c>
      <c r="G8556" s="8">
        <f t="shared" si="1339"/>
        <v>0</v>
      </c>
      <c r="H8556" s="7">
        <f t="shared" si="1331"/>
        <v>0</v>
      </c>
      <c r="I8556" s="7">
        <f t="shared" si="1332"/>
        <v>0</v>
      </c>
      <c r="J8556">
        <f t="shared" si="1333"/>
        <v>0</v>
      </c>
      <c r="K8556">
        <f t="shared" si="1337"/>
        <v>0</v>
      </c>
      <c r="L8556">
        <f t="shared" si="1334"/>
        <v>0</v>
      </c>
      <c r="M8556" s="66" t="str">
        <f t="shared" si="1340"/>
        <v xml:space="preserve"> </v>
      </c>
    </row>
    <row r="8557" spans="1:13" x14ac:dyDescent="0.25">
      <c r="A8557" s="25">
        <f t="shared" si="1338"/>
        <v>8557</v>
      </c>
      <c r="B8557" s="35">
        <f>+INDEX(Исходные_данные!A:Z,A8557+$X$32-1,$X$30)</f>
        <v>0</v>
      </c>
      <c r="C8557" s="25">
        <f>+IFERROR(_xlfn.NUMBERVALUE(INDEX(Исходные_данные!A:Z,A8557+$X$32-1,$X$31),"."),0)</f>
        <v>0</v>
      </c>
      <c r="D8557" s="51"/>
      <c r="E8557" s="3">
        <f t="shared" si="1335"/>
        <v>1289.4580000000001</v>
      </c>
      <c r="F8557" s="3">
        <f t="shared" si="1336"/>
        <v>1289.4574600000001</v>
      </c>
      <c r="G8557" s="8">
        <f t="shared" si="1339"/>
        <v>0</v>
      </c>
      <c r="H8557" s="7">
        <f t="shared" si="1331"/>
        <v>0</v>
      </c>
      <c r="I8557" s="7">
        <f t="shared" si="1332"/>
        <v>0</v>
      </c>
      <c r="J8557">
        <f t="shared" si="1333"/>
        <v>0</v>
      </c>
      <c r="K8557">
        <f t="shared" si="1337"/>
        <v>0</v>
      </c>
      <c r="L8557">
        <f t="shared" si="1334"/>
        <v>0</v>
      </c>
      <c r="M8557" s="66" t="str">
        <f t="shared" si="1340"/>
        <v xml:space="preserve"> </v>
      </c>
    </row>
    <row r="8558" spans="1:13" x14ac:dyDescent="0.25">
      <c r="A8558" s="25">
        <f t="shared" si="1338"/>
        <v>8558</v>
      </c>
      <c r="B8558" s="35">
        <f>+INDEX(Исходные_данные!A:Z,A8558+$X$32-1,$X$30)</f>
        <v>0</v>
      </c>
      <c r="C8558" s="25">
        <f>+IFERROR(_xlfn.NUMBERVALUE(INDEX(Исходные_данные!A:Z,A8558+$X$32-1,$X$31),"."),0)</f>
        <v>0</v>
      </c>
      <c r="D8558" s="51"/>
      <c r="E8558" s="3">
        <f t="shared" si="1335"/>
        <v>1289.4580000000001</v>
      </c>
      <c r="F8558" s="3">
        <f t="shared" si="1336"/>
        <v>1289.4574600000001</v>
      </c>
      <c r="G8558" s="8">
        <f t="shared" si="1339"/>
        <v>0</v>
      </c>
      <c r="H8558" s="7">
        <f t="shared" si="1331"/>
        <v>0</v>
      </c>
      <c r="I8558" s="7">
        <f t="shared" si="1332"/>
        <v>0</v>
      </c>
      <c r="J8558">
        <f t="shared" si="1333"/>
        <v>0</v>
      </c>
      <c r="K8558">
        <f t="shared" si="1337"/>
        <v>0</v>
      </c>
      <c r="L8558">
        <f t="shared" si="1334"/>
        <v>0</v>
      </c>
      <c r="M8558" s="66" t="str">
        <f t="shared" si="1340"/>
        <v xml:space="preserve"> </v>
      </c>
    </row>
    <row r="8559" spans="1:13" x14ac:dyDescent="0.25">
      <c r="A8559" s="25">
        <f t="shared" si="1338"/>
        <v>8559</v>
      </c>
      <c r="B8559" s="35">
        <f>+INDEX(Исходные_данные!A:Z,A8559+$X$32-1,$X$30)</f>
        <v>0</v>
      </c>
      <c r="C8559" s="25">
        <f>+IFERROR(_xlfn.NUMBERVALUE(INDEX(Исходные_данные!A:Z,A8559+$X$32-1,$X$31),"."),0)</f>
        <v>0</v>
      </c>
      <c r="D8559" s="51"/>
      <c r="E8559" s="3">
        <f t="shared" si="1335"/>
        <v>1289.4580000000001</v>
      </c>
      <c r="F8559" s="3">
        <f t="shared" si="1336"/>
        <v>1289.4574600000001</v>
      </c>
      <c r="G8559" s="8">
        <f t="shared" si="1339"/>
        <v>0</v>
      </c>
      <c r="H8559" s="7">
        <f t="shared" si="1331"/>
        <v>0</v>
      </c>
      <c r="I8559" s="7">
        <f t="shared" si="1332"/>
        <v>0</v>
      </c>
      <c r="J8559">
        <f t="shared" si="1333"/>
        <v>0</v>
      </c>
      <c r="K8559">
        <f t="shared" si="1337"/>
        <v>0</v>
      </c>
      <c r="L8559">
        <f t="shared" si="1334"/>
        <v>0</v>
      </c>
      <c r="M8559" s="66" t="str">
        <f t="shared" si="1340"/>
        <v xml:space="preserve"> </v>
      </c>
    </row>
    <row r="8560" spans="1:13" x14ac:dyDescent="0.25">
      <c r="A8560" s="25">
        <f t="shared" si="1338"/>
        <v>8560</v>
      </c>
      <c r="B8560" s="35">
        <f>+INDEX(Исходные_данные!A:Z,A8560+$X$32-1,$X$30)</f>
        <v>0</v>
      </c>
      <c r="C8560" s="25">
        <f>+IFERROR(_xlfn.NUMBERVALUE(INDEX(Исходные_данные!A:Z,A8560+$X$32-1,$X$31),"."),0)</f>
        <v>0</v>
      </c>
      <c r="D8560" s="51"/>
      <c r="E8560" s="3">
        <f t="shared" si="1335"/>
        <v>1289.4580000000001</v>
      </c>
      <c r="F8560" s="3">
        <f t="shared" si="1336"/>
        <v>1289.4574600000001</v>
      </c>
      <c r="G8560" s="8">
        <f t="shared" si="1339"/>
        <v>0</v>
      </c>
      <c r="H8560" s="7">
        <f t="shared" si="1331"/>
        <v>0</v>
      </c>
      <c r="I8560" s="7">
        <f t="shared" si="1332"/>
        <v>0</v>
      </c>
      <c r="J8560">
        <f t="shared" si="1333"/>
        <v>0</v>
      </c>
      <c r="K8560">
        <f t="shared" si="1337"/>
        <v>0</v>
      </c>
      <c r="L8560">
        <f t="shared" si="1334"/>
        <v>0</v>
      </c>
      <c r="M8560" s="66" t="str">
        <f t="shared" si="1340"/>
        <v xml:space="preserve"> </v>
      </c>
    </row>
    <row r="8561" spans="1:13" x14ac:dyDescent="0.25">
      <c r="A8561" s="25">
        <f t="shared" si="1338"/>
        <v>8561</v>
      </c>
      <c r="B8561" s="35">
        <f>+INDEX(Исходные_данные!A:Z,A8561+$X$32-1,$X$30)</f>
        <v>0</v>
      </c>
      <c r="C8561" s="25">
        <f>+IFERROR(_xlfn.NUMBERVALUE(INDEX(Исходные_данные!A:Z,A8561+$X$32-1,$X$31),"."),0)</f>
        <v>0</v>
      </c>
      <c r="D8561" s="51"/>
      <c r="E8561" s="3">
        <f t="shared" si="1335"/>
        <v>1289.4580000000001</v>
      </c>
      <c r="F8561" s="3">
        <f t="shared" si="1336"/>
        <v>1289.4574600000001</v>
      </c>
      <c r="G8561" s="8">
        <f t="shared" si="1339"/>
        <v>0</v>
      </c>
      <c r="H8561" s="7">
        <f t="shared" si="1331"/>
        <v>0</v>
      </c>
      <c r="I8561" s="7">
        <f t="shared" si="1332"/>
        <v>0</v>
      </c>
      <c r="J8561">
        <f t="shared" si="1333"/>
        <v>0</v>
      </c>
      <c r="K8561">
        <f t="shared" si="1337"/>
        <v>0</v>
      </c>
      <c r="L8561">
        <f t="shared" si="1334"/>
        <v>0</v>
      </c>
      <c r="M8561" s="66" t="str">
        <f t="shared" si="1340"/>
        <v xml:space="preserve"> </v>
      </c>
    </row>
    <row r="8562" spans="1:13" x14ac:dyDescent="0.25">
      <c r="A8562" s="25">
        <f t="shared" si="1338"/>
        <v>8562</v>
      </c>
      <c r="B8562" s="35">
        <f>+INDEX(Исходные_данные!A:Z,A8562+$X$32-1,$X$30)</f>
        <v>0</v>
      </c>
      <c r="C8562" s="25">
        <f>+IFERROR(_xlfn.NUMBERVALUE(INDEX(Исходные_данные!A:Z,A8562+$X$32-1,$X$31),"."),0)</f>
        <v>0</v>
      </c>
      <c r="D8562" s="51"/>
      <c r="E8562" s="3">
        <f t="shared" si="1335"/>
        <v>1289.4580000000001</v>
      </c>
      <c r="F8562" s="3">
        <f t="shared" si="1336"/>
        <v>1289.4574600000001</v>
      </c>
      <c r="G8562" s="8">
        <f t="shared" si="1339"/>
        <v>0</v>
      </c>
      <c r="H8562" s="7">
        <f t="shared" si="1331"/>
        <v>0</v>
      </c>
      <c r="I8562" s="7">
        <f t="shared" si="1332"/>
        <v>0</v>
      </c>
      <c r="J8562">
        <f t="shared" si="1333"/>
        <v>0</v>
      </c>
      <c r="K8562">
        <f t="shared" si="1337"/>
        <v>0</v>
      </c>
      <c r="L8562">
        <f t="shared" si="1334"/>
        <v>0</v>
      </c>
      <c r="M8562" s="66" t="str">
        <f t="shared" si="1340"/>
        <v xml:space="preserve"> </v>
      </c>
    </row>
    <row r="8563" spans="1:13" x14ac:dyDescent="0.25">
      <c r="A8563" s="25">
        <f t="shared" si="1338"/>
        <v>8563</v>
      </c>
      <c r="B8563" s="35">
        <f>+INDEX(Исходные_данные!A:Z,A8563+$X$32-1,$X$30)</f>
        <v>0</v>
      </c>
      <c r="C8563" s="25">
        <f>+IFERROR(_xlfn.NUMBERVALUE(INDEX(Исходные_данные!A:Z,A8563+$X$32-1,$X$31),"."),0)</f>
        <v>0</v>
      </c>
      <c r="D8563" s="51"/>
      <c r="E8563" s="3">
        <f t="shared" si="1335"/>
        <v>1289.4580000000001</v>
      </c>
      <c r="F8563" s="3">
        <f t="shared" si="1336"/>
        <v>1289.4574600000001</v>
      </c>
      <c r="G8563" s="8">
        <f t="shared" si="1339"/>
        <v>0</v>
      </c>
      <c r="H8563" s="7">
        <f t="shared" si="1331"/>
        <v>0</v>
      </c>
      <c r="I8563" s="7">
        <f t="shared" si="1332"/>
        <v>0</v>
      </c>
      <c r="J8563">
        <f t="shared" si="1333"/>
        <v>0</v>
      </c>
      <c r="K8563">
        <f t="shared" si="1337"/>
        <v>0</v>
      </c>
      <c r="L8563">
        <f t="shared" si="1334"/>
        <v>0</v>
      </c>
      <c r="M8563" s="66" t="str">
        <f t="shared" si="1340"/>
        <v xml:space="preserve"> </v>
      </c>
    </row>
    <row r="8564" spans="1:13" x14ac:dyDescent="0.25">
      <c r="A8564" s="25">
        <f t="shared" si="1338"/>
        <v>8564</v>
      </c>
      <c r="B8564" s="35">
        <f>+INDEX(Исходные_данные!A:Z,A8564+$X$32-1,$X$30)</f>
        <v>0</v>
      </c>
      <c r="C8564" s="25">
        <f>+IFERROR(_xlfn.NUMBERVALUE(INDEX(Исходные_данные!A:Z,A8564+$X$32-1,$X$31),"."),0)</f>
        <v>0</v>
      </c>
      <c r="D8564" s="51"/>
      <c r="E8564" s="3">
        <f t="shared" si="1335"/>
        <v>1289.4580000000001</v>
      </c>
      <c r="F8564" s="3">
        <f t="shared" si="1336"/>
        <v>1289.4574600000001</v>
      </c>
      <c r="G8564" s="8">
        <f t="shared" si="1339"/>
        <v>0</v>
      </c>
      <c r="H8564" s="7">
        <f t="shared" si="1331"/>
        <v>0</v>
      </c>
      <c r="I8564" s="7">
        <f t="shared" si="1332"/>
        <v>0</v>
      </c>
      <c r="J8564">
        <f t="shared" si="1333"/>
        <v>0</v>
      </c>
      <c r="K8564">
        <f t="shared" si="1337"/>
        <v>0</v>
      </c>
      <c r="L8564">
        <f t="shared" si="1334"/>
        <v>0</v>
      </c>
      <c r="M8564" s="66" t="str">
        <f t="shared" si="1340"/>
        <v xml:space="preserve"> </v>
      </c>
    </row>
    <row r="8565" spans="1:13" x14ac:dyDescent="0.25">
      <c r="A8565" s="25">
        <f t="shared" si="1338"/>
        <v>8565</v>
      </c>
      <c r="B8565" s="35">
        <f>+INDEX(Исходные_данные!A:Z,A8565+$X$32-1,$X$30)</f>
        <v>0</v>
      </c>
      <c r="C8565" s="25">
        <f>+IFERROR(_xlfn.NUMBERVALUE(INDEX(Исходные_данные!A:Z,A8565+$X$32-1,$X$31),"."),0)</f>
        <v>0</v>
      </c>
      <c r="D8565" s="51"/>
      <c r="E8565" s="3">
        <f t="shared" si="1335"/>
        <v>1289.4580000000001</v>
      </c>
      <c r="F8565" s="3">
        <f t="shared" si="1336"/>
        <v>1289.4574600000001</v>
      </c>
      <c r="G8565" s="8">
        <f t="shared" si="1339"/>
        <v>0</v>
      </c>
      <c r="H8565" s="7">
        <f t="shared" si="1331"/>
        <v>0</v>
      </c>
      <c r="I8565" s="7">
        <f t="shared" si="1332"/>
        <v>0</v>
      </c>
      <c r="J8565">
        <f t="shared" si="1333"/>
        <v>0</v>
      </c>
      <c r="K8565">
        <f t="shared" si="1337"/>
        <v>0</v>
      </c>
      <c r="L8565">
        <f t="shared" si="1334"/>
        <v>0</v>
      </c>
      <c r="M8565" s="66" t="str">
        <f t="shared" si="1340"/>
        <v xml:space="preserve"> </v>
      </c>
    </row>
    <row r="8566" spans="1:13" x14ac:dyDescent="0.25">
      <c r="A8566" s="25">
        <f t="shared" si="1338"/>
        <v>8566</v>
      </c>
      <c r="B8566" s="35">
        <f>+INDEX(Исходные_данные!A:Z,A8566+$X$32-1,$X$30)</f>
        <v>0</v>
      </c>
      <c r="C8566" s="25">
        <f>+IFERROR(_xlfn.NUMBERVALUE(INDEX(Исходные_данные!A:Z,A8566+$X$32-1,$X$31),"."),0)</f>
        <v>0</v>
      </c>
      <c r="D8566" s="51"/>
      <c r="E8566" s="3">
        <f t="shared" si="1335"/>
        <v>1289.4580000000001</v>
      </c>
      <c r="F8566" s="3">
        <f t="shared" si="1336"/>
        <v>1289.4574600000001</v>
      </c>
      <c r="G8566" s="8">
        <f t="shared" si="1339"/>
        <v>0</v>
      </c>
      <c r="H8566" s="7">
        <f t="shared" si="1331"/>
        <v>0</v>
      </c>
      <c r="I8566" s="7">
        <f t="shared" si="1332"/>
        <v>0</v>
      </c>
      <c r="J8566">
        <f t="shared" si="1333"/>
        <v>0</v>
      </c>
      <c r="K8566">
        <f t="shared" si="1337"/>
        <v>0</v>
      </c>
      <c r="L8566">
        <f t="shared" si="1334"/>
        <v>0</v>
      </c>
      <c r="M8566" s="66" t="str">
        <f t="shared" si="1340"/>
        <v xml:space="preserve"> </v>
      </c>
    </row>
    <row r="8567" spans="1:13" x14ac:dyDescent="0.25">
      <c r="A8567" s="25">
        <f t="shared" si="1338"/>
        <v>8567</v>
      </c>
      <c r="B8567" s="35">
        <f>+INDEX(Исходные_данные!A:Z,A8567+$X$32-1,$X$30)</f>
        <v>0</v>
      </c>
      <c r="C8567" s="25">
        <f>+IFERROR(_xlfn.NUMBERVALUE(INDEX(Исходные_данные!A:Z,A8567+$X$32-1,$X$31),"."),0)</f>
        <v>0</v>
      </c>
      <c r="D8567" s="51"/>
      <c r="E8567" s="3">
        <f t="shared" si="1335"/>
        <v>1289.4580000000001</v>
      </c>
      <c r="F8567" s="3">
        <f t="shared" si="1336"/>
        <v>1289.4574600000001</v>
      </c>
      <c r="G8567" s="8">
        <f t="shared" si="1339"/>
        <v>0</v>
      </c>
      <c r="H8567" s="7">
        <f t="shared" si="1331"/>
        <v>0</v>
      </c>
      <c r="I8567" s="7">
        <f t="shared" si="1332"/>
        <v>0</v>
      </c>
      <c r="J8567">
        <f t="shared" si="1333"/>
        <v>0</v>
      </c>
      <c r="K8567">
        <f t="shared" si="1337"/>
        <v>0</v>
      </c>
      <c r="L8567">
        <f t="shared" si="1334"/>
        <v>0</v>
      </c>
      <c r="M8567" s="66" t="str">
        <f t="shared" si="1340"/>
        <v xml:space="preserve"> </v>
      </c>
    </row>
    <row r="8568" spans="1:13" x14ac:dyDescent="0.25">
      <c r="A8568" s="25">
        <f t="shared" si="1338"/>
        <v>8568</v>
      </c>
      <c r="B8568" s="35">
        <f>+INDEX(Исходные_данные!A:Z,A8568+$X$32-1,$X$30)</f>
        <v>0</v>
      </c>
      <c r="C8568" s="25">
        <f>+IFERROR(_xlfn.NUMBERVALUE(INDEX(Исходные_данные!A:Z,A8568+$X$32-1,$X$31),"."),0)</f>
        <v>0</v>
      </c>
      <c r="D8568" s="51"/>
      <c r="E8568" s="3">
        <f t="shared" si="1335"/>
        <v>1289.4580000000001</v>
      </c>
      <c r="F8568" s="3">
        <f t="shared" si="1336"/>
        <v>1289.4574600000001</v>
      </c>
      <c r="G8568" s="8">
        <f t="shared" si="1339"/>
        <v>0</v>
      </c>
      <c r="H8568" s="7">
        <f t="shared" si="1331"/>
        <v>0</v>
      </c>
      <c r="I8568" s="7">
        <f t="shared" si="1332"/>
        <v>0</v>
      </c>
      <c r="J8568">
        <f t="shared" si="1333"/>
        <v>0</v>
      </c>
      <c r="K8568">
        <f t="shared" si="1337"/>
        <v>0</v>
      </c>
      <c r="L8568">
        <f t="shared" si="1334"/>
        <v>0</v>
      </c>
      <c r="M8568" s="66" t="str">
        <f t="shared" si="1340"/>
        <v xml:space="preserve"> </v>
      </c>
    </row>
    <row r="8569" spans="1:13" x14ac:dyDescent="0.25">
      <c r="A8569" s="25">
        <f t="shared" si="1338"/>
        <v>8569</v>
      </c>
      <c r="B8569" s="35">
        <f>+INDEX(Исходные_данные!A:Z,A8569+$X$32-1,$X$30)</f>
        <v>0</v>
      </c>
      <c r="C8569" s="25">
        <f>+IFERROR(_xlfn.NUMBERVALUE(INDEX(Исходные_данные!A:Z,A8569+$X$32-1,$X$31),"."),0)</f>
        <v>0</v>
      </c>
      <c r="D8569" s="51"/>
      <c r="E8569" s="3">
        <f t="shared" si="1335"/>
        <v>1289.4580000000001</v>
      </c>
      <c r="F8569" s="3">
        <f t="shared" si="1336"/>
        <v>1289.4574600000001</v>
      </c>
      <c r="G8569" s="8">
        <f t="shared" si="1339"/>
        <v>0</v>
      </c>
      <c r="H8569" s="7">
        <f t="shared" si="1331"/>
        <v>0</v>
      </c>
      <c r="I8569" s="7">
        <f t="shared" si="1332"/>
        <v>0</v>
      </c>
      <c r="J8569">
        <f t="shared" si="1333"/>
        <v>0</v>
      </c>
      <c r="K8569">
        <f t="shared" si="1337"/>
        <v>0</v>
      </c>
      <c r="L8569">
        <f t="shared" si="1334"/>
        <v>0</v>
      </c>
      <c r="M8569" s="66" t="str">
        <f t="shared" si="1340"/>
        <v xml:space="preserve"> </v>
      </c>
    </row>
    <row r="8570" spans="1:13" x14ac:dyDescent="0.25">
      <c r="A8570" s="25">
        <f t="shared" si="1338"/>
        <v>8570</v>
      </c>
      <c r="B8570" s="35">
        <f>+INDEX(Исходные_данные!A:Z,A8570+$X$32-1,$X$30)</f>
        <v>0</v>
      </c>
      <c r="C8570" s="25">
        <f>+IFERROR(_xlfn.NUMBERVALUE(INDEX(Исходные_данные!A:Z,A8570+$X$32-1,$X$31),"."),0)</f>
        <v>0</v>
      </c>
      <c r="D8570" s="51"/>
      <c r="E8570" s="3">
        <f t="shared" si="1335"/>
        <v>1289.4580000000001</v>
      </c>
      <c r="F8570" s="3">
        <f t="shared" si="1336"/>
        <v>1289.4574600000001</v>
      </c>
      <c r="G8570" s="8">
        <f t="shared" si="1339"/>
        <v>0</v>
      </c>
      <c r="H8570" s="7">
        <f t="shared" si="1331"/>
        <v>0</v>
      </c>
      <c r="I8570" s="7">
        <f t="shared" si="1332"/>
        <v>0</v>
      </c>
      <c r="J8570">
        <f t="shared" si="1333"/>
        <v>0</v>
      </c>
      <c r="K8570">
        <f t="shared" si="1337"/>
        <v>0</v>
      </c>
      <c r="L8570">
        <f t="shared" si="1334"/>
        <v>0</v>
      </c>
      <c r="M8570" s="66" t="str">
        <f t="shared" si="1340"/>
        <v xml:space="preserve"> </v>
      </c>
    </row>
    <row r="8571" spans="1:13" x14ac:dyDescent="0.25">
      <c r="A8571" s="25">
        <f t="shared" si="1338"/>
        <v>8571</v>
      </c>
      <c r="B8571" s="35">
        <f>+INDEX(Исходные_данные!A:Z,A8571+$X$32-1,$X$30)</f>
        <v>0</v>
      </c>
      <c r="C8571" s="25">
        <f>+IFERROR(_xlfn.NUMBERVALUE(INDEX(Исходные_данные!A:Z,A8571+$X$32-1,$X$31),"."),0)</f>
        <v>0</v>
      </c>
      <c r="D8571" s="51"/>
      <c r="E8571" s="3">
        <f t="shared" si="1335"/>
        <v>1289.4580000000001</v>
      </c>
      <c r="F8571" s="3">
        <f t="shared" si="1336"/>
        <v>1289.4574600000001</v>
      </c>
      <c r="G8571" s="8">
        <f t="shared" si="1339"/>
        <v>0</v>
      </c>
      <c r="H8571" s="7">
        <f t="shared" si="1331"/>
        <v>0</v>
      </c>
      <c r="I8571" s="7">
        <f t="shared" si="1332"/>
        <v>0</v>
      </c>
      <c r="J8571">
        <f t="shared" si="1333"/>
        <v>0</v>
      </c>
      <c r="K8571">
        <f t="shared" si="1337"/>
        <v>0</v>
      </c>
      <c r="L8571">
        <f t="shared" si="1334"/>
        <v>0</v>
      </c>
      <c r="M8571" s="66" t="str">
        <f t="shared" si="1340"/>
        <v xml:space="preserve"> </v>
      </c>
    </row>
    <row r="8572" spans="1:13" x14ac:dyDescent="0.25">
      <c r="A8572" s="25">
        <f t="shared" si="1338"/>
        <v>8572</v>
      </c>
      <c r="B8572" s="35">
        <f>+INDEX(Исходные_данные!A:Z,A8572+$X$32-1,$X$30)</f>
        <v>0</v>
      </c>
      <c r="C8572" s="25">
        <f>+IFERROR(_xlfn.NUMBERVALUE(INDEX(Исходные_данные!A:Z,A8572+$X$32-1,$X$31),"."),0)</f>
        <v>0</v>
      </c>
      <c r="D8572" s="51"/>
      <c r="E8572" s="3">
        <f t="shared" si="1335"/>
        <v>1289.4580000000001</v>
      </c>
      <c r="F8572" s="3">
        <f t="shared" si="1336"/>
        <v>1289.4574600000001</v>
      </c>
      <c r="G8572" s="8">
        <f t="shared" si="1339"/>
        <v>0</v>
      </c>
      <c r="H8572" s="7">
        <f t="shared" si="1331"/>
        <v>0</v>
      </c>
      <c r="I8572" s="7">
        <f t="shared" si="1332"/>
        <v>0</v>
      </c>
      <c r="J8572">
        <f t="shared" si="1333"/>
        <v>0</v>
      </c>
      <c r="K8572">
        <f t="shared" si="1337"/>
        <v>0</v>
      </c>
      <c r="L8572">
        <f t="shared" si="1334"/>
        <v>0</v>
      </c>
      <c r="M8572" s="66" t="str">
        <f t="shared" si="1340"/>
        <v xml:space="preserve"> </v>
      </c>
    </row>
    <row r="8573" spans="1:13" x14ac:dyDescent="0.25">
      <c r="A8573" s="25">
        <f t="shared" si="1338"/>
        <v>8573</v>
      </c>
      <c r="B8573" s="35">
        <f>+INDEX(Исходные_данные!A:Z,A8573+$X$32-1,$X$30)</f>
        <v>0</v>
      </c>
      <c r="C8573" s="25">
        <f>+IFERROR(_xlfn.NUMBERVALUE(INDEX(Исходные_данные!A:Z,A8573+$X$32-1,$X$31),"."),0)</f>
        <v>0</v>
      </c>
      <c r="D8573" s="51"/>
      <c r="E8573" s="3">
        <f t="shared" si="1335"/>
        <v>1289.4580000000001</v>
      </c>
      <c r="F8573" s="3">
        <f t="shared" si="1336"/>
        <v>1289.4574600000001</v>
      </c>
      <c r="G8573" s="8">
        <f t="shared" si="1339"/>
        <v>0</v>
      </c>
      <c r="H8573" s="7">
        <f t="shared" si="1331"/>
        <v>0</v>
      </c>
      <c r="I8573" s="7">
        <f t="shared" si="1332"/>
        <v>0</v>
      </c>
      <c r="J8573">
        <f t="shared" si="1333"/>
        <v>0</v>
      </c>
      <c r="K8573">
        <f t="shared" si="1337"/>
        <v>0</v>
      </c>
      <c r="L8573">
        <f t="shared" si="1334"/>
        <v>0</v>
      </c>
      <c r="M8573" s="66" t="str">
        <f t="shared" si="1340"/>
        <v xml:space="preserve"> </v>
      </c>
    </row>
    <row r="8574" spans="1:13" x14ac:dyDescent="0.25">
      <c r="A8574" s="25">
        <f t="shared" si="1338"/>
        <v>8574</v>
      </c>
      <c r="B8574" s="35">
        <f>+INDEX(Исходные_данные!A:Z,A8574+$X$32-1,$X$30)</f>
        <v>0</v>
      </c>
      <c r="C8574" s="25">
        <f>+IFERROR(_xlfn.NUMBERVALUE(INDEX(Исходные_данные!A:Z,A8574+$X$32-1,$X$31),"."),0)</f>
        <v>0</v>
      </c>
      <c r="D8574" s="51"/>
      <c r="E8574" s="3">
        <f t="shared" si="1335"/>
        <v>1289.4580000000001</v>
      </c>
      <c r="F8574" s="3">
        <f t="shared" si="1336"/>
        <v>1289.4574600000001</v>
      </c>
      <c r="G8574" s="8">
        <f t="shared" si="1339"/>
        <v>0</v>
      </c>
      <c r="H8574" s="7">
        <f t="shared" si="1331"/>
        <v>0</v>
      </c>
      <c r="I8574" s="7">
        <f t="shared" si="1332"/>
        <v>0</v>
      </c>
      <c r="J8574">
        <f t="shared" si="1333"/>
        <v>0</v>
      </c>
      <c r="K8574">
        <f t="shared" si="1337"/>
        <v>0</v>
      </c>
      <c r="L8574">
        <f t="shared" si="1334"/>
        <v>0</v>
      </c>
      <c r="M8574" s="66" t="str">
        <f t="shared" si="1340"/>
        <v xml:space="preserve"> </v>
      </c>
    </row>
    <row r="8575" spans="1:13" x14ac:dyDescent="0.25">
      <c r="A8575" s="25">
        <f t="shared" si="1338"/>
        <v>8575</v>
      </c>
      <c r="B8575" s="35">
        <f>+INDEX(Исходные_данные!A:Z,A8575+$X$32-1,$X$30)</f>
        <v>0</v>
      </c>
      <c r="C8575" s="25">
        <f>+IFERROR(_xlfn.NUMBERVALUE(INDEX(Исходные_данные!A:Z,A8575+$X$32-1,$X$31),"."),0)</f>
        <v>0</v>
      </c>
      <c r="D8575" s="51"/>
      <c r="E8575" s="3">
        <f t="shared" si="1335"/>
        <v>1289.4580000000001</v>
      </c>
      <c r="F8575" s="3">
        <f t="shared" si="1336"/>
        <v>1289.4574600000001</v>
      </c>
      <c r="G8575" s="8">
        <f t="shared" si="1339"/>
        <v>0</v>
      </c>
      <c r="H8575" s="7">
        <f t="shared" si="1331"/>
        <v>0</v>
      </c>
      <c r="I8575" s="7">
        <f t="shared" si="1332"/>
        <v>0</v>
      </c>
      <c r="J8575">
        <f t="shared" si="1333"/>
        <v>0</v>
      </c>
      <c r="K8575">
        <f t="shared" si="1337"/>
        <v>0</v>
      </c>
      <c r="L8575">
        <f t="shared" si="1334"/>
        <v>0</v>
      </c>
      <c r="M8575" s="66" t="str">
        <f t="shared" si="1340"/>
        <v xml:space="preserve"> </v>
      </c>
    </row>
    <row r="8576" spans="1:13" x14ac:dyDescent="0.25">
      <c r="A8576" s="25">
        <f t="shared" si="1338"/>
        <v>8576</v>
      </c>
      <c r="B8576" s="35">
        <f>+INDEX(Исходные_данные!A:Z,A8576+$X$32-1,$X$30)</f>
        <v>0</v>
      </c>
      <c r="C8576" s="25">
        <f>+IFERROR(_xlfn.NUMBERVALUE(INDEX(Исходные_данные!A:Z,A8576+$X$32-1,$X$31),"."),0)</f>
        <v>0</v>
      </c>
      <c r="D8576" s="51"/>
      <c r="E8576" s="3">
        <f t="shared" si="1335"/>
        <v>1289.4580000000001</v>
      </c>
      <c r="F8576" s="3">
        <f t="shared" si="1336"/>
        <v>1289.4574600000001</v>
      </c>
      <c r="G8576" s="8">
        <f t="shared" si="1339"/>
        <v>0</v>
      </c>
      <c r="H8576" s="7">
        <f t="shared" si="1331"/>
        <v>0</v>
      </c>
      <c r="I8576" s="7">
        <f t="shared" si="1332"/>
        <v>0</v>
      </c>
      <c r="J8576">
        <f t="shared" si="1333"/>
        <v>0</v>
      </c>
      <c r="K8576">
        <f t="shared" si="1337"/>
        <v>0</v>
      </c>
      <c r="L8576">
        <f t="shared" si="1334"/>
        <v>0</v>
      </c>
      <c r="M8576" s="66" t="str">
        <f t="shared" si="1340"/>
        <v xml:space="preserve"> </v>
      </c>
    </row>
    <row r="8577" spans="1:13" x14ac:dyDescent="0.25">
      <c r="A8577" s="25">
        <f t="shared" si="1338"/>
        <v>8577</v>
      </c>
      <c r="B8577" s="35">
        <f>+INDEX(Исходные_данные!A:Z,A8577+$X$32-1,$X$30)</f>
        <v>0</v>
      </c>
      <c r="C8577" s="25">
        <f>+IFERROR(_xlfn.NUMBERVALUE(INDEX(Исходные_данные!A:Z,A8577+$X$32-1,$X$31),"."),0)</f>
        <v>0</v>
      </c>
      <c r="D8577" s="51"/>
      <c r="E8577" s="3">
        <f t="shared" si="1335"/>
        <v>1289.4580000000001</v>
      </c>
      <c r="F8577" s="3">
        <f t="shared" si="1336"/>
        <v>1289.4574600000001</v>
      </c>
      <c r="G8577" s="8">
        <f t="shared" si="1339"/>
        <v>0</v>
      </c>
      <c r="H8577" s="7">
        <f t="shared" ref="H8577:H8640" si="1341">IF(G8577&gt;$X$35,C8577,0)</f>
        <v>0</v>
      </c>
      <c r="I8577" s="7">
        <f t="shared" ref="I8577:I8640" si="1342">IF(AND(A8577&gt;$Q$25,A8577&lt;=$Q$25+$T$25),1,0)</f>
        <v>0</v>
      </c>
      <c r="J8577">
        <f t="shared" ref="J8577:J8640" si="1343">IF(I8577=1,IF(H8577*$W$47&lt;=$X$48,H8577*$W$47,0),0)</f>
        <v>0</v>
      </c>
      <c r="K8577">
        <f t="shared" si="1337"/>
        <v>0</v>
      </c>
      <c r="L8577">
        <f t="shared" ref="L8577:L8640" si="1344">+IF(I8577=1,IF(H8577*$W$47&lt;=$X$48,0,$X$48),0)</f>
        <v>0</v>
      </c>
      <c r="M8577" s="66" t="str">
        <f t="shared" si="1340"/>
        <v xml:space="preserve"> </v>
      </c>
    </row>
    <row r="8578" spans="1:13" x14ac:dyDescent="0.25">
      <c r="A8578" s="25">
        <f t="shared" si="1338"/>
        <v>8578</v>
      </c>
      <c r="B8578" s="35">
        <f>+INDEX(Исходные_данные!A:Z,A8578+$X$32-1,$X$30)</f>
        <v>0</v>
      </c>
      <c r="C8578" s="25">
        <f>+IFERROR(_xlfn.NUMBERVALUE(INDEX(Исходные_данные!A:Z,A8578+$X$32-1,$X$31),"."),0)</f>
        <v>0</v>
      </c>
      <c r="D8578" s="51"/>
      <c r="E8578" s="3">
        <f t="shared" ref="E8578:E8641" si="1345">+IFERROR(IF(_xlfn.NUMBERVALUE(B8578,".")&lt;E8577,E8577,_xlfn.NUMBERVALUE(B8578,".")),E8577)</f>
        <v>1289.4580000000001</v>
      </c>
      <c r="F8578" s="3">
        <f t="shared" ref="F8578:F8641" si="1346">(E8578-$X$45*$X$44)/IF($X$44&lt;&gt;0,ABS($X$44),1)*$X$39</f>
        <v>1289.4574600000001</v>
      </c>
      <c r="G8578" s="8">
        <f t="shared" si="1339"/>
        <v>0</v>
      </c>
      <c r="H8578" s="7">
        <f t="shared" si="1341"/>
        <v>0</v>
      </c>
      <c r="I8578" s="7">
        <f t="shared" si="1342"/>
        <v>0</v>
      </c>
      <c r="J8578">
        <f t="shared" si="1343"/>
        <v>0</v>
      </c>
      <c r="K8578">
        <f t="shared" ref="K8578:K8641" si="1347">+J8578/100</f>
        <v>0</v>
      </c>
      <c r="L8578">
        <f t="shared" si="1344"/>
        <v>0</v>
      </c>
      <c r="M8578" s="66" t="str">
        <f t="shared" si="1340"/>
        <v xml:space="preserve"> </v>
      </c>
    </row>
    <row r="8579" spans="1:13" x14ac:dyDescent="0.25">
      <c r="A8579" s="25">
        <f t="shared" ref="A8579:A8642" si="1348">+A8578+1</f>
        <v>8579</v>
      </c>
      <c r="B8579" s="35">
        <f>+INDEX(Исходные_данные!A:Z,A8579+$X$32-1,$X$30)</f>
        <v>0</v>
      </c>
      <c r="C8579" s="25">
        <f>+IFERROR(_xlfn.NUMBERVALUE(INDEX(Исходные_данные!A:Z,A8579+$X$32-1,$X$31),"."),0)</f>
        <v>0</v>
      </c>
      <c r="D8579" s="51"/>
      <c r="E8579" s="3">
        <f t="shared" si="1345"/>
        <v>1289.4580000000001</v>
      </c>
      <c r="F8579" s="3">
        <f t="shared" si="1346"/>
        <v>1289.4574600000001</v>
      </c>
      <c r="G8579" s="8">
        <f t="shared" ref="G8579:G8642" si="1349">+IF(E8579=E8578,0,_xlfn.NUMBERVALUE(C8579,".")/O$56*100)</f>
        <v>0</v>
      </c>
      <c r="H8579" s="7">
        <f t="shared" si="1341"/>
        <v>0</v>
      </c>
      <c r="I8579" s="7">
        <f t="shared" si="1342"/>
        <v>0</v>
      </c>
      <c r="J8579">
        <f t="shared" si="1343"/>
        <v>0</v>
      </c>
      <c r="K8579">
        <f t="shared" si="1347"/>
        <v>0</v>
      </c>
      <c r="L8579">
        <f t="shared" si="1344"/>
        <v>0</v>
      </c>
      <c r="M8579" s="66" t="str">
        <f t="shared" si="1340"/>
        <v xml:space="preserve"> </v>
      </c>
    </row>
    <row r="8580" spans="1:13" x14ac:dyDescent="0.25">
      <c r="A8580" s="25">
        <f t="shared" si="1348"/>
        <v>8580</v>
      </c>
      <c r="B8580" s="35">
        <f>+INDEX(Исходные_данные!A:Z,A8580+$X$32-1,$X$30)</f>
        <v>0</v>
      </c>
      <c r="C8580" s="25">
        <f>+IFERROR(_xlfn.NUMBERVALUE(INDEX(Исходные_данные!A:Z,A8580+$X$32-1,$X$31),"."),0)</f>
        <v>0</v>
      </c>
      <c r="D8580" s="51"/>
      <c r="E8580" s="3">
        <f t="shared" si="1345"/>
        <v>1289.4580000000001</v>
      </c>
      <c r="F8580" s="3">
        <f t="shared" si="1346"/>
        <v>1289.4574600000001</v>
      </c>
      <c r="G8580" s="8">
        <f t="shared" si="1349"/>
        <v>0</v>
      </c>
      <c r="H8580" s="7">
        <f t="shared" si="1341"/>
        <v>0</v>
      </c>
      <c r="I8580" s="7">
        <f t="shared" si="1342"/>
        <v>0</v>
      </c>
      <c r="J8580">
        <f t="shared" si="1343"/>
        <v>0</v>
      </c>
      <c r="K8580">
        <f t="shared" si="1347"/>
        <v>0</v>
      </c>
      <c r="L8580">
        <f t="shared" si="1344"/>
        <v>0</v>
      </c>
      <c r="M8580" s="66" t="str">
        <f t="shared" si="1340"/>
        <v xml:space="preserve"> </v>
      </c>
    </row>
    <row r="8581" spans="1:13" x14ac:dyDescent="0.25">
      <c r="A8581" s="25">
        <f t="shared" si="1348"/>
        <v>8581</v>
      </c>
      <c r="B8581" s="35">
        <f>+INDEX(Исходные_данные!A:Z,A8581+$X$32-1,$X$30)</f>
        <v>0</v>
      </c>
      <c r="C8581" s="25">
        <f>+IFERROR(_xlfn.NUMBERVALUE(INDEX(Исходные_данные!A:Z,A8581+$X$32-1,$X$31),"."),0)</f>
        <v>0</v>
      </c>
      <c r="D8581" s="51"/>
      <c r="E8581" s="3">
        <f t="shared" si="1345"/>
        <v>1289.4580000000001</v>
      </c>
      <c r="F8581" s="3">
        <f t="shared" si="1346"/>
        <v>1289.4574600000001</v>
      </c>
      <c r="G8581" s="8">
        <f t="shared" si="1349"/>
        <v>0</v>
      </c>
      <c r="H8581" s="7">
        <f t="shared" si="1341"/>
        <v>0</v>
      </c>
      <c r="I8581" s="7">
        <f t="shared" si="1342"/>
        <v>0</v>
      </c>
      <c r="J8581">
        <f t="shared" si="1343"/>
        <v>0</v>
      </c>
      <c r="K8581">
        <f t="shared" si="1347"/>
        <v>0</v>
      </c>
      <c r="L8581">
        <f t="shared" si="1344"/>
        <v>0</v>
      </c>
      <c r="M8581" s="66" t="str">
        <f t="shared" si="1340"/>
        <v xml:space="preserve"> </v>
      </c>
    </row>
    <row r="8582" spans="1:13" x14ac:dyDescent="0.25">
      <c r="A8582" s="25">
        <f t="shared" si="1348"/>
        <v>8582</v>
      </c>
      <c r="B8582" s="35">
        <f>+INDEX(Исходные_данные!A:Z,A8582+$X$32-1,$X$30)</f>
        <v>0</v>
      </c>
      <c r="C8582" s="25">
        <f>+IFERROR(_xlfn.NUMBERVALUE(INDEX(Исходные_данные!A:Z,A8582+$X$32-1,$X$31),"."),0)</f>
        <v>0</v>
      </c>
      <c r="D8582" s="51"/>
      <c r="E8582" s="3">
        <f t="shared" si="1345"/>
        <v>1289.4580000000001</v>
      </c>
      <c r="F8582" s="3">
        <f t="shared" si="1346"/>
        <v>1289.4574600000001</v>
      </c>
      <c r="G8582" s="8">
        <f t="shared" si="1349"/>
        <v>0</v>
      </c>
      <c r="H8582" s="7">
        <f t="shared" si="1341"/>
        <v>0</v>
      </c>
      <c r="I8582" s="7">
        <f t="shared" si="1342"/>
        <v>0</v>
      </c>
      <c r="J8582">
        <f t="shared" si="1343"/>
        <v>0</v>
      </c>
      <c r="K8582">
        <f t="shared" si="1347"/>
        <v>0</v>
      </c>
      <c r="L8582">
        <f t="shared" si="1344"/>
        <v>0</v>
      </c>
      <c r="M8582" s="66" t="str">
        <f t="shared" si="1340"/>
        <v xml:space="preserve"> </v>
      </c>
    </row>
    <row r="8583" spans="1:13" x14ac:dyDescent="0.25">
      <c r="A8583" s="25">
        <f t="shared" si="1348"/>
        <v>8583</v>
      </c>
      <c r="B8583" s="35">
        <f>+INDEX(Исходные_данные!A:Z,A8583+$X$32-1,$X$30)</f>
        <v>0</v>
      </c>
      <c r="C8583" s="25">
        <f>+IFERROR(_xlfn.NUMBERVALUE(INDEX(Исходные_данные!A:Z,A8583+$X$32-1,$X$31),"."),0)</f>
        <v>0</v>
      </c>
      <c r="D8583" s="51"/>
      <c r="E8583" s="3">
        <f t="shared" si="1345"/>
        <v>1289.4580000000001</v>
      </c>
      <c r="F8583" s="3">
        <f t="shared" si="1346"/>
        <v>1289.4574600000001</v>
      </c>
      <c r="G8583" s="8">
        <f t="shared" si="1349"/>
        <v>0</v>
      </c>
      <c r="H8583" s="7">
        <f t="shared" si="1341"/>
        <v>0</v>
      </c>
      <c r="I8583" s="7">
        <f t="shared" si="1342"/>
        <v>0</v>
      </c>
      <c r="J8583">
        <f t="shared" si="1343"/>
        <v>0</v>
      </c>
      <c r="K8583">
        <f t="shared" si="1347"/>
        <v>0</v>
      </c>
      <c r="L8583">
        <f t="shared" si="1344"/>
        <v>0</v>
      </c>
      <c r="M8583" s="66" t="str">
        <f t="shared" si="1340"/>
        <v xml:space="preserve"> </v>
      </c>
    </row>
    <row r="8584" spans="1:13" x14ac:dyDescent="0.25">
      <c r="A8584" s="25">
        <f t="shared" si="1348"/>
        <v>8584</v>
      </c>
      <c r="B8584" s="35">
        <f>+INDEX(Исходные_данные!A:Z,A8584+$X$32-1,$X$30)</f>
        <v>0</v>
      </c>
      <c r="C8584" s="25">
        <f>+IFERROR(_xlfn.NUMBERVALUE(INDEX(Исходные_данные!A:Z,A8584+$X$32-1,$X$31),"."),0)</f>
        <v>0</v>
      </c>
      <c r="D8584" s="51"/>
      <c r="E8584" s="3">
        <f t="shared" si="1345"/>
        <v>1289.4580000000001</v>
      </c>
      <c r="F8584" s="3">
        <f t="shared" si="1346"/>
        <v>1289.4574600000001</v>
      </c>
      <c r="G8584" s="8">
        <f t="shared" si="1349"/>
        <v>0</v>
      </c>
      <c r="H8584" s="7">
        <f t="shared" si="1341"/>
        <v>0</v>
      </c>
      <c r="I8584" s="7">
        <f t="shared" si="1342"/>
        <v>0</v>
      </c>
      <c r="J8584">
        <f t="shared" si="1343"/>
        <v>0</v>
      </c>
      <c r="K8584">
        <f t="shared" si="1347"/>
        <v>0</v>
      </c>
      <c r="L8584">
        <f t="shared" si="1344"/>
        <v>0</v>
      </c>
      <c r="M8584" s="66" t="str">
        <f t="shared" si="1340"/>
        <v xml:space="preserve"> </v>
      </c>
    </row>
    <row r="8585" spans="1:13" x14ac:dyDescent="0.25">
      <c r="A8585" s="25">
        <f t="shared" si="1348"/>
        <v>8585</v>
      </c>
      <c r="B8585" s="35">
        <f>+INDEX(Исходные_данные!A:Z,A8585+$X$32-1,$X$30)</f>
        <v>0</v>
      </c>
      <c r="C8585" s="25">
        <f>+IFERROR(_xlfn.NUMBERVALUE(INDEX(Исходные_данные!A:Z,A8585+$X$32-1,$X$31),"."),0)</f>
        <v>0</v>
      </c>
      <c r="D8585" s="51"/>
      <c r="E8585" s="3">
        <f t="shared" si="1345"/>
        <v>1289.4580000000001</v>
      </c>
      <c r="F8585" s="3">
        <f t="shared" si="1346"/>
        <v>1289.4574600000001</v>
      </c>
      <c r="G8585" s="8">
        <f t="shared" si="1349"/>
        <v>0</v>
      </c>
      <c r="H8585" s="7">
        <f t="shared" si="1341"/>
        <v>0</v>
      </c>
      <c r="I8585" s="7">
        <f t="shared" si="1342"/>
        <v>0</v>
      </c>
      <c r="J8585">
        <f t="shared" si="1343"/>
        <v>0</v>
      </c>
      <c r="K8585">
        <f t="shared" si="1347"/>
        <v>0</v>
      </c>
      <c r="L8585">
        <f t="shared" si="1344"/>
        <v>0</v>
      </c>
      <c r="M8585" s="66" t="str">
        <f t="shared" si="1340"/>
        <v xml:space="preserve"> </v>
      </c>
    </row>
    <row r="8586" spans="1:13" x14ac:dyDescent="0.25">
      <c r="A8586" s="25">
        <f t="shared" si="1348"/>
        <v>8586</v>
      </c>
      <c r="B8586" s="35">
        <f>+INDEX(Исходные_данные!A:Z,A8586+$X$32-1,$X$30)</f>
        <v>0</v>
      </c>
      <c r="C8586" s="25">
        <f>+IFERROR(_xlfn.NUMBERVALUE(INDEX(Исходные_данные!A:Z,A8586+$X$32-1,$X$31),"."),0)</f>
        <v>0</v>
      </c>
      <c r="D8586" s="51"/>
      <c r="E8586" s="3">
        <f t="shared" si="1345"/>
        <v>1289.4580000000001</v>
      </c>
      <c r="F8586" s="3">
        <f t="shared" si="1346"/>
        <v>1289.4574600000001</v>
      </c>
      <c r="G8586" s="8">
        <f t="shared" si="1349"/>
        <v>0</v>
      </c>
      <c r="H8586" s="7">
        <f t="shared" si="1341"/>
        <v>0</v>
      </c>
      <c r="I8586" s="7">
        <f t="shared" si="1342"/>
        <v>0</v>
      </c>
      <c r="J8586">
        <f t="shared" si="1343"/>
        <v>0</v>
      </c>
      <c r="K8586">
        <f t="shared" si="1347"/>
        <v>0</v>
      </c>
      <c r="L8586">
        <f t="shared" si="1344"/>
        <v>0</v>
      </c>
      <c r="M8586" s="66" t="str">
        <f t="shared" si="1340"/>
        <v xml:space="preserve"> </v>
      </c>
    </row>
    <row r="8587" spans="1:13" x14ac:dyDescent="0.25">
      <c r="A8587" s="25">
        <f t="shared" si="1348"/>
        <v>8587</v>
      </c>
      <c r="B8587" s="35">
        <f>+INDEX(Исходные_данные!A:Z,A8587+$X$32-1,$X$30)</f>
        <v>0</v>
      </c>
      <c r="C8587" s="25">
        <f>+IFERROR(_xlfn.NUMBERVALUE(INDEX(Исходные_данные!A:Z,A8587+$X$32-1,$X$31),"."),0)</f>
        <v>0</v>
      </c>
      <c r="D8587" s="51"/>
      <c r="E8587" s="3">
        <f t="shared" si="1345"/>
        <v>1289.4580000000001</v>
      </c>
      <c r="F8587" s="3">
        <f t="shared" si="1346"/>
        <v>1289.4574600000001</v>
      </c>
      <c r="G8587" s="8">
        <f t="shared" si="1349"/>
        <v>0</v>
      </c>
      <c r="H8587" s="7">
        <f t="shared" si="1341"/>
        <v>0</v>
      </c>
      <c r="I8587" s="7">
        <f t="shared" si="1342"/>
        <v>0</v>
      </c>
      <c r="J8587">
        <f t="shared" si="1343"/>
        <v>0</v>
      </c>
      <c r="K8587">
        <f t="shared" si="1347"/>
        <v>0</v>
      </c>
      <c r="L8587">
        <f t="shared" si="1344"/>
        <v>0</v>
      </c>
      <c r="M8587" s="66" t="str">
        <f t="shared" si="1340"/>
        <v xml:space="preserve"> </v>
      </c>
    </row>
    <row r="8588" spans="1:13" x14ac:dyDescent="0.25">
      <c r="A8588" s="25">
        <f t="shared" si="1348"/>
        <v>8588</v>
      </c>
      <c r="B8588" s="35">
        <f>+INDEX(Исходные_данные!A:Z,A8588+$X$32-1,$X$30)</f>
        <v>0</v>
      </c>
      <c r="C8588" s="25">
        <f>+IFERROR(_xlfn.NUMBERVALUE(INDEX(Исходные_данные!A:Z,A8588+$X$32-1,$X$31),"."),0)</f>
        <v>0</v>
      </c>
      <c r="D8588" s="51"/>
      <c r="E8588" s="3">
        <f t="shared" si="1345"/>
        <v>1289.4580000000001</v>
      </c>
      <c r="F8588" s="3">
        <f t="shared" si="1346"/>
        <v>1289.4574600000001</v>
      </c>
      <c r="G8588" s="8">
        <f t="shared" si="1349"/>
        <v>0</v>
      </c>
      <c r="H8588" s="7">
        <f t="shared" si="1341"/>
        <v>0</v>
      </c>
      <c r="I8588" s="7">
        <f t="shared" si="1342"/>
        <v>0</v>
      </c>
      <c r="J8588">
        <f t="shared" si="1343"/>
        <v>0</v>
      </c>
      <c r="K8588">
        <f t="shared" si="1347"/>
        <v>0</v>
      </c>
      <c r="L8588">
        <f t="shared" si="1344"/>
        <v>0</v>
      </c>
      <c r="M8588" s="66" t="str">
        <f t="shared" si="1340"/>
        <v xml:space="preserve"> </v>
      </c>
    </row>
    <row r="8589" spans="1:13" x14ac:dyDescent="0.25">
      <c r="A8589" s="25">
        <f t="shared" si="1348"/>
        <v>8589</v>
      </c>
      <c r="B8589" s="35">
        <f>+INDEX(Исходные_данные!A:Z,A8589+$X$32-1,$X$30)</f>
        <v>0</v>
      </c>
      <c r="C8589" s="25">
        <f>+IFERROR(_xlfn.NUMBERVALUE(INDEX(Исходные_данные!A:Z,A8589+$X$32-1,$X$31),"."),0)</f>
        <v>0</v>
      </c>
      <c r="D8589" s="51"/>
      <c r="E8589" s="3">
        <f t="shared" si="1345"/>
        <v>1289.4580000000001</v>
      </c>
      <c r="F8589" s="3">
        <f t="shared" si="1346"/>
        <v>1289.4574600000001</v>
      </c>
      <c r="G8589" s="8">
        <f t="shared" si="1349"/>
        <v>0</v>
      </c>
      <c r="H8589" s="7">
        <f t="shared" si="1341"/>
        <v>0</v>
      </c>
      <c r="I8589" s="7">
        <f t="shared" si="1342"/>
        <v>0</v>
      </c>
      <c r="J8589">
        <f t="shared" si="1343"/>
        <v>0</v>
      </c>
      <c r="K8589">
        <f t="shared" si="1347"/>
        <v>0</v>
      </c>
      <c r="L8589">
        <f t="shared" si="1344"/>
        <v>0</v>
      </c>
      <c r="M8589" s="66" t="str">
        <f t="shared" si="1340"/>
        <v xml:space="preserve"> </v>
      </c>
    </row>
    <row r="8590" spans="1:13" x14ac:dyDescent="0.25">
      <c r="A8590" s="25">
        <f t="shared" si="1348"/>
        <v>8590</v>
      </c>
      <c r="B8590" s="35">
        <f>+INDEX(Исходные_данные!A:Z,A8590+$X$32-1,$X$30)</f>
        <v>0</v>
      </c>
      <c r="C8590" s="25">
        <f>+IFERROR(_xlfn.NUMBERVALUE(INDEX(Исходные_данные!A:Z,A8590+$X$32-1,$X$31),"."),0)</f>
        <v>0</v>
      </c>
      <c r="D8590" s="51"/>
      <c r="E8590" s="3">
        <f t="shared" si="1345"/>
        <v>1289.4580000000001</v>
      </c>
      <c r="F8590" s="3">
        <f t="shared" si="1346"/>
        <v>1289.4574600000001</v>
      </c>
      <c r="G8590" s="8">
        <f t="shared" si="1349"/>
        <v>0</v>
      </c>
      <c r="H8590" s="7">
        <f t="shared" si="1341"/>
        <v>0</v>
      </c>
      <c r="I8590" s="7">
        <f t="shared" si="1342"/>
        <v>0</v>
      </c>
      <c r="J8590">
        <f t="shared" si="1343"/>
        <v>0</v>
      </c>
      <c r="K8590">
        <f t="shared" si="1347"/>
        <v>0</v>
      </c>
      <c r="L8590">
        <f t="shared" si="1344"/>
        <v>0</v>
      </c>
      <c r="M8590" s="66" t="str">
        <f t="shared" si="1340"/>
        <v xml:space="preserve"> </v>
      </c>
    </row>
    <row r="8591" spans="1:13" x14ac:dyDescent="0.25">
      <c r="A8591" s="25">
        <f t="shared" si="1348"/>
        <v>8591</v>
      </c>
      <c r="B8591" s="35">
        <f>+INDEX(Исходные_данные!A:Z,A8591+$X$32-1,$X$30)</f>
        <v>0</v>
      </c>
      <c r="C8591" s="25">
        <f>+IFERROR(_xlfn.NUMBERVALUE(INDEX(Исходные_данные!A:Z,A8591+$X$32-1,$X$31),"."),0)</f>
        <v>0</v>
      </c>
      <c r="D8591" s="51"/>
      <c r="E8591" s="3">
        <f t="shared" si="1345"/>
        <v>1289.4580000000001</v>
      </c>
      <c r="F8591" s="3">
        <f t="shared" si="1346"/>
        <v>1289.4574600000001</v>
      </c>
      <c r="G8591" s="8">
        <f t="shared" si="1349"/>
        <v>0</v>
      </c>
      <c r="H8591" s="7">
        <f t="shared" si="1341"/>
        <v>0</v>
      </c>
      <c r="I8591" s="7">
        <f t="shared" si="1342"/>
        <v>0</v>
      </c>
      <c r="J8591">
        <f t="shared" si="1343"/>
        <v>0</v>
      </c>
      <c r="K8591">
        <f t="shared" si="1347"/>
        <v>0</v>
      </c>
      <c r="L8591">
        <f t="shared" si="1344"/>
        <v>0</v>
      </c>
      <c r="M8591" s="66" t="str">
        <f t="shared" si="1340"/>
        <v xml:space="preserve"> </v>
      </c>
    </row>
    <row r="8592" spans="1:13" x14ac:dyDescent="0.25">
      <c r="A8592" s="25">
        <f t="shared" si="1348"/>
        <v>8592</v>
      </c>
      <c r="B8592" s="35">
        <f>+INDEX(Исходные_данные!A:Z,A8592+$X$32-1,$X$30)</f>
        <v>0</v>
      </c>
      <c r="C8592" s="25">
        <f>+IFERROR(_xlfn.NUMBERVALUE(INDEX(Исходные_данные!A:Z,A8592+$X$32-1,$X$31),"."),0)</f>
        <v>0</v>
      </c>
      <c r="D8592" s="51"/>
      <c r="E8592" s="3">
        <f t="shared" si="1345"/>
        <v>1289.4580000000001</v>
      </c>
      <c r="F8592" s="3">
        <f t="shared" si="1346"/>
        <v>1289.4574600000001</v>
      </c>
      <c r="G8592" s="8">
        <f t="shared" si="1349"/>
        <v>0</v>
      </c>
      <c r="H8592" s="7">
        <f t="shared" si="1341"/>
        <v>0</v>
      </c>
      <c r="I8592" s="7">
        <f t="shared" si="1342"/>
        <v>0</v>
      </c>
      <c r="J8592">
        <f t="shared" si="1343"/>
        <v>0</v>
      </c>
      <c r="K8592">
        <f t="shared" si="1347"/>
        <v>0</v>
      </c>
      <c r="L8592">
        <f t="shared" si="1344"/>
        <v>0</v>
      </c>
      <c r="M8592" s="66" t="str">
        <f t="shared" si="1340"/>
        <v xml:space="preserve"> </v>
      </c>
    </row>
    <row r="8593" spans="1:13" x14ac:dyDescent="0.25">
      <c r="A8593" s="25">
        <f t="shared" si="1348"/>
        <v>8593</v>
      </c>
      <c r="B8593" s="35">
        <f>+INDEX(Исходные_данные!A:Z,A8593+$X$32-1,$X$30)</f>
        <v>0</v>
      </c>
      <c r="C8593" s="25">
        <f>+IFERROR(_xlfn.NUMBERVALUE(INDEX(Исходные_данные!A:Z,A8593+$X$32-1,$X$31),"."),0)</f>
        <v>0</v>
      </c>
      <c r="D8593" s="51"/>
      <c r="E8593" s="3">
        <f t="shared" si="1345"/>
        <v>1289.4580000000001</v>
      </c>
      <c r="F8593" s="3">
        <f t="shared" si="1346"/>
        <v>1289.4574600000001</v>
      </c>
      <c r="G8593" s="8">
        <f t="shared" si="1349"/>
        <v>0</v>
      </c>
      <c r="H8593" s="7">
        <f t="shared" si="1341"/>
        <v>0</v>
      </c>
      <c r="I8593" s="7">
        <f t="shared" si="1342"/>
        <v>0</v>
      </c>
      <c r="J8593">
        <f t="shared" si="1343"/>
        <v>0</v>
      </c>
      <c r="K8593">
        <f t="shared" si="1347"/>
        <v>0</v>
      </c>
      <c r="L8593">
        <f t="shared" si="1344"/>
        <v>0</v>
      </c>
      <c r="M8593" s="66" t="str">
        <f t="shared" si="1340"/>
        <v xml:space="preserve"> </v>
      </c>
    </row>
    <row r="8594" spans="1:13" x14ac:dyDescent="0.25">
      <c r="A8594" s="25">
        <f t="shared" si="1348"/>
        <v>8594</v>
      </c>
      <c r="B8594" s="35">
        <f>+INDEX(Исходные_данные!A:Z,A8594+$X$32-1,$X$30)</f>
        <v>0</v>
      </c>
      <c r="C8594" s="25">
        <f>+IFERROR(_xlfn.NUMBERVALUE(INDEX(Исходные_данные!A:Z,A8594+$X$32-1,$X$31),"."),0)</f>
        <v>0</v>
      </c>
      <c r="D8594" s="51"/>
      <c r="E8594" s="3">
        <f t="shared" si="1345"/>
        <v>1289.4580000000001</v>
      </c>
      <c r="F8594" s="3">
        <f t="shared" si="1346"/>
        <v>1289.4574600000001</v>
      </c>
      <c r="G8594" s="8">
        <f t="shared" si="1349"/>
        <v>0</v>
      </c>
      <c r="H8594" s="7">
        <f t="shared" si="1341"/>
        <v>0</v>
      </c>
      <c r="I8594" s="7">
        <f t="shared" si="1342"/>
        <v>0</v>
      </c>
      <c r="J8594">
        <f t="shared" si="1343"/>
        <v>0</v>
      </c>
      <c r="K8594">
        <f t="shared" si="1347"/>
        <v>0</v>
      </c>
      <c r="L8594">
        <f t="shared" si="1344"/>
        <v>0</v>
      </c>
      <c r="M8594" s="66" t="str">
        <f t="shared" si="1340"/>
        <v xml:space="preserve"> </v>
      </c>
    </row>
    <row r="8595" spans="1:13" x14ac:dyDescent="0.25">
      <c r="A8595" s="25">
        <f t="shared" si="1348"/>
        <v>8595</v>
      </c>
      <c r="B8595" s="35">
        <f>+INDEX(Исходные_данные!A:Z,A8595+$X$32-1,$X$30)</f>
        <v>0</v>
      </c>
      <c r="C8595" s="25">
        <f>+IFERROR(_xlfn.NUMBERVALUE(INDEX(Исходные_данные!A:Z,A8595+$X$32-1,$X$31),"."),0)</f>
        <v>0</v>
      </c>
      <c r="D8595" s="51"/>
      <c r="E8595" s="3">
        <f t="shared" si="1345"/>
        <v>1289.4580000000001</v>
      </c>
      <c r="F8595" s="3">
        <f t="shared" si="1346"/>
        <v>1289.4574600000001</v>
      </c>
      <c r="G8595" s="8">
        <f t="shared" si="1349"/>
        <v>0</v>
      </c>
      <c r="H8595" s="7">
        <f t="shared" si="1341"/>
        <v>0</v>
      </c>
      <c r="I8595" s="7">
        <f t="shared" si="1342"/>
        <v>0</v>
      </c>
      <c r="J8595">
        <f t="shared" si="1343"/>
        <v>0</v>
      </c>
      <c r="K8595">
        <f t="shared" si="1347"/>
        <v>0</v>
      </c>
      <c r="L8595">
        <f t="shared" si="1344"/>
        <v>0</v>
      </c>
      <c r="M8595" s="66" t="str">
        <f t="shared" si="1340"/>
        <v xml:space="preserve"> </v>
      </c>
    </row>
    <row r="8596" spans="1:13" x14ac:dyDescent="0.25">
      <c r="A8596" s="25">
        <f t="shared" si="1348"/>
        <v>8596</v>
      </c>
      <c r="B8596" s="35">
        <f>+INDEX(Исходные_данные!A:Z,A8596+$X$32-1,$X$30)</f>
        <v>0</v>
      </c>
      <c r="C8596" s="25">
        <f>+IFERROR(_xlfn.NUMBERVALUE(INDEX(Исходные_данные!A:Z,A8596+$X$32-1,$X$31),"."),0)</f>
        <v>0</v>
      </c>
      <c r="D8596" s="51"/>
      <c r="E8596" s="3">
        <f t="shared" si="1345"/>
        <v>1289.4580000000001</v>
      </c>
      <c r="F8596" s="3">
        <f t="shared" si="1346"/>
        <v>1289.4574600000001</v>
      </c>
      <c r="G8596" s="8">
        <f t="shared" si="1349"/>
        <v>0</v>
      </c>
      <c r="H8596" s="7">
        <f t="shared" si="1341"/>
        <v>0</v>
      </c>
      <c r="I8596" s="7">
        <f t="shared" si="1342"/>
        <v>0</v>
      </c>
      <c r="J8596">
        <f t="shared" si="1343"/>
        <v>0</v>
      </c>
      <c r="K8596">
        <f t="shared" si="1347"/>
        <v>0</v>
      </c>
      <c r="L8596">
        <f t="shared" si="1344"/>
        <v>0</v>
      </c>
      <c r="M8596" s="66" t="str">
        <f t="shared" si="1340"/>
        <v xml:space="preserve"> </v>
      </c>
    </row>
    <row r="8597" spans="1:13" x14ac:dyDescent="0.25">
      <c r="A8597" s="25">
        <f t="shared" si="1348"/>
        <v>8597</v>
      </c>
      <c r="B8597" s="35">
        <f>+INDEX(Исходные_данные!A:Z,A8597+$X$32-1,$X$30)</f>
        <v>0</v>
      </c>
      <c r="C8597" s="25">
        <f>+IFERROR(_xlfn.NUMBERVALUE(INDEX(Исходные_данные!A:Z,A8597+$X$32-1,$X$31),"."),0)</f>
        <v>0</v>
      </c>
      <c r="D8597" s="51"/>
      <c r="E8597" s="3">
        <f t="shared" si="1345"/>
        <v>1289.4580000000001</v>
      </c>
      <c r="F8597" s="3">
        <f t="shared" si="1346"/>
        <v>1289.4574600000001</v>
      </c>
      <c r="G8597" s="8">
        <f t="shared" si="1349"/>
        <v>0</v>
      </c>
      <c r="H8597" s="7">
        <f t="shared" si="1341"/>
        <v>0</v>
      </c>
      <c r="I8597" s="7">
        <f t="shared" si="1342"/>
        <v>0</v>
      </c>
      <c r="J8597">
        <f t="shared" si="1343"/>
        <v>0</v>
      </c>
      <c r="K8597">
        <f t="shared" si="1347"/>
        <v>0</v>
      </c>
      <c r="L8597">
        <f t="shared" si="1344"/>
        <v>0</v>
      </c>
      <c r="M8597" s="66" t="str">
        <f t="shared" si="1340"/>
        <v xml:space="preserve"> </v>
      </c>
    </row>
    <row r="8598" spans="1:13" x14ac:dyDescent="0.25">
      <c r="A8598" s="25">
        <f t="shared" si="1348"/>
        <v>8598</v>
      </c>
      <c r="B8598" s="35">
        <f>+INDEX(Исходные_данные!A:Z,A8598+$X$32-1,$X$30)</f>
        <v>0</v>
      </c>
      <c r="C8598" s="25">
        <f>+IFERROR(_xlfn.NUMBERVALUE(INDEX(Исходные_данные!A:Z,A8598+$X$32-1,$X$31),"."),0)</f>
        <v>0</v>
      </c>
      <c r="D8598" s="51"/>
      <c r="E8598" s="3">
        <f t="shared" si="1345"/>
        <v>1289.4580000000001</v>
      </c>
      <c r="F8598" s="3">
        <f t="shared" si="1346"/>
        <v>1289.4574600000001</v>
      </c>
      <c r="G8598" s="8">
        <f t="shared" si="1349"/>
        <v>0</v>
      </c>
      <c r="H8598" s="7">
        <f t="shared" si="1341"/>
        <v>0</v>
      </c>
      <c r="I8598" s="7">
        <f t="shared" si="1342"/>
        <v>0</v>
      </c>
      <c r="J8598">
        <f t="shared" si="1343"/>
        <v>0</v>
      </c>
      <c r="K8598">
        <f t="shared" si="1347"/>
        <v>0</v>
      </c>
      <c r="L8598">
        <f t="shared" si="1344"/>
        <v>0</v>
      </c>
      <c r="M8598" s="66" t="str">
        <f t="shared" si="1340"/>
        <v xml:space="preserve"> </v>
      </c>
    </row>
    <row r="8599" spans="1:13" x14ac:dyDescent="0.25">
      <c r="A8599" s="25">
        <f t="shared" si="1348"/>
        <v>8599</v>
      </c>
      <c r="B8599" s="35">
        <f>+INDEX(Исходные_данные!A:Z,A8599+$X$32-1,$X$30)</f>
        <v>0</v>
      </c>
      <c r="C8599" s="25">
        <f>+IFERROR(_xlfn.NUMBERVALUE(INDEX(Исходные_данные!A:Z,A8599+$X$32-1,$X$31),"."),0)</f>
        <v>0</v>
      </c>
      <c r="D8599" s="51"/>
      <c r="E8599" s="3">
        <f t="shared" si="1345"/>
        <v>1289.4580000000001</v>
      </c>
      <c r="F8599" s="3">
        <f t="shared" si="1346"/>
        <v>1289.4574600000001</v>
      </c>
      <c r="G8599" s="8">
        <f t="shared" si="1349"/>
        <v>0</v>
      </c>
      <c r="H8599" s="7">
        <f t="shared" si="1341"/>
        <v>0</v>
      </c>
      <c r="I8599" s="7">
        <f t="shared" si="1342"/>
        <v>0</v>
      </c>
      <c r="J8599">
        <f t="shared" si="1343"/>
        <v>0</v>
      </c>
      <c r="K8599">
        <f t="shared" si="1347"/>
        <v>0</v>
      </c>
      <c r="L8599">
        <f t="shared" si="1344"/>
        <v>0</v>
      </c>
      <c r="M8599" s="66" t="str">
        <f t="shared" si="1340"/>
        <v xml:space="preserve"> </v>
      </c>
    </row>
    <row r="8600" spans="1:13" x14ac:dyDescent="0.25">
      <c r="A8600" s="25">
        <f t="shared" si="1348"/>
        <v>8600</v>
      </c>
      <c r="B8600" s="35">
        <f>+INDEX(Исходные_данные!A:Z,A8600+$X$32-1,$X$30)</f>
        <v>0</v>
      </c>
      <c r="C8600" s="25">
        <f>+IFERROR(_xlfn.NUMBERVALUE(INDEX(Исходные_данные!A:Z,A8600+$X$32-1,$X$31),"."),0)</f>
        <v>0</v>
      </c>
      <c r="D8600" s="51"/>
      <c r="E8600" s="3">
        <f t="shared" si="1345"/>
        <v>1289.4580000000001</v>
      </c>
      <c r="F8600" s="3">
        <f t="shared" si="1346"/>
        <v>1289.4574600000001</v>
      </c>
      <c r="G8600" s="8">
        <f t="shared" si="1349"/>
        <v>0</v>
      </c>
      <c r="H8600" s="7">
        <f t="shared" si="1341"/>
        <v>0</v>
      </c>
      <c r="I8600" s="7">
        <f t="shared" si="1342"/>
        <v>0</v>
      </c>
      <c r="J8600">
        <f t="shared" si="1343"/>
        <v>0</v>
      </c>
      <c r="K8600">
        <f t="shared" si="1347"/>
        <v>0</v>
      </c>
      <c r="L8600">
        <f t="shared" si="1344"/>
        <v>0</v>
      </c>
      <c r="M8600" s="66" t="str">
        <f t="shared" si="1340"/>
        <v xml:space="preserve"> </v>
      </c>
    </row>
    <row r="8601" spans="1:13" x14ac:dyDescent="0.25">
      <c r="A8601" s="25">
        <f t="shared" si="1348"/>
        <v>8601</v>
      </c>
      <c r="B8601" s="35">
        <f>+INDEX(Исходные_данные!A:Z,A8601+$X$32-1,$X$30)</f>
        <v>0</v>
      </c>
      <c r="C8601" s="25">
        <f>+IFERROR(_xlfn.NUMBERVALUE(INDEX(Исходные_данные!A:Z,A8601+$X$32-1,$X$31),"."),0)</f>
        <v>0</v>
      </c>
      <c r="D8601" s="51"/>
      <c r="E8601" s="3">
        <f t="shared" si="1345"/>
        <v>1289.4580000000001</v>
      </c>
      <c r="F8601" s="3">
        <f t="shared" si="1346"/>
        <v>1289.4574600000001</v>
      </c>
      <c r="G8601" s="8">
        <f t="shared" si="1349"/>
        <v>0</v>
      </c>
      <c r="H8601" s="7">
        <f t="shared" si="1341"/>
        <v>0</v>
      </c>
      <c r="I8601" s="7">
        <f t="shared" si="1342"/>
        <v>0</v>
      </c>
      <c r="J8601">
        <f t="shared" si="1343"/>
        <v>0</v>
      </c>
      <c r="K8601">
        <f t="shared" si="1347"/>
        <v>0</v>
      </c>
      <c r="L8601">
        <f t="shared" si="1344"/>
        <v>0</v>
      </c>
      <c r="M8601" s="66" t="str">
        <f t="shared" si="1340"/>
        <v xml:space="preserve"> </v>
      </c>
    </row>
    <row r="8602" spans="1:13" x14ac:dyDescent="0.25">
      <c r="A8602" s="25">
        <f t="shared" si="1348"/>
        <v>8602</v>
      </c>
      <c r="B8602" s="35">
        <f>+INDEX(Исходные_данные!A:Z,A8602+$X$32-1,$X$30)</f>
        <v>0</v>
      </c>
      <c r="C8602" s="25">
        <f>+IFERROR(_xlfn.NUMBERVALUE(INDEX(Исходные_данные!A:Z,A8602+$X$32-1,$X$31),"."),0)</f>
        <v>0</v>
      </c>
      <c r="D8602" s="51"/>
      <c r="E8602" s="3">
        <f t="shared" si="1345"/>
        <v>1289.4580000000001</v>
      </c>
      <c r="F8602" s="3">
        <f t="shared" si="1346"/>
        <v>1289.4574600000001</v>
      </c>
      <c r="G8602" s="8">
        <f t="shared" si="1349"/>
        <v>0</v>
      </c>
      <c r="H8602" s="7">
        <f t="shared" si="1341"/>
        <v>0</v>
      </c>
      <c r="I8602" s="7">
        <f t="shared" si="1342"/>
        <v>0</v>
      </c>
      <c r="J8602">
        <f t="shared" si="1343"/>
        <v>0</v>
      </c>
      <c r="K8602">
        <f t="shared" si="1347"/>
        <v>0</v>
      </c>
      <c r="L8602">
        <f t="shared" si="1344"/>
        <v>0</v>
      </c>
      <c r="M8602" s="66" t="str">
        <f t="shared" si="1340"/>
        <v xml:space="preserve"> </v>
      </c>
    </row>
    <row r="8603" spans="1:13" x14ac:dyDescent="0.25">
      <c r="A8603" s="25">
        <f t="shared" si="1348"/>
        <v>8603</v>
      </c>
      <c r="B8603" s="35">
        <f>+INDEX(Исходные_данные!A:Z,A8603+$X$32-1,$X$30)</f>
        <v>0</v>
      </c>
      <c r="C8603" s="25">
        <f>+IFERROR(_xlfn.NUMBERVALUE(INDEX(Исходные_данные!A:Z,A8603+$X$32-1,$X$31),"."),0)</f>
        <v>0</v>
      </c>
      <c r="D8603" s="51"/>
      <c r="E8603" s="3">
        <f t="shared" si="1345"/>
        <v>1289.4580000000001</v>
      </c>
      <c r="F8603" s="3">
        <f t="shared" si="1346"/>
        <v>1289.4574600000001</v>
      </c>
      <c r="G8603" s="8">
        <f t="shared" si="1349"/>
        <v>0</v>
      </c>
      <c r="H8603" s="7">
        <f t="shared" si="1341"/>
        <v>0</v>
      </c>
      <c r="I8603" s="7">
        <f t="shared" si="1342"/>
        <v>0</v>
      </c>
      <c r="J8603">
        <f t="shared" si="1343"/>
        <v>0</v>
      </c>
      <c r="K8603">
        <f t="shared" si="1347"/>
        <v>0</v>
      </c>
      <c r="L8603">
        <f t="shared" si="1344"/>
        <v>0</v>
      </c>
      <c r="M8603" s="66" t="str">
        <f t="shared" si="1340"/>
        <v xml:space="preserve"> </v>
      </c>
    </row>
    <row r="8604" spans="1:13" x14ac:dyDescent="0.25">
      <c r="A8604" s="25">
        <f t="shared" si="1348"/>
        <v>8604</v>
      </c>
      <c r="B8604" s="35">
        <f>+INDEX(Исходные_данные!A:Z,A8604+$X$32-1,$X$30)</f>
        <v>0</v>
      </c>
      <c r="C8604" s="25">
        <f>+IFERROR(_xlfn.NUMBERVALUE(INDEX(Исходные_данные!A:Z,A8604+$X$32-1,$X$31),"."),0)</f>
        <v>0</v>
      </c>
      <c r="D8604" s="51"/>
      <c r="E8604" s="3">
        <f t="shared" si="1345"/>
        <v>1289.4580000000001</v>
      </c>
      <c r="F8604" s="3">
        <f t="shared" si="1346"/>
        <v>1289.4574600000001</v>
      </c>
      <c r="G8604" s="8">
        <f t="shared" si="1349"/>
        <v>0</v>
      </c>
      <c r="H8604" s="7">
        <f t="shared" si="1341"/>
        <v>0</v>
      </c>
      <c r="I8604" s="7">
        <f t="shared" si="1342"/>
        <v>0</v>
      </c>
      <c r="J8604">
        <f t="shared" si="1343"/>
        <v>0</v>
      </c>
      <c r="K8604">
        <f t="shared" si="1347"/>
        <v>0</v>
      </c>
      <c r="L8604">
        <f t="shared" si="1344"/>
        <v>0</v>
      </c>
      <c r="M8604" s="66" t="str">
        <f t="shared" ref="M8604:M8667" si="1350">IF(AC8619=1,"",+CONCATENATE(IF($AC$43=1,CONCATENATE(D8604," "),""),IF($AC$44=1,CONCATENATE(E8604," (",TEXT(G8604,"0,0"),"%)"),"")))</f>
        <v xml:space="preserve"> </v>
      </c>
    </row>
    <row r="8605" spans="1:13" x14ac:dyDescent="0.25">
      <c r="A8605" s="25">
        <f t="shared" si="1348"/>
        <v>8605</v>
      </c>
      <c r="B8605" s="35">
        <f>+INDEX(Исходные_данные!A:Z,A8605+$X$32-1,$X$30)</f>
        <v>0</v>
      </c>
      <c r="C8605" s="25">
        <f>+IFERROR(_xlfn.NUMBERVALUE(INDEX(Исходные_данные!A:Z,A8605+$X$32-1,$X$31),"."),0)</f>
        <v>0</v>
      </c>
      <c r="D8605" s="51"/>
      <c r="E8605" s="3">
        <f t="shared" si="1345"/>
        <v>1289.4580000000001</v>
      </c>
      <c r="F8605" s="3">
        <f t="shared" si="1346"/>
        <v>1289.4574600000001</v>
      </c>
      <c r="G8605" s="8">
        <f t="shared" si="1349"/>
        <v>0</v>
      </c>
      <c r="H8605" s="7">
        <f t="shared" si="1341"/>
        <v>0</v>
      </c>
      <c r="I8605" s="7">
        <f t="shared" si="1342"/>
        <v>0</v>
      </c>
      <c r="J8605">
        <f t="shared" si="1343"/>
        <v>0</v>
      </c>
      <c r="K8605">
        <f t="shared" si="1347"/>
        <v>0</v>
      </c>
      <c r="L8605">
        <f t="shared" si="1344"/>
        <v>0</v>
      </c>
      <c r="M8605" s="66" t="str">
        <f t="shared" si="1350"/>
        <v xml:space="preserve"> </v>
      </c>
    </row>
    <row r="8606" spans="1:13" x14ac:dyDescent="0.25">
      <c r="A8606" s="25">
        <f t="shared" si="1348"/>
        <v>8606</v>
      </c>
      <c r="B8606" s="35">
        <f>+INDEX(Исходные_данные!A:Z,A8606+$X$32-1,$X$30)</f>
        <v>0</v>
      </c>
      <c r="C8606" s="25">
        <f>+IFERROR(_xlfn.NUMBERVALUE(INDEX(Исходные_данные!A:Z,A8606+$X$32-1,$X$31),"."),0)</f>
        <v>0</v>
      </c>
      <c r="D8606" s="51"/>
      <c r="E8606" s="3">
        <f t="shared" si="1345"/>
        <v>1289.4580000000001</v>
      </c>
      <c r="F8606" s="3">
        <f t="shared" si="1346"/>
        <v>1289.4574600000001</v>
      </c>
      <c r="G8606" s="8">
        <f t="shared" si="1349"/>
        <v>0</v>
      </c>
      <c r="H8606" s="7">
        <f t="shared" si="1341"/>
        <v>0</v>
      </c>
      <c r="I8606" s="7">
        <f t="shared" si="1342"/>
        <v>0</v>
      </c>
      <c r="J8606">
        <f t="shared" si="1343"/>
        <v>0</v>
      </c>
      <c r="K8606">
        <f t="shared" si="1347"/>
        <v>0</v>
      </c>
      <c r="L8606">
        <f t="shared" si="1344"/>
        <v>0</v>
      </c>
      <c r="M8606" s="66" t="str">
        <f t="shared" si="1350"/>
        <v xml:space="preserve"> </v>
      </c>
    </row>
    <row r="8607" spans="1:13" x14ac:dyDescent="0.25">
      <c r="A8607" s="25">
        <f t="shared" si="1348"/>
        <v>8607</v>
      </c>
      <c r="B8607" s="35">
        <f>+INDEX(Исходные_данные!A:Z,A8607+$X$32-1,$X$30)</f>
        <v>0</v>
      </c>
      <c r="C8607" s="25">
        <f>+IFERROR(_xlfn.NUMBERVALUE(INDEX(Исходные_данные!A:Z,A8607+$X$32-1,$X$31),"."),0)</f>
        <v>0</v>
      </c>
      <c r="D8607" s="51"/>
      <c r="E8607" s="3">
        <f t="shared" si="1345"/>
        <v>1289.4580000000001</v>
      </c>
      <c r="F8607" s="3">
        <f t="shared" si="1346"/>
        <v>1289.4574600000001</v>
      </c>
      <c r="G8607" s="8">
        <f t="shared" si="1349"/>
        <v>0</v>
      </c>
      <c r="H8607" s="7">
        <f t="shared" si="1341"/>
        <v>0</v>
      </c>
      <c r="I8607" s="7">
        <f t="shared" si="1342"/>
        <v>0</v>
      </c>
      <c r="J8607">
        <f t="shared" si="1343"/>
        <v>0</v>
      </c>
      <c r="K8607">
        <f t="shared" si="1347"/>
        <v>0</v>
      </c>
      <c r="L8607">
        <f t="shared" si="1344"/>
        <v>0</v>
      </c>
      <c r="M8607" s="66" t="str">
        <f t="shared" si="1350"/>
        <v xml:space="preserve"> </v>
      </c>
    </row>
    <row r="8608" spans="1:13" x14ac:dyDescent="0.25">
      <c r="A8608" s="25">
        <f t="shared" si="1348"/>
        <v>8608</v>
      </c>
      <c r="B8608" s="35">
        <f>+INDEX(Исходные_данные!A:Z,A8608+$X$32-1,$X$30)</f>
        <v>0</v>
      </c>
      <c r="C8608" s="25">
        <f>+IFERROR(_xlfn.NUMBERVALUE(INDEX(Исходные_данные!A:Z,A8608+$X$32-1,$X$31),"."),0)</f>
        <v>0</v>
      </c>
      <c r="D8608" s="51"/>
      <c r="E8608" s="3">
        <f t="shared" si="1345"/>
        <v>1289.4580000000001</v>
      </c>
      <c r="F8608" s="3">
        <f t="shared" si="1346"/>
        <v>1289.4574600000001</v>
      </c>
      <c r="G8608" s="8">
        <f t="shared" si="1349"/>
        <v>0</v>
      </c>
      <c r="H8608" s="7">
        <f t="shared" si="1341"/>
        <v>0</v>
      </c>
      <c r="I8608" s="7">
        <f t="shared" si="1342"/>
        <v>0</v>
      </c>
      <c r="J8608">
        <f t="shared" si="1343"/>
        <v>0</v>
      </c>
      <c r="K8608">
        <f t="shared" si="1347"/>
        <v>0</v>
      </c>
      <c r="L8608">
        <f t="shared" si="1344"/>
        <v>0</v>
      </c>
      <c r="M8608" s="66" t="str">
        <f t="shared" si="1350"/>
        <v xml:space="preserve"> </v>
      </c>
    </row>
    <row r="8609" spans="1:13" x14ac:dyDescent="0.25">
      <c r="A8609" s="25">
        <f t="shared" si="1348"/>
        <v>8609</v>
      </c>
      <c r="B8609" s="35">
        <f>+INDEX(Исходные_данные!A:Z,A8609+$X$32-1,$X$30)</f>
        <v>0</v>
      </c>
      <c r="C8609" s="25">
        <f>+IFERROR(_xlfn.NUMBERVALUE(INDEX(Исходные_данные!A:Z,A8609+$X$32-1,$X$31),"."),0)</f>
        <v>0</v>
      </c>
      <c r="D8609" s="51"/>
      <c r="E8609" s="3">
        <f t="shared" si="1345"/>
        <v>1289.4580000000001</v>
      </c>
      <c r="F8609" s="3">
        <f t="shared" si="1346"/>
        <v>1289.4574600000001</v>
      </c>
      <c r="G8609" s="8">
        <f t="shared" si="1349"/>
        <v>0</v>
      </c>
      <c r="H8609" s="7">
        <f t="shared" si="1341"/>
        <v>0</v>
      </c>
      <c r="I8609" s="7">
        <f t="shared" si="1342"/>
        <v>0</v>
      </c>
      <c r="J8609">
        <f t="shared" si="1343"/>
        <v>0</v>
      </c>
      <c r="K8609">
        <f t="shared" si="1347"/>
        <v>0</v>
      </c>
      <c r="L8609">
        <f t="shared" si="1344"/>
        <v>0</v>
      </c>
      <c r="M8609" s="66" t="str">
        <f t="shared" si="1350"/>
        <v xml:space="preserve"> </v>
      </c>
    </row>
    <row r="8610" spans="1:13" x14ac:dyDescent="0.25">
      <c r="A8610" s="25">
        <f t="shared" si="1348"/>
        <v>8610</v>
      </c>
      <c r="B8610" s="35">
        <f>+INDEX(Исходные_данные!A:Z,A8610+$X$32-1,$X$30)</f>
        <v>0</v>
      </c>
      <c r="C8610" s="25">
        <f>+IFERROR(_xlfn.NUMBERVALUE(INDEX(Исходные_данные!A:Z,A8610+$X$32-1,$X$31),"."),0)</f>
        <v>0</v>
      </c>
      <c r="D8610" s="51"/>
      <c r="E8610" s="3">
        <f t="shared" si="1345"/>
        <v>1289.4580000000001</v>
      </c>
      <c r="F8610" s="3">
        <f t="shared" si="1346"/>
        <v>1289.4574600000001</v>
      </c>
      <c r="G8610" s="8">
        <f t="shared" si="1349"/>
        <v>0</v>
      </c>
      <c r="H8610" s="7">
        <f t="shared" si="1341"/>
        <v>0</v>
      </c>
      <c r="I8610" s="7">
        <f t="shared" si="1342"/>
        <v>0</v>
      </c>
      <c r="J8610">
        <f t="shared" si="1343"/>
        <v>0</v>
      </c>
      <c r="K8610">
        <f t="shared" si="1347"/>
        <v>0</v>
      </c>
      <c r="L8610">
        <f t="shared" si="1344"/>
        <v>0</v>
      </c>
      <c r="M8610" s="66" t="str">
        <f t="shared" si="1350"/>
        <v xml:space="preserve"> </v>
      </c>
    </row>
    <row r="8611" spans="1:13" x14ac:dyDescent="0.25">
      <c r="A8611" s="25">
        <f t="shared" si="1348"/>
        <v>8611</v>
      </c>
      <c r="B8611" s="35">
        <f>+INDEX(Исходные_данные!A:Z,A8611+$X$32-1,$X$30)</f>
        <v>0</v>
      </c>
      <c r="C8611" s="25">
        <f>+IFERROR(_xlfn.NUMBERVALUE(INDEX(Исходные_данные!A:Z,A8611+$X$32-1,$X$31),"."),0)</f>
        <v>0</v>
      </c>
      <c r="D8611" s="51"/>
      <c r="E8611" s="3">
        <f t="shared" si="1345"/>
        <v>1289.4580000000001</v>
      </c>
      <c r="F8611" s="3">
        <f t="shared" si="1346"/>
        <v>1289.4574600000001</v>
      </c>
      <c r="G8611" s="8">
        <f t="shared" si="1349"/>
        <v>0</v>
      </c>
      <c r="H8611" s="7">
        <f t="shared" si="1341"/>
        <v>0</v>
      </c>
      <c r="I8611" s="7">
        <f t="shared" si="1342"/>
        <v>0</v>
      </c>
      <c r="J8611">
        <f t="shared" si="1343"/>
        <v>0</v>
      </c>
      <c r="K8611">
        <f t="shared" si="1347"/>
        <v>0</v>
      </c>
      <c r="L8611">
        <f t="shared" si="1344"/>
        <v>0</v>
      </c>
      <c r="M8611" s="66" t="str">
        <f t="shared" si="1350"/>
        <v xml:space="preserve"> </v>
      </c>
    </row>
    <row r="8612" spans="1:13" x14ac:dyDescent="0.25">
      <c r="A8612" s="25">
        <f t="shared" si="1348"/>
        <v>8612</v>
      </c>
      <c r="B8612" s="35">
        <f>+INDEX(Исходные_данные!A:Z,A8612+$X$32-1,$X$30)</f>
        <v>0</v>
      </c>
      <c r="C8612" s="25">
        <f>+IFERROR(_xlfn.NUMBERVALUE(INDEX(Исходные_данные!A:Z,A8612+$X$32-1,$X$31),"."),0)</f>
        <v>0</v>
      </c>
      <c r="D8612" s="51"/>
      <c r="E8612" s="3">
        <f t="shared" si="1345"/>
        <v>1289.4580000000001</v>
      </c>
      <c r="F8612" s="3">
        <f t="shared" si="1346"/>
        <v>1289.4574600000001</v>
      </c>
      <c r="G8612" s="8">
        <f t="shared" si="1349"/>
        <v>0</v>
      </c>
      <c r="H8612" s="7">
        <f t="shared" si="1341"/>
        <v>0</v>
      </c>
      <c r="I8612" s="7">
        <f t="shared" si="1342"/>
        <v>0</v>
      </c>
      <c r="J8612">
        <f t="shared" si="1343"/>
        <v>0</v>
      </c>
      <c r="K8612">
        <f t="shared" si="1347"/>
        <v>0</v>
      </c>
      <c r="L8612">
        <f t="shared" si="1344"/>
        <v>0</v>
      </c>
      <c r="M8612" s="66" t="str">
        <f t="shared" si="1350"/>
        <v xml:space="preserve"> </v>
      </c>
    </row>
    <row r="8613" spans="1:13" x14ac:dyDescent="0.25">
      <c r="A8613" s="25">
        <f t="shared" si="1348"/>
        <v>8613</v>
      </c>
      <c r="B8613" s="35">
        <f>+INDEX(Исходные_данные!A:Z,A8613+$X$32-1,$X$30)</f>
        <v>0</v>
      </c>
      <c r="C8613" s="25">
        <f>+IFERROR(_xlfn.NUMBERVALUE(INDEX(Исходные_данные!A:Z,A8613+$X$32-1,$X$31),"."),0)</f>
        <v>0</v>
      </c>
      <c r="D8613" s="51"/>
      <c r="E8613" s="3">
        <f t="shared" si="1345"/>
        <v>1289.4580000000001</v>
      </c>
      <c r="F8613" s="3">
        <f t="shared" si="1346"/>
        <v>1289.4574600000001</v>
      </c>
      <c r="G8613" s="8">
        <f t="shared" si="1349"/>
        <v>0</v>
      </c>
      <c r="H8613" s="7">
        <f t="shared" si="1341"/>
        <v>0</v>
      </c>
      <c r="I8613" s="7">
        <f t="shared" si="1342"/>
        <v>0</v>
      </c>
      <c r="J8613">
        <f t="shared" si="1343"/>
        <v>0</v>
      </c>
      <c r="K8613">
        <f t="shared" si="1347"/>
        <v>0</v>
      </c>
      <c r="L8613">
        <f t="shared" si="1344"/>
        <v>0</v>
      </c>
      <c r="M8613" s="66" t="str">
        <f t="shared" si="1350"/>
        <v xml:space="preserve"> </v>
      </c>
    </row>
    <row r="8614" spans="1:13" x14ac:dyDescent="0.25">
      <c r="A8614" s="25">
        <f t="shared" si="1348"/>
        <v>8614</v>
      </c>
      <c r="B8614" s="35">
        <f>+INDEX(Исходные_данные!A:Z,A8614+$X$32-1,$X$30)</f>
        <v>0</v>
      </c>
      <c r="C8614" s="25">
        <f>+IFERROR(_xlfn.NUMBERVALUE(INDEX(Исходные_данные!A:Z,A8614+$X$32-1,$X$31),"."),0)</f>
        <v>0</v>
      </c>
      <c r="D8614" s="51"/>
      <c r="E8614" s="3">
        <f t="shared" si="1345"/>
        <v>1289.4580000000001</v>
      </c>
      <c r="F8614" s="3">
        <f t="shared" si="1346"/>
        <v>1289.4574600000001</v>
      </c>
      <c r="G8614" s="8">
        <f t="shared" si="1349"/>
        <v>0</v>
      </c>
      <c r="H8614" s="7">
        <f t="shared" si="1341"/>
        <v>0</v>
      </c>
      <c r="I8614" s="7">
        <f t="shared" si="1342"/>
        <v>0</v>
      </c>
      <c r="J8614">
        <f t="shared" si="1343"/>
        <v>0</v>
      </c>
      <c r="K8614">
        <f t="shared" si="1347"/>
        <v>0</v>
      </c>
      <c r="L8614">
        <f t="shared" si="1344"/>
        <v>0</v>
      </c>
      <c r="M8614" s="66" t="str">
        <f t="shared" si="1350"/>
        <v xml:space="preserve"> </v>
      </c>
    </row>
    <row r="8615" spans="1:13" x14ac:dyDescent="0.25">
      <c r="A8615" s="25">
        <f t="shared" si="1348"/>
        <v>8615</v>
      </c>
      <c r="B8615" s="35">
        <f>+INDEX(Исходные_данные!A:Z,A8615+$X$32-1,$X$30)</f>
        <v>0</v>
      </c>
      <c r="C8615" s="25">
        <f>+IFERROR(_xlfn.NUMBERVALUE(INDEX(Исходные_данные!A:Z,A8615+$X$32-1,$X$31),"."),0)</f>
        <v>0</v>
      </c>
      <c r="D8615" s="51"/>
      <c r="E8615" s="3">
        <f t="shared" si="1345"/>
        <v>1289.4580000000001</v>
      </c>
      <c r="F8615" s="3">
        <f t="shared" si="1346"/>
        <v>1289.4574600000001</v>
      </c>
      <c r="G8615" s="8">
        <f t="shared" si="1349"/>
        <v>0</v>
      </c>
      <c r="H8615" s="7">
        <f t="shared" si="1341"/>
        <v>0</v>
      </c>
      <c r="I8615" s="7">
        <f t="shared" si="1342"/>
        <v>0</v>
      </c>
      <c r="J8615">
        <f t="shared" si="1343"/>
        <v>0</v>
      </c>
      <c r="K8615">
        <f t="shared" si="1347"/>
        <v>0</v>
      </c>
      <c r="L8615">
        <f t="shared" si="1344"/>
        <v>0</v>
      </c>
      <c r="M8615" s="66" t="str">
        <f t="shared" si="1350"/>
        <v xml:space="preserve"> </v>
      </c>
    </row>
    <row r="8616" spans="1:13" x14ac:dyDescent="0.25">
      <c r="A8616" s="25">
        <f t="shared" si="1348"/>
        <v>8616</v>
      </c>
      <c r="B8616" s="35">
        <f>+INDEX(Исходные_данные!A:Z,A8616+$X$32-1,$X$30)</f>
        <v>0</v>
      </c>
      <c r="C8616" s="25">
        <f>+IFERROR(_xlfn.NUMBERVALUE(INDEX(Исходные_данные!A:Z,A8616+$X$32-1,$X$31),"."),0)</f>
        <v>0</v>
      </c>
      <c r="D8616" s="51"/>
      <c r="E8616" s="3">
        <f t="shared" si="1345"/>
        <v>1289.4580000000001</v>
      </c>
      <c r="F8616" s="3">
        <f t="shared" si="1346"/>
        <v>1289.4574600000001</v>
      </c>
      <c r="G8616" s="8">
        <f t="shared" si="1349"/>
        <v>0</v>
      </c>
      <c r="H8616" s="7">
        <f t="shared" si="1341"/>
        <v>0</v>
      </c>
      <c r="I8616" s="7">
        <f t="shared" si="1342"/>
        <v>0</v>
      </c>
      <c r="J8616">
        <f t="shared" si="1343"/>
        <v>0</v>
      </c>
      <c r="K8616">
        <f t="shared" si="1347"/>
        <v>0</v>
      </c>
      <c r="L8616">
        <f t="shared" si="1344"/>
        <v>0</v>
      </c>
      <c r="M8616" s="66" t="str">
        <f t="shared" si="1350"/>
        <v xml:space="preserve"> </v>
      </c>
    </row>
    <row r="8617" spans="1:13" x14ac:dyDescent="0.25">
      <c r="A8617" s="25">
        <f t="shared" si="1348"/>
        <v>8617</v>
      </c>
      <c r="B8617" s="35">
        <f>+INDEX(Исходные_данные!A:Z,A8617+$X$32-1,$X$30)</f>
        <v>0</v>
      </c>
      <c r="C8617" s="25">
        <f>+IFERROR(_xlfn.NUMBERVALUE(INDEX(Исходные_данные!A:Z,A8617+$X$32-1,$X$31),"."),0)</f>
        <v>0</v>
      </c>
      <c r="D8617" s="51"/>
      <c r="E8617" s="3">
        <f t="shared" si="1345"/>
        <v>1289.4580000000001</v>
      </c>
      <c r="F8617" s="3">
        <f t="shared" si="1346"/>
        <v>1289.4574600000001</v>
      </c>
      <c r="G8617" s="8">
        <f t="shared" si="1349"/>
        <v>0</v>
      </c>
      <c r="H8617" s="7">
        <f t="shared" si="1341"/>
        <v>0</v>
      </c>
      <c r="I8617" s="7">
        <f t="shared" si="1342"/>
        <v>0</v>
      </c>
      <c r="J8617">
        <f t="shared" si="1343"/>
        <v>0</v>
      </c>
      <c r="K8617">
        <f t="shared" si="1347"/>
        <v>0</v>
      </c>
      <c r="L8617">
        <f t="shared" si="1344"/>
        <v>0</v>
      </c>
      <c r="M8617" s="66" t="str">
        <f t="shared" si="1350"/>
        <v xml:space="preserve"> </v>
      </c>
    </row>
    <row r="8618" spans="1:13" x14ac:dyDescent="0.25">
      <c r="A8618" s="25">
        <f t="shared" si="1348"/>
        <v>8618</v>
      </c>
      <c r="B8618" s="35">
        <f>+INDEX(Исходные_данные!A:Z,A8618+$X$32-1,$X$30)</f>
        <v>0</v>
      </c>
      <c r="C8618" s="25">
        <f>+IFERROR(_xlfn.NUMBERVALUE(INDEX(Исходные_данные!A:Z,A8618+$X$32-1,$X$31),"."),0)</f>
        <v>0</v>
      </c>
      <c r="D8618" s="51"/>
      <c r="E8618" s="3">
        <f t="shared" si="1345"/>
        <v>1289.4580000000001</v>
      </c>
      <c r="F8618" s="3">
        <f t="shared" si="1346"/>
        <v>1289.4574600000001</v>
      </c>
      <c r="G8618" s="8">
        <f t="shared" si="1349"/>
        <v>0</v>
      </c>
      <c r="H8618" s="7">
        <f t="shared" si="1341"/>
        <v>0</v>
      </c>
      <c r="I8618" s="7">
        <f t="shared" si="1342"/>
        <v>0</v>
      </c>
      <c r="J8618">
        <f t="shared" si="1343"/>
        <v>0</v>
      </c>
      <c r="K8618">
        <f t="shared" si="1347"/>
        <v>0</v>
      </c>
      <c r="L8618">
        <f t="shared" si="1344"/>
        <v>0</v>
      </c>
      <c r="M8618" s="66" t="str">
        <f t="shared" si="1350"/>
        <v xml:space="preserve"> </v>
      </c>
    </row>
    <row r="8619" spans="1:13" x14ac:dyDescent="0.25">
      <c r="A8619" s="25">
        <f t="shared" si="1348"/>
        <v>8619</v>
      </c>
      <c r="B8619" s="35">
        <f>+INDEX(Исходные_данные!A:Z,A8619+$X$32-1,$X$30)</f>
        <v>0</v>
      </c>
      <c r="C8619" s="25">
        <f>+IFERROR(_xlfn.NUMBERVALUE(INDEX(Исходные_данные!A:Z,A8619+$X$32-1,$X$31),"."),0)</f>
        <v>0</v>
      </c>
      <c r="D8619" s="51"/>
      <c r="E8619" s="3">
        <f t="shared" si="1345"/>
        <v>1289.4580000000001</v>
      </c>
      <c r="F8619" s="3">
        <f t="shared" si="1346"/>
        <v>1289.4574600000001</v>
      </c>
      <c r="G8619" s="8">
        <f t="shared" si="1349"/>
        <v>0</v>
      </c>
      <c r="H8619" s="7">
        <f t="shared" si="1341"/>
        <v>0</v>
      </c>
      <c r="I8619" s="7">
        <f t="shared" si="1342"/>
        <v>0</v>
      </c>
      <c r="J8619">
        <f t="shared" si="1343"/>
        <v>0</v>
      </c>
      <c r="K8619">
        <f t="shared" si="1347"/>
        <v>0</v>
      </c>
      <c r="L8619">
        <f t="shared" si="1344"/>
        <v>0</v>
      </c>
      <c r="M8619" s="66" t="str">
        <f t="shared" si="1350"/>
        <v xml:space="preserve"> </v>
      </c>
    </row>
    <row r="8620" spans="1:13" x14ac:dyDescent="0.25">
      <c r="A8620" s="25">
        <f t="shared" si="1348"/>
        <v>8620</v>
      </c>
      <c r="B8620" s="35">
        <f>+INDEX(Исходные_данные!A:Z,A8620+$X$32-1,$X$30)</f>
        <v>0</v>
      </c>
      <c r="C8620" s="25">
        <f>+IFERROR(_xlfn.NUMBERVALUE(INDEX(Исходные_данные!A:Z,A8620+$X$32-1,$X$31),"."),0)</f>
        <v>0</v>
      </c>
      <c r="D8620" s="51"/>
      <c r="E8620" s="3">
        <f t="shared" si="1345"/>
        <v>1289.4580000000001</v>
      </c>
      <c r="F8620" s="3">
        <f t="shared" si="1346"/>
        <v>1289.4574600000001</v>
      </c>
      <c r="G8620" s="8">
        <f t="shared" si="1349"/>
        <v>0</v>
      </c>
      <c r="H8620" s="7">
        <f t="shared" si="1341"/>
        <v>0</v>
      </c>
      <c r="I8620" s="7">
        <f t="shared" si="1342"/>
        <v>0</v>
      </c>
      <c r="J8620">
        <f t="shared" si="1343"/>
        <v>0</v>
      </c>
      <c r="K8620">
        <f t="shared" si="1347"/>
        <v>0</v>
      </c>
      <c r="L8620">
        <f t="shared" si="1344"/>
        <v>0</v>
      </c>
      <c r="M8620" s="66" t="str">
        <f t="shared" si="1350"/>
        <v xml:space="preserve"> </v>
      </c>
    </row>
    <row r="8621" spans="1:13" x14ac:dyDescent="0.25">
      <c r="A8621" s="25">
        <f t="shared" si="1348"/>
        <v>8621</v>
      </c>
      <c r="B8621" s="35">
        <f>+INDEX(Исходные_данные!A:Z,A8621+$X$32-1,$X$30)</f>
        <v>0</v>
      </c>
      <c r="C8621" s="25">
        <f>+IFERROR(_xlfn.NUMBERVALUE(INDEX(Исходные_данные!A:Z,A8621+$X$32-1,$X$31),"."),0)</f>
        <v>0</v>
      </c>
      <c r="D8621" s="51"/>
      <c r="E8621" s="3">
        <f t="shared" si="1345"/>
        <v>1289.4580000000001</v>
      </c>
      <c r="F8621" s="3">
        <f t="shared" si="1346"/>
        <v>1289.4574600000001</v>
      </c>
      <c r="G8621" s="8">
        <f t="shared" si="1349"/>
        <v>0</v>
      </c>
      <c r="H8621" s="7">
        <f t="shared" si="1341"/>
        <v>0</v>
      </c>
      <c r="I8621" s="7">
        <f t="shared" si="1342"/>
        <v>0</v>
      </c>
      <c r="J8621">
        <f t="shared" si="1343"/>
        <v>0</v>
      </c>
      <c r="K8621">
        <f t="shared" si="1347"/>
        <v>0</v>
      </c>
      <c r="L8621">
        <f t="shared" si="1344"/>
        <v>0</v>
      </c>
      <c r="M8621" s="66" t="str">
        <f t="shared" si="1350"/>
        <v xml:space="preserve"> </v>
      </c>
    </row>
    <row r="8622" spans="1:13" x14ac:dyDescent="0.25">
      <c r="A8622" s="25">
        <f t="shared" si="1348"/>
        <v>8622</v>
      </c>
      <c r="B8622" s="35">
        <f>+INDEX(Исходные_данные!A:Z,A8622+$X$32-1,$X$30)</f>
        <v>0</v>
      </c>
      <c r="C8622" s="25">
        <f>+IFERROR(_xlfn.NUMBERVALUE(INDEX(Исходные_данные!A:Z,A8622+$X$32-1,$X$31),"."),0)</f>
        <v>0</v>
      </c>
      <c r="D8622" s="51"/>
      <c r="E8622" s="3">
        <f t="shared" si="1345"/>
        <v>1289.4580000000001</v>
      </c>
      <c r="F8622" s="3">
        <f t="shared" si="1346"/>
        <v>1289.4574600000001</v>
      </c>
      <c r="G8622" s="8">
        <f t="shared" si="1349"/>
        <v>0</v>
      </c>
      <c r="H8622" s="7">
        <f t="shared" si="1341"/>
        <v>0</v>
      </c>
      <c r="I8622" s="7">
        <f t="shared" si="1342"/>
        <v>0</v>
      </c>
      <c r="J8622">
        <f t="shared" si="1343"/>
        <v>0</v>
      </c>
      <c r="K8622">
        <f t="shared" si="1347"/>
        <v>0</v>
      </c>
      <c r="L8622">
        <f t="shared" si="1344"/>
        <v>0</v>
      </c>
      <c r="M8622" s="66" t="str">
        <f t="shared" si="1350"/>
        <v xml:space="preserve"> </v>
      </c>
    </row>
    <row r="8623" spans="1:13" x14ac:dyDescent="0.25">
      <c r="A8623" s="25">
        <f t="shared" si="1348"/>
        <v>8623</v>
      </c>
      <c r="B8623" s="35">
        <f>+INDEX(Исходные_данные!A:Z,A8623+$X$32-1,$X$30)</f>
        <v>0</v>
      </c>
      <c r="C8623" s="25">
        <f>+IFERROR(_xlfn.NUMBERVALUE(INDEX(Исходные_данные!A:Z,A8623+$X$32-1,$X$31),"."),0)</f>
        <v>0</v>
      </c>
      <c r="D8623" s="51"/>
      <c r="E8623" s="3">
        <f t="shared" si="1345"/>
        <v>1289.4580000000001</v>
      </c>
      <c r="F8623" s="3">
        <f t="shared" si="1346"/>
        <v>1289.4574600000001</v>
      </c>
      <c r="G8623" s="8">
        <f t="shared" si="1349"/>
        <v>0</v>
      </c>
      <c r="H8623" s="7">
        <f t="shared" si="1341"/>
        <v>0</v>
      </c>
      <c r="I8623" s="7">
        <f t="shared" si="1342"/>
        <v>0</v>
      </c>
      <c r="J8623">
        <f t="shared" si="1343"/>
        <v>0</v>
      </c>
      <c r="K8623">
        <f t="shared" si="1347"/>
        <v>0</v>
      </c>
      <c r="L8623">
        <f t="shared" si="1344"/>
        <v>0</v>
      </c>
      <c r="M8623" s="66" t="str">
        <f t="shared" si="1350"/>
        <v xml:space="preserve"> </v>
      </c>
    </row>
    <row r="8624" spans="1:13" x14ac:dyDescent="0.25">
      <c r="A8624" s="25">
        <f t="shared" si="1348"/>
        <v>8624</v>
      </c>
      <c r="B8624" s="35">
        <f>+INDEX(Исходные_данные!A:Z,A8624+$X$32-1,$X$30)</f>
        <v>0</v>
      </c>
      <c r="C8624" s="25">
        <f>+IFERROR(_xlfn.NUMBERVALUE(INDEX(Исходные_данные!A:Z,A8624+$X$32-1,$X$31),"."),0)</f>
        <v>0</v>
      </c>
      <c r="D8624" s="51"/>
      <c r="E8624" s="3">
        <f t="shared" si="1345"/>
        <v>1289.4580000000001</v>
      </c>
      <c r="F8624" s="3">
        <f t="shared" si="1346"/>
        <v>1289.4574600000001</v>
      </c>
      <c r="G8624" s="8">
        <f t="shared" si="1349"/>
        <v>0</v>
      </c>
      <c r="H8624" s="7">
        <f t="shared" si="1341"/>
        <v>0</v>
      </c>
      <c r="I8624" s="7">
        <f t="shared" si="1342"/>
        <v>0</v>
      </c>
      <c r="J8624">
        <f t="shared" si="1343"/>
        <v>0</v>
      </c>
      <c r="K8624">
        <f t="shared" si="1347"/>
        <v>0</v>
      </c>
      <c r="L8624">
        <f t="shared" si="1344"/>
        <v>0</v>
      </c>
      <c r="M8624" s="66" t="str">
        <f t="shared" si="1350"/>
        <v xml:space="preserve"> </v>
      </c>
    </row>
    <row r="8625" spans="1:13" x14ac:dyDescent="0.25">
      <c r="A8625" s="25">
        <f t="shared" si="1348"/>
        <v>8625</v>
      </c>
      <c r="B8625" s="35">
        <f>+INDEX(Исходные_данные!A:Z,A8625+$X$32-1,$X$30)</f>
        <v>0</v>
      </c>
      <c r="C8625" s="25">
        <f>+IFERROR(_xlfn.NUMBERVALUE(INDEX(Исходные_данные!A:Z,A8625+$X$32-1,$X$31),"."),0)</f>
        <v>0</v>
      </c>
      <c r="D8625" s="51"/>
      <c r="E8625" s="3">
        <f t="shared" si="1345"/>
        <v>1289.4580000000001</v>
      </c>
      <c r="F8625" s="3">
        <f t="shared" si="1346"/>
        <v>1289.4574600000001</v>
      </c>
      <c r="G8625" s="8">
        <f t="shared" si="1349"/>
        <v>0</v>
      </c>
      <c r="H8625" s="7">
        <f t="shared" si="1341"/>
        <v>0</v>
      </c>
      <c r="I8625" s="7">
        <f t="shared" si="1342"/>
        <v>0</v>
      </c>
      <c r="J8625">
        <f t="shared" si="1343"/>
        <v>0</v>
      </c>
      <c r="K8625">
        <f t="shared" si="1347"/>
        <v>0</v>
      </c>
      <c r="L8625">
        <f t="shared" si="1344"/>
        <v>0</v>
      </c>
      <c r="M8625" s="66" t="str">
        <f t="shared" si="1350"/>
        <v xml:space="preserve"> </v>
      </c>
    </row>
    <row r="8626" spans="1:13" x14ac:dyDescent="0.25">
      <c r="A8626" s="25">
        <f t="shared" si="1348"/>
        <v>8626</v>
      </c>
      <c r="B8626" s="35">
        <f>+INDEX(Исходные_данные!A:Z,A8626+$X$32-1,$X$30)</f>
        <v>0</v>
      </c>
      <c r="C8626" s="25">
        <f>+IFERROR(_xlfn.NUMBERVALUE(INDEX(Исходные_данные!A:Z,A8626+$X$32-1,$X$31),"."),0)</f>
        <v>0</v>
      </c>
      <c r="D8626" s="51"/>
      <c r="E8626" s="3">
        <f t="shared" si="1345"/>
        <v>1289.4580000000001</v>
      </c>
      <c r="F8626" s="3">
        <f t="shared" si="1346"/>
        <v>1289.4574600000001</v>
      </c>
      <c r="G8626" s="8">
        <f t="shared" si="1349"/>
        <v>0</v>
      </c>
      <c r="H8626" s="7">
        <f t="shared" si="1341"/>
        <v>0</v>
      </c>
      <c r="I8626" s="7">
        <f t="shared" si="1342"/>
        <v>0</v>
      </c>
      <c r="J8626">
        <f t="shared" si="1343"/>
        <v>0</v>
      </c>
      <c r="K8626">
        <f t="shared" si="1347"/>
        <v>0</v>
      </c>
      <c r="L8626">
        <f t="shared" si="1344"/>
        <v>0</v>
      </c>
      <c r="M8626" s="66" t="str">
        <f t="shared" si="1350"/>
        <v xml:space="preserve"> </v>
      </c>
    </row>
    <row r="8627" spans="1:13" x14ac:dyDescent="0.25">
      <c r="A8627" s="25">
        <f t="shared" si="1348"/>
        <v>8627</v>
      </c>
      <c r="B8627" s="35">
        <f>+INDEX(Исходные_данные!A:Z,A8627+$X$32-1,$X$30)</f>
        <v>0</v>
      </c>
      <c r="C8627" s="25">
        <f>+IFERROR(_xlfn.NUMBERVALUE(INDEX(Исходные_данные!A:Z,A8627+$X$32-1,$X$31),"."),0)</f>
        <v>0</v>
      </c>
      <c r="D8627" s="51"/>
      <c r="E8627" s="3">
        <f t="shared" si="1345"/>
        <v>1289.4580000000001</v>
      </c>
      <c r="F8627" s="3">
        <f t="shared" si="1346"/>
        <v>1289.4574600000001</v>
      </c>
      <c r="G8627" s="8">
        <f t="shared" si="1349"/>
        <v>0</v>
      </c>
      <c r="H8627" s="7">
        <f t="shared" si="1341"/>
        <v>0</v>
      </c>
      <c r="I8627" s="7">
        <f t="shared" si="1342"/>
        <v>0</v>
      </c>
      <c r="J8627">
        <f t="shared" si="1343"/>
        <v>0</v>
      </c>
      <c r="K8627">
        <f t="shared" si="1347"/>
        <v>0</v>
      </c>
      <c r="L8627">
        <f t="shared" si="1344"/>
        <v>0</v>
      </c>
      <c r="M8627" s="66" t="str">
        <f t="shared" si="1350"/>
        <v xml:space="preserve"> </v>
      </c>
    </row>
    <row r="8628" spans="1:13" x14ac:dyDescent="0.25">
      <c r="A8628" s="25">
        <f t="shared" si="1348"/>
        <v>8628</v>
      </c>
      <c r="B8628" s="35">
        <f>+INDEX(Исходные_данные!A:Z,A8628+$X$32-1,$X$30)</f>
        <v>0</v>
      </c>
      <c r="C8628" s="25">
        <f>+IFERROR(_xlfn.NUMBERVALUE(INDEX(Исходные_данные!A:Z,A8628+$X$32-1,$X$31),"."),0)</f>
        <v>0</v>
      </c>
      <c r="D8628" s="51"/>
      <c r="E8628" s="3">
        <f t="shared" si="1345"/>
        <v>1289.4580000000001</v>
      </c>
      <c r="F8628" s="3">
        <f t="shared" si="1346"/>
        <v>1289.4574600000001</v>
      </c>
      <c r="G8628" s="8">
        <f t="shared" si="1349"/>
        <v>0</v>
      </c>
      <c r="H8628" s="7">
        <f t="shared" si="1341"/>
        <v>0</v>
      </c>
      <c r="I8628" s="7">
        <f t="shared" si="1342"/>
        <v>0</v>
      </c>
      <c r="J8628">
        <f t="shared" si="1343"/>
        <v>0</v>
      </c>
      <c r="K8628">
        <f t="shared" si="1347"/>
        <v>0</v>
      </c>
      <c r="L8628">
        <f t="shared" si="1344"/>
        <v>0</v>
      </c>
      <c r="M8628" s="66" t="str">
        <f t="shared" si="1350"/>
        <v xml:space="preserve"> </v>
      </c>
    </row>
    <row r="8629" spans="1:13" x14ac:dyDescent="0.25">
      <c r="A8629" s="25">
        <f t="shared" si="1348"/>
        <v>8629</v>
      </c>
      <c r="B8629" s="35">
        <f>+INDEX(Исходные_данные!A:Z,A8629+$X$32-1,$X$30)</f>
        <v>0</v>
      </c>
      <c r="C8629" s="25">
        <f>+IFERROR(_xlfn.NUMBERVALUE(INDEX(Исходные_данные!A:Z,A8629+$X$32-1,$X$31),"."),0)</f>
        <v>0</v>
      </c>
      <c r="D8629" s="51"/>
      <c r="E8629" s="3">
        <f t="shared" si="1345"/>
        <v>1289.4580000000001</v>
      </c>
      <c r="F8629" s="3">
        <f t="shared" si="1346"/>
        <v>1289.4574600000001</v>
      </c>
      <c r="G8629" s="8">
        <f t="shared" si="1349"/>
        <v>0</v>
      </c>
      <c r="H8629" s="7">
        <f t="shared" si="1341"/>
        <v>0</v>
      </c>
      <c r="I8629" s="7">
        <f t="shared" si="1342"/>
        <v>0</v>
      </c>
      <c r="J8629">
        <f t="shared" si="1343"/>
        <v>0</v>
      </c>
      <c r="K8629">
        <f t="shared" si="1347"/>
        <v>0</v>
      </c>
      <c r="L8629">
        <f t="shared" si="1344"/>
        <v>0</v>
      </c>
      <c r="M8629" s="66" t="str">
        <f t="shared" si="1350"/>
        <v xml:space="preserve"> </v>
      </c>
    </row>
    <row r="8630" spans="1:13" x14ac:dyDescent="0.25">
      <c r="A8630" s="25">
        <f t="shared" si="1348"/>
        <v>8630</v>
      </c>
      <c r="B8630" s="35">
        <f>+INDEX(Исходные_данные!A:Z,A8630+$X$32-1,$X$30)</f>
        <v>0</v>
      </c>
      <c r="C8630" s="25">
        <f>+IFERROR(_xlfn.NUMBERVALUE(INDEX(Исходные_данные!A:Z,A8630+$X$32-1,$X$31),"."),0)</f>
        <v>0</v>
      </c>
      <c r="D8630" s="51"/>
      <c r="E8630" s="3">
        <f t="shared" si="1345"/>
        <v>1289.4580000000001</v>
      </c>
      <c r="F8630" s="3">
        <f t="shared" si="1346"/>
        <v>1289.4574600000001</v>
      </c>
      <c r="G8630" s="8">
        <f t="shared" si="1349"/>
        <v>0</v>
      </c>
      <c r="H8630" s="7">
        <f t="shared" si="1341"/>
        <v>0</v>
      </c>
      <c r="I8630" s="7">
        <f t="shared" si="1342"/>
        <v>0</v>
      </c>
      <c r="J8630">
        <f t="shared" si="1343"/>
        <v>0</v>
      </c>
      <c r="K8630">
        <f t="shared" si="1347"/>
        <v>0</v>
      </c>
      <c r="L8630">
        <f t="shared" si="1344"/>
        <v>0</v>
      </c>
      <c r="M8630" s="66" t="str">
        <f t="shared" si="1350"/>
        <v xml:space="preserve"> </v>
      </c>
    </row>
    <row r="8631" spans="1:13" x14ac:dyDescent="0.25">
      <c r="A8631" s="25">
        <f t="shared" si="1348"/>
        <v>8631</v>
      </c>
      <c r="B8631" s="35">
        <f>+INDEX(Исходные_данные!A:Z,A8631+$X$32-1,$X$30)</f>
        <v>0</v>
      </c>
      <c r="C8631" s="25">
        <f>+IFERROR(_xlfn.NUMBERVALUE(INDEX(Исходные_данные!A:Z,A8631+$X$32-1,$X$31),"."),0)</f>
        <v>0</v>
      </c>
      <c r="D8631" s="51"/>
      <c r="E8631" s="3">
        <f t="shared" si="1345"/>
        <v>1289.4580000000001</v>
      </c>
      <c r="F8631" s="3">
        <f t="shared" si="1346"/>
        <v>1289.4574600000001</v>
      </c>
      <c r="G8631" s="8">
        <f t="shared" si="1349"/>
        <v>0</v>
      </c>
      <c r="H8631" s="7">
        <f t="shared" si="1341"/>
        <v>0</v>
      </c>
      <c r="I8631" s="7">
        <f t="shared" si="1342"/>
        <v>0</v>
      </c>
      <c r="J8631">
        <f t="shared" si="1343"/>
        <v>0</v>
      </c>
      <c r="K8631">
        <f t="shared" si="1347"/>
        <v>0</v>
      </c>
      <c r="L8631">
        <f t="shared" si="1344"/>
        <v>0</v>
      </c>
      <c r="M8631" s="66" t="str">
        <f t="shared" si="1350"/>
        <v xml:space="preserve"> </v>
      </c>
    </row>
    <row r="8632" spans="1:13" x14ac:dyDescent="0.25">
      <c r="A8632" s="25">
        <f t="shared" si="1348"/>
        <v>8632</v>
      </c>
      <c r="B8632" s="35">
        <f>+INDEX(Исходные_данные!A:Z,A8632+$X$32-1,$X$30)</f>
        <v>0</v>
      </c>
      <c r="C8632" s="25">
        <f>+IFERROR(_xlfn.NUMBERVALUE(INDEX(Исходные_данные!A:Z,A8632+$X$32-1,$X$31),"."),0)</f>
        <v>0</v>
      </c>
      <c r="D8632" s="51"/>
      <c r="E8632" s="3">
        <f t="shared" si="1345"/>
        <v>1289.4580000000001</v>
      </c>
      <c r="F8632" s="3">
        <f t="shared" si="1346"/>
        <v>1289.4574600000001</v>
      </c>
      <c r="G8632" s="8">
        <f t="shared" si="1349"/>
        <v>0</v>
      </c>
      <c r="H8632" s="7">
        <f t="shared" si="1341"/>
        <v>0</v>
      </c>
      <c r="I8632" s="7">
        <f t="shared" si="1342"/>
        <v>0</v>
      </c>
      <c r="J8632">
        <f t="shared" si="1343"/>
        <v>0</v>
      </c>
      <c r="K8632">
        <f t="shared" si="1347"/>
        <v>0</v>
      </c>
      <c r="L8632">
        <f t="shared" si="1344"/>
        <v>0</v>
      </c>
      <c r="M8632" s="66" t="str">
        <f t="shared" si="1350"/>
        <v xml:space="preserve"> </v>
      </c>
    </row>
    <row r="8633" spans="1:13" x14ac:dyDescent="0.25">
      <c r="A8633" s="25">
        <f t="shared" si="1348"/>
        <v>8633</v>
      </c>
      <c r="B8633" s="35">
        <f>+INDEX(Исходные_данные!A:Z,A8633+$X$32-1,$X$30)</f>
        <v>0</v>
      </c>
      <c r="C8633" s="25">
        <f>+IFERROR(_xlfn.NUMBERVALUE(INDEX(Исходные_данные!A:Z,A8633+$X$32-1,$X$31),"."),0)</f>
        <v>0</v>
      </c>
      <c r="D8633" s="51"/>
      <c r="E8633" s="3">
        <f t="shared" si="1345"/>
        <v>1289.4580000000001</v>
      </c>
      <c r="F8633" s="3">
        <f t="shared" si="1346"/>
        <v>1289.4574600000001</v>
      </c>
      <c r="G8633" s="8">
        <f t="shared" si="1349"/>
        <v>0</v>
      </c>
      <c r="H8633" s="7">
        <f t="shared" si="1341"/>
        <v>0</v>
      </c>
      <c r="I8633" s="7">
        <f t="shared" si="1342"/>
        <v>0</v>
      </c>
      <c r="J8633">
        <f t="shared" si="1343"/>
        <v>0</v>
      </c>
      <c r="K8633">
        <f t="shared" si="1347"/>
        <v>0</v>
      </c>
      <c r="L8633">
        <f t="shared" si="1344"/>
        <v>0</v>
      </c>
      <c r="M8633" s="66" t="str">
        <f t="shared" si="1350"/>
        <v xml:space="preserve"> </v>
      </c>
    </row>
    <row r="8634" spans="1:13" x14ac:dyDescent="0.25">
      <c r="A8634" s="25">
        <f t="shared" si="1348"/>
        <v>8634</v>
      </c>
      <c r="B8634" s="35">
        <f>+INDEX(Исходные_данные!A:Z,A8634+$X$32-1,$X$30)</f>
        <v>0</v>
      </c>
      <c r="C8634" s="25">
        <f>+IFERROR(_xlfn.NUMBERVALUE(INDEX(Исходные_данные!A:Z,A8634+$X$32-1,$X$31),"."),0)</f>
        <v>0</v>
      </c>
      <c r="D8634" s="51"/>
      <c r="E8634" s="3">
        <f t="shared" si="1345"/>
        <v>1289.4580000000001</v>
      </c>
      <c r="F8634" s="3">
        <f t="shared" si="1346"/>
        <v>1289.4574600000001</v>
      </c>
      <c r="G8634" s="8">
        <f t="shared" si="1349"/>
        <v>0</v>
      </c>
      <c r="H8634" s="7">
        <f t="shared" si="1341"/>
        <v>0</v>
      </c>
      <c r="I8634" s="7">
        <f t="shared" si="1342"/>
        <v>0</v>
      </c>
      <c r="J8634">
        <f t="shared" si="1343"/>
        <v>0</v>
      </c>
      <c r="K8634">
        <f t="shared" si="1347"/>
        <v>0</v>
      </c>
      <c r="L8634">
        <f t="shared" si="1344"/>
        <v>0</v>
      </c>
      <c r="M8634" s="66" t="str">
        <f t="shared" si="1350"/>
        <v xml:space="preserve"> </v>
      </c>
    </row>
    <row r="8635" spans="1:13" x14ac:dyDescent="0.25">
      <c r="A8635" s="25">
        <f t="shared" si="1348"/>
        <v>8635</v>
      </c>
      <c r="B8635" s="35">
        <f>+INDEX(Исходные_данные!A:Z,A8635+$X$32-1,$X$30)</f>
        <v>0</v>
      </c>
      <c r="C8635" s="25">
        <f>+IFERROR(_xlfn.NUMBERVALUE(INDEX(Исходные_данные!A:Z,A8635+$X$32-1,$X$31),"."),0)</f>
        <v>0</v>
      </c>
      <c r="D8635" s="51"/>
      <c r="E8635" s="3">
        <f t="shared" si="1345"/>
        <v>1289.4580000000001</v>
      </c>
      <c r="F8635" s="3">
        <f t="shared" si="1346"/>
        <v>1289.4574600000001</v>
      </c>
      <c r="G8635" s="8">
        <f t="shared" si="1349"/>
        <v>0</v>
      </c>
      <c r="H8635" s="7">
        <f t="shared" si="1341"/>
        <v>0</v>
      </c>
      <c r="I8635" s="7">
        <f t="shared" si="1342"/>
        <v>0</v>
      </c>
      <c r="J8635">
        <f t="shared" si="1343"/>
        <v>0</v>
      </c>
      <c r="K8635">
        <f t="shared" si="1347"/>
        <v>0</v>
      </c>
      <c r="L8635">
        <f t="shared" si="1344"/>
        <v>0</v>
      </c>
      <c r="M8635" s="66" t="str">
        <f t="shared" si="1350"/>
        <v xml:space="preserve"> </v>
      </c>
    </row>
    <row r="8636" spans="1:13" x14ac:dyDescent="0.25">
      <c r="A8636" s="25">
        <f t="shared" si="1348"/>
        <v>8636</v>
      </c>
      <c r="B8636" s="35">
        <f>+INDEX(Исходные_данные!A:Z,A8636+$X$32-1,$X$30)</f>
        <v>0</v>
      </c>
      <c r="C8636" s="25">
        <f>+IFERROR(_xlfn.NUMBERVALUE(INDEX(Исходные_данные!A:Z,A8636+$X$32-1,$X$31),"."),0)</f>
        <v>0</v>
      </c>
      <c r="D8636" s="51"/>
      <c r="E8636" s="3">
        <f t="shared" si="1345"/>
        <v>1289.4580000000001</v>
      </c>
      <c r="F8636" s="3">
        <f t="shared" si="1346"/>
        <v>1289.4574600000001</v>
      </c>
      <c r="G8636" s="8">
        <f t="shared" si="1349"/>
        <v>0</v>
      </c>
      <c r="H8636" s="7">
        <f t="shared" si="1341"/>
        <v>0</v>
      </c>
      <c r="I8636" s="7">
        <f t="shared" si="1342"/>
        <v>0</v>
      </c>
      <c r="J8636">
        <f t="shared" si="1343"/>
        <v>0</v>
      </c>
      <c r="K8636">
        <f t="shared" si="1347"/>
        <v>0</v>
      </c>
      <c r="L8636">
        <f t="shared" si="1344"/>
        <v>0</v>
      </c>
      <c r="M8636" s="66" t="str">
        <f t="shared" si="1350"/>
        <v xml:space="preserve"> </v>
      </c>
    </row>
    <row r="8637" spans="1:13" x14ac:dyDescent="0.25">
      <c r="A8637" s="25">
        <f t="shared" si="1348"/>
        <v>8637</v>
      </c>
      <c r="B8637" s="35">
        <f>+INDEX(Исходные_данные!A:Z,A8637+$X$32-1,$X$30)</f>
        <v>0</v>
      </c>
      <c r="C8637" s="25">
        <f>+IFERROR(_xlfn.NUMBERVALUE(INDEX(Исходные_данные!A:Z,A8637+$X$32-1,$X$31),"."),0)</f>
        <v>0</v>
      </c>
      <c r="D8637" s="51"/>
      <c r="E8637" s="3">
        <f t="shared" si="1345"/>
        <v>1289.4580000000001</v>
      </c>
      <c r="F8637" s="3">
        <f t="shared" si="1346"/>
        <v>1289.4574600000001</v>
      </c>
      <c r="G8637" s="8">
        <f t="shared" si="1349"/>
        <v>0</v>
      </c>
      <c r="H8637" s="7">
        <f t="shared" si="1341"/>
        <v>0</v>
      </c>
      <c r="I8637" s="7">
        <f t="shared" si="1342"/>
        <v>0</v>
      </c>
      <c r="J8637">
        <f t="shared" si="1343"/>
        <v>0</v>
      </c>
      <c r="K8637">
        <f t="shared" si="1347"/>
        <v>0</v>
      </c>
      <c r="L8637">
        <f t="shared" si="1344"/>
        <v>0</v>
      </c>
      <c r="M8637" s="66" t="str">
        <f t="shared" si="1350"/>
        <v xml:space="preserve"> </v>
      </c>
    </row>
    <row r="8638" spans="1:13" x14ac:dyDescent="0.25">
      <c r="A8638" s="25">
        <f t="shared" si="1348"/>
        <v>8638</v>
      </c>
      <c r="B8638" s="35">
        <f>+INDEX(Исходные_данные!A:Z,A8638+$X$32-1,$X$30)</f>
        <v>0</v>
      </c>
      <c r="C8638" s="25">
        <f>+IFERROR(_xlfn.NUMBERVALUE(INDEX(Исходные_данные!A:Z,A8638+$X$32-1,$X$31),"."),0)</f>
        <v>0</v>
      </c>
      <c r="D8638" s="51"/>
      <c r="E8638" s="3">
        <f t="shared" si="1345"/>
        <v>1289.4580000000001</v>
      </c>
      <c r="F8638" s="3">
        <f t="shared" si="1346"/>
        <v>1289.4574600000001</v>
      </c>
      <c r="G8638" s="8">
        <f t="shared" si="1349"/>
        <v>0</v>
      </c>
      <c r="H8638" s="7">
        <f t="shared" si="1341"/>
        <v>0</v>
      </c>
      <c r="I8638" s="7">
        <f t="shared" si="1342"/>
        <v>0</v>
      </c>
      <c r="J8638">
        <f t="shared" si="1343"/>
        <v>0</v>
      </c>
      <c r="K8638">
        <f t="shared" si="1347"/>
        <v>0</v>
      </c>
      <c r="L8638">
        <f t="shared" si="1344"/>
        <v>0</v>
      </c>
      <c r="M8638" s="66" t="str">
        <f t="shared" si="1350"/>
        <v xml:space="preserve"> </v>
      </c>
    </row>
    <row r="8639" spans="1:13" x14ac:dyDescent="0.25">
      <c r="A8639" s="25">
        <f t="shared" si="1348"/>
        <v>8639</v>
      </c>
      <c r="B8639" s="35">
        <f>+INDEX(Исходные_данные!A:Z,A8639+$X$32-1,$X$30)</f>
        <v>0</v>
      </c>
      <c r="C8639" s="25">
        <f>+IFERROR(_xlfn.NUMBERVALUE(INDEX(Исходные_данные!A:Z,A8639+$X$32-1,$X$31),"."),0)</f>
        <v>0</v>
      </c>
      <c r="D8639" s="51"/>
      <c r="E8639" s="3">
        <f t="shared" si="1345"/>
        <v>1289.4580000000001</v>
      </c>
      <c r="F8639" s="3">
        <f t="shared" si="1346"/>
        <v>1289.4574600000001</v>
      </c>
      <c r="G8639" s="8">
        <f t="shared" si="1349"/>
        <v>0</v>
      </c>
      <c r="H8639" s="7">
        <f t="shared" si="1341"/>
        <v>0</v>
      </c>
      <c r="I8639" s="7">
        <f t="shared" si="1342"/>
        <v>0</v>
      </c>
      <c r="J8639">
        <f t="shared" si="1343"/>
        <v>0</v>
      </c>
      <c r="K8639">
        <f t="shared" si="1347"/>
        <v>0</v>
      </c>
      <c r="L8639">
        <f t="shared" si="1344"/>
        <v>0</v>
      </c>
      <c r="M8639" s="66" t="str">
        <f t="shared" si="1350"/>
        <v xml:space="preserve"> </v>
      </c>
    </row>
    <row r="8640" spans="1:13" x14ac:dyDescent="0.25">
      <c r="A8640" s="25">
        <f t="shared" si="1348"/>
        <v>8640</v>
      </c>
      <c r="B8640" s="35">
        <f>+INDEX(Исходные_данные!A:Z,A8640+$X$32-1,$X$30)</f>
        <v>0</v>
      </c>
      <c r="C8640" s="25">
        <f>+IFERROR(_xlfn.NUMBERVALUE(INDEX(Исходные_данные!A:Z,A8640+$X$32-1,$X$31),"."),0)</f>
        <v>0</v>
      </c>
      <c r="D8640" s="51"/>
      <c r="E8640" s="3">
        <f t="shared" si="1345"/>
        <v>1289.4580000000001</v>
      </c>
      <c r="F8640" s="3">
        <f t="shared" si="1346"/>
        <v>1289.4574600000001</v>
      </c>
      <c r="G8640" s="8">
        <f t="shared" si="1349"/>
        <v>0</v>
      </c>
      <c r="H8640" s="7">
        <f t="shared" si="1341"/>
        <v>0</v>
      </c>
      <c r="I8640" s="7">
        <f t="shared" si="1342"/>
        <v>0</v>
      </c>
      <c r="J8640">
        <f t="shared" si="1343"/>
        <v>0</v>
      </c>
      <c r="K8640">
        <f t="shared" si="1347"/>
        <v>0</v>
      </c>
      <c r="L8640">
        <f t="shared" si="1344"/>
        <v>0</v>
      </c>
      <c r="M8640" s="66" t="str">
        <f t="shared" si="1350"/>
        <v xml:space="preserve"> </v>
      </c>
    </row>
    <row r="8641" spans="1:13" x14ac:dyDescent="0.25">
      <c r="A8641" s="25">
        <f t="shared" si="1348"/>
        <v>8641</v>
      </c>
      <c r="B8641" s="35">
        <f>+INDEX(Исходные_данные!A:Z,A8641+$X$32-1,$X$30)</f>
        <v>0</v>
      </c>
      <c r="C8641" s="25">
        <f>+IFERROR(_xlfn.NUMBERVALUE(INDEX(Исходные_данные!A:Z,A8641+$X$32-1,$X$31),"."),0)</f>
        <v>0</v>
      </c>
      <c r="D8641" s="51"/>
      <c r="E8641" s="3">
        <f t="shared" si="1345"/>
        <v>1289.4580000000001</v>
      </c>
      <c r="F8641" s="3">
        <f t="shared" si="1346"/>
        <v>1289.4574600000001</v>
      </c>
      <c r="G8641" s="8">
        <f t="shared" si="1349"/>
        <v>0</v>
      </c>
      <c r="H8641" s="7">
        <f t="shared" ref="H8641:H8704" si="1351">IF(G8641&gt;$X$35,C8641,0)</f>
        <v>0</v>
      </c>
      <c r="I8641" s="7">
        <f t="shared" ref="I8641:I8704" si="1352">IF(AND(A8641&gt;$Q$25,A8641&lt;=$Q$25+$T$25),1,0)</f>
        <v>0</v>
      </c>
      <c r="J8641">
        <f t="shared" ref="J8641:J8704" si="1353">IF(I8641=1,IF(H8641*$W$47&lt;=$X$48,H8641*$W$47,0),0)</f>
        <v>0</v>
      </c>
      <c r="K8641">
        <f t="shared" si="1347"/>
        <v>0</v>
      </c>
      <c r="L8641">
        <f t="shared" ref="L8641:L8704" si="1354">+IF(I8641=1,IF(H8641*$W$47&lt;=$X$48,0,$X$48),0)</f>
        <v>0</v>
      </c>
      <c r="M8641" s="66" t="str">
        <f t="shared" si="1350"/>
        <v xml:space="preserve"> </v>
      </c>
    </row>
    <row r="8642" spans="1:13" x14ac:dyDescent="0.25">
      <c r="A8642" s="25">
        <f t="shared" si="1348"/>
        <v>8642</v>
      </c>
      <c r="B8642" s="35">
        <f>+INDEX(Исходные_данные!A:Z,A8642+$X$32-1,$X$30)</f>
        <v>0</v>
      </c>
      <c r="C8642" s="25">
        <f>+IFERROR(_xlfn.NUMBERVALUE(INDEX(Исходные_данные!A:Z,A8642+$X$32-1,$X$31),"."),0)</f>
        <v>0</v>
      </c>
      <c r="D8642" s="51"/>
      <c r="E8642" s="3">
        <f t="shared" ref="E8642:E8705" si="1355">+IFERROR(IF(_xlfn.NUMBERVALUE(B8642,".")&lt;E8641,E8641,_xlfn.NUMBERVALUE(B8642,".")),E8641)</f>
        <v>1289.4580000000001</v>
      </c>
      <c r="F8642" s="3">
        <f t="shared" ref="F8642:F8705" si="1356">(E8642-$X$45*$X$44)/IF($X$44&lt;&gt;0,ABS($X$44),1)*$X$39</f>
        <v>1289.4574600000001</v>
      </c>
      <c r="G8642" s="8">
        <f t="shared" si="1349"/>
        <v>0</v>
      </c>
      <c r="H8642" s="7">
        <f t="shared" si="1351"/>
        <v>0</v>
      </c>
      <c r="I8642" s="7">
        <f t="shared" si="1352"/>
        <v>0</v>
      </c>
      <c r="J8642">
        <f t="shared" si="1353"/>
        <v>0</v>
      </c>
      <c r="K8642">
        <f t="shared" ref="K8642:K8705" si="1357">+J8642/100</f>
        <v>0</v>
      </c>
      <c r="L8642">
        <f t="shared" si="1354"/>
        <v>0</v>
      </c>
      <c r="M8642" s="66" t="str">
        <f t="shared" si="1350"/>
        <v xml:space="preserve"> </v>
      </c>
    </row>
    <row r="8643" spans="1:13" x14ac:dyDescent="0.25">
      <c r="A8643" s="25">
        <f t="shared" ref="A8643:A8706" si="1358">+A8642+1</f>
        <v>8643</v>
      </c>
      <c r="B8643" s="35">
        <f>+INDEX(Исходные_данные!A:Z,A8643+$X$32-1,$X$30)</f>
        <v>0</v>
      </c>
      <c r="C8643" s="25">
        <f>+IFERROR(_xlfn.NUMBERVALUE(INDEX(Исходные_данные!A:Z,A8643+$X$32-1,$X$31),"."),0)</f>
        <v>0</v>
      </c>
      <c r="D8643" s="51"/>
      <c r="E8643" s="3">
        <f t="shared" si="1355"/>
        <v>1289.4580000000001</v>
      </c>
      <c r="F8643" s="3">
        <f t="shared" si="1356"/>
        <v>1289.4574600000001</v>
      </c>
      <c r="G8643" s="8">
        <f t="shared" ref="G8643:G8706" si="1359">+IF(E8643=E8642,0,_xlfn.NUMBERVALUE(C8643,".")/O$56*100)</f>
        <v>0</v>
      </c>
      <c r="H8643" s="7">
        <f t="shared" si="1351"/>
        <v>0</v>
      </c>
      <c r="I8643" s="7">
        <f t="shared" si="1352"/>
        <v>0</v>
      </c>
      <c r="J8643">
        <f t="shared" si="1353"/>
        <v>0</v>
      </c>
      <c r="K8643">
        <f t="shared" si="1357"/>
        <v>0</v>
      </c>
      <c r="L8643">
        <f t="shared" si="1354"/>
        <v>0</v>
      </c>
      <c r="M8643" s="66" t="str">
        <f t="shared" si="1350"/>
        <v xml:space="preserve"> </v>
      </c>
    </row>
    <row r="8644" spans="1:13" x14ac:dyDescent="0.25">
      <c r="A8644" s="25">
        <f t="shared" si="1358"/>
        <v>8644</v>
      </c>
      <c r="B8644" s="35">
        <f>+INDEX(Исходные_данные!A:Z,A8644+$X$32-1,$X$30)</f>
        <v>0</v>
      </c>
      <c r="C8644" s="25">
        <f>+IFERROR(_xlfn.NUMBERVALUE(INDEX(Исходные_данные!A:Z,A8644+$X$32-1,$X$31),"."),0)</f>
        <v>0</v>
      </c>
      <c r="D8644" s="51"/>
      <c r="E8644" s="3">
        <f t="shared" si="1355"/>
        <v>1289.4580000000001</v>
      </c>
      <c r="F8644" s="3">
        <f t="shared" si="1356"/>
        <v>1289.4574600000001</v>
      </c>
      <c r="G8644" s="8">
        <f t="shared" si="1359"/>
        <v>0</v>
      </c>
      <c r="H8644" s="7">
        <f t="shared" si="1351"/>
        <v>0</v>
      </c>
      <c r="I8644" s="7">
        <f t="shared" si="1352"/>
        <v>0</v>
      </c>
      <c r="J8644">
        <f t="shared" si="1353"/>
        <v>0</v>
      </c>
      <c r="K8644">
        <f t="shared" si="1357"/>
        <v>0</v>
      </c>
      <c r="L8644">
        <f t="shared" si="1354"/>
        <v>0</v>
      </c>
      <c r="M8644" s="66" t="str">
        <f t="shared" si="1350"/>
        <v xml:space="preserve"> </v>
      </c>
    </row>
    <row r="8645" spans="1:13" x14ac:dyDescent="0.25">
      <c r="A8645" s="25">
        <f t="shared" si="1358"/>
        <v>8645</v>
      </c>
      <c r="B8645" s="35">
        <f>+INDEX(Исходные_данные!A:Z,A8645+$X$32-1,$X$30)</f>
        <v>0</v>
      </c>
      <c r="C8645" s="25">
        <f>+IFERROR(_xlfn.NUMBERVALUE(INDEX(Исходные_данные!A:Z,A8645+$X$32-1,$X$31),"."),0)</f>
        <v>0</v>
      </c>
      <c r="D8645" s="51"/>
      <c r="E8645" s="3">
        <f t="shared" si="1355"/>
        <v>1289.4580000000001</v>
      </c>
      <c r="F8645" s="3">
        <f t="shared" si="1356"/>
        <v>1289.4574600000001</v>
      </c>
      <c r="G8645" s="8">
        <f t="shared" si="1359"/>
        <v>0</v>
      </c>
      <c r="H8645" s="7">
        <f t="shared" si="1351"/>
        <v>0</v>
      </c>
      <c r="I8645" s="7">
        <f t="shared" si="1352"/>
        <v>0</v>
      </c>
      <c r="J8645">
        <f t="shared" si="1353"/>
        <v>0</v>
      </c>
      <c r="K8645">
        <f t="shared" si="1357"/>
        <v>0</v>
      </c>
      <c r="L8645">
        <f t="shared" si="1354"/>
        <v>0</v>
      </c>
      <c r="M8645" s="66" t="str">
        <f t="shared" si="1350"/>
        <v xml:space="preserve"> </v>
      </c>
    </row>
    <row r="8646" spans="1:13" x14ac:dyDescent="0.25">
      <c r="A8646" s="25">
        <f t="shared" si="1358"/>
        <v>8646</v>
      </c>
      <c r="B8646" s="35">
        <f>+INDEX(Исходные_данные!A:Z,A8646+$X$32-1,$X$30)</f>
        <v>0</v>
      </c>
      <c r="C8646" s="25">
        <f>+IFERROR(_xlfn.NUMBERVALUE(INDEX(Исходные_данные!A:Z,A8646+$X$32-1,$X$31),"."),0)</f>
        <v>0</v>
      </c>
      <c r="D8646" s="51"/>
      <c r="E8646" s="3">
        <f t="shared" si="1355"/>
        <v>1289.4580000000001</v>
      </c>
      <c r="F8646" s="3">
        <f t="shared" si="1356"/>
        <v>1289.4574600000001</v>
      </c>
      <c r="G8646" s="8">
        <f t="shared" si="1359"/>
        <v>0</v>
      </c>
      <c r="H8646" s="7">
        <f t="shared" si="1351"/>
        <v>0</v>
      </c>
      <c r="I8646" s="7">
        <f t="shared" si="1352"/>
        <v>0</v>
      </c>
      <c r="J8646">
        <f t="shared" si="1353"/>
        <v>0</v>
      </c>
      <c r="K8646">
        <f t="shared" si="1357"/>
        <v>0</v>
      </c>
      <c r="L8646">
        <f t="shared" si="1354"/>
        <v>0</v>
      </c>
      <c r="M8646" s="66" t="str">
        <f t="shared" si="1350"/>
        <v xml:space="preserve"> </v>
      </c>
    </row>
    <row r="8647" spans="1:13" x14ac:dyDescent="0.25">
      <c r="A8647" s="25">
        <f t="shared" si="1358"/>
        <v>8647</v>
      </c>
      <c r="B8647" s="35">
        <f>+INDEX(Исходные_данные!A:Z,A8647+$X$32-1,$X$30)</f>
        <v>0</v>
      </c>
      <c r="C8647" s="25">
        <f>+IFERROR(_xlfn.NUMBERVALUE(INDEX(Исходные_данные!A:Z,A8647+$X$32-1,$X$31),"."),0)</f>
        <v>0</v>
      </c>
      <c r="D8647" s="51"/>
      <c r="E8647" s="3">
        <f t="shared" si="1355"/>
        <v>1289.4580000000001</v>
      </c>
      <c r="F8647" s="3">
        <f t="shared" si="1356"/>
        <v>1289.4574600000001</v>
      </c>
      <c r="G8647" s="8">
        <f t="shared" si="1359"/>
        <v>0</v>
      </c>
      <c r="H8647" s="7">
        <f t="shared" si="1351"/>
        <v>0</v>
      </c>
      <c r="I8647" s="7">
        <f t="shared" si="1352"/>
        <v>0</v>
      </c>
      <c r="J8647">
        <f t="shared" si="1353"/>
        <v>0</v>
      </c>
      <c r="K8647">
        <f t="shared" si="1357"/>
        <v>0</v>
      </c>
      <c r="L8647">
        <f t="shared" si="1354"/>
        <v>0</v>
      </c>
      <c r="M8647" s="66" t="str">
        <f t="shared" si="1350"/>
        <v xml:space="preserve"> </v>
      </c>
    </row>
    <row r="8648" spans="1:13" x14ac:dyDescent="0.25">
      <c r="A8648" s="25">
        <f t="shared" si="1358"/>
        <v>8648</v>
      </c>
      <c r="B8648" s="35">
        <f>+INDEX(Исходные_данные!A:Z,A8648+$X$32-1,$X$30)</f>
        <v>0</v>
      </c>
      <c r="C8648" s="25">
        <f>+IFERROR(_xlfn.NUMBERVALUE(INDEX(Исходные_данные!A:Z,A8648+$X$32-1,$X$31),"."),0)</f>
        <v>0</v>
      </c>
      <c r="D8648" s="51"/>
      <c r="E8648" s="3">
        <f t="shared" si="1355"/>
        <v>1289.4580000000001</v>
      </c>
      <c r="F8648" s="3">
        <f t="shared" si="1356"/>
        <v>1289.4574600000001</v>
      </c>
      <c r="G8648" s="8">
        <f t="shared" si="1359"/>
        <v>0</v>
      </c>
      <c r="H8648" s="7">
        <f t="shared" si="1351"/>
        <v>0</v>
      </c>
      <c r="I8648" s="7">
        <f t="shared" si="1352"/>
        <v>0</v>
      </c>
      <c r="J8648">
        <f t="shared" si="1353"/>
        <v>0</v>
      </c>
      <c r="K8648">
        <f t="shared" si="1357"/>
        <v>0</v>
      </c>
      <c r="L8648">
        <f t="shared" si="1354"/>
        <v>0</v>
      </c>
      <c r="M8648" s="66" t="str">
        <f t="shared" si="1350"/>
        <v xml:space="preserve"> </v>
      </c>
    </row>
    <row r="8649" spans="1:13" x14ac:dyDescent="0.25">
      <c r="A8649" s="25">
        <f t="shared" si="1358"/>
        <v>8649</v>
      </c>
      <c r="B8649" s="35">
        <f>+INDEX(Исходные_данные!A:Z,A8649+$X$32-1,$X$30)</f>
        <v>0</v>
      </c>
      <c r="C8649" s="25">
        <f>+IFERROR(_xlfn.NUMBERVALUE(INDEX(Исходные_данные!A:Z,A8649+$X$32-1,$X$31),"."),0)</f>
        <v>0</v>
      </c>
      <c r="D8649" s="51"/>
      <c r="E8649" s="3">
        <f t="shared" si="1355"/>
        <v>1289.4580000000001</v>
      </c>
      <c r="F8649" s="3">
        <f t="shared" si="1356"/>
        <v>1289.4574600000001</v>
      </c>
      <c r="G8649" s="8">
        <f t="shared" si="1359"/>
        <v>0</v>
      </c>
      <c r="H8649" s="7">
        <f t="shared" si="1351"/>
        <v>0</v>
      </c>
      <c r="I8649" s="7">
        <f t="shared" si="1352"/>
        <v>0</v>
      </c>
      <c r="J8649">
        <f t="shared" si="1353"/>
        <v>0</v>
      </c>
      <c r="K8649">
        <f t="shared" si="1357"/>
        <v>0</v>
      </c>
      <c r="L8649">
        <f t="shared" si="1354"/>
        <v>0</v>
      </c>
      <c r="M8649" s="66" t="str">
        <f t="shared" si="1350"/>
        <v xml:space="preserve"> </v>
      </c>
    </row>
    <row r="8650" spans="1:13" x14ac:dyDescent="0.25">
      <c r="A8650" s="25">
        <f t="shared" si="1358"/>
        <v>8650</v>
      </c>
      <c r="B8650" s="35">
        <f>+INDEX(Исходные_данные!A:Z,A8650+$X$32-1,$X$30)</f>
        <v>0</v>
      </c>
      <c r="C8650" s="25">
        <f>+IFERROR(_xlfn.NUMBERVALUE(INDEX(Исходные_данные!A:Z,A8650+$X$32-1,$X$31),"."),0)</f>
        <v>0</v>
      </c>
      <c r="D8650" s="51"/>
      <c r="E8650" s="3">
        <f t="shared" si="1355"/>
        <v>1289.4580000000001</v>
      </c>
      <c r="F8650" s="3">
        <f t="shared" si="1356"/>
        <v>1289.4574600000001</v>
      </c>
      <c r="G8650" s="8">
        <f t="shared" si="1359"/>
        <v>0</v>
      </c>
      <c r="H8650" s="7">
        <f t="shared" si="1351"/>
        <v>0</v>
      </c>
      <c r="I8650" s="7">
        <f t="shared" si="1352"/>
        <v>0</v>
      </c>
      <c r="J8650">
        <f t="shared" si="1353"/>
        <v>0</v>
      </c>
      <c r="K8650">
        <f t="shared" si="1357"/>
        <v>0</v>
      </c>
      <c r="L8650">
        <f t="shared" si="1354"/>
        <v>0</v>
      </c>
      <c r="M8650" s="66" t="str">
        <f t="shared" si="1350"/>
        <v xml:space="preserve"> </v>
      </c>
    </row>
    <row r="8651" spans="1:13" x14ac:dyDescent="0.25">
      <c r="A8651" s="25">
        <f t="shared" si="1358"/>
        <v>8651</v>
      </c>
      <c r="B8651" s="35">
        <f>+INDEX(Исходные_данные!A:Z,A8651+$X$32-1,$X$30)</f>
        <v>0</v>
      </c>
      <c r="C8651" s="25">
        <f>+IFERROR(_xlfn.NUMBERVALUE(INDEX(Исходные_данные!A:Z,A8651+$X$32-1,$X$31),"."),0)</f>
        <v>0</v>
      </c>
      <c r="D8651" s="51"/>
      <c r="E8651" s="3">
        <f t="shared" si="1355"/>
        <v>1289.4580000000001</v>
      </c>
      <c r="F8651" s="3">
        <f t="shared" si="1356"/>
        <v>1289.4574600000001</v>
      </c>
      <c r="G8651" s="8">
        <f t="shared" si="1359"/>
        <v>0</v>
      </c>
      <c r="H8651" s="7">
        <f t="shared" si="1351"/>
        <v>0</v>
      </c>
      <c r="I8651" s="7">
        <f t="shared" si="1352"/>
        <v>0</v>
      </c>
      <c r="J8651">
        <f t="shared" si="1353"/>
        <v>0</v>
      </c>
      <c r="K8651">
        <f t="shared" si="1357"/>
        <v>0</v>
      </c>
      <c r="L8651">
        <f t="shared" si="1354"/>
        <v>0</v>
      </c>
      <c r="M8651" s="66" t="str">
        <f t="shared" si="1350"/>
        <v xml:space="preserve"> </v>
      </c>
    </row>
    <row r="8652" spans="1:13" x14ac:dyDescent="0.25">
      <c r="A8652" s="25">
        <f t="shared" si="1358"/>
        <v>8652</v>
      </c>
      <c r="B8652" s="35">
        <f>+INDEX(Исходные_данные!A:Z,A8652+$X$32-1,$X$30)</f>
        <v>0</v>
      </c>
      <c r="C8652" s="25">
        <f>+IFERROR(_xlfn.NUMBERVALUE(INDEX(Исходные_данные!A:Z,A8652+$X$32-1,$X$31),"."),0)</f>
        <v>0</v>
      </c>
      <c r="D8652" s="51"/>
      <c r="E8652" s="3">
        <f t="shared" si="1355"/>
        <v>1289.4580000000001</v>
      </c>
      <c r="F8652" s="3">
        <f t="shared" si="1356"/>
        <v>1289.4574600000001</v>
      </c>
      <c r="G8652" s="8">
        <f t="shared" si="1359"/>
        <v>0</v>
      </c>
      <c r="H8652" s="7">
        <f t="shared" si="1351"/>
        <v>0</v>
      </c>
      <c r="I8652" s="7">
        <f t="shared" si="1352"/>
        <v>0</v>
      </c>
      <c r="J8652">
        <f t="shared" si="1353"/>
        <v>0</v>
      </c>
      <c r="K8652">
        <f t="shared" si="1357"/>
        <v>0</v>
      </c>
      <c r="L8652">
        <f t="shared" si="1354"/>
        <v>0</v>
      </c>
      <c r="M8652" s="66" t="str">
        <f t="shared" si="1350"/>
        <v xml:space="preserve"> </v>
      </c>
    </row>
    <row r="8653" spans="1:13" x14ac:dyDescent="0.25">
      <c r="A8653" s="25">
        <f t="shared" si="1358"/>
        <v>8653</v>
      </c>
      <c r="B8653" s="35">
        <f>+INDEX(Исходные_данные!A:Z,A8653+$X$32-1,$X$30)</f>
        <v>0</v>
      </c>
      <c r="C8653" s="25">
        <f>+IFERROR(_xlfn.NUMBERVALUE(INDEX(Исходные_данные!A:Z,A8653+$X$32-1,$X$31),"."),0)</f>
        <v>0</v>
      </c>
      <c r="D8653" s="51"/>
      <c r="E8653" s="3">
        <f t="shared" si="1355"/>
        <v>1289.4580000000001</v>
      </c>
      <c r="F8653" s="3">
        <f t="shared" si="1356"/>
        <v>1289.4574600000001</v>
      </c>
      <c r="G8653" s="8">
        <f t="shared" si="1359"/>
        <v>0</v>
      </c>
      <c r="H8653" s="7">
        <f t="shared" si="1351"/>
        <v>0</v>
      </c>
      <c r="I8653" s="7">
        <f t="shared" si="1352"/>
        <v>0</v>
      </c>
      <c r="J8653">
        <f t="shared" si="1353"/>
        <v>0</v>
      </c>
      <c r="K8653">
        <f t="shared" si="1357"/>
        <v>0</v>
      </c>
      <c r="L8653">
        <f t="shared" si="1354"/>
        <v>0</v>
      </c>
      <c r="M8653" s="66" t="str">
        <f t="shared" si="1350"/>
        <v xml:space="preserve"> </v>
      </c>
    </row>
    <row r="8654" spans="1:13" x14ac:dyDescent="0.25">
      <c r="A8654" s="25">
        <f t="shared" si="1358"/>
        <v>8654</v>
      </c>
      <c r="B8654" s="35">
        <f>+INDEX(Исходные_данные!A:Z,A8654+$X$32-1,$X$30)</f>
        <v>0</v>
      </c>
      <c r="C8654" s="25">
        <f>+IFERROR(_xlfn.NUMBERVALUE(INDEX(Исходные_данные!A:Z,A8654+$X$32-1,$X$31),"."),0)</f>
        <v>0</v>
      </c>
      <c r="D8654" s="51"/>
      <c r="E8654" s="3">
        <f t="shared" si="1355"/>
        <v>1289.4580000000001</v>
      </c>
      <c r="F8654" s="3">
        <f t="shared" si="1356"/>
        <v>1289.4574600000001</v>
      </c>
      <c r="G8654" s="8">
        <f t="shared" si="1359"/>
        <v>0</v>
      </c>
      <c r="H8654" s="7">
        <f t="shared" si="1351"/>
        <v>0</v>
      </c>
      <c r="I8654" s="7">
        <f t="shared" si="1352"/>
        <v>0</v>
      </c>
      <c r="J8654">
        <f t="shared" si="1353"/>
        <v>0</v>
      </c>
      <c r="K8654">
        <f t="shared" si="1357"/>
        <v>0</v>
      </c>
      <c r="L8654">
        <f t="shared" si="1354"/>
        <v>0</v>
      </c>
      <c r="M8654" s="66" t="str">
        <f t="shared" si="1350"/>
        <v xml:space="preserve"> </v>
      </c>
    </row>
    <row r="8655" spans="1:13" x14ac:dyDescent="0.25">
      <c r="A8655" s="25">
        <f t="shared" si="1358"/>
        <v>8655</v>
      </c>
      <c r="B8655" s="35">
        <f>+INDEX(Исходные_данные!A:Z,A8655+$X$32-1,$X$30)</f>
        <v>0</v>
      </c>
      <c r="C8655" s="25">
        <f>+IFERROR(_xlfn.NUMBERVALUE(INDEX(Исходные_данные!A:Z,A8655+$X$32-1,$X$31),"."),0)</f>
        <v>0</v>
      </c>
      <c r="D8655" s="51"/>
      <c r="E8655" s="3">
        <f t="shared" si="1355"/>
        <v>1289.4580000000001</v>
      </c>
      <c r="F8655" s="3">
        <f t="shared" si="1356"/>
        <v>1289.4574600000001</v>
      </c>
      <c r="G8655" s="8">
        <f t="shared" si="1359"/>
        <v>0</v>
      </c>
      <c r="H8655" s="7">
        <f t="shared" si="1351"/>
        <v>0</v>
      </c>
      <c r="I8655" s="7">
        <f t="shared" si="1352"/>
        <v>0</v>
      </c>
      <c r="J8655">
        <f t="shared" si="1353"/>
        <v>0</v>
      </c>
      <c r="K8655">
        <f t="shared" si="1357"/>
        <v>0</v>
      </c>
      <c r="L8655">
        <f t="shared" si="1354"/>
        <v>0</v>
      </c>
      <c r="M8655" s="66" t="str">
        <f t="shared" si="1350"/>
        <v xml:space="preserve"> </v>
      </c>
    </row>
    <row r="8656" spans="1:13" x14ac:dyDescent="0.25">
      <c r="A8656" s="25">
        <f t="shared" si="1358"/>
        <v>8656</v>
      </c>
      <c r="B8656" s="35">
        <f>+INDEX(Исходные_данные!A:Z,A8656+$X$32-1,$X$30)</f>
        <v>0</v>
      </c>
      <c r="C8656" s="25">
        <f>+IFERROR(_xlfn.NUMBERVALUE(INDEX(Исходные_данные!A:Z,A8656+$X$32-1,$X$31),"."),0)</f>
        <v>0</v>
      </c>
      <c r="D8656" s="51"/>
      <c r="E8656" s="3">
        <f t="shared" si="1355"/>
        <v>1289.4580000000001</v>
      </c>
      <c r="F8656" s="3">
        <f t="shared" si="1356"/>
        <v>1289.4574600000001</v>
      </c>
      <c r="G8656" s="8">
        <f t="shared" si="1359"/>
        <v>0</v>
      </c>
      <c r="H8656" s="7">
        <f t="shared" si="1351"/>
        <v>0</v>
      </c>
      <c r="I8656" s="7">
        <f t="shared" si="1352"/>
        <v>0</v>
      </c>
      <c r="J8656">
        <f t="shared" si="1353"/>
        <v>0</v>
      </c>
      <c r="K8656">
        <f t="shared" si="1357"/>
        <v>0</v>
      </c>
      <c r="L8656">
        <f t="shared" si="1354"/>
        <v>0</v>
      </c>
      <c r="M8656" s="66" t="str">
        <f t="shared" si="1350"/>
        <v xml:space="preserve"> </v>
      </c>
    </row>
    <row r="8657" spans="1:13" x14ac:dyDescent="0.25">
      <c r="A8657" s="25">
        <f t="shared" si="1358"/>
        <v>8657</v>
      </c>
      <c r="B8657" s="35">
        <f>+INDEX(Исходные_данные!A:Z,A8657+$X$32-1,$X$30)</f>
        <v>0</v>
      </c>
      <c r="C8657" s="25">
        <f>+IFERROR(_xlfn.NUMBERVALUE(INDEX(Исходные_данные!A:Z,A8657+$X$32-1,$X$31),"."),0)</f>
        <v>0</v>
      </c>
      <c r="D8657" s="51"/>
      <c r="E8657" s="3">
        <f t="shared" si="1355"/>
        <v>1289.4580000000001</v>
      </c>
      <c r="F8657" s="3">
        <f t="shared" si="1356"/>
        <v>1289.4574600000001</v>
      </c>
      <c r="G8657" s="8">
        <f t="shared" si="1359"/>
        <v>0</v>
      </c>
      <c r="H8657" s="7">
        <f t="shared" si="1351"/>
        <v>0</v>
      </c>
      <c r="I8657" s="7">
        <f t="shared" si="1352"/>
        <v>0</v>
      </c>
      <c r="J8657">
        <f t="shared" si="1353"/>
        <v>0</v>
      </c>
      <c r="K8657">
        <f t="shared" si="1357"/>
        <v>0</v>
      </c>
      <c r="L8657">
        <f t="shared" si="1354"/>
        <v>0</v>
      </c>
      <c r="M8657" s="66" t="str">
        <f t="shared" si="1350"/>
        <v xml:space="preserve"> </v>
      </c>
    </row>
    <row r="8658" spans="1:13" x14ac:dyDescent="0.25">
      <c r="A8658" s="25">
        <f t="shared" si="1358"/>
        <v>8658</v>
      </c>
      <c r="B8658" s="35">
        <f>+INDEX(Исходные_данные!A:Z,A8658+$X$32-1,$X$30)</f>
        <v>0</v>
      </c>
      <c r="C8658" s="25">
        <f>+IFERROR(_xlfn.NUMBERVALUE(INDEX(Исходные_данные!A:Z,A8658+$X$32-1,$X$31),"."),0)</f>
        <v>0</v>
      </c>
      <c r="D8658" s="51"/>
      <c r="E8658" s="3">
        <f t="shared" si="1355"/>
        <v>1289.4580000000001</v>
      </c>
      <c r="F8658" s="3">
        <f t="shared" si="1356"/>
        <v>1289.4574600000001</v>
      </c>
      <c r="G8658" s="8">
        <f t="shared" si="1359"/>
        <v>0</v>
      </c>
      <c r="H8658" s="7">
        <f t="shared" si="1351"/>
        <v>0</v>
      </c>
      <c r="I8658" s="7">
        <f t="shared" si="1352"/>
        <v>0</v>
      </c>
      <c r="J8658">
        <f t="shared" si="1353"/>
        <v>0</v>
      </c>
      <c r="K8658">
        <f t="shared" si="1357"/>
        <v>0</v>
      </c>
      <c r="L8658">
        <f t="shared" si="1354"/>
        <v>0</v>
      </c>
      <c r="M8658" s="66" t="str">
        <f t="shared" si="1350"/>
        <v xml:space="preserve"> </v>
      </c>
    </row>
    <row r="8659" spans="1:13" x14ac:dyDescent="0.25">
      <c r="A8659" s="25">
        <f t="shared" si="1358"/>
        <v>8659</v>
      </c>
      <c r="B8659" s="35">
        <f>+INDEX(Исходные_данные!A:Z,A8659+$X$32-1,$X$30)</f>
        <v>0</v>
      </c>
      <c r="C8659" s="25">
        <f>+IFERROR(_xlfn.NUMBERVALUE(INDEX(Исходные_данные!A:Z,A8659+$X$32-1,$X$31),"."),0)</f>
        <v>0</v>
      </c>
      <c r="D8659" s="51"/>
      <c r="E8659" s="3">
        <f t="shared" si="1355"/>
        <v>1289.4580000000001</v>
      </c>
      <c r="F8659" s="3">
        <f t="shared" si="1356"/>
        <v>1289.4574600000001</v>
      </c>
      <c r="G8659" s="8">
        <f t="shared" si="1359"/>
        <v>0</v>
      </c>
      <c r="H8659" s="7">
        <f t="shared" si="1351"/>
        <v>0</v>
      </c>
      <c r="I8659" s="7">
        <f t="shared" si="1352"/>
        <v>0</v>
      </c>
      <c r="J8659">
        <f t="shared" si="1353"/>
        <v>0</v>
      </c>
      <c r="K8659">
        <f t="shared" si="1357"/>
        <v>0</v>
      </c>
      <c r="L8659">
        <f t="shared" si="1354"/>
        <v>0</v>
      </c>
      <c r="M8659" s="66" t="str">
        <f t="shared" si="1350"/>
        <v xml:space="preserve"> </v>
      </c>
    </row>
    <row r="8660" spans="1:13" x14ac:dyDescent="0.25">
      <c r="A8660" s="25">
        <f t="shared" si="1358"/>
        <v>8660</v>
      </c>
      <c r="B8660" s="35">
        <f>+INDEX(Исходные_данные!A:Z,A8660+$X$32-1,$X$30)</f>
        <v>0</v>
      </c>
      <c r="C8660" s="25">
        <f>+IFERROR(_xlfn.NUMBERVALUE(INDEX(Исходные_данные!A:Z,A8660+$X$32-1,$X$31),"."),0)</f>
        <v>0</v>
      </c>
      <c r="D8660" s="51"/>
      <c r="E8660" s="3">
        <f t="shared" si="1355"/>
        <v>1289.4580000000001</v>
      </c>
      <c r="F8660" s="3">
        <f t="shared" si="1356"/>
        <v>1289.4574600000001</v>
      </c>
      <c r="G8660" s="8">
        <f t="shared" si="1359"/>
        <v>0</v>
      </c>
      <c r="H8660" s="7">
        <f t="shared" si="1351"/>
        <v>0</v>
      </c>
      <c r="I8660" s="7">
        <f t="shared" si="1352"/>
        <v>0</v>
      </c>
      <c r="J8660">
        <f t="shared" si="1353"/>
        <v>0</v>
      </c>
      <c r="K8660">
        <f t="shared" si="1357"/>
        <v>0</v>
      </c>
      <c r="L8660">
        <f t="shared" si="1354"/>
        <v>0</v>
      </c>
      <c r="M8660" s="66" t="str">
        <f t="shared" si="1350"/>
        <v xml:space="preserve"> </v>
      </c>
    </row>
    <row r="8661" spans="1:13" x14ac:dyDescent="0.25">
      <c r="A8661" s="25">
        <f t="shared" si="1358"/>
        <v>8661</v>
      </c>
      <c r="B8661" s="35">
        <f>+INDEX(Исходные_данные!A:Z,A8661+$X$32-1,$X$30)</f>
        <v>0</v>
      </c>
      <c r="C8661" s="25">
        <f>+IFERROR(_xlfn.NUMBERVALUE(INDEX(Исходные_данные!A:Z,A8661+$X$32-1,$X$31),"."),0)</f>
        <v>0</v>
      </c>
      <c r="D8661" s="51"/>
      <c r="E8661" s="3">
        <f t="shared" si="1355"/>
        <v>1289.4580000000001</v>
      </c>
      <c r="F8661" s="3">
        <f t="shared" si="1356"/>
        <v>1289.4574600000001</v>
      </c>
      <c r="G8661" s="8">
        <f t="shared" si="1359"/>
        <v>0</v>
      </c>
      <c r="H8661" s="7">
        <f t="shared" si="1351"/>
        <v>0</v>
      </c>
      <c r="I8661" s="7">
        <f t="shared" si="1352"/>
        <v>0</v>
      </c>
      <c r="J8661">
        <f t="shared" si="1353"/>
        <v>0</v>
      </c>
      <c r="K8661">
        <f t="shared" si="1357"/>
        <v>0</v>
      </c>
      <c r="L8661">
        <f t="shared" si="1354"/>
        <v>0</v>
      </c>
      <c r="M8661" s="66" t="str">
        <f t="shared" si="1350"/>
        <v xml:space="preserve"> </v>
      </c>
    </row>
    <row r="8662" spans="1:13" x14ac:dyDescent="0.25">
      <c r="A8662" s="25">
        <f t="shared" si="1358"/>
        <v>8662</v>
      </c>
      <c r="B8662" s="35">
        <f>+INDEX(Исходные_данные!A:Z,A8662+$X$32-1,$X$30)</f>
        <v>0</v>
      </c>
      <c r="C8662" s="25">
        <f>+IFERROR(_xlfn.NUMBERVALUE(INDEX(Исходные_данные!A:Z,A8662+$X$32-1,$X$31),"."),0)</f>
        <v>0</v>
      </c>
      <c r="D8662" s="51"/>
      <c r="E8662" s="3">
        <f t="shared" si="1355"/>
        <v>1289.4580000000001</v>
      </c>
      <c r="F8662" s="3">
        <f t="shared" si="1356"/>
        <v>1289.4574600000001</v>
      </c>
      <c r="G8662" s="8">
        <f t="shared" si="1359"/>
        <v>0</v>
      </c>
      <c r="H8662" s="7">
        <f t="shared" si="1351"/>
        <v>0</v>
      </c>
      <c r="I8662" s="7">
        <f t="shared" si="1352"/>
        <v>0</v>
      </c>
      <c r="J8662">
        <f t="shared" si="1353"/>
        <v>0</v>
      </c>
      <c r="K8662">
        <f t="shared" si="1357"/>
        <v>0</v>
      </c>
      <c r="L8662">
        <f t="shared" si="1354"/>
        <v>0</v>
      </c>
      <c r="M8662" s="66" t="str">
        <f t="shared" si="1350"/>
        <v xml:space="preserve"> </v>
      </c>
    </row>
    <row r="8663" spans="1:13" x14ac:dyDescent="0.25">
      <c r="A8663" s="25">
        <f t="shared" si="1358"/>
        <v>8663</v>
      </c>
      <c r="B8663" s="35">
        <f>+INDEX(Исходные_данные!A:Z,A8663+$X$32-1,$X$30)</f>
        <v>0</v>
      </c>
      <c r="C8663" s="25">
        <f>+IFERROR(_xlfn.NUMBERVALUE(INDEX(Исходные_данные!A:Z,A8663+$X$32-1,$X$31),"."),0)</f>
        <v>0</v>
      </c>
      <c r="D8663" s="51"/>
      <c r="E8663" s="3">
        <f t="shared" si="1355"/>
        <v>1289.4580000000001</v>
      </c>
      <c r="F8663" s="3">
        <f t="shared" si="1356"/>
        <v>1289.4574600000001</v>
      </c>
      <c r="G8663" s="8">
        <f t="shared" si="1359"/>
        <v>0</v>
      </c>
      <c r="H8663" s="7">
        <f t="shared" si="1351"/>
        <v>0</v>
      </c>
      <c r="I8663" s="7">
        <f t="shared" si="1352"/>
        <v>0</v>
      </c>
      <c r="J8663">
        <f t="shared" si="1353"/>
        <v>0</v>
      </c>
      <c r="K8663">
        <f t="shared" si="1357"/>
        <v>0</v>
      </c>
      <c r="L8663">
        <f t="shared" si="1354"/>
        <v>0</v>
      </c>
      <c r="M8663" s="66" t="str">
        <f t="shared" si="1350"/>
        <v xml:space="preserve"> </v>
      </c>
    </row>
    <row r="8664" spans="1:13" x14ac:dyDescent="0.25">
      <c r="A8664" s="25">
        <f t="shared" si="1358"/>
        <v>8664</v>
      </c>
      <c r="B8664" s="35">
        <f>+INDEX(Исходные_данные!A:Z,A8664+$X$32-1,$X$30)</f>
        <v>0</v>
      </c>
      <c r="C8664" s="25">
        <f>+IFERROR(_xlfn.NUMBERVALUE(INDEX(Исходные_данные!A:Z,A8664+$X$32-1,$X$31),"."),0)</f>
        <v>0</v>
      </c>
      <c r="D8664" s="51"/>
      <c r="E8664" s="3">
        <f t="shared" si="1355"/>
        <v>1289.4580000000001</v>
      </c>
      <c r="F8664" s="3">
        <f t="shared" si="1356"/>
        <v>1289.4574600000001</v>
      </c>
      <c r="G8664" s="8">
        <f t="shared" si="1359"/>
        <v>0</v>
      </c>
      <c r="H8664" s="7">
        <f t="shared" si="1351"/>
        <v>0</v>
      </c>
      <c r="I8664" s="7">
        <f t="shared" si="1352"/>
        <v>0</v>
      </c>
      <c r="J8664">
        <f t="shared" si="1353"/>
        <v>0</v>
      </c>
      <c r="K8664">
        <f t="shared" si="1357"/>
        <v>0</v>
      </c>
      <c r="L8664">
        <f t="shared" si="1354"/>
        <v>0</v>
      </c>
      <c r="M8664" s="66" t="str">
        <f t="shared" si="1350"/>
        <v xml:space="preserve"> </v>
      </c>
    </row>
    <row r="8665" spans="1:13" x14ac:dyDescent="0.25">
      <c r="A8665" s="25">
        <f t="shared" si="1358"/>
        <v>8665</v>
      </c>
      <c r="B8665" s="35">
        <f>+INDEX(Исходные_данные!A:Z,A8665+$X$32-1,$X$30)</f>
        <v>0</v>
      </c>
      <c r="C8665" s="25">
        <f>+IFERROR(_xlfn.NUMBERVALUE(INDEX(Исходные_данные!A:Z,A8665+$X$32-1,$X$31),"."),0)</f>
        <v>0</v>
      </c>
      <c r="D8665" s="51"/>
      <c r="E8665" s="3">
        <f t="shared" si="1355"/>
        <v>1289.4580000000001</v>
      </c>
      <c r="F8665" s="3">
        <f t="shared" si="1356"/>
        <v>1289.4574600000001</v>
      </c>
      <c r="G8665" s="8">
        <f t="shared" si="1359"/>
        <v>0</v>
      </c>
      <c r="H8665" s="7">
        <f t="shared" si="1351"/>
        <v>0</v>
      </c>
      <c r="I8665" s="7">
        <f t="shared" si="1352"/>
        <v>0</v>
      </c>
      <c r="J8665">
        <f t="shared" si="1353"/>
        <v>0</v>
      </c>
      <c r="K8665">
        <f t="shared" si="1357"/>
        <v>0</v>
      </c>
      <c r="L8665">
        <f t="shared" si="1354"/>
        <v>0</v>
      </c>
      <c r="M8665" s="66" t="str">
        <f t="shared" si="1350"/>
        <v xml:space="preserve"> </v>
      </c>
    </row>
    <row r="8666" spans="1:13" x14ac:dyDescent="0.25">
      <c r="A8666" s="25">
        <f t="shared" si="1358"/>
        <v>8666</v>
      </c>
      <c r="B8666" s="35">
        <f>+INDEX(Исходные_данные!A:Z,A8666+$X$32-1,$X$30)</f>
        <v>0</v>
      </c>
      <c r="C8666" s="25">
        <f>+IFERROR(_xlfn.NUMBERVALUE(INDEX(Исходные_данные!A:Z,A8666+$X$32-1,$X$31),"."),0)</f>
        <v>0</v>
      </c>
      <c r="D8666" s="51"/>
      <c r="E8666" s="3">
        <f t="shared" si="1355"/>
        <v>1289.4580000000001</v>
      </c>
      <c r="F8666" s="3">
        <f t="shared" si="1356"/>
        <v>1289.4574600000001</v>
      </c>
      <c r="G8666" s="8">
        <f t="shared" si="1359"/>
        <v>0</v>
      </c>
      <c r="H8666" s="7">
        <f t="shared" si="1351"/>
        <v>0</v>
      </c>
      <c r="I8666" s="7">
        <f t="shared" si="1352"/>
        <v>0</v>
      </c>
      <c r="J8666">
        <f t="shared" si="1353"/>
        <v>0</v>
      </c>
      <c r="K8666">
        <f t="shared" si="1357"/>
        <v>0</v>
      </c>
      <c r="L8666">
        <f t="shared" si="1354"/>
        <v>0</v>
      </c>
      <c r="M8666" s="66" t="str">
        <f t="shared" si="1350"/>
        <v xml:space="preserve"> </v>
      </c>
    </row>
    <row r="8667" spans="1:13" x14ac:dyDescent="0.25">
      <c r="A8667" s="25">
        <f t="shared" si="1358"/>
        <v>8667</v>
      </c>
      <c r="B8667" s="35">
        <f>+INDEX(Исходные_данные!A:Z,A8667+$X$32-1,$X$30)</f>
        <v>0</v>
      </c>
      <c r="C8667" s="25">
        <f>+IFERROR(_xlfn.NUMBERVALUE(INDEX(Исходные_данные!A:Z,A8667+$X$32-1,$X$31),"."),0)</f>
        <v>0</v>
      </c>
      <c r="D8667" s="51"/>
      <c r="E8667" s="3">
        <f t="shared" si="1355"/>
        <v>1289.4580000000001</v>
      </c>
      <c r="F8667" s="3">
        <f t="shared" si="1356"/>
        <v>1289.4574600000001</v>
      </c>
      <c r="G8667" s="8">
        <f t="shared" si="1359"/>
        <v>0</v>
      </c>
      <c r="H8667" s="7">
        <f t="shared" si="1351"/>
        <v>0</v>
      </c>
      <c r="I8667" s="7">
        <f t="shared" si="1352"/>
        <v>0</v>
      </c>
      <c r="J8667">
        <f t="shared" si="1353"/>
        <v>0</v>
      </c>
      <c r="K8667">
        <f t="shared" si="1357"/>
        <v>0</v>
      </c>
      <c r="L8667">
        <f t="shared" si="1354"/>
        <v>0</v>
      </c>
      <c r="M8667" s="66" t="str">
        <f t="shared" si="1350"/>
        <v xml:space="preserve"> </v>
      </c>
    </row>
    <row r="8668" spans="1:13" x14ac:dyDescent="0.25">
      <c r="A8668" s="25">
        <f t="shared" si="1358"/>
        <v>8668</v>
      </c>
      <c r="B8668" s="35">
        <f>+INDEX(Исходные_данные!A:Z,A8668+$X$32-1,$X$30)</f>
        <v>0</v>
      </c>
      <c r="C8668" s="25">
        <f>+IFERROR(_xlfn.NUMBERVALUE(INDEX(Исходные_данные!A:Z,A8668+$X$32-1,$X$31),"."),0)</f>
        <v>0</v>
      </c>
      <c r="D8668" s="51"/>
      <c r="E8668" s="3">
        <f t="shared" si="1355"/>
        <v>1289.4580000000001</v>
      </c>
      <c r="F8668" s="3">
        <f t="shared" si="1356"/>
        <v>1289.4574600000001</v>
      </c>
      <c r="G8668" s="8">
        <f t="shared" si="1359"/>
        <v>0</v>
      </c>
      <c r="H8668" s="7">
        <f t="shared" si="1351"/>
        <v>0</v>
      </c>
      <c r="I8668" s="7">
        <f t="shared" si="1352"/>
        <v>0</v>
      </c>
      <c r="J8668">
        <f t="shared" si="1353"/>
        <v>0</v>
      </c>
      <c r="K8668">
        <f t="shared" si="1357"/>
        <v>0</v>
      </c>
      <c r="L8668">
        <f t="shared" si="1354"/>
        <v>0</v>
      </c>
      <c r="M8668" s="66" t="str">
        <f t="shared" ref="M8668:M8731" si="1360">IF(AC8683=1,"",+CONCATENATE(IF($AC$43=1,CONCATENATE(D8668," "),""),IF($AC$44=1,CONCATENATE(E8668," (",TEXT(G8668,"0,0"),"%)"),"")))</f>
        <v xml:space="preserve"> </v>
      </c>
    </row>
    <row r="8669" spans="1:13" x14ac:dyDescent="0.25">
      <c r="A8669" s="25">
        <f t="shared" si="1358"/>
        <v>8669</v>
      </c>
      <c r="B8669" s="35">
        <f>+INDEX(Исходные_данные!A:Z,A8669+$X$32-1,$X$30)</f>
        <v>0</v>
      </c>
      <c r="C8669" s="25">
        <f>+IFERROR(_xlfn.NUMBERVALUE(INDEX(Исходные_данные!A:Z,A8669+$X$32-1,$X$31),"."),0)</f>
        <v>0</v>
      </c>
      <c r="D8669" s="51"/>
      <c r="E8669" s="3">
        <f t="shared" si="1355"/>
        <v>1289.4580000000001</v>
      </c>
      <c r="F8669" s="3">
        <f t="shared" si="1356"/>
        <v>1289.4574600000001</v>
      </c>
      <c r="G8669" s="8">
        <f t="shared" si="1359"/>
        <v>0</v>
      </c>
      <c r="H8669" s="7">
        <f t="shared" si="1351"/>
        <v>0</v>
      </c>
      <c r="I8669" s="7">
        <f t="shared" si="1352"/>
        <v>0</v>
      </c>
      <c r="J8669">
        <f t="shared" si="1353"/>
        <v>0</v>
      </c>
      <c r="K8669">
        <f t="shared" si="1357"/>
        <v>0</v>
      </c>
      <c r="L8669">
        <f t="shared" si="1354"/>
        <v>0</v>
      </c>
      <c r="M8669" s="66" t="str">
        <f t="shared" si="1360"/>
        <v xml:space="preserve"> </v>
      </c>
    </row>
    <row r="8670" spans="1:13" x14ac:dyDescent="0.25">
      <c r="A8670" s="25">
        <f t="shared" si="1358"/>
        <v>8670</v>
      </c>
      <c r="B8670" s="35">
        <f>+INDEX(Исходные_данные!A:Z,A8670+$X$32-1,$X$30)</f>
        <v>0</v>
      </c>
      <c r="C8670" s="25">
        <f>+IFERROR(_xlfn.NUMBERVALUE(INDEX(Исходные_данные!A:Z,A8670+$X$32-1,$X$31),"."),0)</f>
        <v>0</v>
      </c>
      <c r="D8670" s="51"/>
      <c r="E8670" s="3">
        <f t="shared" si="1355"/>
        <v>1289.4580000000001</v>
      </c>
      <c r="F8670" s="3">
        <f t="shared" si="1356"/>
        <v>1289.4574600000001</v>
      </c>
      <c r="G8670" s="8">
        <f t="shared" si="1359"/>
        <v>0</v>
      </c>
      <c r="H8670" s="7">
        <f t="shared" si="1351"/>
        <v>0</v>
      </c>
      <c r="I8670" s="7">
        <f t="shared" si="1352"/>
        <v>0</v>
      </c>
      <c r="J8670">
        <f t="shared" si="1353"/>
        <v>0</v>
      </c>
      <c r="K8670">
        <f t="shared" si="1357"/>
        <v>0</v>
      </c>
      <c r="L8670">
        <f t="shared" si="1354"/>
        <v>0</v>
      </c>
      <c r="M8670" s="66" t="str">
        <f t="shared" si="1360"/>
        <v xml:space="preserve"> </v>
      </c>
    </row>
    <row r="8671" spans="1:13" x14ac:dyDescent="0.25">
      <c r="A8671" s="25">
        <f t="shared" si="1358"/>
        <v>8671</v>
      </c>
      <c r="B8671" s="35">
        <f>+INDEX(Исходные_данные!A:Z,A8671+$X$32-1,$X$30)</f>
        <v>0</v>
      </c>
      <c r="C8671" s="25">
        <f>+IFERROR(_xlfn.NUMBERVALUE(INDEX(Исходные_данные!A:Z,A8671+$X$32-1,$X$31),"."),0)</f>
        <v>0</v>
      </c>
      <c r="D8671" s="51"/>
      <c r="E8671" s="3">
        <f t="shared" si="1355"/>
        <v>1289.4580000000001</v>
      </c>
      <c r="F8671" s="3">
        <f t="shared" si="1356"/>
        <v>1289.4574600000001</v>
      </c>
      <c r="G8671" s="8">
        <f t="shared" si="1359"/>
        <v>0</v>
      </c>
      <c r="H8671" s="7">
        <f t="shared" si="1351"/>
        <v>0</v>
      </c>
      <c r="I8671" s="7">
        <f t="shared" si="1352"/>
        <v>0</v>
      </c>
      <c r="J8671">
        <f t="shared" si="1353"/>
        <v>0</v>
      </c>
      <c r="K8671">
        <f t="shared" si="1357"/>
        <v>0</v>
      </c>
      <c r="L8671">
        <f t="shared" si="1354"/>
        <v>0</v>
      </c>
      <c r="M8671" s="66" t="str">
        <f t="shared" si="1360"/>
        <v xml:space="preserve"> </v>
      </c>
    </row>
    <row r="8672" spans="1:13" x14ac:dyDescent="0.25">
      <c r="A8672" s="25">
        <f t="shared" si="1358"/>
        <v>8672</v>
      </c>
      <c r="B8672" s="35">
        <f>+INDEX(Исходные_данные!A:Z,A8672+$X$32-1,$X$30)</f>
        <v>0</v>
      </c>
      <c r="C8672" s="25">
        <f>+IFERROR(_xlfn.NUMBERVALUE(INDEX(Исходные_данные!A:Z,A8672+$X$32-1,$X$31),"."),0)</f>
        <v>0</v>
      </c>
      <c r="D8672" s="51"/>
      <c r="E8672" s="3">
        <f t="shared" si="1355"/>
        <v>1289.4580000000001</v>
      </c>
      <c r="F8672" s="3">
        <f t="shared" si="1356"/>
        <v>1289.4574600000001</v>
      </c>
      <c r="G8672" s="8">
        <f t="shared" si="1359"/>
        <v>0</v>
      </c>
      <c r="H8672" s="7">
        <f t="shared" si="1351"/>
        <v>0</v>
      </c>
      <c r="I8672" s="7">
        <f t="shared" si="1352"/>
        <v>0</v>
      </c>
      <c r="J8672">
        <f t="shared" si="1353"/>
        <v>0</v>
      </c>
      <c r="K8672">
        <f t="shared" si="1357"/>
        <v>0</v>
      </c>
      <c r="L8672">
        <f t="shared" si="1354"/>
        <v>0</v>
      </c>
      <c r="M8672" s="66" t="str">
        <f t="shared" si="1360"/>
        <v xml:space="preserve"> </v>
      </c>
    </row>
    <row r="8673" spans="1:13" x14ac:dyDescent="0.25">
      <c r="A8673" s="25">
        <f t="shared" si="1358"/>
        <v>8673</v>
      </c>
      <c r="B8673" s="35">
        <f>+INDEX(Исходные_данные!A:Z,A8673+$X$32-1,$X$30)</f>
        <v>0</v>
      </c>
      <c r="C8673" s="25">
        <f>+IFERROR(_xlfn.NUMBERVALUE(INDEX(Исходные_данные!A:Z,A8673+$X$32-1,$X$31),"."),0)</f>
        <v>0</v>
      </c>
      <c r="D8673" s="51"/>
      <c r="E8673" s="3">
        <f t="shared" si="1355"/>
        <v>1289.4580000000001</v>
      </c>
      <c r="F8673" s="3">
        <f t="shared" si="1356"/>
        <v>1289.4574600000001</v>
      </c>
      <c r="G8673" s="8">
        <f t="shared" si="1359"/>
        <v>0</v>
      </c>
      <c r="H8673" s="7">
        <f t="shared" si="1351"/>
        <v>0</v>
      </c>
      <c r="I8673" s="7">
        <f t="shared" si="1352"/>
        <v>0</v>
      </c>
      <c r="J8673">
        <f t="shared" si="1353"/>
        <v>0</v>
      </c>
      <c r="K8673">
        <f t="shared" si="1357"/>
        <v>0</v>
      </c>
      <c r="L8673">
        <f t="shared" si="1354"/>
        <v>0</v>
      </c>
      <c r="M8673" s="66" t="str">
        <f t="shared" si="1360"/>
        <v xml:space="preserve"> </v>
      </c>
    </row>
    <row r="8674" spans="1:13" x14ac:dyDescent="0.25">
      <c r="A8674" s="25">
        <f t="shared" si="1358"/>
        <v>8674</v>
      </c>
      <c r="B8674" s="35">
        <f>+INDEX(Исходные_данные!A:Z,A8674+$X$32-1,$X$30)</f>
        <v>0</v>
      </c>
      <c r="C8674" s="25">
        <f>+IFERROR(_xlfn.NUMBERVALUE(INDEX(Исходные_данные!A:Z,A8674+$X$32-1,$X$31),"."),0)</f>
        <v>0</v>
      </c>
      <c r="D8674" s="51"/>
      <c r="E8674" s="3">
        <f t="shared" si="1355"/>
        <v>1289.4580000000001</v>
      </c>
      <c r="F8674" s="3">
        <f t="shared" si="1356"/>
        <v>1289.4574600000001</v>
      </c>
      <c r="G8674" s="8">
        <f t="shared" si="1359"/>
        <v>0</v>
      </c>
      <c r="H8674" s="7">
        <f t="shared" si="1351"/>
        <v>0</v>
      </c>
      <c r="I8674" s="7">
        <f t="shared" si="1352"/>
        <v>0</v>
      </c>
      <c r="J8674">
        <f t="shared" si="1353"/>
        <v>0</v>
      </c>
      <c r="K8674">
        <f t="shared" si="1357"/>
        <v>0</v>
      </c>
      <c r="L8674">
        <f t="shared" si="1354"/>
        <v>0</v>
      </c>
      <c r="M8674" s="66" t="str">
        <f t="shared" si="1360"/>
        <v xml:space="preserve"> </v>
      </c>
    </row>
    <row r="8675" spans="1:13" x14ac:dyDescent="0.25">
      <c r="A8675" s="25">
        <f t="shared" si="1358"/>
        <v>8675</v>
      </c>
      <c r="B8675" s="35">
        <f>+INDEX(Исходные_данные!A:Z,A8675+$X$32-1,$X$30)</f>
        <v>0</v>
      </c>
      <c r="C8675" s="25">
        <f>+IFERROR(_xlfn.NUMBERVALUE(INDEX(Исходные_данные!A:Z,A8675+$X$32-1,$X$31),"."),0)</f>
        <v>0</v>
      </c>
      <c r="D8675" s="51"/>
      <c r="E8675" s="3">
        <f t="shared" si="1355"/>
        <v>1289.4580000000001</v>
      </c>
      <c r="F8675" s="3">
        <f t="shared" si="1356"/>
        <v>1289.4574600000001</v>
      </c>
      <c r="G8675" s="8">
        <f t="shared" si="1359"/>
        <v>0</v>
      </c>
      <c r="H8675" s="7">
        <f t="shared" si="1351"/>
        <v>0</v>
      </c>
      <c r="I8675" s="7">
        <f t="shared" si="1352"/>
        <v>0</v>
      </c>
      <c r="J8675">
        <f t="shared" si="1353"/>
        <v>0</v>
      </c>
      <c r="K8675">
        <f t="shared" si="1357"/>
        <v>0</v>
      </c>
      <c r="L8675">
        <f t="shared" si="1354"/>
        <v>0</v>
      </c>
      <c r="M8675" s="66" t="str">
        <f t="shared" si="1360"/>
        <v xml:space="preserve"> </v>
      </c>
    </row>
    <row r="8676" spans="1:13" x14ac:dyDescent="0.25">
      <c r="A8676" s="25">
        <f t="shared" si="1358"/>
        <v>8676</v>
      </c>
      <c r="B8676" s="35">
        <f>+INDEX(Исходные_данные!A:Z,A8676+$X$32-1,$X$30)</f>
        <v>0</v>
      </c>
      <c r="C8676" s="25">
        <f>+IFERROR(_xlfn.NUMBERVALUE(INDEX(Исходные_данные!A:Z,A8676+$X$32-1,$X$31),"."),0)</f>
        <v>0</v>
      </c>
      <c r="D8676" s="51"/>
      <c r="E8676" s="3">
        <f t="shared" si="1355"/>
        <v>1289.4580000000001</v>
      </c>
      <c r="F8676" s="3">
        <f t="shared" si="1356"/>
        <v>1289.4574600000001</v>
      </c>
      <c r="G8676" s="8">
        <f t="shared" si="1359"/>
        <v>0</v>
      </c>
      <c r="H8676" s="7">
        <f t="shared" si="1351"/>
        <v>0</v>
      </c>
      <c r="I8676" s="7">
        <f t="shared" si="1352"/>
        <v>0</v>
      </c>
      <c r="J8676">
        <f t="shared" si="1353"/>
        <v>0</v>
      </c>
      <c r="K8676">
        <f t="shared" si="1357"/>
        <v>0</v>
      </c>
      <c r="L8676">
        <f t="shared" si="1354"/>
        <v>0</v>
      </c>
      <c r="M8676" s="66" t="str">
        <f t="shared" si="1360"/>
        <v xml:space="preserve"> </v>
      </c>
    </row>
    <row r="8677" spans="1:13" x14ac:dyDescent="0.25">
      <c r="A8677" s="25">
        <f t="shared" si="1358"/>
        <v>8677</v>
      </c>
      <c r="B8677" s="35">
        <f>+INDEX(Исходные_данные!A:Z,A8677+$X$32-1,$X$30)</f>
        <v>0</v>
      </c>
      <c r="C8677" s="25">
        <f>+IFERROR(_xlfn.NUMBERVALUE(INDEX(Исходные_данные!A:Z,A8677+$X$32-1,$X$31),"."),0)</f>
        <v>0</v>
      </c>
      <c r="D8677" s="51"/>
      <c r="E8677" s="3">
        <f t="shared" si="1355"/>
        <v>1289.4580000000001</v>
      </c>
      <c r="F8677" s="3">
        <f t="shared" si="1356"/>
        <v>1289.4574600000001</v>
      </c>
      <c r="G8677" s="8">
        <f t="shared" si="1359"/>
        <v>0</v>
      </c>
      <c r="H8677" s="7">
        <f t="shared" si="1351"/>
        <v>0</v>
      </c>
      <c r="I8677" s="7">
        <f t="shared" si="1352"/>
        <v>0</v>
      </c>
      <c r="J8677">
        <f t="shared" si="1353"/>
        <v>0</v>
      </c>
      <c r="K8677">
        <f t="shared" si="1357"/>
        <v>0</v>
      </c>
      <c r="L8677">
        <f t="shared" si="1354"/>
        <v>0</v>
      </c>
      <c r="M8677" s="66" t="str">
        <f t="shared" si="1360"/>
        <v xml:space="preserve"> </v>
      </c>
    </row>
    <row r="8678" spans="1:13" x14ac:dyDescent="0.25">
      <c r="A8678" s="25">
        <f t="shared" si="1358"/>
        <v>8678</v>
      </c>
      <c r="B8678" s="35">
        <f>+INDEX(Исходные_данные!A:Z,A8678+$X$32-1,$X$30)</f>
        <v>0</v>
      </c>
      <c r="C8678" s="25">
        <f>+IFERROR(_xlfn.NUMBERVALUE(INDEX(Исходные_данные!A:Z,A8678+$X$32-1,$X$31),"."),0)</f>
        <v>0</v>
      </c>
      <c r="D8678" s="51"/>
      <c r="E8678" s="3">
        <f t="shared" si="1355"/>
        <v>1289.4580000000001</v>
      </c>
      <c r="F8678" s="3">
        <f t="shared" si="1356"/>
        <v>1289.4574600000001</v>
      </c>
      <c r="G8678" s="8">
        <f t="shared" si="1359"/>
        <v>0</v>
      </c>
      <c r="H8678" s="7">
        <f t="shared" si="1351"/>
        <v>0</v>
      </c>
      <c r="I8678" s="7">
        <f t="shared" si="1352"/>
        <v>0</v>
      </c>
      <c r="J8678">
        <f t="shared" si="1353"/>
        <v>0</v>
      </c>
      <c r="K8678">
        <f t="shared" si="1357"/>
        <v>0</v>
      </c>
      <c r="L8678">
        <f t="shared" si="1354"/>
        <v>0</v>
      </c>
      <c r="M8678" s="66" t="str">
        <f t="shared" si="1360"/>
        <v xml:space="preserve"> </v>
      </c>
    </row>
    <row r="8679" spans="1:13" x14ac:dyDescent="0.25">
      <c r="A8679" s="25">
        <f t="shared" si="1358"/>
        <v>8679</v>
      </c>
      <c r="B8679" s="35">
        <f>+INDEX(Исходные_данные!A:Z,A8679+$X$32-1,$X$30)</f>
        <v>0</v>
      </c>
      <c r="C8679" s="25">
        <f>+IFERROR(_xlfn.NUMBERVALUE(INDEX(Исходные_данные!A:Z,A8679+$X$32-1,$X$31),"."),0)</f>
        <v>0</v>
      </c>
      <c r="D8679" s="51"/>
      <c r="E8679" s="3">
        <f t="shared" si="1355"/>
        <v>1289.4580000000001</v>
      </c>
      <c r="F8679" s="3">
        <f t="shared" si="1356"/>
        <v>1289.4574600000001</v>
      </c>
      <c r="G8679" s="8">
        <f t="shared" si="1359"/>
        <v>0</v>
      </c>
      <c r="H8679" s="7">
        <f t="shared" si="1351"/>
        <v>0</v>
      </c>
      <c r="I8679" s="7">
        <f t="shared" si="1352"/>
        <v>0</v>
      </c>
      <c r="J8679">
        <f t="shared" si="1353"/>
        <v>0</v>
      </c>
      <c r="K8679">
        <f t="shared" si="1357"/>
        <v>0</v>
      </c>
      <c r="L8679">
        <f t="shared" si="1354"/>
        <v>0</v>
      </c>
      <c r="M8679" s="66" t="str">
        <f t="shared" si="1360"/>
        <v xml:space="preserve"> </v>
      </c>
    </row>
    <row r="8680" spans="1:13" x14ac:dyDescent="0.25">
      <c r="A8680" s="25">
        <f t="shared" si="1358"/>
        <v>8680</v>
      </c>
      <c r="B8680" s="35">
        <f>+INDEX(Исходные_данные!A:Z,A8680+$X$32-1,$X$30)</f>
        <v>0</v>
      </c>
      <c r="C8680" s="25">
        <f>+IFERROR(_xlfn.NUMBERVALUE(INDEX(Исходные_данные!A:Z,A8680+$X$32-1,$X$31),"."),0)</f>
        <v>0</v>
      </c>
      <c r="D8680" s="51"/>
      <c r="E8680" s="3">
        <f t="shared" si="1355"/>
        <v>1289.4580000000001</v>
      </c>
      <c r="F8680" s="3">
        <f t="shared" si="1356"/>
        <v>1289.4574600000001</v>
      </c>
      <c r="G8680" s="8">
        <f t="shared" si="1359"/>
        <v>0</v>
      </c>
      <c r="H8680" s="7">
        <f t="shared" si="1351"/>
        <v>0</v>
      </c>
      <c r="I8680" s="7">
        <f t="shared" si="1352"/>
        <v>0</v>
      </c>
      <c r="J8680">
        <f t="shared" si="1353"/>
        <v>0</v>
      </c>
      <c r="K8680">
        <f t="shared" si="1357"/>
        <v>0</v>
      </c>
      <c r="L8680">
        <f t="shared" si="1354"/>
        <v>0</v>
      </c>
      <c r="M8680" s="66" t="str">
        <f t="shared" si="1360"/>
        <v xml:space="preserve"> </v>
      </c>
    </row>
    <row r="8681" spans="1:13" x14ac:dyDescent="0.25">
      <c r="A8681" s="25">
        <f t="shared" si="1358"/>
        <v>8681</v>
      </c>
      <c r="B8681" s="35">
        <f>+INDEX(Исходные_данные!A:Z,A8681+$X$32-1,$X$30)</f>
        <v>0</v>
      </c>
      <c r="C8681" s="25">
        <f>+IFERROR(_xlfn.NUMBERVALUE(INDEX(Исходные_данные!A:Z,A8681+$X$32-1,$X$31),"."),0)</f>
        <v>0</v>
      </c>
      <c r="D8681" s="51"/>
      <c r="E8681" s="3">
        <f t="shared" si="1355"/>
        <v>1289.4580000000001</v>
      </c>
      <c r="F8681" s="3">
        <f t="shared" si="1356"/>
        <v>1289.4574600000001</v>
      </c>
      <c r="G8681" s="8">
        <f t="shared" si="1359"/>
        <v>0</v>
      </c>
      <c r="H8681" s="7">
        <f t="shared" si="1351"/>
        <v>0</v>
      </c>
      <c r="I8681" s="7">
        <f t="shared" si="1352"/>
        <v>0</v>
      </c>
      <c r="J8681">
        <f t="shared" si="1353"/>
        <v>0</v>
      </c>
      <c r="K8681">
        <f t="shared" si="1357"/>
        <v>0</v>
      </c>
      <c r="L8681">
        <f t="shared" si="1354"/>
        <v>0</v>
      </c>
      <c r="M8681" s="66" t="str">
        <f t="shared" si="1360"/>
        <v xml:space="preserve"> </v>
      </c>
    </row>
    <row r="8682" spans="1:13" x14ac:dyDescent="0.25">
      <c r="A8682" s="25">
        <f t="shared" si="1358"/>
        <v>8682</v>
      </c>
      <c r="B8682" s="35">
        <f>+INDEX(Исходные_данные!A:Z,A8682+$X$32-1,$X$30)</f>
        <v>0</v>
      </c>
      <c r="C8682" s="25">
        <f>+IFERROR(_xlfn.NUMBERVALUE(INDEX(Исходные_данные!A:Z,A8682+$X$32-1,$X$31),"."),0)</f>
        <v>0</v>
      </c>
      <c r="D8682" s="51"/>
      <c r="E8682" s="3">
        <f t="shared" si="1355"/>
        <v>1289.4580000000001</v>
      </c>
      <c r="F8682" s="3">
        <f t="shared" si="1356"/>
        <v>1289.4574600000001</v>
      </c>
      <c r="G8682" s="8">
        <f t="shared" si="1359"/>
        <v>0</v>
      </c>
      <c r="H8682" s="7">
        <f t="shared" si="1351"/>
        <v>0</v>
      </c>
      <c r="I8682" s="7">
        <f t="shared" si="1352"/>
        <v>0</v>
      </c>
      <c r="J8682">
        <f t="shared" si="1353"/>
        <v>0</v>
      </c>
      <c r="K8682">
        <f t="shared" si="1357"/>
        <v>0</v>
      </c>
      <c r="L8682">
        <f t="shared" si="1354"/>
        <v>0</v>
      </c>
      <c r="M8682" s="66" t="str">
        <f t="shared" si="1360"/>
        <v xml:space="preserve"> </v>
      </c>
    </row>
    <row r="8683" spans="1:13" x14ac:dyDescent="0.25">
      <c r="A8683" s="25">
        <f t="shared" si="1358"/>
        <v>8683</v>
      </c>
      <c r="B8683" s="35">
        <f>+INDEX(Исходные_данные!A:Z,A8683+$X$32-1,$X$30)</f>
        <v>0</v>
      </c>
      <c r="C8683" s="25">
        <f>+IFERROR(_xlfn.NUMBERVALUE(INDEX(Исходные_данные!A:Z,A8683+$X$32-1,$X$31),"."),0)</f>
        <v>0</v>
      </c>
      <c r="D8683" s="51"/>
      <c r="E8683" s="3">
        <f t="shared" si="1355"/>
        <v>1289.4580000000001</v>
      </c>
      <c r="F8683" s="3">
        <f t="shared" si="1356"/>
        <v>1289.4574600000001</v>
      </c>
      <c r="G8683" s="8">
        <f t="shared" si="1359"/>
        <v>0</v>
      </c>
      <c r="H8683" s="7">
        <f t="shared" si="1351"/>
        <v>0</v>
      </c>
      <c r="I8683" s="7">
        <f t="shared" si="1352"/>
        <v>0</v>
      </c>
      <c r="J8683">
        <f t="shared" si="1353"/>
        <v>0</v>
      </c>
      <c r="K8683">
        <f t="shared" si="1357"/>
        <v>0</v>
      </c>
      <c r="L8683">
        <f t="shared" si="1354"/>
        <v>0</v>
      </c>
      <c r="M8683" s="66" t="str">
        <f t="shared" si="1360"/>
        <v xml:space="preserve"> </v>
      </c>
    </row>
    <row r="8684" spans="1:13" x14ac:dyDescent="0.25">
      <c r="A8684" s="25">
        <f t="shared" si="1358"/>
        <v>8684</v>
      </c>
      <c r="B8684" s="35">
        <f>+INDEX(Исходные_данные!A:Z,A8684+$X$32-1,$X$30)</f>
        <v>0</v>
      </c>
      <c r="C8684" s="25">
        <f>+IFERROR(_xlfn.NUMBERVALUE(INDEX(Исходные_данные!A:Z,A8684+$X$32-1,$X$31),"."),0)</f>
        <v>0</v>
      </c>
      <c r="D8684" s="51"/>
      <c r="E8684" s="3">
        <f t="shared" si="1355"/>
        <v>1289.4580000000001</v>
      </c>
      <c r="F8684" s="3">
        <f t="shared" si="1356"/>
        <v>1289.4574600000001</v>
      </c>
      <c r="G8684" s="8">
        <f t="shared" si="1359"/>
        <v>0</v>
      </c>
      <c r="H8684" s="7">
        <f t="shared" si="1351"/>
        <v>0</v>
      </c>
      <c r="I8684" s="7">
        <f t="shared" si="1352"/>
        <v>0</v>
      </c>
      <c r="J8684">
        <f t="shared" si="1353"/>
        <v>0</v>
      </c>
      <c r="K8684">
        <f t="shared" si="1357"/>
        <v>0</v>
      </c>
      <c r="L8684">
        <f t="shared" si="1354"/>
        <v>0</v>
      </c>
      <c r="M8684" s="66" t="str">
        <f t="shared" si="1360"/>
        <v xml:space="preserve"> </v>
      </c>
    </row>
    <row r="8685" spans="1:13" x14ac:dyDescent="0.25">
      <c r="A8685" s="25">
        <f t="shared" si="1358"/>
        <v>8685</v>
      </c>
      <c r="B8685" s="35">
        <f>+INDEX(Исходные_данные!A:Z,A8685+$X$32-1,$X$30)</f>
        <v>0</v>
      </c>
      <c r="C8685" s="25">
        <f>+IFERROR(_xlfn.NUMBERVALUE(INDEX(Исходные_данные!A:Z,A8685+$X$32-1,$X$31),"."),0)</f>
        <v>0</v>
      </c>
      <c r="D8685" s="51"/>
      <c r="E8685" s="3">
        <f t="shared" si="1355"/>
        <v>1289.4580000000001</v>
      </c>
      <c r="F8685" s="3">
        <f t="shared" si="1356"/>
        <v>1289.4574600000001</v>
      </c>
      <c r="G8685" s="8">
        <f t="shared" si="1359"/>
        <v>0</v>
      </c>
      <c r="H8685" s="7">
        <f t="shared" si="1351"/>
        <v>0</v>
      </c>
      <c r="I8685" s="7">
        <f t="shared" si="1352"/>
        <v>0</v>
      </c>
      <c r="J8685">
        <f t="shared" si="1353"/>
        <v>0</v>
      </c>
      <c r="K8685">
        <f t="shared" si="1357"/>
        <v>0</v>
      </c>
      <c r="L8685">
        <f t="shared" si="1354"/>
        <v>0</v>
      </c>
      <c r="M8685" s="66" t="str">
        <f t="shared" si="1360"/>
        <v xml:space="preserve"> </v>
      </c>
    </row>
    <row r="8686" spans="1:13" x14ac:dyDescent="0.25">
      <c r="A8686" s="25">
        <f t="shared" si="1358"/>
        <v>8686</v>
      </c>
      <c r="B8686" s="35">
        <f>+INDEX(Исходные_данные!A:Z,A8686+$X$32-1,$X$30)</f>
        <v>0</v>
      </c>
      <c r="C8686" s="25">
        <f>+IFERROR(_xlfn.NUMBERVALUE(INDEX(Исходные_данные!A:Z,A8686+$X$32-1,$X$31),"."),0)</f>
        <v>0</v>
      </c>
      <c r="D8686" s="51"/>
      <c r="E8686" s="3">
        <f t="shared" si="1355"/>
        <v>1289.4580000000001</v>
      </c>
      <c r="F8686" s="3">
        <f t="shared" si="1356"/>
        <v>1289.4574600000001</v>
      </c>
      <c r="G8686" s="8">
        <f t="shared" si="1359"/>
        <v>0</v>
      </c>
      <c r="H8686" s="7">
        <f t="shared" si="1351"/>
        <v>0</v>
      </c>
      <c r="I8686" s="7">
        <f t="shared" si="1352"/>
        <v>0</v>
      </c>
      <c r="J8686">
        <f t="shared" si="1353"/>
        <v>0</v>
      </c>
      <c r="K8686">
        <f t="shared" si="1357"/>
        <v>0</v>
      </c>
      <c r="L8686">
        <f t="shared" si="1354"/>
        <v>0</v>
      </c>
      <c r="M8686" s="66" t="str">
        <f t="shared" si="1360"/>
        <v xml:space="preserve"> </v>
      </c>
    </row>
    <row r="8687" spans="1:13" x14ac:dyDescent="0.25">
      <c r="A8687" s="25">
        <f t="shared" si="1358"/>
        <v>8687</v>
      </c>
      <c r="B8687" s="35">
        <f>+INDEX(Исходные_данные!A:Z,A8687+$X$32-1,$X$30)</f>
        <v>0</v>
      </c>
      <c r="C8687" s="25">
        <f>+IFERROR(_xlfn.NUMBERVALUE(INDEX(Исходные_данные!A:Z,A8687+$X$32-1,$X$31),"."),0)</f>
        <v>0</v>
      </c>
      <c r="D8687" s="51"/>
      <c r="E8687" s="3">
        <f t="shared" si="1355"/>
        <v>1289.4580000000001</v>
      </c>
      <c r="F8687" s="3">
        <f t="shared" si="1356"/>
        <v>1289.4574600000001</v>
      </c>
      <c r="G8687" s="8">
        <f t="shared" si="1359"/>
        <v>0</v>
      </c>
      <c r="H8687" s="7">
        <f t="shared" si="1351"/>
        <v>0</v>
      </c>
      <c r="I8687" s="7">
        <f t="shared" si="1352"/>
        <v>0</v>
      </c>
      <c r="J8687">
        <f t="shared" si="1353"/>
        <v>0</v>
      </c>
      <c r="K8687">
        <f t="shared" si="1357"/>
        <v>0</v>
      </c>
      <c r="L8687">
        <f t="shared" si="1354"/>
        <v>0</v>
      </c>
      <c r="M8687" s="66" t="str">
        <f t="shared" si="1360"/>
        <v xml:space="preserve"> </v>
      </c>
    </row>
    <row r="8688" spans="1:13" x14ac:dyDescent="0.25">
      <c r="A8688" s="25">
        <f t="shared" si="1358"/>
        <v>8688</v>
      </c>
      <c r="B8688" s="35">
        <f>+INDEX(Исходные_данные!A:Z,A8688+$X$32-1,$X$30)</f>
        <v>0</v>
      </c>
      <c r="C8688" s="25">
        <f>+IFERROR(_xlfn.NUMBERVALUE(INDEX(Исходные_данные!A:Z,A8688+$X$32-1,$X$31),"."),0)</f>
        <v>0</v>
      </c>
      <c r="D8688" s="51"/>
      <c r="E8688" s="3">
        <f t="shared" si="1355"/>
        <v>1289.4580000000001</v>
      </c>
      <c r="F8688" s="3">
        <f t="shared" si="1356"/>
        <v>1289.4574600000001</v>
      </c>
      <c r="G8688" s="8">
        <f t="shared" si="1359"/>
        <v>0</v>
      </c>
      <c r="H8688" s="7">
        <f t="shared" si="1351"/>
        <v>0</v>
      </c>
      <c r="I8688" s="7">
        <f t="shared" si="1352"/>
        <v>0</v>
      </c>
      <c r="J8688">
        <f t="shared" si="1353"/>
        <v>0</v>
      </c>
      <c r="K8688">
        <f t="shared" si="1357"/>
        <v>0</v>
      </c>
      <c r="L8688">
        <f t="shared" si="1354"/>
        <v>0</v>
      </c>
      <c r="M8688" s="66" t="str">
        <f t="shared" si="1360"/>
        <v xml:space="preserve"> </v>
      </c>
    </row>
    <row r="8689" spans="1:13" x14ac:dyDescent="0.25">
      <c r="A8689" s="25">
        <f t="shared" si="1358"/>
        <v>8689</v>
      </c>
      <c r="B8689" s="35">
        <f>+INDEX(Исходные_данные!A:Z,A8689+$X$32-1,$X$30)</f>
        <v>0</v>
      </c>
      <c r="C8689" s="25">
        <f>+IFERROR(_xlfn.NUMBERVALUE(INDEX(Исходные_данные!A:Z,A8689+$X$32-1,$X$31),"."),0)</f>
        <v>0</v>
      </c>
      <c r="D8689" s="51"/>
      <c r="E8689" s="3">
        <f t="shared" si="1355"/>
        <v>1289.4580000000001</v>
      </c>
      <c r="F8689" s="3">
        <f t="shared" si="1356"/>
        <v>1289.4574600000001</v>
      </c>
      <c r="G8689" s="8">
        <f t="shared" si="1359"/>
        <v>0</v>
      </c>
      <c r="H8689" s="7">
        <f t="shared" si="1351"/>
        <v>0</v>
      </c>
      <c r="I8689" s="7">
        <f t="shared" si="1352"/>
        <v>0</v>
      </c>
      <c r="J8689">
        <f t="shared" si="1353"/>
        <v>0</v>
      </c>
      <c r="K8689">
        <f t="shared" si="1357"/>
        <v>0</v>
      </c>
      <c r="L8689">
        <f t="shared" si="1354"/>
        <v>0</v>
      </c>
      <c r="M8689" s="66" t="str">
        <f t="shared" si="1360"/>
        <v xml:space="preserve"> </v>
      </c>
    </row>
    <row r="8690" spans="1:13" x14ac:dyDescent="0.25">
      <c r="A8690" s="25">
        <f t="shared" si="1358"/>
        <v>8690</v>
      </c>
      <c r="B8690" s="35">
        <f>+INDEX(Исходные_данные!A:Z,A8690+$X$32-1,$X$30)</f>
        <v>0</v>
      </c>
      <c r="C8690" s="25">
        <f>+IFERROR(_xlfn.NUMBERVALUE(INDEX(Исходные_данные!A:Z,A8690+$X$32-1,$X$31),"."),0)</f>
        <v>0</v>
      </c>
      <c r="D8690" s="51"/>
      <c r="E8690" s="3">
        <f t="shared" si="1355"/>
        <v>1289.4580000000001</v>
      </c>
      <c r="F8690" s="3">
        <f t="shared" si="1356"/>
        <v>1289.4574600000001</v>
      </c>
      <c r="G8690" s="8">
        <f t="shared" si="1359"/>
        <v>0</v>
      </c>
      <c r="H8690" s="7">
        <f t="shared" si="1351"/>
        <v>0</v>
      </c>
      <c r="I8690" s="7">
        <f t="shared" si="1352"/>
        <v>0</v>
      </c>
      <c r="J8690">
        <f t="shared" si="1353"/>
        <v>0</v>
      </c>
      <c r="K8690">
        <f t="shared" si="1357"/>
        <v>0</v>
      </c>
      <c r="L8690">
        <f t="shared" si="1354"/>
        <v>0</v>
      </c>
      <c r="M8690" s="66" t="str">
        <f t="shared" si="1360"/>
        <v xml:space="preserve"> </v>
      </c>
    </row>
    <row r="8691" spans="1:13" x14ac:dyDescent="0.25">
      <c r="A8691" s="25">
        <f t="shared" si="1358"/>
        <v>8691</v>
      </c>
      <c r="B8691" s="35">
        <f>+INDEX(Исходные_данные!A:Z,A8691+$X$32-1,$X$30)</f>
        <v>0</v>
      </c>
      <c r="C8691" s="25">
        <f>+IFERROR(_xlfn.NUMBERVALUE(INDEX(Исходные_данные!A:Z,A8691+$X$32-1,$X$31),"."),0)</f>
        <v>0</v>
      </c>
      <c r="D8691" s="51"/>
      <c r="E8691" s="3">
        <f t="shared" si="1355"/>
        <v>1289.4580000000001</v>
      </c>
      <c r="F8691" s="3">
        <f t="shared" si="1356"/>
        <v>1289.4574600000001</v>
      </c>
      <c r="G8691" s="8">
        <f t="shared" si="1359"/>
        <v>0</v>
      </c>
      <c r="H8691" s="7">
        <f t="shared" si="1351"/>
        <v>0</v>
      </c>
      <c r="I8691" s="7">
        <f t="shared" si="1352"/>
        <v>0</v>
      </c>
      <c r="J8691">
        <f t="shared" si="1353"/>
        <v>0</v>
      </c>
      <c r="K8691">
        <f t="shared" si="1357"/>
        <v>0</v>
      </c>
      <c r="L8691">
        <f t="shared" si="1354"/>
        <v>0</v>
      </c>
      <c r="M8691" s="66" t="str">
        <f t="shared" si="1360"/>
        <v xml:space="preserve"> </v>
      </c>
    </row>
    <row r="8692" spans="1:13" x14ac:dyDescent="0.25">
      <c r="A8692" s="25">
        <f t="shared" si="1358"/>
        <v>8692</v>
      </c>
      <c r="B8692" s="35">
        <f>+INDEX(Исходные_данные!A:Z,A8692+$X$32-1,$X$30)</f>
        <v>0</v>
      </c>
      <c r="C8692" s="25">
        <f>+IFERROR(_xlfn.NUMBERVALUE(INDEX(Исходные_данные!A:Z,A8692+$X$32-1,$X$31),"."),0)</f>
        <v>0</v>
      </c>
      <c r="D8692" s="51"/>
      <c r="E8692" s="3">
        <f t="shared" si="1355"/>
        <v>1289.4580000000001</v>
      </c>
      <c r="F8692" s="3">
        <f t="shared" si="1356"/>
        <v>1289.4574600000001</v>
      </c>
      <c r="G8692" s="8">
        <f t="shared" si="1359"/>
        <v>0</v>
      </c>
      <c r="H8692" s="7">
        <f t="shared" si="1351"/>
        <v>0</v>
      </c>
      <c r="I8692" s="7">
        <f t="shared" si="1352"/>
        <v>0</v>
      </c>
      <c r="J8692">
        <f t="shared" si="1353"/>
        <v>0</v>
      </c>
      <c r="K8692">
        <f t="shared" si="1357"/>
        <v>0</v>
      </c>
      <c r="L8692">
        <f t="shared" si="1354"/>
        <v>0</v>
      </c>
      <c r="M8692" s="66" t="str">
        <f t="shared" si="1360"/>
        <v xml:space="preserve"> </v>
      </c>
    </row>
    <row r="8693" spans="1:13" x14ac:dyDescent="0.25">
      <c r="A8693" s="25">
        <f t="shared" si="1358"/>
        <v>8693</v>
      </c>
      <c r="B8693" s="35">
        <f>+INDEX(Исходные_данные!A:Z,A8693+$X$32-1,$X$30)</f>
        <v>0</v>
      </c>
      <c r="C8693" s="25">
        <f>+IFERROR(_xlfn.NUMBERVALUE(INDEX(Исходные_данные!A:Z,A8693+$X$32-1,$X$31),"."),0)</f>
        <v>0</v>
      </c>
      <c r="D8693" s="51"/>
      <c r="E8693" s="3">
        <f t="shared" si="1355"/>
        <v>1289.4580000000001</v>
      </c>
      <c r="F8693" s="3">
        <f t="shared" si="1356"/>
        <v>1289.4574600000001</v>
      </c>
      <c r="G8693" s="8">
        <f t="shared" si="1359"/>
        <v>0</v>
      </c>
      <c r="H8693" s="7">
        <f t="shared" si="1351"/>
        <v>0</v>
      </c>
      <c r="I8693" s="7">
        <f t="shared" si="1352"/>
        <v>0</v>
      </c>
      <c r="J8693">
        <f t="shared" si="1353"/>
        <v>0</v>
      </c>
      <c r="K8693">
        <f t="shared" si="1357"/>
        <v>0</v>
      </c>
      <c r="L8693">
        <f t="shared" si="1354"/>
        <v>0</v>
      </c>
      <c r="M8693" s="66" t="str">
        <f t="shared" si="1360"/>
        <v xml:space="preserve"> </v>
      </c>
    </row>
    <row r="8694" spans="1:13" x14ac:dyDescent="0.25">
      <c r="A8694" s="25">
        <f t="shared" si="1358"/>
        <v>8694</v>
      </c>
      <c r="B8694" s="35">
        <f>+INDEX(Исходные_данные!A:Z,A8694+$X$32-1,$X$30)</f>
        <v>0</v>
      </c>
      <c r="C8694" s="25">
        <f>+IFERROR(_xlfn.NUMBERVALUE(INDEX(Исходные_данные!A:Z,A8694+$X$32-1,$X$31),"."),0)</f>
        <v>0</v>
      </c>
      <c r="D8694" s="51"/>
      <c r="E8694" s="3">
        <f t="shared" si="1355"/>
        <v>1289.4580000000001</v>
      </c>
      <c r="F8694" s="3">
        <f t="shared" si="1356"/>
        <v>1289.4574600000001</v>
      </c>
      <c r="G8694" s="8">
        <f t="shared" si="1359"/>
        <v>0</v>
      </c>
      <c r="H8694" s="7">
        <f t="shared" si="1351"/>
        <v>0</v>
      </c>
      <c r="I8694" s="7">
        <f t="shared" si="1352"/>
        <v>0</v>
      </c>
      <c r="J8694">
        <f t="shared" si="1353"/>
        <v>0</v>
      </c>
      <c r="K8694">
        <f t="shared" si="1357"/>
        <v>0</v>
      </c>
      <c r="L8694">
        <f t="shared" si="1354"/>
        <v>0</v>
      </c>
      <c r="M8694" s="66" t="str">
        <f t="shared" si="1360"/>
        <v xml:space="preserve"> </v>
      </c>
    </row>
    <row r="8695" spans="1:13" x14ac:dyDescent="0.25">
      <c r="A8695" s="25">
        <f t="shared" si="1358"/>
        <v>8695</v>
      </c>
      <c r="B8695" s="35">
        <f>+INDEX(Исходные_данные!A:Z,A8695+$X$32-1,$X$30)</f>
        <v>0</v>
      </c>
      <c r="C8695" s="25">
        <f>+IFERROR(_xlfn.NUMBERVALUE(INDEX(Исходные_данные!A:Z,A8695+$X$32-1,$X$31),"."),0)</f>
        <v>0</v>
      </c>
      <c r="D8695" s="51"/>
      <c r="E8695" s="3">
        <f t="shared" si="1355"/>
        <v>1289.4580000000001</v>
      </c>
      <c r="F8695" s="3">
        <f t="shared" si="1356"/>
        <v>1289.4574600000001</v>
      </c>
      <c r="G8695" s="8">
        <f t="shared" si="1359"/>
        <v>0</v>
      </c>
      <c r="H8695" s="7">
        <f t="shared" si="1351"/>
        <v>0</v>
      </c>
      <c r="I8695" s="7">
        <f t="shared" si="1352"/>
        <v>0</v>
      </c>
      <c r="J8695">
        <f t="shared" si="1353"/>
        <v>0</v>
      </c>
      <c r="K8695">
        <f t="shared" si="1357"/>
        <v>0</v>
      </c>
      <c r="L8695">
        <f t="shared" si="1354"/>
        <v>0</v>
      </c>
      <c r="M8695" s="66" t="str">
        <f t="shared" si="1360"/>
        <v xml:space="preserve"> </v>
      </c>
    </row>
    <row r="8696" spans="1:13" x14ac:dyDescent="0.25">
      <c r="A8696" s="25">
        <f t="shared" si="1358"/>
        <v>8696</v>
      </c>
      <c r="B8696" s="35">
        <f>+INDEX(Исходные_данные!A:Z,A8696+$X$32-1,$X$30)</f>
        <v>0</v>
      </c>
      <c r="C8696" s="25">
        <f>+IFERROR(_xlfn.NUMBERVALUE(INDEX(Исходные_данные!A:Z,A8696+$X$32-1,$X$31),"."),0)</f>
        <v>0</v>
      </c>
      <c r="D8696" s="51"/>
      <c r="E8696" s="3">
        <f t="shared" si="1355"/>
        <v>1289.4580000000001</v>
      </c>
      <c r="F8696" s="3">
        <f t="shared" si="1356"/>
        <v>1289.4574600000001</v>
      </c>
      <c r="G8696" s="8">
        <f t="shared" si="1359"/>
        <v>0</v>
      </c>
      <c r="H8696" s="7">
        <f t="shared" si="1351"/>
        <v>0</v>
      </c>
      <c r="I8696" s="7">
        <f t="shared" si="1352"/>
        <v>0</v>
      </c>
      <c r="J8696">
        <f t="shared" si="1353"/>
        <v>0</v>
      </c>
      <c r="K8696">
        <f t="shared" si="1357"/>
        <v>0</v>
      </c>
      <c r="L8696">
        <f t="shared" si="1354"/>
        <v>0</v>
      </c>
      <c r="M8696" s="66" t="str">
        <f t="shared" si="1360"/>
        <v xml:space="preserve"> </v>
      </c>
    </row>
    <row r="8697" spans="1:13" x14ac:dyDescent="0.25">
      <c r="A8697" s="25">
        <f t="shared" si="1358"/>
        <v>8697</v>
      </c>
      <c r="B8697" s="35">
        <f>+INDEX(Исходные_данные!A:Z,A8697+$X$32-1,$X$30)</f>
        <v>0</v>
      </c>
      <c r="C8697" s="25">
        <f>+IFERROR(_xlfn.NUMBERVALUE(INDEX(Исходные_данные!A:Z,A8697+$X$32-1,$X$31),"."),0)</f>
        <v>0</v>
      </c>
      <c r="D8697" s="51"/>
      <c r="E8697" s="3">
        <f t="shared" si="1355"/>
        <v>1289.4580000000001</v>
      </c>
      <c r="F8697" s="3">
        <f t="shared" si="1356"/>
        <v>1289.4574600000001</v>
      </c>
      <c r="G8697" s="8">
        <f t="shared" si="1359"/>
        <v>0</v>
      </c>
      <c r="H8697" s="7">
        <f t="shared" si="1351"/>
        <v>0</v>
      </c>
      <c r="I8697" s="7">
        <f t="shared" si="1352"/>
        <v>0</v>
      </c>
      <c r="J8697">
        <f t="shared" si="1353"/>
        <v>0</v>
      </c>
      <c r="K8697">
        <f t="shared" si="1357"/>
        <v>0</v>
      </c>
      <c r="L8697">
        <f t="shared" si="1354"/>
        <v>0</v>
      </c>
      <c r="M8697" s="66" t="str">
        <f t="shared" si="1360"/>
        <v xml:space="preserve"> </v>
      </c>
    </row>
    <row r="8698" spans="1:13" x14ac:dyDescent="0.25">
      <c r="A8698" s="25">
        <f t="shared" si="1358"/>
        <v>8698</v>
      </c>
      <c r="B8698" s="35">
        <f>+INDEX(Исходные_данные!A:Z,A8698+$X$32-1,$X$30)</f>
        <v>0</v>
      </c>
      <c r="C8698" s="25">
        <f>+IFERROR(_xlfn.NUMBERVALUE(INDEX(Исходные_данные!A:Z,A8698+$X$32-1,$X$31),"."),0)</f>
        <v>0</v>
      </c>
      <c r="D8698" s="51"/>
      <c r="E8698" s="3">
        <f t="shared" si="1355"/>
        <v>1289.4580000000001</v>
      </c>
      <c r="F8698" s="3">
        <f t="shared" si="1356"/>
        <v>1289.4574600000001</v>
      </c>
      <c r="G8698" s="8">
        <f t="shared" si="1359"/>
        <v>0</v>
      </c>
      <c r="H8698" s="7">
        <f t="shared" si="1351"/>
        <v>0</v>
      </c>
      <c r="I8698" s="7">
        <f t="shared" si="1352"/>
        <v>0</v>
      </c>
      <c r="J8698">
        <f t="shared" si="1353"/>
        <v>0</v>
      </c>
      <c r="K8698">
        <f t="shared" si="1357"/>
        <v>0</v>
      </c>
      <c r="L8698">
        <f t="shared" si="1354"/>
        <v>0</v>
      </c>
      <c r="M8698" s="66" t="str">
        <f t="shared" si="1360"/>
        <v xml:space="preserve"> </v>
      </c>
    </row>
    <row r="8699" spans="1:13" x14ac:dyDescent="0.25">
      <c r="A8699" s="25">
        <f t="shared" si="1358"/>
        <v>8699</v>
      </c>
      <c r="B8699" s="35">
        <f>+INDEX(Исходные_данные!A:Z,A8699+$X$32-1,$X$30)</f>
        <v>0</v>
      </c>
      <c r="C8699" s="25">
        <f>+IFERROR(_xlfn.NUMBERVALUE(INDEX(Исходные_данные!A:Z,A8699+$X$32-1,$X$31),"."),0)</f>
        <v>0</v>
      </c>
      <c r="D8699" s="51"/>
      <c r="E8699" s="3">
        <f t="shared" si="1355"/>
        <v>1289.4580000000001</v>
      </c>
      <c r="F8699" s="3">
        <f t="shared" si="1356"/>
        <v>1289.4574600000001</v>
      </c>
      <c r="G8699" s="8">
        <f t="shared" si="1359"/>
        <v>0</v>
      </c>
      <c r="H8699" s="7">
        <f t="shared" si="1351"/>
        <v>0</v>
      </c>
      <c r="I8699" s="7">
        <f t="shared" si="1352"/>
        <v>0</v>
      </c>
      <c r="J8699">
        <f t="shared" si="1353"/>
        <v>0</v>
      </c>
      <c r="K8699">
        <f t="shared" si="1357"/>
        <v>0</v>
      </c>
      <c r="L8699">
        <f t="shared" si="1354"/>
        <v>0</v>
      </c>
      <c r="M8699" s="66" t="str">
        <f t="shared" si="1360"/>
        <v xml:space="preserve"> </v>
      </c>
    </row>
    <row r="8700" spans="1:13" x14ac:dyDescent="0.25">
      <c r="A8700" s="25">
        <f t="shared" si="1358"/>
        <v>8700</v>
      </c>
      <c r="B8700" s="35">
        <f>+INDEX(Исходные_данные!A:Z,A8700+$X$32-1,$X$30)</f>
        <v>0</v>
      </c>
      <c r="C8700" s="25">
        <f>+IFERROR(_xlfn.NUMBERVALUE(INDEX(Исходные_данные!A:Z,A8700+$X$32-1,$X$31),"."),0)</f>
        <v>0</v>
      </c>
      <c r="D8700" s="51"/>
      <c r="E8700" s="3">
        <f t="shared" si="1355"/>
        <v>1289.4580000000001</v>
      </c>
      <c r="F8700" s="3">
        <f t="shared" si="1356"/>
        <v>1289.4574600000001</v>
      </c>
      <c r="G8700" s="8">
        <f t="shared" si="1359"/>
        <v>0</v>
      </c>
      <c r="H8700" s="7">
        <f t="shared" si="1351"/>
        <v>0</v>
      </c>
      <c r="I8700" s="7">
        <f t="shared" si="1352"/>
        <v>0</v>
      </c>
      <c r="J8700">
        <f t="shared" si="1353"/>
        <v>0</v>
      </c>
      <c r="K8700">
        <f t="shared" si="1357"/>
        <v>0</v>
      </c>
      <c r="L8700">
        <f t="shared" si="1354"/>
        <v>0</v>
      </c>
      <c r="M8700" s="66" t="str">
        <f t="shared" si="1360"/>
        <v xml:space="preserve"> </v>
      </c>
    </row>
    <row r="8701" spans="1:13" x14ac:dyDescent="0.25">
      <c r="A8701" s="25">
        <f t="shared" si="1358"/>
        <v>8701</v>
      </c>
      <c r="B8701" s="35">
        <f>+INDEX(Исходные_данные!A:Z,A8701+$X$32-1,$X$30)</f>
        <v>0</v>
      </c>
      <c r="C8701" s="25">
        <f>+IFERROR(_xlfn.NUMBERVALUE(INDEX(Исходные_данные!A:Z,A8701+$X$32-1,$X$31),"."),0)</f>
        <v>0</v>
      </c>
      <c r="D8701" s="51"/>
      <c r="E8701" s="3">
        <f t="shared" si="1355"/>
        <v>1289.4580000000001</v>
      </c>
      <c r="F8701" s="3">
        <f t="shared" si="1356"/>
        <v>1289.4574600000001</v>
      </c>
      <c r="G8701" s="8">
        <f t="shared" si="1359"/>
        <v>0</v>
      </c>
      <c r="H8701" s="7">
        <f t="shared" si="1351"/>
        <v>0</v>
      </c>
      <c r="I8701" s="7">
        <f t="shared" si="1352"/>
        <v>0</v>
      </c>
      <c r="J8701">
        <f t="shared" si="1353"/>
        <v>0</v>
      </c>
      <c r="K8701">
        <f t="shared" si="1357"/>
        <v>0</v>
      </c>
      <c r="L8701">
        <f t="shared" si="1354"/>
        <v>0</v>
      </c>
      <c r="M8701" s="66" t="str">
        <f t="shared" si="1360"/>
        <v xml:space="preserve"> </v>
      </c>
    </row>
    <row r="8702" spans="1:13" x14ac:dyDescent="0.25">
      <c r="A8702" s="25">
        <f t="shared" si="1358"/>
        <v>8702</v>
      </c>
      <c r="B8702" s="35">
        <f>+INDEX(Исходные_данные!A:Z,A8702+$X$32-1,$X$30)</f>
        <v>0</v>
      </c>
      <c r="C8702" s="25">
        <f>+IFERROR(_xlfn.NUMBERVALUE(INDEX(Исходные_данные!A:Z,A8702+$X$32-1,$X$31),"."),0)</f>
        <v>0</v>
      </c>
      <c r="D8702" s="51"/>
      <c r="E8702" s="3">
        <f t="shared" si="1355"/>
        <v>1289.4580000000001</v>
      </c>
      <c r="F8702" s="3">
        <f t="shared" si="1356"/>
        <v>1289.4574600000001</v>
      </c>
      <c r="G8702" s="8">
        <f t="shared" si="1359"/>
        <v>0</v>
      </c>
      <c r="H8702" s="7">
        <f t="shared" si="1351"/>
        <v>0</v>
      </c>
      <c r="I8702" s="7">
        <f t="shared" si="1352"/>
        <v>0</v>
      </c>
      <c r="J8702">
        <f t="shared" si="1353"/>
        <v>0</v>
      </c>
      <c r="K8702">
        <f t="shared" si="1357"/>
        <v>0</v>
      </c>
      <c r="L8702">
        <f t="shared" si="1354"/>
        <v>0</v>
      </c>
      <c r="M8702" s="66" t="str">
        <f t="shared" si="1360"/>
        <v xml:space="preserve"> </v>
      </c>
    </row>
    <row r="8703" spans="1:13" x14ac:dyDescent="0.25">
      <c r="A8703" s="25">
        <f t="shared" si="1358"/>
        <v>8703</v>
      </c>
      <c r="B8703" s="35">
        <f>+INDEX(Исходные_данные!A:Z,A8703+$X$32-1,$X$30)</f>
        <v>0</v>
      </c>
      <c r="C8703" s="25">
        <f>+IFERROR(_xlfn.NUMBERVALUE(INDEX(Исходные_данные!A:Z,A8703+$X$32-1,$X$31),"."),0)</f>
        <v>0</v>
      </c>
      <c r="D8703" s="51"/>
      <c r="E8703" s="3">
        <f t="shared" si="1355"/>
        <v>1289.4580000000001</v>
      </c>
      <c r="F8703" s="3">
        <f t="shared" si="1356"/>
        <v>1289.4574600000001</v>
      </c>
      <c r="G8703" s="8">
        <f t="shared" si="1359"/>
        <v>0</v>
      </c>
      <c r="H8703" s="7">
        <f t="shared" si="1351"/>
        <v>0</v>
      </c>
      <c r="I8703" s="7">
        <f t="shared" si="1352"/>
        <v>0</v>
      </c>
      <c r="J8703">
        <f t="shared" si="1353"/>
        <v>0</v>
      </c>
      <c r="K8703">
        <f t="shared" si="1357"/>
        <v>0</v>
      </c>
      <c r="L8703">
        <f t="shared" si="1354"/>
        <v>0</v>
      </c>
      <c r="M8703" s="66" t="str">
        <f t="shared" si="1360"/>
        <v xml:space="preserve"> </v>
      </c>
    </row>
    <row r="8704" spans="1:13" x14ac:dyDescent="0.25">
      <c r="A8704" s="25">
        <f t="shared" si="1358"/>
        <v>8704</v>
      </c>
      <c r="B8704" s="35">
        <f>+INDEX(Исходные_данные!A:Z,A8704+$X$32-1,$X$30)</f>
        <v>0</v>
      </c>
      <c r="C8704" s="25">
        <f>+IFERROR(_xlfn.NUMBERVALUE(INDEX(Исходные_данные!A:Z,A8704+$X$32-1,$X$31),"."),0)</f>
        <v>0</v>
      </c>
      <c r="D8704" s="51"/>
      <c r="E8704" s="3">
        <f t="shared" si="1355"/>
        <v>1289.4580000000001</v>
      </c>
      <c r="F8704" s="3">
        <f t="shared" si="1356"/>
        <v>1289.4574600000001</v>
      </c>
      <c r="G8704" s="8">
        <f t="shared" si="1359"/>
        <v>0</v>
      </c>
      <c r="H8704" s="7">
        <f t="shared" si="1351"/>
        <v>0</v>
      </c>
      <c r="I8704" s="7">
        <f t="shared" si="1352"/>
        <v>0</v>
      </c>
      <c r="J8704">
        <f t="shared" si="1353"/>
        <v>0</v>
      </c>
      <c r="K8704">
        <f t="shared" si="1357"/>
        <v>0</v>
      </c>
      <c r="L8704">
        <f t="shared" si="1354"/>
        <v>0</v>
      </c>
      <c r="M8704" s="66" t="str">
        <f t="shared" si="1360"/>
        <v xml:space="preserve"> </v>
      </c>
    </row>
    <row r="8705" spans="1:13" x14ac:dyDescent="0.25">
      <c r="A8705" s="25">
        <f t="shared" si="1358"/>
        <v>8705</v>
      </c>
      <c r="B8705" s="35">
        <f>+INDEX(Исходные_данные!A:Z,A8705+$X$32-1,$X$30)</f>
        <v>0</v>
      </c>
      <c r="C8705" s="25">
        <f>+IFERROR(_xlfn.NUMBERVALUE(INDEX(Исходные_данные!A:Z,A8705+$X$32-1,$X$31),"."),0)</f>
        <v>0</v>
      </c>
      <c r="D8705" s="51"/>
      <c r="E8705" s="3">
        <f t="shared" si="1355"/>
        <v>1289.4580000000001</v>
      </c>
      <c r="F8705" s="3">
        <f t="shared" si="1356"/>
        <v>1289.4574600000001</v>
      </c>
      <c r="G8705" s="8">
        <f t="shared" si="1359"/>
        <v>0</v>
      </c>
      <c r="H8705" s="7">
        <f t="shared" ref="H8705:H8768" si="1361">IF(G8705&gt;$X$35,C8705,0)</f>
        <v>0</v>
      </c>
      <c r="I8705" s="7">
        <f t="shared" ref="I8705:I8768" si="1362">IF(AND(A8705&gt;$Q$25,A8705&lt;=$Q$25+$T$25),1,0)</f>
        <v>0</v>
      </c>
      <c r="J8705">
        <f t="shared" ref="J8705:J8768" si="1363">IF(I8705=1,IF(H8705*$W$47&lt;=$X$48,H8705*$W$47,0),0)</f>
        <v>0</v>
      </c>
      <c r="K8705">
        <f t="shared" si="1357"/>
        <v>0</v>
      </c>
      <c r="L8705">
        <f t="shared" ref="L8705:L8768" si="1364">+IF(I8705=1,IF(H8705*$W$47&lt;=$X$48,0,$X$48),0)</f>
        <v>0</v>
      </c>
      <c r="M8705" s="66" t="str">
        <f t="shared" si="1360"/>
        <v xml:space="preserve"> </v>
      </c>
    </row>
    <row r="8706" spans="1:13" x14ac:dyDescent="0.25">
      <c r="A8706" s="25">
        <f t="shared" si="1358"/>
        <v>8706</v>
      </c>
      <c r="B8706" s="35">
        <f>+INDEX(Исходные_данные!A:Z,A8706+$X$32-1,$X$30)</f>
        <v>0</v>
      </c>
      <c r="C8706" s="25">
        <f>+IFERROR(_xlfn.NUMBERVALUE(INDEX(Исходные_данные!A:Z,A8706+$X$32-1,$X$31),"."),0)</f>
        <v>0</v>
      </c>
      <c r="D8706" s="51"/>
      <c r="E8706" s="3">
        <f t="shared" ref="E8706:E8769" si="1365">+IFERROR(IF(_xlfn.NUMBERVALUE(B8706,".")&lt;E8705,E8705,_xlfn.NUMBERVALUE(B8706,".")),E8705)</f>
        <v>1289.4580000000001</v>
      </c>
      <c r="F8706" s="3">
        <f t="shared" ref="F8706:F8769" si="1366">(E8706-$X$45*$X$44)/IF($X$44&lt;&gt;0,ABS($X$44),1)*$X$39</f>
        <v>1289.4574600000001</v>
      </c>
      <c r="G8706" s="8">
        <f t="shared" si="1359"/>
        <v>0</v>
      </c>
      <c r="H8706" s="7">
        <f t="shared" si="1361"/>
        <v>0</v>
      </c>
      <c r="I8706" s="7">
        <f t="shared" si="1362"/>
        <v>0</v>
      </c>
      <c r="J8706">
        <f t="shared" si="1363"/>
        <v>0</v>
      </c>
      <c r="K8706">
        <f t="shared" ref="K8706:K8769" si="1367">+J8706/100</f>
        <v>0</v>
      </c>
      <c r="L8706">
        <f t="shared" si="1364"/>
        <v>0</v>
      </c>
      <c r="M8706" s="66" t="str">
        <f t="shared" si="1360"/>
        <v xml:space="preserve"> </v>
      </c>
    </row>
    <row r="8707" spans="1:13" x14ac:dyDescent="0.25">
      <c r="A8707" s="25">
        <f t="shared" ref="A8707:A8770" si="1368">+A8706+1</f>
        <v>8707</v>
      </c>
      <c r="B8707" s="35">
        <f>+INDEX(Исходные_данные!A:Z,A8707+$X$32-1,$X$30)</f>
        <v>0</v>
      </c>
      <c r="C8707" s="25">
        <f>+IFERROR(_xlfn.NUMBERVALUE(INDEX(Исходные_данные!A:Z,A8707+$X$32-1,$X$31),"."),0)</f>
        <v>0</v>
      </c>
      <c r="D8707" s="51"/>
      <c r="E8707" s="3">
        <f t="shared" si="1365"/>
        <v>1289.4580000000001</v>
      </c>
      <c r="F8707" s="3">
        <f t="shared" si="1366"/>
        <v>1289.4574600000001</v>
      </c>
      <c r="G8707" s="8">
        <f t="shared" ref="G8707:G8770" si="1369">+IF(E8707=E8706,0,_xlfn.NUMBERVALUE(C8707,".")/O$56*100)</f>
        <v>0</v>
      </c>
      <c r="H8707" s="7">
        <f t="shared" si="1361"/>
        <v>0</v>
      </c>
      <c r="I8707" s="7">
        <f t="shared" si="1362"/>
        <v>0</v>
      </c>
      <c r="J8707">
        <f t="shared" si="1363"/>
        <v>0</v>
      </c>
      <c r="K8707">
        <f t="shared" si="1367"/>
        <v>0</v>
      </c>
      <c r="L8707">
        <f t="shared" si="1364"/>
        <v>0</v>
      </c>
      <c r="M8707" s="66" t="str">
        <f t="shared" si="1360"/>
        <v xml:space="preserve"> </v>
      </c>
    </row>
    <row r="8708" spans="1:13" x14ac:dyDescent="0.25">
      <c r="A8708" s="25">
        <f t="shared" si="1368"/>
        <v>8708</v>
      </c>
      <c r="B8708" s="35">
        <f>+INDEX(Исходные_данные!A:Z,A8708+$X$32-1,$X$30)</f>
        <v>0</v>
      </c>
      <c r="C8708" s="25">
        <f>+IFERROR(_xlfn.NUMBERVALUE(INDEX(Исходные_данные!A:Z,A8708+$X$32-1,$X$31),"."),0)</f>
        <v>0</v>
      </c>
      <c r="D8708" s="51"/>
      <c r="E8708" s="3">
        <f t="shared" si="1365"/>
        <v>1289.4580000000001</v>
      </c>
      <c r="F8708" s="3">
        <f t="shared" si="1366"/>
        <v>1289.4574600000001</v>
      </c>
      <c r="G8708" s="8">
        <f t="shared" si="1369"/>
        <v>0</v>
      </c>
      <c r="H8708" s="7">
        <f t="shared" si="1361"/>
        <v>0</v>
      </c>
      <c r="I8708" s="7">
        <f t="shared" si="1362"/>
        <v>0</v>
      </c>
      <c r="J8708">
        <f t="shared" si="1363"/>
        <v>0</v>
      </c>
      <c r="K8708">
        <f t="shared" si="1367"/>
        <v>0</v>
      </c>
      <c r="L8708">
        <f t="shared" si="1364"/>
        <v>0</v>
      </c>
      <c r="M8708" s="66" t="str">
        <f t="shared" si="1360"/>
        <v xml:space="preserve"> </v>
      </c>
    </row>
    <row r="8709" spans="1:13" x14ac:dyDescent="0.25">
      <c r="A8709" s="25">
        <f t="shared" si="1368"/>
        <v>8709</v>
      </c>
      <c r="B8709" s="35">
        <f>+INDEX(Исходные_данные!A:Z,A8709+$X$32-1,$X$30)</f>
        <v>0</v>
      </c>
      <c r="C8709" s="25">
        <f>+IFERROR(_xlfn.NUMBERVALUE(INDEX(Исходные_данные!A:Z,A8709+$X$32-1,$X$31),"."),0)</f>
        <v>0</v>
      </c>
      <c r="D8709" s="51"/>
      <c r="E8709" s="3">
        <f t="shared" si="1365"/>
        <v>1289.4580000000001</v>
      </c>
      <c r="F8709" s="3">
        <f t="shared" si="1366"/>
        <v>1289.4574600000001</v>
      </c>
      <c r="G8709" s="8">
        <f t="shared" si="1369"/>
        <v>0</v>
      </c>
      <c r="H8709" s="7">
        <f t="shared" si="1361"/>
        <v>0</v>
      </c>
      <c r="I8709" s="7">
        <f t="shared" si="1362"/>
        <v>0</v>
      </c>
      <c r="J8709">
        <f t="shared" si="1363"/>
        <v>0</v>
      </c>
      <c r="K8709">
        <f t="shared" si="1367"/>
        <v>0</v>
      </c>
      <c r="L8709">
        <f t="shared" si="1364"/>
        <v>0</v>
      </c>
      <c r="M8709" s="66" t="str">
        <f t="shared" si="1360"/>
        <v xml:space="preserve"> </v>
      </c>
    </row>
    <row r="8710" spans="1:13" x14ac:dyDescent="0.25">
      <c r="A8710" s="25">
        <f t="shared" si="1368"/>
        <v>8710</v>
      </c>
      <c r="B8710" s="35">
        <f>+INDEX(Исходные_данные!A:Z,A8710+$X$32-1,$X$30)</f>
        <v>0</v>
      </c>
      <c r="C8710" s="25">
        <f>+IFERROR(_xlfn.NUMBERVALUE(INDEX(Исходные_данные!A:Z,A8710+$X$32-1,$X$31),"."),0)</f>
        <v>0</v>
      </c>
      <c r="D8710" s="51"/>
      <c r="E8710" s="3">
        <f t="shared" si="1365"/>
        <v>1289.4580000000001</v>
      </c>
      <c r="F8710" s="3">
        <f t="shared" si="1366"/>
        <v>1289.4574600000001</v>
      </c>
      <c r="G8710" s="8">
        <f t="shared" si="1369"/>
        <v>0</v>
      </c>
      <c r="H8710" s="7">
        <f t="shared" si="1361"/>
        <v>0</v>
      </c>
      <c r="I8710" s="7">
        <f t="shared" si="1362"/>
        <v>0</v>
      </c>
      <c r="J8710">
        <f t="shared" si="1363"/>
        <v>0</v>
      </c>
      <c r="K8710">
        <f t="shared" si="1367"/>
        <v>0</v>
      </c>
      <c r="L8710">
        <f t="shared" si="1364"/>
        <v>0</v>
      </c>
      <c r="M8710" s="66" t="str">
        <f t="shared" si="1360"/>
        <v xml:space="preserve"> </v>
      </c>
    </row>
    <row r="8711" spans="1:13" x14ac:dyDescent="0.25">
      <c r="A8711" s="25">
        <f t="shared" si="1368"/>
        <v>8711</v>
      </c>
      <c r="B8711" s="35">
        <f>+INDEX(Исходные_данные!A:Z,A8711+$X$32-1,$X$30)</f>
        <v>0</v>
      </c>
      <c r="C8711" s="25">
        <f>+IFERROR(_xlfn.NUMBERVALUE(INDEX(Исходные_данные!A:Z,A8711+$X$32-1,$X$31),"."),0)</f>
        <v>0</v>
      </c>
      <c r="D8711" s="51"/>
      <c r="E8711" s="3">
        <f t="shared" si="1365"/>
        <v>1289.4580000000001</v>
      </c>
      <c r="F8711" s="3">
        <f t="shared" si="1366"/>
        <v>1289.4574600000001</v>
      </c>
      <c r="G8711" s="8">
        <f t="shared" si="1369"/>
        <v>0</v>
      </c>
      <c r="H8711" s="7">
        <f t="shared" si="1361"/>
        <v>0</v>
      </c>
      <c r="I8711" s="7">
        <f t="shared" si="1362"/>
        <v>0</v>
      </c>
      <c r="J8711">
        <f t="shared" si="1363"/>
        <v>0</v>
      </c>
      <c r="K8711">
        <f t="shared" si="1367"/>
        <v>0</v>
      </c>
      <c r="L8711">
        <f t="shared" si="1364"/>
        <v>0</v>
      </c>
      <c r="M8711" s="66" t="str">
        <f t="shared" si="1360"/>
        <v xml:space="preserve"> </v>
      </c>
    </row>
    <row r="8712" spans="1:13" x14ac:dyDescent="0.25">
      <c r="A8712" s="25">
        <f t="shared" si="1368"/>
        <v>8712</v>
      </c>
      <c r="B8712" s="35">
        <f>+INDEX(Исходные_данные!A:Z,A8712+$X$32-1,$X$30)</f>
        <v>0</v>
      </c>
      <c r="C8712" s="25">
        <f>+IFERROR(_xlfn.NUMBERVALUE(INDEX(Исходные_данные!A:Z,A8712+$X$32-1,$X$31),"."),0)</f>
        <v>0</v>
      </c>
      <c r="D8712" s="51"/>
      <c r="E8712" s="3">
        <f t="shared" si="1365"/>
        <v>1289.4580000000001</v>
      </c>
      <c r="F8712" s="3">
        <f t="shared" si="1366"/>
        <v>1289.4574600000001</v>
      </c>
      <c r="G8712" s="8">
        <f t="shared" si="1369"/>
        <v>0</v>
      </c>
      <c r="H8712" s="7">
        <f t="shared" si="1361"/>
        <v>0</v>
      </c>
      <c r="I8712" s="7">
        <f t="shared" si="1362"/>
        <v>0</v>
      </c>
      <c r="J8712">
        <f t="shared" si="1363"/>
        <v>0</v>
      </c>
      <c r="K8712">
        <f t="shared" si="1367"/>
        <v>0</v>
      </c>
      <c r="L8712">
        <f t="shared" si="1364"/>
        <v>0</v>
      </c>
      <c r="M8712" s="66" t="str">
        <f t="shared" si="1360"/>
        <v xml:space="preserve"> </v>
      </c>
    </row>
    <row r="8713" spans="1:13" x14ac:dyDescent="0.25">
      <c r="A8713" s="25">
        <f t="shared" si="1368"/>
        <v>8713</v>
      </c>
      <c r="B8713" s="35">
        <f>+INDEX(Исходные_данные!A:Z,A8713+$X$32-1,$X$30)</f>
        <v>0</v>
      </c>
      <c r="C8713" s="25">
        <f>+IFERROR(_xlfn.NUMBERVALUE(INDEX(Исходные_данные!A:Z,A8713+$X$32-1,$X$31),"."),0)</f>
        <v>0</v>
      </c>
      <c r="D8713" s="51"/>
      <c r="E8713" s="3">
        <f t="shared" si="1365"/>
        <v>1289.4580000000001</v>
      </c>
      <c r="F8713" s="3">
        <f t="shared" si="1366"/>
        <v>1289.4574600000001</v>
      </c>
      <c r="G8713" s="8">
        <f t="shared" si="1369"/>
        <v>0</v>
      </c>
      <c r="H8713" s="7">
        <f t="shared" si="1361"/>
        <v>0</v>
      </c>
      <c r="I8713" s="7">
        <f t="shared" si="1362"/>
        <v>0</v>
      </c>
      <c r="J8713">
        <f t="shared" si="1363"/>
        <v>0</v>
      </c>
      <c r="K8713">
        <f t="shared" si="1367"/>
        <v>0</v>
      </c>
      <c r="L8713">
        <f t="shared" si="1364"/>
        <v>0</v>
      </c>
      <c r="M8713" s="66" t="str">
        <f t="shared" si="1360"/>
        <v xml:space="preserve"> </v>
      </c>
    </row>
    <row r="8714" spans="1:13" x14ac:dyDescent="0.25">
      <c r="A8714" s="25">
        <f t="shared" si="1368"/>
        <v>8714</v>
      </c>
      <c r="B8714" s="35">
        <f>+INDEX(Исходные_данные!A:Z,A8714+$X$32-1,$X$30)</f>
        <v>0</v>
      </c>
      <c r="C8714" s="25">
        <f>+IFERROR(_xlfn.NUMBERVALUE(INDEX(Исходные_данные!A:Z,A8714+$X$32-1,$X$31),"."),0)</f>
        <v>0</v>
      </c>
      <c r="D8714" s="51"/>
      <c r="E8714" s="3">
        <f t="shared" si="1365"/>
        <v>1289.4580000000001</v>
      </c>
      <c r="F8714" s="3">
        <f t="shared" si="1366"/>
        <v>1289.4574600000001</v>
      </c>
      <c r="G8714" s="8">
        <f t="shared" si="1369"/>
        <v>0</v>
      </c>
      <c r="H8714" s="7">
        <f t="shared" si="1361"/>
        <v>0</v>
      </c>
      <c r="I8714" s="7">
        <f t="shared" si="1362"/>
        <v>0</v>
      </c>
      <c r="J8714">
        <f t="shared" si="1363"/>
        <v>0</v>
      </c>
      <c r="K8714">
        <f t="shared" si="1367"/>
        <v>0</v>
      </c>
      <c r="L8714">
        <f t="shared" si="1364"/>
        <v>0</v>
      </c>
      <c r="M8714" s="66" t="str">
        <f t="shared" si="1360"/>
        <v xml:space="preserve"> </v>
      </c>
    </row>
    <row r="8715" spans="1:13" x14ac:dyDescent="0.25">
      <c r="A8715" s="25">
        <f t="shared" si="1368"/>
        <v>8715</v>
      </c>
      <c r="B8715" s="35">
        <f>+INDEX(Исходные_данные!A:Z,A8715+$X$32-1,$X$30)</f>
        <v>0</v>
      </c>
      <c r="C8715" s="25">
        <f>+IFERROR(_xlfn.NUMBERVALUE(INDEX(Исходные_данные!A:Z,A8715+$X$32-1,$X$31),"."),0)</f>
        <v>0</v>
      </c>
      <c r="D8715" s="51"/>
      <c r="E8715" s="3">
        <f t="shared" si="1365"/>
        <v>1289.4580000000001</v>
      </c>
      <c r="F8715" s="3">
        <f t="shared" si="1366"/>
        <v>1289.4574600000001</v>
      </c>
      <c r="G8715" s="8">
        <f t="shared" si="1369"/>
        <v>0</v>
      </c>
      <c r="H8715" s="7">
        <f t="shared" si="1361"/>
        <v>0</v>
      </c>
      <c r="I8715" s="7">
        <f t="shared" si="1362"/>
        <v>0</v>
      </c>
      <c r="J8715">
        <f t="shared" si="1363"/>
        <v>0</v>
      </c>
      <c r="K8715">
        <f t="shared" si="1367"/>
        <v>0</v>
      </c>
      <c r="L8715">
        <f t="shared" si="1364"/>
        <v>0</v>
      </c>
      <c r="M8715" s="66" t="str">
        <f t="shared" si="1360"/>
        <v xml:space="preserve"> </v>
      </c>
    </row>
    <row r="8716" spans="1:13" x14ac:dyDescent="0.25">
      <c r="A8716" s="25">
        <f t="shared" si="1368"/>
        <v>8716</v>
      </c>
      <c r="B8716" s="35">
        <f>+INDEX(Исходные_данные!A:Z,A8716+$X$32-1,$X$30)</f>
        <v>0</v>
      </c>
      <c r="C8716" s="25">
        <f>+IFERROR(_xlfn.NUMBERVALUE(INDEX(Исходные_данные!A:Z,A8716+$X$32-1,$X$31),"."),0)</f>
        <v>0</v>
      </c>
      <c r="D8716" s="51"/>
      <c r="E8716" s="3">
        <f t="shared" si="1365"/>
        <v>1289.4580000000001</v>
      </c>
      <c r="F8716" s="3">
        <f t="shared" si="1366"/>
        <v>1289.4574600000001</v>
      </c>
      <c r="G8716" s="8">
        <f t="shared" si="1369"/>
        <v>0</v>
      </c>
      <c r="H8716" s="7">
        <f t="shared" si="1361"/>
        <v>0</v>
      </c>
      <c r="I8716" s="7">
        <f t="shared" si="1362"/>
        <v>0</v>
      </c>
      <c r="J8716">
        <f t="shared" si="1363"/>
        <v>0</v>
      </c>
      <c r="K8716">
        <f t="shared" si="1367"/>
        <v>0</v>
      </c>
      <c r="L8716">
        <f t="shared" si="1364"/>
        <v>0</v>
      </c>
      <c r="M8716" s="66" t="str">
        <f t="shared" si="1360"/>
        <v xml:space="preserve"> </v>
      </c>
    </row>
    <row r="8717" spans="1:13" x14ac:dyDescent="0.25">
      <c r="A8717" s="25">
        <f t="shared" si="1368"/>
        <v>8717</v>
      </c>
      <c r="B8717" s="35">
        <f>+INDEX(Исходные_данные!A:Z,A8717+$X$32-1,$X$30)</f>
        <v>0</v>
      </c>
      <c r="C8717" s="25">
        <f>+IFERROR(_xlfn.NUMBERVALUE(INDEX(Исходные_данные!A:Z,A8717+$X$32-1,$X$31),"."),0)</f>
        <v>0</v>
      </c>
      <c r="D8717" s="51"/>
      <c r="E8717" s="3">
        <f t="shared" si="1365"/>
        <v>1289.4580000000001</v>
      </c>
      <c r="F8717" s="3">
        <f t="shared" si="1366"/>
        <v>1289.4574600000001</v>
      </c>
      <c r="G8717" s="8">
        <f t="shared" si="1369"/>
        <v>0</v>
      </c>
      <c r="H8717" s="7">
        <f t="shared" si="1361"/>
        <v>0</v>
      </c>
      <c r="I8717" s="7">
        <f t="shared" si="1362"/>
        <v>0</v>
      </c>
      <c r="J8717">
        <f t="shared" si="1363"/>
        <v>0</v>
      </c>
      <c r="K8717">
        <f t="shared" si="1367"/>
        <v>0</v>
      </c>
      <c r="L8717">
        <f t="shared" si="1364"/>
        <v>0</v>
      </c>
      <c r="M8717" s="66" t="str">
        <f t="shared" si="1360"/>
        <v xml:space="preserve"> </v>
      </c>
    </row>
    <row r="8718" spans="1:13" x14ac:dyDescent="0.25">
      <c r="A8718" s="25">
        <f t="shared" si="1368"/>
        <v>8718</v>
      </c>
      <c r="B8718" s="35">
        <f>+INDEX(Исходные_данные!A:Z,A8718+$X$32-1,$X$30)</f>
        <v>0</v>
      </c>
      <c r="C8718" s="25">
        <f>+IFERROR(_xlfn.NUMBERVALUE(INDEX(Исходные_данные!A:Z,A8718+$X$32-1,$X$31),"."),0)</f>
        <v>0</v>
      </c>
      <c r="D8718" s="51"/>
      <c r="E8718" s="3">
        <f t="shared" si="1365"/>
        <v>1289.4580000000001</v>
      </c>
      <c r="F8718" s="3">
        <f t="shared" si="1366"/>
        <v>1289.4574600000001</v>
      </c>
      <c r="G8718" s="8">
        <f t="shared" si="1369"/>
        <v>0</v>
      </c>
      <c r="H8718" s="7">
        <f t="shared" si="1361"/>
        <v>0</v>
      </c>
      <c r="I8718" s="7">
        <f t="shared" si="1362"/>
        <v>0</v>
      </c>
      <c r="J8718">
        <f t="shared" si="1363"/>
        <v>0</v>
      </c>
      <c r="K8718">
        <f t="shared" si="1367"/>
        <v>0</v>
      </c>
      <c r="L8718">
        <f t="shared" si="1364"/>
        <v>0</v>
      </c>
      <c r="M8718" s="66" t="str">
        <f t="shared" si="1360"/>
        <v xml:space="preserve"> </v>
      </c>
    </row>
    <row r="8719" spans="1:13" x14ac:dyDescent="0.25">
      <c r="A8719" s="25">
        <f t="shared" si="1368"/>
        <v>8719</v>
      </c>
      <c r="B8719" s="35">
        <f>+INDEX(Исходные_данные!A:Z,A8719+$X$32-1,$X$30)</f>
        <v>0</v>
      </c>
      <c r="C8719" s="25">
        <f>+IFERROR(_xlfn.NUMBERVALUE(INDEX(Исходные_данные!A:Z,A8719+$X$32-1,$X$31),"."),0)</f>
        <v>0</v>
      </c>
      <c r="D8719" s="51"/>
      <c r="E8719" s="3">
        <f t="shared" si="1365"/>
        <v>1289.4580000000001</v>
      </c>
      <c r="F8719" s="3">
        <f t="shared" si="1366"/>
        <v>1289.4574600000001</v>
      </c>
      <c r="G8719" s="8">
        <f t="shared" si="1369"/>
        <v>0</v>
      </c>
      <c r="H8719" s="7">
        <f t="shared" si="1361"/>
        <v>0</v>
      </c>
      <c r="I8719" s="7">
        <f t="shared" si="1362"/>
        <v>0</v>
      </c>
      <c r="J8719">
        <f t="shared" si="1363"/>
        <v>0</v>
      </c>
      <c r="K8719">
        <f t="shared" si="1367"/>
        <v>0</v>
      </c>
      <c r="L8719">
        <f t="shared" si="1364"/>
        <v>0</v>
      </c>
      <c r="M8719" s="66" t="str">
        <f t="shared" si="1360"/>
        <v xml:space="preserve"> </v>
      </c>
    </row>
    <row r="8720" spans="1:13" x14ac:dyDescent="0.25">
      <c r="A8720" s="25">
        <f t="shared" si="1368"/>
        <v>8720</v>
      </c>
      <c r="B8720" s="35">
        <f>+INDEX(Исходные_данные!A:Z,A8720+$X$32-1,$X$30)</f>
        <v>0</v>
      </c>
      <c r="C8720" s="25">
        <f>+IFERROR(_xlfn.NUMBERVALUE(INDEX(Исходные_данные!A:Z,A8720+$X$32-1,$X$31),"."),0)</f>
        <v>0</v>
      </c>
      <c r="D8720" s="51"/>
      <c r="E8720" s="3">
        <f t="shared" si="1365"/>
        <v>1289.4580000000001</v>
      </c>
      <c r="F8720" s="3">
        <f t="shared" si="1366"/>
        <v>1289.4574600000001</v>
      </c>
      <c r="G8720" s="8">
        <f t="shared" si="1369"/>
        <v>0</v>
      </c>
      <c r="H8720" s="7">
        <f t="shared" si="1361"/>
        <v>0</v>
      </c>
      <c r="I8720" s="7">
        <f t="shared" si="1362"/>
        <v>0</v>
      </c>
      <c r="J8720">
        <f t="shared" si="1363"/>
        <v>0</v>
      </c>
      <c r="K8720">
        <f t="shared" si="1367"/>
        <v>0</v>
      </c>
      <c r="L8720">
        <f t="shared" si="1364"/>
        <v>0</v>
      </c>
      <c r="M8720" s="66" t="str">
        <f t="shared" si="1360"/>
        <v xml:space="preserve"> </v>
      </c>
    </row>
    <row r="8721" spans="1:13" x14ac:dyDescent="0.25">
      <c r="A8721" s="25">
        <f t="shared" si="1368"/>
        <v>8721</v>
      </c>
      <c r="B8721" s="35">
        <f>+INDEX(Исходные_данные!A:Z,A8721+$X$32-1,$X$30)</f>
        <v>0</v>
      </c>
      <c r="C8721" s="25">
        <f>+IFERROR(_xlfn.NUMBERVALUE(INDEX(Исходные_данные!A:Z,A8721+$X$32-1,$X$31),"."),0)</f>
        <v>0</v>
      </c>
      <c r="D8721" s="51"/>
      <c r="E8721" s="3">
        <f t="shared" si="1365"/>
        <v>1289.4580000000001</v>
      </c>
      <c r="F8721" s="3">
        <f t="shared" si="1366"/>
        <v>1289.4574600000001</v>
      </c>
      <c r="G8721" s="8">
        <f t="shared" si="1369"/>
        <v>0</v>
      </c>
      <c r="H8721" s="7">
        <f t="shared" si="1361"/>
        <v>0</v>
      </c>
      <c r="I8721" s="7">
        <f t="shared" si="1362"/>
        <v>0</v>
      </c>
      <c r="J8721">
        <f t="shared" si="1363"/>
        <v>0</v>
      </c>
      <c r="K8721">
        <f t="shared" si="1367"/>
        <v>0</v>
      </c>
      <c r="L8721">
        <f t="shared" si="1364"/>
        <v>0</v>
      </c>
      <c r="M8721" s="66" t="str">
        <f t="shared" si="1360"/>
        <v xml:space="preserve"> </v>
      </c>
    </row>
    <row r="8722" spans="1:13" x14ac:dyDescent="0.25">
      <c r="A8722" s="25">
        <f t="shared" si="1368"/>
        <v>8722</v>
      </c>
      <c r="B8722" s="35">
        <f>+INDEX(Исходные_данные!A:Z,A8722+$X$32-1,$X$30)</f>
        <v>0</v>
      </c>
      <c r="C8722" s="25">
        <f>+IFERROR(_xlfn.NUMBERVALUE(INDEX(Исходные_данные!A:Z,A8722+$X$32-1,$X$31),"."),0)</f>
        <v>0</v>
      </c>
      <c r="D8722" s="51"/>
      <c r="E8722" s="3">
        <f t="shared" si="1365"/>
        <v>1289.4580000000001</v>
      </c>
      <c r="F8722" s="3">
        <f t="shared" si="1366"/>
        <v>1289.4574600000001</v>
      </c>
      <c r="G8722" s="8">
        <f t="shared" si="1369"/>
        <v>0</v>
      </c>
      <c r="H8722" s="7">
        <f t="shared" si="1361"/>
        <v>0</v>
      </c>
      <c r="I8722" s="7">
        <f t="shared" si="1362"/>
        <v>0</v>
      </c>
      <c r="J8722">
        <f t="shared" si="1363"/>
        <v>0</v>
      </c>
      <c r="K8722">
        <f t="shared" si="1367"/>
        <v>0</v>
      </c>
      <c r="L8722">
        <f t="shared" si="1364"/>
        <v>0</v>
      </c>
      <c r="M8722" s="66" t="str">
        <f t="shared" si="1360"/>
        <v xml:space="preserve"> </v>
      </c>
    </row>
    <row r="8723" spans="1:13" x14ac:dyDescent="0.25">
      <c r="A8723" s="25">
        <f t="shared" si="1368"/>
        <v>8723</v>
      </c>
      <c r="B8723" s="35">
        <f>+INDEX(Исходные_данные!A:Z,A8723+$X$32-1,$X$30)</f>
        <v>0</v>
      </c>
      <c r="C8723" s="25">
        <f>+IFERROR(_xlfn.NUMBERVALUE(INDEX(Исходные_данные!A:Z,A8723+$X$32-1,$X$31),"."),0)</f>
        <v>0</v>
      </c>
      <c r="D8723" s="51"/>
      <c r="E8723" s="3">
        <f t="shared" si="1365"/>
        <v>1289.4580000000001</v>
      </c>
      <c r="F8723" s="3">
        <f t="shared" si="1366"/>
        <v>1289.4574600000001</v>
      </c>
      <c r="G8723" s="8">
        <f t="shared" si="1369"/>
        <v>0</v>
      </c>
      <c r="H8723" s="7">
        <f t="shared" si="1361"/>
        <v>0</v>
      </c>
      <c r="I8723" s="7">
        <f t="shared" si="1362"/>
        <v>0</v>
      </c>
      <c r="J8723">
        <f t="shared" si="1363"/>
        <v>0</v>
      </c>
      <c r="K8723">
        <f t="shared" si="1367"/>
        <v>0</v>
      </c>
      <c r="L8723">
        <f t="shared" si="1364"/>
        <v>0</v>
      </c>
      <c r="M8723" s="66" t="str">
        <f t="shared" si="1360"/>
        <v xml:space="preserve"> </v>
      </c>
    </row>
    <row r="8724" spans="1:13" x14ac:dyDescent="0.25">
      <c r="A8724" s="25">
        <f t="shared" si="1368"/>
        <v>8724</v>
      </c>
      <c r="B8724" s="35">
        <f>+INDEX(Исходные_данные!A:Z,A8724+$X$32-1,$X$30)</f>
        <v>0</v>
      </c>
      <c r="C8724" s="25">
        <f>+IFERROR(_xlfn.NUMBERVALUE(INDEX(Исходные_данные!A:Z,A8724+$X$32-1,$X$31),"."),0)</f>
        <v>0</v>
      </c>
      <c r="D8724" s="51"/>
      <c r="E8724" s="3">
        <f t="shared" si="1365"/>
        <v>1289.4580000000001</v>
      </c>
      <c r="F8724" s="3">
        <f t="shared" si="1366"/>
        <v>1289.4574600000001</v>
      </c>
      <c r="G8724" s="8">
        <f t="shared" si="1369"/>
        <v>0</v>
      </c>
      <c r="H8724" s="7">
        <f t="shared" si="1361"/>
        <v>0</v>
      </c>
      <c r="I8724" s="7">
        <f t="shared" si="1362"/>
        <v>0</v>
      </c>
      <c r="J8724">
        <f t="shared" si="1363"/>
        <v>0</v>
      </c>
      <c r="K8724">
        <f t="shared" si="1367"/>
        <v>0</v>
      </c>
      <c r="L8724">
        <f t="shared" si="1364"/>
        <v>0</v>
      </c>
      <c r="M8724" s="66" t="str">
        <f t="shared" si="1360"/>
        <v xml:space="preserve"> </v>
      </c>
    </row>
    <row r="8725" spans="1:13" x14ac:dyDescent="0.25">
      <c r="A8725" s="25">
        <f t="shared" si="1368"/>
        <v>8725</v>
      </c>
      <c r="B8725" s="35">
        <f>+INDEX(Исходные_данные!A:Z,A8725+$X$32-1,$X$30)</f>
        <v>0</v>
      </c>
      <c r="C8725" s="25">
        <f>+IFERROR(_xlfn.NUMBERVALUE(INDEX(Исходные_данные!A:Z,A8725+$X$32-1,$X$31),"."),0)</f>
        <v>0</v>
      </c>
      <c r="D8725" s="51"/>
      <c r="E8725" s="3">
        <f t="shared" si="1365"/>
        <v>1289.4580000000001</v>
      </c>
      <c r="F8725" s="3">
        <f t="shared" si="1366"/>
        <v>1289.4574600000001</v>
      </c>
      <c r="G8725" s="8">
        <f t="shared" si="1369"/>
        <v>0</v>
      </c>
      <c r="H8725" s="7">
        <f t="shared" si="1361"/>
        <v>0</v>
      </c>
      <c r="I8725" s="7">
        <f t="shared" si="1362"/>
        <v>0</v>
      </c>
      <c r="J8725">
        <f t="shared" si="1363"/>
        <v>0</v>
      </c>
      <c r="K8725">
        <f t="shared" si="1367"/>
        <v>0</v>
      </c>
      <c r="L8725">
        <f t="shared" si="1364"/>
        <v>0</v>
      </c>
      <c r="M8725" s="66" t="str">
        <f t="shared" si="1360"/>
        <v xml:space="preserve"> </v>
      </c>
    </row>
    <row r="8726" spans="1:13" x14ac:dyDescent="0.25">
      <c r="A8726" s="25">
        <f t="shared" si="1368"/>
        <v>8726</v>
      </c>
      <c r="B8726" s="35">
        <f>+INDEX(Исходные_данные!A:Z,A8726+$X$32-1,$X$30)</f>
        <v>0</v>
      </c>
      <c r="C8726" s="25">
        <f>+IFERROR(_xlfn.NUMBERVALUE(INDEX(Исходные_данные!A:Z,A8726+$X$32-1,$X$31),"."),0)</f>
        <v>0</v>
      </c>
      <c r="D8726" s="51"/>
      <c r="E8726" s="3">
        <f t="shared" si="1365"/>
        <v>1289.4580000000001</v>
      </c>
      <c r="F8726" s="3">
        <f t="shared" si="1366"/>
        <v>1289.4574600000001</v>
      </c>
      <c r="G8726" s="8">
        <f t="shared" si="1369"/>
        <v>0</v>
      </c>
      <c r="H8726" s="7">
        <f t="shared" si="1361"/>
        <v>0</v>
      </c>
      <c r="I8726" s="7">
        <f t="shared" si="1362"/>
        <v>0</v>
      </c>
      <c r="J8726">
        <f t="shared" si="1363"/>
        <v>0</v>
      </c>
      <c r="K8726">
        <f t="shared" si="1367"/>
        <v>0</v>
      </c>
      <c r="L8726">
        <f t="shared" si="1364"/>
        <v>0</v>
      </c>
      <c r="M8726" s="66" t="str">
        <f t="shared" si="1360"/>
        <v xml:space="preserve"> </v>
      </c>
    </row>
    <row r="8727" spans="1:13" x14ac:dyDescent="0.25">
      <c r="A8727" s="25">
        <f t="shared" si="1368"/>
        <v>8727</v>
      </c>
      <c r="B8727" s="35">
        <f>+INDEX(Исходные_данные!A:Z,A8727+$X$32-1,$X$30)</f>
        <v>0</v>
      </c>
      <c r="C8727" s="25">
        <f>+IFERROR(_xlfn.NUMBERVALUE(INDEX(Исходные_данные!A:Z,A8727+$X$32-1,$X$31),"."),0)</f>
        <v>0</v>
      </c>
      <c r="D8727" s="51"/>
      <c r="E8727" s="3">
        <f t="shared" si="1365"/>
        <v>1289.4580000000001</v>
      </c>
      <c r="F8727" s="3">
        <f t="shared" si="1366"/>
        <v>1289.4574600000001</v>
      </c>
      <c r="G8727" s="8">
        <f t="shared" si="1369"/>
        <v>0</v>
      </c>
      <c r="H8727" s="7">
        <f t="shared" si="1361"/>
        <v>0</v>
      </c>
      <c r="I8727" s="7">
        <f t="shared" si="1362"/>
        <v>0</v>
      </c>
      <c r="J8727">
        <f t="shared" si="1363"/>
        <v>0</v>
      </c>
      <c r="K8727">
        <f t="shared" si="1367"/>
        <v>0</v>
      </c>
      <c r="L8727">
        <f t="shared" si="1364"/>
        <v>0</v>
      </c>
      <c r="M8727" s="66" t="str">
        <f t="shared" si="1360"/>
        <v xml:space="preserve"> </v>
      </c>
    </row>
    <row r="8728" spans="1:13" x14ac:dyDescent="0.25">
      <c r="A8728" s="25">
        <f t="shared" si="1368"/>
        <v>8728</v>
      </c>
      <c r="B8728" s="35">
        <f>+INDEX(Исходные_данные!A:Z,A8728+$X$32-1,$X$30)</f>
        <v>0</v>
      </c>
      <c r="C8728" s="25">
        <f>+IFERROR(_xlfn.NUMBERVALUE(INDEX(Исходные_данные!A:Z,A8728+$X$32-1,$X$31),"."),0)</f>
        <v>0</v>
      </c>
      <c r="D8728" s="51"/>
      <c r="E8728" s="3">
        <f t="shared" si="1365"/>
        <v>1289.4580000000001</v>
      </c>
      <c r="F8728" s="3">
        <f t="shared" si="1366"/>
        <v>1289.4574600000001</v>
      </c>
      <c r="G8728" s="8">
        <f t="shared" si="1369"/>
        <v>0</v>
      </c>
      <c r="H8728" s="7">
        <f t="shared" si="1361"/>
        <v>0</v>
      </c>
      <c r="I8728" s="7">
        <f t="shared" si="1362"/>
        <v>0</v>
      </c>
      <c r="J8728">
        <f t="shared" si="1363"/>
        <v>0</v>
      </c>
      <c r="K8728">
        <f t="shared" si="1367"/>
        <v>0</v>
      </c>
      <c r="L8728">
        <f t="shared" si="1364"/>
        <v>0</v>
      </c>
      <c r="M8728" s="66" t="str">
        <f t="shared" si="1360"/>
        <v xml:space="preserve"> </v>
      </c>
    </row>
    <row r="8729" spans="1:13" x14ac:dyDescent="0.25">
      <c r="A8729" s="25">
        <f t="shared" si="1368"/>
        <v>8729</v>
      </c>
      <c r="B8729" s="35">
        <f>+INDEX(Исходные_данные!A:Z,A8729+$X$32-1,$X$30)</f>
        <v>0</v>
      </c>
      <c r="C8729" s="25">
        <f>+IFERROR(_xlfn.NUMBERVALUE(INDEX(Исходные_данные!A:Z,A8729+$X$32-1,$X$31),"."),0)</f>
        <v>0</v>
      </c>
      <c r="D8729" s="51"/>
      <c r="E8729" s="3">
        <f t="shared" si="1365"/>
        <v>1289.4580000000001</v>
      </c>
      <c r="F8729" s="3">
        <f t="shared" si="1366"/>
        <v>1289.4574600000001</v>
      </c>
      <c r="G8729" s="8">
        <f t="shared" si="1369"/>
        <v>0</v>
      </c>
      <c r="H8729" s="7">
        <f t="shared" si="1361"/>
        <v>0</v>
      </c>
      <c r="I8729" s="7">
        <f t="shared" si="1362"/>
        <v>0</v>
      </c>
      <c r="J8729">
        <f t="shared" si="1363"/>
        <v>0</v>
      </c>
      <c r="K8729">
        <f t="shared" si="1367"/>
        <v>0</v>
      </c>
      <c r="L8729">
        <f t="shared" si="1364"/>
        <v>0</v>
      </c>
      <c r="M8729" s="66" t="str">
        <f t="shared" si="1360"/>
        <v xml:space="preserve"> </v>
      </c>
    </row>
    <row r="8730" spans="1:13" x14ac:dyDescent="0.25">
      <c r="A8730" s="25">
        <f t="shared" si="1368"/>
        <v>8730</v>
      </c>
      <c r="B8730" s="35">
        <f>+INDEX(Исходные_данные!A:Z,A8730+$X$32-1,$X$30)</f>
        <v>0</v>
      </c>
      <c r="C8730" s="25">
        <f>+IFERROR(_xlfn.NUMBERVALUE(INDEX(Исходные_данные!A:Z,A8730+$X$32-1,$X$31),"."),0)</f>
        <v>0</v>
      </c>
      <c r="D8730" s="51"/>
      <c r="E8730" s="3">
        <f t="shared" si="1365"/>
        <v>1289.4580000000001</v>
      </c>
      <c r="F8730" s="3">
        <f t="shared" si="1366"/>
        <v>1289.4574600000001</v>
      </c>
      <c r="G8730" s="8">
        <f t="shared" si="1369"/>
        <v>0</v>
      </c>
      <c r="H8730" s="7">
        <f t="shared" si="1361"/>
        <v>0</v>
      </c>
      <c r="I8730" s="7">
        <f t="shared" si="1362"/>
        <v>0</v>
      </c>
      <c r="J8730">
        <f t="shared" si="1363"/>
        <v>0</v>
      </c>
      <c r="K8730">
        <f t="shared" si="1367"/>
        <v>0</v>
      </c>
      <c r="L8730">
        <f t="shared" si="1364"/>
        <v>0</v>
      </c>
      <c r="M8730" s="66" t="str">
        <f t="shared" si="1360"/>
        <v xml:space="preserve"> </v>
      </c>
    </row>
    <row r="8731" spans="1:13" x14ac:dyDescent="0.25">
      <c r="A8731" s="25">
        <f t="shared" si="1368"/>
        <v>8731</v>
      </c>
      <c r="B8731" s="35">
        <f>+INDEX(Исходные_данные!A:Z,A8731+$X$32-1,$X$30)</f>
        <v>0</v>
      </c>
      <c r="C8731" s="25">
        <f>+IFERROR(_xlfn.NUMBERVALUE(INDEX(Исходные_данные!A:Z,A8731+$X$32-1,$X$31),"."),0)</f>
        <v>0</v>
      </c>
      <c r="D8731" s="51"/>
      <c r="E8731" s="3">
        <f t="shared" si="1365"/>
        <v>1289.4580000000001</v>
      </c>
      <c r="F8731" s="3">
        <f t="shared" si="1366"/>
        <v>1289.4574600000001</v>
      </c>
      <c r="G8731" s="8">
        <f t="shared" si="1369"/>
        <v>0</v>
      </c>
      <c r="H8731" s="7">
        <f t="shared" si="1361"/>
        <v>0</v>
      </c>
      <c r="I8731" s="7">
        <f t="shared" si="1362"/>
        <v>0</v>
      </c>
      <c r="J8731">
        <f t="shared" si="1363"/>
        <v>0</v>
      </c>
      <c r="K8731">
        <f t="shared" si="1367"/>
        <v>0</v>
      </c>
      <c r="L8731">
        <f t="shared" si="1364"/>
        <v>0</v>
      </c>
      <c r="M8731" s="66" t="str">
        <f t="shared" si="1360"/>
        <v xml:space="preserve"> </v>
      </c>
    </row>
    <row r="8732" spans="1:13" x14ac:dyDescent="0.25">
      <c r="A8732" s="25">
        <f t="shared" si="1368"/>
        <v>8732</v>
      </c>
      <c r="B8732" s="35">
        <f>+INDEX(Исходные_данные!A:Z,A8732+$X$32-1,$X$30)</f>
        <v>0</v>
      </c>
      <c r="C8732" s="25">
        <f>+IFERROR(_xlfn.NUMBERVALUE(INDEX(Исходные_данные!A:Z,A8732+$X$32-1,$X$31),"."),0)</f>
        <v>0</v>
      </c>
      <c r="D8732" s="51"/>
      <c r="E8732" s="3">
        <f t="shared" si="1365"/>
        <v>1289.4580000000001</v>
      </c>
      <c r="F8732" s="3">
        <f t="shared" si="1366"/>
        <v>1289.4574600000001</v>
      </c>
      <c r="G8732" s="8">
        <f t="shared" si="1369"/>
        <v>0</v>
      </c>
      <c r="H8732" s="7">
        <f t="shared" si="1361"/>
        <v>0</v>
      </c>
      <c r="I8732" s="7">
        <f t="shared" si="1362"/>
        <v>0</v>
      </c>
      <c r="J8732">
        <f t="shared" si="1363"/>
        <v>0</v>
      </c>
      <c r="K8732">
        <f t="shared" si="1367"/>
        <v>0</v>
      </c>
      <c r="L8732">
        <f t="shared" si="1364"/>
        <v>0</v>
      </c>
      <c r="M8732" s="66" t="str">
        <f t="shared" ref="M8732:M8795" si="1370">IF(AC8747=1,"",+CONCATENATE(IF($AC$43=1,CONCATENATE(D8732," "),""),IF($AC$44=1,CONCATENATE(E8732," (",TEXT(G8732,"0,0"),"%)"),"")))</f>
        <v xml:space="preserve"> </v>
      </c>
    </row>
    <row r="8733" spans="1:13" x14ac:dyDescent="0.25">
      <c r="A8733" s="25">
        <f t="shared" si="1368"/>
        <v>8733</v>
      </c>
      <c r="B8733" s="35">
        <f>+INDEX(Исходные_данные!A:Z,A8733+$X$32-1,$X$30)</f>
        <v>0</v>
      </c>
      <c r="C8733" s="25">
        <f>+IFERROR(_xlfn.NUMBERVALUE(INDEX(Исходные_данные!A:Z,A8733+$X$32-1,$X$31),"."),0)</f>
        <v>0</v>
      </c>
      <c r="D8733" s="51"/>
      <c r="E8733" s="3">
        <f t="shared" si="1365"/>
        <v>1289.4580000000001</v>
      </c>
      <c r="F8733" s="3">
        <f t="shared" si="1366"/>
        <v>1289.4574600000001</v>
      </c>
      <c r="G8733" s="8">
        <f t="shared" si="1369"/>
        <v>0</v>
      </c>
      <c r="H8733" s="7">
        <f t="shared" si="1361"/>
        <v>0</v>
      </c>
      <c r="I8733" s="7">
        <f t="shared" si="1362"/>
        <v>0</v>
      </c>
      <c r="J8733">
        <f t="shared" si="1363"/>
        <v>0</v>
      </c>
      <c r="K8733">
        <f t="shared" si="1367"/>
        <v>0</v>
      </c>
      <c r="L8733">
        <f t="shared" si="1364"/>
        <v>0</v>
      </c>
      <c r="M8733" s="66" t="str">
        <f t="shared" si="1370"/>
        <v xml:space="preserve"> </v>
      </c>
    </row>
    <row r="8734" spans="1:13" x14ac:dyDescent="0.25">
      <c r="A8734" s="25">
        <f t="shared" si="1368"/>
        <v>8734</v>
      </c>
      <c r="B8734" s="35">
        <f>+INDEX(Исходные_данные!A:Z,A8734+$X$32-1,$X$30)</f>
        <v>0</v>
      </c>
      <c r="C8734" s="25">
        <f>+IFERROR(_xlfn.NUMBERVALUE(INDEX(Исходные_данные!A:Z,A8734+$X$32-1,$X$31),"."),0)</f>
        <v>0</v>
      </c>
      <c r="D8734" s="51"/>
      <c r="E8734" s="3">
        <f t="shared" si="1365"/>
        <v>1289.4580000000001</v>
      </c>
      <c r="F8734" s="3">
        <f t="shared" si="1366"/>
        <v>1289.4574600000001</v>
      </c>
      <c r="G8734" s="8">
        <f t="shared" si="1369"/>
        <v>0</v>
      </c>
      <c r="H8734" s="7">
        <f t="shared" si="1361"/>
        <v>0</v>
      </c>
      <c r="I8734" s="7">
        <f t="shared" si="1362"/>
        <v>0</v>
      </c>
      <c r="J8734">
        <f t="shared" si="1363"/>
        <v>0</v>
      </c>
      <c r="K8734">
        <f t="shared" si="1367"/>
        <v>0</v>
      </c>
      <c r="L8734">
        <f t="shared" si="1364"/>
        <v>0</v>
      </c>
      <c r="M8734" s="66" t="str">
        <f t="shared" si="1370"/>
        <v xml:space="preserve"> </v>
      </c>
    </row>
    <row r="8735" spans="1:13" x14ac:dyDescent="0.25">
      <c r="A8735" s="25">
        <f t="shared" si="1368"/>
        <v>8735</v>
      </c>
      <c r="B8735" s="35">
        <f>+INDEX(Исходные_данные!A:Z,A8735+$X$32-1,$X$30)</f>
        <v>0</v>
      </c>
      <c r="C8735" s="25">
        <f>+IFERROR(_xlfn.NUMBERVALUE(INDEX(Исходные_данные!A:Z,A8735+$X$32-1,$X$31),"."),0)</f>
        <v>0</v>
      </c>
      <c r="D8735" s="51"/>
      <c r="E8735" s="3">
        <f t="shared" si="1365"/>
        <v>1289.4580000000001</v>
      </c>
      <c r="F8735" s="3">
        <f t="shared" si="1366"/>
        <v>1289.4574600000001</v>
      </c>
      <c r="G8735" s="8">
        <f t="shared" si="1369"/>
        <v>0</v>
      </c>
      <c r="H8735" s="7">
        <f t="shared" si="1361"/>
        <v>0</v>
      </c>
      <c r="I8735" s="7">
        <f t="shared" si="1362"/>
        <v>0</v>
      </c>
      <c r="J8735">
        <f t="shared" si="1363"/>
        <v>0</v>
      </c>
      <c r="K8735">
        <f t="shared" si="1367"/>
        <v>0</v>
      </c>
      <c r="L8735">
        <f t="shared" si="1364"/>
        <v>0</v>
      </c>
      <c r="M8735" s="66" t="str">
        <f t="shared" si="1370"/>
        <v xml:space="preserve"> </v>
      </c>
    </row>
    <row r="8736" spans="1:13" x14ac:dyDescent="0.25">
      <c r="A8736" s="25">
        <f t="shared" si="1368"/>
        <v>8736</v>
      </c>
      <c r="B8736" s="35">
        <f>+INDEX(Исходные_данные!A:Z,A8736+$X$32-1,$X$30)</f>
        <v>0</v>
      </c>
      <c r="C8736" s="25">
        <f>+IFERROR(_xlfn.NUMBERVALUE(INDEX(Исходные_данные!A:Z,A8736+$X$32-1,$X$31),"."),0)</f>
        <v>0</v>
      </c>
      <c r="D8736" s="51"/>
      <c r="E8736" s="3">
        <f t="shared" si="1365"/>
        <v>1289.4580000000001</v>
      </c>
      <c r="F8736" s="3">
        <f t="shared" si="1366"/>
        <v>1289.4574600000001</v>
      </c>
      <c r="G8736" s="8">
        <f t="shared" si="1369"/>
        <v>0</v>
      </c>
      <c r="H8736" s="7">
        <f t="shared" si="1361"/>
        <v>0</v>
      </c>
      <c r="I8736" s="7">
        <f t="shared" si="1362"/>
        <v>0</v>
      </c>
      <c r="J8736">
        <f t="shared" si="1363"/>
        <v>0</v>
      </c>
      <c r="K8736">
        <f t="shared" si="1367"/>
        <v>0</v>
      </c>
      <c r="L8736">
        <f t="shared" si="1364"/>
        <v>0</v>
      </c>
      <c r="M8736" s="66" t="str">
        <f t="shared" si="1370"/>
        <v xml:space="preserve"> </v>
      </c>
    </row>
    <row r="8737" spans="1:13" x14ac:dyDescent="0.25">
      <c r="A8737" s="25">
        <f t="shared" si="1368"/>
        <v>8737</v>
      </c>
      <c r="B8737" s="35">
        <f>+INDEX(Исходные_данные!A:Z,A8737+$X$32-1,$X$30)</f>
        <v>0</v>
      </c>
      <c r="C8737" s="25">
        <f>+IFERROR(_xlfn.NUMBERVALUE(INDEX(Исходные_данные!A:Z,A8737+$X$32-1,$X$31),"."),0)</f>
        <v>0</v>
      </c>
      <c r="D8737" s="51"/>
      <c r="E8737" s="3">
        <f t="shared" si="1365"/>
        <v>1289.4580000000001</v>
      </c>
      <c r="F8737" s="3">
        <f t="shared" si="1366"/>
        <v>1289.4574600000001</v>
      </c>
      <c r="G8737" s="8">
        <f t="shared" si="1369"/>
        <v>0</v>
      </c>
      <c r="H8737" s="7">
        <f t="shared" si="1361"/>
        <v>0</v>
      </c>
      <c r="I8737" s="7">
        <f t="shared" si="1362"/>
        <v>0</v>
      </c>
      <c r="J8737">
        <f t="shared" si="1363"/>
        <v>0</v>
      </c>
      <c r="K8737">
        <f t="shared" si="1367"/>
        <v>0</v>
      </c>
      <c r="L8737">
        <f t="shared" si="1364"/>
        <v>0</v>
      </c>
      <c r="M8737" s="66" t="str">
        <f t="shared" si="1370"/>
        <v xml:space="preserve"> </v>
      </c>
    </row>
    <row r="8738" spans="1:13" x14ac:dyDescent="0.25">
      <c r="A8738" s="25">
        <f t="shared" si="1368"/>
        <v>8738</v>
      </c>
      <c r="B8738" s="35">
        <f>+INDEX(Исходные_данные!A:Z,A8738+$X$32-1,$X$30)</f>
        <v>0</v>
      </c>
      <c r="C8738" s="25">
        <f>+IFERROR(_xlfn.NUMBERVALUE(INDEX(Исходные_данные!A:Z,A8738+$X$32-1,$X$31),"."),0)</f>
        <v>0</v>
      </c>
      <c r="D8738" s="51"/>
      <c r="E8738" s="3">
        <f t="shared" si="1365"/>
        <v>1289.4580000000001</v>
      </c>
      <c r="F8738" s="3">
        <f t="shared" si="1366"/>
        <v>1289.4574600000001</v>
      </c>
      <c r="G8738" s="8">
        <f t="shared" si="1369"/>
        <v>0</v>
      </c>
      <c r="H8738" s="7">
        <f t="shared" si="1361"/>
        <v>0</v>
      </c>
      <c r="I8738" s="7">
        <f t="shared" si="1362"/>
        <v>0</v>
      </c>
      <c r="J8738">
        <f t="shared" si="1363"/>
        <v>0</v>
      </c>
      <c r="K8738">
        <f t="shared" si="1367"/>
        <v>0</v>
      </c>
      <c r="L8738">
        <f t="shared" si="1364"/>
        <v>0</v>
      </c>
      <c r="M8738" s="66" t="str">
        <f t="shared" si="1370"/>
        <v xml:space="preserve"> </v>
      </c>
    </row>
    <row r="8739" spans="1:13" x14ac:dyDescent="0.25">
      <c r="A8739" s="25">
        <f t="shared" si="1368"/>
        <v>8739</v>
      </c>
      <c r="B8739" s="35">
        <f>+INDEX(Исходные_данные!A:Z,A8739+$X$32-1,$X$30)</f>
        <v>0</v>
      </c>
      <c r="C8739" s="25">
        <f>+IFERROR(_xlfn.NUMBERVALUE(INDEX(Исходные_данные!A:Z,A8739+$X$32-1,$X$31),"."),0)</f>
        <v>0</v>
      </c>
      <c r="D8739" s="51"/>
      <c r="E8739" s="3">
        <f t="shared" si="1365"/>
        <v>1289.4580000000001</v>
      </c>
      <c r="F8739" s="3">
        <f t="shared" si="1366"/>
        <v>1289.4574600000001</v>
      </c>
      <c r="G8739" s="8">
        <f t="shared" si="1369"/>
        <v>0</v>
      </c>
      <c r="H8739" s="7">
        <f t="shared" si="1361"/>
        <v>0</v>
      </c>
      <c r="I8739" s="7">
        <f t="shared" si="1362"/>
        <v>0</v>
      </c>
      <c r="J8739">
        <f t="shared" si="1363"/>
        <v>0</v>
      </c>
      <c r="K8739">
        <f t="shared" si="1367"/>
        <v>0</v>
      </c>
      <c r="L8739">
        <f t="shared" si="1364"/>
        <v>0</v>
      </c>
      <c r="M8739" s="66" t="str">
        <f t="shared" si="1370"/>
        <v xml:space="preserve"> </v>
      </c>
    </row>
    <row r="8740" spans="1:13" x14ac:dyDescent="0.25">
      <c r="A8740" s="25">
        <f t="shared" si="1368"/>
        <v>8740</v>
      </c>
      <c r="B8740" s="35">
        <f>+INDEX(Исходные_данные!A:Z,A8740+$X$32-1,$X$30)</f>
        <v>0</v>
      </c>
      <c r="C8740" s="25">
        <f>+IFERROR(_xlfn.NUMBERVALUE(INDEX(Исходные_данные!A:Z,A8740+$X$32-1,$X$31),"."),0)</f>
        <v>0</v>
      </c>
      <c r="D8740" s="51"/>
      <c r="E8740" s="3">
        <f t="shared" si="1365"/>
        <v>1289.4580000000001</v>
      </c>
      <c r="F8740" s="3">
        <f t="shared" si="1366"/>
        <v>1289.4574600000001</v>
      </c>
      <c r="G8740" s="8">
        <f t="shared" si="1369"/>
        <v>0</v>
      </c>
      <c r="H8740" s="7">
        <f t="shared" si="1361"/>
        <v>0</v>
      </c>
      <c r="I8740" s="7">
        <f t="shared" si="1362"/>
        <v>0</v>
      </c>
      <c r="J8740">
        <f t="shared" si="1363"/>
        <v>0</v>
      </c>
      <c r="K8740">
        <f t="shared" si="1367"/>
        <v>0</v>
      </c>
      <c r="L8740">
        <f t="shared" si="1364"/>
        <v>0</v>
      </c>
      <c r="M8740" s="66" t="str">
        <f t="shared" si="1370"/>
        <v xml:space="preserve"> </v>
      </c>
    </row>
    <row r="8741" spans="1:13" x14ac:dyDescent="0.25">
      <c r="A8741" s="25">
        <f t="shared" si="1368"/>
        <v>8741</v>
      </c>
      <c r="B8741" s="35">
        <f>+INDEX(Исходные_данные!A:Z,A8741+$X$32-1,$X$30)</f>
        <v>0</v>
      </c>
      <c r="C8741" s="25">
        <f>+IFERROR(_xlfn.NUMBERVALUE(INDEX(Исходные_данные!A:Z,A8741+$X$32-1,$X$31),"."),0)</f>
        <v>0</v>
      </c>
      <c r="D8741" s="51"/>
      <c r="E8741" s="3">
        <f t="shared" si="1365"/>
        <v>1289.4580000000001</v>
      </c>
      <c r="F8741" s="3">
        <f t="shared" si="1366"/>
        <v>1289.4574600000001</v>
      </c>
      <c r="G8741" s="8">
        <f t="shared" si="1369"/>
        <v>0</v>
      </c>
      <c r="H8741" s="7">
        <f t="shared" si="1361"/>
        <v>0</v>
      </c>
      <c r="I8741" s="7">
        <f t="shared" si="1362"/>
        <v>0</v>
      </c>
      <c r="J8741">
        <f t="shared" si="1363"/>
        <v>0</v>
      </c>
      <c r="K8741">
        <f t="shared" si="1367"/>
        <v>0</v>
      </c>
      <c r="L8741">
        <f t="shared" si="1364"/>
        <v>0</v>
      </c>
      <c r="M8741" s="66" t="str">
        <f t="shared" si="1370"/>
        <v xml:space="preserve"> </v>
      </c>
    </row>
    <row r="8742" spans="1:13" x14ac:dyDescent="0.25">
      <c r="A8742" s="25">
        <f t="shared" si="1368"/>
        <v>8742</v>
      </c>
      <c r="B8742" s="35">
        <f>+INDEX(Исходные_данные!A:Z,A8742+$X$32-1,$X$30)</f>
        <v>0</v>
      </c>
      <c r="C8742" s="25">
        <f>+IFERROR(_xlfn.NUMBERVALUE(INDEX(Исходные_данные!A:Z,A8742+$X$32-1,$X$31),"."),0)</f>
        <v>0</v>
      </c>
      <c r="D8742" s="51"/>
      <c r="E8742" s="3">
        <f t="shared" si="1365"/>
        <v>1289.4580000000001</v>
      </c>
      <c r="F8742" s="3">
        <f t="shared" si="1366"/>
        <v>1289.4574600000001</v>
      </c>
      <c r="G8742" s="8">
        <f t="shared" si="1369"/>
        <v>0</v>
      </c>
      <c r="H8742" s="7">
        <f t="shared" si="1361"/>
        <v>0</v>
      </c>
      <c r="I8742" s="7">
        <f t="shared" si="1362"/>
        <v>0</v>
      </c>
      <c r="J8742">
        <f t="shared" si="1363"/>
        <v>0</v>
      </c>
      <c r="K8742">
        <f t="shared" si="1367"/>
        <v>0</v>
      </c>
      <c r="L8742">
        <f t="shared" si="1364"/>
        <v>0</v>
      </c>
      <c r="M8742" s="66" t="str">
        <f t="shared" si="1370"/>
        <v xml:space="preserve"> </v>
      </c>
    </row>
    <row r="8743" spans="1:13" x14ac:dyDescent="0.25">
      <c r="A8743" s="25">
        <f t="shared" si="1368"/>
        <v>8743</v>
      </c>
      <c r="B8743" s="35">
        <f>+INDEX(Исходные_данные!A:Z,A8743+$X$32-1,$X$30)</f>
        <v>0</v>
      </c>
      <c r="C8743" s="25">
        <f>+IFERROR(_xlfn.NUMBERVALUE(INDEX(Исходные_данные!A:Z,A8743+$X$32-1,$X$31),"."),0)</f>
        <v>0</v>
      </c>
      <c r="D8743" s="51"/>
      <c r="E8743" s="3">
        <f t="shared" si="1365"/>
        <v>1289.4580000000001</v>
      </c>
      <c r="F8743" s="3">
        <f t="shared" si="1366"/>
        <v>1289.4574600000001</v>
      </c>
      <c r="G8743" s="8">
        <f t="shared" si="1369"/>
        <v>0</v>
      </c>
      <c r="H8743" s="7">
        <f t="shared" si="1361"/>
        <v>0</v>
      </c>
      <c r="I8743" s="7">
        <f t="shared" si="1362"/>
        <v>0</v>
      </c>
      <c r="J8743">
        <f t="shared" si="1363"/>
        <v>0</v>
      </c>
      <c r="K8743">
        <f t="shared" si="1367"/>
        <v>0</v>
      </c>
      <c r="L8743">
        <f t="shared" si="1364"/>
        <v>0</v>
      </c>
      <c r="M8743" s="66" t="str">
        <f t="shared" si="1370"/>
        <v xml:space="preserve"> </v>
      </c>
    </row>
    <row r="8744" spans="1:13" x14ac:dyDescent="0.25">
      <c r="A8744" s="25">
        <f t="shared" si="1368"/>
        <v>8744</v>
      </c>
      <c r="B8744" s="35">
        <f>+INDEX(Исходные_данные!A:Z,A8744+$X$32-1,$X$30)</f>
        <v>0</v>
      </c>
      <c r="C8744" s="25">
        <f>+IFERROR(_xlfn.NUMBERVALUE(INDEX(Исходные_данные!A:Z,A8744+$X$32-1,$X$31),"."),0)</f>
        <v>0</v>
      </c>
      <c r="D8744" s="51"/>
      <c r="E8744" s="3">
        <f t="shared" si="1365"/>
        <v>1289.4580000000001</v>
      </c>
      <c r="F8744" s="3">
        <f t="shared" si="1366"/>
        <v>1289.4574600000001</v>
      </c>
      <c r="G8744" s="8">
        <f t="shared" si="1369"/>
        <v>0</v>
      </c>
      <c r="H8744" s="7">
        <f t="shared" si="1361"/>
        <v>0</v>
      </c>
      <c r="I8744" s="7">
        <f t="shared" si="1362"/>
        <v>0</v>
      </c>
      <c r="J8744">
        <f t="shared" si="1363"/>
        <v>0</v>
      </c>
      <c r="K8744">
        <f t="shared" si="1367"/>
        <v>0</v>
      </c>
      <c r="L8744">
        <f t="shared" si="1364"/>
        <v>0</v>
      </c>
      <c r="M8744" s="66" t="str">
        <f t="shared" si="1370"/>
        <v xml:space="preserve"> </v>
      </c>
    </row>
    <row r="8745" spans="1:13" x14ac:dyDescent="0.25">
      <c r="A8745" s="25">
        <f t="shared" si="1368"/>
        <v>8745</v>
      </c>
      <c r="B8745" s="35">
        <f>+INDEX(Исходные_данные!A:Z,A8745+$X$32-1,$X$30)</f>
        <v>0</v>
      </c>
      <c r="C8745" s="25">
        <f>+IFERROR(_xlfn.NUMBERVALUE(INDEX(Исходные_данные!A:Z,A8745+$X$32-1,$X$31),"."),0)</f>
        <v>0</v>
      </c>
      <c r="D8745" s="51"/>
      <c r="E8745" s="3">
        <f t="shared" si="1365"/>
        <v>1289.4580000000001</v>
      </c>
      <c r="F8745" s="3">
        <f t="shared" si="1366"/>
        <v>1289.4574600000001</v>
      </c>
      <c r="G8745" s="8">
        <f t="shared" si="1369"/>
        <v>0</v>
      </c>
      <c r="H8745" s="7">
        <f t="shared" si="1361"/>
        <v>0</v>
      </c>
      <c r="I8745" s="7">
        <f t="shared" si="1362"/>
        <v>0</v>
      </c>
      <c r="J8745">
        <f t="shared" si="1363"/>
        <v>0</v>
      </c>
      <c r="K8745">
        <f t="shared" si="1367"/>
        <v>0</v>
      </c>
      <c r="L8745">
        <f t="shared" si="1364"/>
        <v>0</v>
      </c>
      <c r="M8745" s="66" t="str">
        <f t="shared" si="1370"/>
        <v xml:space="preserve"> </v>
      </c>
    </row>
    <row r="8746" spans="1:13" x14ac:dyDescent="0.25">
      <c r="A8746" s="25">
        <f t="shared" si="1368"/>
        <v>8746</v>
      </c>
      <c r="B8746" s="35">
        <f>+INDEX(Исходные_данные!A:Z,A8746+$X$32-1,$X$30)</f>
        <v>0</v>
      </c>
      <c r="C8746" s="25">
        <f>+IFERROR(_xlfn.NUMBERVALUE(INDEX(Исходные_данные!A:Z,A8746+$X$32-1,$X$31),"."),0)</f>
        <v>0</v>
      </c>
      <c r="D8746" s="51"/>
      <c r="E8746" s="3">
        <f t="shared" si="1365"/>
        <v>1289.4580000000001</v>
      </c>
      <c r="F8746" s="3">
        <f t="shared" si="1366"/>
        <v>1289.4574600000001</v>
      </c>
      <c r="G8746" s="8">
        <f t="shared" si="1369"/>
        <v>0</v>
      </c>
      <c r="H8746" s="7">
        <f t="shared" si="1361"/>
        <v>0</v>
      </c>
      <c r="I8746" s="7">
        <f t="shared" si="1362"/>
        <v>0</v>
      </c>
      <c r="J8746">
        <f t="shared" si="1363"/>
        <v>0</v>
      </c>
      <c r="K8746">
        <f t="shared" si="1367"/>
        <v>0</v>
      </c>
      <c r="L8746">
        <f t="shared" si="1364"/>
        <v>0</v>
      </c>
      <c r="M8746" s="66" t="str">
        <f t="shared" si="1370"/>
        <v xml:space="preserve"> </v>
      </c>
    </row>
    <row r="8747" spans="1:13" x14ac:dyDescent="0.25">
      <c r="A8747" s="25">
        <f t="shared" si="1368"/>
        <v>8747</v>
      </c>
      <c r="B8747" s="35">
        <f>+INDEX(Исходные_данные!A:Z,A8747+$X$32-1,$X$30)</f>
        <v>0</v>
      </c>
      <c r="C8747" s="25">
        <f>+IFERROR(_xlfn.NUMBERVALUE(INDEX(Исходные_данные!A:Z,A8747+$X$32-1,$X$31),"."),0)</f>
        <v>0</v>
      </c>
      <c r="D8747" s="51"/>
      <c r="E8747" s="3">
        <f t="shared" si="1365"/>
        <v>1289.4580000000001</v>
      </c>
      <c r="F8747" s="3">
        <f t="shared" si="1366"/>
        <v>1289.4574600000001</v>
      </c>
      <c r="G8747" s="8">
        <f t="shared" si="1369"/>
        <v>0</v>
      </c>
      <c r="H8747" s="7">
        <f t="shared" si="1361"/>
        <v>0</v>
      </c>
      <c r="I8747" s="7">
        <f t="shared" si="1362"/>
        <v>0</v>
      </c>
      <c r="J8747">
        <f t="shared" si="1363"/>
        <v>0</v>
      </c>
      <c r="K8747">
        <f t="shared" si="1367"/>
        <v>0</v>
      </c>
      <c r="L8747">
        <f t="shared" si="1364"/>
        <v>0</v>
      </c>
      <c r="M8747" s="66" t="str">
        <f t="shared" si="1370"/>
        <v xml:space="preserve"> </v>
      </c>
    </row>
    <row r="8748" spans="1:13" x14ac:dyDescent="0.25">
      <c r="A8748" s="25">
        <f t="shared" si="1368"/>
        <v>8748</v>
      </c>
      <c r="B8748" s="35">
        <f>+INDEX(Исходные_данные!A:Z,A8748+$X$32-1,$X$30)</f>
        <v>0</v>
      </c>
      <c r="C8748" s="25">
        <f>+IFERROR(_xlfn.NUMBERVALUE(INDEX(Исходные_данные!A:Z,A8748+$X$32-1,$X$31),"."),0)</f>
        <v>0</v>
      </c>
      <c r="D8748" s="51"/>
      <c r="E8748" s="3">
        <f t="shared" si="1365"/>
        <v>1289.4580000000001</v>
      </c>
      <c r="F8748" s="3">
        <f t="shared" si="1366"/>
        <v>1289.4574600000001</v>
      </c>
      <c r="G8748" s="8">
        <f t="shared" si="1369"/>
        <v>0</v>
      </c>
      <c r="H8748" s="7">
        <f t="shared" si="1361"/>
        <v>0</v>
      </c>
      <c r="I8748" s="7">
        <f t="shared" si="1362"/>
        <v>0</v>
      </c>
      <c r="J8748">
        <f t="shared" si="1363"/>
        <v>0</v>
      </c>
      <c r="K8748">
        <f t="shared" si="1367"/>
        <v>0</v>
      </c>
      <c r="L8748">
        <f t="shared" si="1364"/>
        <v>0</v>
      </c>
      <c r="M8748" s="66" t="str">
        <f t="shared" si="1370"/>
        <v xml:space="preserve"> </v>
      </c>
    </row>
    <row r="8749" spans="1:13" x14ac:dyDescent="0.25">
      <c r="A8749" s="25">
        <f t="shared" si="1368"/>
        <v>8749</v>
      </c>
      <c r="B8749" s="35">
        <f>+INDEX(Исходные_данные!A:Z,A8749+$X$32-1,$X$30)</f>
        <v>0</v>
      </c>
      <c r="C8749" s="25">
        <f>+IFERROR(_xlfn.NUMBERVALUE(INDEX(Исходные_данные!A:Z,A8749+$X$32-1,$X$31),"."),0)</f>
        <v>0</v>
      </c>
      <c r="D8749" s="51"/>
      <c r="E8749" s="3">
        <f t="shared" si="1365"/>
        <v>1289.4580000000001</v>
      </c>
      <c r="F8749" s="3">
        <f t="shared" si="1366"/>
        <v>1289.4574600000001</v>
      </c>
      <c r="G8749" s="8">
        <f t="shared" si="1369"/>
        <v>0</v>
      </c>
      <c r="H8749" s="7">
        <f t="shared" si="1361"/>
        <v>0</v>
      </c>
      <c r="I8749" s="7">
        <f t="shared" si="1362"/>
        <v>0</v>
      </c>
      <c r="J8749">
        <f t="shared" si="1363"/>
        <v>0</v>
      </c>
      <c r="K8749">
        <f t="shared" si="1367"/>
        <v>0</v>
      </c>
      <c r="L8749">
        <f t="shared" si="1364"/>
        <v>0</v>
      </c>
      <c r="M8749" s="66" t="str">
        <f t="shared" si="1370"/>
        <v xml:space="preserve"> </v>
      </c>
    </row>
    <row r="8750" spans="1:13" x14ac:dyDescent="0.25">
      <c r="A8750" s="25">
        <f t="shared" si="1368"/>
        <v>8750</v>
      </c>
      <c r="B8750" s="35">
        <f>+INDEX(Исходные_данные!A:Z,A8750+$X$32-1,$X$30)</f>
        <v>0</v>
      </c>
      <c r="C8750" s="25">
        <f>+IFERROR(_xlfn.NUMBERVALUE(INDEX(Исходные_данные!A:Z,A8750+$X$32-1,$X$31),"."),0)</f>
        <v>0</v>
      </c>
      <c r="D8750" s="51"/>
      <c r="E8750" s="3">
        <f t="shared" si="1365"/>
        <v>1289.4580000000001</v>
      </c>
      <c r="F8750" s="3">
        <f t="shared" si="1366"/>
        <v>1289.4574600000001</v>
      </c>
      <c r="G8750" s="8">
        <f t="shared" si="1369"/>
        <v>0</v>
      </c>
      <c r="H8750" s="7">
        <f t="shared" si="1361"/>
        <v>0</v>
      </c>
      <c r="I8750" s="7">
        <f t="shared" si="1362"/>
        <v>0</v>
      </c>
      <c r="J8750">
        <f t="shared" si="1363"/>
        <v>0</v>
      </c>
      <c r="K8750">
        <f t="shared" si="1367"/>
        <v>0</v>
      </c>
      <c r="L8750">
        <f t="shared" si="1364"/>
        <v>0</v>
      </c>
      <c r="M8750" s="66" t="str">
        <f t="shared" si="1370"/>
        <v xml:space="preserve"> </v>
      </c>
    </row>
    <row r="8751" spans="1:13" x14ac:dyDescent="0.25">
      <c r="A8751" s="25">
        <f t="shared" si="1368"/>
        <v>8751</v>
      </c>
      <c r="B8751" s="35">
        <f>+INDEX(Исходные_данные!A:Z,A8751+$X$32-1,$X$30)</f>
        <v>0</v>
      </c>
      <c r="C8751" s="25">
        <f>+IFERROR(_xlfn.NUMBERVALUE(INDEX(Исходные_данные!A:Z,A8751+$X$32-1,$X$31),"."),0)</f>
        <v>0</v>
      </c>
      <c r="D8751" s="51"/>
      <c r="E8751" s="3">
        <f t="shared" si="1365"/>
        <v>1289.4580000000001</v>
      </c>
      <c r="F8751" s="3">
        <f t="shared" si="1366"/>
        <v>1289.4574600000001</v>
      </c>
      <c r="G8751" s="8">
        <f t="shared" si="1369"/>
        <v>0</v>
      </c>
      <c r="H8751" s="7">
        <f t="shared" si="1361"/>
        <v>0</v>
      </c>
      <c r="I8751" s="7">
        <f t="shared" si="1362"/>
        <v>0</v>
      </c>
      <c r="J8751">
        <f t="shared" si="1363"/>
        <v>0</v>
      </c>
      <c r="K8751">
        <f t="shared" si="1367"/>
        <v>0</v>
      </c>
      <c r="L8751">
        <f t="shared" si="1364"/>
        <v>0</v>
      </c>
      <c r="M8751" s="66" t="str">
        <f t="shared" si="1370"/>
        <v xml:space="preserve"> </v>
      </c>
    </row>
    <row r="8752" spans="1:13" x14ac:dyDescent="0.25">
      <c r="A8752" s="25">
        <f t="shared" si="1368"/>
        <v>8752</v>
      </c>
      <c r="B8752" s="35">
        <f>+INDEX(Исходные_данные!A:Z,A8752+$X$32-1,$X$30)</f>
        <v>0</v>
      </c>
      <c r="C8752" s="25">
        <f>+IFERROR(_xlfn.NUMBERVALUE(INDEX(Исходные_данные!A:Z,A8752+$X$32-1,$X$31),"."),0)</f>
        <v>0</v>
      </c>
      <c r="D8752" s="51"/>
      <c r="E8752" s="3">
        <f t="shared" si="1365"/>
        <v>1289.4580000000001</v>
      </c>
      <c r="F8752" s="3">
        <f t="shared" si="1366"/>
        <v>1289.4574600000001</v>
      </c>
      <c r="G8752" s="8">
        <f t="shared" si="1369"/>
        <v>0</v>
      </c>
      <c r="H8752" s="7">
        <f t="shared" si="1361"/>
        <v>0</v>
      </c>
      <c r="I8752" s="7">
        <f t="shared" si="1362"/>
        <v>0</v>
      </c>
      <c r="J8752">
        <f t="shared" si="1363"/>
        <v>0</v>
      </c>
      <c r="K8752">
        <f t="shared" si="1367"/>
        <v>0</v>
      </c>
      <c r="L8752">
        <f t="shared" si="1364"/>
        <v>0</v>
      </c>
      <c r="M8752" s="66" t="str">
        <f t="shared" si="1370"/>
        <v xml:space="preserve"> </v>
      </c>
    </row>
    <row r="8753" spans="1:13" x14ac:dyDescent="0.25">
      <c r="A8753" s="25">
        <f t="shared" si="1368"/>
        <v>8753</v>
      </c>
      <c r="B8753" s="35">
        <f>+INDEX(Исходные_данные!A:Z,A8753+$X$32-1,$X$30)</f>
        <v>0</v>
      </c>
      <c r="C8753" s="25">
        <f>+IFERROR(_xlfn.NUMBERVALUE(INDEX(Исходные_данные!A:Z,A8753+$X$32-1,$X$31),"."),0)</f>
        <v>0</v>
      </c>
      <c r="D8753" s="51"/>
      <c r="E8753" s="3">
        <f t="shared" si="1365"/>
        <v>1289.4580000000001</v>
      </c>
      <c r="F8753" s="3">
        <f t="shared" si="1366"/>
        <v>1289.4574600000001</v>
      </c>
      <c r="G8753" s="8">
        <f t="shared" si="1369"/>
        <v>0</v>
      </c>
      <c r="H8753" s="7">
        <f t="shared" si="1361"/>
        <v>0</v>
      </c>
      <c r="I8753" s="7">
        <f t="shared" si="1362"/>
        <v>0</v>
      </c>
      <c r="J8753">
        <f t="shared" si="1363"/>
        <v>0</v>
      </c>
      <c r="K8753">
        <f t="shared" si="1367"/>
        <v>0</v>
      </c>
      <c r="L8753">
        <f t="shared" si="1364"/>
        <v>0</v>
      </c>
      <c r="M8753" s="66" t="str">
        <f t="shared" si="1370"/>
        <v xml:space="preserve"> </v>
      </c>
    </row>
    <row r="8754" spans="1:13" x14ac:dyDescent="0.25">
      <c r="A8754" s="25">
        <f t="shared" si="1368"/>
        <v>8754</v>
      </c>
      <c r="B8754" s="35">
        <f>+INDEX(Исходные_данные!A:Z,A8754+$X$32-1,$X$30)</f>
        <v>0</v>
      </c>
      <c r="C8754" s="25">
        <f>+IFERROR(_xlfn.NUMBERVALUE(INDEX(Исходные_данные!A:Z,A8754+$X$32-1,$X$31),"."),0)</f>
        <v>0</v>
      </c>
      <c r="D8754" s="51"/>
      <c r="E8754" s="3">
        <f t="shared" si="1365"/>
        <v>1289.4580000000001</v>
      </c>
      <c r="F8754" s="3">
        <f t="shared" si="1366"/>
        <v>1289.4574600000001</v>
      </c>
      <c r="G8754" s="8">
        <f t="shared" si="1369"/>
        <v>0</v>
      </c>
      <c r="H8754" s="7">
        <f t="shared" si="1361"/>
        <v>0</v>
      </c>
      <c r="I8754" s="7">
        <f t="shared" si="1362"/>
        <v>0</v>
      </c>
      <c r="J8754">
        <f t="shared" si="1363"/>
        <v>0</v>
      </c>
      <c r="K8754">
        <f t="shared" si="1367"/>
        <v>0</v>
      </c>
      <c r="L8754">
        <f t="shared" si="1364"/>
        <v>0</v>
      </c>
      <c r="M8754" s="66" t="str">
        <f t="shared" si="1370"/>
        <v xml:space="preserve"> </v>
      </c>
    </row>
    <row r="8755" spans="1:13" x14ac:dyDescent="0.25">
      <c r="A8755" s="25">
        <f t="shared" si="1368"/>
        <v>8755</v>
      </c>
      <c r="B8755" s="35">
        <f>+INDEX(Исходные_данные!A:Z,A8755+$X$32-1,$X$30)</f>
        <v>0</v>
      </c>
      <c r="C8755" s="25">
        <f>+IFERROR(_xlfn.NUMBERVALUE(INDEX(Исходные_данные!A:Z,A8755+$X$32-1,$X$31),"."),0)</f>
        <v>0</v>
      </c>
      <c r="D8755" s="51"/>
      <c r="E8755" s="3">
        <f t="shared" si="1365"/>
        <v>1289.4580000000001</v>
      </c>
      <c r="F8755" s="3">
        <f t="shared" si="1366"/>
        <v>1289.4574600000001</v>
      </c>
      <c r="G8755" s="8">
        <f t="shared" si="1369"/>
        <v>0</v>
      </c>
      <c r="H8755" s="7">
        <f t="shared" si="1361"/>
        <v>0</v>
      </c>
      <c r="I8755" s="7">
        <f t="shared" si="1362"/>
        <v>0</v>
      </c>
      <c r="J8755">
        <f t="shared" si="1363"/>
        <v>0</v>
      </c>
      <c r="K8755">
        <f t="shared" si="1367"/>
        <v>0</v>
      </c>
      <c r="L8755">
        <f t="shared" si="1364"/>
        <v>0</v>
      </c>
      <c r="M8755" s="66" t="str">
        <f t="shared" si="1370"/>
        <v xml:space="preserve"> </v>
      </c>
    </row>
    <row r="8756" spans="1:13" x14ac:dyDescent="0.25">
      <c r="A8756" s="25">
        <f t="shared" si="1368"/>
        <v>8756</v>
      </c>
      <c r="B8756" s="35">
        <f>+INDEX(Исходные_данные!A:Z,A8756+$X$32-1,$X$30)</f>
        <v>0</v>
      </c>
      <c r="C8756" s="25">
        <f>+IFERROR(_xlfn.NUMBERVALUE(INDEX(Исходные_данные!A:Z,A8756+$X$32-1,$X$31),"."),0)</f>
        <v>0</v>
      </c>
      <c r="D8756" s="51"/>
      <c r="E8756" s="3">
        <f t="shared" si="1365"/>
        <v>1289.4580000000001</v>
      </c>
      <c r="F8756" s="3">
        <f t="shared" si="1366"/>
        <v>1289.4574600000001</v>
      </c>
      <c r="G8756" s="8">
        <f t="shared" si="1369"/>
        <v>0</v>
      </c>
      <c r="H8756" s="7">
        <f t="shared" si="1361"/>
        <v>0</v>
      </c>
      <c r="I8756" s="7">
        <f t="shared" si="1362"/>
        <v>0</v>
      </c>
      <c r="J8756">
        <f t="shared" si="1363"/>
        <v>0</v>
      </c>
      <c r="K8756">
        <f t="shared" si="1367"/>
        <v>0</v>
      </c>
      <c r="L8756">
        <f t="shared" si="1364"/>
        <v>0</v>
      </c>
      <c r="M8756" s="66" t="str">
        <f t="shared" si="1370"/>
        <v xml:space="preserve"> </v>
      </c>
    </row>
    <row r="8757" spans="1:13" x14ac:dyDescent="0.25">
      <c r="A8757" s="25">
        <f t="shared" si="1368"/>
        <v>8757</v>
      </c>
      <c r="B8757" s="35">
        <f>+INDEX(Исходные_данные!A:Z,A8757+$X$32-1,$X$30)</f>
        <v>0</v>
      </c>
      <c r="C8757" s="25">
        <f>+IFERROR(_xlfn.NUMBERVALUE(INDEX(Исходные_данные!A:Z,A8757+$X$32-1,$X$31),"."),0)</f>
        <v>0</v>
      </c>
      <c r="D8757" s="51"/>
      <c r="E8757" s="3">
        <f t="shared" si="1365"/>
        <v>1289.4580000000001</v>
      </c>
      <c r="F8757" s="3">
        <f t="shared" si="1366"/>
        <v>1289.4574600000001</v>
      </c>
      <c r="G8757" s="8">
        <f t="shared" si="1369"/>
        <v>0</v>
      </c>
      <c r="H8757" s="7">
        <f t="shared" si="1361"/>
        <v>0</v>
      </c>
      <c r="I8757" s="7">
        <f t="shared" si="1362"/>
        <v>0</v>
      </c>
      <c r="J8757">
        <f t="shared" si="1363"/>
        <v>0</v>
      </c>
      <c r="K8757">
        <f t="shared" si="1367"/>
        <v>0</v>
      </c>
      <c r="L8757">
        <f t="shared" si="1364"/>
        <v>0</v>
      </c>
      <c r="M8757" s="66" t="str">
        <f t="shared" si="1370"/>
        <v xml:space="preserve"> </v>
      </c>
    </row>
    <row r="8758" spans="1:13" x14ac:dyDescent="0.25">
      <c r="A8758" s="25">
        <f t="shared" si="1368"/>
        <v>8758</v>
      </c>
      <c r="B8758" s="35">
        <f>+INDEX(Исходные_данные!A:Z,A8758+$X$32-1,$X$30)</f>
        <v>0</v>
      </c>
      <c r="C8758" s="25">
        <f>+IFERROR(_xlfn.NUMBERVALUE(INDEX(Исходные_данные!A:Z,A8758+$X$32-1,$X$31),"."),0)</f>
        <v>0</v>
      </c>
      <c r="D8758" s="51"/>
      <c r="E8758" s="3">
        <f t="shared" si="1365"/>
        <v>1289.4580000000001</v>
      </c>
      <c r="F8758" s="3">
        <f t="shared" si="1366"/>
        <v>1289.4574600000001</v>
      </c>
      <c r="G8758" s="8">
        <f t="shared" si="1369"/>
        <v>0</v>
      </c>
      <c r="H8758" s="7">
        <f t="shared" si="1361"/>
        <v>0</v>
      </c>
      <c r="I8758" s="7">
        <f t="shared" si="1362"/>
        <v>0</v>
      </c>
      <c r="J8758">
        <f t="shared" si="1363"/>
        <v>0</v>
      </c>
      <c r="K8758">
        <f t="shared" si="1367"/>
        <v>0</v>
      </c>
      <c r="L8758">
        <f t="shared" si="1364"/>
        <v>0</v>
      </c>
      <c r="M8758" s="66" t="str">
        <f t="shared" si="1370"/>
        <v xml:space="preserve"> </v>
      </c>
    </row>
    <row r="8759" spans="1:13" x14ac:dyDescent="0.25">
      <c r="A8759" s="25">
        <f t="shared" si="1368"/>
        <v>8759</v>
      </c>
      <c r="B8759" s="35">
        <f>+INDEX(Исходные_данные!A:Z,A8759+$X$32-1,$X$30)</f>
        <v>0</v>
      </c>
      <c r="C8759" s="25">
        <f>+IFERROR(_xlfn.NUMBERVALUE(INDEX(Исходные_данные!A:Z,A8759+$X$32-1,$X$31),"."),0)</f>
        <v>0</v>
      </c>
      <c r="D8759" s="51"/>
      <c r="E8759" s="3">
        <f t="shared" si="1365"/>
        <v>1289.4580000000001</v>
      </c>
      <c r="F8759" s="3">
        <f t="shared" si="1366"/>
        <v>1289.4574600000001</v>
      </c>
      <c r="G8759" s="8">
        <f t="shared" si="1369"/>
        <v>0</v>
      </c>
      <c r="H8759" s="7">
        <f t="shared" si="1361"/>
        <v>0</v>
      </c>
      <c r="I8759" s="7">
        <f t="shared" si="1362"/>
        <v>0</v>
      </c>
      <c r="J8759">
        <f t="shared" si="1363"/>
        <v>0</v>
      </c>
      <c r="K8759">
        <f t="shared" si="1367"/>
        <v>0</v>
      </c>
      <c r="L8759">
        <f t="shared" si="1364"/>
        <v>0</v>
      </c>
      <c r="M8759" s="66" t="str">
        <f t="shared" si="1370"/>
        <v xml:space="preserve"> </v>
      </c>
    </row>
    <row r="8760" spans="1:13" x14ac:dyDescent="0.25">
      <c r="A8760" s="25">
        <f t="shared" si="1368"/>
        <v>8760</v>
      </c>
      <c r="B8760" s="35">
        <f>+INDEX(Исходные_данные!A:Z,A8760+$X$32-1,$X$30)</f>
        <v>0</v>
      </c>
      <c r="C8760" s="25">
        <f>+IFERROR(_xlfn.NUMBERVALUE(INDEX(Исходные_данные!A:Z,A8760+$X$32-1,$X$31),"."),0)</f>
        <v>0</v>
      </c>
      <c r="D8760" s="51"/>
      <c r="E8760" s="3">
        <f t="shared" si="1365"/>
        <v>1289.4580000000001</v>
      </c>
      <c r="F8760" s="3">
        <f t="shared" si="1366"/>
        <v>1289.4574600000001</v>
      </c>
      <c r="G8760" s="8">
        <f t="shared" si="1369"/>
        <v>0</v>
      </c>
      <c r="H8760" s="7">
        <f t="shared" si="1361"/>
        <v>0</v>
      </c>
      <c r="I8760" s="7">
        <f t="shared" si="1362"/>
        <v>0</v>
      </c>
      <c r="J8760">
        <f t="shared" si="1363"/>
        <v>0</v>
      </c>
      <c r="K8760">
        <f t="shared" si="1367"/>
        <v>0</v>
      </c>
      <c r="L8760">
        <f t="shared" si="1364"/>
        <v>0</v>
      </c>
      <c r="M8760" s="66" t="str">
        <f t="shared" si="1370"/>
        <v xml:space="preserve"> </v>
      </c>
    </row>
    <row r="8761" spans="1:13" x14ac:dyDescent="0.25">
      <c r="A8761" s="25">
        <f t="shared" si="1368"/>
        <v>8761</v>
      </c>
      <c r="B8761" s="35">
        <f>+INDEX(Исходные_данные!A:Z,A8761+$X$32-1,$X$30)</f>
        <v>0</v>
      </c>
      <c r="C8761" s="25">
        <f>+IFERROR(_xlfn.NUMBERVALUE(INDEX(Исходные_данные!A:Z,A8761+$X$32-1,$X$31),"."),0)</f>
        <v>0</v>
      </c>
      <c r="D8761" s="51"/>
      <c r="E8761" s="3">
        <f t="shared" si="1365"/>
        <v>1289.4580000000001</v>
      </c>
      <c r="F8761" s="3">
        <f t="shared" si="1366"/>
        <v>1289.4574600000001</v>
      </c>
      <c r="G8761" s="8">
        <f t="shared" si="1369"/>
        <v>0</v>
      </c>
      <c r="H8761" s="7">
        <f t="shared" si="1361"/>
        <v>0</v>
      </c>
      <c r="I8761" s="7">
        <f t="shared" si="1362"/>
        <v>0</v>
      </c>
      <c r="J8761">
        <f t="shared" si="1363"/>
        <v>0</v>
      </c>
      <c r="K8761">
        <f t="shared" si="1367"/>
        <v>0</v>
      </c>
      <c r="L8761">
        <f t="shared" si="1364"/>
        <v>0</v>
      </c>
      <c r="M8761" s="66" t="str">
        <f t="shared" si="1370"/>
        <v xml:space="preserve"> </v>
      </c>
    </row>
    <row r="8762" spans="1:13" x14ac:dyDescent="0.25">
      <c r="A8762" s="25">
        <f t="shared" si="1368"/>
        <v>8762</v>
      </c>
      <c r="B8762" s="35">
        <f>+INDEX(Исходные_данные!A:Z,A8762+$X$32-1,$X$30)</f>
        <v>0</v>
      </c>
      <c r="C8762" s="25">
        <f>+IFERROR(_xlfn.NUMBERVALUE(INDEX(Исходные_данные!A:Z,A8762+$X$32-1,$X$31),"."),0)</f>
        <v>0</v>
      </c>
      <c r="D8762" s="51"/>
      <c r="E8762" s="3">
        <f t="shared" si="1365"/>
        <v>1289.4580000000001</v>
      </c>
      <c r="F8762" s="3">
        <f t="shared" si="1366"/>
        <v>1289.4574600000001</v>
      </c>
      <c r="G8762" s="8">
        <f t="shared" si="1369"/>
        <v>0</v>
      </c>
      <c r="H8762" s="7">
        <f t="shared" si="1361"/>
        <v>0</v>
      </c>
      <c r="I8762" s="7">
        <f t="shared" si="1362"/>
        <v>0</v>
      </c>
      <c r="J8762">
        <f t="shared" si="1363"/>
        <v>0</v>
      </c>
      <c r="K8762">
        <f t="shared" si="1367"/>
        <v>0</v>
      </c>
      <c r="L8762">
        <f t="shared" si="1364"/>
        <v>0</v>
      </c>
      <c r="M8762" s="66" t="str">
        <f t="shared" si="1370"/>
        <v xml:space="preserve"> </v>
      </c>
    </row>
    <row r="8763" spans="1:13" x14ac:dyDescent="0.25">
      <c r="A8763" s="25">
        <f t="shared" si="1368"/>
        <v>8763</v>
      </c>
      <c r="B8763" s="35">
        <f>+INDEX(Исходные_данные!A:Z,A8763+$X$32-1,$X$30)</f>
        <v>0</v>
      </c>
      <c r="C8763" s="25">
        <f>+IFERROR(_xlfn.NUMBERVALUE(INDEX(Исходные_данные!A:Z,A8763+$X$32-1,$X$31),"."),0)</f>
        <v>0</v>
      </c>
      <c r="D8763" s="51"/>
      <c r="E8763" s="3">
        <f t="shared" si="1365"/>
        <v>1289.4580000000001</v>
      </c>
      <c r="F8763" s="3">
        <f t="shared" si="1366"/>
        <v>1289.4574600000001</v>
      </c>
      <c r="G8763" s="8">
        <f t="shared" si="1369"/>
        <v>0</v>
      </c>
      <c r="H8763" s="7">
        <f t="shared" si="1361"/>
        <v>0</v>
      </c>
      <c r="I8763" s="7">
        <f t="shared" si="1362"/>
        <v>0</v>
      </c>
      <c r="J8763">
        <f t="shared" si="1363"/>
        <v>0</v>
      </c>
      <c r="K8763">
        <f t="shared" si="1367"/>
        <v>0</v>
      </c>
      <c r="L8763">
        <f t="shared" si="1364"/>
        <v>0</v>
      </c>
      <c r="M8763" s="66" t="str">
        <f t="shared" si="1370"/>
        <v xml:space="preserve"> </v>
      </c>
    </row>
    <row r="8764" spans="1:13" x14ac:dyDescent="0.25">
      <c r="A8764" s="25">
        <f t="shared" si="1368"/>
        <v>8764</v>
      </c>
      <c r="B8764" s="35">
        <f>+INDEX(Исходные_данные!A:Z,A8764+$X$32-1,$X$30)</f>
        <v>0</v>
      </c>
      <c r="C8764" s="25">
        <f>+IFERROR(_xlfn.NUMBERVALUE(INDEX(Исходные_данные!A:Z,A8764+$X$32-1,$X$31),"."),0)</f>
        <v>0</v>
      </c>
      <c r="D8764" s="51"/>
      <c r="E8764" s="3">
        <f t="shared" si="1365"/>
        <v>1289.4580000000001</v>
      </c>
      <c r="F8764" s="3">
        <f t="shared" si="1366"/>
        <v>1289.4574600000001</v>
      </c>
      <c r="G8764" s="8">
        <f t="shared" si="1369"/>
        <v>0</v>
      </c>
      <c r="H8764" s="7">
        <f t="shared" si="1361"/>
        <v>0</v>
      </c>
      <c r="I8764" s="7">
        <f t="shared" si="1362"/>
        <v>0</v>
      </c>
      <c r="J8764">
        <f t="shared" si="1363"/>
        <v>0</v>
      </c>
      <c r="K8764">
        <f t="shared" si="1367"/>
        <v>0</v>
      </c>
      <c r="L8764">
        <f t="shared" si="1364"/>
        <v>0</v>
      </c>
      <c r="M8764" s="66" t="str">
        <f t="shared" si="1370"/>
        <v xml:space="preserve"> </v>
      </c>
    </row>
    <row r="8765" spans="1:13" x14ac:dyDescent="0.25">
      <c r="A8765" s="25">
        <f t="shared" si="1368"/>
        <v>8765</v>
      </c>
      <c r="B8765" s="35">
        <f>+INDEX(Исходные_данные!A:Z,A8765+$X$32-1,$X$30)</f>
        <v>0</v>
      </c>
      <c r="C8765" s="25">
        <f>+IFERROR(_xlfn.NUMBERVALUE(INDEX(Исходные_данные!A:Z,A8765+$X$32-1,$X$31),"."),0)</f>
        <v>0</v>
      </c>
      <c r="D8765" s="51"/>
      <c r="E8765" s="3">
        <f t="shared" si="1365"/>
        <v>1289.4580000000001</v>
      </c>
      <c r="F8765" s="3">
        <f t="shared" si="1366"/>
        <v>1289.4574600000001</v>
      </c>
      <c r="G8765" s="8">
        <f t="shared" si="1369"/>
        <v>0</v>
      </c>
      <c r="H8765" s="7">
        <f t="shared" si="1361"/>
        <v>0</v>
      </c>
      <c r="I8765" s="7">
        <f t="shared" si="1362"/>
        <v>0</v>
      </c>
      <c r="J8765">
        <f t="shared" si="1363"/>
        <v>0</v>
      </c>
      <c r="K8765">
        <f t="shared" si="1367"/>
        <v>0</v>
      </c>
      <c r="L8765">
        <f t="shared" si="1364"/>
        <v>0</v>
      </c>
      <c r="M8765" s="66" t="str">
        <f t="shared" si="1370"/>
        <v xml:space="preserve"> </v>
      </c>
    </row>
    <row r="8766" spans="1:13" x14ac:dyDescent="0.25">
      <c r="A8766" s="25">
        <f t="shared" si="1368"/>
        <v>8766</v>
      </c>
      <c r="B8766" s="35">
        <f>+INDEX(Исходные_данные!A:Z,A8766+$X$32-1,$X$30)</f>
        <v>0</v>
      </c>
      <c r="C8766" s="25">
        <f>+IFERROR(_xlfn.NUMBERVALUE(INDEX(Исходные_данные!A:Z,A8766+$X$32-1,$X$31),"."),0)</f>
        <v>0</v>
      </c>
      <c r="D8766" s="51"/>
      <c r="E8766" s="3">
        <f t="shared" si="1365"/>
        <v>1289.4580000000001</v>
      </c>
      <c r="F8766" s="3">
        <f t="shared" si="1366"/>
        <v>1289.4574600000001</v>
      </c>
      <c r="G8766" s="8">
        <f t="shared" si="1369"/>
        <v>0</v>
      </c>
      <c r="H8766" s="7">
        <f t="shared" si="1361"/>
        <v>0</v>
      </c>
      <c r="I8766" s="7">
        <f t="shared" si="1362"/>
        <v>0</v>
      </c>
      <c r="J8766">
        <f t="shared" si="1363"/>
        <v>0</v>
      </c>
      <c r="K8766">
        <f t="shared" si="1367"/>
        <v>0</v>
      </c>
      <c r="L8766">
        <f t="shared" si="1364"/>
        <v>0</v>
      </c>
      <c r="M8766" s="66" t="str">
        <f t="shared" si="1370"/>
        <v xml:space="preserve"> </v>
      </c>
    </row>
    <row r="8767" spans="1:13" x14ac:dyDescent="0.25">
      <c r="A8767" s="25">
        <f t="shared" si="1368"/>
        <v>8767</v>
      </c>
      <c r="B8767" s="35">
        <f>+INDEX(Исходные_данные!A:Z,A8767+$X$32-1,$X$30)</f>
        <v>0</v>
      </c>
      <c r="C8767" s="25">
        <f>+IFERROR(_xlfn.NUMBERVALUE(INDEX(Исходные_данные!A:Z,A8767+$X$32-1,$X$31),"."),0)</f>
        <v>0</v>
      </c>
      <c r="D8767" s="51"/>
      <c r="E8767" s="3">
        <f t="shared" si="1365"/>
        <v>1289.4580000000001</v>
      </c>
      <c r="F8767" s="3">
        <f t="shared" si="1366"/>
        <v>1289.4574600000001</v>
      </c>
      <c r="G8767" s="8">
        <f t="shared" si="1369"/>
        <v>0</v>
      </c>
      <c r="H8767" s="7">
        <f t="shared" si="1361"/>
        <v>0</v>
      </c>
      <c r="I8767" s="7">
        <f t="shared" si="1362"/>
        <v>0</v>
      </c>
      <c r="J8767">
        <f t="shared" si="1363"/>
        <v>0</v>
      </c>
      <c r="K8767">
        <f t="shared" si="1367"/>
        <v>0</v>
      </c>
      <c r="L8767">
        <f t="shared" si="1364"/>
        <v>0</v>
      </c>
      <c r="M8767" s="66" t="str">
        <f t="shared" si="1370"/>
        <v xml:space="preserve"> </v>
      </c>
    </row>
    <row r="8768" spans="1:13" x14ac:dyDescent="0.25">
      <c r="A8768" s="25">
        <f t="shared" si="1368"/>
        <v>8768</v>
      </c>
      <c r="B8768" s="35">
        <f>+INDEX(Исходные_данные!A:Z,A8768+$X$32-1,$X$30)</f>
        <v>0</v>
      </c>
      <c r="C8768" s="25">
        <f>+IFERROR(_xlfn.NUMBERVALUE(INDEX(Исходные_данные!A:Z,A8768+$X$32-1,$X$31),"."),0)</f>
        <v>0</v>
      </c>
      <c r="D8768" s="51"/>
      <c r="E8768" s="3">
        <f t="shared" si="1365"/>
        <v>1289.4580000000001</v>
      </c>
      <c r="F8768" s="3">
        <f t="shared" si="1366"/>
        <v>1289.4574600000001</v>
      </c>
      <c r="G8768" s="8">
        <f t="shared" si="1369"/>
        <v>0</v>
      </c>
      <c r="H8768" s="7">
        <f t="shared" si="1361"/>
        <v>0</v>
      </c>
      <c r="I8768" s="7">
        <f t="shared" si="1362"/>
        <v>0</v>
      </c>
      <c r="J8768">
        <f t="shared" si="1363"/>
        <v>0</v>
      </c>
      <c r="K8768">
        <f t="shared" si="1367"/>
        <v>0</v>
      </c>
      <c r="L8768">
        <f t="shared" si="1364"/>
        <v>0</v>
      </c>
      <c r="M8768" s="66" t="str">
        <f t="shared" si="1370"/>
        <v xml:space="preserve"> </v>
      </c>
    </row>
    <row r="8769" spans="1:13" x14ac:dyDescent="0.25">
      <c r="A8769" s="25">
        <f t="shared" si="1368"/>
        <v>8769</v>
      </c>
      <c r="B8769" s="35">
        <f>+INDEX(Исходные_данные!A:Z,A8769+$X$32-1,$X$30)</f>
        <v>0</v>
      </c>
      <c r="C8769" s="25">
        <f>+IFERROR(_xlfn.NUMBERVALUE(INDEX(Исходные_данные!A:Z,A8769+$X$32-1,$X$31),"."),0)</f>
        <v>0</v>
      </c>
      <c r="D8769" s="51"/>
      <c r="E8769" s="3">
        <f t="shared" si="1365"/>
        <v>1289.4580000000001</v>
      </c>
      <c r="F8769" s="3">
        <f t="shared" si="1366"/>
        <v>1289.4574600000001</v>
      </c>
      <c r="G8769" s="8">
        <f t="shared" si="1369"/>
        <v>0</v>
      </c>
      <c r="H8769" s="7">
        <f t="shared" ref="H8769:H8832" si="1371">IF(G8769&gt;$X$35,C8769,0)</f>
        <v>0</v>
      </c>
      <c r="I8769" s="7">
        <f t="shared" ref="I8769:I8832" si="1372">IF(AND(A8769&gt;$Q$25,A8769&lt;=$Q$25+$T$25),1,0)</f>
        <v>0</v>
      </c>
      <c r="J8769">
        <f t="shared" ref="J8769:J8832" si="1373">IF(I8769=1,IF(H8769*$W$47&lt;=$X$48,H8769*$W$47,0),0)</f>
        <v>0</v>
      </c>
      <c r="K8769">
        <f t="shared" si="1367"/>
        <v>0</v>
      </c>
      <c r="L8769">
        <f t="shared" ref="L8769:L8832" si="1374">+IF(I8769=1,IF(H8769*$W$47&lt;=$X$48,0,$X$48),0)</f>
        <v>0</v>
      </c>
      <c r="M8769" s="66" t="str">
        <f t="shared" si="1370"/>
        <v xml:space="preserve"> </v>
      </c>
    </row>
    <row r="8770" spans="1:13" x14ac:dyDescent="0.25">
      <c r="A8770" s="25">
        <f t="shared" si="1368"/>
        <v>8770</v>
      </c>
      <c r="B8770" s="35">
        <f>+INDEX(Исходные_данные!A:Z,A8770+$X$32-1,$X$30)</f>
        <v>0</v>
      </c>
      <c r="C8770" s="25">
        <f>+IFERROR(_xlfn.NUMBERVALUE(INDEX(Исходные_данные!A:Z,A8770+$X$32-1,$X$31),"."),0)</f>
        <v>0</v>
      </c>
      <c r="D8770" s="51"/>
      <c r="E8770" s="3">
        <f t="shared" ref="E8770:E8833" si="1375">+IFERROR(IF(_xlfn.NUMBERVALUE(B8770,".")&lt;E8769,E8769,_xlfn.NUMBERVALUE(B8770,".")),E8769)</f>
        <v>1289.4580000000001</v>
      </c>
      <c r="F8770" s="3">
        <f t="shared" ref="F8770:F8833" si="1376">(E8770-$X$45*$X$44)/IF($X$44&lt;&gt;0,ABS($X$44),1)*$X$39</f>
        <v>1289.4574600000001</v>
      </c>
      <c r="G8770" s="8">
        <f t="shared" si="1369"/>
        <v>0</v>
      </c>
      <c r="H8770" s="7">
        <f t="shared" si="1371"/>
        <v>0</v>
      </c>
      <c r="I8770" s="7">
        <f t="shared" si="1372"/>
        <v>0</v>
      </c>
      <c r="J8770">
        <f t="shared" si="1373"/>
        <v>0</v>
      </c>
      <c r="K8770">
        <f t="shared" ref="K8770:K8833" si="1377">+J8770/100</f>
        <v>0</v>
      </c>
      <c r="L8770">
        <f t="shared" si="1374"/>
        <v>0</v>
      </c>
      <c r="M8770" s="66" t="str">
        <f t="shared" si="1370"/>
        <v xml:space="preserve"> </v>
      </c>
    </row>
    <row r="8771" spans="1:13" x14ac:dyDescent="0.25">
      <c r="A8771" s="25">
        <f t="shared" ref="A8771:A8834" si="1378">+A8770+1</f>
        <v>8771</v>
      </c>
      <c r="B8771" s="35">
        <f>+INDEX(Исходные_данные!A:Z,A8771+$X$32-1,$X$30)</f>
        <v>0</v>
      </c>
      <c r="C8771" s="25">
        <f>+IFERROR(_xlfn.NUMBERVALUE(INDEX(Исходные_данные!A:Z,A8771+$X$32-1,$X$31),"."),0)</f>
        <v>0</v>
      </c>
      <c r="D8771" s="51"/>
      <c r="E8771" s="3">
        <f t="shared" si="1375"/>
        <v>1289.4580000000001</v>
      </c>
      <c r="F8771" s="3">
        <f t="shared" si="1376"/>
        <v>1289.4574600000001</v>
      </c>
      <c r="G8771" s="8">
        <f t="shared" ref="G8771:G8834" si="1379">+IF(E8771=E8770,0,_xlfn.NUMBERVALUE(C8771,".")/O$56*100)</f>
        <v>0</v>
      </c>
      <c r="H8771" s="7">
        <f t="shared" si="1371"/>
        <v>0</v>
      </c>
      <c r="I8771" s="7">
        <f t="shared" si="1372"/>
        <v>0</v>
      </c>
      <c r="J8771">
        <f t="shared" si="1373"/>
        <v>0</v>
      </c>
      <c r="K8771">
        <f t="shared" si="1377"/>
        <v>0</v>
      </c>
      <c r="L8771">
        <f t="shared" si="1374"/>
        <v>0</v>
      </c>
      <c r="M8771" s="66" t="str">
        <f t="shared" si="1370"/>
        <v xml:space="preserve"> </v>
      </c>
    </row>
    <row r="8772" spans="1:13" x14ac:dyDescent="0.25">
      <c r="A8772" s="25">
        <f t="shared" si="1378"/>
        <v>8772</v>
      </c>
      <c r="B8772" s="35">
        <f>+INDEX(Исходные_данные!A:Z,A8772+$X$32-1,$X$30)</f>
        <v>0</v>
      </c>
      <c r="C8772" s="25">
        <f>+IFERROR(_xlfn.NUMBERVALUE(INDEX(Исходные_данные!A:Z,A8772+$X$32-1,$X$31),"."),0)</f>
        <v>0</v>
      </c>
      <c r="D8772" s="51"/>
      <c r="E8772" s="3">
        <f t="shared" si="1375"/>
        <v>1289.4580000000001</v>
      </c>
      <c r="F8772" s="3">
        <f t="shared" si="1376"/>
        <v>1289.4574600000001</v>
      </c>
      <c r="G8772" s="8">
        <f t="shared" si="1379"/>
        <v>0</v>
      </c>
      <c r="H8772" s="7">
        <f t="shared" si="1371"/>
        <v>0</v>
      </c>
      <c r="I8772" s="7">
        <f t="shared" si="1372"/>
        <v>0</v>
      </c>
      <c r="J8772">
        <f t="shared" si="1373"/>
        <v>0</v>
      </c>
      <c r="K8772">
        <f t="shared" si="1377"/>
        <v>0</v>
      </c>
      <c r="L8772">
        <f t="shared" si="1374"/>
        <v>0</v>
      </c>
      <c r="M8772" s="66" t="str">
        <f t="shared" si="1370"/>
        <v xml:space="preserve"> </v>
      </c>
    </row>
    <row r="8773" spans="1:13" x14ac:dyDescent="0.25">
      <c r="A8773" s="25">
        <f t="shared" si="1378"/>
        <v>8773</v>
      </c>
      <c r="B8773" s="35">
        <f>+INDEX(Исходные_данные!A:Z,A8773+$X$32-1,$X$30)</f>
        <v>0</v>
      </c>
      <c r="C8773" s="25">
        <f>+IFERROR(_xlfn.NUMBERVALUE(INDEX(Исходные_данные!A:Z,A8773+$X$32-1,$X$31),"."),0)</f>
        <v>0</v>
      </c>
      <c r="D8773" s="51"/>
      <c r="E8773" s="3">
        <f t="shared" si="1375"/>
        <v>1289.4580000000001</v>
      </c>
      <c r="F8773" s="3">
        <f t="shared" si="1376"/>
        <v>1289.4574600000001</v>
      </c>
      <c r="G8773" s="8">
        <f t="shared" si="1379"/>
        <v>0</v>
      </c>
      <c r="H8773" s="7">
        <f t="shared" si="1371"/>
        <v>0</v>
      </c>
      <c r="I8773" s="7">
        <f t="shared" si="1372"/>
        <v>0</v>
      </c>
      <c r="J8773">
        <f t="shared" si="1373"/>
        <v>0</v>
      </c>
      <c r="K8773">
        <f t="shared" si="1377"/>
        <v>0</v>
      </c>
      <c r="L8773">
        <f t="shared" si="1374"/>
        <v>0</v>
      </c>
      <c r="M8773" s="66" t="str">
        <f t="shared" si="1370"/>
        <v xml:space="preserve"> </v>
      </c>
    </row>
    <row r="8774" spans="1:13" x14ac:dyDescent="0.25">
      <c r="A8774" s="25">
        <f t="shared" si="1378"/>
        <v>8774</v>
      </c>
      <c r="B8774" s="35">
        <f>+INDEX(Исходные_данные!A:Z,A8774+$X$32-1,$X$30)</f>
        <v>0</v>
      </c>
      <c r="C8774" s="25">
        <f>+IFERROR(_xlfn.NUMBERVALUE(INDEX(Исходные_данные!A:Z,A8774+$X$32-1,$X$31),"."),0)</f>
        <v>0</v>
      </c>
      <c r="D8774" s="51"/>
      <c r="E8774" s="3">
        <f t="shared" si="1375"/>
        <v>1289.4580000000001</v>
      </c>
      <c r="F8774" s="3">
        <f t="shared" si="1376"/>
        <v>1289.4574600000001</v>
      </c>
      <c r="G8774" s="8">
        <f t="shared" si="1379"/>
        <v>0</v>
      </c>
      <c r="H8774" s="7">
        <f t="shared" si="1371"/>
        <v>0</v>
      </c>
      <c r="I8774" s="7">
        <f t="shared" si="1372"/>
        <v>0</v>
      </c>
      <c r="J8774">
        <f t="shared" si="1373"/>
        <v>0</v>
      </c>
      <c r="K8774">
        <f t="shared" si="1377"/>
        <v>0</v>
      </c>
      <c r="L8774">
        <f t="shared" si="1374"/>
        <v>0</v>
      </c>
      <c r="M8774" s="66" t="str">
        <f t="shared" si="1370"/>
        <v xml:space="preserve"> </v>
      </c>
    </row>
    <row r="8775" spans="1:13" x14ac:dyDescent="0.25">
      <c r="A8775" s="25">
        <f t="shared" si="1378"/>
        <v>8775</v>
      </c>
      <c r="B8775" s="35">
        <f>+INDEX(Исходные_данные!A:Z,A8775+$X$32-1,$X$30)</f>
        <v>0</v>
      </c>
      <c r="C8775" s="25">
        <f>+IFERROR(_xlfn.NUMBERVALUE(INDEX(Исходные_данные!A:Z,A8775+$X$32-1,$X$31),"."),0)</f>
        <v>0</v>
      </c>
      <c r="D8775" s="51"/>
      <c r="E8775" s="3">
        <f t="shared" si="1375"/>
        <v>1289.4580000000001</v>
      </c>
      <c r="F8775" s="3">
        <f t="shared" si="1376"/>
        <v>1289.4574600000001</v>
      </c>
      <c r="G8775" s="8">
        <f t="shared" si="1379"/>
        <v>0</v>
      </c>
      <c r="H8775" s="7">
        <f t="shared" si="1371"/>
        <v>0</v>
      </c>
      <c r="I8775" s="7">
        <f t="shared" si="1372"/>
        <v>0</v>
      </c>
      <c r="J8775">
        <f t="shared" si="1373"/>
        <v>0</v>
      </c>
      <c r="K8775">
        <f t="shared" si="1377"/>
        <v>0</v>
      </c>
      <c r="L8775">
        <f t="shared" si="1374"/>
        <v>0</v>
      </c>
      <c r="M8775" s="66" t="str">
        <f t="shared" si="1370"/>
        <v xml:space="preserve"> </v>
      </c>
    </row>
    <row r="8776" spans="1:13" x14ac:dyDescent="0.25">
      <c r="A8776" s="25">
        <f t="shared" si="1378"/>
        <v>8776</v>
      </c>
      <c r="B8776" s="35">
        <f>+INDEX(Исходные_данные!A:Z,A8776+$X$32-1,$X$30)</f>
        <v>0</v>
      </c>
      <c r="C8776" s="25">
        <f>+IFERROR(_xlfn.NUMBERVALUE(INDEX(Исходные_данные!A:Z,A8776+$X$32-1,$X$31),"."),0)</f>
        <v>0</v>
      </c>
      <c r="D8776" s="51"/>
      <c r="E8776" s="3">
        <f t="shared" si="1375"/>
        <v>1289.4580000000001</v>
      </c>
      <c r="F8776" s="3">
        <f t="shared" si="1376"/>
        <v>1289.4574600000001</v>
      </c>
      <c r="G8776" s="8">
        <f t="shared" si="1379"/>
        <v>0</v>
      </c>
      <c r="H8776" s="7">
        <f t="shared" si="1371"/>
        <v>0</v>
      </c>
      <c r="I8776" s="7">
        <f t="shared" si="1372"/>
        <v>0</v>
      </c>
      <c r="J8776">
        <f t="shared" si="1373"/>
        <v>0</v>
      </c>
      <c r="K8776">
        <f t="shared" si="1377"/>
        <v>0</v>
      </c>
      <c r="L8776">
        <f t="shared" si="1374"/>
        <v>0</v>
      </c>
      <c r="M8776" s="66" t="str">
        <f t="shared" si="1370"/>
        <v xml:space="preserve"> </v>
      </c>
    </row>
    <row r="8777" spans="1:13" x14ac:dyDescent="0.25">
      <c r="A8777" s="25">
        <f t="shared" si="1378"/>
        <v>8777</v>
      </c>
      <c r="B8777" s="35">
        <f>+INDEX(Исходные_данные!A:Z,A8777+$X$32-1,$X$30)</f>
        <v>0</v>
      </c>
      <c r="C8777" s="25">
        <f>+IFERROR(_xlfn.NUMBERVALUE(INDEX(Исходные_данные!A:Z,A8777+$X$32-1,$X$31),"."),0)</f>
        <v>0</v>
      </c>
      <c r="D8777" s="51"/>
      <c r="E8777" s="3">
        <f t="shared" si="1375"/>
        <v>1289.4580000000001</v>
      </c>
      <c r="F8777" s="3">
        <f t="shared" si="1376"/>
        <v>1289.4574600000001</v>
      </c>
      <c r="G8777" s="8">
        <f t="shared" si="1379"/>
        <v>0</v>
      </c>
      <c r="H8777" s="7">
        <f t="shared" si="1371"/>
        <v>0</v>
      </c>
      <c r="I8777" s="7">
        <f t="shared" si="1372"/>
        <v>0</v>
      </c>
      <c r="J8777">
        <f t="shared" si="1373"/>
        <v>0</v>
      </c>
      <c r="K8777">
        <f t="shared" si="1377"/>
        <v>0</v>
      </c>
      <c r="L8777">
        <f t="shared" si="1374"/>
        <v>0</v>
      </c>
      <c r="M8777" s="66" t="str">
        <f t="shared" si="1370"/>
        <v xml:space="preserve"> </v>
      </c>
    </row>
    <row r="8778" spans="1:13" x14ac:dyDescent="0.25">
      <c r="A8778" s="25">
        <f t="shared" si="1378"/>
        <v>8778</v>
      </c>
      <c r="B8778" s="35">
        <f>+INDEX(Исходные_данные!A:Z,A8778+$X$32-1,$X$30)</f>
        <v>0</v>
      </c>
      <c r="C8778" s="25">
        <f>+IFERROR(_xlfn.NUMBERVALUE(INDEX(Исходные_данные!A:Z,A8778+$X$32-1,$X$31),"."),0)</f>
        <v>0</v>
      </c>
      <c r="D8778" s="51"/>
      <c r="E8778" s="3">
        <f t="shared" si="1375"/>
        <v>1289.4580000000001</v>
      </c>
      <c r="F8778" s="3">
        <f t="shared" si="1376"/>
        <v>1289.4574600000001</v>
      </c>
      <c r="G8778" s="8">
        <f t="shared" si="1379"/>
        <v>0</v>
      </c>
      <c r="H8778" s="7">
        <f t="shared" si="1371"/>
        <v>0</v>
      </c>
      <c r="I8778" s="7">
        <f t="shared" si="1372"/>
        <v>0</v>
      </c>
      <c r="J8778">
        <f t="shared" si="1373"/>
        <v>0</v>
      </c>
      <c r="K8778">
        <f t="shared" si="1377"/>
        <v>0</v>
      </c>
      <c r="L8778">
        <f t="shared" si="1374"/>
        <v>0</v>
      </c>
      <c r="M8778" s="66" t="str">
        <f t="shared" si="1370"/>
        <v xml:space="preserve"> </v>
      </c>
    </row>
    <row r="8779" spans="1:13" x14ac:dyDescent="0.25">
      <c r="A8779" s="25">
        <f t="shared" si="1378"/>
        <v>8779</v>
      </c>
      <c r="B8779" s="35">
        <f>+INDEX(Исходные_данные!A:Z,A8779+$X$32-1,$X$30)</f>
        <v>0</v>
      </c>
      <c r="C8779" s="25">
        <f>+IFERROR(_xlfn.NUMBERVALUE(INDEX(Исходные_данные!A:Z,A8779+$X$32-1,$X$31),"."),0)</f>
        <v>0</v>
      </c>
      <c r="D8779" s="51"/>
      <c r="E8779" s="3">
        <f t="shared" si="1375"/>
        <v>1289.4580000000001</v>
      </c>
      <c r="F8779" s="3">
        <f t="shared" si="1376"/>
        <v>1289.4574600000001</v>
      </c>
      <c r="G8779" s="8">
        <f t="shared" si="1379"/>
        <v>0</v>
      </c>
      <c r="H8779" s="7">
        <f t="shared" si="1371"/>
        <v>0</v>
      </c>
      <c r="I8779" s="7">
        <f t="shared" si="1372"/>
        <v>0</v>
      </c>
      <c r="J8779">
        <f t="shared" si="1373"/>
        <v>0</v>
      </c>
      <c r="K8779">
        <f t="shared" si="1377"/>
        <v>0</v>
      </c>
      <c r="L8779">
        <f t="shared" si="1374"/>
        <v>0</v>
      </c>
      <c r="M8779" s="66" t="str">
        <f t="shared" si="1370"/>
        <v xml:space="preserve"> </v>
      </c>
    </row>
    <row r="8780" spans="1:13" x14ac:dyDescent="0.25">
      <c r="A8780" s="25">
        <f t="shared" si="1378"/>
        <v>8780</v>
      </c>
      <c r="B8780" s="35">
        <f>+INDEX(Исходные_данные!A:Z,A8780+$X$32-1,$X$30)</f>
        <v>0</v>
      </c>
      <c r="C8780" s="25">
        <f>+IFERROR(_xlfn.NUMBERVALUE(INDEX(Исходные_данные!A:Z,A8780+$X$32-1,$X$31),"."),0)</f>
        <v>0</v>
      </c>
      <c r="D8780" s="51"/>
      <c r="E8780" s="3">
        <f t="shared" si="1375"/>
        <v>1289.4580000000001</v>
      </c>
      <c r="F8780" s="3">
        <f t="shared" si="1376"/>
        <v>1289.4574600000001</v>
      </c>
      <c r="G8780" s="8">
        <f t="shared" si="1379"/>
        <v>0</v>
      </c>
      <c r="H8780" s="7">
        <f t="shared" si="1371"/>
        <v>0</v>
      </c>
      <c r="I8780" s="7">
        <f t="shared" si="1372"/>
        <v>0</v>
      </c>
      <c r="J8780">
        <f t="shared" si="1373"/>
        <v>0</v>
      </c>
      <c r="K8780">
        <f t="shared" si="1377"/>
        <v>0</v>
      </c>
      <c r="L8780">
        <f t="shared" si="1374"/>
        <v>0</v>
      </c>
      <c r="M8780" s="66" t="str">
        <f t="shared" si="1370"/>
        <v xml:space="preserve"> </v>
      </c>
    </row>
    <row r="8781" spans="1:13" x14ac:dyDescent="0.25">
      <c r="A8781" s="25">
        <f t="shared" si="1378"/>
        <v>8781</v>
      </c>
      <c r="B8781" s="35">
        <f>+INDEX(Исходные_данные!A:Z,A8781+$X$32-1,$X$30)</f>
        <v>0</v>
      </c>
      <c r="C8781" s="25">
        <f>+IFERROR(_xlfn.NUMBERVALUE(INDEX(Исходные_данные!A:Z,A8781+$X$32-1,$X$31),"."),0)</f>
        <v>0</v>
      </c>
      <c r="D8781" s="51"/>
      <c r="E8781" s="3">
        <f t="shared" si="1375"/>
        <v>1289.4580000000001</v>
      </c>
      <c r="F8781" s="3">
        <f t="shared" si="1376"/>
        <v>1289.4574600000001</v>
      </c>
      <c r="G8781" s="8">
        <f t="shared" si="1379"/>
        <v>0</v>
      </c>
      <c r="H8781" s="7">
        <f t="shared" si="1371"/>
        <v>0</v>
      </c>
      <c r="I8781" s="7">
        <f t="shared" si="1372"/>
        <v>0</v>
      </c>
      <c r="J8781">
        <f t="shared" si="1373"/>
        <v>0</v>
      </c>
      <c r="K8781">
        <f t="shared" si="1377"/>
        <v>0</v>
      </c>
      <c r="L8781">
        <f t="shared" si="1374"/>
        <v>0</v>
      </c>
      <c r="M8781" s="66" t="str">
        <f t="shared" si="1370"/>
        <v xml:space="preserve"> </v>
      </c>
    </row>
    <row r="8782" spans="1:13" x14ac:dyDescent="0.25">
      <c r="A8782" s="25">
        <f t="shared" si="1378"/>
        <v>8782</v>
      </c>
      <c r="B8782" s="35">
        <f>+INDEX(Исходные_данные!A:Z,A8782+$X$32-1,$X$30)</f>
        <v>0</v>
      </c>
      <c r="C8782" s="25">
        <f>+IFERROR(_xlfn.NUMBERVALUE(INDEX(Исходные_данные!A:Z,A8782+$X$32-1,$X$31),"."),0)</f>
        <v>0</v>
      </c>
      <c r="D8782" s="51"/>
      <c r="E8782" s="3">
        <f t="shared" si="1375"/>
        <v>1289.4580000000001</v>
      </c>
      <c r="F8782" s="3">
        <f t="shared" si="1376"/>
        <v>1289.4574600000001</v>
      </c>
      <c r="G8782" s="8">
        <f t="shared" si="1379"/>
        <v>0</v>
      </c>
      <c r="H8782" s="7">
        <f t="shared" si="1371"/>
        <v>0</v>
      </c>
      <c r="I8782" s="7">
        <f t="shared" si="1372"/>
        <v>0</v>
      </c>
      <c r="J8782">
        <f t="shared" si="1373"/>
        <v>0</v>
      </c>
      <c r="K8782">
        <f t="shared" si="1377"/>
        <v>0</v>
      </c>
      <c r="L8782">
        <f t="shared" si="1374"/>
        <v>0</v>
      </c>
      <c r="M8782" s="66" t="str">
        <f t="shared" si="1370"/>
        <v xml:space="preserve"> </v>
      </c>
    </row>
    <row r="8783" spans="1:13" x14ac:dyDescent="0.25">
      <c r="A8783" s="25">
        <f t="shared" si="1378"/>
        <v>8783</v>
      </c>
      <c r="B8783" s="35">
        <f>+INDEX(Исходные_данные!A:Z,A8783+$X$32-1,$X$30)</f>
        <v>0</v>
      </c>
      <c r="C8783" s="25">
        <f>+IFERROR(_xlfn.NUMBERVALUE(INDEX(Исходные_данные!A:Z,A8783+$X$32-1,$X$31),"."),0)</f>
        <v>0</v>
      </c>
      <c r="D8783" s="51"/>
      <c r="E8783" s="3">
        <f t="shared" si="1375"/>
        <v>1289.4580000000001</v>
      </c>
      <c r="F8783" s="3">
        <f t="shared" si="1376"/>
        <v>1289.4574600000001</v>
      </c>
      <c r="G8783" s="8">
        <f t="shared" si="1379"/>
        <v>0</v>
      </c>
      <c r="H8783" s="7">
        <f t="shared" si="1371"/>
        <v>0</v>
      </c>
      <c r="I8783" s="7">
        <f t="shared" si="1372"/>
        <v>0</v>
      </c>
      <c r="J8783">
        <f t="shared" si="1373"/>
        <v>0</v>
      </c>
      <c r="K8783">
        <f t="shared" si="1377"/>
        <v>0</v>
      </c>
      <c r="L8783">
        <f t="shared" si="1374"/>
        <v>0</v>
      </c>
      <c r="M8783" s="66" t="str">
        <f t="shared" si="1370"/>
        <v xml:space="preserve"> </v>
      </c>
    </row>
    <row r="8784" spans="1:13" x14ac:dyDescent="0.25">
      <c r="A8784" s="25">
        <f t="shared" si="1378"/>
        <v>8784</v>
      </c>
      <c r="B8784" s="35">
        <f>+INDEX(Исходные_данные!A:Z,A8784+$X$32-1,$X$30)</f>
        <v>0</v>
      </c>
      <c r="C8784" s="25">
        <f>+IFERROR(_xlfn.NUMBERVALUE(INDEX(Исходные_данные!A:Z,A8784+$X$32-1,$X$31),"."),0)</f>
        <v>0</v>
      </c>
      <c r="D8784" s="51"/>
      <c r="E8784" s="3">
        <f t="shared" si="1375"/>
        <v>1289.4580000000001</v>
      </c>
      <c r="F8784" s="3">
        <f t="shared" si="1376"/>
        <v>1289.4574600000001</v>
      </c>
      <c r="G8784" s="8">
        <f t="shared" si="1379"/>
        <v>0</v>
      </c>
      <c r="H8784" s="7">
        <f t="shared" si="1371"/>
        <v>0</v>
      </c>
      <c r="I8784" s="7">
        <f t="shared" si="1372"/>
        <v>0</v>
      </c>
      <c r="J8784">
        <f t="shared" si="1373"/>
        <v>0</v>
      </c>
      <c r="K8784">
        <f t="shared" si="1377"/>
        <v>0</v>
      </c>
      <c r="L8784">
        <f t="shared" si="1374"/>
        <v>0</v>
      </c>
      <c r="M8784" s="66" t="str">
        <f t="shared" si="1370"/>
        <v xml:space="preserve"> </v>
      </c>
    </row>
    <row r="8785" spans="1:13" x14ac:dyDescent="0.25">
      <c r="A8785" s="25">
        <f t="shared" si="1378"/>
        <v>8785</v>
      </c>
      <c r="B8785" s="35">
        <f>+INDEX(Исходные_данные!A:Z,A8785+$X$32-1,$X$30)</f>
        <v>0</v>
      </c>
      <c r="C8785" s="25">
        <f>+IFERROR(_xlfn.NUMBERVALUE(INDEX(Исходные_данные!A:Z,A8785+$X$32-1,$X$31),"."),0)</f>
        <v>0</v>
      </c>
      <c r="D8785" s="51"/>
      <c r="E8785" s="3">
        <f t="shared" si="1375"/>
        <v>1289.4580000000001</v>
      </c>
      <c r="F8785" s="3">
        <f t="shared" si="1376"/>
        <v>1289.4574600000001</v>
      </c>
      <c r="G8785" s="8">
        <f t="shared" si="1379"/>
        <v>0</v>
      </c>
      <c r="H8785" s="7">
        <f t="shared" si="1371"/>
        <v>0</v>
      </c>
      <c r="I8785" s="7">
        <f t="shared" si="1372"/>
        <v>0</v>
      </c>
      <c r="J8785">
        <f t="shared" si="1373"/>
        <v>0</v>
      </c>
      <c r="K8785">
        <f t="shared" si="1377"/>
        <v>0</v>
      </c>
      <c r="L8785">
        <f t="shared" si="1374"/>
        <v>0</v>
      </c>
      <c r="M8785" s="66" t="str">
        <f t="shared" si="1370"/>
        <v xml:space="preserve"> </v>
      </c>
    </row>
    <row r="8786" spans="1:13" x14ac:dyDescent="0.25">
      <c r="A8786" s="25">
        <f t="shared" si="1378"/>
        <v>8786</v>
      </c>
      <c r="B8786" s="35">
        <f>+INDEX(Исходные_данные!A:Z,A8786+$X$32-1,$X$30)</f>
        <v>0</v>
      </c>
      <c r="C8786" s="25">
        <f>+IFERROR(_xlfn.NUMBERVALUE(INDEX(Исходные_данные!A:Z,A8786+$X$32-1,$X$31),"."),0)</f>
        <v>0</v>
      </c>
      <c r="D8786" s="51"/>
      <c r="E8786" s="3">
        <f t="shared" si="1375"/>
        <v>1289.4580000000001</v>
      </c>
      <c r="F8786" s="3">
        <f t="shared" si="1376"/>
        <v>1289.4574600000001</v>
      </c>
      <c r="G8786" s="8">
        <f t="shared" si="1379"/>
        <v>0</v>
      </c>
      <c r="H8786" s="7">
        <f t="shared" si="1371"/>
        <v>0</v>
      </c>
      <c r="I8786" s="7">
        <f t="shared" si="1372"/>
        <v>0</v>
      </c>
      <c r="J8786">
        <f t="shared" si="1373"/>
        <v>0</v>
      </c>
      <c r="K8786">
        <f t="shared" si="1377"/>
        <v>0</v>
      </c>
      <c r="L8786">
        <f t="shared" si="1374"/>
        <v>0</v>
      </c>
      <c r="M8786" s="66" t="str">
        <f t="shared" si="1370"/>
        <v xml:space="preserve"> </v>
      </c>
    </row>
    <row r="8787" spans="1:13" x14ac:dyDescent="0.25">
      <c r="A8787" s="25">
        <f t="shared" si="1378"/>
        <v>8787</v>
      </c>
      <c r="B8787" s="35">
        <f>+INDEX(Исходные_данные!A:Z,A8787+$X$32-1,$X$30)</f>
        <v>0</v>
      </c>
      <c r="C8787" s="25">
        <f>+IFERROR(_xlfn.NUMBERVALUE(INDEX(Исходные_данные!A:Z,A8787+$X$32-1,$X$31),"."),0)</f>
        <v>0</v>
      </c>
      <c r="D8787" s="51"/>
      <c r="E8787" s="3">
        <f t="shared" si="1375"/>
        <v>1289.4580000000001</v>
      </c>
      <c r="F8787" s="3">
        <f t="shared" si="1376"/>
        <v>1289.4574600000001</v>
      </c>
      <c r="G8787" s="8">
        <f t="shared" si="1379"/>
        <v>0</v>
      </c>
      <c r="H8787" s="7">
        <f t="shared" si="1371"/>
        <v>0</v>
      </c>
      <c r="I8787" s="7">
        <f t="shared" si="1372"/>
        <v>0</v>
      </c>
      <c r="J8787">
        <f t="shared" si="1373"/>
        <v>0</v>
      </c>
      <c r="K8787">
        <f t="shared" si="1377"/>
        <v>0</v>
      </c>
      <c r="L8787">
        <f t="shared" si="1374"/>
        <v>0</v>
      </c>
      <c r="M8787" s="66" t="str">
        <f t="shared" si="1370"/>
        <v xml:space="preserve"> </v>
      </c>
    </row>
    <row r="8788" spans="1:13" x14ac:dyDescent="0.25">
      <c r="A8788" s="25">
        <f t="shared" si="1378"/>
        <v>8788</v>
      </c>
      <c r="B8788" s="35">
        <f>+INDEX(Исходные_данные!A:Z,A8788+$X$32-1,$X$30)</f>
        <v>0</v>
      </c>
      <c r="C8788" s="25">
        <f>+IFERROR(_xlfn.NUMBERVALUE(INDEX(Исходные_данные!A:Z,A8788+$X$32-1,$X$31),"."),0)</f>
        <v>0</v>
      </c>
      <c r="D8788" s="51"/>
      <c r="E8788" s="3">
        <f t="shared" si="1375"/>
        <v>1289.4580000000001</v>
      </c>
      <c r="F8788" s="3">
        <f t="shared" si="1376"/>
        <v>1289.4574600000001</v>
      </c>
      <c r="G8788" s="8">
        <f t="shared" si="1379"/>
        <v>0</v>
      </c>
      <c r="H8788" s="7">
        <f t="shared" si="1371"/>
        <v>0</v>
      </c>
      <c r="I8788" s="7">
        <f t="shared" si="1372"/>
        <v>0</v>
      </c>
      <c r="J8788">
        <f t="shared" si="1373"/>
        <v>0</v>
      </c>
      <c r="K8788">
        <f t="shared" si="1377"/>
        <v>0</v>
      </c>
      <c r="L8788">
        <f t="shared" si="1374"/>
        <v>0</v>
      </c>
      <c r="M8788" s="66" t="str">
        <f t="shared" si="1370"/>
        <v xml:space="preserve"> </v>
      </c>
    </row>
    <row r="8789" spans="1:13" x14ac:dyDescent="0.25">
      <c r="A8789" s="25">
        <f t="shared" si="1378"/>
        <v>8789</v>
      </c>
      <c r="B8789" s="35">
        <f>+INDEX(Исходные_данные!A:Z,A8789+$X$32-1,$X$30)</f>
        <v>0</v>
      </c>
      <c r="C8789" s="25">
        <f>+IFERROR(_xlfn.NUMBERVALUE(INDEX(Исходные_данные!A:Z,A8789+$X$32-1,$X$31),"."),0)</f>
        <v>0</v>
      </c>
      <c r="D8789" s="51"/>
      <c r="E8789" s="3">
        <f t="shared" si="1375"/>
        <v>1289.4580000000001</v>
      </c>
      <c r="F8789" s="3">
        <f t="shared" si="1376"/>
        <v>1289.4574600000001</v>
      </c>
      <c r="G8789" s="8">
        <f t="shared" si="1379"/>
        <v>0</v>
      </c>
      <c r="H8789" s="7">
        <f t="shared" si="1371"/>
        <v>0</v>
      </c>
      <c r="I8789" s="7">
        <f t="shared" si="1372"/>
        <v>0</v>
      </c>
      <c r="J8789">
        <f t="shared" si="1373"/>
        <v>0</v>
      </c>
      <c r="K8789">
        <f t="shared" si="1377"/>
        <v>0</v>
      </c>
      <c r="L8789">
        <f t="shared" si="1374"/>
        <v>0</v>
      </c>
      <c r="M8789" s="66" t="str">
        <f t="shared" si="1370"/>
        <v xml:space="preserve"> </v>
      </c>
    </row>
    <row r="8790" spans="1:13" x14ac:dyDescent="0.25">
      <c r="A8790" s="25">
        <f t="shared" si="1378"/>
        <v>8790</v>
      </c>
      <c r="B8790" s="35">
        <f>+INDEX(Исходные_данные!A:Z,A8790+$X$32-1,$X$30)</f>
        <v>0</v>
      </c>
      <c r="C8790" s="25">
        <f>+IFERROR(_xlfn.NUMBERVALUE(INDEX(Исходные_данные!A:Z,A8790+$X$32-1,$X$31),"."),0)</f>
        <v>0</v>
      </c>
      <c r="D8790" s="51"/>
      <c r="E8790" s="3">
        <f t="shared" si="1375"/>
        <v>1289.4580000000001</v>
      </c>
      <c r="F8790" s="3">
        <f t="shared" si="1376"/>
        <v>1289.4574600000001</v>
      </c>
      <c r="G8790" s="8">
        <f t="shared" si="1379"/>
        <v>0</v>
      </c>
      <c r="H8790" s="7">
        <f t="shared" si="1371"/>
        <v>0</v>
      </c>
      <c r="I8790" s="7">
        <f t="shared" si="1372"/>
        <v>0</v>
      </c>
      <c r="J8790">
        <f t="shared" si="1373"/>
        <v>0</v>
      </c>
      <c r="K8790">
        <f t="shared" si="1377"/>
        <v>0</v>
      </c>
      <c r="L8790">
        <f t="shared" si="1374"/>
        <v>0</v>
      </c>
      <c r="M8790" s="66" t="str">
        <f t="shared" si="1370"/>
        <v xml:space="preserve"> </v>
      </c>
    </row>
    <row r="8791" spans="1:13" x14ac:dyDescent="0.25">
      <c r="A8791" s="25">
        <f t="shared" si="1378"/>
        <v>8791</v>
      </c>
      <c r="B8791" s="35">
        <f>+INDEX(Исходные_данные!A:Z,A8791+$X$32-1,$X$30)</f>
        <v>0</v>
      </c>
      <c r="C8791" s="25">
        <f>+IFERROR(_xlfn.NUMBERVALUE(INDEX(Исходные_данные!A:Z,A8791+$X$32-1,$X$31),"."),0)</f>
        <v>0</v>
      </c>
      <c r="D8791" s="51"/>
      <c r="E8791" s="3">
        <f t="shared" si="1375"/>
        <v>1289.4580000000001</v>
      </c>
      <c r="F8791" s="3">
        <f t="shared" si="1376"/>
        <v>1289.4574600000001</v>
      </c>
      <c r="G8791" s="8">
        <f t="shared" si="1379"/>
        <v>0</v>
      </c>
      <c r="H8791" s="7">
        <f t="shared" si="1371"/>
        <v>0</v>
      </c>
      <c r="I8791" s="7">
        <f t="shared" si="1372"/>
        <v>0</v>
      </c>
      <c r="J8791">
        <f t="shared" si="1373"/>
        <v>0</v>
      </c>
      <c r="K8791">
        <f t="shared" si="1377"/>
        <v>0</v>
      </c>
      <c r="L8791">
        <f t="shared" si="1374"/>
        <v>0</v>
      </c>
      <c r="M8791" s="66" t="str">
        <f t="shared" si="1370"/>
        <v xml:space="preserve"> </v>
      </c>
    </row>
    <row r="8792" spans="1:13" x14ac:dyDescent="0.25">
      <c r="A8792" s="25">
        <f t="shared" si="1378"/>
        <v>8792</v>
      </c>
      <c r="B8792" s="35">
        <f>+INDEX(Исходные_данные!A:Z,A8792+$X$32-1,$X$30)</f>
        <v>0</v>
      </c>
      <c r="C8792" s="25">
        <f>+IFERROR(_xlfn.NUMBERVALUE(INDEX(Исходные_данные!A:Z,A8792+$X$32-1,$X$31),"."),0)</f>
        <v>0</v>
      </c>
      <c r="D8792" s="51"/>
      <c r="E8792" s="3">
        <f t="shared" si="1375"/>
        <v>1289.4580000000001</v>
      </c>
      <c r="F8792" s="3">
        <f t="shared" si="1376"/>
        <v>1289.4574600000001</v>
      </c>
      <c r="G8792" s="8">
        <f t="shared" si="1379"/>
        <v>0</v>
      </c>
      <c r="H8792" s="7">
        <f t="shared" si="1371"/>
        <v>0</v>
      </c>
      <c r="I8792" s="7">
        <f t="shared" si="1372"/>
        <v>0</v>
      </c>
      <c r="J8792">
        <f t="shared" si="1373"/>
        <v>0</v>
      </c>
      <c r="K8792">
        <f t="shared" si="1377"/>
        <v>0</v>
      </c>
      <c r="L8792">
        <f t="shared" si="1374"/>
        <v>0</v>
      </c>
      <c r="M8792" s="66" t="str">
        <f t="shared" si="1370"/>
        <v xml:space="preserve"> </v>
      </c>
    </row>
    <row r="8793" spans="1:13" x14ac:dyDescent="0.25">
      <c r="A8793" s="25">
        <f t="shared" si="1378"/>
        <v>8793</v>
      </c>
      <c r="B8793" s="35">
        <f>+INDEX(Исходные_данные!A:Z,A8793+$X$32-1,$X$30)</f>
        <v>0</v>
      </c>
      <c r="C8793" s="25">
        <f>+IFERROR(_xlfn.NUMBERVALUE(INDEX(Исходные_данные!A:Z,A8793+$X$32-1,$X$31),"."),0)</f>
        <v>0</v>
      </c>
      <c r="D8793" s="51"/>
      <c r="E8793" s="3">
        <f t="shared" si="1375"/>
        <v>1289.4580000000001</v>
      </c>
      <c r="F8793" s="3">
        <f t="shared" si="1376"/>
        <v>1289.4574600000001</v>
      </c>
      <c r="G8793" s="8">
        <f t="shared" si="1379"/>
        <v>0</v>
      </c>
      <c r="H8793" s="7">
        <f t="shared" si="1371"/>
        <v>0</v>
      </c>
      <c r="I8793" s="7">
        <f t="shared" si="1372"/>
        <v>0</v>
      </c>
      <c r="J8793">
        <f t="shared" si="1373"/>
        <v>0</v>
      </c>
      <c r="K8793">
        <f t="shared" si="1377"/>
        <v>0</v>
      </c>
      <c r="L8793">
        <f t="shared" si="1374"/>
        <v>0</v>
      </c>
      <c r="M8793" s="66" t="str">
        <f t="shared" si="1370"/>
        <v xml:space="preserve"> </v>
      </c>
    </row>
    <row r="8794" spans="1:13" x14ac:dyDescent="0.25">
      <c r="A8794" s="25">
        <f t="shared" si="1378"/>
        <v>8794</v>
      </c>
      <c r="B8794" s="35">
        <f>+INDEX(Исходные_данные!A:Z,A8794+$X$32-1,$X$30)</f>
        <v>0</v>
      </c>
      <c r="C8794" s="25">
        <f>+IFERROR(_xlfn.NUMBERVALUE(INDEX(Исходные_данные!A:Z,A8794+$X$32-1,$X$31),"."),0)</f>
        <v>0</v>
      </c>
      <c r="D8794" s="51"/>
      <c r="E8794" s="3">
        <f t="shared" si="1375"/>
        <v>1289.4580000000001</v>
      </c>
      <c r="F8794" s="3">
        <f t="shared" si="1376"/>
        <v>1289.4574600000001</v>
      </c>
      <c r="G8794" s="8">
        <f t="shared" si="1379"/>
        <v>0</v>
      </c>
      <c r="H8794" s="7">
        <f t="shared" si="1371"/>
        <v>0</v>
      </c>
      <c r="I8794" s="7">
        <f t="shared" si="1372"/>
        <v>0</v>
      </c>
      <c r="J8794">
        <f t="shared" si="1373"/>
        <v>0</v>
      </c>
      <c r="K8794">
        <f t="shared" si="1377"/>
        <v>0</v>
      </c>
      <c r="L8794">
        <f t="shared" si="1374"/>
        <v>0</v>
      </c>
      <c r="M8794" s="66" t="str">
        <f t="shared" si="1370"/>
        <v xml:space="preserve"> </v>
      </c>
    </row>
    <row r="8795" spans="1:13" x14ac:dyDescent="0.25">
      <c r="A8795" s="25">
        <f t="shared" si="1378"/>
        <v>8795</v>
      </c>
      <c r="B8795" s="35">
        <f>+INDEX(Исходные_данные!A:Z,A8795+$X$32-1,$X$30)</f>
        <v>0</v>
      </c>
      <c r="C8795" s="25">
        <f>+IFERROR(_xlfn.NUMBERVALUE(INDEX(Исходные_данные!A:Z,A8795+$X$32-1,$X$31),"."),0)</f>
        <v>0</v>
      </c>
      <c r="D8795" s="51"/>
      <c r="E8795" s="3">
        <f t="shared" si="1375"/>
        <v>1289.4580000000001</v>
      </c>
      <c r="F8795" s="3">
        <f t="shared" si="1376"/>
        <v>1289.4574600000001</v>
      </c>
      <c r="G8795" s="8">
        <f t="shared" si="1379"/>
        <v>0</v>
      </c>
      <c r="H8795" s="7">
        <f t="shared" si="1371"/>
        <v>0</v>
      </c>
      <c r="I8795" s="7">
        <f t="shared" si="1372"/>
        <v>0</v>
      </c>
      <c r="J8795">
        <f t="shared" si="1373"/>
        <v>0</v>
      </c>
      <c r="K8795">
        <f t="shared" si="1377"/>
        <v>0</v>
      </c>
      <c r="L8795">
        <f t="shared" si="1374"/>
        <v>0</v>
      </c>
      <c r="M8795" s="66" t="str">
        <f t="shared" si="1370"/>
        <v xml:space="preserve"> </v>
      </c>
    </row>
    <row r="8796" spans="1:13" x14ac:dyDescent="0.25">
      <c r="A8796" s="25">
        <f t="shared" si="1378"/>
        <v>8796</v>
      </c>
      <c r="B8796" s="35">
        <f>+INDEX(Исходные_данные!A:Z,A8796+$X$32-1,$X$30)</f>
        <v>0</v>
      </c>
      <c r="C8796" s="25">
        <f>+IFERROR(_xlfn.NUMBERVALUE(INDEX(Исходные_данные!A:Z,A8796+$X$32-1,$X$31),"."),0)</f>
        <v>0</v>
      </c>
      <c r="D8796" s="51"/>
      <c r="E8796" s="3">
        <f t="shared" si="1375"/>
        <v>1289.4580000000001</v>
      </c>
      <c r="F8796" s="3">
        <f t="shared" si="1376"/>
        <v>1289.4574600000001</v>
      </c>
      <c r="G8796" s="8">
        <f t="shared" si="1379"/>
        <v>0</v>
      </c>
      <c r="H8796" s="7">
        <f t="shared" si="1371"/>
        <v>0</v>
      </c>
      <c r="I8796" s="7">
        <f t="shared" si="1372"/>
        <v>0</v>
      </c>
      <c r="J8796">
        <f t="shared" si="1373"/>
        <v>0</v>
      </c>
      <c r="K8796">
        <f t="shared" si="1377"/>
        <v>0</v>
      </c>
      <c r="L8796">
        <f t="shared" si="1374"/>
        <v>0</v>
      </c>
      <c r="M8796" s="66" t="str">
        <f t="shared" ref="M8796:M8859" si="1380">IF(AC8811=1,"",+CONCATENATE(IF($AC$43=1,CONCATENATE(D8796," "),""),IF($AC$44=1,CONCATENATE(E8796," (",TEXT(G8796,"0,0"),"%)"),"")))</f>
        <v xml:space="preserve"> </v>
      </c>
    </row>
    <row r="8797" spans="1:13" x14ac:dyDescent="0.25">
      <c r="A8797" s="25">
        <f t="shared" si="1378"/>
        <v>8797</v>
      </c>
      <c r="B8797" s="35">
        <f>+INDEX(Исходные_данные!A:Z,A8797+$X$32-1,$X$30)</f>
        <v>0</v>
      </c>
      <c r="C8797" s="25">
        <f>+IFERROR(_xlfn.NUMBERVALUE(INDEX(Исходные_данные!A:Z,A8797+$X$32-1,$X$31),"."),0)</f>
        <v>0</v>
      </c>
      <c r="D8797" s="51"/>
      <c r="E8797" s="3">
        <f t="shared" si="1375"/>
        <v>1289.4580000000001</v>
      </c>
      <c r="F8797" s="3">
        <f t="shared" si="1376"/>
        <v>1289.4574600000001</v>
      </c>
      <c r="G8797" s="8">
        <f t="shared" si="1379"/>
        <v>0</v>
      </c>
      <c r="H8797" s="7">
        <f t="shared" si="1371"/>
        <v>0</v>
      </c>
      <c r="I8797" s="7">
        <f t="shared" si="1372"/>
        <v>0</v>
      </c>
      <c r="J8797">
        <f t="shared" si="1373"/>
        <v>0</v>
      </c>
      <c r="K8797">
        <f t="shared" si="1377"/>
        <v>0</v>
      </c>
      <c r="L8797">
        <f t="shared" si="1374"/>
        <v>0</v>
      </c>
      <c r="M8797" s="66" t="str">
        <f t="shared" si="1380"/>
        <v xml:space="preserve"> </v>
      </c>
    </row>
    <row r="8798" spans="1:13" x14ac:dyDescent="0.25">
      <c r="A8798" s="25">
        <f t="shared" si="1378"/>
        <v>8798</v>
      </c>
      <c r="B8798" s="35">
        <f>+INDEX(Исходные_данные!A:Z,A8798+$X$32-1,$X$30)</f>
        <v>0</v>
      </c>
      <c r="C8798" s="25">
        <f>+IFERROR(_xlfn.NUMBERVALUE(INDEX(Исходные_данные!A:Z,A8798+$X$32-1,$X$31),"."),0)</f>
        <v>0</v>
      </c>
      <c r="D8798" s="51"/>
      <c r="E8798" s="3">
        <f t="shared" si="1375"/>
        <v>1289.4580000000001</v>
      </c>
      <c r="F8798" s="3">
        <f t="shared" si="1376"/>
        <v>1289.4574600000001</v>
      </c>
      <c r="G8798" s="8">
        <f t="shared" si="1379"/>
        <v>0</v>
      </c>
      <c r="H8798" s="7">
        <f t="shared" si="1371"/>
        <v>0</v>
      </c>
      <c r="I8798" s="7">
        <f t="shared" si="1372"/>
        <v>0</v>
      </c>
      <c r="J8798">
        <f t="shared" si="1373"/>
        <v>0</v>
      </c>
      <c r="K8798">
        <f t="shared" si="1377"/>
        <v>0</v>
      </c>
      <c r="L8798">
        <f t="shared" si="1374"/>
        <v>0</v>
      </c>
      <c r="M8798" s="66" t="str">
        <f t="shared" si="1380"/>
        <v xml:space="preserve"> </v>
      </c>
    </row>
    <row r="8799" spans="1:13" x14ac:dyDescent="0.25">
      <c r="A8799" s="25">
        <f t="shared" si="1378"/>
        <v>8799</v>
      </c>
      <c r="B8799" s="35">
        <f>+INDEX(Исходные_данные!A:Z,A8799+$X$32-1,$X$30)</f>
        <v>0</v>
      </c>
      <c r="C8799" s="25">
        <f>+IFERROR(_xlfn.NUMBERVALUE(INDEX(Исходные_данные!A:Z,A8799+$X$32-1,$X$31),"."),0)</f>
        <v>0</v>
      </c>
      <c r="D8799" s="51"/>
      <c r="E8799" s="3">
        <f t="shared" si="1375"/>
        <v>1289.4580000000001</v>
      </c>
      <c r="F8799" s="3">
        <f t="shared" si="1376"/>
        <v>1289.4574600000001</v>
      </c>
      <c r="G8799" s="8">
        <f t="shared" si="1379"/>
        <v>0</v>
      </c>
      <c r="H8799" s="7">
        <f t="shared" si="1371"/>
        <v>0</v>
      </c>
      <c r="I8799" s="7">
        <f t="shared" si="1372"/>
        <v>0</v>
      </c>
      <c r="J8799">
        <f t="shared" si="1373"/>
        <v>0</v>
      </c>
      <c r="K8799">
        <f t="shared" si="1377"/>
        <v>0</v>
      </c>
      <c r="L8799">
        <f t="shared" si="1374"/>
        <v>0</v>
      </c>
      <c r="M8799" s="66" t="str">
        <f t="shared" si="1380"/>
        <v xml:space="preserve"> </v>
      </c>
    </row>
    <row r="8800" spans="1:13" x14ac:dyDescent="0.25">
      <c r="A8800" s="25">
        <f t="shared" si="1378"/>
        <v>8800</v>
      </c>
      <c r="B8800" s="35">
        <f>+INDEX(Исходные_данные!A:Z,A8800+$X$32-1,$X$30)</f>
        <v>0</v>
      </c>
      <c r="C8800" s="25">
        <f>+IFERROR(_xlfn.NUMBERVALUE(INDEX(Исходные_данные!A:Z,A8800+$X$32-1,$X$31),"."),0)</f>
        <v>0</v>
      </c>
      <c r="D8800" s="51"/>
      <c r="E8800" s="3">
        <f t="shared" si="1375"/>
        <v>1289.4580000000001</v>
      </c>
      <c r="F8800" s="3">
        <f t="shared" si="1376"/>
        <v>1289.4574600000001</v>
      </c>
      <c r="G8800" s="8">
        <f t="shared" si="1379"/>
        <v>0</v>
      </c>
      <c r="H8800" s="7">
        <f t="shared" si="1371"/>
        <v>0</v>
      </c>
      <c r="I8800" s="7">
        <f t="shared" si="1372"/>
        <v>0</v>
      </c>
      <c r="J8800">
        <f t="shared" si="1373"/>
        <v>0</v>
      </c>
      <c r="K8800">
        <f t="shared" si="1377"/>
        <v>0</v>
      </c>
      <c r="L8800">
        <f t="shared" si="1374"/>
        <v>0</v>
      </c>
      <c r="M8800" s="66" t="str">
        <f t="shared" si="1380"/>
        <v xml:space="preserve"> </v>
      </c>
    </row>
    <row r="8801" spans="1:13" x14ac:dyDescent="0.25">
      <c r="A8801" s="25">
        <f t="shared" si="1378"/>
        <v>8801</v>
      </c>
      <c r="B8801" s="35">
        <f>+INDEX(Исходные_данные!A:Z,A8801+$X$32-1,$X$30)</f>
        <v>0</v>
      </c>
      <c r="C8801" s="25">
        <f>+IFERROR(_xlfn.NUMBERVALUE(INDEX(Исходные_данные!A:Z,A8801+$X$32-1,$X$31),"."),0)</f>
        <v>0</v>
      </c>
      <c r="D8801" s="51"/>
      <c r="E8801" s="3">
        <f t="shared" si="1375"/>
        <v>1289.4580000000001</v>
      </c>
      <c r="F8801" s="3">
        <f t="shared" si="1376"/>
        <v>1289.4574600000001</v>
      </c>
      <c r="G8801" s="8">
        <f t="shared" si="1379"/>
        <v>0</v>
      </c>
      <c r="H8801" s="7">
        <f t="shared" si="1371"/>
        <v>0</v>
      </c>
      <c r="I8801" s="7">
        <f t="shared" si="1372"/>
        <v>0</v>
      </c>
      <c r="J8801">
        <f t="shared" si="1373"/>
        <v>0</v>
      </c>
      <c r="K8801">
        <f t="shared" si="1377"/>
        <v>0</v>
      </c>
      <c r="L8801">
        <f t="shared" si="1374"/>
        <v>0</v>
      </c>
      <c r="M8801" s="66" t="str">
        <f t="shared" si="1380"/>
        <v xml:space="preserve"> </v>
      </c>
    </row>
    <row r="8802" spans="1:13" x14ac:dyDescent="0.25">
      <c r="A8802" s="25">
        <f t="shared" si="1378"/>
        <v>8802</v>
      </c>
      <c r="B8802" s="35">
        <f>+INDEX(Исходные_данные!A:Z,A8802+$X$32-1,$X$30)</f>
        <v>0</v>
      </c>
      <c r="C8802" s="25">
        <f>+IFERROR(_xlfn.NUMBERVALUE(INDEX(Исходные_данные!A:Z,A8802+$X$32-1,$X$31),"."),0)</f>
        <v>0</v>
      </c>
      <c r="D8802" s="51"/>
      <c r="E8802" s="3">
        <f t="shared" si="1375"/>
        <v>1289.4580000000001</v>
      </c>
      <c r="F8802" s="3">
        <f t="shared" si="1376"/>
        <v>1289.4574600000001</v>
      </c>
      <c r="G8802" s="8">
        <f t="shared" si="1379"/>
        <v>0</v>
      </c>
      <c r="H8802" s="7">
        <f t="shared" si="1371"/>
        <v>0</v>
      </c>
      <c r="I8802" s="7">
        <f t="shared" si="1372"/>
        <v>0</v>
      </c>
      <c r="J8802">
        <f t="shared" si="1373"/>
        <v>0</v>
      </c>
      <c r="K8802">
        <f t="shared" si="1377"/>
        <v>0</v>
      </c>
      <c r="L8802">
        <f t="shared" si="1374"/>
        <v>0</v>
      </c>
      <c r="M8802" s="66" t="str">
        <f t="shared" si="1380"/>
        <v xml:space="preserve"> </v>
      </c>
    </row>
    <row r="8803" spans="1:13" x14ac:dyDescent="0.25">
      <c r="A8803" s="25">
        <f t="shared" si="1378"/>
        <v>8803</v>
      </c>
      <c r="B8803" s="35">
        <f>+INDEX(Исходные_данные!A:Z,A8803+$X$32-1,$X$30)</f>
        <v>0</v>
      </c>
      <c r="C8803" s="25">
        <f>+IFERROR(_xlfn.NUMBERVALUE(INDEX(Исходные_данные!A:Z,A8803+$X$32-1,$X$31),"."),0)</f>
        <v>0</v>
      </c>
      <c r="D8803" s="51"/>
      <c r="E8803" s="3">
        <f t="shared" si="1375"/>
        <v>1289.4580000000001</v>
      </c>
      <c r="F8803" s="3">
        <f t="shared" si="1376"/>
        <v>1289.4574600000001</v>
      </c>
      <c r="G8803" s="8">
        <f t="shared" si="1379"/>
        <v>0</v>
      </c>
      <c r="H8803" s="7">
        <f t="shared" si="1371"/>
        <v>0</v>
      </c>
      <c r="I8803" s="7">
        <f t="shared" si="1372"/>
        <v>0</v>
      </c>
      <c r="J8803">
        <f t="shared" si="1373"/>
        <v>0</v>
      </c>
      <c r="K8803">
        <f t="shared" si="1377"/>
        <v>0</v>
      </c>
      <c r="L8803">
        <f t="shared" si="1374"/>
        <v>0</v>
      </c>
      <c r="M8803" s="66" t="str">
        <f t="shared" si="1380"/>
        <v xml:space="preserve"> </v>
      </c>
    </row>
    <row r="8804" spans="1:13" x14ac:dyDescent="0.25">
      <c r="A8804" s="25">
        <f t="shared" si="1378"/>
        <v>8804</v>
      </c>
      <c r="B8804" s="35">
        <f>+INDEX(Исходные_данные!A:Z,A8804+$X$32-1,$X$30)</f>
        <v>0</v>
      </c>
      <c r="C8804" s="25">
        <f>+IFERROR(_xlfn.NUMBERVALUE(INDEX(Исходные_данные!A:Z,A8804+$X$32-1,$X$31),"."),0)</f>
        <v>0</v>
      </c>
      <c r="D8804" s="51"/>
      <c r="E8804" s="3">
        <f t="shared" si="1375"/>
        <v>1289.4580000000001</v>
      </c>
      <c r="F8804" s="3">
        <f t="shared" si="1376"/>
        <v>1289.4574600000001</v>
      </c>
      <c r="G8804" s="8">
        <f t="shared" si="1379"/>
        <v>0</v>
      </c>
      <c r="H8804" s="7">
        <f t="shared" si="1371"/>
        <v>0</v>
      </c>
      <c r="I8804" s="7">
        <f t="shared" si="1372"/>
        <v>0</v>
      </c>
      <c r="J8804">
        <f t="shared" si="1373"/>
        <v>0</v>
      </c>
      <c r="K8804">
        <f t="shared" si="1377"/>
        <v>0</v>
      </c>
      <c r="L8804">
        <f t="shared" si="1374"/>
        <v>0</v>
      </c>
      <c r="M8804" s="66" t="str">
        <f t="shared" si="1380"/>
        <v xml:space="preserve"> </v>
      </c>
    </row>
    <row r="8805" spans="1:13" x14ac:dyDescent="0.25">
      <c r="A8805" s="25">
        <f t="shared" si="1378"/>
        <v>8805</v>
      </c>
      <c r="B8805" s="35">
        <f>+INDEX(Исходные_данные!A:Z,A8805+$X$32-1,$X$30)</f>
        <v>0</v>
      </c>
      <c r="C8805" s="25">
        <f>+IFERROR(_xlfn.NUMBERVALUE(INDEX(Исходные_данные!A:Z,A8805+$X$32-1,$X$31),"."),0)</f>
        <v>0</v>
      </c>
      <c r="D8805" s="51"/>
      <c r="E8805" s="3">
        <f t="shared" si="1375"/>
        <v>1289.4580000000001</v>
      </c>
      <c r="F8805" s="3">
        <f t="shared" si="1376"/>
        <v>1289.4574600000001</v>
      </c>
      <c r="G8805" s="8">
        <f t="shared" si="1379"/>
        <v>0</v>
      </c>
      <c r="H8805" s="7">
        <f t="shared" si="1371"/>
        <v>0</v>
      </c>
      <c r="I8805" s="7">
        <f t="shared" si="1372"/>
        <v>0</v>
      </c>
      <c r="J8805">
        <f t="shared" si="1373"/>
        <v>0</v>
      </c>
      <c r="K8805">
        <f t="shared" si="1377"/>
        <v>0</v>
      </c>
      <c r="L8805">
        <f t="shared" si="1374"/>
        <v>0</v>
      </c>
      <c r="M8805" s="66" t="str">
        <f t="shared" si="1380"/>
        <v xml:space="preserve"> </v>
      </c>
    </row>
    <row r="8806" spans="1:13" x14ac:dyDescent="0.25">
      <c r="A8806" s="25">
        <f t="shared" si="1378"/>
        <v>8806</v>
      </c>
      <c r="B8806" s="35">
        <f>+INDEX(Исходные_данные!A:Z,A8806+$X$32-1,$X$30)</f>
        <v>0</v>
      </c>
      <c r="C8806" s="25">
        <f>+IFERROR(_xlfn.NUMBERVALUE(INDEX(Исходные_данные!A:Z,A8806+$X$32-1,$X$31),"."),0)</f>
        <v>0</v>
      </c>
      <c r="D8806" s="51"/>
      <c r="E8806" s="3">
        <f t="shared" si="1375"/>
        <v>1289.4580000000001</v>
      </c>
      <c r="F8806" s="3">
        <f t="shared" si="1376"/>
        <v>1289.4574600000001</v>
      </c>
      <c r="G8806" s="8">
        <f t="shared" si="1379"/>
        <v>0</v>
      </c>
      <c r="H8806" s="7">
        <f t="shared" si="1371"/>
        <v>0</v>
      </c>
      <c r="I8806" s="7">
        <f t="shared" si="1372"/>
        <v>0</v>
      </c>
      <c r="J8806">
        <f t="shared" si="1373"/>
        <v>0</v>
      </c>
      <c r="K8806">
        <f t="shared" si="1377"/>
        <v>0</v>
      </c>
      <c r="L8806">
        <f t="shared" si="1374"/>
        <v>0</v>
      </c>
      <c r="M8806" s="66" t="str">
        <f t="shared" si="1380"/>
        <v xml:space="preserve"> </v>
      </c>
    </row>
    <row r="8807" spans="1:13" x14ac:dyDescent="0.25">
      <c r="A8807" s="25">
        <f t="shared" si="1378"/>
        <v>8807</v>
      </c>
      <c r="B8807" s="35">
        <f>+INDEX(Исходные_данные!A:Z,A8807+$X$32-1,$X$30)</f>
        <v>0</v>
      </c>
      <c r="C8807" s="25">
        <f>+IFERROR(_xlfn.NUMBERVALUE(INDEX(Исходные_данные!A:Z,A8807+$X$32-1,$X$31),"."),0)</f>
        <v>0</v>
      </c>
      <c r="D8807" s="51"/>
      <c r="E8807" s="3">
        <f t="shared" si="1375"/>
        <v>1289.4580000000001</v>
      </c>
      <c r="F8807" s="3">
        <f t="shared" si="1376"/>
        <v>1289.4574600000001</v>
      </c>
      <c r="G8807" s="8">
        <f t="shared" si="1379"/>
        <v>0</v>
      </c>
      <c r="H8807" s="7">
        <f t="shared" si="1371"/>
        <v>0</v>
      </c>
      <c r="I8807" s="7">
        <f t="shared" si="1372"/>
        <v>0</v>
      </c>
      <c r="J8807">
        <f t="shared" si="1373"/>
        <v>0</v>
      </c>
      <c r="K8807">
        <f t="shared" si="1377"/>
        <v>0</v>
      </c>
      <c r="L8807">
        <f t="shared" si="1374"/>
        <v>0</v>
      </c>
      <c r="M8807" s="66" t="str">
        <f t="shared" si="1380"/>
        <v xml:space="preserve"> </v>
      </c>
    </row>
    <row r="8808" spans="1:13" x14ac:dyDescent="0.25">
      <c r="A8808" s="25">
        <f t="shared" si="1378"/>
        <v>8808</v>
      </c>
      <c r="B8808" s="35">
        <f>+INDEX(Исходные_данные!A:Z,A8808+$X$32-1,$X$30)</f>
        <v>0</v>
      </c>
      <c r="C8808" s="25">
        <f>+IFERROR(_xlfn.NUMBERVALUE(INDEX(Исходные_данные!A:Z,A8808+$X$32-1,$X$31),"."),0)</f>
        <v>0</v>
      </c>
      <c r="D8808" s="51"/>
      <c r="E8808" s="3">
        <f t="shared" si="1375"/>
        <v>1289.4580000000001</v>
      </c>
      <c r="F8808" s="3">
        <f t="shared" si="1376"/>
        <v>1289.4574600000001</v>
      </c>
      <c r="G8808" s="8">
        <f t="shared" si="1379"/>
        <v>0</v>
      </c>
      <c r="H8808" s="7">
        <f t="shared" si="1371"/>
        <v>0</v>
      </c>
      <c r="I8808" s="7">
        <f t="shared" si="1372"/>
        <v>0</v>
      </c>
      <c r="J8808">
        <f t="shared" si="1373"/>
        <v>0</v>
      </c>
      <c r="K8808">
        <f t="shared" si="1377"/>
        <v>0</v>
      </c>
      <c r="L8808">
        <f t="shared" si="1374"/>
        <v>0</v>
      </c>
      <c r="M8808" s="66" t="str">
        <f t="shared" si="1380"/>
        <v xml:space="preserve"> </v>
      </c>
    </row>
    <row r="8809" spans="1:13" x14ac:dyDescent="0.25">
      <c r="A8809" s="25">
        <f t="shared" si="1378"/>
        <v>8809</v>
      </c>
      <c r="B8809" s="35">
        <f>+INDEX(Исходные_данные!A:Z,A8809+$X$32-1,$X$30)</f>
        <v>0</v>
      </c>
      <c r="C8809" s="25">
        <f>+IFERROR(_xlfn.NUMBERVALUE(INDEX(Исходные_данные!A:Z,A8809+$X$32-1,$X$31),"."),0)</f>
        <v>0</v>
      </c>
      <c r="D8809" s="51"/>
      <c r="E8809" s="3">
        <f t="shared" si="1375"/>
        <v>1289.4580000000001</v>
      </c>
      <c r="F8809" s="3">
        <f t="shared" si="1376"/>
        <v>1289.4574600000001</v>
      </c>
      <c r="G8809" s="8">
        <f t="shared" si="1379"/>
        <v>0</v>
      </c>
      <c r="H8809" s="7">
        <f t="shared" si="1371"/>
        <v>0</v>
      </c>
      <c r="I8809" s="7">
        <f t="shared" si="1372"/>
        <v>0</v>
      </c>
      <c r="J8809">
        <f t="shared" si="1373"/>
        <v>0</v>
      </c>
      <c r="K8809">
        <f t="shared" si="1377"/>
        <v>0</v>
      </c>
      <c r="L8809">
        <f t="shared" si="1374"/>
        <v>0</v>
      </c>
      <c r="M8809" s="66" t="str">
        <f t="shared" si="1380"/>
        <v xml:space="preserve"> </v>
      </c>
    </row>
    <row r="8810" spans="1:13" x14ac:dyDescent="0.25">
      <c r="A8810" s="25">
        <f t="shared" si="1378"/>
        <v>8810</v>
      </c>
      <c r="B8810" s="35">
        <f>+INDEX(Исходные_данные!A:Z,A8810+$X$32-1,$X$30)</f>
        <v>0</v>
      </c>
      <c r="C8810" s="25">
        <f>+IFERROR(_xlfn.NUMBERVALUE(INDEX(Исходные_данные!A:Z,A8810+$X$32-1,$X$31),"."),0)</f>
        <v>0</v>
      </c>
      <c r="D8810" s="51"/>
      <c r="E8810" s="3">
        <f t="shared" si="1375"/>
        <v>1289.4580000000001</v>
      </c>
      <c r="F8810" s="3">
        <f t="shared" si="1376"/>
        <v>1289.4574600000001</v>
      </c>
      <c r="G8810" s="8">
        <f t="shared" si="1379"/>
        <v>0</v>
      </c>
      <c r="H8810" s="7">
        <f t="shared" si="1371"/>
        <v>0</v>
      </c>
      <c r="I8810" s="7">
        <f t="shared" si="1372"/>
        <v>0</v>
      </c>
      <c r="J8810">
        <f t="shared" si="1373"/>
        <v>0</v>
      </c>
      <c r="K8810">
        <f t="shared" si="1377"/>
        <v>0</v>
      </c>
      <c r="L8810">
        <f t="shared" si="1374"/>
        <v>0</v>
      </c>
      <c r="M8810" s="66" t="str">
        <f t="shared" si="1380"/>
        <v xml:space="preserve"> </v>
      </c>
    </row>
    <row r="8811" spans="1:13" x14ac:dyDescent="0.25">
      <c r="A8811" s="25">
        <f t="shared" si="1378"/>
        <v>8811</v>
      </c>
      <c r="B8811" s="35">
        <f>+INDEX(Исходные_данные!A:Z,A8811+$X$32-1,$X$30)</f>
        <v>0</v>
      </c>
      <c r="C8811" s="25">
        <f>+IFERROR(_xlfn.NUMBERVALUE(INDEX(Исходные_данные!A:Z,A8811+$X$32-1,$X$31),"."),0)</f>
        <v>0</v>
      </c>
      <c r="D8811" s="51"/>
      <c r="E8811" s="3">
        <f t="shared" si="1375"/>
        <v>1289.4580000000001</v>
      </c>
      <c r="F8811" s="3">
        <f t="shared" si="1376"/>
        <v>1289.4574600000001</v>
      </c>
      <c r="G8811" s="8">
        <f t="shared" si="1379"/>
        <v>0</v>
      </c>
      <c r="H8811" s="7">
        <f t="shared" si="1371"/>
        <v>0</v>
      </c>
      <c r="I8811" s="7">
        <f t="shared" si="1372"/>
        <v>0</v>
      </c>
      <c r="J8811">
        <f t="shared" si="1373"/>
        <v>0</v>
      </c>
      <c r="K8811">
        <f t="shared" si="1377"/>
        <v>0</v>
      </c>
      <c r="L8811">
        <f t="shared" si="1374"/>
        <v>0</v>
      </c>
      <c r="M8811" s="66" t="str">
        <f t="shared" si="1380"/>
        <v xml:space="preserve"> </v>
      </c>
    </row>
    <row r="8812" spans="1:13" x14ac:dyDescent="0.25">
      <c r="A8812" s="25">
        <f t="shared" si="1378"/>
        <v>8812</v>
      </c>
      <c r="B8812" s="35">
        <f>+INDEX(Исходные_данные!A:Z,A8812+$X$32-1,$X$30)</f>
        <v>0</v>
      </c>
      <c r="C8812" s="25">
        <f>+IFERROR(_xlfn.NUMBERVALUE(INDEX(Исходные_данные!A:Z,A8812+$X$32-1,$X$31),"."),0)</f>
        <v>0</v>
      </c>
      <c r="D8812" s="51"/>
      <c r="E8812" s="3">
        <f t="shared" si="1375"/>
        <v>1289.4580000000001</v>
      </c>
      <c r="F8812" s="3">
        <f t="shared" si="1376"/>
        <v>1289.4574600000001</v>
      </c>
      <c r="G8812" s="8">
        <f t="shared" si="1379"/>
        <v>0</v>
      </c>
      <c r="H8812" s="7">
        <f t="shared" si="1371"/>
        <v>0</v>
      </c>
      <c r="I8812" s="7">
        <f t="shared" si="1372"/>
        <v>0</v>
      </c>
      <c r="J8812">
        <f t="shared" si="1373"/>
        <v>0</v>
      </c>
      <c r="K8812">
        <f t="shared" si="1377"/>
        <v>0</v>
      </c>
      <c r="L8812">
        <f t="shared" si="1374"/>
        <v>0</v>
      </c>
      <c r="M8812" s="66" t="str">
        <f t="shared" si="1380"/>
        <v xml:space="preserve"> </v>
      </c>
    </row>
    <row r="8813" spans="1:13" x14ac:dyDescent="0.25">
      <c r="A8813" s="25">
        <f t="shared" si="1378"/>
        <v>8813</v>
      </c>
      <c r="B8813" s="35">
        <f>+INDEX(Исходные_данные!A:Z,A8813+$X$32-1,$X$30)</f>
        <v>0</v>
      </c>
      <c r="C8813" s="25">
        <f>+IFERROR(_xlfn.NUMBERVALUE(INDEX(Исходные_данные!A:Z,A8813+$X$32-1,$X$31),"."),0)</f>
        <v>0</v>
      </c>
      <c r="D8813" s="51"/>
      <c r="E8813" s="3">
        <f t="shared" si="1375"/>
        <v>1289.4580000000001</v>
      </c>
      <c r="F8813" s="3">
        <f t="shared" si="1376"/>
        <v>1289.4574600000001</v>
      </c>
      <c r="G8813" s="8">
        <f t="shared" si="1379"/>
        <v>0</v>
      </c>
      <c r="H8813" s="7">
        <f t="shared" si="1371"/>
        <v>0</v>
      </c>
      <c r="I8813" s="7">
        <f t="shared" si="1372"/>
        <v>0</v>
      </c>
      <c r="J8813">
        <f t="shared" si="1373"/>
        <v>0</v>
      </c>
      <c r="K8813">
        <f t="shared" si="1377"/>
        <v>0</v>
      </c>
      <c r="L8813">
        <f t="shared" si="1374"/>
        <v>0</v>
      </c>
      <c r="M8813" s="66" t="str">
        <f t="shared" si="1380"/>
        <v xml:space="preserve"> </v>
      </c>
    </row>
    <row r="8814" spans="1:13" x14ac:dyDescent="0.25">
      <c r="A8814" s="25">
        <f t="shared" si="1378"/>
        <v>8814</v>
      </c>
      <c r="B8814" s="35">
        <f>+INDEX(Исходные_данные!A:Z,A8814+$X$32-1,$X$30)</f>
        <v>0</v>
      </c>
      <c r="C8814" s="25">
        <f>+IFERROR(_xlfn.NUMBERVALUE(INDEX(Исходные_данные!A:Z,A8814+$X$32-1,$X$31),"."),0)</f>
        <v>0</v>
      </c>
      <c r="D8814" s="51"/>
      <c r="E8814" s="3">
        <f t="shared" si="1375"/>
        <v>1289.4580000000001</v>
      </c>
      <c r="F8814" s="3">
        <f t="shared" si="1376"/>
        <v>1289.4574600000001</v>
      </c>
      <c r="G8814" s="8">
        <f t="shared" si="1379"/>
        <v>0</v>
      </c>
      <c r="H8814" s="7">
        <f t="shared" si="1371"/>
        <v>0</v>
      </c>
      <c r="I8814" s="7">
        <f t="shared" si="1372"/>
        <v>0</v>
      </c>
      <c r="J8814">
        <f t="shared" si="1373"/>
        <v>0</v>
      </c>
      <c r="K8814">
        <f t="shared" si="1377"/>
        <v>0</v>
      </c>
      <c r="L8814">
        <f t="shared" si="1374"/>
        <v>0</v>
      </c>
      <c r="M8814" s="66" t="str">
        <f t="shared" si="1380"/>
        <v xml:space="preserve"> </v>
      </c>
    </row>
    <row r="8815" spans="1:13" x14ac:dyDescent="0.25">
      <c r="A8815" s="25">
        <f t="shared" si="1378"/>
        <v>8815</v>
      </c>
      <c r="B8815" s="35">
        <f>+INDEX(Исходные_данные!A:Z,A8815+$X$32-1,$X$30)</f>
        <v>0</v>
      </c>
      <c r="C8815" s="25">
        <f>+IFERROR(_xlfn.NUMBERVALUE(INDEX(Исходные_данные!A:Z,A8815+$X$32-1,$X$31),"."),0)</f>
        <v>0</v>
      </c>
      <c r="D8815" s="51"/>
      <c r="E8815" s="3">
        <f t="shared" si="1375"/>
        <v>1289.4580000000001</v>
      </c>
      <c r="F8815" s="3">
        <f t="shared" si="1376"/>
        <v>1289.4574600000001</v>
      </c>
      <c r="G8815" s="8">
        <f t="shared" si="1379"/>
        <v>0</v>
      </c>
      <c r="H8815" s="7">
        <f t="shared" si="1371"/>
        <v>0</v>
      </c>
      <c r="I8815" s="7">
        <f t="shared" si="1372"/>
        <v>0</v>
      </c>
      <c r="J8815">
        <f t="shared" si="1373"/>
        <v>0</v>
      </c>
      <c r="K8815">
        <f t="shared" si="1377"/>
        <v>0</v>
      </c>
      <c r="L8815">
        <f t="shared" si="1374"/>
        <v>0</v>
      </c>
      <c r="M8815" s="66" t="str">
        <f t="shared" si="1380"/>
        <v xml:space="preserve"> </v>
      </c>
    </row>
    <row r="8816" spans="1:13" x14ac:dyDescent="0.25">
      <c r="A8816" s="25">
        <f t="shared" si="1378"/>
        <v>8816</v>
      </c>
      <c r="B8816" s="35">
        <f>+INDEX(Исходные_данные!A:Z,A8816+$X$32-1,$X$30)</f>
        <v>0</v>
      </c>
      <c r="C8816" s="25">
        <f>+IFERROR(_xlfn.NUMBERVALUE(INDEX(Исходные_данные!A:Z,A8816+$X$32-1,$X$31),"."),0)</f>
        <v>0</v>
      </c>
      <c r="D8816" s="51"/>
      <c r="E8816" s="3">
        <f t="shared" si="1375"/>
        <v>1289.4580000000001</v>
      </c>
      <c r="F8816" s="3">
        <f t="shared" si="1376"/>
        <v>1289.4574600000001</v>
      </c>
      <c r="G8816" s="8">
        <f t="shared" si="1379"/>
        <v>0</v>
      </c>
      <c r="H8816" s="7">
        <f t="shared" si="1371"/>
        <v>0</v>
      </c>
      <c r="I8816" s="7">
        <f t="shared" si="1372"/>
        <v>0</v>
      </c>
      <c r="J8816">
        <f t="shared" si="1373"/>
        <v>0</v>
      </c>
      <c r="K8816">
        <f t="shared" si="1377"/>
        <v>0</v>
      </c>
      <c r="L8816">
        <f t="shared" si="1374"/>
        <v>0</v>
      </c>
      <c r="M8816" s="66" t="str">
        <f t="shared" si="1380"/>
        <v xml:space="preserve"> </v>
      </c>
    </row>
    <row r="8817" spans="1:13" x14ac:dyDescent="0.25">
      <c r="A8817" s="25">
        <f t="shared" si="1378"/>
        <v>8817</v>
      </c>
      <c r="B8817" s="35">
        <f>+INDEX(Исходные_данные!A:Z,A8817+$X$32-1,$X$30)</f>
        <v>0</v>
      </c>
      <c r="C8817" s="25">
        <f>+IFERROR(_xlfn.NUMBERVALUE(INDEX(Исходные_данные!A:Z,A8817+$X$32-1,$X$31),"."),0)</f>
        <v>0</v>
      </c>
      <c r="D8817" s="51"/>
      <c r="E8817" s="3">
        <f t="shared" si="1375"/>
        <v>1289.4580000000001</v>
      </c>
      <c r="F8817" s="3">
        <f t="shared" si="1376"/>
        <v>1289.4574600000001</v>
      </c>
      <c r="G8817" s="8">
        <f t="shared" si="1379"/>
        <v>0</v>
      </c>
      <c r="H8817" s="7">
        <f t="shared" si="1371"/>
        <v>0</v>
      </c>
      <c r="I8817" s="7">
        <f t="shared" si="1372"/>
        <v>0</v>
      </c>
      <c r="J8817">
        <f t="shared" si="1373"/>
        <v>0</v>
      </c>
      <c r="K8817">
        <f t="shared" si="1377"/>
        <v>0</v>
      </c>
      <c r="L8817">
        <f t="shared" si="1374"/>
        <v>0</v>
      </c>
      <c r="M8817" s="66" t="str">
        <f t="shared" si="1380"/>
        <v xml:space="preserve"> </v>
      </c>
    </row>
    <row r="8818" spans="1:13" x14ac:dyDescent="0.25">
      <c r="A8818" s="25">
        <f t="shared" si="1378"/>
        <v>8818</v>
      </c>
      <c r="B8818" s="35">
        <f>+INDEX(Исходные_данные!A:Z,A8818+$X$32-1,$X$30)</f>
        <v>0</v>
      </c>
      <c r="C8818" s="25">
        <f>+IFERROR(_xlfn.NUMBERVALUE(INDEX(Исходные_данные!A:Z,A8818+$X$32-1,$X$31),"."),0)</f>
        <v>0</v>
      </c>
      <c r="D8818" s="51"/>
      <c r="E8818" s="3">
        <f t="shared" si="1375"/>
        <v>1289.4580000000001</v>
      </c>
      <c r="F8818" s="3">
        <f t="shared" si="1376"/>
        <v>1289.4574600000001</v>
      </c>
      <c r="G8818" s="8">
        <f t="shared" si="1379"/>
        <v>0</v>
      </c>
      <c r="H8818" s="7">
        <f t="shared" si="1371"/>
        <v>0</v>
      </c>
      <c r="I8818" s="7">
        <f t="shared" si="1372"/>
        <v>0</v>
      </c>
      <c r="J8818">
        <f t="shared" si="1373"/>
        <v>0</v>
      </c>
      <c r="K8818">
        <f t="shared" si="1377"/>
        <v>0</v>
      </c>
      <c r="L8818">
        <f t="shared" si="1374"/>
        <v>0</v>
      </c>
      <c r="M8818" s="66" t="str">
        <f t="shared" si="1380"/>
        <v xml:space="preserve"> </v>
      </c>
    </row>
    <row r="8819" spans="1:13" x14ac:dyDescent="0.25">
      <c r="A8819" s="25">
        <f t="shared" si="1378"/>
        <v>8819</v>
      </c>
      <c r="B8819" s="35">
        <f>+INDEX(Исходные_данные!A:Z,A8819+$X$32-1,$X$30)</f>
        <v>0</v>
      </c>
      <c r="C8819" s="25">
        <f>+IFERROR(_xlfn.NUMBERVALUE(INDEX(Исходные_данные!A:Z,A8819+$X$32-1,$X$31),"."),0)</f>
        <v>0</v>
      </c>
      <c r="D8819" s="51"/>
      <c r="E8819" s="3">
        <f t="shared" si="1375"/>
        <v>1289.4580000000001</v>
      </c>
      <c r="F8819" s="3">
        <f t="shared" si="1376"/>
        <v>1289.4574600000001</v>
      </c>
      <c r="G8819" s="8">
        <f t="shared" si="1379"/>
        <v>0</v>
      </c>
      <c r="H8819" s="7">
        <f t="shared" si="1371"/>
        <v>0</v>
      </c>
      <c r="I8819" s="7">
        <f t="shared" si="1372"/>
        <v>0</v>
      </c>
      <c r="J8819">
        <f t="shared" si="1373"/>
        <v>0</v>
      </c>
      <c r="K8819">
        <f t="shared" si="1377"/>
        <v>0</v>
      </c>
      <c r="L8819">
        <f t="shared" si="1374"/>
        <v>0</v>
      </c>
      <c r="M8819" s="66" t="str">
        <f t="shared" si="1380"/>
        <v xml:space="preserve"> </v>
      </c>
    </row>
    <row r="8820" spans="1:13" x14ac:dyDescent="0.25">
      <c r="A8820" s="25">
        <f t="shared" si="1378"/>
        <v>8820</v>
      </c>
      <c r="B8820" s="35">
        <f>+INDEX(Исходные_данные!A:Z,A8820+$X$32-1,$X$30)</f>
        <v>0</v>
      </c>
      <c r="C8820" s="25">
        <f>+IFERROR(_xlfn.NUMBERVALUE(INDEX(Исходные_данные!A:Z,A8820+$X$32-1,$X$31),"."),0)</f>
        <v>0</v>
      </c>
      <c r="D8820" s="51"/>
      <c r="E8820" s="3">
        <f t="shared" si="1375"/>
        <v>1289.4580000000001</v>
      </c>
      <c r="F8820" s="3">
        <f t="shared" si="1376"/>
        <v>1289.4574600000001</v>
      </c>
      <c r="G8820" s="8">
        <f t="shared" si="1379"/>
        <v>0</v>
      </c>
      <c r="H8820" s="7">
        <f t="shared" si="1371"/>
        <v>0</v>
      </c>
      <c r="I8820" s="7">
        <f t="shared" si="1372"/>
        <v>0</v>
      </c>
      <c r="J8820">
        <f t="shared" si="1373"/>
        <v>0</v>
      </c>
      <c r="K8820">
        <f t="shared" si="1377"/>
        <v>0</v>
      </c>
      <c r="L8820">
        <f t="shared" si="1374"/>
        <v>0</v>
      </c>
      <c r="M8820" s="66" t="str">
        <f t="shared" si="1380"/>
        <v xml:space="preserve"> </v>
      </c>
    </row>
    <row r="8821" spans="1:13" x14ac:dyDescent="0.25">
      <c r="A8821" s="25">
        <f t="shared" si="1378"/>
        <v>8821</v>
      </c>
      <c r="B8821" s="35">
        <f>+INDEX(Исходные_данные!A:Z,A8821+$X$32-1,$X$30)</f>
        <v>0</v>
      </c>
      <c r="C8821" s="25">
        <f>+IFERROR(_xlfn.NUMBERVALUE(INDEX(Исходные_данные!A:Z,A8821+$X$32-1,$X$31),"."),0)</f>
        <v>0</v>
      </c>
      <c r="D8821" s="51"/>
      <c r="E8821" s="3">
        <f t="shared" si="1375"/>
        <v>1289.4580000000001</v>
      </c>
      <c r="F8821" s="3">
        <f t="shared" si="1376"/>
        <v>1289.4574600000001</v>
      </c>
      <c r="G8821" s="8">
        <f t="shared" si="1379"/>
        <v>0</v>
      </c>
      <c r="H8821" s="7">
        <f t="shared" si="1371"/>
        <v>0</v>
      </c>
      <c r="I8821" s="7">
        <f t="shared" si="1372"/>
        <v>0</v>
      </c>
      <c r="J8821">
        <f t="shared" si="1373"/>
        <v>0</v>
      </c>
      <c r="K8821">
        <f t="shared" si="1377"/>
        <v>0</v>
      </c>
      <c r="L8821">
        <f t="shared" si="1374"/>
        <v>0</v>
      </c>
      <c r="M8821" s="66" t="str">
        <f t="shared" si="1380"/>
        <v xml:space="preserve"> </v>
      </c>
    </row>
    <row r="8822" spans="1:13" x14ac:dyDescent="0.25">
      <c r="A8822" s="25">
        <f t="shared" si="1378"/>
        <v>8822</v>
      </c>
      <c r="B8822" s="35">
        <f>+INDEX(Исходные_данные!A:Z,A8822+$X$32-1,$X$30)</f>
        <v>0</v>
      </c>
      <c r="C8822" s="25">
        <f>+IFERROR(_xlfn.NUMBERVALUE(INDEX(Исходные_данные!A:Z,A8822+$X$32-1,$X$31),"."),0)</f>
        <v>0</v>
      </c>
      <c r="D8822" s="51"/>
      <c r="E8822" s="3">
        <f t="shared" si="1375"/>
        <v>1289.4580000000001</v>
      </c>
      <c r="F8822" s="3">
        <f t="shared" si="1376"/>
        <v>1289.4574600000001</v>
      </c>
      <c r="G8822" s="8">
        <f t="shared" si="1379"/>
        <v>0</v>
      </c>
      <c r="H8822" s="7">
        <f t="shared" si="1371"/>
        <v>0</v>
      </c>
      <c r="I8822" s="7">
        <f t="shared" si="1372"/>
        <v>0</v>
      </c>
      <c r="J8822">
        <f t="shared" si="1373"/>
        <v>0</v>
      </c>
      <c r="K8822">
        <f t="shared" si="1377"/>
        <v>0</v>
      </c>
      <c r="L8822">
        <f t="shared" si="1374"/>
        <v>0</v>
      </c>
      <c r="M8822" s="66" t="str">
        <f t="shared" si="1380"/>
        <v xml:space="preserve"> </v>
      </c>
    </row>
    <row r="8823" spans="1:13" x14ac:dyDescent="0.25">
      <c r="A8823" s="25">
        <f t="shared" si="1378"/>
        <v>8823</v>
      </c>
      <c r="B8823" s="35">
        <f>+INDEX(Исходные_данные!A:Z,A8823+$X$32-1,$X$30)</f>
        <v>0</v>
      </c>
      <c r="C8823" s="25">
        <f>+IFERROR(_xlfn.NUMBERVALUE(INDEX(Исходные_данные!A:Z,A8823+$X$32-1,$X$31),"."),0)</f>
        <v>0</v>
      </c>
      <c r="D8823" s="51"/>
      <c r="E8823" s="3">
        <f t="shared" si="1375"/>
        <v>1289.4580000000001</v>
      </c>
      <c r="F8823" s="3">
        <f t="shared" si="1376"/>
        <v>1289.4574600000001</v>
      </c>
      <c r="G8823" s="8">
        <f t="shared" si="1379"/>
        <v>0</v>
      </c>
      <c r="H8823" s="7">
        <f t="shared" si="1371"/>
        <v>0</v>
      </c>
      <c r="I8823" s="7">
        <f t="shared" si="1372"/>
        <v>0</v>
      </c>
      <c r="J8823">
        <f t="shared" si="1373"/>
        <v>0</v>
      </c>
      <c r="K8823">
        <f t="shared" si="1377"/>
        <v>0</v>
      </c>
      <c r="L8823">
        <f t="shared" si="1374"/>
        <v>0</v>
      </c>
      <c r="M8823" s="66" t="str">
        <f t="shared" si="1380"/>
        <v xml:space="preserve"> </v>
      </c>
    </row>
    <row r="8824" spans="1:13" x14ac:dyDescent="0.25">
      <c r="A8824" s="25">
        <f t="shared" si="1378"/>
        <v>8824</v>
      </c>
      <c r="B8824" s="35">
        <f>+INDEX(Исходные_данные!A:Z,A8824+$X$32-1,$X$30)</f>
        <v>0</v>
      </c>
      <c r="C8824" s="25">
        <f>+IFERROR(_xlfn.NUMBERVALUE(INDEX(Исходные_данные!A:Z,A8824+$X$32-1,$X$31),"."),0)</f>
        <v>0</v>
      </c>
      <c r="D8824" s="51"/>
      <c r="E8824" s="3">
        <f t="shared" si="1375"/>
        <v>1289.4580000000001</v>
      </c>
      <c r="F8824" s="3">
        <f t="shared" si="1376"/>
        <v>1289.4574600000001</v>
      </c>
      <c r="G8824" s="8">
        <f t="shared" si="1379"/>
        <v>0</v>
      </c>
      <c r="H8824" s="7">
        <f t="shared" si="1371"/>
        <v>0</v>
      </c>
      <c r="I8824" s="7">
        <f t="shared" si="1372"/>
        <v>0</v>
      </c>
      <c r="J8824">
        <f t="shared" si="1373"/>
        <v>0</v>
      </c>
      <c r="K8824">
        <f t="shared" si="1377"/>
        <v>0</v>
      </c>
      <c r="L8824">
        <f t="shared" si="1374"/>
        <v>0</v>
      </c>
      <c r="M8824" s="66" t="str">
        <f t="shared" si="1380"/>
        <v xml:space="preserve"> </v>
      </c>
    </row>
    <row r="8825" spans="1:13" x14ac:dyDescent="0.25">
      <c r="A8825" s="25">
        <f t="shared" si="1378"/>
        <v>8825</v>
      </c>
      <c r="B8825" s="35">
        <f>+INDEX(Исходные_данные!A:Z,A8825+$X$32-1,$X$30)</f>
        <v>0</v>
      </c>
      <c r="C8825" s="25">
        <f>+IFERROR(_xlfn.NUMBERVALUE(INDEX(Исходные_данные!A:Z,A8825+$X$32-1,$X$31),"."),0)</f>
        <v>0</v>
      </c>
      <c r="D8825" s="51"/>
      <c r="E8825" s="3">
        <f t="shared" si="1375"/>
        <v>1289.4580000000001</v>
      </c>
      <c r="F8825" s="3">
        <f t="shared" si="1376"/>
        <v>1289.4574600000001</v>
      </c>
      <c r="G8825" s="8">
        <f t="shared" si="1379"/>
        <v>0</v>
      </c>
      <c r="H8825" s="7">
        <f t="shared" si="1371"/>
        <v>0</v>
      </c>
      <c r="I8825" s="7">
        <f t="shared" si="1372"/>
        <v>0</v>
      </c>
      <c r="J8825">
        <f t="shared" si="1373"/>
        <v>0</v>
      </c>
      <c r="K8825">
        <f t="shared" si="1377"/>
        <v>0</v>
      </c>
      <c r="L8825">
        <f t="shared" si="1374"/>
        <v>0</v>
      </c>
      <c r="M8825" s="66" t="str">
        <f t="shared" si="1380"/>
        <v xml:space="preserve"> </v>
      </c>
    </row>
    <row r="8826" spans="1:13" x14ac:dyDescent="0.25">
      <c r="A8826" s="25">
        <f t="shared" si="1378"/>
        <v>8826</v>
      </c>
      <c r="B8826" s="35">
        <f>+INDEX(Исходные_данные!A:Z,A8826+$X$32-1,$X$30)</f>
        <v>0</v>
      </c>
      <c r="C8826" s="25">
        <f>+IFERROR(_xlfn.NUMBERVALUE(INDEX(Исходные_данные!A:Z,A8826+$X$32-1,$X$31),"."),0)</f>
        <v>0</v>
      </c>
      <c r="D8826" s="51"/>
      <c r="E8826" s="3">
        <f t="shared" si="1375"/>
        <v>1289.4580000000001</v>
      </c>
      <c r="F8826" s="3">
        <f t="shared" si="1376"/>
        <v>1289.4574600000001</v>
      </c>
      <c r="G8826" s="8">
        <f t="shared" si="1379"/>
        <v>0</v>
      </c>
      <c r="H8826" s="7">
        <f t="shared" si="1371"/>
        <v>0</v>
      </c>
      <c r="I8826" s="7">
        <f t="shared" si="1372"/>
        <v>0</v>
      </c>
      <c r="J8826">
        <f t="shared" si="1373"/>
        <v>0</v>
      </c>
      <c r="K8826">
        <f t="shared" si="1377"/>
        <v>0</v>
      </c>
      <c r="L8826">
        <f t="shared" si="1374"/>
        <v>0</v>
      </c>
      <c r="M8826" s="66" t="str">
        <f t="shared" si="1380"/>
        <v xml:space="preserve"> </v>
      </c>
    </row>
    <row r="8827" spans="1:13" x14ac:dyDescent="0.25">
      <c r="A8827" s="25">
        <f t="shared" si="1378"/>
        <v>8827</v>
      </c>
      <c r="B8827" s="35">
        <f>+INDEX(Исходные_данные!A:Z,A8827+$X$32-1,$X$30)</f>
        <v>0</v>
      </c>
      <c r="C8827" s="25">
        <f>+IFERROR(_xlfn.NUMBERVALUE(INDEX(Исходные_данные!A:Z,A8827+$X$32-1,$X$31),"."),0)</f>
        <v>0</v>
      </c>
      <c r="D8827" s="51"/>
      <c r="E8827" s="3">
        <f t="shared" si="1375"/>
        <v>1289.4580000000001</v>
      </c>
      <c r="F8827" s="3">
        <f t="shared" si="1376"/>
        <v>1289.4574600000001</v>
      </c>
      <c r="G8827" s="8">
        <f t="shared" si="1379"/>
        <v>0</v>
      </c>
      <c r="H8827" s="7">
        <f t="shared" si="1371"/>
        <v>0</v>
      </c>
      <c r="I8827" s="7">
        <f t="shared" si="1372"/>
        <v>0</v>
      </c>
      <c r="J8827">
        <f t="shared" si="1373"/>
        <v>0</v>
      </c>
      <c r="K8827">
        <f t="shared" si="1377"/>
        <v>0</v>
      </c>
      <c r="L8827">
        <f t="shared" si="1374"/>
        <v>0</v>
      </c>
      <c r="M8827" s="66" t="str">
        <f t="shared" si="1380"/>
        <v xml:space="preserve"> </v>
      </c>
    </row>
    <row r="8828" spans="1:13" x14ac:dyDescent="0.25">
      <c r="A8828" s="25">
        <f t="shared" si="1378"/>
        <v>8828</v>
      </c>
      <c r="B8828" s="35">
        <f>+INDEX(Исходные_данные!A:Z,A8828+$X$32-1,$X$30)</f>
        <v>0</v>
      </c>
      <c r="C8828" s="25">
        <f>+IFERROR(_xlfn.NUMBERVALUE(INDEX(Исходные_данные!A:Z,A8828+$X$32-1,$X$31),"."),0)</f>
        <v>0</v>
      </c>
      <c r="D8828" s="51"/>
      <c r="E8828" s="3">
        <f t="shared" si="1375"/>
        <v>1289.4580000000001</v>
      </c>
      <c r="F8828" s="3">
        <f t="shared" si="1376"/>
        <v>1289.4574600000001</v>
      </c>
      <c r="G8828" s="8">
        <f t="shared" si="1379"/>
        <v>0</v>
      </c>
      <c r="H8828" s="7">
        <f t="shared" si="1371"/>
        <v>0</v>
      </c>
      <c r="I8828" s="7">
        <f t="shared" si="1372"/>
        <v>0</v>
      </c>
      <c r="J8828">
        <f t="shared" si="1373"/>
        <v>0</v>
      </c>
      <c r="K8828">
        <f t="shared" si="1377"/>
        <v>0</v>
      </c>
      <c r="L8828">
        <f t="shared" si="1374"/>
        <v>0</v>
      </c>
      <c r="M8828" s="66" t="str">
        <f t="shared" si="1380"/>
        <v xml:space="preserve"> </v>
      </c>
    </row>
    <row r="8829" spans="1:13" x14ac:dyDescent="0.25">
      <c r="A8829" s="25">
        <f t="shared" si="1378"/>
        <v>8829</v>
      </c>
      <c r="B8829" s="35">
        <f>+INDEX(Исходные_данные!A:Z,A8829+$X$32-1,$X$30)</f>
        <v>0</v>
      </c>
      <c r="C8829" s="25">
        <f>+IFERROR(_xlfn.NUMBERVALUE(INDEX(Исходные_данные!A:Z,A8829+$X$32-1,$X$31),"."),0)</f>
        <v>0</v>
      </c>
      <c r="D8829" s="51"/>
      <c r="E8829" s="3">
        <f t="shared" si="1375"/>
        <v>1289.4580000000001</v>
      </c>
      <c r="F8829" s="3">
        <f t="shared" si="1376"/>
        <v>1289.4574600000001</v>
      </c>
      <c r="G8829" s="8">
        <f t="shared" si="1379"/>
        <v>0</v>
      </c>
      <c r="H8829" s="7">
        <f t="shared" si="1371"/>
        <v>0</v>
      </c>
      <c r="I8829" s="7">
        <f t="shared" si="1372"/>
        <v>0</v>
      </c>
      <c r="J8829">
        <f t="shared" si="1373"/>
        <v>0</v>
      </c>
      <c r="K8829">
        <f t="shared" si="1377"/>
        <v>0</v>
      </c>
      <c r="L8829">
        <f t="shared" si="1374"/>
        <v>0</v>
      </c>
      <c r="M8829" s="66" t="str">
        <f t="shared" si="1380"/>
        <v xml:space="preserve"> </v>
      </c>
    </row>
    <row r="8830" spans="1:13" x14ac:dyDescent="0.25">
      <c r="A8830" s="25">
        <f t="shared" si="1378"/>
        <v>8830</v>
      </c>
      <c r="B8830" s="35">
        <f>+INDEX(Исходные_данные!A:Z,A8830+$X$32-1,$X$30)</f>
        <v>0</v>
      </c>
      <c r="C8830" s="25">
        <f>+IFERROR(_xlfn.NUMBERVALUE(INDEX(Исходные_данные!A:Z,A8830+$X$32-1,$X$31),"."),0)</f>
        <v>0</v>
      </c>
      <c r="D8830" s="51"/>
      <c r="E8830" s="3">
        <f t="shared" si="1375"/>
        <v>1289.4580000000001</v>
      </c>
      <c r="F8830" s="3">
        <f t="shared" si="1376"/>
        <v>1289.4574600000001</v>
      </c>
      <c r="G8830" s="8">
        <f t="shared" si="1379"/>
        <v>0</v>
      </c>
      <c r="H8830" s="7">
        <f t="shared" si="1371"/>
        <v>0</v>
      </c>
      <c r="I8830" s="7">
        <f t="shared" si="1372"/>
        <v>0</v>
      </c>
      <c r="J8830">
        <f t="shared" si="1373"/>
        <v>0</v>
      </c>
      <c r="K8830">
        <f t="shared" si="1377"/>
        <v>0</v>
      </c>
      <c r="L8830">
        <f t="shared" si="1374"/>
        <v>0</v>
      </c>
      <c r="M8830" s="66" t="str">
        <f t="shared" si="1380"/>
        <v xml:space="preserve"> </v>
      </c>
    </row>
    <row r="8831" spans="1:13" x14ac:dyDescent="0.25">
      <c r="A8831" s="25">
        <f t="shared" si="1378"/>
        <v>8831</v>
      </c>
      <c r="B8831" s="35">
        <f>+INDEX(Исходные_данные!A:Z,A8831+$X$32-1,$X$30)</f>
        <v>0</v>
      </c>
      <c r="C8831" s="25">
        <f>+IFERROR(_xlfn.NUMBERVALUE(INDEX(Исходные_данные!A:Z,A8831+$X$32-1,$X$31),"."),0)</f>
        <v>0</v>
      </c>
      <c r="D8831" s="51"/>
      <c r="E8831" s="3">
        <f t="shared" si="1375"/>
        <v>1289.4580000000001</v>
      </c>
      <c r="F8831" s="3">
        <f t="shared" si="1376"/>
        <v>1289.4574600000001</v>
      </c>
      <c r="G8831" s="8">
        <f t="shared" si="1379"/>
        <v>0</v>
      </c>
      <c r="H8831" s="7">
        <f t="shared" si="1371"/>
        <v>0</v>
      </c>
      <c r="I8831" s="7">
        <f t="shared" si="1372"/>
        <v>0</v>
      </c>
      <c r="J8831">
        <f t="shared" si="1373"/>
        <v>0</v>
      </c>
      <c r="K8831">
        <f t="shared" si="1377"/>
        <v>0</v>
      </c>
      <c r="L8831">
        <f t="shared" si="1374"/>
        <v>0</v>
      </c>
      <c r="M8831" s="66" t="str">
        <f t="shared" si="1380"/>
        <v xml:space="preserve"> </v>
      </c>
    </row>
    <row r="8832" spans="1:13" x14ac:dyDescent="0.25">
      <c r="A8832" s="25">
        <f t="shared" si="1378"/>
        <v>8832</v>
      </c>
      <c r="B8832" s="35">
        <f>+INDEX(Исходные_данные!A:Z,A8832+$X$32-1,$X$30)</f>
        <v>0</v>
      </c>
      <c r="C8832" s="25">
        <f>+IFERROR(_xlfn.NUMBERVALUE(INDEX(Исходные_данные!A:Z,A8832+$X$32-1,$X$31),"."),0)</f>
        <v>0</v>
      </c>
      <c r="D8832" s="51"/>
      <c r="E8832" s="3">
        <f t="shared" si="1375"/>
        <v>1289.4580000000001</v>
      </c>
      <c r="F8832" s="3">
        <f t="shared" si="1376"/>
        <v>1289.4574600000001</v>
      </c>
      <c r="G8832" s="8">
        <f t="shared" si="1379"/>
        <v>0</v>
      </c>
      <c r="H8832" s="7">
        <f t="shared" si="1371"/>
        <v>0</v>
      </c>
      <c r="I8832" s="7">
        <f t="shared" si="1372"/>
        <v>0</v>
      </c>
      <c r="J8832">
        <f t="shared" si="1373"/>
        <v>0</v>
      </c>
      <c r="K8832">
        <f t="shared" si="1377"/>
        <v>0</v>
      </c>
      <c r="L8832">
        <f t="shared" si="1374"/>
        <v>0</v>
      </c>
      <c r="M8832" s="66" t="str">
        <f t="shared" si="1380"/>
        <v xml:space="preserve"> </v>
      </c>
    </row>
    <row r="8833" spans="1:13" x14ac:dyDescent="0.25">
      <c r="A8833" s="25">
        <f t="shared" si="1378"/>
        <v>8833</v>
      </c>
      <c r="B8833" s="35">
        <f>+INDEX(Исходные_данные!A:Z,A8833+$X$32-1,$X$30)</f>
        <v>0</v>
      </c>
      <c r="C8833" s="25">
        <f>+IFERROR(_xlfn.NUMBERVALUE(INDEX(Исходные_данные!A:Z,A8833+$X$32-1,$X$31),"."),0)</f>
        <v>0</v>
      </c>
      <c r="D8833" s="51"/>
      <c r="E8833" s="3">
        <f t="shared" si="1375"/>
        <v>1289.4580000000001</v>
      </c>
      <c r="F8833" s="3">
        <f t="shared" si="1376"/>
        <v>1289.4574600000001</v>
      </c>
      <c r="G8833" s="8">
        <f t="shared" si="1379"/>
        <v>0</v>
      </c>
      <c r="H8833" s="7">
        <f t="shared" ref="H8833:H8896" si="1381">IF(G8833&gt;$X$35,C8833,0)</f>
        <v>0</v>
      </c>
      <c r="I8833" s="7">
        <f t="shared" ref="I8833:I8896" si="1382">IF(AND(A8833&gt;$Q$25,A8833&lt;=$Q$25+$T$25),1,0)</f>
        <v>0</v>
      </c>
      <c r="J8833">
        <f t="shared" ref="J8833:J8896" si="1383">IF(I8833=1,IF(H8833*$W$47&lt;=$X$48,H8833*$W$47,0),0)</f>
        <v>0</v>
      </c>
      <c r="K8833">
        <f t="shared" si="1377"/>
        <v>0</v>
      </c>
      <c r="L8833">
        <f t="shared" ref="L8833:L8896" si="1384">+IF(I8833=1,IF(H8833*$W$47&lt;=$X$48,0,$X$48),0)</f>
        <v>0</v>
      </c>
      <c r="M8833" s="66" t="str">
        <f t="shared" si="1380"/>
        <v xml:space="preserve"> </v>
      </c>
    </row>
    <row r="8834" spans="1:13" x14ac:dyDescent="0.25">
      <c r="A8834" s="25">
        <f t="shared" si="1378"/>
        <v>8834</v>
      </c>
      <c r="B8834" s="35">
        <f>+INDEX(Исходные_данные!A:Z,A8834+$X$32-1,$X$30)</f>
        <v>0</v>
      </c>
      <c r="C8834" s="25">
        <f>+IFERROR(_xlfn.NUMBERVALUE(INDEX(Исходные_данные!A:Z,A8834+$X$32-1,$X$31),"."),0)</f>
        <v>0</v>
      </c>
      <c r="D8834" s="51"/>
      <c r="E8834" s="3">
        <f t="shared" ref="E8834:E8897" si="1385">+IFERROR(IF(_xlfn.NUMBERVALUE(B8834,".")&lt;E8833,E8833,_xlfn.NUMBERVALUE(B8834,".")),E8833)</f>
        <v>1289.4580000000001</v>
      </c>
      <c r="F8834" s="3">
        <f t="shared" ref="F8834:F8897" si="1386">(E8834-$X$45*$X$44)/IF($X$44&lt;&gt;0,ABS($X$44),1)*$X$39</f>
        <v>1289.4574600000001</v>
      </c>
      <c r="G8834" s="8">
        <f t="shared" si="1379"/>
        <v>0</v>
      </c>
      <c r="H8834" s="7">
        <f t="shared" si="1381"/>
        <v>0</v>
      </c>
      <c r="I8834" s="7">
        <f t="shared" si="1382"/>
        <v>0</v>
      </c>
      <c r="J8834">
        <f t="shared" si="1383"/>
        <v>0</v>
      </c>
      <c r="K8834">
        <f t="shared" ref="K8834:K8897" si="1387">+J8834/100</f>
        <v>0</v>
      </c>
      <c r="L8834">
        <f t="shared" si="1384"/>
        <v>0</v>
      </c>
      <c r="M8834" s="66" t="str">
        <f t="shared" si="1380"/>
        <v xml:space="preserve"> </v>
      </c>
    </row>
    <row r="8835" spans="1:13" x14ac:dyDescent="0.25">
      <c r="A8835" s="25">
        <f t="shared" ref="A8835:A8898" si="1388">+A8834+1</f>
        <v>8835</v>
      </c>
      <c r="B8835" s="35">
        <f>+INDEX(Исходные_данные!A:Z,A8835+$X$32-1,$X$30)</f>
        <v>0</v>
      </c>
      <c r="C8835" s="25">
        <f>+IFERROR(_xlfn.NUMBERVALUE(INDEX(Исходные_данные!A:Z,A8835+$X$32-1,$X$31),"."),0)</f>
        <v>0</v>
      </c>
      <c r="D8835" s="51"/>
      <c r="E8835" s="3">
        <f t="shared" si="1385"/>
        <v>1289.4580000000001</v>
      </c>
      <c r="F8835" s="3">
        <f t="shared" si="1386"/>
        <v>1289.4574600000001</v>
      </c>
      <c r="G8835" s="8">
        <f t="shared" ref="G8835:G8898" si="1389">+IF(E8835=E8834,0,_xlfn.NUMBERVALUE(C8835,".")/O$56*100)</f>
        <v>0</v>
      </c>
      <c r="H8835" s="7">
        <f t="shared" si="1381"/>
        <v>0</v>
      </c>
      <c r="I8835" s="7">
        <f t="shared" si="1382"/>
        <v>0</v>
      </c>
      <c r="J8835">
        <f t="shared" si="1383"/>
        <v>0</v>
      </c>
      <c r="K8835">
        <f t="shared" si="1387"/>
        <v>0</v>
      </c>
      <c r="L8835">
        <f t="shared" si="1384"/>
        <v>0</v>
      </c>
      <c r="M8835" s="66" t="str">
        <f t="shared" si="1380"/>
        <v xml:space="preserve"> </v>
      </c>
    </row>
    <row r="8836" spans="1:13" x14ac:dyDescent="0.25">
      <c r="A8836" s="25">
        <f t="shared" si="1388"/>
        <v>8836</v>
      </c>
      <c r="B8836" s="35">
        <f>+INDEX(Исходные_данные!A:Z,A8836+$X$32-1,$X$30)</f>
        <v>0</v>
      </c>
      <c r="C8836" s="25">
        <f>+IFERROR(_xlfn.NUMBERVALUE(INDEX(Исходные_данные!A:Z,A8836+$X$32-1,$X$31),"."),0)</f>
        <v>0</v>
      </c>
      <c r="D8836" s="51"/>
      <c r="E8836" s="3">
        <f t="shared" si="1385"/>
        <v>1289.4580000000001</v>
      </c>
      <c r="F8836" s="3">
        <f t="shared" si="1386"/>
        <v>1289.4574600000001</v>
      </c>
      <c r="G8836" s="8">
        <f t="shared" si="1389"/>
        <v>0</v>
      </c>
      <c r="H8836" s="7">
        <f t="shared" si="1381"/>
        <v>0</v>
      </c>
      <c r="I8836" s="7">
        <f t="shared" si="1382"/>
        <v>0</v>
      </c>
      <c r="J8836">
        <f t="shared" si="1383"/>
        <v>0</v>
      </c>
      <c r="K8836">
        <f t="shared" si="1387"/>
        <v>0</v>
      </c>
      <c r="L8836">
        <f t="shared" si="1384"/>
        <v>0</v>
      </c>
      <c r="M8836" s="66" t="str">
        <f t="shared" si="1380"/>
        <v xml:space="preserve"> </v>
      </c>
    </row>
    <row r="8837" spans="1:13" x14ac:dyDescent="0.25">
      <c r="A8837" s="25">
        <f t="shared" si="1388"/>
        <v>8837</v>
      </c>
      <c r="B8837" s="35">
        <f>+INDEX(Исходные_данные!A:Z,A8837+$X$32-1,$X$30)</f>
        <v>0</v>
      </c>
      <c r="C8837" s="25">
        <f>+IFERROR(_xlfn.NUMBERVALUE(INDEX(Исходные_данные!A:Z,A8837+$X$32-1,$X$31),"."),0)</f>
        <v>0</v>
      </c>
      <c r="D8837" s="51"/>
      <c r="E8837" s="3">
        <f t="shared" si="1385"/>
        <v>1289.4580000000001</v>
      </c>
      <c r="F8837" s="3">
        <f t="shared" si="1386"/>
        <v>1289.4574600000001</v>
      </c>
      <c r="G8837" s="8">
        <f t="shared" si="1389"/>
        <v>0</v>
      </c>
      <c r="H8837" s="7">
        <f t="shared" si="1381"/>
        <v>0</v>
      </c>
      <c r="I8837" s="7">
        <f t="shared" si="1382"/>
        <v>0</v>
      </c>
      <c r="J8837">
        <f t="shared" si="1383"/>
        <v>0</v>
      </c>
      <c r="K8837">
        <f t="shared" si="1387"/>
        <v>0</v>
      </c>
      <c r="L8837">
        <f t="shared" si="1384"/>
        <v>0</v>
      </c>
      <c r="M8837" s="66" t="str">
        <f t="shared" si="1380"/>
        <v xml:space="preserve"> </v>
      </c>
    </row>
    <row r="8838" spans="1:13" x14ac:dyDescent="0.25">
      <c r="A8838" s="25">
        <f t="shared" si="1388"/>
        <v>8838</v>
      </c>
      <c r="B8838" s="35">
        <f>+INDEX(Исходные_данные!A:Z,A8838+$X$32-1,$X$30)</f>
        <v>0</v>
      </c>
      <c r="C8838" s="25">
        <f>+IFERROR(_xlfn.NUMBERVALUE(INDEX(Исходные_данные!A:Z,A8838+$X$32-1,$X$31),"."),0)</f>
        <v>0</v>
      </c>
      <c r="D8838" s="51"/>
      <c r="E8838" s="3">
        <f t="shared" si="1385"/>
        <v>1289.4580000000001</v>
      </c>
      <c r="F8838" s="3">
        <f t="shared" si="1386"/>
        <v>1289.4574600000001</v>
      </c>
      <c r="G8838" s="8">
        <f t="shared" si="1389"/>
        <v>0</v>
      </c>
      <c r="H8838" s="7">
        <f t="shared" si="1381"/>
        <v>0</v>
      </c>
      <c r="I8838" s="7">
        <f t="shared" si="1382"/>
        <v>0</v>
      </c>
      <c r="J8838">
        <f t="shared" si="1383"/>
        <v>0</v>
      </c>
      <c r="K8838">
        <f t="shared" si="1387"/>
        <v>0</v>
      </c>
      <c r="L8838">
        <f t="shared" si="1384"/>
        <v>0</v>
      </c>
      <c r="M8838" s="66" t="str">
        <f t="shared" si="1380"/>
        <v xml:space="preserve"> </v>
      </c>
    </row>
    <row r="8839" spans="1:13" x14ac:dyDescent="0.25">
      <c r="A8839" s="25">
        <f t="shared" si="1388"/>
        <v>8839</v>
      </c>
      <c r="B8839" s="35">
        <f>+INDEX(Исходные_данные!A:Z,A8839+$X$32-1,$X$30)</f>
        <v>0</v>
      </c>
      <c r="C8839" s="25">
        <f>+IFERROR(_xlfn.NUMBERVALUE(INDEX(Исходные_данные!A:Z,A8839+$X$32-1,$X$31),"."),0)</f>
        <v>0</v>
      </c>
      <c r="D8839" s="51"/>
      <c r="E8839" s="3">
        <f t="shared" si="1385"/>
        <v>1289.4580000000001</v>
      </c>
      <c r="F8839" s="3">
        <f t="shared" si="1386"/>
        <v>1289.4574600000001</v>
      </c>
      <c r="G8839" s="8">
        <f t="shared" si="1389"/>
        <v>0</v>
      </c>
      <c r="H8839" s="7">
        <f t="shared" si="1381"/>
        <v>0</v>
      </c>
      <c r="I8839" s="7">
        <f t="shared" si="1382"/>
        <v>0</v>
      </c>
      <c r="J8839">
        <f t="shared" si="1383"/>
        <v>0</v>
      </c>
      <c r="K8839">
        <f t="shared" si="1387"/>
        <v>0</v>
      </c>
      <c r="L8839">
        <f t="shared" si="1384"/>
        <v>0</v>
      </c>
      <c r="M8839" s="66" t="str">
        <f t="shared" si="1380"/>
        <v xml:space="preserve"> </v>
      </c>
    </row>
    <row r="8840" spans="1:13" x14ac:dyDescent="0.25">
      <c r="A8840" s="25">
        <f t="shared" si="1388"/>
        <v>8840</v>
      </c>
      <c r="B8840" s="35">
        <f>+INDEX(Исходные_данные!A:Z,A8840+$X$32-1,$X$30)</f>
        <v>0</v>
      </c>
      <c r="C8840" s="25">
        <f>+IFERROR(_xlfn.NUMBERVALUE(INDEX(Исходные_данные!A:Z,A8840+$X$32-1,$X$31),"."),0)</f>
        <v>0</v>
      </c>
      <c r="D8840" s="51"/>
      <c r="E8840" s="3">
        <f t="shared" si="1385"/>
        <v>1289.4580000000001</v>
      </c>
      <c r="F8840" s="3">
        <f t="shared" si="1386"/>
        <v>1289.4574600000001</v>
      </c>
      <c r="G8840" s="8">
        <f t="shared" si="1389"/>
        <v>0</v>
      </c>
      <c r="H8840" s="7">
        <f t="shared" si="1381"/>
        <v>0</v>
      </c>
      <c r="I8840" s="7">
        <f t="shared" si="1382"/>
        <v>0</v>
      </c>
      <c r="J8840">
        <f t="shared" si="1383"/>
        <v>0</v>
      </c>
      <c r="K8840">
        <f t="shared" si="1387"/>
        <v>0</v>
      </c>
      <c r="L8840">
        <f t="shared" si="1384"/>
        <v>0</v>
      </c>
      <c r="M8840" s="66" t="str">
        <f t="shared" si="1380"/>
        <v xml:space="preserve"> </v>
      </c>
    </row>
    <row r="8841" spans="1:13" x14ac:dyDescent="0.25">
      <c r="A8841" s="25">
        <f t="shared" si="1388"/>
        <v>8841</v>
      </c>
      <c r="B8841" s="35">
        <f>+INDEX(Исходные_данные!A:Z,A8841+$X$32-1,$X$30)</f>
        <v>0</v>
      </c>
      <c r="C8841" s="25">
        <f>+IFERROR(_xlfn.NUMBERVALUE(INDEX(Исходные_данные!A:Z,A8841+$X$32-1,$X$31),"."),0)</f>
        <v>0</v>
      </c>
      <c r="D8841" s="51"/>
      <c r="E8841" s="3">
        <f t="shared" si="1385"/>
        <v>1289.4580000000001</v>
      </c>
      <c r="F8841" s="3">
        <f t="shared" si="1386"/>
        <v>1289.4574600000001</v>
      </c>
      <c r="G8841" s="8">
        <f t="shared" si="1389"/>
        <v>0</v>
      </c>
      <c r="H8841" s="7">
        <f t="shared" si="1381"/>
        <v>0</v>
      </c>
      <c r="I8841" s="7">
        <f t="shared" si="1382"/>
        <v>0</v>
      </c>
      <c r="J8841">
        <f t="shared" si="1383"/>
        <v>0</v>
      </c>
      <c r="K8841">
        <f t="shared" si="1387"/>
        <v>0</v>
      </c>
      <c r="L8841">
        <f t="shared" si="1384"/>
        <v>0</v>
      </c>
      <c r="M8841" s="66" t="str">
        <f t="shared" si="1380"/>
        <v xml:space="preserve"> </v>
      </c>
    </row>
    <row r="8842" spans="1:13" x14ac:dyDescent="0.25">
      <c r="A8842" s="25">
        <f t="shared" si="1388"/>
        <v>8842</v>
      </c>
      <c r="B8842" s="35">
        <f>+INDEX(Исходные_данные!A:Z,A8842+$X$32-1,$X$30)</f>
        <v>0</v>
      </c>
      <c r="C8842" s="25">
        <f>+IFERROR(_xlfn.NUMBERVALUE(INDEX(Исходные_данные!A:Z,A8842+$X$32-1,$X$31),"."),0)</f>
        <v>0</v>
      </c>
      <c r="D8842" s="51"/>
      <c r="E8842" s="3">
        <f t="shared" si="1385"/>
        <v>1289.4580000000001</v>
      </c>
      <c r="F8842" s="3">
        <f t="shared" si="1386"/>
        <v>1289.4574600000001</v>
      </c>
      <c r="G8842" s="8">
        <f t="shared" si="1389"/>
        <v>0</v>
      </c>
      <c r="H8842" s="7">
        <f t="shared" si="1381"/>
        <v>0</v>
      </c>
      <c r="I8842" s="7">
        <f t="shared" si="1382"/>
        <v>0</v>
      </c>
      <c r="J8842">
        <f t="shared" si="1383"/>
        <v>0</v>
      </c>
      <c r="K8842">
        <f t="shared" si="1387"/>
        <v>0</v>
      </c>
      <c r="L8842">
        <f t="shared" si="1384"/>
        <v>0</v>
      </c>
      <c r="M8842" s="66" t="str">
        <f t="shared" si="1380"/>
        <v xml:space="preserve"> </v>
      </c>
    </row>
    <row r="8843" spans="1:13" x14ac:dyDescent="0.25">
      <c r="A8843" s="25">
        <f t="shared" si="1388"/>
        <v>8843</v>
      </c>
      <c r="B8843" s="35">
        <f>+INDEX(Исходные_данные!A:Z,A8843+$X$32-1,$X$30)</f>
        <v>0</v>
      </c>
      <c r="C8843" s="25">
        <f>+IFERROR(_xlfn.NUMBERVALUE(INDEX(Исходные_данные!A:Z,A8843+$X$32-1,$X$31),"."),0)</f>
        <v>0</v>
      </c>
      <c r="D8843" s="51"/>
      <c r="E8843" s="3">
        <f t="shared" si="1385"/>
        <v>1289.4580000000001</v>
      </c>
      <c r="F8843" s="3">
        <f t="shared" si="1386"/>
        <v>1289.4574600000001</v>
      </c>
      <c r="G8843" s="8">
        <f t="shared" si="1389"/>
        <v>0</v>
      </c>
      <c r="H8843" s="7">
        <f t="shared" si="1381"/>
        <v>0</v>
      </c>
      <c r="I8843" s="7">
        <f t="shared" si="1382"/>
        <v>0</v>
      </c>
      <c r="J8843">
        <f t="shared" si="1383"/>
        <v>0</v>
      </c>
      <c r="K8843">
        <f t="shared" si="1387"/>
        <v>0</v>
      </c>
      <c r="L8843">
        <f t="shared" si="1384"/>
        <v>0</v>
      </c>
      <c r="M8843" s="66" t="str">
        <f t="shared" si="1380"/>
        <v xml:space="preserve"> </v>
      </c>
    </row>
    <row r="8844" spans="1:13" x14ac:dyDescent="0.25">
      <c r="A8844" s="25">
        <f t="shared" si="1388"/>
        <v>8844</v>
      </c>
      <c r="B8844" s="35">
        <f>+INDEX(Исходные_данные!A:Z,A8844+$X$32-1,$X$30)</f>
        <v>0</v>
      </c>
      <c r="C8844" s="25">
        <f>+IFERROR(_xlfn.NUMBERVALUE(INDEX(Исходные_данные!A:Z,A8844+$X$32-1,$X$31),"."),0)</f>
        <v>0</v>
      </c>
      <c r="D8844" s="51"/>
      <c r="E8844" s="3">
        <f t="shared" si="1385"/>
        <v>1289.4580000000001</v>
      </c>
      <c r="F8844" s="3">
        <f t="shared" si="1386"/>
        <v>1289.4574600000001</v>
      </c>
      <c r="G8844" s="8">
        <f t="shared" si="1389"/>
        <v>0</v>
      </c>
      <c r="H8844" s="7">
        <f t="shared" si="1381"/>
        <v>0</v>
      </c>
      <c r="I8844" s="7">
        <f t="shared" si="1382"/>
        <v>0</v>
      </c>
      <c r="J8844">
        <f t="shared" si="1383"/>
        <v>0</v>
      </c>
      <c r="K8844">
        <f t="shared" si="1387"/>
        <v>0</v>
      </c>
      <c r="L8844">
        <f t="shared" si="1384"/>
        <v>0</v>
      </c>
      <c r="M8844" s="66" t="str">
        <f t="shared" si="1380"/>
        <v xml:space="preserve"> </v>
      </c>
    </row>
    <row r="8845" spans="1:13" x14ac:dyDescent="0.25">
      <c r="A8845" s="25">
        <f t="shared" si="1388"/>
        <v>8845</v>
      </c>
      <c r="B8845" s="35">
        <f>+INDEX(Исходные_данные!A:Z,A8845+$X$32-1,$X$30)</f>
        <v>0</v>
      </c>
      <c r="C8845" s="25">
        <f>+IFERROR(_xlfn.NUMBERVALUE(INDEX(Исходные_данные!A:Z,A8845+$X$32-1,$X$31),"."),0)</f>
        <v>0</v>
      </c>
      <c r="D8845" s="51"/>
      <c r="E8845" s="3">
        <f t="shared" si="1385"/>
        <v>1289.4580000000001</v>
      </c>
      <c r="F8845" s="3">
        <f t="shared" si="1386"/>
        <v>1289.4574600000001</v>
      </c>
      <c r="G8845" s="8">
        <f t="shared" si="1389"/>
        <v>0</v>
      </c>
      <c r="H8845" s="7">
        <f t="shared" si="1381"/>
        <v>0</v>
      </c>
      <c r="I8845" s="7">
        <f t="shared" si="1382"/>
        <v>0</v>
      </c>
      <c r="J8845">
        <f t="shared" si="1383"/>
        <v>0</v>
      </c>
      <c r="K8845">
        <f t="shared" si="1387"/>
        <v>0</v>
      </c>
      <c r="L8845">
        <f t="shared" si="1384"/>
        <v>0</v>
      </c>
      <c r="M8845" s="66" t="str">
        <f t="shared" si="1380"/>
        <v xml:space="preserve"> </v>
      </c>
    </row>
    <row r="8846" spans="1:13" x14ac:dyDescent="0.25">
      <c r="A8846" s="25">
        <f t="shared" si="1388"/>
        <v>8846</v>
      </c>
      <c r="B8846" s="35">
        <f>+INDEX(Исходные_данные!A:Z,A8846+$X$32-1,$X$30)</f>
        <v>0</v>
      </c>
      <c r="C8846" s="25">
        <f>+IFERROR(_xlfn.NUMBERVALUE(INDEX(Исходные_данные!A:Z,A8846+$X$32-1,$X$31),"."),0)</f>
        <v>0</v>
      </c>
      <c r="D8846" s="51"/>
      <c r="E8846" s="3">
        <f t="shared" si="1385"/>
        <v>1289.4580000000001</v>
      </c>
      <c r="F8846" s="3">
        <f t="shared" si="1386"/>
        <v>1289.4574600000001</v>
      </c>
      <c r="G8846" s="8">
        <f t="shared" si="1389"/>
        <v>0</v>
      </c>
      <c r="H8846" s="7">
        <f t="shared" si="1381"/>
        <v>0</v>
      </c>
      <c r="I8846" s="7">
        <f t="shared" si="1382"/>
        <v>0</v>
      </c>
      <c r="J8846">
        <f t="shared" si="1383"/>
        <v>0</v>
      </c>
      <c r="K8846">
        <f t="shared" si="1387"/>
        <v>0</v>
      </c>
      <c r="L8846">
        <f t="shared" si="1384"/>
        <v>0</v>
      </c>
      <c r="M8846" s="66" t="str">
        <f t="shared" si="1380"/>
        <v xml:space="preserve"> </v>
      </c>
    </row>
    <row r="8847" spans="1:13" x14ac:dyDescent="0.25">
      <c r="A8847" s="25">
        <f t="shared" si="1388"/>
        <v>8847</v>
      </c>
      <c r="B8847" s="35">
        <f>+INDEX(Исходные_данные!A:Z,A8847+$X$32-1,$X$30)</f>
        <v>0</v>
      </c>
      <c r="C8847" s="25">
        <f>+IFERROR(_xlfn.NUMBERVALUE(INDEX(Исходные_данные!A:Z,A8847+$X$32-1,$X$31),"."),0)</f>
        <v>0</v>
      </c>
      <c r="D8847" s="51"/>
      <c r="E8847" s="3">
        <f t="shared" si="1385"/>
        <v>1289.4580000000001</v>
      </c>
      <c r="F8847" s="3">
        <f t="shared" si="1386"/>
        <v>1289.4574600000001</v>
      </c>
      <c r="G8847" s="8">
        <f t="shared" si="1389"/>
        <v>0</v>
      </c>
      <c r="H8847" s="7">
        <f t="shared" si="1381"/>
        <v>0</v>
      </c>
      <c r="I8847" s="7">
        <f t="shared" si="1382"/>
        <v>0</v>
      </c>
      <c r="J8847">
        <f t="shared" si="1383"/>
        <v>0</v>
      </c>
      <c r="K8847">
        <f t="shared" si="1387"/>
        <v>0</v>
      </c>
      <c r="L8847">
        <f t="shared" si="1384"/>
        <v>0</v>
      </c>
      <c r="M8847" s="66" t="str">
        <f t="shared" si="1380"/>
        <v xml:space="preserve"> </v>
      </c>
    </row>
    <row r="8848" spans="1:13" x14ac:dyDescent="0.25">
      <c r="A8848" s="25">
        <f t="shared" si="1388"/>
        <v>8848</v>
      </c>
      <c r="B8848" s="35">
        <f>+INDEX(Исходные_данные!A:Z,A8848+$X$32-1,$X$30)</f>
        <v>0</v>
      </c>
      <c r="C8848" s="25">
        <f>+IFERROR(_xlfn.NUMBERVALUE(INDEX(Исходные_данные!A:Z,A8848+$X$32-1,$X$31),"."),0)</f>
        <v>0</v>
      </c>
      <c r="D8848" s="51"/>
      <c r="E8848" s="3">
        <f t="shared" si="1385"/>
        <v>1289.4580000000001</v>
      </c>
      <c r="F8848" s="3">
        <f t="shared" si="1386"/>
        <v>1289.4574600000001</v>
      </c>
      <c r="G8848" s="8">
        <f t="shared" si="1389"/>
        <v>0</v>
      </c>
      <c r="H8848" s="7">
        <f t="shared" si="1381"/>
        <v>0</v>
      </c>
      <c r="I8848" s="7">
        <f t="shared" si="1382"/>
        <v>0</v>
      </c>
      <c r="J8848">
        <f t="shared" si="1383"/>
        <v>0</v>
      </c>
      <c r="K8848">
        <f t="shared" si="1387"/>
        <v>0</v>
      </c>
      <c r="L8848">
        <f t="shared" si="1384"/>
        <v>0</v>
      </c>
      <c r="M8848" s="66" t="str">
        <f t="shared" si="1380"/>
        <v xml:space="preserve"> </v>
      </c>
    </row>
    <row r="8849" spans="1:13" x14ac:dyDescent="0.25">
      <c r="A8849" s="25">
        <f t="shared" si="1388"/>
        <v>8849</v>
      </c>
      <c r="B8849" s="35">
        <f>+INDEX(Исходные_данные!A:Z,A8849+$X$32-1,$X$30)</f>
        <v>0</v>
      </c>
      <c r="C8849" s="25">
        <f>+IFERROR(_xlfn.NUMBERVALUE(INDEX(Исходные_данные!A:Z,A8849+$X$32-1,$X$31),"."),0)</f>
        <v>0</v>
      </c>
      <c r="D8849" s="51"/>
      <c r="E8849" s="3">
        <f t="shared" si="1385"/>
        <v>1289.4580000000001</v>
      </c>
      <c r="F8849" s="3">
        <f t="shared" si="1386"/>
        <v>1289.4574600000001</v>
      </c>
      <c r="G8849" s="8">
        <f t="shared" si="1389"/>
        <v>0</v>
      </c>
      <c r="H8849" s="7">
        <f t="shared" si="1381"/>
        <v>0</v>
      </c>
      <c r="I8849" s="7">
        <f t="shared" si="1382"/>
        <v>0</v>
      </c>
      <c r="J8849">
        <f t="shared" si="1383"/>
        <v>0</v>
      </c>
      <c r="K8849">
        <f t="shared" si="1387"/>
        <v>0</v>
      </c>
      <c r="L8849">
        <f t="shared" si="1384"/>
        <v>0</v>
      </c>
      <c r="M8849" s="66" t="str">
        <f t="shared" si="1380"/>
        <v xml:space="preserve"> </v>
      </c>
    </row>
    <row r="8850" spans="1:13" x14ac:dyDescent="0.25">
      <c r="A8850" s="25">
        <f t="shared" si="1388"/>
        <v>8850</v>
      </c>
      <c r="B8850" s="35">
        <f>+INDEX(Исходные_данные!A:Z,A8850+$X$32-1,$X$30)</f>
        <v>0</v>
      </c>
      <c r="C8850" s="25">
        <f>+IFERROR(_xlfn.NUMBERVALUE(INDEX(Исходные_данные!A:Z,A8850+$X$32-1,$X$31),"."),0)</f>
        <v>0</v>
      </c>
      <c r="D8850" s="51"/>
      <c r="E8850" s="3">
        <f t="shared" si="1385"/>
        <v>1289.4580000000001</v>
      </c>
      <c r="F8850" s="3">
        <f t="shared" si="1386"/>
        <v>1289.4574600000001</v>
      </c>
      <c r="G8850" s="8">
        <f t="shared" si="1389"/>
        <v>0</v>
      </c>
      <c r="H8850" s="7">
        <f t="shared" si="1381"/>
        <v>0</v>
      </c>
      <c r="I8850" s="7">
        <f t="shared" si="1382"/>
        <v>0</v>
      </c>
      <c r="J8850">
        <f t="shared" si="1383"/>
        <v>0</v>
      </c>
      <c r="K8850">
        <f t="shared" si="1387"/>
        <v>0</v>
      </c>
      <c r="L8850">
        <f t="shared" si="1384"/>
        <v>0</v>
      </c>
      <c r="M8850" s="66" t="str">
        <f t="shared" si="1380"/>
        <v xml:space="preserve"> </v>
      </c>
    </row>
    <row r="8851" spans="1:13" x14ac:dyDescent="0.25">
      <c r="A8851" s="25">
        <f t="shared" si="1388"/>
        <v>8851</v>
      </c>
      <c r="B8851" s="35">
        <f>+INDEX(Исходные_данные!A:Z,A8851+$X$32-1,$X$30)</f>
        <v>0</v>
      </c>
      <c r="C8851" s="25">
        <f>+IFERROR(_xlfn.NUMBERVALUE(INDEX(Исходные_данные!A:Z,A8851+$X$32-1,$X$31),"."),0)</f>
        <v>0</v>
      </c>
      <c r="D8851" s="51"/>
      <c r="E8851" s="3">
        <f t="shared" si="1385"/>
        <v>1289.4580000000001</v>
      </c>
      <c r="F8851" s="3">
        <f t="shared" si="1386"/>
        <v>1289.4574600000001</v>
      </c>
      <c r="G8851" s="8">
        <f t="shared" si="1389"/>
        <v>0</v>
      </c>
      <c r="H8851" s="7">
        <f t="shared" si="1381"/>
        <v>0</v>
      </c>
      <c r="I8851" s="7">
        <f t="shared" si="1382"/>
        <v>0</v>
      </c>
      <c r="J8851">
        <f t="shared" si="1383"/>
        <v>0</v>
      </c>
      <c r="K8851">
        <f t="shared" si="1387"/>
        <v>0</v>
      </c>
      <c r="L8851">
        <f t="shared" si="1384"/>
        <v>0</v>
      </c>
      <c r="M8851" s="66" t="str">
        <f t="shared" si="1380"/>
        <v xml:space="preserve"> </v>
      </c>
    </row>
    <row r="8852" spans="1:13" x14ac:dyDescent="0.25">
      <c r="A8852" s="25">
        <f t="shared" si="1388"/>
        <v>8852</v>
      </c>
      <c r="B8852" s="35">
        <f>+INDEX(Исходные_данные!A:Z,A8852+$X$32-1,$X$30)</f>
        <v>0</v>
      </c>
      <c r="C8852" s="25">
        <f>+IFERROR(_xlfn.NUMBERVALUE(INDEX(Исходные_данные!A:Z,A8852+$X$32-1,$X$31),"."),0)</f>
        <v>0</v>
      </c>
      <c r="D8852" s="51"/>
      <c r="E8852" s="3">
        <f t="shared" si="1385"/>
        <v>1289.4580000000001</v>
      </c>
      <c r="F8852" s="3">
        <f t="shared" si="1386"/>
        <v>1289.4574600000001</v>
      </c>
      <c r="G8852" s="8">
        <f t="shared" si="1389"/>
        <v>0</v>
      </c>
      <c r="H8852" s="7">
        <f t="shared" si="1381"/>
        <v>0</v>
      </c>
      <c r="I8852" s="7">
        <f t="shared" si="1382"/>
        <v>0</v>
      </c>
      <c r="J8852">
        <f t="shared" si="1383"/>
        <v>0</v>
      </c>
      <c r="K8852">
        <f t="shared" si="1387"/>
        <v>0</v>
      </c>
      <c r="L8852">
        <f t="shared" si="1384"/>
        <v>0</v>
      </c>
      <c r="M8852" s="66" t="str">
        <f t="shared" si="1380"/>
        <v xml:space="preserve"> </v>
      </c>
    </row>
    <row r="8853" spans="1:13" x14ac:dyDescent="0.25">
      <c r="A8853" s="25">
        <f t="shared" si="1388"/>
        <v>8853</v>
      </c>
      <c r="B8853" s="35">
        <f>+INDEX(Исходные_данные!A:Z,A8853+$X$32-1,$X$30)</f>
        <v>0</v>
      </c>
      <c r="C8853" s="25">
        <f>+IFERROR(_xlfn.NUMBERVALUE(INDEX(Исходные_данные!A:Z,A8853+$X$32-1,$X$31),"."),0)</f>
        <v>0</v>
      </c>
      <c r="D8853" s="51"/>
      <c r="E8853" s="3">
        <f t="shared" si="1385"/>
        <v>1289.4580000000001</v>
      </c>
      <c r="F8853" s="3">
        <f t="shared" si="1386"/>
        <v>1289.4574600000001</v>
      </c>
      <c r="G8853" s="8">
        <f t="shared" si="1389"/>
        <v>0</v>
      </c>
      <c r="H8853" s="7">
        <f t="shared" si="1381"/>
        <v>0</v>
      </c>
      <c r="I8853" s="7">
        <f t="shared" si="1382"/>
        <v>0</v>
      </c>
      <c r="J8853">
        <f t="shared" si="1383"/>
        <v>0</v>
      </c>
      <c r="K8853">
        <f t="shared" si="1387"/>
        <v>0</v>
      </c>
      <c r="L8853">
        <f t="shared" si="1384"/>
        <v>0</v>
      </c>
      <c r="M8853" s="66" t="str">
        <f t="shared" si="1380"/>
        <v xml:space="preserve"> </v>
      </c>
    </row>
    <row r="8854" spans="1:13" x14ac:dyDescent="0.25">
      <c r="A8854" s="25">
        <f t="shared" si="1388"/>
        <v>8854</v>
      </c>
      <c r="B8854" s="35">
        <f>+INDEX(Исходные_данные!A:Z,A8854+$X$32-1,$X$30)</f>
        <v>0</v>
      </c>
      <c r="C8854" s="25">
        <f>+IFERROR(_xlfn.NUMBERVALUE(INDEX(Исходные_данные!A:Z,A8854+$X$32-1,$X$31),"."),0)</f>
        <v>0</v>
      </c>
      <c r="D8854" s="51"/>
      <c r="E8854" s="3">
        <f t="shared" si="1385"/>
        <v>1289.4580000000001</v>
      </c>
      <c r="F8854" s="3">
        <f t="shared" si="1386"/>
        <v>1289.4574600000001</v>
      </c>
      <c r="G8854" s="8">
        <f t="shared" si="1389"/>
        <v>0</v>
      </c>
      <c r="H8854" s="7">
        <f t="shared" si="1381"/>
        <v>0</v>
      </c>
      <c r="I8854" s="7">
        <f t="shared" si="1382"/>
        <v>0</v>
      </c>
      <c r="J8854">
        <f t="shared" si="1383"/>
        <v>0</v>
      </c>
      <c r="K8854">
        <f t="shared" si="1387"/>
        <v>0</v>
      </c>
      <c r="L8854">
        <f t="shared" si="1384"/>
        <v>0</v>
      </c>
      <c r="M8854" s="66" t="str">
        <f t="shared" si="1380"/>
        <v xml:space="preserve"> </v>
      </c>
    </row>
    <row r="8855" spans="1:13" x14ac:dyDescent="0.25">
      <c r="A8855" s="25">
        <f t="shared" si="1388"/>
        <v>8855</v>
      </c>
      <c r="B8855" s="35">
        <f>+INDEX(Исходные_данные!A:Z,A8855+$X$32-1,$X$30)</f>
        <v>0</v>
      </c>
      <c r="C8855" s="25">
        <f>+IFERROR(_xlfn.NUMBERVALUE(INDEX(Исходные_данные!A:Z,A8855+$X$32-1,$X$31),"."),0)</f>
        <v>0</v>
      </c>
      <c r="D8855" s="51"/>
      <c r="E8855" s="3">
        <f t="shared" si="1385"/>
        <v>1289.4580000000001</v>
      </c>
      <c r="F8855" s="3">
        <f t="shared" si="1386"/>
        <v>1289.4574600000001</v>
      </c>
      <c r="G8855" s="8">
        <f t="shared" si="1389"/>
        <v>0</v>
      </c>
      <c r="H8855" s="7">
        <f t="shared" si="1381"/>
        <v>0</v>
      </c>
      <c r="I8855" s="7">
        <f t="shared" si="1382"/>
        <v>0</v>
      </c>
      <c r="J8855">
        <f t="shared" si="1383"/>
        <v>0</v>
      </c>
      <c r="K8855">
        <f t="shared" si="1387"/>
        <v>0</v>
      </c>
      <c r="L8855">
        <f t="shared" si="1384"/>
        <v>0</v>
      </c>
      <c r="M8855" s="66" t="str">
        <f t="shared" si="1380"/>
        <v xml:space="preserve"> </v>
      </c>
    </row>
    <row r="8856" spans="1:13" x14ac:dyDescent="0.25">
      <c r="A8856" s="25">
        <f t="shared" si="1388"/>
        <v>8856</v>
      </c>
      <c r="B8856" s="35">
        <f>+INDEX(Исходные_данные!A:Z,A8856+$X$32-1,$X$30)</f>
        <v>0</v>
      </c>
      <c r="C8856" s="25">
        <f>+IFERROR(_xlfn.NUMBERVALUE(INDEX(Исходные_данные!A:Z,A8856+$X$32-1,$X$31),"."),0)</f>
        <v>0</v>
      </c>
      <c r="D8856" s="51"/>
      <c r="E8856" s="3">
        <f t="shared" si="1385"/>
        <v>1289.4580000000001</v>
      </c>
      <c r="F8856" s="3">
        <f t="shared" si="1386"/>
        <v>1289.4574600000001</v>
      </c>
      <c r="G8856" s="8">
        <f t="shared" si="1389"/>
        <v>0</v>
      </c>
      <c r="H8856" s="7">
        <f t="shared" si="1381"/>
        <v>0</v>
      </c>
      <c r="I8856" s="7">
        <f t="shared" si="1382"/>
        <v>0</v>
      </c>
      <c r="J8856">
        <f t="shared" si="1383"/>
        <v>0</v>
      </c>
      <c r="K8856">
        <f t="shared" si="1387"/>
        <v>0</v>
      </c>
      <c r="L8856">
        <f t="shared" si="1384"/>
        <v>0</v>
      </c>
      <c r="M8856" s="66" t="str">
        <f t="shared" si="1380"/>
        <v xml:space="preserve"> </v>
      </c>
    </row>
    <row r="8857" spans="1:13" x14ac:dyDescent="0.25">
      <c r="A8857" s="25">
        <f t="shared" si="1388"/>
        <v>8857</v>
      </c>
      <c r="B8857" s="35">
        <f>+INDEX(Исходные_данные!A:Z,A8857+$X$32-1,$X$30)</f>
        <v>0</v>
      </c>
      <c r="C8857" s="25">
        <f>+IFERROR(_xlfn.NUMBERVALUE(INDEX(Исходные_данные!A:Z,A8857+$X$32-1,$X$31),"."),0)</f>
        <v>0</v>
      </c>
      <c r="D8857" s="51"/>
      <c r="E8857" s="3">
        <f t="shared" si="1385"/>
        <v>1289.4580000000001</v>
      </c>
      <c r="F8857" s="3">
        <f t="shared" si="1386"/>
        <v>1289.4574600000001</v>
      </c>
      <c r="G8857" s="8">
        <f t="shared" si="1389"/>
        <v>0</v>
      </c>
      <c r="H8857" s="7">
        <f t="shared" si="1381"/>
        <v>0</v>
      </c>
      <c r="I8857" s="7">
        <f t="shared" si="1382"/>
        <v>0</v>
      </c>
      <c r="J8857">
        <f t="shared" si="1383"/>
        <v>0</v>
      </c>
      <c r="K8857">
        <f t="shared" si="1387"/>
        <v>0</v>
      </c>
      <c r="L8857">
        <f t="shared" si="1384"/>
        <v>0</v>
      </c>
      <c r="M8857" s="66" t="str">
        <f t="shared" si="1380"/>
        <v xml:space="preserve"> </v>
      </c>
    </row>
    <row r="8858" spans="1:13" x14ac:dyDescent="0.25">
      <c r="A8858" s="25">
        <f t="shared" si="1388"/>
        <v>8858</v>
      </c>
      <c r="B8858" s="35">
        <f>+INDEX(Исходные_данные!A:Z,A8858+$X$32-1,$X$30)</f>
        <v>0</v>
      </c>
      <c r="C8858" s="25">
        <f>+IFERROR(_xlfn.NUMBERVALUE(INDEX(Исходные_данные!A:Z,A8858+$X$32-1,$X$31),"."),0)</f>
        <v>0</v>
      </c>
      <c r="D8858" s="51"/>
      <c r="E8858" s="3">
        <f t="shared" si="1385"/>
        <v>1289.4580000000001</v>
      </c>
      <c r="F8858" s="3">
        <f t="shared" si="1386"/>
        <v>1289.4574600000001</v>
      </c>
      <c r="G8858" s="8">
        <f t="shared" si="1389"/>
        <v>0</v>
      </c>
      <c r="H8858" s="7">
        <f t="shared" si="1381"/>
        <v>0</v>
      </c>
      <c r="I8858" s="7">
        <f t="shared" si="1382"/>
        <v>0</v>
      </c>
      <c r="J8858">
        <f t="shared" si="1383"/>
        <v>0</v>
      </c>
      <c r="K8858">
        <f t="shared" si="1387"/>
        <v>0</v>
      </c>
      <c r="L8858">
        <f t="shared" si="1384"/>
        <v>0</v>
      </c>
      <c r="M8858" s="66" t="str">
        <f t="shared" si="1380"/>
        <v xml:space="preserve"> </v>
      </c>
    </row>
    <row r="8859" spans="1:13" x14ac:dyDescent="0.25">
      <c r="A8859" s="25">
        <f t="shared" si="1388"/>
        <v>8859</v>
      </c>
      <c r="B8859" s="35">
        <f>+INDEX(Исходные_данные!A:Z,A8859+$X$32-1,$X$30)</f>
        <v>0</v>
      </c>
      <c r="C8859" s="25">
        <f>+IFERROR(_xlfn.NUMBERVALUE(INDEX(Исходные_данные!A:Z,A8859+$X$32-1,$X$31),"."),0)</f>
        <v>0</v>
      </c>
      <c r="D8859" s="51"/>
      <c r="E8859" s="3">
        <f t="shared" si="1385"/>
        <v>1289.4580000000001</v>
      </c>
      <c r="F8859" s="3">
        <f t="shared" si="1386"/>
        <v>1289.4574600000001</v>
      </c>
      <c r="G8859" s="8">
        <f t="shared" si="1389"/>
        <v>0</v>
      </c>
      <c r="H8859" s="7">
        <f t="shared" si="1381"/>
        <v>0</v>
      </c>
      <c r="I8859" s="7">
        <f t="shared" si="1382"/>
        <v>0</v>
      </c>
      <c r="J8859">
        <f t="shared" si="1383"/>
        <v>0</v>
      </c>
      <c r="K8859">
        <f t="shared" si="1387"/>
        <v>0</v>
      </c>
      <c r="L8859">
        <f t="shared" si="1384"/>
        <v>0</v>
      </c>
      <c r="M8859" s="66" t="str">
        <f t="shared" si="1380"/>
        <v xml:space="preserve"> </v>
      </c>
    </row>
    <row r="8860" spans="1:13" x14ac:dyDescent="0.25">
      <c r="A8860" s="25">
        <f t="shared" si="1388"/>
        <v>8860</v>
      </c>
      <c r="B8860" s="35">
        <f>+INDEX(Исходные_данные!A:Z,A8860+$X$32-1,$X$30)</f>
        <v>0</v>
      </c>
      <c r="C8860" s="25">
        <f>+IFERROR(_xlfn.NUMBERVALUE(INDEX(Исходные_данные!A:Z,A8860+$X$32-1,$X$31),"."),0)</f>
        <v>0</v>
      </c>
      <c r="D8860" s="51"/>
      <c r="E8860" s="3">
        <f t="shared" si="1385"/>
        <v>1289.4580000000001</v>
      </c>
      <c r="F8860" s="3">
        <f t="shared" si="1386"/>
        <v>1289.4574600000001</v>
      </c>
      <c r="G8860" s="8">
        <f t="shared" si="1389"/>
        <v>0</v>
      </c>
      <c r="H8860" s="7">
        <f t="shared" si="1381"/>
        <v>0</v>
      </c>
      <c r="I8860" s="7">
        <f t="shared" si="1382"/>
        <v>0</v>
      </c>
      <c r="J8860">
        <f t="shared" si="1383"/>
        <v>0</v>
      </c>
      <c r="K8860">
        <f t="shared" si="1387"/>
        <v>0</v>
      </c>
      <c r="L8860">
        <f t="shared" si="1384"/>
        <v>0</v>
      </c>
      <c r="M8860" s="66" t="str">
        <f t="shared" ref="M8860:M8923" si="1390">IF(AC8875=1,"",+CONCATENATE(IF($AC$43=1,CONCATENATE(D8860," "),""),IF($AC$44=1,CONCATENATE(E8860," (",TEXT(G8860,"0,0"),"%)"),"")))</f>
        <v xml:space="preserve"> </v>
      </c>
    </row>
    <row r="8861" spans="1:13" x14ac:dyDescent="0.25">
      <c r="A8861" s="25">
        <f t="shared" si="1388"/>
        <v>8861</v>
      </c>
      <c r="B8861" s="35">
        <f>+INDEX(Исходные_данные!A:Z,A8861+$X$32-1,$X$30)</f>
        <v>0</v>
      </c>
      <c r="C8861" s="25">
        <f>+IFERROR(_xlfn.NUMBERVALUE(INDEX(Исходные_данные!A:Z,A8861+$X$32-1,$X$31),"."),0)</f>
        <v>0</v>
      </c>
      <c r="D8861" s="51"/>
      <c r="E8861" s="3">
        <f t="shared" si="1385"/>
        <v>1289.4580000000001</v>
      </c>
      <c r="F8861" s="3">
        <f t="shared" si="1386"/>
        <v>1289.4574600000001</v>
      </c>
      <c r="G8861" s="8">
        <f t="shared" si="1389"/>
        <v>0</v>
      </c>
      <c r="H8861" s="7">
        <f t="shared" si="1381"/>
        <v>0</v>
      </c>
      <c r="I8861" s="7">
        <f t="shared" si="1382"/>
        <v>0</v>
      </c>
      <c r="J8861">
        <f t="shared" si="1383"/>
        <v>0</v>
      </c>
      <c r="K8861">
        <f t="shared" si="1387"/>
        <v>0</v>
      </c>
      <c r="L8861">
        <f t="shared" si="1384"/>
        <v>0</v>
      </c>
      <c r="M8861" s="66" t="str">
        <f t="shared" si="1390"/>
        <v xml:space="preserve"> </v>
      </c>
    </row>
    <row r="8862" spans="1:13" x14ac:dyDescent="0.25">
      <c r="A8862" s="25">
        <f t="shared" si="1388"/>
        <v>8862</v>
      </c>
      <c r="B8862" s="35">
        <f>+INDEX(Исходные_данные!A:Z,A8862+$X$32-1,$X$30)</f>
        <v>0</v>
      </c>
      <c r="C8862" s="25">
        <f>+IFERROR(_xlfn.NUMBERVALUE(INDEX(Исходные_данные!A:Z,A8862+$X$32-1,$X$31),"."),0)</f>
        <v>0</v>
      </c>
      <c r="D8862" s="51"/>
      <c r="E8862" s="3">
        <f t="shared" si="1385"/>
        <v>1289.4580000000001</v>
      </c>
      <c r="F8862" s="3">
        <f t="shared" si="1386"/>
        <v>1289.4574600000001</v>
      </c>
      <c r="G8862" s="8">
        <f t="shared" si="1389"/>
        <v>0</v>
      </c>
      <c r="H8862" s="7">
        <f t="shared" si="1381"/>
        <v>0</v>
      </c>
      <c r="I8862" s="7">
        <f t="shared" si="1382"/>
        <v>0</v>
      </c>
      <c r="J8862">
        <f t="shared" si="1383"/>
        <v>0</v>
      </c>
      <c r="K8862">
        <f t="shared" si="1387"/>
        <v>0</v>
      </c>
      <c r="L8862">
        <f t="shared" si="1384"/>
        <v>0</v>
      </c>
      <c r="M8862" s="66" t="str">
        <f t="shared" si="1390"/>
        <v xml:space="preserve"> </v>
      </c>
    </row>
    <row r="8863" spans="1:13" x14ac:dyDescent="0.25">
      <c r="A8863" s="25">
        <f t="shared" si="1388"/>
        <v>8863</v>
      </c>
      <c r="B8863" s="35">
        <f>+INDEX(Исходные_данные!A:Z,A8863+$X$32-1,$X$30)</f>
        <v>0</v>
      </c>
      <c r="C8863" s="25">
        <f>+IFERROR(_xlfn.NUMBERVALUE(INDEX(Исходные_данные!A:Z,A8863+$X$32-1,$X$31),"."),0)</f>
        <v>0</v>
      </c>
      <c r="D8863" s="51"/>
      <c r="E8863" s="3">
        <f t="shared" si="1385"/>
        <v>1289.4580000000001</v>
      </c>
      <c r="F8863" s="3">
        <f t="shared" si="1386"/>
        <v>1289.4574600000001</v>
      </c>
      <c r="G8863" s="8">
        <f t="shared" si="1389"/>
        <v>0</v>
      </c>
      <c r="H8863" s="7">
        <f t="shared" si="1381"/>
        <v>0</v>
      </c>
      <c r="I8863" s="7">
        <f t="shared" si="1382"/>
        <v>0</v>
      </c>
      <c r="J8863">
        <f t="shared" si="1383"/>
        <v>0</v>
      </c>
      <c r="K8863">
        <f t="shared" si="1387"/>
        <v>0</v>
      </c>
      <c r="L8863">
        <f t="shared" si="1384"/>
        <v>0</v>
      </c>
      <c r="M8863" s="66" t="str">
        <f t="shared" si="1390"/>
        <v xml:space="preserve"> </v>
      </c>
    </row>
    <row r="8864" spans="1:13" x14ac:dyDescent="0.25">
      <c r="A8864" s="25">
        <f t="shared" si="1388"/>
        <v>8864</v>
      </c>
      <c r="B8864" s="35">
        <f>+INDEX(Исходные_данные!A:Z,A8864+$X$32-1,$X$30)</f>
        <v>0</v>
      </c>
      <c r="C8864" s="25">
        <f>+IFERROR(_xlfn.NUMBERVALUE(INDEX(Исходные_данные!A:Z,A8864+$X$32-1,$X$31),"."),0)</f>
        <v>0</v>
      </c>
      <c r="D8864" s="51"/>
      <c r="E8864" s="3">
        <f t="shared" si="1385"/>
        <v>1289.4580000000001</v>
      </c>
      <c r="F8864" s="3">
        <f t="shared" si="1386"/>
        <v>1289.4574600000001</v>
      </c>
      <c r="G8864" s="8">
        <f t="shared" si="1389"/>
        <v>0</v>
      </c>
      <c r="H8864" s="7">
        <f t="shared" si="1381"/>
        <v>0</v>
      </c>
      <c r="I8864" s="7">
        <f t="shared" si="1382"/>
        <v>0</v>
      </c>
      <c r="J8864">
        <f t="shared" si="1383"/>
        <v>0</v>
      </c>
      <c r="K8864">
        <f t="shared" si="1387"/>
        <v>0</v>
      </c>
      <c r="L8864">
        <f t="shared" si="1384"/>
        <v>0</v>
      </c>
      <c r="M8864" s="66" t="str">
        <f t="shared" si="1390"/>
        <v xml:space="preserve"> </v>
      </c>
    </row>
    <row r="8865" spans="1:13" x14ac:dyDescent="0.25">
      <c r="A8865" s="25">
        <f t="shared" si="1388"/>
        <v>8865</v>
      </c>
      <c r="B8865" s="35">
        <f>+INDEX(Исходные_данные!A:Z,A8865+$X$32-1,$X$30)</f>
        <v>0</v>
      </c>
      <c r="C8865" s="25">
        <f>+IFERROR(_xlfn.NUMBERVALUE(INDEX(Исходные_данные!A:Z,A8865+$X$32-1,$X$31),"."),0)</f>
        <v>0</v>
      </c>
      <c r="D8865" s="51"/>
      <c r="E8865" s="3">
        <f t="shared" si="1385"/>
        <v>1289.4580000000001</v>
      </c>
      <c r="F8865" s="3">
        <f t="shared" si="1386"/>
        <v>1289.4574600000001</v>
      </c>
      <c r="G8865" s="8">
        <f t="shared" si="1389"/>
        <v>0</v>
      </c>
      <c r="H8865" s="7">
        <f t="shared" si="1381"/>
        <v>0</v>
      </c>
      <c r="I8865" s="7">
        <f t="shared" si="1382"/>
        <v>0</v>
      </c>
      <c r="J8865">
        <f t="shared" si="1383"/>
        <v>0</v>
      </c>
      <c r="K8865">
        <f t="shared" si="1387"/>
        <v>0</v>
      </c>
      <c r="L8865">
        <f t="shared" si="1384"/>
        <v>0</v>
      </c>
      <c r="M8865" s="66" t="str">
        <f t="shared" si="1390"/>
        <v xml:space="preserve"> </v>
      </c>
    </row>
    <row r="8866" spans="1:13" x14ac:dyDescent="0.25">
      <c r="A8866" s="25">
        <f t="shared" si="1388"/>
        <v>8866</v>
      </c>
      <c r="B8866" s="35">
        <f>+INDEX(Исходные_данные!A:Z,A8866+$X$32-1,$X$30)</f>
        <v>0</v>
      </c>
      <c r="C8866" s="25">
        <f>+IFERROR(_xlfn.NUMBERVALUE(INDEX(Исходные_данные!A:Z,A8866+$X$32-1,$X$31),"."),0)</f>
        <v>0</v>
      </c>
      <c r="D8866" s="51"/>
      <c r="E8866" s="3">
        <f t="shared" si="1385"/>
        <v>1289.4580000000001</v>
      </c>
      <c r="F8866" s="3">
        <f t="shared" si="1386"/>
        <v>1289.4574600000001</v>
      </c>
      <c r="G8866" s="8">
        <f t="shared" si="1389"/>
        <v>0</v>
      </c>
      <c r="H8866" s="7">
        <f t="shared" si="1381"/>
        <v>0</v>
      </c>
      <c r="I8866" s="7">
        <f t="shared" si="1382"/>
        <v>0</v>
      </c>
      <c r="J8866">
        <f t="shared" si="1383"/>
        <v>0</v>
      </c>
      <c r="K8866">
        <f t="shared" si="1387"/>
        <v>0</v>
      </c>
      <c r="L8866">
        <f t="shared" si="1384"/>
        <v>0</v>
      </c>
      <c r="M8866" s="66" t="str">
        <f t="shared" si="1390"/>
        <v xml:space="preserve"> </v>
      </c>
    </row>
    <row r="8867" spans="1:13" x14ac:dyDescent="0.25">
      <c r="A8867" s="25">
        <f t="shared" si="1388"/>
        <v>8867</v>
      </c>
      <c r="B8867" s="35">
        <f>+INDEX(Исходные_данные!A:Z,A8867+$X$32-1,$X$30)</f>
        <v>0</v>
      </c>
      <c r="C8867" s="25">
        <f>+IFERROR(_xlfn.NUMBERVALUE(INDEX(Исходные_данные!A:Z,A8867+$X$32-1,$X$31),"."),0)</f>
        <v>0</v>
      </c>
      <c r="D8867" s="51"/>
      <c r="E8867" s="3">
        <f t="shared" si="1385"/>
        <v>1289.4580000000001</v>
      </c>
      <c r="F8867" s="3">
        <f t="shared" si="1386"/>
        <v>1289.4574600000001</v>
      </c>
      <c r="G8867" s="8">
        <f t="shared" si="1389"/>
        <v>0</v>
      </c>
      <c r="H8867" s="7">
        <f t="shared" si="1381"/>
        <v>0</v>
      </c>
      <c r="I8867" s="7">
        <f t="shared" si="1382"/>
        <v>0</v>
      </c>
      <c r="J8867">
        <f t="shared" si="1383"/>
        <v>0</v>
      </c>
      <c r="K8867">
        <f t="shared" si="1387"/>
        <v>0</v>
      </c>
      <c r="L8867">
        <f t="shared" si="1384"/>
        <v>0</v>
      </c>
      <c r="M8867" s="66" t="str">
        <f t="shared" si="1390"/>
        <v xml:space="preserve"> </v>
      </c>
    </row>
    <row r="8868" spans="1:13" x14ac:dyDescent="0.25">
      <c r="A8868" s="25">
        <f t="shared" si="1388"/>
        <v>8868</v>
      </c>
      <c r="B8868" s="35">
        <f>+INDEX(Исходные_данные!A:Z,A8868+$X$32-1,$X$30)</f>
        <v>0</v>
      </c>
      <c r="C8868" s="25">
        <f>+IFERROR(_xlfn.NUMBERVALUE(INDEX(Исходные_данные!A:Z,A8868+$X$32-1,$X$31),"."),0)</f>
        <v>0</v>
      </c>
      <c r="D8868" s="51"/>
      <c r="E8868" s="3">
        <f t="shared" si="1385"/>
        <v>1289.4580000000001</v>
      </c>
      <c r="F8868" s="3">
        <f t="shared" si="1386"/>
        <v>1289.4574600000001</v>
      </c>
      <c r="G8868" s="8">
        <f t="shared" si="1389"/>
        <v>0</v>
      </c>
      <c r="H8868" s="7">
        <f t="shared" si="1381"/>
        <v>0</v>
      </c>
      <c r="I8868" s="7">
        <f t="shared" si="1382"/>
        <v>0</v>
      </c>
      <c r="J8868">
        <f t="shared" si="1383"/>
        <v>0</v>
      </c>
      <c r="K8868">
        <f t="shared" si="1387"/>
        <v>0</v>
      </c>
      <c r="L8868">
        <f t="shared" si="1384"/>
        <v>0</v>
      </c>
      <c r="M8868" s="66" t="str">
        <f t="shared" si="1390"/>
        <v xml:space="preserve"> </v>
      </c>
    </row>
    <row r="8869" spans="1:13" x14ac:dyDescent="0.25">
      <c r="A8869" s="25">
        <f t="shared" si="1388"/>
        <v>8869</v>
      </c>
      <c r="B8869" s="35">
        <f>+INDEX(Исходные_данные!A:Z,A8869+$X$32-1,$X$30)</f>
        <v>0</v>
      </c>
      <c r="C8869" s="25">
        <f>+IFERROR(_xlfn.NUMBERVALUE(INDEX(Исходные_данные!A:Z,A8869+$X$32-1,$X$31),"."),0)</f>
        <v>0</v>
      </c>
      <c r="D8869" s="51"/>
      <c r="E8869" s="3">
        <f t="shared" si="1385"/>
        <v>1289.4580000000001</v>
      </c>
      <c r="F8869" s="3">
        <f t="shared" si="1386"/>
        <v>1289.4574600000001</v>
      </c>
      <c r="G8869" s="8">
        <f t="shared" si="1389"/>
        <v>0</v>
      </c>
      <c r="H8869" s="7">
        <f t="shared" si="1381"/>
        <v>0</v>
      </c>
      <c r="I8869" s="7">
        <f t="shared" si="1382"/>
        <v>0</v>
      </c>
      <c r="J8869">
        <f t="shared" si="1383"/>
        <v>0</v>
      </c>
      <c r="K8869">
        <f t="shared" si="1387"/>
        <v>0</v>
      </c>
      <c r="L8869">
        <f t="shared" si="1384"/>
        <v>0</v>
      </c>
      <c r="M8869" s="66" t="str">
        <f t="shared" si="1390"/>
        <v xml:space="preserve"> </v>
      </c>
    </row>
    <row r="8870" spans="1:13" x14ac:dyDescent="0.25">
      <c r="A8870" s="25">
        <f t="shared" si="1388"/>
        <v>8870</v>
      </c>
      <c r="B8870" s="35">
        <f>+INDEX(Исходные_данные!A:Z,A8870+$X$32-1,$X$30)</f>
        <v>0</v>
      </c>
      <c r="C8870" s="25">
        <f>+IFERROR(_xlfn.NUMBERVALUE(INDEX(Исходные_данные!A:Z,A8870+$X$32-1,$X$31),"."),0)</f>
        <v>0</v>
      </c>
      <c r="D8870" s="51"/>
      <c r="E8870" s="3">
        <f t="shared" si="1385"/>
        <v>1289.4580000000001</v>
      </c>
      <c r="F8870" s="3">
        <f t="shared" si="1386"/>
        <v>1289.4574600000001</v>
      </c>
      <c r="G8870" s="8">
        <f t="shared" si="1389"/>
        <v>0</v>
      </c>
      <c r="H8870" s="7">
        <f t="shared" si="1381"/>
        <v>0</v>
      </c>
      <c r="I8870" s="7">
        <f t="shared" si="1382"/>
        <v>0</v>
      </c>
      <c r="J8870">
        <f t="shared" si="1383"/>
        <v>0</v>
      </c>
      <c r="K8870">
        <f t="shared" si="1387"/>
        <v>0</v>
      </c>
      <c r="L8870">
        <f t="shared" si="1384"/>
        <v>0</v>
      </c>
      <c r="M8870" s="66" t="str">
        <f t="shared" si="1390"/>
        <v xml:space="preserve"> </v>
      </c>
    </row>
    <row r="8871" spans="1:13" x14ac:dyDescent="0.25">
      <c r="A8871" s="25">
        <f t="shared" si="1388"/>
        <v>8871</v>
      </c>
      <c r="B8871" s="35">
        <f>+INDEX(Исходные_данные!A:Z,A8871+$X$32-1,$X$30)</f>
        <v>0</v>
      </c>
      <c r="C8871" s="25">
        <f>+IFERROR(_xlfn.NUMBERVALUE(INDEX(Исходные_данные!A:Z,A8871+$X$32-1,$X$31),"."),0)</f>
        <v>0</v>
      </c>
      <c r="D8871" s="51"/>
      <c r="E8871" s="3">
        <f t="shared" si="1385"/>
        <v>1289.4580000000001</v>
      </c>
      <c r="F8871" s="3">
        <f t="shared" si="1386"/>
        <v>1289.4574600000001</v>
      </c>
      <c r="G8871" s="8">
        <f t="shared" si="1389"/>
        <v>0</v>
      </c>
      <c r="H8871" s="7">
        <f t="shared" si="1381"/>
        <v>0</v>
      </c>
      <c r="I8871" s="7">
        <f t="shared" si="1382"/>
        <v>0</v>
      </c>
      <c r="J8871">
        <f t="shared" si="1383"/>
        <v>0</v>
      </c>
      <c r="K8871">
        <f t="shared" si="1387"/>
        <v>0</v>
      </c>
      <c r="L8871">
        <f t="shared" si="1384"/>
        <v>0</v>
      </c>
      <c r="M8871" s="66" t="str">
        <f t="shared" si="1390"/>
        <v xml:space="preserve"> </v>
      </c>
    </row>
    <row r="8872" spans="1:13" x14ac:dyDescent="0.25">
      <c r="A8872" s="25">
        <f t="shared" si="1388"/>
        <v>8872</v>
      </c>
      <c r="B8872" s="35">
        <f>+INDEX(Исходные_данные!A:Z,A8872+$X$32-1,$X$30)</f>
        <v>0</v>
      </c>
      <c r="C8872" s="25">
        <f>+IFERROR(_xlfn.NUMBERVALUE(INDEX(Исходные_данные!A:Z,A8872+$X$32-1,$X$31),"."),0)</f>
        <v>0</v>
      </c>
      <c r="D8872" s="51"/>
      <c r="E8872" s="3">
        <f t="shared" si="1385"/>
        <v>1289.4580000000001</v>
      </c>
      <c r="F8872" s="3">
        <f t="shared" si="1386"/>
        <v>1289.4574600000001</v>
      </c>
      <c r="G8872" s="8">
        <f t="shared" si="1389"/>
        <v>0</v>
      </c>
      <c r="H8872" s="7">
        <f t="shared" si="1381"/>
        <v>0</v>
      </c>
      <c r="I8872" s="7">
        <f t="shared" si="1382"/>
        <v>0</v>
      </c>
      <c r="J8872">
        <f t="shared" si="1383"/>
        <v>0</v>
      </c>
      <c r="K8872">
        <f t="shared" si="1387"/>
        <v>0</v>
      </c>
      <c r="L8872">
        <f t="shared" si="1384"/>
        <v>0</v>
      </c>
      <c r="M8872" s="66" t="str">
        <f t="shared" si="1390"/>
        <v xml:space="preserve"> </v>
      </c>
    </row>
    <row r="8873" spans="1:13" x14ac:dyDescent="0.25">
      <c r="A8873" s="25">
        <f t="shared" si="1388"/>
        <v>8873</v>
      </c>
      <c r="B8873" s="35">
        <f>+INDEX(Исходные_данные!A:Z,A8873+$X$32-1,$X$30)</f>
        <v>0</v>
      </c>
      <c r="C8873" s="25">
        <f>+IFERROR(_xlfn.NUMBERVALUE(INDEX(Исходные_данные!A:Z,A8873+$X$32-1,$X$31),"."),0)</f>
        <v>0</v>
      </c>
      <c r="D8873" s="51"/>
      <c r="E8873" s="3">
        <f t="shared" si="1385"/>
        <v>1289.4580000000001</v>
      </c>
      <c r="F8873" s="3">
        <f t="shared" si="1386"/>
        <v>1289.4574600000001</v>
      </c>
      <c r="G8873" s="8">
        <f t="shared" si="1389"/>
        <v>0</v>
      </c>
      <c r="H8873" s="7">
        <f t="shared" si="1381"/>
        <v>0</v>
      </c>
      <c r="I8873" s="7">
        <f t="shared" si="1382"/>
        <v>0</v>
      </c>
      <c r="J8873">
        <f t="shared" si="1383"/>
        <v>0</v>
      </c>
      <c r="K8873">
        <f t="shared" si="1387"/>
        <v>0</v>
      </c>
      <c r="L8873">
        <f t="shared" si="1384"/>
        <v>0</v>
      </c>
      <c r="M8873" s="66" t="str">
        <f t="shared" si="1390"/>
        <v xml:space="preserve"> </v>
      </c>
    </row>
    <row r="8874" spans="1:13" x14ac:dyDescent="0.25">
      <c r="A8874" s="25">
        <f t="shared" si="1388"/>
        <v>8874</v>
      </c>
      <c r="B8874" s="35">
        <f>+INDEX(Исходные_данные!A:Z,A8874+$X$32-1,$X$30)</f>
        <v>0</v>
      </c>
      <c r="C8874" s="25">
        <f>+IFERROR(_xlfn.NUMBERVALUE(INDEX(Исходные_данные!A:Z,A8874+$X$32-1,$X$31),"."),0)</f>
        <v>0</v>
      </c>
      <c r="D8874" s="51"/>
      <c r="E8874" s="3">
        <f t="shared" si="1385"/>
        <v>1289.4580000000001</v>
      </c>
      <c r="F8874" s="3">
        <f t="shared" si="1386"/>
        <v>1289.4574600000001</v>
      </c>
      <c r="G8874" s="8">
        <f t="shared" si="1389"/>
        <v>0</v>
      </c>
      <c r="H8874" s="7">
        <f t="shared" si="1381"/>
        <v>0</v>
      </c>
      <c r="I8874" s="7">
        <f t="shared" si="1382"/>
        <v>0</v>
      </c>
      <c r="J8874">
        <f t="shared" si="1383"/>
        <v>0</v>
      </c>
      <c r="K8874">
        <f t="shared" si="1387"/>
        <v>0</v>
      </c>
      <c r="L8874">
        <f t="shared" si="1384"/>
        <v>0</v>
      </c>
      <c r="M8874" s="66" t="str">
        <f t="shared" si="1390"/>
        <v xml:space="preserve"> </v>
      </c>
    </row>
    <row r="8875" spans="1:13" x14ac:dyDescent="0.25">
      <c r="A8875" s="25">
        <f t="shared" si="1388"/>
        <v>8875</v>
      </c>
      <c r="B8875" s="35">
        <f>+INDEX(Исходные_данные!A:Z,A8875+$X$32-1,$X$30)</f>
        <v>0</v>
      </c>
      <c r="C8875" s="25">
        <f>+IFERROR(_xlfn.NUMBERVALUE(INDEX(Исходные_данные!A:Z,A8875+$X$32-1,$X$31),"."),0)</f>
        <v>0</v>
      </c>
      <c r="D8875" s="51"/>
      <c r="E8875" s="3">
        <f t="shared" si="1385"/>
        <v>1289.4580000000001</v>
      </c>
      <c r="F8875" s="3">
        <f t="shared" si="1386"/>
        <v>1289.4574600000001</v>
      </c>
      <c r="G8875" s="8">
        <f t="shared" si="1389"/>
        <v>0</v>
      </c>
      <c r="H8875" s="7">
        <f t="shared" si="1381"/>
        <v>0</v>
      </c>
      <c r="I8875" s="7">
        <f t="shared" si="1382"/>
        <v>0</v>
      </c>
      <c r="J8875">
        <f t="shared" si="1383"/>
        <v>0</v>
      </c>
      <c r="K8875">
        <f t="shared" si="1387"/>
        <v>0</v>
      </c>
      <c r="L8875">
        <f t="shared" si="1384"/>
        <v>0</v>
      </c>
      <c r="M8875" s="66" t="str">
        <f t="shared" si="1390"/>
        <v xml:space="preserve"> </v>
      </c>
    </row>
    <row r="8876" spans="1:13" x14ac:dyDescent="0.25">
      <c r="A8876" s="25">
        <f t="shared" si="1388"/>
        <v>8876</v>
      </c>
      <c r="B8876" s="35">
        <f>+INDEX(Исходные_данные!A:Z,A8876+$X$32-1,$X$30)</f>
        <v>0</v>
      </c>
      <c r="C8876" s="25">
        <f>+IFERROR(_xlfn.NUMBERVALUE(INDEX(Исходные_данные!A:Z,A8876+$X$32-1,$X$31),"."),0)</f>
        <v>0</v>
      </c>
      <c r="D8876" s="51"/>
      <c r="E8876" s="3">
        <f t="shared" si="1385"/>
        <v>1289.4580000000001</v>
      </c>
      <c r="F8876" s="3">
        <f t="shared" si="1386"/>
        <v>1289.4574600000001</v>
      </c>
      <c r="G8876" s="8">
        <f t="shared" si="1389"/>
        <v>0</v>
      </c>
      <c r="H8876" s="7">
        <f t="shared" si="1381"/>
        <v>0</v>
      </c>
      <c r="I8876" s="7">
        <f t="shared" si="1382"/>
        <v>0</v>
      </c>
      <c r="J8876">
        <f t="shared" si="1383"/>
        <v>0</v>
      </c>
      <c r="K8876">
        <f t="shared" si="1387"/>
        <v>0</v>
      </c>
      <c r="L8876">
        <f t="shared" si="1384"/>
        <v>0</v>
      </c>
      <c r="M8876" s="66" t="str">
        <f t="shared" si="1390"/>
        <v xml:space="preserve"> </v>
      </c>
    </row>
    <row r="8877" spans="1:13" x14ac:dyDescent="0.25">
      <c r="A8877" s="25">
        <f t="shared" si="1388"/>
        <v>8877</v>
      </c>
      <c r="B8877" s="35">
        <f>+INDEX(Исходные_данные!A:Z,A8877+$X$32-1,$X$30)</f>
        <v>0</v>
      </c>
      <c r="C8877" s="25">
        <f>+IFERROR(_xlfn.NUMBERVALUE(INDEX(Исходные_данные!A:Z,A8877+$X$32-1,$X$31),"."),0)</f>
        <v>0</v>
      </c>
      <c r="D8877" s="51"/>
      <c r="E8877" s="3">
        <f t="shared" si="1385"/>
        <v>1289.4580000000001</v>
      </c>
      <c r="F8877" s="3">
        <f t="shared" si="1386"/>
        <v>1289.4574600000001</v>
      </c>
      <c r="G8877" s="8">
        <f t="shared" si="1389"/>
        <v>0</v>
      </c>
      <c r="H8877" s="7">
        <f t="shared" si="1381"/>
        <v>0</v>
      </c>
      <c r="I8877" s="7">
        <f t="shared" si="1382"/>
        <v>0</v>
      </c>
      <c r="J8877">
        <f t="shared" si="1383"/>
        <v>0</v>
      </c>
      <c r="K8877">
        <f t="shared" si="1387"/>
        <v>0</v>
      </c>
      <c r="L8877">
        <f t="shared" si="1384"/>
        <v>0</v>
      </c>
      <c r="M8877" s="66" t="str">
        <f t="shared" si="1390"/>
        <v xml:space="preserve"> </v>
      </c>
    </row>
    <row r="8878" spans="1:13" x14ac:dyDescent="0.25">
      <c r="A8878" s="25">
        <f t="shared" si="1388"/>
        <v>8878</v>
      </c>
      <c r="B8878" s="35">
        <f>+INDEX(Исходные_данные!A:Z,A8878+$X$32-1,$X$30)</f>
        <v>0</v>
      </c>
      <c r="C8878" s="25">
        <f>+IFERROR(_xlfn.NUMBERVALUE(INDEX(Исходные_данные!A:Z,A8878+$X$32-1,$X$31),"."),0)</f>
        <v>0</v>
      </c>
      <c r="D8878" s="51"/>
      <c r="E8878" s="3">
        <f t="shared" si="1385"/>
        <v>1289.4580000000001</v>
      </c>
      <c r="F8878" s="3">
        <f t="shared" si="1386"/>
        <v>1289.4574600000001</v>
      </c>
      <c r="G8878" s="8">
        <f t="shared" si="1389"/>
        <v>0</v>
      </c>
      <c r="H8878" s="7">
        <f t="shared" si="1381"/>
        <v>0</v>
      </c>
      <c r="I8878" s="7">
        <f t="shared" si="1382"/>
        <v>0</v>
      </c>
      <c r="J8878">
        <f t="shared" si="1383"/>
        <v>0</v>
      </c>
      <c r="K8878">
        <f t="shared" si="1387"/>
        <v>0</v>
      </c>
      <c r="L8878">
        <f t="shared" si="1384"/>
        <v>0</v>
      </c>
      <c r="M8878" s="66" t="str">
        <f t="shared" si="1390"/>
        <v xml:space="preserve"> </v>
      </c>
    </row>
    <row r="8879" spans="1:13" x14ac:dyDescent="0.25">
      <c r="A8879" s="25">
        <f t="shared" si="1388"/>
        <v>8879</v>
      </c>
      <c r="B8879" s="35">
        <f>+INDEX(Исходные_данные!A:Z,A8879+$X$32-1,$X$30)</f>
        <v>0</v>
      </c>
      <c r="C8879" s="25">
        <f>+IFERROR(_xlfn.NUMBERVALUE(INDEX(Исходные_данные!A:Z,A8879+$X$32-1,$X$31),"."),0)</f>
        <v>0</v>
      </c>
      <c r="D8879" s="51"/>
      <c r="E8879" s="3">
        <f t="shared" si="1385"/>
        <v>1289.4580000000001</v>
      </c>
      <c r="F8879" s="3">
        <f t="shared" si="1386"/>
        <v>1289.4574600000001</v>
      </c>
      <c r="G8879" s="8">
        <f t="shared" si="1389"/>
        <v>0</v>
      </c>
      <c r="H8879" s="7">
        <f t="shared" si="1381"/>
        <v>0</v>
      </c>
      <c r="I8879" s="7">
        <f t="shared" si="1382"/>
        <v>0</v>
      </c>
      <c r="J8879">
        <f t="shared" si="1383"/>
        <v>0</v>
      </c>
      <c r="K8879">
        <f t="shared" si="1387"/>
        <v>0</v>
      </c>
      <c r="L8879">
        <f t="shared" si="1384"/>
        <v>0</v>
      </c>
      <c r="M8879" s="66" t="str">
        <f t="shared" si="1390"/>
        <v xml:space="preserve"> </v>
      </c>
    </row>
    <row r="8880" spans="1:13" x14ac:dyDescent="0.25">
      <c r="A8880" s="25">
        <f t="shared" si="1388"/>
        <v>8880</v>
      </c>
      <c r="B8880" s="35">
        <f>+INDEX(Исходные_данные!A:Z,A8880+$X$32-1,$X$30)</f>
        <v>0</v>
      </c>
      <c r="C8880" s="25">
        <f>+IFERROR(_xlfn.NUMBERVALUE(INDEX(Исходные_данные!A:Z,A8880+$X$32-1,$X$31),"."),0)</f>
        <v>0</v>
      </c>
      <c r="D8880" s="51"/>
      <c r="E8880" s="3">
        <f t="shared" si="1385"/>
        <v>1289.4580000000001</v>
      </c>
      <c r="F8880" s="3">
        <f t="shared" si="1386"/>
        <v>1289.4574600000001</v>
      </c>
      <c r="G8880" s="8">
        <f t="shared" si="1389"/>
        <v>0</v>
      </c>
      <c r="H8880" s="7">
        <f t="shared" si="1381"/>
        <v>0</v>
      </c>
      <c r="I8880" s="7">
        <f t="shared" si="1382"/>
        <v>0</v>
      </c>
      <c r="J8880">
        <f t="shared" si="1383"/>
        <v>0</v>
      </c>
      <c r="K8880">
        <f t="shared" si="1387"/>
        <v>0</v>
      </c>
      <c r="L8880">
        <f t="shared" si="1384"/>
        <v>0</v>
      </c>
      <c r="M8880" s="66" t="str">
        <f t="shared" si="1390"/>
        <v xml:space="preserve"> </v>
      </c>
    </row>
    <row r="8881" spans="1:13" x14ac:dyDescent="0.25">
      <c r="A8881" s="25">
        <f t="shared" si="1388"/>
        <v>8881</v>
      </c>
      <c r="B8881" s="35">
        <f>+INDEX(Исходные_данные!A:Z,A8881+$X$32-1,$X$30)</f>
        <v>0</v>
      </c>
      <c r="C8881" s="25">
        <f>+IFERROR(_xlfn.NUMBERVALUE(INDEX(Исходные_данные!A:Z,A8881+$X$32-1,$X$31),"."),0)</f>
        <v>0</v>
      </c>
      <c r="D8881" s="51"/>
      <c r="E8881" s="3">
        <f t="shared" si="1385"/>
        <v>1289.4580000000001</v>
      </c>
      <c r="F8881" s="3">
        <f t="shared" si="1386"/>
        <v>1289.4574600000001</v>
      </c>
      <c r="G8881" s="8">
        <f t="shared" si="1389"/>
        <v>0</v>
      </c>
      <c r="H8881" s="7">
        <f t="shared" si="1381"/>
        <v>0</v>
      </c>
      <c r="I8881" s="7">
        <f t="shared" si="1382"/>
        <v>0</v>
      </c>
      <c r="J8881">
        <f t="shared" si="1383"/>
        <v>0</v>
      </c>
      <c r="K8881">
        <f t="shared" si="1387"/>
        <v>0</v>
      </c>
      <c r="L8881">
        <f t="shared" si="1384"/>
        <v>0</v>
      </c>
      <c r="M8881" s="66" t="str">
        <f t="shared" si="1390"/>
        <v xml:space="preserve"> </v>
      </c>
    </row>
    <row r="8882" spans="1:13" x14ac:dyDescent="0.25">
      <c r="A8882" s="25">
        <f t="shared" si="1388"/>
        <v>8882</v>
      </c>
      <c r="B8882" s="35">
        <f>+INDEX(Исходные_данные!A:Z,A8882+$X$32-1,$X$30)</f>
        <v>0</v>
      </c>
      <c r="C8882" s="25">
        <f>+IFERROR(_xlfn.NUMBERVALUE(INDEX(Исходные_данные!A:Z,A8882+$X$32-1,$X$31),"."),0)</f>
        <v>0</v>
      </c>
      <c r="D8882" s="51"/>
      <c r="E8882" s="3">
        <f t="shared" si="1385"/>
        <v>1289.4580000000001</v>
      </c>
      <c r="F8882" s="3">
        <f t="shared" si="1386"/>
        <v>1289.4574600000001</v>
      </c>
      <c r="G8882" s="8">
        <f t="shared" si="1389"/>
        <v>0</v>
      </c>
      <c r="H8882" s="7">
        <f t="shared" si="1381"/>
        <v>0</v>
      </c>
      <c r="I8882" s="7">
        <f t="shared" si="1382"/>
        <v>0</v>
      </c>
      <c r="J8882">
        <f t="shared" si="1383"/>
        <v>0</v>
      </c>
      <c r="K8882">
        <f t="shared" si="1387"/>
        <v>0</v>
      </c>
      <c r="L8882">
        <f t="shared" si="1384"/>
        <v>0</v>
      </c>
      <c r="M8882" s="66" t="str">
        <f t="shared" si="1390"/>
        <v xml:space="preserve"> </v>
      </c>
    </row>
    <row r="8883" spans="1:13" x14ac:dyDescent="0.25">
      <c r="A8883" s="25">
        <f t="shared" si="1388"/>
        <v>8883</v>
      </c>
      <c r="B8883" s="35">
        <f>+INDEX(Исходные_данные!A:Z,A8883+$X$32-1,$X$30)</f>
        <v>0</v>
      </c>
      <c r="C8883" s="25">
        <f>+IFERROR(_xlfn.NUMBERVALUE(INDEX(Исходные_данные!A:Z,A8883+$X$32-1,$X$31),"."),0)</f>
        <v>0</v>
      </c>
      <c r="D8883" s="51"/>
      <c r="E8883" s="3">
        <f t="shared" si="1385"/>
        <v>1289.4580000000001</v>
      </c>
      <c r="F8883" s="3">
        <f t="shared" si="1386"/>
        <v>1289.4574600000001</v>
      </c>
      <c r="G8883" s="8">
        <f t="shared" si="1389"/>
        <v>0</v>
      </c>
      <c r="H8883" s="7">
        <f t="shared" si="1381"/>
        <v>0</v>
      </c>
      <c r="I8883" s="7">
        <f t="shared" si="1382"/>
        <v>0</v>
      </c>
      <c r="J8883">
        <f t="shared" si="1383"/>
        <v>0</v>
      </c>
      <c r="K8883">
        <f t="shared" si="1387"/>
        <v>0</v>
      </c>
      <c r="L8883">
        <f t="shared" si="1384"/>
        <v>0</v>
      </c>
      <c r="M8883" s="66" t="str">
        <f t="shared" si="1390"/>
        <v xml:space="preserve"> </v>
      </c>
    </row>
    <row r="8884" spans="1:13" x14ac:dyDescent="0.25">
      <c r="A8884" s="25">
        <f t="shared" si="1388"/>
        <v>8884</v>
      </c>
      <c r="B8884" s="35">
        <f>+INDEX(Исходные_данные!A:Z,A8884+$X$32-1,$X$30)</f>
        <v>0</v>
      </c>
      <c r="C8884" s="25">
        <f>+IFERROR(_xlfn.NUMBERVALUE(INDEX(Исходные_данные!A:Z,A8884+$X$32-1,$X$31),"."),0)</f>
        <v>0</v>
      </c>
      <c r="D8884" s="51"/>
      <c r="E8884" s="3">
        <f t="shared" si="1385"/>
        <v>1289.4580000000001</v>
      </c>
      <c r="F8884" s="3">
        <f t="shared" si="1386"/>
        <v>1289.4574600000001</v>
      </c>
      <c r="G8884" s="8">
        <f t="shared" si="1389"/>
        <v>0</v>
      </c>
      <c r="H8884" s="7">
        <f t="shared" si="1381"/>
        <v>0</v>
      </c>
      <c r="I8884" s="7">
        <f t="shared" si="1382"/>
        <v>0</v>
      </c>
      <c r="J8884">
        <f t="shared" si="1383"/>
        <v>0</v>
      </c>
      <c r="K8884">
        <f t="shared" si="1387"/>
        <v>0</v>
      </c>
      <c r="L8884">
        <f t="shared" si="1384"/>
        <v>0</v>
      </c>
      <c r="M8884" s="66" t="str">
        <f t="shared" si="1390"/>
        <v xml:space="preserve"> </v>
      </c>
    </row>
    <row r="8885" spans="1:13" x14ac:dyDescent="0.25">
      <c r="A8885" s="25">
        <f t="shared" si="1388"/>
        <v>8885</v>
      </c>
      <c r="B8885" s="35">
        <f>+INDEX(Исходные_данные!A:Z,A8885+$X$32-1,$X$30)</f>
        <v>0</v>
      </c>
      <c r="C8885" s="25">
        <f>+IFERROR(_xlfn.NUMBERVALUE(INDEX(Исходные_данные!A:Z,A8885+$X$32-1,$X$31),"."),0)</f>
        <v>0</v>
      </c>
      <c r="D8885" s="51"/>
      <c r="E8885" s="3">
        <f t="shared" si="1385"/>
        <v>1289.4580000000001</v>
      </c>
      <c r="F8885" s="3">
        <f t="shared" si="1386"/>
        <v>1289.4574600000001</v>
      </c>
      <c r="G8885" s="8">
        <f t="shared" si="1389"/>
        <v>0</v>
      </c>
      <c r="H8885" s="7">
        <f t="shared" si="1381"/>
        <v>0</v>
      </c>
      <c r="I8885" s="7">
        <f t="shared" si="1382"/>
        <v>0</v>
      </c>
      <c r="J8885">
        <f t="shared" si="1383"/>
        <v>0</v>
      </c>
      <c r="K8885">
        <f t="shared" si="1387"/>
        <v>0</v>
      </c>
      <c r="L8885">
        <f t="shared" si="1384"/>
        <v>0</v>
      </c>
      <c r="M8885" s="66" t="str">
        <f t="shared" si="1390"/>
        <v xml:space="preserve"> </v>
      </c>
    </row>
    <row r="8886" spans="1:13" x14ac:dyDescent="0.25">
      <c r="A8886" s="25">
        <f t="shared" si="1388"/>
        <v>8886</v>
      </c>
      <c r="B8886" s="35">
        <f>+INDEX(Исходные_данные!A:Z,A8886+$X$32-1,$X$30)</f>
        <v>0</v>
      </c>
      <c r="C8886" s="25">
        <f>+IFERROR(_xlfn.NUMBERVALUE(INDEX(Исходные_данные!A:Z,A8886+$X$32-1,$X$31),"."),0)</f>
        <v>0</v>
      </c>
      <c r="D8886" s="51"/>
      <c r="E8886" s="3">
        <f t="shared" si="1385"/>
        <v>1289.4580000000001</v>
      </c>
      <c r="F8886" s="3">
        <f t="shared" si="1386"/>
        <v>1289.4574600000001</v>
      </c>
      <c r="G8886" s="8">
        <f t="shared" si="1389"/>
        <v>0</v>
      </c>
      <c r="H8886" s="7">
        <f t="shared" si="1381"/>
        <v>0</v>
      </c>
      <c r="I8886" s="7">
        <f t="shared" si="1382"/>
        <v>0</v>
      </c>
      <c r="J8886">
        <f t="shared" si="1383"/>
        <v>0</v>
      </c>
      <c r="K8886">
        <f t="shared" si="1387"/>
        <v>0</v>
      </c>
      <c r="L8886">
        <f t="shared" si="1384"/>
        <v>0</v>
      </c>
      <c r="M8886" s="66" t="str">
        <f t="shared" si="1390"/>
        <v xml:space="preserve"> </v>
      </c>
    </row>
    <row r="8887" spans="1:13" x14ac:dyDescent="0.25">
      <c r="A8887" s="25">
        <f t="shared" si="1388"/>
        <v>8887</v>
      </c>
      <c r="B8887" s="35">
        <f>+INDEX(Исходные_данные!A:Z,A8887+$X$32-1,$X$30)</f>
        <v>0</v>
      </c>
      <c r="C8887" s="25">
        <f>+IFERROR(_xlfn.NUMBERVALUE(INDEX(Исходные_данные!A:Z,A8887+$X$32-1,$X$31),"."),0)</f>
        <v>0</v>
      </c>
      <c r="D8887" s="51"/>
      <c r="E8887" s="3">
        <f t="shared" si="1385"/>
        <v>1289.4580000000001</v>
      </c>
      <c r="F8887" s="3">
        <f t="shared" si="1386"/>
        <v>1289.4574600000001</v>
      </c>
      <c r="G8887" s="8">
        <f t="shared" si="1389"/>
        <v>0</v>
      </c>
      <c r="H8887" s="7">
        <f t="shared" si="1381"/>
        <v>0</v>
      </c>
      <c r="I8887" s="7">
        <f t="shared" si="1382"/>
        <v>0</v>
      </c>
      <c r="J8887">
        <f t="shared" si="1383"/>
        <v>0</v>
      </c>
      <c r="K8887">
        <f t="shared" si="1387"/>
        <v>0</v>
      </c>
      <c r="L8887">
        <f t="shared" si="1384"/>
        <v>0</v>
      </c>
      <c r="M8887" s="66" t="str">
        <f t="shared" si="1390"/>
        <v xml:space="preserve"> </v>
      </c>
    </row>
    <row r="8888" spans="1:13" x14ac:dyDescent="0.25">
      <c r="A8888" s="25">
        <f t="shared" si="1388"/>
        <v>8888</v>
      </c>
      <c r="B8888" s="35">
        <f>+INDEX(Исходные_данные!A:Z,A8888+$X$32-1,$X$30)</f>
        <v>0</v>
      </c>
      <c r="C8888" s="25">
        <f>+IFERROR(_xlfn.NUMBERVALUE(INDEX(Исходные_данные!A:Z,A8888+$X$32-1,$X$31),"."),0)</f>
        <v>0</v>
      </c>
      <c r="D8888" s="51"/>
      <c r="E8888" s="3">
        <f t="shared" si="1385"/>
        <v>1289.4580000000001</v>
      </c>
      <c r="F8888" s="3">
        <f t="shared" si="1386"/>
        <v>1289.4574600000001</v>
      </c>
      <c r="G8888" s="8">
        <f t="shared" si="1389"/>
        <v>0</v>
      </c>
      <c r="H8888" s="7">
        <f t="shared" si="1381"/>
        <v>0</v>
      </c>
      <c r="I8888" s="7">
        <f t="shared" si="1382"/>
        <v>0</v>
      </c>
      <c r="J8888">
        <f t="shared" si="1383"/>
        <v>0</v>
      </c>
      <c r="K8888">
        <f t="shared" si="1387"/>
        <v>0</v>
      </c>
      <c r="L8888">
        <f t="shared" si="1384"/>
        <v>0</v>
      </c>
      <c r="M8888" s="66" t="str">
        <f t="shared" si="1390"/>
        <v xml:space="preserve"> </v>
      </c>
    </row>
    <row r="8889" spans="1:13" x14ac:dyDescent="0.25">
      <c r="A8889" s="25">
        <f t="shared" si="1388"/>
        <v>8889</v>
      </c>
      <c r="B8889" s="35">
        <f>+INDEX(Исходные_данные!A:Z,A8889+$X$32-1,$X$30)</f>
        <v>0</v>
      </c>
      <c r="C8889" s="25">
        <f>+IFERROR(_xlfn.NUMBERVALUE(INDEX(Исходные_данные!A:Z,A8889+$X$32-1,$X$31),"."),0)</f>
        <v>0</v>
      </c>
      <c r="D8889" s="51"/>
      <c r="E8889" s="3">
        <f t="shared" si="1385"/>
        <v>1289.4580000000001</v>
      </c>
      <c r="F8889" s="3">
        <f t="shared" si="1386"/>
        <v>1289.4574600000001</v>
      </c>
      <c r="G8889" s="8">
        <f t="shared" si="1389"/>
        <v>0</v>
      </c>
      <c r="H8889" s="7">
        <f t="shared" si="1381"/>
        <v>0</v>
      </c>
      <c r="I8889" s="7">
        <f t="shared" si="1382"/>
        <v>0</v>
      </c>
      <c r="J8889">
        <f t="shared" si="1383"/>
        <v>0</v>
      </c>
      <c r="K8889">
        <f t="shared" si="1387"/>
        <v>0</v>
      </c>
      <c r="L8889">
        <f t="shared" si="1384"/>
        <v>0</v>
      </c>
      <c r="M8889" s="66" t="str">
        <f t="shared" si="1390"/>
        <v xml:space="preserve"> </v>
      </c>
    </row>
    <row r="8890" spans="1:13" x14ac:dyDescent="0.25">
      <c r="A8890" s="25">
        <f t="shared" si="1388"/>
        <v>8890</v>
      </c>
      <c r="B8890" s="35">
        <f>+INDEX(Исходные_данные!A:Z,A8890+$X$32-1,$X$30)</f>
        <v>0</v>
      </c>
      <c r="C8890" s="25">
        <f>+IFERROR(_xlfn.NUMBERVALUE(INDEX(Исходные_данные!A:Z,A8890+$X$32-1,$X$31),"."),0)</f>
        <v>0</v>
      </c>
      <c r="D8890" s="51"/>
      <c r="E8890" s="3">
        <f t="shared" si="1385"/>
        <v>1289.4580000000001</v>
      </c>
      <c r="F8890" s="3">
        <f t="shared" si="1386"/>
        <v>1289.4574600000001</v>
      </c>
      <c r="G8890" s="8">
        <f t="shared" si="1389"/>
        <v>0</v>
      </c>
      <c r="H8890" s="7">
        <f t="shared" si="1381"/>
        <v>0</v>
      </c>
      <c r="I8890" s="7">
        <f t="shared" si="1382"/>
        <v>0</v>
      </c>
      <c r="J8890">
        <f t="shared" si="1383"/>
        <v>0</v>
      </c>
      <c r="K8890">
        <f t="shared" si="1387"/>
        <v>0</v>
      </c>
      <c r="L8890">
        <f t="shared" si="1384"/>
        <v>0</v>
      </c>
      <c r="M8890" s="66" t="str">
        <f t="shared" si="1390"/>
        <v xml:space="preserve"> </v>
      </c>
    </row>
    <row r="8891" spans="1:13" x14ac:dyDescent="0.25">
      <c r="A8891" s="25">
        <f t="shared" si="1388"/>
        <v>8891</v>
      </c>
      <c r="B8891" s="35">
        <f>+INDEX(Исходные_данные!A:Z,A8891+$X$32-1,$X$30)</f>
        <v>0</v>
      </c>
      <c r="C8891" s="25">
        <f>+IFERROR(_xlfn.NUMBERVALUE(INDEX(Исходные_данные!A:Z,A8891+$X$32-1,$X$31),"."),0)</f>
        <v>0</v>
      </c>
      <c r="D8891" s="51"/>
      <c r="E8891" s="3">
        <f t="shared" si="1385"/>
        <v>1289.4580000000001</v>
      </c>
      <c r="F8891" s="3">
        <f t="shared" si="1386"/>
        <v>1289.4574600000001</v>
      </c>
      <c r="G8891" s="8">
        <f t="shared" si="1389"/>
        <v>0</v>
      </c>
      <c r="H8891" s="7">
        <f t="shared" si="1381"/>
        <v>0</v>
      </c>
      <c r="I8891" s="7">
        <f t="shared" si="1382"/>
        <v>0</v>
      </c>
      <c r="J8891">
        <f t="shared" si="1383"/>
        <v>0</v>
      </c>
      <c r="K8891">
        <f t="shared" si="1387"/>
        <v>0</v>
      </c>
      <c r="L8891">
        <f t="shared" si="1384"/>
        <v>0</v>
      </c>
      <c r="M8891" s="66" t="str">
        <f t="shared" si="1390"/>
        <v xml:space="preserve"> </v>
      </c>
    </row>
    <row r="8892" spans="1:13" x14ac:dyDescent="0.25">
      <c r="A8892" s="25">
        <f t="shared" si="1388"/>
        <v>8892</v>
      </c>
      <c r="B8892" s="35">
        <f>+INDEX(Исходные_данные!A:Z,A8892+$X$32-1,$X$30)</f>
        <v>0</v>
      </c>
      <c r="C8892" s="25">
        <f>+IFERROR(_xlfn.NUMBERVALUE(INDEX(Исходные_данные!A:Z,A8892+$X$32-1,$X$31),"."),0)</f>
        <v>0</v>
      </c>
      <c r="D8892" s="51"/>
      <c r="E8892" s="3">
        <f t="shared" si="1385"/>
        <v>1289.4580000000001</v>
      </c>
      <c r="F8892" s="3">
        <f t="shared" si="1386"/>
        <v>1289.4574600000001</v>
      </c>
      <c r="G8892" s="8">
        <f t="shared" si="1389"/>
        <v>0</v>
      </c>
      <c r="H8892" s="7">
        <f t="shared" si="1381"/>
        <v>0</v>
      </c>
      <c r="I8892" s="7">
        <f t="shared" si="1382"/>
        <v>0</v>
      </c>
      <c r="J8892">
        <f t="shared" si="1383"/>
        <v>0</v>
      </c>
      <c r="K8892">
        <f t="shared" si="1387"/>
        <v>0</v>
      </c>
      <c r="L8892">
        <f t="shared" si="1384"/>
        <v>0</v>
      </c>
      <c r="M8892" s="66" t="str">
        <f t="shared" si="1390"/>
        <v xml:space="preserve"> </v>
      </c>
    </row>
    <row r="8893" spans="1:13" x14ac:dyDescent="0.25">
      <c r="A8893" s="25">
        <f t="shared" si="1388"/>
        <v>8893</v>
      </c>
      <c r="B8893" s="35">
        <f>+INDEX(Исходные_данные!A:Z,A8893+$X$32-1,$X$30)</f>
        <v>0</v>
      </c>
      <c r="C8893" s="25">
        <f>+IFERROR(_xlfn.NUMBERVALUE(INDEX(Исходные_данные!A:Z,A8893+$X$32-1,$X$31),"."),0)</f>
        <v>0</v>
      </c>
      <c r="D8893" s="51"/>
      <c r="E8893" s="3">
        <f t="shared" si="1385"/>
        <v>1289.4580000000001</v>
      </c>
      <c r="F8893" s="3">
        <f t="shared" si="1386"/>
        <v>1289.4574600000001</v>
      </c>
      <c r="G8893" s="8">
        <f t="shared" si="1389"/>
        <v>0</v>
      </c>
      <c r="H8893" s="7">
        <f t="shared" si="1381"/>
        <v>0</v>
      </c>
      <c r="I8893" s="7">
        <f t="shared" si="1382"/>
        <v>0</v>
      </c>
      <c r="J8893">
        <f t="shared" si="1383"/>
        <v>0</v>
      </c>
      <c r="K8893">
        <f t="shared" si="1387"/>
        <v>0</v>
      </c>
      <c r="L8893">
        <f t="shared" si="1384"/>
        <v>0</v>
      </c>
      <c r="M8893" s="66" t="str">
        <f t="shared" si="1390"/>
        <v xml:space="preserve"> </v>
      </c>
    </row>
    <row r="8894" spans="1:13" x14ac:dyDescent="0.25">
      <c r="A8894" s="25">
        <f t="shared" si="1388"/>
        <v>8894</v>
      </c>
      <c r="B8894" s="35">
        <f>+INDEX(Исходные_данные!A:Z,A8894+$X$32-1,$X$30)</f>
        <v>0</v>
      </c>
      <c r="C8894" s="25">
        <f>+IFERROR(_xlfn.NUMBERVALUE(INDEX(Исходные_данные!A:Z,A8894+$X$32-1,$X$31),"."),0)</f>
        <v>0</v>
      </c>
      <c r="D8894" s="51"/>
      <c r="E8894" s="3">
        <f t="shared" si="1385"/>
        <v>1289.4580000000001</v>
      </c>
      <c r="F8894" s="3">
        <f t="shared" si="1386"/>
        <v>1289.4574600000001</v>
      </c>
      <c r="G8894" s="8">
        <f t="shared" si="1389"/>
        <v>0</v>
      </c>
      <c r="H8894" s="7">
        <f t="shared" si="1381"/>
        <v>0</v>
      </c>
      <c r="I8894" s="7">
        <f t="shared" si="1382"/>
        <v>0</v>
      </c>
      <c r="J8894">
        <f t="shared" si="1383"/>
        <v>0</v>
      </c>
      <c r="K8894">
        <f t="shared" si="1387"/>
        <v>0</v>
      </c>
      <c r="L8894">
        <f t="shared" si="1384"/>
        <v>0</v>
      </c>
      <c r="M8894" s="66" t="str">
        <f t="shared" si="1390"/>
        <v xml:space="preserve"> </v>
      </c>
    </row>
    <row r="8895" spans="1:13" x14ac:dyDescent="0.25">
      <c r="A8895" s="25">
        <f t="shared" si="1388"/>
        <v>8895</v>
      </c>
      <c r="B8895" s="35">
        <f>+INDEX(Исходные_данные!A:Z,A8895+$X$32-1,$X$30)</f>
        <v>0</v>
      </c>
      <c r="C8895" s="25">
        <f>+IFERROR(_xlfn.NUMBERVALUE(INDEX(Исходные_данные!A:Z,A8895+$X$32-1,$X$31),"."),0)</f>
        <v>0</v>
      </c>
      <c r="D8895" s="51"/>
      <c r="E8895" s="3">
        <f t="shared" si="1385"/>
        <v>1289.4580000000001</v>
      </c>
      <c r="F8895" s="3">
        <f t="shared" si="1386"/>
        <v>1289.4574600000001</v>
      </c>
      <c r="G8895" s="8">
        <f t="shared" si="1389"/>
        <v>0</v>
      </c>
      <c r="H8895" s="7">
        <f t="shared" si="1381"/>
        <v>0</v>
      </c>
      <c r="I8895" s="7">
        <f t="shared" si="1382"/>
        <v>0</v>
      </c>
      <c r="J8895">
        <f t="shared" si="1383"/>
        <v>0</v>
      </c>
      <c r="K8895">
        <f t="shared" si="1387"/>
        <v>0</v>
      </c>
      <c r="L8895">
        <f t="shared" si="1384"/>
        <v>0</v>
      </c>
      <c r="M8895" s="66" t="str">
        <f t="shared" si="1390"/>
        <v xml:space="preserve"> </v>
      </c>
    </row>
    <row r="8896" spans="1:13" x14ac:dyDescent="0.25">
      <c r="A8896" s="25">
        <f t="shared" si="1388"/>
        <v>8896</v>
      </c>
      <c r="B8896" s="35">
        <f>+INDEX(Исходные_данные!A:Z,A8896+$X$32-1,$X$30)</f>
        <v>0</v>
      </c>
      <c r="C8896" s="25">
        <f>+IFERROR(_xlfn.NUMBERVALUE(INDEX(Исходные_данные!A:Z,A8896+$X$32-1,$X$31),"."),0)</f>
        <v>0</v>
      </c>
      <c r="D8896" s="51"/>
      <c r="E8896" s="3">
        <f t="shared" si="1385"/>
        <v>1289.4580000000001</v>
      </c>
      <c r="F8896" s="3">
        <f t="shared" si="1386"/>
        <v>1289.4574600000001</v>
      </c>
      <c r="G8896" s="8">
        <f t="shared" si="1389"/>
        <v>0</v>
      </c>
      <c r="H8896" s="7">
        <f t="shared" si="1381"/>
        <v>0</v>
      </c>
      <c r="I8896" s="7">
        <f t="shared" si="1382"/>
        <v>0</v>
      </c>
      <c r="J8896">
        <f t="shared" si="1383"/>
        <v>0</v>
      </c>
      <c r="K8896">
        <f t="shared" si="1387"/>
        <v>0</v>
      </c>
      <c r="L8896">
        <f t="shared" si="1384"/>
        <v>0</v>
      </c>
      <c r="M8896" s="66" t="str">
        <f t="shared" si="1390"/>
        <v xml:space="preserve"> </v>
      </c>
    </row>
    <row r="8897" spans="1:13" x14ac:dyDescent="0.25">
      <c r="A8897" s="25">
        <f t="shared" si="1388"/>
        <v>8897</v>
      </c>
      <c r="B8897" s="35">
        <f>+INDEX(Исходные_данные!A:Z,A8897+$X$32-1,$X$30)</f>
        <v>0</v>
      </c>
      <c r="C8897" s="25">
        <f>+IFERROR(_xlfn.NUMBERVALUE(INDEX(Исходные_данные!A:Z,A8897+$X$32-1,$X$31),"."),0)</f>
        <v>0</v>
      </c>
      <c r="D8897" s="51"/>
      <c r="E8897" s="3">
        <f t="shared" si="1385"/>
        <v>1289.4580000000001</v>
      </c>
      <c r="F8897" s="3">
        <f t="shared" si="1386"/>
        <v>1289.4574600000001</v>
      </c>
      <c r="G8897" s="8">
        <f t="shared" si="1389"/>
        <v>0</v>
      </c>
      <c r="H8897" s="7">
        <f t="shared" ref="H8897:H8960" si="1391">IF(G8897&gt;$X$35,C8897,0)</f>
        <v>0</v>
      </c>
      <c r="I8897" s="7">
        <f t="shared" ref="I8897:I8960" si="1392">IF(AND(A8897&gt;$Q$25,A8897&lt;=$Q$25+$T$25),1,0)</f>
        <v>0</v>
      </c>
      <c r="J8897">
        <f t="shared" ref="J8897:J8960" si="1393">IF(I8897=1,IF(H8897*$W$47&lt;=$X$48,H8897*$W$47,0),0)</f>
        <v>0</v>
      </c>
      <c r="K8897">
        <f t="shared" si="1387"/>
        <v>0</v>
      </c>
      <c r="L8897">
        <f t="shared" ref="L8897:L8960" si="1394">+IF(I8897=1,IF(H8897*$W$47&lt;=$X$48,0,$X$48),0)</f>
        <v>0</v>
      </c>
      <c r="M8897" s="66" t="str">
        <f t="shared" si="1390"/>
        <v xml:space="preserve"> </v>
      </c>
    </row>
    <row r="8898" spans="1:13" x14ac:dyDescent="0.25">
      <c r="A8898" s="25">
        <f t="shared" si="1388"/>
        <v>8898</v>
      </c>
      <c r="B8898" s="35">
        <f>+INDEX(Исходные_данные!A:Z,A8898+$X$32-1,$X$30)</f>
        <v>0</v>
      </c>
      <c r="C8898" s="25">
        <f>+IFERROR(_xlfn.NUMBERVALUE(INDEX(Исходные_данные!A:Z,A8898+$X$32-1,$X$31),"."),0)</f>
        <v>0</v>
      </c>
      <c r="D8898" s="51"/>
      <c r="E8898" s="3">
        <f t="shared" ref="E8898:E8961" si="1395">+IFERROR(IF(_xlfn.NUMBERVALUE(B8898,".")&lt;E8897,E8897,_xlfn.NUMBERVALUE(B8898,".")),E8897)</f>
        <v>1289.4580000000001</v>
      </c>
      <c r="F8898" s="3">
        <f t="shared" ref="F8898:F8961" si="1396">(E8898-$X$45*$X$44)/IF($X$44&lt;&gt;0,ABS($X$44),1)*$X$39</f>
        <v>1289.4574600000001</v>
      </c>
      <c r="G8898" s="8">
        <f t="shared" si="1389"/>
        <v>0</v>
      </c>
      <c r="H8898" s="7">
        <f t="shared" si="1391"/>
        <v>0</v>
      </c>
      <c r="I8898" s="7">
        <f t="shared" si="1392"/>
        <v>0</v>
      </c>
      <c r="J8898">
        <f t="shared" si="1393"/>
        <v>0</v>
      </c>
      <c r="K8898">
        <f t="shared" ref="K8898:K8961" si="1397">+J8898/100</f>
        <v>0</v>
      </c>
      <c r="L8898">
        <f t="shared" si="1394"/>
        <v>0</v>
      </c>
      <c r="M8898" s="66" t="str">
        <f t="shared" si="1390"/>
        <v xml:space="preserve"> </v>
      </c>
    </row>
    <row r="8899" spans="1:13" x14ac:dyDescent="0.25">
      <c r="A8899" s="25">
        <f t="shared" ref="A8899:A8962" si="1398">+A8898+1</f>
        <v>8899</v>
      </c>
      <c r="B8899" s="35">
        <f>+INDEX(Исходные_данные!A:Z,A8899+$X$32-1,$X$30)</f>
        <v>0</v>
      </c>
      <c r="C8899" s="25">
        <f>+IFERROR(_xlfn.NUMBERVALUE(INDEX(Исходные_данные!A:Z,A8899+$X$32-1,$X$31),"."),0)</f>
        <v>0</v>
      </c>
      <c r="D8899" s="51"/>
      <c r="E8899" s="3">
        <f t="shared" si="1395"/>
        <v>1289.4580000000001</v>
      </c>
      <c r="F8899" s="3">
        <f t="shared" si="1396"/>
        <v>1289.4574600000001</v>
      </c>
      <c r="G8899" s="8">
        <f t="shared" ref="G8899:G8962" si="1399">+IF(E8899=E8898,0,_xlfn.NUMBERVALUE(C8899,".")/O$56*100)</f>
        <v>0</v>
      </c>
      <c r="H8899" s="7">
        <f t="shared" si="1391"/>
        <v>0</v>
      </c>
      <c r="I8899" s="7">
        <f t="shared" si="1392"/>
        <v>0</v>
      </c>
      <c r="J8899">
        <f t="shared" si="1393"/>
        <v>0</v>
      </c>
      <c r="K8899">
        <f t="shared" si="1397"/>
        <v>0</v>
      </c>
      <c r="L8899">
        <f t="shared" si="1394"/>
        <v>0</v>
      </c>
      <c r="M8899" s="66" t="str">
        <f t="shared" si="1390"/>
        <v xml:space="preserve"> </v>
      </c>
    </row>
    <row r="8900" spans="1:13" x14ac:dyDescent="0.25">
      <c r="A8900" s="25">
        <f t="shared" si="1398"/>
        <v>8900</v>
      </c>
      <c r="B8900" s="35">
        <f>+INDEX(Исходные_данные!A:Z,A8900+$X$32-1,$X$30)</f>
        <v>0</v>
      </c>
      <c r="C8900" s="25">
        <f>+IFERROR(_xlfn.NUMBERVALUE(INDEX(Исходные_данные!A:Z,A8900+$X$32-1,$X$31),"."),0)</f>
        <v>0</v>
      </c>
      <c r="D8900" s="51"/>
      <c r="E8900" s="3">
        <f t="shared" si="1395"/>
        <v>1289.4580000000001</v>
      </c>
      <c r="F8900" s="3">
        <f t="shared" si="1396"/>
        <v>1289.4574600000001</v>
      </c>
      <c r="G8900" s="8">
        <f t="shared" si="1399"/>
        <v>0</v>
      </c>
      <c r="H8900" s="7">
        <f t="shared" si="1391"/>
        <v>0</v>
      </c>
      <c r="I8900" s="7">
        <f t="shared" si="1392"/>
        <v>0</v>
      </c>
      <c r="J8900">
        <f t="shared" si="1393"/>
        <v>0</v>
      </c>
      <c r="K8900">
        <f t="shared" si="1397"/>
        <v>0</v>
      </c>
      <c r="L8900">
        <f t="shared" si="1394"/>
        <v>0</v>
      </c>
      <c r="M8900" s="66" t="str">
        <f t="shared" si="1390"/>
        <v xml:space="preserve"> </v>
      </c>
    </row>
    <row r="8901" spans="1:13" x14ac:dyDescent="0.25">
      <c r="A8901" s="25">
        <f t="shared" si="1398"/>
        <v>8901</v>
      </c>
      <c r="B8901" s="35">
        <f>+INDEX(Исходные_данные!A:Z,A8901+$X$32-1,$X$30)</f>
        <v>0</v>
      </c>
      <c r="C8901" s="25">
        <f>+IFERROR(_xlfn.NUMBERVALUE(INDEX(Исходные_данные!A:Z,A8901+$X$32-1,$X$31),"."),0)</f>
        <v>0</v>
      </c>
      <c r="D8901" s="51"/>
      <c r="E8901" s="3">
        <f t="shared" si="1395"/>
        <v>1289.4580000000001</v>
      </c>
      <c r="F8901" s="3">
        <f t="shared" si="1396"/>
        <v>1289.4574600000001</v>
      </c>
      <c r="G8901" s="8">
        <f t="shared" si="1399"/>
        <v>0</v>
      </c>
      <c r="H8901" s="7">
        <f t="shared" si="1391"/>
        <v>0</v>
      </c>
      <c r="I8901" s="7">
        <f t="shared" si="1392"/>
        <v>0</v>
      </c>
      <c r="J8901">
        <f t="shared" si="1393"/>
        <v>0</v>
      </c>
      <c r="K8901">
        <f t="shared" si="1397"/>
        <v>0</v>
      </c>
      <c r="L8901">
        <f t="shared" si="1394"/>
        <v>0</v>
      </c>
      <c r="M8901" s="66" t="str">
        <f t="shared" si="1390"/>
        <v xml:space="preserve"> </v>
      </c>
    </row>
    <row r="8902" spans="1:13" x14ac:dyDescent="0.25">
      <c r="A8902" s="25">
        <f t="shared" si="1398"/>
        <v>8902</v>
      </c>
      <c r="B8902" s="35">
        <f>+INDEX(Исходные_данные!A:Z,A8902+$X$32-1,$X$30)</f>
        <v>0</v>
      </c>
      <c r="C8902" s="25">
        <f>+IFERROR(_xlfn.NUMBERVALUE(INDEX(Исходные_данные!A:Z,A8902+$X$32-1,$X$31),"."),0)</f>
        <v>0</v>
      </c>
      <c r="D8902" s="51"/>
      <c r="E8902" s="3">
        <f t="shared" si="1395"/>
        <v>1289.4580000000001</v>
      </c>
      <c r="F8902" s="3">
        <f t="shared" si="1396"/>
        <v>1289.4574600000001</v>
      </c>
      <c r="G8902" s="8">
        <f t="shared" si="1399"/>
        <v>0</v>
      </c>
      <c r="H8902" s="7">
        <f t="shared" si="1391"/>
        <v>0</v>
      </c>
      <c r="I8902" s="7">
        <f t="shared" si="1392"/>
        <v>0</v>
      </c>
      <c r="J8902">
        <f t="shared" si="1393"/>
        <v>0</v>
      </c>
      <c r="K8902">
        <f t="shared" si="1397"/>
        <v>0</v>
      </c>
      <c r="L8902">
        <f t="shared" si="1394"/>
        <v>0</v>
      </c>
      <c r="M8902" s="66" t="str">
        <f t="shared" si="1390"/>
        <v xml:space="preserve"> </v>
      </c>
    </row>
    <row r="8903" spans="1:13" x14ac:dyDescent="0.25">
      <c r="A8903" s="25">
        <f t="shared" si="1398"/>
        <v>8903</v>
      </c>
      <c r="B8903" s="35">
        <f>+INDEX(Исходные_данные!A:Z,A8903+$X$32-1,$X$30)</f>
        <v>0</v>
      </c>
      <c r="C8903" s="25">
        <f>+IFERROR(_xlfn.NUMBERVALUE(INDEX(Исходные_данные!A:Z,A8903+$X$32-1,$X$31),"."),0)</f>
        <v>0</v>
      </c>
      <c r="D8903" s="51"/>
      <c r="E8903" s="3">
        <f t="shared" si="1395"/>
        <v>1289.4580000000001</v>
      </c>
      <c r="F8903" s="3">
        <f t="shared" si="1396"/>
        <v>1289.4574600000001</v>
      </c>
      <c r="G8903" s="8">
        <f t="shared" si="1399"/>
        <v>0</v>
      </c>
      <c r="H8903" s="7">
        <f t="shared" si="1391"/>
        <v>0</v>
      </c>
      <c r="I8903" s="7">
        <f t="shared" si="1392"/>
        <v>0</v>
      </c>
      <c r="J8903">
        <f t="shared" si="1393"/>
        <v>0</v>
      </c>
      <c r="K8903">
        <f t="shared" si="1397"/>
        <v>0</v>
      </c>
      <c r="L8903">
        <f t="shared" si="1394"/>
        <v>0</v>
      </c>
      <c r="M8903" s="66" t="str">
        <f t="shared" si="1390"/>
        <v xml:space="preserve"> </v>
      </c>
    </row>
    <row r="8904" spans="1:13" x14ac:dyDescent="0.25">
      <c r="A8904" s="25">
        <f t="shared" si="1398"/>
        <v>8904</v>
      </c>
      <c r="B8904" s="35">
        <f>+INDEX(Исходные_данные!A:Z,A8904+$X$32-1,$X$30)</f>
        <v>0</v>
      </c>
      <c r="C8904" s="25">
        <f>+IFERROR(_xlfn.NUMBERVALUE(INDEX(Исходные_данные!A:Z,A8904+$X$32-1,$X$31),"."),0)</f>
        <v>0</v>
      </c>
      <c r="D8904" s="51"/>
      <c r="E8904" s="3">
        <f t="shared" si="1395"/>
        <v>1289.4580000000001</v>
      </c>
      <c r="F8904" s="3">
        <f t="shared" si="1396"/>
        <v>1289.4574600000001</v>
      </c>
      <c r="G8904" s="8">
        <f t="shared" si="1399"/>
        <v>0</v>
      </c>
      <c r="H8904" s="7">
        <f t="shared" si="1391"/>
        <v>0</v>
      </c>
      <c r="I8904" s="7">
        <f t="shared" si="1392"/>
        <v>0</v>
      </c>
      <c r="J8904">
        <f t="shared" si="1393"/>
        <v>0</v>
      </c>
      <c r="K8904">
        <f t="shared" si="1397"/>
        <v>0</v>
      </c>
      <c r="L8904">
        <f t="shared" si="1394"/>
        <v>0</v>
      </c>
      <c r="M8904" s="66" t="str">
        <f t="shared" si="1390"/>
        <v xml:space="preserve"> </v>
      </c>
    </row>
    <row r="8905" spans="1:13" x14ac:dyDescent="0.25">
      <c r="A8905" s="25">
        <f t="shared" si="1398"/>
        <v>8905</v>
      </c>
      <c r="B8905" s="35">
        <f>+INDEX(Исходные_данные!A:Z,A8905+$X$32-1,$X$30)</f>
        <v>0</v>
      </c>
      <c r="C8905" s="25">
        <f>+IFERROR(_xlfn.NUMBERVALUE(INDEX(Исходные_данные!A:Z,A8905+$X$32-1,$X$31),"."),0)</f>
        <v>0</v>
      </c>
      <c r="D8905" s="51"/>
      <c r="E8905" s="3">
        <f t="shared" si="1395"/>
        <v>1289.4580000000001</v>
      </c>
      <c r="F8905" s="3">
        <f t="shared" si="1396"/>
        <v>1289.4574600000001</v>
      </c>
      <c r="G8905" s="8">
        <f t="shared" si="1399"/>
        <v>0</v>
      </c>
      <c r="H8905" s="7">
        <f t="shared" si="1391"/>
        <v>0</v>
      </c>
      <c r="I8905" s="7">
        <f t="shared" si="1392"/>
        <v>0</v>
      </c>
      <c r="J8905">
        <f t="shared" si="1393"/>
        <v>0</v>
      </c>
      <c r="K8905">
        <f t="shared" si="1397"/>
        <v>0</v>
      </c>
      <c r="L8905">
        <f t="shared" si="1394"/>
        <v>0</v>
      </c>
      <c r="M8905" s="66" t="str">
        <f t="shared" si="1390"/>
        <v xml:space="preserve"> </v>
      </c>
    </row>
    <row r="8906" spans="1:13" x14ac:dyDescent="0.25">
      <c r="A8906" s="25">
        <f t="shared" si="1398"/>
        <v>8906</v>
      </c>
      <c r="B8906" s="35">
        <f>+INDEX(Исходные_данные!A:Z,A8906+$X$32-1,$X$30)</f>
        <v>0</v>
      </c>
      <c r="C8906" s="25">
        <f>+IFERROR(_xlfn.NUMBERVALUE(INDEX(Исходные_данные!A:Z,A8906+$X$32-1,$X$31),"."),0)</f>
        <v>0</v>
      </c>
      <c r="D8906" s="51"/>
      <c r="E8906" s="3">
        <f t="shared" si="1395"/>
        <v>1289.4580000000001</v>
      </c>
      <c r="F8906" s="3">
        <f t="shared" si="1396"/>
        <v>1289.4574600000001</v>
      </c>
      <c r="G8906" s="8">
        <f t="shared" si="1399"/>
        <v>0</v>
      </c>
      <c r="H8906" s="7">
        <f t="shared" si="1391"/>
        <v>0</v>
      </c>
      <c r="I8906" s="7">
        <f t="shared" si="1392"/>
        <v>0</v>
      </c>
      <c r="J8906">
        <f t="shared" si="1393"/>
        <v>0</v>
      </c>
      <c r="K8906">
        <f t="shared" si="1397"/>
        <v>0</v>
      </c>
      <c r="L8906">
        <f t="shared" si="1394"/>
        <v>0</v>
      </c>
      <c r="M8906" s="66" t="str">
        <f t="shared" si="1390"/>
        <v xml:space="preserve"> </v>
      </c>
    </row>
    <row r="8907" spans="1:13" x14ac:dyDescent="0.25">
      <c r="A8907" s="25">
        <f t="shared" si="1398"/>
        <v>8907</v>
      </c>
      <c r="B8907" s="35">
        <f>+INDEX(Исходные_данные!A:Z,A8907+$X$32-1,$X$30)</f>
        <v>0</v>
      </c>
      <c r="C8907" s="25">
        <f>+IFERROR(_xlfn.NUMBERVALUE(INDEX(Исходные_данные!A:Z,A8907+$X$32-1,$X$31),"."),0)</f>
        <v>0</v>
      </c>
      <c r="D8907" s="51"/>
      <c r="E8907" s="3">
        <f t="shared" si="1395"/>
        <v>1289.4580000000001</v>
      </c>
      <c r="F8907" s="3">
        <f t="shared" si="1396"/>
        <v>1289.4574600000001</v>
      </c>
      <c r="G8907" s="8">
        <f t="shared" si="1399"/>
        <v>0</v>
      </c>
      <c r="H8907" s="7">
        <f t="shared" si="1391"/>
        <v>0</v>
      </c>
      <c r="I8907" s="7">
        <f t="shared" si="1392"/>
        <v>0</v>
      </c>
      <c r="J8907">
        <f t="shared" si="1393"/>
        <v>0</v>
      </c>
      <c r="K8907">
        <f t="shared" si="1397"/>
        <v>0</v>
      </c>
      <c r="L8907">
        <f t="shared" si="1394"/>
        <v>0</v>
      </c>
      <c r="M8907" s="66" t="str">
        <f t="shared" si="1390"/>
        <v xml:space="preserve"> </v>
      </c>
    </row>
    <row r="8908" spans="1:13" x14ac:dyDescent="0.25">
      <c r="A8908" s="25">
        <f t="shared" si="1398"/>
        <v>8908</v>
      </c>
      <c r="B8908" s="35">
        <f>+INDEX(Исходные_данные!A:Z,A8908+$X$32-1,$X$30)</f>
        <v>0</v>
      </c>
      <c r="C8908" s="25">
        <f>+IFERROR(_xlfn.NUMBERVALUE(INDEX(Исходные_данные!A:Z,A8908+$X$32-1,$X$31),"."),0)</f>
        <v>0</v>
      </c>
      <c r="D8908" s="51"/>
      <c r="E8908" s="3">
        <f t="shared" si="1395"/>
        <v>1289.4580000000001</v>
      </c>
      <c r="F8908" s="3">
        <f t="shared" si="1396"/>
        <v>1289.4574600000001</v>
      </c>
      <c r="G8908" s="8">
        <f t="shared" si="1399"/>
        <v>0</v>
      </c>
      <c r="H8908" s="7">
        <f t="shared" si="1391"/>
        <v>0</v>
      </c>
      <c r="I8908" s="7">
        <f t="shared" si="1392"/>
        <v>0</v>
      </c>
      <c r="J8908">
        <f t="shared" si="1393"/>
        <v>0</v>
      </c>
      <c r="K8908">
        <f t="shared" si="1397"/>
        <v>0</v>
      </c>
      <c r="L8908">
        <f t="shared" si="1394"/>
        <v>0</v>
      </c>
      <c r="M8908" s="66" t="str">
        <f t="shared" si="1390"/>
        <v xml:space="preserve"> </v>
      </c>
    </row>
    <row r="8909" spans="1:13" x14ac:dyDescent="0.25">
      <c r="A8909" s="25">
        <f t="shared" si="1398"/>
        <v>8909</v>
      </c>
      <c r="B8909" s="35">
        <f>+INDEX(Исходные_данные!A:Z,A8909+$X$32-1,$X$30)</f>
        <v>0</v>
      </c>
      <c r="C8909" s="25">
        <f>+IFERROR(_xlfn.NUMBERVALUE(INDEX(Исходные_данные!A:Z,A8909+$X$32-1,$X$31),"."),0)</f>
        <v>0</v>
      </c>
      <c r="D8909" s="51"/>
      <c r="E8909" s="3">
        <f t="shared" si="1395"/>
        <v>1289.4580000000001</v>
      </c>
      <c r="F8909" s="3">
        <f t="shared" si="1396"/>
        <v>1289.4574600000001</v>
      </c>
      <c r="G8909" s="8">
        <f t="shared" si="1399"/>
        <v>0</v>
      </c>
      <c r="H8909" s="7">
        <f t="shared" si="1391"/>
        <v>0</v>
      </c>
      <c r="I8909" s="7">
        <f t="shared" si="1392"/>
        <v>0</v>
      </c>
      <c r="J8909">
        <f t="shared" si="1393"/>
        <v>0</v>
      </c>
      <c r="K8909">
        <f t="shared" si="1397"/>
        <v>0</v>
      </c>
      <c r="L8909">
        <f t="shared" si="1394"/>
        <v>0</v>
      </c>
      <c r="M8909" s="66" t="str">
        <f t="shared" si="1390"/>
        <v xml:space="preserve"> </v>
      </c>
    </row>
    <row r="8910" spans="1:13" x14ac:dyDescent="0.25">
      <c r="A8910" s="25">
        <f t="shared" si="1398"/>
        <v>8910</v>
      </c>
      <c r="B8910" s="35">
        <f>+INDEX(Исходные_данные!A:Z,A8910+$X$32-1,$X$30)</f>
        <v>0</v>
      </c>
      <c r="C8910" s="25">
        <f>+IFERROR(_xlfn.NUMBERVALUE(INDEX(Исходные_данные!A:Z,A8910+$X$32-1,$X$31),"."),0)</f>
        <v>0</v>
      </c>
      <c r="D8910" s="51"/>
      <c r="E8910" s="3">
        <f t="shared" si="1395"/>
        <v>1289.4580000000001</v>
      </c>
      <c r="F8910" s="3">
        <f t="shared" si="1396"/>
        <v>1289.4574600000001</v>
      </c>
      <c r="G8910" s="8">
        <f t="shared" si="1399"/>
        <v>0</v>
      </c>
      <c r="H8910" s="7">
        <f t="shared" si="1391"/>
        <v>0</v>
      </c>
      <c r="I8910" s="7">
        <f t="shared" si="1392"/>
        <v>0</v>
      </c>
      <c r="J8910">
        <f t="shared" si="1393"/>
        <v>0</v>
      </c>
      <c r="K8910">
        <f t="shared" si="1397"/>
        <v>0</v>
      </c>
      <c r="L8910">
        <f t="shared" si="1394"/>
        <v>0</v>
      </c>
      <c r="M8910" s="66" t="str">
        <f t="shared" si="1390"/>
        <v xml:space="preserve"> </v>
      </c>
    </row>
    <row r="8911" spans="1:13" x14ac:dyDescent="0.25">
      <c r="A8911" s="25">
        <f t="shared" si="1398"/>
        <v>8911</v>
      </c>
      <c r="B8911" s="35">
        <f>+INDEX(Исходные_данные!A:Z,A8911+$X$32-1,$X$30)</f>
        <v>0</v>
      </c>
      <c r="C8911" s="25">
        <f>+IFERROR(_xlfn.NUMBERVALUE(INDEX(Исходные_данные!A:Z,A8911+$X$32-1,$X$31),"."),0)</f>
        <v>0</v>
      </c>
      <c r="D8911" s="51"/>
      <c r="E8911" s="3">
        <f t="shared" si="1395"/>
        <v>1289.4580000000001</v>
      </c>
      <c r="F8911" s="3">
        <f t="shared" si="1396"/>
        <v>1289.4574600000001</v>
      </c>
      <c r="G8911" s="8">
        <f t="shared" si="1399"/>
        <v>0</v>
      </c>
      <c r="H8911" s="7">
        <f t="shared" si="1391"/>
        <v>0</v>
      </c>
      <c r="I8911" s="7">
        <f t="shared" si="1392"/>
        <v>0</v>
      </c>
      <c r="J8911">
        <f t="shared" si="1393"/>
        <v>0</v>
      </c>
      <c r="K8911">
        <f t="shared" si="1397"/>
        <v>0</v>
      </c>
      <c r="L8911">
        <f t="shared" si="1394"/>
        <v>0</v>
      </c>
      <c r="M8911" s="66" t="str">
        <f t="shared" si="1390"/>
        <v xml:space="preserve"> </v>
      </c>
    </row>
    <row r="8912" spans="1:13" x14ac:dyDescent="0.25">
      <c r="A8912" s="25">
        <f t="shared" si="1398"/>
        <v>8912</v>
      </c>
      <c r="B8912" s="35">
        <f>+INDEX(Исходные_данные!A:Z,A8912+$X$32-1,$X$30)</f>
        <v>0</v>
      </c>
      <c r="C8912" s="25">
        <f>+IFERROR(_xlfn.NUMBERVALUE(INDEX(Исходные_данные!A:Z,A8912+$X$32-1,$X$31),"."),0)</f>
        <v>0</v>
      </c>
      <c r="D8912" s="51"/>
      <c r="E8912" s="3">
        <f t="shared" si="1395"/>
        <v>1289.4580000000001</v>
      </c>
      <c r="F8912" s="3">
        <f t="shared" si="1396"/>
        <v>1289.4574600000001</v>
      </c>
      <c r="G8912" s="8">
        <f t="shared" si="1399"/>
        <v>0</v>
      </c>
      <c r="H8912" s="7">
        <f t="shared" si="1391"/>
        <v>0</v>
      </c>
      <c r="I8912" s="7">
        <f t="shared" si="1392"/>
        <v>0</v>
      </c>
      <c r="J8912">
        <f t="shared" si="1393"/>
        <v>0</v>
      </c>
      <c r="K8912">
        <f t="shared" si="1397"/>
        <v>0</v>
      </c>
      <c r="L8912">
        <f t="shared" si="1394"/>
        <v>0</v>
      </c>
      <c r="M8912" s="66" t="str">
        <f t="shared" si="1390"/>
        <v xml:space="preserve"> </v>
      </c>
    </row>
    <row r="8913" spans="1:13" x14ac:dyDescent="0.25">
      <c r="A8913" s="25">
        <f t="shared" si="1398"/>
        <v>8913</v>
      </c>
      <c r="B8913" s="35">
        <f>+INDEX(Исходные_данные!A:Z,A8913+$X$32-1,$X$30)</f>
        <v>0</v>
      </c>
      <c r="C8913" s="25">
        <f>+IFERROR(_xlfn.NUMBERVALUE(INDEX(Исходные_данные!A:Z,A8913+$X$32-1,$X$31),"."),0)</f>
        <v>0</v>
      </c>
      <c r="D8913" s="51"/>
      <c r="E8913" s="3">
        <f t="shared" si="1395"/>
        <v>1289.4580000000001</v>
      </c>
      <c r="F8913" s="3">
        <f t="shared" si="1396"/>
        <v>1289.4574600000001</v>
      </c>
      <c r="G8913" s="8">
        <f t="shared" si="1399"/>
        <v>0</v>
      </c>
      <c r="H8913" s="7">
        <f t="shared" si="1391"/>
        <v>0</v>
      </c>
      <c r="I8913" s="7">
        <f t="shared" si="1392"/>
        <v>0</v>
      </c>
      <c r="J8913">
        <f t="shared" si="1393"/>
        <v>0</v>
      </c>
      <c r="K8913">
        <f t="shared" si="1397"/>
        <v>0</v>
      </c>
      <c r="L8913">
        <f t="shared" si="1394"/>
        <v>0</v>
      </c>
      <c r="M8913" s="66" t="str">
        <f t="shared" si="1390"/>
        <v xml:space="preserve"> </v>
      </c>
    </row>
    <row r="8914" spans="1:13" x14ac:dyDescent="0.25">
      <c r="A8914" s="25">
        <f t="shared" si="1398"/>
        <v>8914</v>
      </c>
      <c r="B8914" s="35">
        <f>+INDEX(Исходные_данные!A:Z,A8914+$X$32-1,$X$30)</f>
        <v>0</v>
      </c>
      <c r="C8914" s="25">
        <f>+IFERROR(_xlfn.NUMBERVALUE(INDEX(Исходные_данные!A:Z,A8914+$X$32-1,$X$31),"."),0)</f>
        <v>0</v>
      </c>
      <c r="D8914" s="51"/>
      <c r="E8914" s="3">
        <f t="shared" si="1395"/>
        <v>1289.4580000000001</v>
      </c>
      <c r="F8914" s="3">
        <f t="shared" si="1396"/>
        <v>1289.4574600000001</v>
      </c>
      <c r="G8914" s="8">
        <f t="shared" si="1399"/>
        <v>0</v>
      </c>
      <c r="H8914" s="7">
        <f t="shared" si="1391"/>
        <v>0</v>
      </c>
      <c r="I8914" s="7">
        <f t="shared" si="1392"/>
        <v>0</v>
      </c>
      <c r="J8914">
        <f t="shared" si="1393"/>
        <v>0</v>
      </c>
      <c r="K8914">
        <f t="shared" si="1397"/>
        <v>0</v>
      </c>
      <c r="L8914">
        <f t="shared" si="1394"/>
        <v>0</v>
      </c>
      <c r="M8914" s="66" t="str">
        <f t="shared" si="1390"/>
        <v xml:space="preserve"> </v>
      </c>
    </row>
    <row r="8915" spans="1:13" x14ac:dyDescent="0.25">
      <c r="A8915" s="25">
        <f t="shared" si="1398"/>
        <v>8915</v>
      </c>
      <c r="B8915" s="35">
        <f>+INDEX(Исходные_данные!A:Z,A8915+$X$32-1,$X$30)</f>
        <v>0</v>
      </c>
      <c r="C8915" s="25">
        <f>+IFERROR(_xlfn.NUMBERVALUE(INDEX(Исходные_данные!A:Z,A8915+$X$32-1,$X$31),"."),0)</f>
        <v>0</v>
      </c>
      <c r="D8915" s="51"/>
      <c r="E8915" s="3">
        <f t="shared" si="1395"/>
        <v>1289.4580000000001</v>
      </c>
      <c r="F8915" s="3">
        <f t="shared" si="1396"/>
        <v>1289.4574600000001</v>
      </c>
      <c r="G8915" s="8">
        <f t="shared" si="1399"/>
        <v>0</v>
      </c>
      <c r="H8915" s="7">
        <f t="shared" si="1391"/>
        <v>0</v>
      </c>
      <c r="I8915" s="7">
        <f t="shared" si="1392"/>
        <v>0</v>
      </c>
      <c r="J8915">
        <f t="shared" si="1393"/>
        <v>0</v>
      </c>
      <c r="K8915">
        <f t="shared" si="1397"/>
        <v>0</v>
      </c>
      <c r="L8915">
        <f t="shared" si="1394"/>
        <v>0</v>
      </c>
      <c r="M8915" s="66" t="str">
        <f t="shared" si="1390"/>
        <v xml:space="preserve"> </v>
      </c>
    </row>
    <row r="8916" spans="1:13" x14ac:dyDescent="0.25">
      <c r="A8916" s="25">
        <f t="shared" si="1398"/>
        <v>8916</v>
      </c>
      <c r="B8916" s="35">
        <f>+INDEX(Исходные_данные!A:Z,A8916+$X$32-1,$X$30)</f>
        <v>0</v>
      </c>
      <c r="C8916" s="25">
        <f>+IFERROR(_xlfn.NUMBERVALUE(INDEX(Исходные_данные!A:Z,A8916+$X$32-1,$X$31),"."),0)</f>
        <v>0</v>
      </c>
      <c r="D8916" s="51"/>
      <c r="E8916" s="3">
        <f t="shared" si="1395"/>
        <v>1289.4580000000001</v>
      </c>
      <c r="F8916" s="3">
        <f t="shared" si="1396"/>
        <v>1289.4574600000001</v>
      </c>
      <c r="G8916" s="8">
        <f t="shared" si="1399"/>
        <v>0</v>
      </c>
      <c r="H8916" s="7">
        <f t="shared" si="1391"/>
        <v>0</v>
      </c>
      <c r="I8916" s="7">
        <f t="shared" si="1392"/>
        <v>0</v>
      </c>
      <c r="J8916">
        <f t="shared" si="1393"/>
        <v>0</v>
      </c>
      <c r="K8916">
        <f t="shared" si="1397"/>
        <v>0</v>
      </c>
      <c r="L8916">
        <f t="shared" si="1394"/>
        <v>0</v>
      </c>
      <c r="M8916" s="66" t="str">
        <f t="shared" si="1390"/>
        <v xml:space="preserve"> </v>
      </c>
    </row>
    <row r="8917" spans="1:13" x14ac:dyDescent="0.25">
      <c r="A8917" s="25">
        <f t="shared" si="1398"/>
        <v>8917</v>
      </c>
      <c r="B8917" s="35">
        <f>+INDEX(Исходные_данные!A:Z,A8917+$X$32-1,$X$30)</f>
        <v>0</v>
      </c>
      <c r="C8917" s="25">
        <f>+IFERROR(_xlfn.NUMBERVALUE(INDEX(Исходные_данные!A:Z,A8917+$X$32-1,$X$31),"."),0)</f>
        <v>0</v>
      </c>
      <c r="D8917" s="51"/>
      <c r="E8917" s="3">
        <f t="shared" si="1395"/>
        <v>1289.4580000000001</v>
      </c>
      <c r="F8917" s="3">
        <f t="shared" si="1396"/>
        <v>1289.4574600000001</v>
      </c>
      <c r="G8917" s="8">
        <f t="shared" si="1399"/>
        <v>0</v>
      </c>
      <c r="H8917" s="7">
        <f t="shared" si="1391"/>
        <v>0</v>
      </c>
      <c r="I8917" s="7">
        <f t="shared" si="1392"/>
        <v>0</v>
      </c>
      <c r="J8917">
        <f t="shared" si="1393"/>
        <v>0</v>
      </c>
      <c r="K8917">
        <f t="shared" si="1397"/>
        <v>0</v>
      </c>
      <c r="L8917">
        <f t="shared" si="1394"/>
        <v>0</v>
      </c>
      <c r="M8917" s="66" t="str">
        <f t="shared" si="1390"/>
        <v xml:space="preserve"> </v>
      </c>
    </row>
    <row r="8918" spans="1:13" x14ac:dyDescent="0.25">
      <c r="A8918" s="25">
        <f t="shared" si="1398"/>
        <v>8918</v>
      </c>
      <c r="B8918" s="35">
        <f>+INDEX(Исходные_данные!A:Z,A8918+$X$32-1,$X$30)</f>
        <v>0</v>
      </c>
      <c r="C8918" s="25">
        <f>+IFERROR(_xlfn.NUMBERVALUE(INDEX(Исходные_данные!A:Z,A8918+$X$32-1,$X$31),"."),0)</f>
        <v>0</v>
      </c>
      <c r="D8918" s="51"/>
      <c r="E8918" s="3">
        <f t="shared" si="1395"/>
        <v>1289.4580000000001</v>
      </c>
      <c r="F8918" s="3">
        <f t="shared" si="1396"/>
        <v>1289.4574600000001</v>
      </c>
      <c r="G8918" s="8">
        <f t="shared" si="1399"/>
        <v>0</v>
      </c>
      <c r="H8918" s="7">
        <f t="shared" si="1391"/>
        <v>0</v>
      </c>
      <c r="I8918" s="7">
        <f t="shared" si="1392"/>
        <v>0</v>
      </c>
      <c r="J8918">
        <f t="shared" si="1393"/>
        <v>0</v>
      </c>
      <c r="K8918">
        <f t="shared" si="1397"/>
        <v>0</v>
      </c>
      <c r="L8918">
        <f t="shared" si="1394"/>
        <v>0</v>
      </c>
      <c r="M8918" s="66" t="str">
        <f t="shared" si="1390"/>
        <v xml:space="preserve"> </v>
      </c>
    </row>
    <row r="8919" spans="1:13" x14ac:dyDescent="0.25">
      <c r="A8919" s="25">
        <f t="shared" si="1398"/>
        <v>8919</v>
      </c>
      <c r="B8919" s="35">
        <f>+INDEX(Исходные_данные!A:Z,A8919+$X$32-1,$X$30)</f>
        <v>0</v>
      </c>
      <c r="C8919" s="25">
        <f>+IFERROR(_xlfn.NUMBERVALUE(INDEX(Исходные_данные!A:Z,A8919+$X$32-1,$X$31),"."),0)</f>
        <v>0</v>
      </c>
      <c r="D8919" s="51"/>
      <c r="E8919" s="3">
        <f t="shared" si="1395"/>
        <v>1289.4580000000001</v>
      </c>
      <c r="F8919" s="3">
        <f t="shared" si="1396"/>
        <v>1289.4574600000001</v>
      </c>
      <c r="G8919" s="8">
        <f t="shared" si="1399"/>
        <v>0</v>
      </c>
      <c r="H8919" s="7">
        <f t="shared" si="1391"/>
        <v>0</v>
      </c>
      <c r="I8919" s="7">
        <f t="shared" si="1392"/>
        <v>0</v>
      </c>
      <c r="J8919">
        <f t="shared" si="1393"/>
        <v>0</v>
      </c>
      <c r="K8919">
        <f t="shared" si="1397"/>
        <v>0</v>
      </c>
      <c r="L8919">
        <f t="shared" si="1394"/>
        <v>0</v>
      </c>
      <c r="M8919" s="66" t="str">
        <f t="shared" si="1390"/>
        <v xml:space="preserve"> </v>
      </c>
    </row>
    <row r="8920" spans="1:13" x14ac:dyDescent="0.25">
      <c r="A8920" s="25">
        <f t="shared" si="1398"/>
        <v>8920</v>
      </c>
      <c r="B8920" s="35">
        <f>+INDEX(Исходные_данные!A:Z,A8920+$X$32-1,$X$30)</f>
        <v>0</v>
      </c>
      <c r="C8920" s="25">
        <f>+IFERROR(_xlfn.NUMBERVALUE(INDEX(Исходные_данные!A:Z,A8920+$X$32-1,$X$31),"."),0)</f>
        <v>0</v>
      </c>
      <c r="D8920" s="51"/>
      <c r="E8920" s="3">
        <f t="shared" si="1395"/>
        <v>1289.4580000000001</v>
      </c>
      <c r="F8920" s="3">
        <f t="shared" si="1396"/>
        <v>1289.4574600000001</v>
      </c>
      <c r="G8920" s="8">
        <f t="shared" si="1399"/>
        <v>0</v>
      </c>
      <c r="H8920" s="7">
        <f t="shared" si="1391"/>
        <v>0</v>
      </c>
      <c r="I8920" s="7">
        <f t="shared" si="1392"/>
        <v>0</v>
      </c>
      <c r="J8920">
        <f t="shared" si="1393"/>
        <v>0</v>
      </c>
      <c r="K8920">
        <f t="shared" si="1397"/>
        <v>0</v>
      </c>
      <c r="L8920">
        <f t="shared" si="1394"/>
        <v>0</v>
      </c>
      <c r="M8920" s="66" t="str">
        <f t="shared" si="1390"/>
        <v xml:space="preserve"> </v>
      </c>
    </row>
    <row r="8921" spans="1:13" x14ac:dyDescent="0.25">
      <c r="A8921" s="25">
        <f t="shared" si="1398"/>
        <v>8921</v>
      </c>
      <c r="B8921" s="35">
        <f>+INDEX(Исходные_данные!A:Z,A8921+$X$32-1,$X$30)</f>
        <v>0</v>
      </c>
      <c r="C8921" s="25">
        <f>+IFERROR(_xlfn.NUMBERVALUE(INDEX(Исходные_данные!A:Z,A8921+$X$32-1,$X$31),"."),0)</f>
        <v>0</v>
      </c>
      <c r="D8921" s="51"/>
      <c r="E8921" s="3">
        <f t="shared" si="1395"/>
        <v>1289.4580000000001</v>
      </c>
      <c r="F8921" s="3">
        <f t="shared" si="1396"/>
        <v>1289.4574600000001</v>
      </c>
      <c r="G8921" s="8">
        <f t="shared" si="1399"/>
        <v>0</v>
      </c>
      <c r="H8921" s="7">
        <f t="shared" si="1391"/>
        <v>0</v>
      </c>
      <c r="I8921" s="7">
        <f t="shared" si="1392"/>
        <v>0</v>
      </c>
      <c r="J8921">
        <f t="shared" si="1393"/>
        <v>0</v>
      </c>
      <c r="K8921">
        <f t="shared" si="1397"/>
        <v>0</v>
      </c>
      <c r="L8921">
        <f t="shared" si="1394"/>
        <v>0</v>
      </c>
      <c r="M8921" s="66" t="str">
        <f t="shared" si="1390"/>
        <v xml:space="preserve"> </v>
      </c>
    </row>
    <row r="8922" spans="1:13" x14ac:dyDescent="0.25">
      <c r="A8922" s="25">
        <f t="shared" si="1398"/>
        <v>8922</v>
      </c>
      <c r="B8922" s="35">
        <f>+INDEX(Исходные_данные!A:Z,A8922+$X$32-1,$X$30)</f>
        <v>0</v>
      </c>
      <c r="C8922" s="25">
        <f>+IFERROR(_xlfn.NUMBERVALUE(INDEX(Исходные_данные!A:Z,A8922+$X$32-1,$X$31),"."),0)</f>
        <v>0</v>
      </c>
      <c r="D8922" s="51"/>
      <c r="E8922" s="3">
        <f t="shared" si="1395"/>
        <v>1289.4580000000001</v>
      </c>
      <c r="F8922" s="3">
        <f t="shared" si="1396"/>
        <v>1289.4574600000001</v>
      </c>
      <c r="G8922" s="8">
        <f t="shared" si="1399"/>
        <v>0</v>
      </c>
      <c r="H8922" s="7">
        <f t="shared" si="1391"/>
        <v>0</v>
      </c>
      <c r="I8922" s="7">
        <f t="shared" si="1392"/>
        <v>0</v>
      </c>
      <c r="J8922">
        <f t="shared" si="1393"/>
        <v>0</v>
      </c>
      <c r="K8922">
        <f t="shared" si="1397"/>
        <v>0</v>
      </c>
      <c r="L8922">
        <f t="shared" si="1394"/>
        <v>0</v>
      </c>
      <c r="M8922" s="66" t="str">
        <f t="shared" si="1390"/>
        <v xml:space="preserve"> </v>
      </c>
    </row>
    <row r="8923" spans="1:13" x14ac:dyDescent="0.25">
      <c r="A8923" s="25">
        <f t="shared" si="1398"/>
        <v>8923</v>
      </c>
      <c r="B8923" s="35">
        <f>+INDEX(Исходные_данные!A:Z,A8923+$X$32-1,$X$30)</f>
        <v>0</v>
      </c>
      <c r="C8923" s="25">
        <f>+IFERROR(_xlfn.NUMBERVALUE(INDEX(Исходные_данные!A:Z,A8923+$X$32-1,$X$31),"."),0)</f>
        <v>0</v>
      </c>
      <c r="D8923" s="51"/>
      <c r="E8923" s="3">
        <f t="shared" si="1395"/>
        <v>1289.4580000000001</v>
      </c>
      <c r="F8923" s="3">
        <f t="shared" si="1396"/>
        <v>1289.4574600000001</v>
      </c>
      <c r="G8923" s="8">
        <f t="shared" si="1399"/>
        <v>0</v>
      </c>
      <c r="H8923" s="7">
        <f t="shared" si="1391"/>
        <v>0</v>
      </c>
      <c r="I8923" s="7">
        <f t="shared" si="1392"/>
        <v>0</v>
      </c>
      <c r="J8923">
        <f t="shared" si="1393"/>
        <v>0</v>
      </c>
      <c r="K8923">
        <f t="shared" si="1397"/>
        <v>0</v>
      </c>
      <c r="L8923">
        <f t="shared" si="1394"/>
        <v>0</v>
      </c>
      <c r="M8923" s="66" t="str">
        <f t="shared" si="1390"/>
        <v xml:space="preserve"> </v>
      </c>
    </row>
    <row r="8924" spans="1:13" x14ac:dyDescent="0.25">
      <c r="A8924" s="25">
        <f t="shared" si="1398"/>
        <v>8924</v>
      </c>
      <c r="B8924" s="35">
        <f>+INDEX(Исходные_данные!A:Z,A8924+$X$32-1,$X$30)</f>
        <v>0</v>
      </c>
      <c r="C8924" s="25">
        <f>+IFERROR(_xlfn.NUMBERVALUE(INDEX(Исходные_данные!A:Z,A8924+$X$32-1,$X$31),"."),0)</f>
        <v>0</v>
      </c>
      <c r="D8924" s="51"/>
      <c r="E8924" s="3">
        <f t="shared" si="1395"/>
        <v>1289.4580000000001</v>
      </c>
      <c r="F8924" s="3">
        <f t="shared" si="1396"/>
        <v>1289.4574600000001</v>
      </c>
      <c r="G8924" s="8">
        <f t="shared" si="1399"/>
        <v>0</v>
      </c>
      <c r="H8924" s="7">
        <f t="shared" si="1391"/>
        <v>0</v>
      </c>
      <c r="I8924" s="7">
        <f t="shared" si="1392"/>
        <v>0</v>
      </c>
      <c r="J8924">
        <f t="shared" si="1393"/>
        <v>0</v>
      </c>
      <c r="K8924">
        <f t="shared" si="1397"/>
        <v>0</v>
      </c>
      <c r="L8924">
        <f t="shared" si="1394"/>
        <v>0</v>
      </c>
      <c r="M8924" s="66" t="str">
        <f t="shared" ref="M8924:M8987" si="1400">IF(AC8939=1,"",+CONCATENATE(IF($AC$43=1,CONCATENATE(D8924," "),""),IF($AC$44=1,CONCATENATE(E8924," (",TEXT(G8924,"0,0"),"%)"),"")))</f>
        <v xml:space="preserve"> </v>
      </c>
    </row>
    <row r="8925" spans="1:13" x14ac:dyDescent="0.25">
      <c r="A8925" s="25">
        <f t="shared" si="1398"/>
        <v>8925</v>
      </c>
      <c r="B8925" s="35">
        <f>+INDEX(Исходные_данные!A:Z,A8925+$X$32-1,$X$30)</f>
        <v>0</v>
      </c>
      <c r="C8925" s="25">
        <f>+IFERROR(_xlfn.NUMBERVALUE(INDEX(Исходные_данные!A:Z,A8925+$X$32-1,$X$31),"."),0)</f>
        <v>0</v>
      </c>
      <c r="D8925" s="51"/>
      <c r="E8925" s="3">
        <f t="shared" si="1395"/>
        <v>1289.4580000000001</v>
      </c>
      <c r="F8925" s="3">
        <f t="shared" si="1396"/>
        <v>1289.4574600000001</v>
      </c>
      <c r="G8925" s="8">
        <f t="shared" si="1399"/>
        <v>0</v>
      </c>
      <c r="H8925" s="7">
        <f t="shared" si="1391"/>
        <v>0</v>
      </c>
      <c r="I8925" s="7">
        <f t="shared" si="1392"/>
        <v>0</v>
      </c>
      <c r="J8925">
        <f t="shared" si="1393"/>
        <v>0</v>
      </c>
      <c r="K8925">
        <f t="shared" si="1397"/>
        <v>0</v>
      </c>
      <c r="L8925">
        <f t="shared" si="1394"/>
        <v>0</v>
      </c>
      <c r="M8925" s="66" t="str">
        <f t="shared" si="1400"/>
        <v xml:space="preserve"> </v>
      </c>
    </row>
    <row r="8926" spans="1:13" x14ac:dyDescent="0.25">
      <c r="A8926" s="25">
        <f t="shared" si="1398"/>
        <v>8926</v>
      </c>
      <c r="B8926" s="35">
        <f>+INDEX(Исходные_данные!A:Z,A8926+$X$32-1,$X$30)</f>
        <v>0</v>
      </c>
      <c r="C8926" s="25">
        <f>+IFERROR(_xlfn.NUMBERVALUE(INDEX(Исходные_данные!A:Z,A8926+$X$32-1,$X$31),"."),0)</f>
        <v>0</v>
      </c>
      <c r="D8926" s="51"/>
      <c r="E8926" s="3">
        <f t="shared" si="1395"/>
        <v>1289.4580000000001</v>
      </c>
      <c r="F8926" s="3">
        <f t="shared" si="1396"/>
        <v>1289.4574600000001</v>
      </c>
      <c r="G8926" s="8">
        <f t="shared" si="1399"/>
        <v>0</v>
      </c>
      <c r="H8926" s="7">
        <f t="shared" si="1391"/>
        <v>0</v>
      </c>
      <c r="I8926" s="7">
        <f t="shared" si="1392"/>
        <v>0</v>
      </c>
      <c r="J8926">
        <f t="shared" si="1393"/>
        <v>0</v>
      </c>
      <c r="K8926">
        <f t="shared" si="1397"/>
        <v>0</v>
      </c>
      <c r="L8926">
        <f t="shared" si="1394"/>
        <v>0</v>
      </c>
      <c r="M8926" s="66" t="str">
        <f t="shared" si="1400"/>
        <v xml:space="preserve"> </v>
      </c>
    </row>
    <row r="8927" spans="1:13" x14ac:dyDescent="0.25">
      <c r="A8927" s="25">
        <f t="shared" si="1398"/>
        <v>8927</v>
      </c>
      <c r="B8927" s="35">
        <f>+INDEX(Исходные_данные!A:Z,A8927+$X$32-1,$X$30)</f>
        <v>0</v>
      </c>
      <c r="C8927" s="25">
        <f>+IFERROR(_xlfn.NUMBERVALUE(INDEX(Исходные_данные!A:Z,A8927+$X$32-1,$X$31),"."),0)</f>
        <v>0</v>
      </c>
      <c r="D8927" s="51"/>
      <c r="E8927" s="3">
        <f t="shared" si="1395"/>
        <v>1289.4580000000001</v>
      </c>
      <c r="F8927" s="3">
        <f t="shared" si="1396"/>
        <v>1289.4574600000001</v>
      </c>
      <c r="G8927" s="8">
        <f t="shared" si="1399"/>
        <v>0</v>
      </c>
      <c r="H8927" s="7">
        <f t="shared" si="1391"/>
        <v>0</v>
      </c>
      <c r="I8927" s="7">
        <f t="shared" si="1392"/>
        <v>0</v>
      </c>
      <c r="J8927">
        <f t="shared" si="1393"/>
        <v>0</v>
      </c>
      <c r="K8927">
        <f t="shared" si="1397"/>
        <v>0</v>
      </c>
      <c r="L8927">
        <f t="shared" si="1394"/>
        <v>0</v>
      </c>
      <c r="M8927" s="66" t="str">
        <f t="shared" si="1400"/>
        <v xml:space="preserve"> </v>
      </c>
    </row>
    <row r="8928" spans="1:13" x14ac:dyDescent="0.25">
      <c r="A8928" s="25">
        <f t="shared" si="1398"/>
        <v>8928</v>
      </c>
      <c r="B8928" s="35">
        <f>+INDEX(Исходные_данные!A:Z,A8928+$X$32-1,$X$30)</f>
        <v>0</v>
      </c>
      <c r="C8928" s="25">
        <f>+IFERROR(_xlfn.NUMBERVALUE(INDEX(Исходные_данные!A:Z,A8928+$X$32-1,$X$31),"."),0)</f>
        <v>0</v>
      </c>
      <c r="D8928" s="51"/>
      <c r="E8928" s="3">
        <f t="shared" si="1395"/>
        <v>1289.4580000000001</v>
      </c>
      <c r="F8928" s="3">
        <f t="shared" si="1396"/>
        <v>1289.4574600000001</v>
      </c>
      <c r="G8928" s="8">
        <f t="shared" si="1399"/>
        <v>0</v>
      </c>
      <c r="H8928" s="7">
        <f t="shared" si="1391"/>
        <v>0</v>
      </c>
      <c r="I8928" s="7">
        <f t="shared" si="1392"/>
        <v>0</v>
      </c>
      <c r="J8928">
        <f t="shared" si="1393"/>
        <v>0</v>
      </c>
      <c r="K8928">
        <f t="shared" si="1397"/>
        <v>0</v>
      </c>
      <c r="L8928">
        <f t="shared" si="1394"/>
        <v>0</v>
      </c>
      <c r="M8928" s="66" t="str">
        <f t="shared" si="1400"/>
        <v xml:space="preserve"> </v>
      </c>
    </row>
    <row r="8929" spans="1:13" x14ac:dyDescent="0.25">
      <c r="A8929" s="25">
        <f t="shared" si="1398"/>
        <v>8929</v>
      </c>
      <c r="B8929" s="35">
        <f>+INDEX(Исходные_данные!A:Z,A8929+$X$32-1,$X$30)</f>
        <v>0</v>
      </c>
      <c r="C8929" s="25">
        <f>+IFERROR(_xlfn.NUMBERVALUE(INDEX(Исходные_данные!A:Z,A8929+$X$32-1,$X$31),"."),0)</f>
        <v>0</v>
      </c>
      <c r="D8929" s="51"/>
      <c r="E8929" s="3">
        <f t="shared" si="1395"/>
        <v>1289.4580000000001</v>
      </c>
      <c r="F8929" s="3">
        <f t="shared" si="1396"/>
        <v>1289.4574600000001</v>
      </c>
      <c r="G8929" s="8">
        <f t="shared" si="1399"/>
        <v>0</v>
      </c>
      <c r="H8929" s="7">
        <f t="shared" si="1391"/>
        <v>0</v>
      </c>
      <c r="I8929" s="7">
        <f t="shared" si="1392"/>
        <v>0</v>
      </c>
      <c r="J8929">
        <f t="shared" si="1393"/>
        <v>0</v>
      </c>
      <c r="K8929">
        <f t="shared" si="1397"/>
        <v>0</v>
      </c>
      <c r="L8929">
        <f t="shared" si="1394"/>
        <v>0</v>
      </c>
      <c r="M8929" s="66" t="str">
        <f t="shared" si="1400"/>
        <v xml:space="preserve"> </v>
      </c>
    </row>
    <row r="8930" spans="1:13" x14ac:dyDescent="0.25">
      <c r="A8930" s="25">
        <f t="shared" si="1398"/>
        <v>8930</v>
      </c>
      <c r="B8930" s="35">
        <f>+INDEX(Исходные_данные!A:Z,A8930+$X$32-1,$X$30)</f>
        <v>0</v>
      </c>
      <c r="C8930" s="25">
        <f>+IFERROR(_xlfn.NUMBERVALUE(INDEX(Исходные_данные!A:Z,A8930+$X$32-1,$X$31),"."),0)</f>
        <v>0</v>
      </c>
      <c r="D8930" s="51"/>
      <c r="E8930" s="3">
        <f t="shared" si="1395"/>
        <v>1289.4580000000001</v>
      </c>
      <c r="F8930" s="3">
        <f t="shared" si="1396"/>
        <v>1289.4574600000001</v>
      </c>
      <c r="G8930" s="8">
        <f t="shared" si="1399"/>
        <v>0</v>
      </c>
      <c r="H8930" s="7">
        <f t="shared" si="1391"/>
        <v>0</v>
      </c>
      <c r="I8930" s="7">
        <f t="shared" si="1392"/>
        <v>0</v>
      </c>
      <c r="J8930">
        <f t="shared" si="1393"/>
        <v>0</v>
      </c>
      <c r="K8930">
        <f t="shared" si="1397"/>
        <v>0</v>
      </c>
      <c r="L8930">
        <f t="shared" si="1394"/>
        <v>0</v>
      </c>
      <c r="M8930" s="66" t="str">
        <f t="shared" si="1400"/>
        <v xml:space="preserve"> </v>
      </c>
    </row>
    <row r="8931" spans="1:13" x14ac:dyDescent="0.25">
      <c r="A8931" s="25">
        <f t="shared" si="1398"/>
        <v>8931</v>
      </c>
      <c r="B8931" s="35">
        <f>+INDEX(Исходные_данные!A:Z,A8931+$X$32-1,$X$30)</f>
        <v>0</v>
      </c>
      <c r="C8931" s="25">
        <f>+IFERROR(_xlfn.NUMBERVALUE(INDEX(Исходные_данные!A:Z,A8931+$X$32-1,$X$31),"."),0)</f>
        <v>0</v>
      </c>
      <c r="D8931" s="51"/>
      <c r="E8931" s="3">
        <f t="shared" si="1395"/>
        <v>1289.4580000000001</v>
      </c>
      <c r="F8931" s="3">
        <f t="shared" si="1396"/>
        <v>1289.4574600000001</v>
      </c>
      <c r="G8931" s="8">
        <f t="shared" si="1399"/>
        <v>0</v>
      </c>
      <c r="H8931" s="7">
        <f t="shared" si="1391"/>
        <v>0</v>
      </c>
      <c r="I8931" s="7">
        <f t="shared" si="1392"/>
        <v>0</v>
      </c>
      <c r="J8931">
        <f t="shared" si="1393"/>
        <v>0</v>
      </c>
      <c r="K8931">
        <f t="shared" si="1397"/>
        <v>0</v>
      </c>
      <c r="L8931">
        <f t="shared" si="1394"/>
        <v>0</v>
      </c>
      <c r="M8931" s="66" t="str">
        <f t="shared" si="1400"/>
        <v xml:space="preserve"> </v>
      </c>
    </row>
    <row r="8932" spans="1:13" x14ac:dyDescent="0.25">
      <c r="A8932" s="25">
        <f t="shared" si="1398"/>
        <v>8932</v>
      </c>
      <c r="B8932" s="35">
        <f>+INDEX(Исходные_данные!A:Z,A8932+$X$32-1,$X$30)</f>
        <v>0</v>
      </c>
      <c r="C8932" s="25">
        <f>+IFERROR(_xlfn.NUMBERVALUE(INDEX(Исходные_данные!A:Z,A8932+$X$32-1,$X$31),"."),0)</f>
        <v>0</v>
      </c>
      <c r="D8932" s="51"/>
      <c r="E8932" s="3">
        <f t="shared" si="1395"/>
        <v>1289.4580000000001</v>
      </c>
      <c r="F8932" s="3">
        <f t="shared" si="1396"/>
        <v>1289.4574600000001</v>
      </c>
      <c r="G8932" s="8">
        <f t="shared" si="1399"/>
        <v>0</v>
      </c>
      <c r="H8932" s="7">
        <f t="shared" si="1391"/>
        <v>0</v>
      </c>
      <c r="I8932" s="7">
        <f t="shared" si="1392"/>
        <v>0</v>
      </c>
      <c r="J8932">
        <f t="shared" si="1393"/>
        <v>0</v>
      </c>
      <c r="K8932">
        <f t="shared" si="1397"/>
        <v>0</v>
      </c>
      <c r="L8932">
        <f t="shared" si="1394"/>
        <v>0</v>
      </c>
      <c r="M8932" s="66" t="str">
        <f t="shared" si="1400"/>
        <v xml:space="preserve"> </v>
      </c>
    </row>
    <row r="8933" spans="1:13" x14ac:dyDescent="0.25">
      <c r="A8933" s="25">
        <f t="shared" si="1398"/>
        <v>8933</v>
      </c>
      <c r="B8933" s="35">
        <f>+INDEX(Исходные_данные!A:Z,A8933+$X$32-1,$X$30)</f>
        <v>0</v>
      </c>
      <c r="C8933" s="25">
        <f>+IFERROR(_xlfn.NUMBERVALUE(INDEX(Исходные_данные!A:Z,A8933+$X$32-1,$X$31),"."),0)</f>
        <v>0</v>
      </c>
      <c r="D8933" s="51"/>
      <c r="E8933" s="3">
        <f t="shared" si="1395"/>
        <v>1289.4580000000001</v>
      </c>
      <c r="F8933" s="3">
        <f t="shared" si="1396"/>
        <v>1289.4574600000001</v>
      </c>
      <c r="G8933" s="8">
        <f t="shared" si="1399"/>
        <v>0</v>
      </c>
      <c r="H8933" s="7">
        <f t="shared" si="1391"/>
        <v>0</v>
      </c>
      <c r="I8933" s="7">
        <f t="shared" si="1392"/>
        <v>0</v>
      </c>
      <c r="J8933">
        <f t="shared" si="1393"/>
        <v>0</v>
      </c>
      <c r="K8933">
        <f t="shared" si="1397"/>
        <v>0</v>
      </c>
      <c r="L8933">
        <f t="shared" si="1394"/>
        <v>0</v>
      </c>
      <c r="M8933" s="66" t="str">
        <f t="shared" si="1400"/>
        <v xml:space="preserve"> </v>
      </c>
    </row>
    <row r="8934" spans="1:13" x14ac:dyDescent="0.25">
      <c r="A8934" s="25">
        <f t="shared" si="1398"/>
        <v>8934</v>
      </c>
      <c r="B8934" s="35">
        <f>+INDEX(Исходные_данные!A:Z,A8934+$X$32-1,$X$30)</f>
        <v>0</v>
      </c>
      <c r="C8934" s="25">
        <f>+IFERROR(_xlfn.NUMBERVALUE(INDEX(Исходные_данные!A:Z,A8934+$X$32-1,$X$31),"."),0)</f>
        <v>0</v>
      </c>
      <c r="D8934" s="51"/>
      <c r="E8934" s="3">
        <f t="shared" si="1395"/>
        <v>1289.4580000000001</v>
      </c>
      <c r="F8934" s="3">
        <f t="shared" si="1396"/>
        <v>1289.4574600000001</v>
      </c>
      <c r="G8934" s="8">
        <f t="shared" si="1399"/>
        <v>0</v>
      </c>
      <c r="H8934" s="7">
        <f t="shared" si="1391"/>
        <v>0</v>
      </c>
      <c r="I8934" s="7">
        <f t="shared" si="1392"/>
        <v>0</v>
      </c>
      <c r="J8934">
        <f t="shared" si="1393"/>
        <v>0</v>
      </c>
      <c r="K8934">
        <f t="shared" si="1397"/>
        <v>0</v>
      </c>
      <c r="L8934">
        <f t="shared" si="1394"/>
        <v>0</v>
      </c>
      <c r="M8934" s="66" t="str">
        <f t="shared" si="1400"/>
        <v xml:space="preserve"> </v>
      </c>
    </row>
    <row r="8935" spans="1:13" x14ac:dyDescent="0.25">
      <c r="A8935" s="25">
        <f t="shared" si="1398"/>
        <v>8935</v>
      </c>
      <c r="B8935" s="35">
        <f>+INDEX(Исходные_данные!A:Z,A8935+$X$32-1,$X$30)</f>
        <v>0</v>
      </c>
      <c r="C8935" s="25">
        <f>+IFERROR(_xlfn.NUMBERVALUE(INDEX(Исходные_данные!A:Z,A8935+$X$32-1,$X$31),"."),0)</f>
        <v>0</v>
      </c>
      <c r="D8935" s="51"/>
      <c r="E8935" s="3">
        <f t="shared" si="1395"/>
        <v>1289.4580000000001</v>
      </c>
      <c r="F8935" s="3">
        <f t="shared" si="1396"/>
        <v>1289.4574600000001</v>
      </c>
      <c r="G8935" s="8">
        <f t="shared" si="1399"/>
        <v>0</v>
      </c>
      <c r="H8935" s="7">
        <f t="shared" si="1391"/>
        <v>0</v>
      </c>
      <c r="I8935" s="7">
        <f t="shared" si="1392"/>
        <v>0</v>
      </c>
      <c r="J8935">
        <f t="shared" si="1393"/>
        <v>0</v>
      </c>
      <c r="K8935">
        <f t="shared" si="1397"/>
        <v>0</v>
      </c>
      <c r="L8935">
        <f t="shared" si="1394"/>
        <v>0</v>
      </c>
      <c r="M8935" s="66" t="str">
        <f t="shared" si="1400"/>
        <v xml:space="preserve"> </v>
      </c>
    </row>
    <row r="8936" spans="1:13" x14ac:dyDescent="0.25">
      <c r="A8936" s="25">
        <f t="shared" si="1398"/>
        <v>8936</v>
      </c>
      <c r="B8936" s="35">
        <f>+INDEX(Исходные_данные!A:Z,A8936+$X$32-1,$X$30)</f>
        <v>0</v>
      </c>
      <c r="C8936" s="25">
        <f>+IFERROR(_xlfn.NUMBERVALUE(INDEX(Исходные_данные!A:Z,A8936+$X$32-1,$X$31),"."),0)</f>
        <v>0</v>
      </c>
      <c r="D8936" s="51"/>
      <c r="E8936" s="3">
        <f t="shared" si="1395"/>
        <v>1289.4580000000001</v>
      </c>
      <c r="F8936" s="3">
        <f t="shared" si="1396"/>
        <v>1289.4574600000001</v>
      </c>
      <c r="G8936" s="8">
        <f t="shared" si="1399"/>
        <v>0</v>
      </c>
      <c r="H8936" s="7">
        <f t="shared" si="1391"/>
        <v>0</v>
      </c>
      <c r="I8936" s="7">
        <f t="shared" si="1392"/>
        <v>0</v>
      </c>
      <c r="J8936">
        <f t="shared" si="1393"/>
        <v>0</v>
      </c>
      <c r="K8936">
        <f t="shared" si="1397"/>
        <v>0</v>
      </c>
      <c r="L8936">
        <f t="shared" si="1394"/>
        <v>0</v>
      </c>
      <c r="M8936" s="66" t="str">
        <f t="shared" si="1400"/>
        <v xml:space="preserve"> </v>
      </c>
    </row>
    <row r="8937" spans="1:13" x14ac:dyDescent="0.25">
      <c r="A8937" s="25">
        <f t="shared" si="1398"/>
        <v>8937</v>
      </c>
      <c r="B8937" s="35">
        <f>+INDEX(Исходные_данные!A:Z,A8937+$X$32-1,$X$30)</f>
        <v>0</v>
      </c>
      <c r="C8937" s="25">
        <f>+IFERROR(_xlfn.NUMBERVALUE(INDEX(Исходные_данные!A:Z,A8937+$X$32-1,$X$31),"."),0)</f>
        <v>0</v>
      </c>
      <c r="D8937" s="51"/>
      <c r="E8937" s="3">
        <f t="shared" si="1395"/>
        <v>1289.4580000000001</v>
      </c>
      <c r="F8937" s="3">
        <f t="shared" si="1396"/>
        <v>1289.4574600000001</v>
      </c>
      <c r="G8937" s="8">
        <f t="shared" si="1399"/>
        <v>0</v>
      </c>
      <c r="H8937" s="7">
        <f t="shared" si="1391"/>
        <v>0</v>
      </c>
      <c r="I8937" s="7">
        <f t="shared" si="1392"/>
        <v>0</v>
      </c>
      <c r="J8937">
        <f t="shared" si="1393"/>
        <v>0</v>
      </c>
      <c r="K8937">
        <f t="shared" si="1397"/>
        <v>0</v>
      </c>
      <c r="L8937">
        <f t="shared" si="1394"/>
        <v>0</v>
      </c>
      <c r="M8937" s="66" t="str">
        <f t="shared" si="1400"/>
        <v xml:space="preserve"> </v>
      </c>
    </row>
    <row r="8938" spans="1:13" x14ac:dyDescent="0.25">
      <c r="A8938" s="25">
        <f t="shared" si="1398"/>
        <v>8938</v>
      </c>
      <c r="B8938" s="35">
        <f>+INDEX(Исходные_данные!A:Z,A8938+$X$32-1,$X$30)</f>
        <v>0</v>
      </c>
      <c r="C8938" s="25">
        <f>+IFERROR(_xlfn.NUMBERVALUE(INDEX(Исходные_данные!A:Z,A8938+$X$32-1,$X$31),"."),0)</f>
        <v>0</v>
      </c>
      <c r="D8938" s="51"/>
      <c r="E8938" s="3">
        <f t="shared" si="1395"/>
        <v>1289.4580000000001</v>
      </c>
      <c r="F8938" s="3">
        <f t="shared" si="1396"/>
        <v>1289.4574600000001</v>
      </c>
      <c r="G8938" s="8">
        <f t="shared" si="1399"/>
        <v>0</v>
      </c>
      <c r="H8938" s="7">
        <f t="shared" si="1391"/>
        <v>0</v>
      </c>
      <c r="I8938" s="7">
        <f t="shared" si="1392"/>
        <v>0</v>
      </c>
      <c r="J8938">
        <f t="shared" si="1393"/>
        <v>0</v>
      </c>
      <c r="K8938">
        <f t="shared" si="1397"/>
        <v>0</v>
      </c>
      <c r="L8938">
        <f t="shared" si="1394"/>
        <v>0</v>
      </c>
      <c r="M8938" s="66" t="str">
        <f t="shared" si="1400"/>
        <v xml:space="preserve"> </v>
      </c>
    </row>
    <row r="8939" spans="1:13" x14ac:dyDescent="0.25">
      <c r="A8939" s="25">
        <f t="shared" si="1398"/>
        <v>8939</v>
      </c>
      <c r="B8939" s="35">
        <f>+INDEX(Исходные_данные!A:Z,A8939+$X$32-1,$X$30)</f>
        <v>0</v>
      </c>
      <c r="C8939" s="25">
        <f>+IFERROR(_xlfn.NUMBERVALUE(INDEX(Исходные_данные!A:Z,A8939+$X$32-1,$X$31),"."),0)</f>
        <v>0</v>
      </c>
      <c r="D8939" s="51"/>
      <c r="E8939" s="3">
        <f t="shared" si="1395"/>
        <v>1289.4580000000001</v>
      </c>
      <c r="F8939" s="3">
        <f t="shared" si="1396"/>
        <v>1289.4574600000001</v>
      </c>
      <c r="G8939" s="8">
        <f t="shared" si="1399"/>
        <v>0</v>
      </c>
      <c r="H8939" s="7">
        <f t="shared" si="1391"/>
        <v>0</v>
      </c>
      <c r="I8939" s="7">
        <f t="shared" si="1392"/>
        <v>0</v>
      </c>
      <c r="J8939">
        <f t="shared" si="1393"/>
        <v>0</v>
      </c>
      <c r="K8939">
        <f t="shared" si="1397"/>
        <v>0</v>
      </c>
      <c r="L8939">
        <f t="shared" si="1394"/>
        <v>0</v>
      </c>
      <c r="M8939" s="66" t="str">
        <f t="shared" si="1400"/>
        <v xml:space="preserve"> </v>
      </c>
    </row>
    <row r="8940" spans="1:13" x14ac:dyDescent="0.25">
      <c r="A8940" s="25">
        <f t="shared" si="1398"/>
        <v>8940</v>
      </c>
      <c r="B8940" s="35">
        <f>+INDEX(Исходные_данные!A:Z,A8940+$X$32-1,$X$30)</f>
        <v>0</v>
      </c>
      <c r="C8940" s="25">
        <f>+IFERROR(_xlfn.NUMBERVALUE(INDEX(Исходные_данные!A:Z,A8940+$X$32-1,$X$31),"."),0)</f>
        <v>0</v>
      </c>
      <c r="D8940" s="51"/>
      <c r="E8940" s="3">
        <f t="shared" si="1395"/>
        <v>1289.4580000000001</v>
      </c>
      <c r="F8940" s="3">
        <f t="shared" si="1396"/>
        <v>1289.4574600000001</v>
      </c>
      <c r="G8940" s="8">
        <f t="shared" si="1399"/>
        <v>0</v>
      </c>
      <c r="H8940" s="7">
        <f t="shared" si="1391"/>
        <v>0</v>
      </c>
      <c r="I8940" s="7">
        <f t="shared" si="1392"/>
        <v>0</v>
      </c>
      <c r="J8940">
        <f t="shared" si="1393"/>
        <v>0</v>
      </c>
      <c r="K8940">
        <f t="shared" si="1397"/>
        <v>0</v>
      </c>
      <c r="L8940">
        <f t="shared" si="1394"/>
        <v>0</v>
      </c>
      <c r="M8940" s="66" t="str">
        <f t="shared" si="1400"/>
        <v xml:space="preserve"> </v>
      </c>
    </row>
    <row r="8941" spans="1:13" x14ac:dyDescent="0.25">
      <c r="A8941" s="25">
        <f t="shared" si="1398"/>
        <v>8941</v>
      </c>
      <c r="B8941" s="35">
        <f>+INDEX(Исходные_данные!A:Z,A8941+$X$32-1,$X$30)</f>
        <v>0</v>
      </c>
      <c r="C8941" s="25">
        <f>+IFERROR(_xlfn.NUMBERVALUE(INDEX(Исходные_данные!A:Z,A8941+$X$32-1,$X$31),"."),0)</f>
        <v>0</v>
      </c>
      <c r="D8941" s="51"/>
      <c r="E8941" s="3">
        <f t="shared" si="1395"/>
        <v>1289.4580000000001</v>
      </c>
      <c r="F8941" s="3">
        <f t="shared" si="1396"/>
        <v>1289.4574600000001</v>
      </c>
      <c r="G8941" s="8">
        <f t="shared" si="1399"/>
        <v>0</v>
      </c>
      <c r="H8941" s="7">
        <f t="shared" si="1391"/>
        <v>0</v>
      </c>
      <c r="I8941" s="7">
        <f t="shared" si="1392"/>
        <v>0</v>
      </c>
      <c r="J8941">
        <f t="shared" si="1393"/>
        <v>0</v>
      </c>
      <c r="K8941">
        <f t="shared" si="1397"/>
        <v>0</v>
      </c>
      <c r="L8941">
        <f t="shared" si="1394"/>
        <v>0</v>
      </c>
      <c r="M8941" s="66" t="str">
        <f t="shared" si="1400"/>
        <v xml:space="preserve"> </v>
      </c>
    </row>
    <row r="8942" spans="1:13" x14ac:dyDescent="0.25">
      <c r="A8942" s="25">
        <f t="shared" si="1398"/>
        <v>8942</v>
      </c>
      <c r="B8942" s="35">
        <f>+INDEX(Исходные_данные!A:Z,A8942+$X$32-1,$X$30)</f>
        <v>0</v>
      </c>
      <c r="C8942" s="25">
        <f>+IFERROR(_xlfn.NUMBERVALUE(INDEX(Исходные_данные!A:Z,A8942+$X$32-1,$X$31),"."),0)</f>
        <v>0</v>
      </c>
      <c r="D8942" s="51"/>
      <c r="E8942" s="3">
        <f t="shared" si="1395"/>
        <v>1289.4580000000001</v>
      </c>
      <c r="F8942" s="3">
        <f t="shared" si="1396"/>
        <v>1289.4574600000001</v>
      </c>
      <c r="G8942" s="8">
        <f t="shared" si="1399"/>
        <v>0</v>
      </c>
      <c r="H8942" s="7">
        <f t="shared" si="1391"/>
        <v>0</v>
      </c>
      <c r="I8942" s="7">
        <f t="shared" si="1392"/>
        <v>0</v>
      </c>
      <c r="J8942">
        <f t="shared" si="1393"/>
        <v>0</v>
      </c>
      <c r="K8942">
        <f t="shared" si="1397"/>
        <v>0</v>
      </c>
      <c r="L8942">
        <f t="shared" si="1394"/>
        <v>0</v>
      </c>
      <c r="M8942" s="66" t="str">
        <f t="shared" si="1400"/>
        <v xml:space="preserve"> </v>
      </c>
    </row>
    <row r="8943" spans="1:13" x14ac:dyDescent="0.25">
      <c r="A8943" s="25">
        <f t="shared" si="1398"/>
        <v>8943</v>
      </c>
      <c r="B8943" s="35">
        <f>+INDEX(Исходные_данные!A:Z,A8943+$X$32-1,$X$30)</f>
        <v>0</v>
      </c>
      <c r="C8943" s="25">
        <f>+IFERROR(_xlfn.NUMBERVALUE(INDEX(Исходные_данные!A:Z,A8943+$X$32-1,$X$31),"."),0)</f>
        <v>0</v>
      </c>
      <c r="D8943" s="51"/>
      <c r="E8943" s="3">
        <f t="shared" si="1395"/>
        <v>1289.4580000000001</v>
      </c>
      <c r="F8943" s="3">
        <f t="shared" si="1396"/>
        <v>1289.4574600000001</v>
      </c>
      <c r="G8943" s="8">
        <f t="shared" si="1399"/>
        <v>0</v>
      </c>
      <c r="H8943" s="7">
        <f t="shared" si="1391"/>
        <v>0</v>
      </c>
      <c r="I8943" s="7">
        <f t="shared" si="1392"/>
        <v>0</v>
      </c>
      <c r="J8943">
        <f t="shared" si="1393"/>
        <v>0</v>
      </c>
      <c r="K8943">
        <f t="shared" si="1397"/>
        <v>0</v>
      </c>
      <c r="L8943">
        <f t="shared" si="1394"/>
        <v>0</v>
      </c>
      <c r="M8943" s="66" t="str">
        <f t="shared" si="1400"/>
        <v xml:space="preserve"> </v>
      </c>
    </row>
    <row r="8944" spans="1:13" x14ac:dyDescent="0.25">
      <c r="A8944" s="25">
        <f t="shared" si="1398"/>
        <v>8944</v>
      </c>
      <c r="B8944" s="35">
        <f>+INDEX(Исходные_данные!A:Z,A8944+$X$32-1,$X$30)</f>
        <v>0</v>
      </c>
      <c r="C8944" s="25">
        <f>+IFERROR(_xlfn.NUMBERVALUE(INDEX(Исходные_данные!A:Z,A8944+$X$32-1,$X$31),"."),0)</f>
        <v>0</v>
      </c>
      <c r="D8944" s="51"/>
      <c r="E8944" s="3">
        <f t="shared" si="1395"/>
        <v>1289.4580000000001</v>
      </c>
      <c r="F8944" s="3">
        <f t="shared" si="1396"/>
        <v>1289.4574600000001</v>
      </c>
      <c r="G8944" s="8">
        <f t="shared" si="1399"/>
        <v>0</v>
      </c>
      <c r="H8944" s="7">
        <f t="shared" si="1391"/>
        <v>0</v>
      </c>
      <c r="I8944" s="7">
        <f t="shared" si="1392"/>
        <v>0</v>
      </c>
      <c r="J8944">
        <f t="shared" si="1393"/>
        <v>0</v>
      </c>
      <c r="K8944">
        <f t="shared" si="1397"/>
        <v>0</v>
      </c>
      <c r="L8944">
        <f t="shared" si="1394"/>
        <v>0</v>
      </c>
      <c r="M8944" s="66" t="str">
        <f t="shared" si="1400"/>
        <v xml:space="preserve"> </v>
      </c>
    </row>
    <row r="8945" spans="1:13" x14ac:dyDescent="0.25">
      <c r="A8945" s="25">
        <f t="shared" si="1398"/>
        <v>8945</v>
      </c>
      <c r="B8945" s="35">
        <f>+INDEX(Исходные_данные!A:Z,A8945+$X$32-1,$X$30)</f>
        <v>0</v>
      </c>
      <c r="C8945" s="25">
        <f>+IFERROR(_xlfn.NUMBERVALUE(INDEX(Исходные_данные!A:Z,A8945+$X$32-1,$X$31),"."),0)</f>
        <v>0</v>
      </c>
      <c r="D8945" s="51"/>
      <c r="E8945" s="3">
        <f t="shared" si="1395"/>
        <v>1289.4580000000001</v>
      </c>
      <c r="F8945" s="3">
        <f t="shared" si="1396"/>
        <v>1289.4574600000001</v>
      </c>
      <c r="G8945" s="8">
        <f t="shared" si="1399"/>
        <v>0</v>
      </c>
      <c r="H8945" s="7">
        <f t="shared" si="1391"/>
        <v>0</v>
      </c>
      <c r="I8945" s="7">
        <f t="shared" si="1392"/>
        <v>0</v>
      </c>
      <c r="J8945">
        <f t="shared" si="1393"/>
        <v>0</v>
      </c>
      <c r="K8945">
        <f t="shared" si="1397"/>
        <v>0</v>
      </c>
      <c r="L8945">
        <f t="shared" si="1394"/>
        <v>0</v>
      </c>
      <c r="M8945" s="66" t="str">
        <f t="shared" si="1400"/>
        <v xml:space="preserve"> </v>
      </c>
    </row>
    <row r="8946" spans="1:13" x14ac:dyDescent="0.25">
      <c r="A8946" s="25">
        <f t="shared" si="1398"/>
        <v>8946</v>
      </c>
      <c r="B8946" s="35">
        <f>+INDEX(Исходные_данные!A:Z,A8946+$X$32-1,$X$30)</f>
        <v>0</v>
      </c>
      <c r="C8946" s="25">
        <f>+IFERROR(_xlfn.NUMBERVALUE(INDEX(Исходные_данные!A:Z,A8946+$X$32-1,$X$31),"."),0)</f>
        <v>0</v>
      </c>
      <c r="D8946" s="51"/>
      <c r="E8946" s="3">
        <f t="shared" si="1395"/>
        <v>1289.4580000000001</v>
      </c>
      <c r="F8946" s="3">
        <f t="shared" si="1396"/>
        <v>1289.4574600000001</v>
      </c>
      <c r="G8946" s="8">
        <f t="shared" si="1399"/>
        <v>0</v>
      </c>
      <c r="H8946" s="7">
        <f t="shared" si="1391"/>
        <v>0</v>
      </c>
      <c r="I8946" s="7">
        <f t="shared" si="1392"/>
        <v>0</v>
      </c>
      <c r="J8946">
        <f t="shared" si="1393"/>
        <v>0</v>
      </c>
      <c r="K8946">
        <f t="shared" si="1397"/>
        <v>0</v>
      </c>
      <c r="L8946">
        <f t="shared" si="1394"/>
        <v>0</v>
      </c>
      <c r="M8946" s="66" t="str">
        <f t="shared" si="1400"/>
        <v xml:space="preserve"> </v>
      </c>
    </row>
    <row r="8947" spans="1:13" x14ac:dyDescent="0.25">
      <c r="A8947" s="25">
        <f t="shared" si="1398"/>
        <v>8947</v>
      </c>
      <c r="B8947" s="35">
        <f>+INDEX(Исходные_данные!A:Z,A8947+$X$32-1,$X$30)</f>
        <v>0</v>
      </c>
      <c r="C8947" s="25">
        <f>+IFERROR(_xlfn.NUMBERVALUE(INDEX(Исходные_данные!A:Z,A8947+$X$32-1,$X$31),"."),0)</f>
        <v>0</v>
      </c>
      <c r="D8947" s="51"/>
      <c r="E8947" s="3">
        <f t="shared" si="1395"/>
        <v>1289.4580000000001</v>
      </c>
      <c r="F8947" s="3">
        <f t="shared" si="1396"/>
        <v>1289.4574600000001</v>
      </c>
      <c r="G8947" s="8">
        <f t="shared" si="1399"/>
        <v>0</v>
      </c>
      <c r="H8947" s="7">
        <f t="shared" si="1391"/>
        <v>0</v>
      </c>
      <c r="I8947" s="7">
        <f t="shared" si="1392"/>
        <v>0</v>
      </c>
      <c r="J8947">
        <f t="shared" si="1393"/>
        <v>0</v>
      </c>
      <c r="K8947">
        <f t="shared" si="1397"/>
        <v>0</v>
      </c>
      <c r="L8947">
        <f t="shared" si="1394"/>
        <v>0</v>
      </c>
      <c r="M8947" s="66" t="str">
        <f t="shared" si="1400"/>
        <v xml:space="preserve"> </v>
      </c>
    </row>
    <row r="8948" spans="1:13" x14ac:dyDescent="0.25">
      <c r="A8948" s="25">
        <f t="shared" si="1398"/>
        <v>8948</v>
      </c>
      <c r="B8948" s="35">
        <f>+INDEX(Исходные_данные!A:Z,A8948+$X$32-1,$X$30)</f>
        <v>0</v>
      </c>
      <c r="C8948" s="25">
        <f>+IFERROR(_xlfn.NUMBERVALUE(INDEX(Исходные_данные!A:Z,A8948+$X$32-1,$X$31),"."),0)</f>
        <v>0</v>
      </c>
      <c r="D8948" s="51"/>
      <c r="E8948" s="3">
        <f t="shared" si="1395"/>
        <v>1289.4580000000001</v>
      </c>
      <c r="F8948" s="3">
        <f t="shared" si="1396"/>
        <v>1289.4574600000001</v>
      </c>
      <c r="G8948" s="8">
        <f t="shared" si="1399"/>
        <v>0</v>
      </c>
      <c r="H8948" s="7">
        <f t="shared" si="1391"/>
        <v>0</v>
      </c>
      <c r="I8948" s="7">
        <f t="shared" si="1392"/>
        <v>0</v>
      </c>
      <c r="J8948">
        <f t="shared" si="1393"/>
        <v>0</v>
      </c>
      <c r="K8948">
        <f t="shared" si="1397"/>
        <v>0</v>
      </c>
      <c r="L8948">
        <f t="shared" si="1394"/>
        <v>0</v>
      </c>
      <c r="M8948" s="66" t="str">
        <f t="shared" si="1400"/>
        <v xml:space="preserve"> </v>
      </c>
    </row>
    <row r="8949" spans="1:13" x14ac:dyDescent="0.25">
      <c r="A8949" s="25">
        <f t="shared" si="1398"/>
        <v>8949</v>
      </c>
      <c r="B8949" s="35">
        <f>+INDEX(Исходные_данные!A:Z,A8949+$X$32-1,$X$30)</f>
        <v>0</v>
      </c>
      <c r="C8949" s="25">
        <f>+IFERROR(_xlfn.NUMBERVALUE(INDEX(Исходные_данные!A:Z,A8949+$X$32-1,$X$31),"."),0)</f>
        <v>0</v>
      </c>
      <c r="D8949" s="51"/>
      <c r="E8949" s="3">
        <f t="shared" si="1395"/>
        <v>1289.4580000000001</v>
      </c>
      <c r="F8949" s="3">
        <f t="shared" si="1396"/>
        <v>1289.4574600000001</v>
      </c>
      <c r="G8949" s="8">
        <f t="shared" si="1399"/>
        <v>0</v>
      </c>
      <c r="H8949" s="7">
        <f t="shared" si="1391"/>
        <v>0</v>
      </c>
      <c r="I8949" s="7">
        <f t="shared" si="1392"/>
        <v>0</v>
      </c>
      <c r="J8949">
        <f t="shared" si="1393"/>
        <v>0</v>
      </c>
      <c r="K8949">
        <f t="shared" si="1397"/>
        <v>0</v>
      </c>
      <c r="L8949">
        <f t="shared" si="1394"/>
        <v>0</v>
      </c>
      <c r="M8949" s="66" t="str">
        <f t="shared" si="1400"/>
        <v xml:space="preserve"> </v>
      </c>
    </row>
    <row r="8950" spans="1:13" x14ac:dyDescent="0.25">
      <c r="A8950" s="25">
        <f t="shared" si="1398"/>
        <v>8950</v>
      </c>
      <c r="B8950" s="35">
        <f>+INDEX(Исходные_данные!A:Z,A8950+$X$32-1,$X$30)</f>
        <v>0</v>
      </c>
      <c r="C8950" s="25">
        <f>+IFERROR(_xlfn.NUMBERVALUE(INDEX(Исходные_данные!A:Z,A8950+$X$32-1,$X$31),"."),0)</f>
        <v>0</v>
      </c>
      <c r="D8950" s="51"/>
      <c r="E8950" s="3">
        <f t="shared" si="1395"/>
        <v>1289.4580000000001</v>
      </c>
      <c r="F8950" s="3">
        <f t="shared" si="1396"/>
        <v>1289.4574600000001</v>
      </c>
      <c r="G8950" s="8">
        <f t="shared" si="1399"/>
        <v>0</v>
      </c>
      <c r="H8950" s="7">
        <f t="shared" si="1391"/>
        <v>0</v>
      </c>
      <c r="I8950" s="7">
        <f t="shared" si="1392"/>
        <v>0</v>
      </c>
      <c r="J8950">
        <f t="shared" si="1393"/>
        <v>0</v>
      </c>
      <c r="K8950">
        <f t="shared" si="1397"/>
        <v>0</v>
      </c>
      <c r="L8950">
        <f t="shared" si="1394"/>
        <v>0</v>
      </c>
      <c r="M8950" s="66" t="str">
        <f t="shared" si="1400"/>
        <v xml:space="preserve"> </v>
      </c>
    </row>
    <row r="8951" spans="1:13" x14ac:dyDescent="0.25">
      <c r="A8951" s="25">
        <f t="shared" si="1398"/>
        <v>8951</v>
      </c>
      <c r="B8951" s="35">
        <f>+INDEX(Исходные_данные!A:Z,A8951+$X$32-1,$X$30)</f>
        <v>0</v>
      </c>
      <c r="C8951" s="25">
        <f>+IFERROR(_xlfn.NUMBERVALUE(INDEX(Исходные_данные!A:Z,A8951+$X$32-1,$X$31),"."),0)</f>
        <v>0</v>
      </c>
      <c r="D8951" s="51"/>
      <c r="E8951" s="3">
        <f t="shared" si="1395"/>
        <v>1289.4580000000001</v>
      </c>
      <c r="F8951" s="3">
        <f t="shared" si="1396"/>
        <v>1289.4574600000001</v>
      </c>
      <c r="G8951" s="8">
        <f t="shared" si="1399"/>
        <v>0</v>
      </c>
      <c r="H8951" s="7">
        <f t="shared" si="1391"/>
        <v>0</v>
      </c>
      <c r="I8951" s="7">
        <f t="shared" si="1392"/>
        <v>0</v>
      </c>
      <c r="J8951">
        <f t="shared" si="1393"/>
        <v>0</v>
      </c>
      <c r="K8951">
        <f t="shared" si="1397"/>
        <v>0</v>
      </c>
      <c r="L8951">
        <f t="shared" si="1394"/>
        <v>0</v>
      </c>
      <c r="M8951" s="66" t="str">
        <f t="shared" si="1400"/>
        <v xml:space="preserve"> </v>
      </c>
    </row>
    <row r="8952" spans="1:13" x14ac:dyDescent="0.25">
      <c r="A8952" s="25">
        <f t="shared" si="1398"/>
        <v>8952</v>
      </c>
      <c r="B8952" s="35">
        <f>+INDEX(Исходные_данные!A:Z,A8952+$X$32-1,$X$30)</f>
        <v>0</v>
      </c>
      <c r="C8952" s="25">
        <f>+IFERROR(_xlfn.NUMBERVALUE(INDEX(Исходные_данные!A:Z,A8952+$X$32-1,$X$31),"."),0)</f>
        <v>0</v>
      </c>
      <c r="D8952" s="51"/>
      <c r="E8952" s="3">
        <f t="shared" si="1395"/>
        <v>1289.4580000000001</v>
      </c>
      <c r="F8952" s="3">
        <f t="shared" si="1396"/>
        <v>1289.4574600000001</v>
      </c>
      <c r="G8952" s="8">
        <f t="shared" si="1399"/>
        <v>0</v>
      </c>
      <c r="H8952" s="7">
        <f t="shared" si="1391"/>
        <v>0</v>
      </c>
      <c r="I8952" s="7">
        <f t="shared" si="1392"/>
        <v>0</v>
      </c>
      <c r="J8952">
        <f t="shared" si="1393"/>
        <v>0</v>
      </c>
      <c r="K8952">
        <f t="shared" si="1397"/>
        <v>0</v>
      </c>
      <c r="L8952">
        <f t="shared" si="1394"/>
        <v>0</v>
      </c>
      <c r="M8952" s="66" t="str">
        <f t="shared" si="1400"/>
        <v xml:space="preserve"> </v>
      </c>
    </row>
    <row r="8953" spans="1:13" x14ac:dyDescent="0.25">
      <c r="A8953" s="25">
        <f t="shared" si="1398"/>
        <v>8953</v>
      </c>
      <c r="B8953" s="35">
        <f>+INDEX(Исходные_данные!A:Z,A8953+$X$32-1,$X$30)</f>
        <v>0</v>
      </c>
      <c r="C8953" s="25">
        <f>+IFERROR(_xlfn.NUMBERVALUE(INDEX(Исходные_данные!A:Z,A8953+$X$32-1,$X$31),"."),0)</f>
        <v>0</v>
      </c>
      <c r="D8953" s="51"/>
      <c r="E8953" s="3">
        <f t="shared" si="1395"/>
        <v>1289.4580000000001</v>
      </c>
      <c r="F8953" s="3">
        <f t="shared" si="1396"/>
        <v>1289.4574600000001</v>
      </c>
      <c r="G8953" s="8">
        <f t="shared" si="1399"/>
        <v>0</v>
      </c>
      <c r="H8953" s="7">
        <f t="shared" si="1391"/>
        <v>0</v>
      </c>
      <c r="I8953" s="7">
        <f t="shared" si="1392"/>
        <v>0</v>
      </c>
      <c r="J8953">
        <f t="shared" si="1393"/>
        <v>0</v>
      </c>
      <c r="K8953">
        <f t="shared" si="1397"/>
        <v>0</v>
      </c>
      <c r="L8953">
        <f t="shared" si="1394"/>
        <v>0</v>
      </c>
      <c r="M8953" s="66" t="str">
        <f t="shared" si="1400"/>
        <v xml:space="preserve"> </v>
      </c>
    </row>
    <row r="8954" spans="1:13" x14ac:dyDescent="0.25">
      <c r="A8954" s="25">
        <f t="shared" si="1398"/>
        <v>8954</v>
      </c>
      <c r="B8954" s="35">
        <f>+INDEX(Исходные_данные!A:Z,A8954+$X$32-1,$X$30)</f>
        <v>0</v>
      </c>
      <c r="C8954" s="25">
        <f>+IFERROR(_xlfn.NUMBERVALUE(INDEX(Исходные_данные!A:Z,A8954+$X$32-1,$X$31),"."),0)</f>
        <v>0</v>
      </c>
      <c r="D8954" s="51"/>
      <c r="E8954" s="3">
        <f t="shared" si="1395"/>
        <v>1289.4580000000001</v>
      </c>
      <c r="F8954" s="3">
        <f t="shared" si="1396"/>
        <v>1289.4574600000001</v>
      </c>
      <c r="G8954" s="8">
        <f t="shared" si="1399"/>
        <v>0</v>
      </c>
      <c r="H8954" s="7">
        <f t="shared" si="1391"/>
        <v>0</v>
      </c>
      <c r="I8954" s="7">
        <f t="shared" si="1392"/>
        <v>0</v>
      </c>
      <c r="J8954">
        <f t="shared" si="1393"/>
        <v>0</v>
      </c>
      <c r="K8954">
        <f t="shared" si="1397"/>
        <v>0</v>
      </c>
      <c r="L8954">
        <f t="shared" si="1394"/>
        <v>0</v>
      </c>
      <c r="M8954" s="66" t="str">
        <f t="shared" si="1400"/>
        <v xml:space="preserve"> </v>
      </c>
    </row>
    <row r="8955" spans="1:13" x14ac:dyDescent="0.25">
      <c r="A8955" s="25">
        <f t="shared" si="1398"/>
        <v>8955</v>
      </c>
      <c r="B8955" s="35">
        <f>+INDEX(Исходные_данные!A:Z,A8955+$X$32-1,$X$30)</f>
        <v>0</v>
      </c>
      <c r="C8955" s="25">
        <f>+IFERROR(_xlfn.NUMBERVALUE(INDEX(Исходные_данные!A:Z,A8955+$X$32-1,$X$31),"."),0)</f>
        <v>0</v>
      </c>
      <c r="D8955" s="51"/>
      <c r="E8955" s="3">
        <f t="shared" si="1395"/>
        <v>1289.4580000000001</v>
      </c>
      <c r="F8955" s="3">
        <f t="shared" si="1396"/>
        <v>1289.4574600000001</v>
      </c>
      <c r="G8955" s="8">
        <f t="shared" si="1399"/>
        <v>0</v>
      </c>
      <c r="H8955" s="7">
        <f t="shared" si="1391"/>
        <v>0</v>
      </c>
      <c r="I8955" s="7">
        <f t="shared" si="1392"/>
        <v>0</v>
      </c>
      <c r="J8955">
        <f t="shared" si="1393"/>
        <v>0</v>
      </c>
      <c r="K8955">
        <f t="shared" si="1397"/>
        <v>0</v>
      </c>
      <c r="L8955">
        <f t="shared" si="1394"/>
        <v>0</v>
      </c>
      <c r="M8955" s="66" t="str">
        <f t="shared" si="1400"/>
        <v xml:space="preserve"> </v>
      </c>
    </row>
    <row r="8956" spans="1:13" x14ac:dyDescent="0.25">
      <c r="A8956" s="25">
        <f t="shared" si="1398"/>
        <v>8956</v>
      </c>
      <c r="B8956" s="35">
        <f>+INDEX(Исходные_данные!A:Z,A8956+$X$32-1,$X$30)</f>
        <v>0</v>
      </c>
      <c r="C8956" s="25">
        <f>+IFERROR(_xlfn.NUMBERVALUE(INDEX(Исходные_данные!A:Z,A8956+$X$32-1,$X$31),"."),0)</f>
        <v>0</v>
      </c>
      <c r="D8956" s="51"/>
      <c r="E8956" s="3">
        <f t="shared" si="1395"/>
        <v>1289.4580000000001</v>
      </c>
      <c r="F8956" s="3">
        <f t="shared" si="1396"/>
        <v>1289.4574600000001</v>
      </c>
      <c r="G8956" s="8">
        <f t="shared" si="1399"/>
        <v>0</v>
      </c>
      <c r="H8956" s="7">
        <f t="shared" si="1391"/>
        <v>0</v>
      </c>
      <c r="I8956" s="7">
        <f t="shared" si="1392"/>
        <v>0</v>
      </c>
      <c r="J8956">
        <f t="shared" si="1393"/>
        <v>0</v>
      </c>
      <c r="K8956">
        <f t="shared" si="1397"/>
        <v>0</v>
      </c>
      <c r="L8956">
        <f t="shared" si="1394"/>
        <v>0</v>
      </c>
      <c r="M8956" s="66" t="str">
        <f t="shared" si="1400"/>
        <v xml:space="preserve"> </v>
      </c>
    </row>
    <row r="8957" spans="1:13" x14ac:dyDescent="0.25">
      <c r="A8957" s="25">
        <f t="shared" si="1398"/>
        <v>8957</v>
      </c>
      <c r="B8957" s="35">
        <f>+INDEX(Исходные_данные!A:Z,A8957+$X$32-1,$X$30)</f>
        <v>0</v>
      </c>
      <c r="C8957" s="25">
        <f>+IFERROR(_xlfn.NUMBERVALUE(INDEX(Исходные_данные!A:Z,A8957+$X$32-1,$X$31),"."),0)</f>
        <v>0</v>
      </c>
      <c r="D8957" s="51"/>
      <c r="E8957" s="3">
        <f t="shared" si="1395"/>
        <v>1289.4580000000001</v>
      </c>
      <c r="F8957" s="3">
        <f t="shared" si="1396"/>
        <v>1289.4574600000001</v>
      </c>
      <c r="G8957" s="8">
        <f t="shared" si="1399"/>
        <v>0</v>
      </c>
      <c r="H8957" s="7">
        <f t="shared" si="1391"/>
        <v>0</v>
      </c>
      <c r="I8957" s="7">
        <f t="shared" si="1392"/>
        <v>0</v>
      </c>
      <c r="J8957">
        <f t="shared" si="1393"/>
        <v>0</v>
      </c>
      <c r="K8957">
        <f t="shared" si="1397"/>
        <v>0</v>
      </c>
      <c r="L8957">
        <f t="shared" si="1394"/>
        <v>0</v>
      </c>
      <c r="M8957" s="66" t="str">
        <f t="shared" si="1400"/>
        <v xml:space="preserve"> </v>
      </c>
    </row>
    <row r="8958" spans="1:13" x14ac:dyDescent="0.25">
      <c r="A8958" s="25">
        <f t="shared" si="1398"/>
        <v>8958</v>
      </c>
      <c r="B8958" s="35">
        <f>+INDEX(Исходные_данные!A:Z,A8958+$X$32-1,$X$30)</f>
        <v>0</v>
      </c>
      <c r="C8958" s="25">
        <f>+IFERROR(_xlfn.NUMBERVALUE(INDEX(Исходные_данные!A:Z,A8958+$X$32-1,$X$31),"."),0)</f>
        <v>0</v>
      </c>
      <c r="D8958" s="51"/>
      <c r="E8958" s="3">
        <f t="shared" si="1395"/>
        <v>1289.4580000000001</v>
      </c>
      <c r="F8958" s="3">
        <f t="shared" si="1396"/>
        <v>1289.4574600000001</v>
      </c>
      <c r="G8958" s="8">
        <f t="shared" si="1399"/>
        <v>0</v>
      </c>
      <c r="H8958" s="7">
        <f t="shared" si="1391"/>
        <v>0</v>
      </c>
      <c r="I8958" s="7">
        <f t="shared" si="1392"/>
        <v>0</v>
      </c>
      <c r="J8958">
        <f t="shared" si="1393"/>
        <v>0</v>
      </c>
      <c r="K8958">
        <f t="shared" si="1397"/>
        <v>0</v>
      </c>
      <c r="L8958">
        <f t="shared" si="1394"/>
        <v>0</v>
      </c>
      <c r="M8958" s="66" t="str">
        <f t="shared" si="1400"/>
        <v xml:space="preserve"> </v>
      </c>
    </row>
    <row r="8959" spans="1:13" x14ac:dyDescent="0.25">
      <c r="A8959" s="25">
        <f t="shared" si="1398"/>
        <v>8959</v>
      </c>
      <c r="B8959" s="35">
        <f>+INDEX(Исходные_данные!A:Z,A8959+$X$32-1,$X$30)</f>
        <v>0</v>
      </c>
      <c r="C8959" s="25">
        <f>+IFERROR(_xlfn.NUMBERVALUE(INDEX(Исходные_данные!A:Z,A8959+$X$32-1,$X$31),"."),0)</f>
        <v>0</v>
      </c>
      <c r="D8959" s="51"/>
      <c r="E8959" s="3">
        <f t="shared" si="1395"/>
        <v>1289.4580000000001</v>
      </c>
      <c r="F8959" s="3">
        <f t="shared" si="1396"/>
        <v>1289.4574600000001</v>
      </c>
      <c r="G8959" s="8">
        <f t="shared" si="1399"/>
        <v>0</v>
      </c>
      <c r="H8959" s="7">
        <f t="shared" si="1391"/>
        <v>0</v>
      </c>
      <c r="I8959" s="7">
        <f t="shared" si="1392"/>
        <v>0</v>
      </c>
      <c r="J8959">
        <f t="shared" si="1393"/>
        <v>0</v>
      </c>
      <c r="K8959">
        <f t="shared" si="1397"/>
        <v>0</v>
      </c>
      <c r="L8959">
        <f t="shared" si="1394"/>
        <v>0</v>
      </c>
      <c r="M8959" s="66" t="str">
        <f t="shared" si="1400"/>
        <v xml:space="preserve"> </v>
      </c>
    </row>
    <row r="8960" spans="1:13" x14ac:dyDescent="0.25">
      <c r="A8960" s="25">
        <f t="shared" si="1398"/>
        <v>8960</v>
      </c>
      <c r="B8960" s="35">
        <f>+INDEX(Исходные_данные!A:Z,A8960+$X$32-1,$X$30)</f>
        <v>0</v>
      </c>
      <c r="C8960" s="25">
        <f>+IFERROR(_xlfn.NUMBERVALUE(INDEX(Исходные_данные!A:Z,A8960+$X$32-1,$X$31),"."),0)</f>
        <v>0</v>
      </c>
      <c r="D8960" s="51"/>
      <c r="E8960" s="3">
        <f t="shared" si="1395"/>
        <v>1289.4580000000001</v>
      </c>
      <c r="F8960" s="3">
        <f t="shared" si="1396"/>
        <v>1289.4574600000001</v>
      </c>
      <c r="G8960" s="8">
        <f t="shared" si="1399"/>
        <v>0</v>
      </c>
      <c r="H8960" s="7">
        <f t="shared" si="1391"/>
        <v>0</v>
      </c>
      <c r="I8960" s="7">
        <f t="shared" si="1392"/>
        <v>0</v>
      </c>
      <c r="J8960">
        <f t="shared" si="1393"/>
        <v>0</v>
      </c>
      <c r="K8960">
        <f t="shared" si="1397"/>
        <v>0</v>
      </c>
      <c r="L8960">
        <f t="shared" si="1394"/>
        <v>0</v>
      </c>
      <c r="M8960" s="66" t="str">
        <f t="shared" si="1400"/>
        <v xml:space="preserve"> </v>
      </c>
    </row>
    <row r="8961" spans="1:13" x14ac:dyDescent="0.25">
      <c r="A8961" s="25">
        <f t="shared" si="1398"/>
        <v>8961</v>
      </c>
      <c r="B8961" s="35">
        <f>+INDEX(Исходные_данные!A:Z,A8961+$X$32-1,$X$30)</f>
        <v>0</v>
      </c>
      <c r="C8961" s="25">
        <f>+IFERROR(_xlfn.NUMBERVALUE(INDEX(Исходные_данные!A:Z,A8961+$X$32-1,$X$31),"."),0)</f>
        <v>0</v>
      </c>
      <c r="D8961" s="51"/>
      <c r="E8961" s="3">
        <f t="shared" si="1395"/>
        <v>1289.4580000000001</v>
      </c>
      <c r="F8961" s="3">
        <f t="shared" si="1396"/>
        <v>1289.4574600000001</v>
      </c>
      <c r="G8961" s="8">
        <f t="shared" si="1399"/>
        <v>0</v>
      </c>
      <c r="H8961" s="7">
        <f t="shared" ref="H8961:H9024" si="1401">IF(G8961&gt;$X$35,C8961,0)</f>
        <v>0</v>
      </c>
      <c r="I8961" s="7">
        <f t="shared" ref="I8961:I9024" si="1402">IF(AND(A8961&gt;$Q$25,A8961&lt;=$Q$25+$T$25),1,0)</f>
        <v>0</v>
      </c>
      <c r="J8961">
        <f t="shared" ref="J8961:J9024" si="1403">IF(I8961=1,IF(H8961*$W$47&lt;=$X$48,H8961*$W$47,0),0)</f>
        <v>0</v>
      </c>
      <c r="K8961">
        <f t="shared" si="1397"/>
        <v>0</v>
      </c>
      <c r="L8961">
        <f t="shared" ref="L8961:L9024" si="1404">+IF(I8961=1,IF(H8961*$W$47&lt;=$X$48,0,$X$48),0)</f>
        <v>0</v>
      </c>
      <c r="M8961" s="66" t="str">
        <f t="shared" si="1400"/>
        <v xml:space="preserve"> </v>
      </c>
    </row>
    <row r="8962" spans="1:13" x14ac:dyDescent="0.25">
      <c r="A8962" s="25">
        <f t="shared" si="1398"/>
        <v>8962</v>
      </c>
      <c r="B8962" s="35">
        <f>+INDEX(Исходные_данные!A:Z,A8962+$X$32-1,$X$30)</f>
        <v>0</v>
      </c>
      <c r="C8962" s="25">
        <f>+IFERROR(_xlfn.NUMBERVALUE(INDEX(Исходные_данные!A:Z,A8962+$X$32-1,$X$31),"."),0)</f>
        <v>0</v>
      </c>
      <c r="D8962" s="51"/>
      <c r="E8962" s="3">
        <f t="shared" ref="E8962:E9025" si="1405">+IFERROR(IF(_xlfn.NUMBERVALUE(B8962,".")&lt;E8961,E8961,_xlfn.NUMBERVALUE(B8962,".")),E8961)</f>
        <v>1289.4580000000001</v>
      </c>
      <c r="F8962" s="3">
        <f t="shared" ref="F8962:F9025" si="1406">(E8962-$X$45*$X$44)/IF($X$44&lt;&gt;0,ABS($X$44),1)*$X$39</f>
        <v>1289.4574600000001</v>
      </c>
      <c r="G8962" s="8">
        <f t="shared" si="1399"/>
        <v>0</v>
      </c>
      <c r="H8962" s="7">
        <f t="shared" si="1401"/>
        <v>0</v>
      </c>
      <c r="I8962" s="7">
        <f t="shared" si="1402"/>
        <v>0</v>
      </c>
      <c r="J8962">
        <f t="shared" si="1403"/>
        <v>0</v>
      </c>
      <c r="K8962">
        <f t="shared" ref="K8962:K9025" si="1407">+J8962/100</f>
        <v>0</v>
      </c>
      <c r="L8962">
        <f t="shared" si="1404"/>
        <v>0</v>
      </c>
      <c r="M8962" s="66" t="str">
        <f t="shared" si="1400"/>
        <v xml:space="preserve"> </v>
      </c>
    </row>
    <row r="8963" spans="1:13" x14ac:dyDescent="0.25">
      <c r="A8963" s="25">
        <f t="shared" ref="A8963:A9026" si="1408">+A8962+1</f>
        <v>8963</v>
      </c>
      <c r="B8963" s="35">
        <f>+INDEX(Исходные_данные!A:Z,A8963+$X$32-1,$X$30)</f>
        <v>0</v>
      </c>
      <c r="C8963" s="25">
        <f>+IFERROR(_xlfn.NUMBERVALUE(INDEX(Исходные_данные!A:Z,A8963+$X$32-1,$X$31),"."),0)</f>
        <v>0</v>
      </c>
      <c r="D8963" s="51"/>
      <c r="E8963" s="3">
        <f t="shared" si="1405"/>
        <v>1289.4580000000001</v>
      </c>
      <c r="F8963" s="3">
        <f t="shared" si="1406"/>
        <v>1289.4574600000001</v>
      </c>
      <c r="G8963" s="8">
        <f t="shared" ref="G8963:G9026" si="1409">+IF(E8963=E8962,0,_xlfn.NUMBERVALUE(C8963,".")/O$56*100)</f>
        <v>0</v>
      </c>
      <c r="H8963" s="7">
        <f t="shared" si="1401"/>
        <v>0</v>
      </c>
      <c r="I8963" s="7">
        <f t="shared" si="1402"/>
        <v>0</v>
      </c>
      <c r="J8963">
        <f t="shared" si="1403"/>
        <v>0</v>
      </c>
      <c r="K8963">
        <f t="shared" si="1407"/>
        <v>0</v>
      </c>
      <c r="L8963">
        <f t="shared" si="1404"/>
        <v>0</v>
      </c>
      <c r="M8963" s="66" t="str">
        <f t="shared" si="1400"/>
        <v xml:space="preserve"> </v>
      </c>
    </row>
    <row r="8964" spans="1:13" x14ac:dyDescent="0.25">
      <c r="A8964" s="25">
        <f t="shared" si="1408"/>
        <v>8964</v>
      </c>
      <c r="B8964" s="35">
        <f>+INDEX(Исходные_данные!A:Z,A8964+$X$32-1,$X$30)</f>
        <v>0</v>
      </c>
      <c r="C8964" s="25">
        <f>+IFERROR(_xlfn.NUMBERVALUE(INDEX(Исходные_данные!A:Z,A8964+$X$32-1,$X$31),"."),0)</f>
        <v>0</v>
      </c>
      <c r="D8964" s="51"/>
      <c r="E8964" s="3">
        <f t="shared" si="1405"/>
        <v>1289.4580000000001</v>
      </c>
      <c r="F8964" s="3">
        <f t="shared" si="1406"/>
        <v>1289.4574600000001</v>
      </c>
      <c r="G8964" s="8">
        <f t="shared" si="1409"/>
        <v>0</v>
      </c>
      <c r="H8964" s="7">
        <f t="shared" si="1401"/>
        <v>0</v>
      </c>
      <c r="I8964" s="7">
        <f t="shared" si="1402"/>
        <v>0</v>
      </c>
      <c r="J8964">
        <f t="shared" si="1403"/>
        <v>0</v>
      </c>
      <c r="K8964">
        <f t="shared" si="1407"/>
        <v>0</v>
      </c>
      <c r="L8964">
        <f t="shared" si="1404"/>
        <v>0</v>
      </c>
      <c r="M8964" s="66" t="str">
        <f t="shared" si="1400"/>
        <v xml:space="preserve"> </v>
      </c>
    </row>
    <row r="8965" spans="1:13" x14ac:dyDescent="0.25">
      <c r="A8965" s="25">
        <f t="shared" si="1408"/>
        <v>8965</v>
      </c>
      <c r="B8965" s="35">
        <f>+INDEX(Исходные_данные!A:Z,A8965+$X$32-1,$X$30)</f>
        <v>0</v>
      </c>
      <c r="C8965" s="25">
        <f>+IFERROR(_xlfn.NUMBERVALUE(INDEX(Исходные_данные!A:Z,A8965+$X$32-1,$X$31),"."),0)</f>
        <v>0</v>
      </c>
      <c r="D8965" s="51"/>
      <c r="E8965" s="3">
        <f t="shared" si="1405"/>
        <v>1289.4580000000001</v>
      </c>
      <c r="F8965" s="3">
        <f t="shared" si="1406"/>
        <v>1289.4574600000001</v>
      </c>
      <c r="G8965" s="8">
        <f t="shared" si="1409"/>
        <v>0</v>
      </c>
      <c r="H8965" s="7">
        <f t="shared" si="1401"/>
        <v>0</v>
      </c>
      <c r="I8965" s="7">
        <f t="shared" si="1402"/>
        <v>0</v>
      </c>
      <c r="J8965">
        <f t="shared" si="1403"/>
        <v>0</v>
      </c>
      <c r="K8965">
        <f t="shared" si="1407"/>
        <v>0</v>
      </c>
      <c r="L8965">
        <f t="shared" si="1404"/>
        <v>0</v>
      </c>
      <c r="M8965" s="66" t="str">
        <f t="shared" si="1400"/>
        <v xml:space="preserve"> </v>
      </c>
    </row>
    <row r="8966" spans="1:13" x14ac:dyDescent="0.25">
      <c r="A8966" s="25">
        <f t="shared" si="1408"/>
        <v>8966</v>
      </c>
      <c r="B8966" s="35">
        <f>+INDEX(Исходные_данные!A:Z,A8966+$X$32-1,$X$30)</f>
        <v>0</v>
      </c>
      <c r="C8966" s="25">
        <f>+IFERROR(_xlfn.NUMBERVALUE(INDEX(Исходные_данные!A:Z,A8966+$X$32-1,$X$31),"."),0)</f>
        <v>0</v>
      </c>
      <c r="D8966" s="51"/>
      <c r="E8966" s="3">
        <f t="shared" si="1405"/>
        <v>1289.4580000000001</v>
      </c>
      <c r="F8966" s="3">
        <f t="shared" si="1406"/>
        <v>1289.4574600000001</v>
      </c>
      <c r="G8966" s="8">
        <f t="shared" si="1409"/>
        <v>0</v>
      </c>
      <c r="H8966" s="7">
        <f t="shared" si="1401"/>
        <v>0</v>
      </c>
      <c r="I8966" s="7">
        <f t="shared" si="1402"/>
        <v>0</v>
      </c>
      <c r="J8966">
        <f t="shared" si="1403"/>
        <v>0</v>
      </c>
      <c r="K8966">
        <f t="shared" si="1407"/>
        <v>0</v>
      </c>
      <c r="L8966">
        <f t="shared" si="1404"/>
        <v>0</v>
      </c>
      <c r="M8966" s="66" t="str">
        <f t="shared" si="1400"/>
        <v xml:space="preserve"> </v>
      </c>
    </row>
    <row r="8967" spans="1:13" x14ac:dyDescent="0.25">
      <c r="A8967" s="25">
        <f t="shared" si="1408"/>
        <v>8967</v>
      </c>
      <c r="B8967" s="35">
        <f>+INDEX(Исходные_данные!A:Z,A8967+$X$32-1,$X$30)</f>
        <v>0</v>
      </c>
      <c r="C8967" s="25">
        <f>+IFERROR(_xlfn.NUMBERVALUE(INDEX(Исходные_данные!A:Z,A8967+$X$32-1,$X$31),"."),0)</f>
        <v>0</v>
      </c>
      <c r="D8967" s="51"/>
      <c r="E8967" s="3">
        <f t="shared" si="1405"/>
        <v>1289.4580000000001</v>
      </c>
      <c r="F8967" s="3">
        <f t="shared" si="1406"/>
        <v>1289.4574600000001</v>
      </c>
      <c r="G8967" s="8">
        <f t="shared" si="1409"/>
        <v>0</v>
      </c>
      <c r="H8967" s="7">
        <f t="shared" si="1401"/>
        <v>0</v>
      </c>
      <c r="I8967" s="7">
        <f t="shared" si="1402"/>
        <v>0</v>
      </c>
      <c r="J8967">
        <f t="shared" si="1403"/>
        <v>0</v>
      </c>
      <c r="K8967">
        <f t="shared" si="1407"/>
        <v>0</v>
      </c>
      <c r="L8967">
        <f t="shared" si="1404"/>
        <v>0</v>
      </c>
      <c r="M8967" s="66" t="str">
        <f t="shared" si="1400"/>
        <v xml:space="preserve"> </v>
      </c>
    </row>
    <row r="8968" spans="1:13" x14ac:dyDescent="0.25">
      <c r="A8968" s="25">
        <f t="shared" si="1408"/>
        <v>8968</v>
      </c>
      <c r="B8968" s="35">
        <f>+INDEX(Исходные_данные!A:Z,A8968+$X$32-1,$X$30)</f>
        <v>0</v>
      </c>
      <c r="C8968" s="25">
        <f>+IFERROR(_xlfn.NUMBERVALUE(INDEX(Исходные_данные!A:Z,A8968+$X$32-1,$X$31),"."),0)</f>
        <v>0</v>
      </c>
      <c r="D8968" s="51"/>
      <c r="E8968" s="3">
        <f t="shared" si="1405"/>
        <v>1289.4580000000001</v>
      </c>
      <c r="F8968" s="3">
        <f t="shared" si="1406"/>
        <v>1289.4574600000001</v>
      </c>
      <c r="G8968" s="8">
        <f t="shared" si="1409"/>
        <v>0</v>
      </c>
      <c r="H8968" s="7">
        <f t="shared" si="1401"/>
        <v>0</v>
      </c>
      <c r="I8968" s="7">
        <f t="shared" si="1402"/>
        <v>0</v>
      </c>
      <c r="J8968">
        <f t="shared" si="1403"/>
        <v>0</v>
      </c>
      <c r="K8968">
        <f t="shared" si="1407"/>
        <v>0</v>
      </c>
      <c r="L8968">
        <f t="shared" si="1404"/>
        <v>0</v>
      </c>
      <c r="M8968" s="66" t="str">
        <f t="shared" si="1400"/>
        <v xml:space="preserve"> </v>
      </c>
    </row>
    <row r="8969" spans="1:13" x14ac:dyDescent="0.25">
      <c r="A8969" s="25">
        <f t="shared" si="1408"/>
        <v>8969</v>
      </c>
      <c r="B8969" s="35">
        <f>+INDEX(Исходные_данные!A:Z,A8969+$X$32-1,$X$30)</f>
        <v>0</v>
      </c>
      <c r="C8969" s="25">
        <f>+IFERROR(_xlfn.NUMBERVALUE(INDEX(Исходные_данные!A:Z,A8969+$X$32-1,$X$31),"."),0)</f>
        <v>0</v>
      </c>
      <c r="D8969" s="51"/>
      <c r="E8969" s="3">
        <f t="shared" si="1405"/>
        <v>1289.4580000000001</v>
      </c>
      <c r="F8969" s="3">
        <f t="shared" si="1406"/>
        <v>1289.4574600000001</v>
      </c>
      <c r="G8969" s="8">
        <f t="shared" si="1409"/>
        <v>0</v>
      </c>
      <c r="H8969" s="7">
        <f t="shared" si="1401"/>
        <v>0</v>
      </c>
      <c r="I8969" s="7">
        <f t="shared" si="1402"/>
        <v>0</v>
      </c>
      <c r="J8969">
        <f t="shared" si="1403"/>
        <v>0</v>
      </c>
      <c r="K8969">
        <f t="shared" si="1407"/>
        <v>0</v>
      </c>
      <c r="L8969">
        <f t="shared" si="1404"/>
        <v>0</v>
      </c>
      <c r="M8969" s="66" t="str">
        <f t="shared" si="1400"/>
        <v xml:space="preserve"> </v>
      </c>
    </row>
    <row r="8970" spans="1:13" x14ac:dyDescent="0.25">
      <c r="A8970" s="25">
        <f t="shared" si="1408"/>
        <v>8970</v>
      </c>
      <c r="B8970" s="35">
        <f>+INDEX(Исходные_данные!A:Z,A8970+$X$32-1,$X$30)</f>
        <v>0</v>
      </c>
      <c r="C8970" s="25">
        <f>+IFERROR(_xlfn.NUMBERVALUE(INDEX(Исходные_данные!A:Z,A8970+$X$32-1,$X$31),"."),0)</f>
        <v>0</v>
      </c>
      <c r="D8970" s="51"/>
      <c r="E8970" s="3">
        <f t="shared" si="1405"/>
        <v>1289.4580000000001</v>
      </c>
      <c r="F8970" s="3">
        <f t="shared" si="1406"/>
        <v>1289.4574600000001</v>
      </c>
      <c r="G8970" s="8">
        <f t="shared" si="1409"/>
        <v>0</v>
      </c>
      <c r="H8970" s="7">
        <f t="shared" si="1401"/>
        <v>0</v>
      </c>
      <c r="I8970" s="7">
        <f t="shared" si="1402"/>
        <v>0</v>
      </c>
      <c r="J8970">
        <f t="shared" si="1403"/>
        <v>0</v>
      </c>
      <c r="K8970">
        <f t="shared" si="1407"/>
        <v>0</v>
      </c>
      <c r="L8970">
        <f t="shared" si="1404"/>
        <v>0</v>
      </c>
      <c r="M8970" s="66" t="str">
        <f t="shared" si="1400"/>
        <v xml:space="preserve"> </v>
      </c>
    </row>
    <row r="8971" spans="1:13" x14ac:dyDescent="0.25">
      <c r="A8971" s="25">
        <f t="shared" si="1408"/>
        <v>8971</v>
      </c>
      <c r="B8971" s="35">
        <f>+INDEX(Исходные_данные!A:Z,A8971+$X$32-1,$X$30)</f>
        <v>0</v>
      </c>
      <c r="C8971" s="25">
        <f>+IFERROR(_xlfn.NUMBERVALUE(INDEX(Исходные_данные!A:Z,A8971+$X$32-1,$X$31),"."),0)</f>
        <v>0</v>
      </c>
      <c r="D8971" s="51"/>
      <c r="E8971" s="3">
        <f t="shared" si="1405"/>
        <v>1289.4580000000001</v>
      </c>
      <c r="F8971" s="3">
        <f t="shared" si="1406"/>
        <v>1289.4574600000001</v>
      </c>
      <c r="G8971" s="8">
        <f t="shared" si="1409"/>
        <v>0</v>
      </c>
      <c r="H8971" s="7">
        <f t="shared" si="1401"/>
        <v>0</v>
      </c>
      <c r="I8971" s="7">
        <f t="shared" si="1402"/>
        <v>0</v>
      </c>
      <c r="J8971">
        <f t="shared" si="1403"/>
        <v>0</v>
      </c>
      <c r="K8971">
        <f t="shared" si="1407"/>
        <v>0</v>
      </c>
      <c r="L8971">
        <f t="shared" si="1404"/>
        <v>0</v>
      </c>
      <c r="M8971" s="66" t="str">
        <f t="shared" si="1400"/>
        <v xml:space="preserve"> </v>
      </c>
    </row>
    <row r="8972" spans="1:13" x14ac:dyDescent="0.25">
      <c r="A8972" s="25">
        <f t="shared" si="1408"/>
        <v>8972</v>
      </c>
      <c r="B8972" s="35">
        <f>+INDEX(Исходные_данные!A:Z,A8972+$X$32-1,$X$30)</f>
        <v>0</v>
      </c>
      <c r="C8972" s="25">
        <f>+IFERROR(_xlfn.NUMBERVALUE(INDEX(Исходные_данные!A:Z,A8972+$X$32-1,$X$31),"."),0)</f>
        <v>0</v>
      </c>
      <c r="D8972" s="51"/>
      <c r="E8972" s="3">
        <f t="shared" si="1405"/>
        <v>1289.4580000000001</v>
      </c>
      <c r="F8972" s="3">
        <f t="shared" si="1406"/>
        <v>1289.4574600000001</v>
      </c>
      <c r="G8972" s="8">
        <f t="shared" si="1409"/>
        <v>0</v>
      </c>
      <c r="H8972" s="7">
        <f t="shared" si="1401"/>
        <v>0</v>
      </c>
      <c r="I8972" s="7">
        <f t="shared" si="1402"/>
        <v>0</v>
      </c>
      <c r="J8972">
        <f t="shared" si="1403"/>
        <v>0</v>
      </c>
      <c r="K8972">
        <f t="shared" si="1407"/>
        <v>0</v>
      </c>
      <c r="L8972">
        <f t="shared" si="1404"/>
        <v>0</v>
      </c>
      <c r="M8972" s="66" t="str">
        <f t="shared" si="1400"/>
        <v xml:space="preserve"> </v>
      </c>
    </row>
    <row r="8973" spans="1:13" x14ac:dyDescent="0.25">
      <c r="A8973" s="25">
        <f t="shared" si="1408"/>
        <v>8973</v>
      </c>
      <c r="B8973" s="35">
        <f>+INDEX(Исходные_данные!A:Z,A8973+$X$32-1,$X$30)</f>
        <v>0</v>
      </c>
      <c r="C8973" s="25">
        <f>+IFERROR(_xlfn.NUMBERVALUE(INDEX(Исходные_данные!A:Z,A8973+$X$32-1,$X$31),"."),0)</f>
        <v>0</v>
      </c>
      <c r="D8973" s="51"/>
      <c r="E8973" s="3">
        <f t="shared" si="1405"/>
        <v>1289.4580000000001</v>
      </c>
      <c r="F8973" s="3">
        <f t="shared" si="1406"/>
        <v>1289.4574600000001</v>
      </c>
      <c r="G8973" s="8">
        <f t="shared" si="1409"/>
        <v>0</v>
      </c>
      <c r="H8973" s="7">
        <f t="shared" si="1401"/>
        <v>0</v>
      </c>
      <c r="I8973" s="7">
        <f t="shared" si="1402"/>
        <v>0</v>
      </c>
      <c r="J8973">
        <f t="shared" si="1403"/>
        <v>0</v>
      </c>
      <c r="K8973">
        <f t="shared" si="1407"/>
        <v>0</v>
      </c>
      <c r="L8973">
        <f t="shared" si="1404"/>
        <v>0</v>
      </c>
      <c r="M8973" s="66" t="str">
        <f t="shared" si="1400"/>
        <v xml:space="preserve"> </v>
      </c>
    </row>
    <row r="8974" spans="1:13" x14ac:dyDescent="0.25">
      <c r="A8974" s="25">
        <f t="shared" si="1408"/>
        <v>8974</v>
      </c>
      <c r="B8974" s="35">
        <f>+INDEX(Исходные_данные!A:Z,A8974+$X$32-1,$X$30)</f>
        <v>0</v>
      </c>
      <c r="C8974" s="25">
        <f>+IFERROR(_xlfn.NUMBERVALUE(INDEX(Исходные_данные!A:Z,A8974+$X$32-1,$X$31),"."),0)</f>
        <v>0</v>
      </c>
      <c r="D8974" s="51"/>
      <c r="E8974" s="3">
        <f t="shared" si="1405"/>
        <v>1289.4580000000001</v>
      </c>
      <c r="F8974" s="3">
        <f t="shared" si="1406"/>
        <v>1289.4574600000001</v>
      </c>
      <c r="G8974" s="8">
        <f t="shared" si="1409"/>
        <v>0</v>
      </c>
      <c r="H8974" s="7">
        <f t="shared" si="1401"/>
        <v>0</v>
      </c>
      <c r="I8974" s="7">
        <f t="shared" si="1402"/>
        <v>0</v>
      </c>
      <c r="J8974">
        <f t="shared" si="1403"/>
        <v>0</v>
      </c>
      <c r="K8974">
        <f t="shared" si="1407"/>
        <v>0</v>
      </c>
      <c r="L8974">
        <f t="shared" si="1404"/>
        <v>0</v>
      </c>
      <c r="M8974" s="66" t="str">
        <f t="shared" si="1400"/>
        <v xml:space="preserve"> </v>
      </c>
    </row>
    <row r="8975" spans="1:13" x14ac:dyDescent="0.25">
      <c r="A8975" s="25">
        <f t="shared" si="1408"/>
        <v>8975</v>
      </c>
      <c r="B8975" s="35">
        <f>+INDEX(Исходные_данные!A:Z,A8975+$X$32-1,$X$30)</f>
        <v>0</v>
      </c>
      <c r="C8975" s="25">
        <f>+IFERROR(_xlfn.NUMBERVALUE(INDEX(Исходные_данные!A:Z,A8975+$X$32-1,$X$31),"."),0)</f>
        <v>0</v>
      </c>
      <c r="D8975" s="51"/>
      <c r="E8975" s="3">
        <f t="shared" si="1405"/>
        <v>1289.4580000000001</v>
      </c>
      <c r="F8975" s="3">
        <f t="shared" si="1406"/>
        <v>1289.4574600000001</v>
      </c>
      <c r="G8975" s="8">
        <f t="shared" si="1409"/>
        <v>0</v>
      </c>
      <c r="H8975" s="7">
        <f t="shared" si="1401"/>
        <v>0</v>
      </c>
      <c r="I8975" s="7">
        <f t="shared" si="1402"/>
        <v>0</v>
      </c>
      <c r="J8975">
        <f t="shared" si="1403"/>
        <v>0</v>
      </c>
      <c r="K8975">
        <f t="shared" si="1407"/>
        <v>0</v>
      </c>
      <c r="L8975">
        <f t="shared" si="1404"/>
        <v>0</v>
      </c>
      <c r="M8975" s="66" t="str">
        <f t="shared" si="1400"/>
        <v xml:space="preserve"> </v>
      </c>
    </row>
    <row r="8976" spans="1:13" x14ac:dyDescent="0.25">
      <c r="A8976" s="25">
        <f t="shared" si="1408"/>
        <v>8976</v>
      </c>
      <c r="B8976" s="35">
        <f>+INDEX(Исходные_данные!A:Z,A8976+$X$32-1,$X$30)</f>
        <v>0</v>
      </c>
      <c r="C8976" s="25">
        <f>+IFERROR(_xlfn.NUMBERVALUE(INDEX(Исходные_данные!A:Z,A8976+$X$32-1,$X$31),"."),0)</f>
        <v>0</v>
      </c>
      <c r="D8976" s="51"/>
      <c r="E8976" s="3">
        <f t="shared" si="1405"/>
        <v>1289.4580000000001</v>
      </c>
      <c r="F8976" s="3">
        <f t="shared" si="1406"/>
        <v>1289.4574600000001</v>
      </c>
      <c r="G8976" s="8">
        <f t="shared" si="1409"/>
        <v>0</v>
      </c>
      <c r="H8976" s="7">
        <f t="shared" si="1401"/>
        <v>0</v>
      </c>
      <c r="I8976" s="7">
        <f t="shared" si="1402"/>
        <v>0</v>
      </c>
      <c r="J8976">
        <f t="shared" si="1403"/>
        <v>0</v>
      </c>
      <c r="K8976">
        <f t="shared" si="1407"/>
        <v>0</v>
      </c>
      <c r="L8976">
        <f t="shared" si="1404"/>
        <v>0</v>
      </c>
      <c r="M8976" s="66" t="str">
        <f t="shared" si="1400"/>
        <v xml:space="preserve"> </v>
      </c>
    </row>
    <row r="8977" spans="1:13" x14ac:dyDescent="0.25">
      <c r="A8977" s="25">
        <f t="shared" si="1408"/>
        <v>8977</v>
      </c>
      <c r="B8977" s="35">
        <f>+INDEX(Исходные_данные!A:Z,A8977+$X$32-1,$X$30)</f>
        <v>0</v>
      </c>
      <c r="C8977" s="25">
        <f>+IFERROR(_xlfn.NUMBERVALUE(INDEX(Исходные_данные!A:Z,A8977+$X$32-1,$X$31),"."),0)</f>
        <v>0</v>
      </c>
      <c r="D8977" s="51"/>
      <c r="E8977" s="3">
        <f t="shared" si="1405"/>
        <v>1289.4580000000001</v>
      </c>
      <c r="F8977" s="3">
        <f t="shared" si="1406"/>
        <v>1289.4574600000001</v>
      </c>
      <c r="G8977" s="8">
        <f t="shared" si="1409"/>
        <v>0</v>
      </c>
      <c r="H8977" s="7">
        <f t="shared" si="1401"/>
        <v>0</v>
      </c>
      <c r="I8977" s="7">
        <f t="shared" si="1402"/>
        <v>0</v>
      </c>
      <c r="J8977">
        <f t="shared" si="1403"/>
        <v>0</v>
      </c>
      <c r="K8977">
        <f t="shared" si="1407"/>
        <v>0</v>
      </c>
      <c r="L8977">
        <f t="shared" si="1404"/>
        <v>0</v>
      </c>
      <c r="M8977" s="66" t="str">
        <f t="shared" si="1400"/>
        <v xml:space="preserve"> </v>
      </c>
    </row>
    <row r="8978" spans="1:13" x14ac:dyDescent="0.25">
      <c r="A8978" s="25">
        <f t="shared" si="1408"/>
        <v>8978</v>
      </c>
      <c r="B8978" s="35">
        <f>+INDEX(Исходные_данные!A:Z,A8978+$X$32-1,$X$30)</f>
        <v>0</v>
      </c>
      <c r="C8978" s="25">
        <f>+IFERROR(_xlfn.NUMBERVALUE(INDEX(Исходные_данные!A:Z,A8978+$X$32-1,$X$31),"."),0)</f>
        <v>0</v>
      </c>
      <c r="D8978" s="51"/>
      <c r="E8978" s="3">
        <f t="shared" si="1405"/>
        <v>1289.4580000000001</v>
      </c>
      <c r="F8978" s="3">
        <f t="shared" si="1406"/>
        <v>1289.4574600000001</v>
      </c>
      <c r="G8978" s="8">
        <f t="shared" si="1409"/>
        <v>0</v>
      </c>
      <c r="H8978" s="7">
        <f t="shared" si="1401"/>
        <v>0</v>
      </c>
      <c r="I8978" s="7">
        <f t="shared" si="1402"/>
        <v>0</v>
      </c>
      <c r="J8978">
        <f t="shared" si="1403"/>
        <v>0</v>
      </c>
      <c r="K8978">
        <f t="shared" si="1407"/>
        <v>0</v>
      </c>
      <c r="L8978">
        <f t="shared" si="1404"/>
        <v>0</v>
      </c>
      <c r="M8978" s="66" t="str">
        <f t="shared" si="1400"/>
        <v xml:space="preserve"> </v>
      </c>
    </row>
    <row r="8979" spans="1:13" x14ac:dyDescent="0.25">
      <c r="A8979" s="25">
        <f t="shared" si="1408"/>
        <v>8979</v>
      </c>
      <c r="B8979" s="35">
        <f>+INDEX(Исходные_данные!A:Z,A8979+$X$32-1,$X$30)</f>
        <v>0</v>
      </c>
      <c r="C8979" s="25">
        <f>+IFERROR(_xlfn.NUMBERVALUE(INDEX(Исходные_данные!A:Z,A8979+$X$32-1,$X$31),"."),0)</f>
        <v>0</v>
      </c>
      <c r="D8979" s="51"/>
      <c r="E8979" s="3">
        <f t="shared" si="1405"/>
        <v>1289.4580000000001</v>
      </c>
      <c r="F8979" s="3">
        <f t="shared" si="1406"/>
        <v>1289.4574600000001</v>
      </c>
      <c r="G8979" s="8">
        <f t="shared" si="1409"/>
        <v>0</v>
      </c>
      <c r="H8979" s="7">
        <f t="shared" si="1401"/>
        <v>0</v>
      </c>
      <c r="I8979" s="7">
        <f t="shared" si="1402"/>
        <v>0</v>
      </c>
      <c r="J8979">
        <f t="shared" si="1403"/>
        <v>0</v>
      </c>
      <c r="K8979">
        <f t="shared" si="1407"/>
        <v>0</v>
      </c>
      <c r="L8979">
        <f t="shared" si="1404"/>
        <v>0</v>
      </c>
      <c r="M8979" s="66" t="str">
        <f t="shared" si="1400"/>
        <v xml:space="preserve"> </v>
      </c>
    </row>
    <row r="8980" spans="1:13" x14ac:dyDescent="0.25">
      <c r="A8980" s="25">
        <f t="shared" si="1408"/>
        <v>8980</v>
      </c>
      <c r="B8980" s="35">
        <f>+INDEX(Исходные_данные!A:Z,A8980+$X$32-1,$X$30)</f>
        <v>0</v>
      </c>
      <c r="C8980" s="25">
        <f>+IFERROR(_xlfn.NUMBERVALUE(INDEX(Исходные_данные!A:Z,A8980+$X$32-1,$X$31),"."),0)</f>
        <v>0</v>
      </c>
      <c r="D8980" s="51"/>
      <c r="E8980" s="3">
        <f t="shared" si="1405"/>
        <v>1289.4580000000001</v>
      </c>
      <c r="F8980" s="3">
        <f t="shared" si="1406"/>
        <v>1289.4574600000001</v>
      </c>
      <c r="G8980" s="8">
        <f t="shared" si="1409"/>
        <v>0</v>
      </c>
      <c r="H8980" s="7">
        <f t="shared" si="1401"/>
        <v>0</v>
      </c>
      <c r="I8980" s="7">
        <f t="shared" si="1402"/>
        <v>0</v>
      </c>
      <c r="J8980">
        <f t="shared" si="1403"/>
        <v>0</v>
      </c>
      <c r="K8980">
        <f t="shared" si="1407"/>
        <v>0</v>
      </c>
      <c r="L8980">
        <f t="shared" si="1404"/>
        <v>0</v>
      </c>
      <c r="M8980" s="66" t="str">
        <f t="shared" si="1400"/>
        <v xml:space="preserve"> </v>
      </c>
    </row>
    <row r="8981" spans="1:13" x14ac:dyDescent="0.25">
      <c r="A8981" s="25">
        <f t="shared" si="1408"/>
        <v>8981</v>
      </c>
      <c r="B8981" s="35">
        <f>+INDEX(Исходные_данные!A:Z,A8981+$X$32-1,$X$30)</f>
        <v>0</v>
      </c>
      <c r="C8981" s="25">
        <f>+IFERROR(_xlfn.NUMBERVALUE(INDEX(Исходные_данные!A:Z,A8981+$X$32-1,$X$31),"."),0)</f>
        <v>0</v>
      </c>
      <c r="D8981" s="51"/>
      <c r="E8981" s="3">
        <f t="shared" si="1405"/>
        <v>1289.4580000000001</v>
      </c>
      <c r="F8981" s="3">
        <f t="shared" si="1406"/>
        <v>1289.4574600000001</v>
      </c>
      <c r="G8981" s="8">
        <f t="shared" si="1409"/>
        <v>0</v>
      </c>
      <c r="H8981" s="7">
        <f t="shared" si="1401"/>
        <v>0</v>
      </c>
      <c r="I8981" s="7">
        <f t="shared" si="1402"/>
        <v>0</v>
      </c>
      <c r="J8981">
        <f t="shared" si="1403"/>
        <v>0</v>
      </c>
      <c r="K8981">
        <f t="shared" si="1407"/>
        <v>0</v>
      </c>
      <c r="L8981">
        <f t="shared" si="1404"/>
        <v>0</v>
      </c>
      <c r="M8981" s="66" t="str">
        <f t="shared" si="1400"/>
        <v xml:space="preserve"> </v>
      </c>
    </row>
    <row r="8982" spans="1:13" x14ac:dyDescent="0.25">
      <c r="A8982" s="25">
        <f t="shared" si="1408"/>
        <v>8982</v>
      </c>
      <c r="B8982" s="35">
        <f>+INDEX(Исходные_данные!A:Z,A8982+$X$32-1,$X$30)</f>
        <v>0</v>
      </c>
      <c r="C8982" s="25">
        <f>+IFERROR(_xlfn.NUMBERVALUE(INDEX(Исходные_данные!A:Z,A8982+$X$32-1,$X$31),"."),0)</f>
        <v>0</v>
      </c>
      <c r="D8982" s="51"/>
      <c r="E8982" s="3">
        <f t="shared" si="1405"/>
        <v>1289.4580000000001</v>
      </c>
      <c r="F8982" s="3">
        <f t="shared" si="1406"/>
        <v>1289.4574600000001</v>
      </c>
      <c r="G8982" s="8">
        <f t="shared" si="1409"/>
        <v>0</v>
      </c>
      <c r="H8982" s="7">
        <f t="shared" si="1401"/>
        <v>0</v>
      </c>
      <c r="I8982" s="7">
        <f t="shared" si="1402"/>
        <v>0</v>
      </c>
      <c r="J8982">
        <f t="shared" si="1403"/>
        <v>0</v>
      </c>
      <c r="K8982">
        <f t="shared" si="1407"/>
        <v>0</v>
      </c>
      <c r="L8982">
        <f t="shared" si="1404"/>
        <v>0</v>
      </c>
      <c r="M8982" s="66" t="str">
        <f t="shared" si="1400"/>
        <v xml:space="preserve"> </v>
      </c>
    </row>
    <row r="8983" spans="1:13" x14ac:dyDescent="0.25">
      <c r="A8983" s="25">
        <f t="shared" si="1408"/>
        <v>8983</v>
      </c>
      <c r="B8983" s="35">
        <f>+INDEX(Исходные_данные!A:Z,A8983+$X$32-1,$X$30)</f>
        <v>0</v>
      </c>
      <c r="C8983" s="25">
        <f>+IFERROR(_xlfn.NUMBERVALUE(INDEX(Исходные_данные!A:Z,A8983+$X$32-1,$X$31),"."),0)</f>
        <v>0</v>
      </c>
      <c r="D8983" s="51"/>
      <c r="E8983" s="3">
        <f t="shared" si="1405"/>
        <v>1289.4580000000001</v>
      </c>
      <c r="F8983" s="3">
        <f t="shared" si="1406"/>
        <v>1289.4574600000001</v>
      </c>
      <c r="G8983" s="8">
        <f t="shared" si="1409"/>
        <v>0</v>
      </c>
      <c r="H8983" s="7">
        <f t="shared" si="1401"/>
        <v>0</v>
      </c>
      <c r="I8983" s="7">
        <f t="shared" si="1402"/>
        <v>0</v>
      </c>
      <c r="J8983">
        <f t="shared" si="1403"/>
        <v>0</v>
      </c>
      <c r="K8983">
        <f t="shared" si="1407"/>
        <v>0</v>
      </c>
      <c r="L8983">
        <f t="shared" si="1404"/>
        <v>0</v>
      </c>
      <c r="M8983" s="66" t="str">
        <f t="shared" si="1400"/>
        <v xml:space="preserve"> </v>
      </c>
    </row>
    <row r="8984" spans="1:13" x14ac:dyDescent="0.25">
      <c r="A8984" s="25">
        <f t="shared" si="1408"/>
        <v>8984</v>
      </c>
      <c r="B8984" s="35">
        <f>+INDEX(Исходные_данные!A:Z,A8984+$X$32-1,$X$30)</f>
        <v>0</v>
      </c>
      <c r="C8984" s="25">
        <f>+IFERROR(_xlfn.NUMBERVALUE(INDEX(Исходные_данные!A:Z,A8984+$X$32-1,$X$31),"."),0)</f>
        <v>0</v>
      </c>
      <c r="D8984" s="51"/>
      <c r="E8984" s="3">
        <f t="shared" si="1405"/>
        <v>1289.4580000000001</v>
      </c>
      <c r="F8984" s="3">
        <f t="shared" si="1406"/>
        <v>1289.4574600000001</v>
      </c>
      <c r="G8984" s="8">
        <f t="shared" si="1409"/>
        <v>0</v>
      </c>
      <c r="H8984" s="7">
        <f t="shared" si="1401"/>
        <v>0</v>
      </c>
      <c r="I8984" s="7">
        <f t="shared" si="1402"/>
        <v>0</v>
      </c>
      <c r="J8984">
        <f t="shared" si="1403"/>
        <v>0</v>
      </c>
      <c r="K8984">
        <f t="shared" si="1407"/>
        <v>0</v>
      </c>
      <c r="L8984">
        <f t="shared" si="1404"/>
        <v>0</v>
      </c>
      <c r="M8984" s="66" t="str">
        <f t="shared" si="1400"/>
        <v xml:space="preserve"> </v>
      </c>
    </row>
    <row r="8985" spans="1:13" x14ac:dyDescent="0.25">
      <c r="A8985" s="25">
        <f t="shared" si="1408"/>
        <v>8985</v>
      </c>
      <c r="B8985" s="35">
        <f>+INDEX(Исходные_данные!A:Z,A8985+$X$32-1,$X$30)</f>
        <v>0</v>
      </c>
      <c r="C8985" s="25">
        <f>+IFERROR(_xlfn.NUMBERVALUE(INDEX(Исходные_данные!A:Z,A8985+$X$32-1,$X$31),"."),0)</f>
        <v>0</v>
      </c>
      <c r="D8985" s="51"/>
      <c r="E8985" s="3">
        <f t="shared" si="1405"/>
        <v>1289.4580000000001</v>
      </c>
      <c r="F8985" s="3">
        <f t="shared" si="1406"/>
        <v>1289.4574600000001</v>
      </c>
      <c r="G8985" s="8">
        <f t="shared" si="1409"/>
        <v>0</v>
      </c>
      <c r="H8985" s="7">
        <f t="shared" si="1401"/>
        <v>0</v>
      </c>
      <c r="I8985" s="7">
        <f t="shared" si="1402"/>
        <v>0</v>
      </c>
      <c r="J8985">
        <f t="shared" si="1403"/>
        <v>0</v>
      </c>
      <c r="K8985">
        <f t="shared" si="1407"/>
        <v>0</v>
      </c>
      <c r="L8985">
        <f t="shared" si="1404"/>
        <v>0</v>
      </c>
      <c r="M8985" s="66" t="str">
        <f t="shared" si="1400"/>
        <v xml:space="preserve"> </v>
      </c>
    </row>
    <row r="8986" spans="1:13" x14ac:dyDescent="0.25">
      <c r="A8986" s="25">
        <f t="shared" si="1408"/>
        <v>8986</v>
      </c>
      <c r="B8986" s="35">
        <f>+INDEX(Исходные_данные!A:Z,A8986+$X$32-1,$X$30)</f>
        <v>0</v>
      </c>
      <c r="C8986" s="25">
        <f>+IFERROR(_xlfn.NUMBERVALUE(INDEX(Исходные_данные!A:Z,A8986+$X$32-1,$X$31),"."),0)</f>
        <v>0</v>
      </c>
      <c r="D8986" s="51"/>
      <c r="E8986" s="3">
        <f t="shared" si="1405"/>
        <v>1289.4580000000001</v>
      </c>
      <c r="F8986" s="3">
        <f t="shared" si="1406"/>
        <v>1289.4574600000001</v>
      </c>
      <c r="G8986" s="8">
        <f t="shared" si="1409"/>
        <v>0</v>
      </c>
      <c r="H8986" s="7">
        <f t="shared" si="1401"/>
        <v>0</v>
      </c>
      <c r="I8986" s="7">
        <f t="shared" si="1402"/>
        <v>0</v>
      </c>
      <c r="J8986">
        <f t="shared" si="1403"/>
        <v>0</v>
      </c>
      <c r="K8986">
        <f t="shared" si="1407"/>
        <v>0</v>
      </c>
      <c r="L8986">
        <f t="shared" si="1404"/>
        <v>0</v>
      </c>
      <c r="M8986" s="66" t="str">
        <f t="shared" si="1400"/>
        <v xml:space="preserve"> </v>
      </c>
    </row>
    <row r="8987" spans="1:13" x14ac:dyDescent="0.25">
      <c r="A8987" s="25">
        <f t="shared" si="1408"/>
        <v>8987</v>
      </c>
      <c r="B8987" s="35">
        <f>+INDEX(Исходные_данные!A:Z,A8987+$X$32-1,$X$30)</f>
        <v>0</v>
      </c>
      <c r="C8987" s="25">
        <f>+IFERROR(_xlfn.NUMBERVALUE(INDEX(Исходные_данные!A:Z,A8987+$X$32-1,$X$31),"."),0)</f>
        <v>0</v>
      </c>
      <c r="D8987" s="51"/>
      <c r="E8987" s="3">
        <f t="shared" si="1405"/>
        <v>1289.4580000000001</v>
      </c>
      <c r="F8987" s="3">
        <f t="shared" si="1406"/>
        <v>1289.4574600000001</v>
      </c>
      <c r="G8987" s="8">
        <f t="shared" si="1409"/>
        <v>0</v>
      </c>
      <c r="H8987" s="7">
        <f t="shared" si="1401"/>
        <v>0</v>
      </c>
      <c r="I8987" s="7">
        <f t="shared" si="1402"/>
        <v>0</v>
      </c>
      <c r="J8987">
        <f t="shared" si="1403"/>
        <v>0</v>
      </c>
      <c r="K8987">
        <f t="shared" si="1407"/>
        <v>0</v>
      </c>
      <c r="L8987">
        <f t="shared" si="1404"/>
        <v>0</v>
      </c>
      <c r="M8987" s="66" t="str">
        <f t="shared" si="1400"/>
        <v xml:space="preserve"> </v>
      </c>
    </row>
    <row r="8988" spans="1:13" x14ac:dyDescent="0.25">
      <c r="A8988" s="25">
        <f t="shared" si="1408"/>
        <v>8988</v>
      </c>
      <c r="B8988" s="35">
        <f>+INDEX(Исходные_данные!A:Z,A8988+$X$32-1,$X$30)</f>
        <v>0</v>
      </c>
      <c r="C8988" s="25">
        <f>+IFERROR(_xlfn.NUMBERVALUE(INDEX(Исходные_данные!A:Z,A8988+$X$32-1,$X$31),"."),0)</f>
        <v>0</v>
      </c>
      <c r="D8988" s="51"/>
      <c r="E8988" s="3">
        <f t="shared" si="1405"/>
        <v>1289.4580000000001</v>
      </c>
      <c r="F8988" s="3">
        <f t="shared" si="1406"/>
        <v>1289.4574600000001</v>
      </c>
      <c r="G8988" s="8">
        <f t="shared" si="1409"/>
        <v>0</v>
      </c>
      <c r="H8988" s="7">
        <f t="shared" si="1401"/>
        <v>0</v>
      </c>
      <c r="I8988" s="7">
        <f t="shared" si="1402"/>
        <v>0</v>
      </c>
      <c r="J8988">
        <f t="shared" si="1403"/>
        <v>0</v>
      </c>
      <c r="K8988">
        <f t="shared" si="1407"/>
        <v>0</v>
      </c>
      <c r="L8988">
        <f t="shared" si="1404"/>
        <v>0</v>
      </c>
      <c r="M8988" s="66" t="str">
        <f t="shared" ref="M8988:M9051" si="1410">IF(AC9003=1,"",+CONCATENATE(IF($AC$43=1,CONCATENATE(D8988," "),""),IF($AC$44=1,CONCATENATE(E8988," (",TEXT(G8988,"0,0"),"%)"),"")))</f>
        <v xml:space="preserve"> </v>
      </c>
    </row>
    <row r="8989" spans="1:13" x14ac:dyDescent="0.25">
      <c r="A8989" s="25">
        <f t="shared" si="1408"/>
        <v>8989</v>
      </c>
      <c r="B8989" s="35">
        <f>+INDEX(Исходные_данные!A:Z,A8989+$X$32-1,$X$30)</f>
        <v>0</v>
      </c>
      <c r="C8989" s="25">
        <f>+IFERROR(_xlfn.NUMBERVALUE(INDEX(Исходные_данные!A:Z,A8989+$X$32-1,$X$31),"."),0)</f>
        <v>0</v>
      </c>
      <c r="D8989" s="51"/>
      <c r="E8989" s="3">
        <f t="shared" si="1405"/>
        <v>1289.4580000000001</v>
      </c>
      <c r="F8989" s="3">
        <f t="shared" si="1406"/>
        <v>1289.4574600000001</v>
      </c>
      <c r="G8989" s="8">
        <f t="shared" si="1409"/>
        <v>0</v>
      </c>
      <c r="H8989" s="7">
        <f t="shared" si="1401"/>
        <v>0</v>
      </c>
      <c r="I8989" s="7">
        <f t="shared" si="1402"/>
        <v>0</v>
      </c>
      <c r="J8989">
        <f t="shared" si="1403"/>
        <v>0</v>
      </c>
      <c r="K8989">
        <f t="shared" si="1407"/>
        <v>0</v>
      </c>
      <c r="L8989">
        <f t="shared" si="1404"/>
        <v>0</v>
      </c>
      <c r="M8989" s="66" t="str">
        <f t="shared" si="1410"/>
        <v xml:space="preserve"> </v>
      </c>
    </row>
    <row r="8990" spans="1:13" x14ac:dyDescent="0.25">
      <c r="A8990" s="25">
        <f t="shared" si="1408"/>
        <v>8990</v>
      </c>
      <c r="B8990" s="35">
        <f>+INDEX(Исходные_данные!A:Z,A8990+$X$32-1,$X$30)</f>
        <v>0</v>
      </c>
      <c r="C8990" s="25">
        <f>+IFERROR(_xlfn.NUMBERVALUE(INDEX(Исходные_данные!A:Z,A8990+$X$32-1,$X$31),"."),0)</f>
        <v>0</v>
      </c>
      <c r="D8990" s="51"/>
      <c r="E8990" s="3">
        <f t="shared" si="1405"/>
        <v>1289.4580000000001</v>
      </c>
      <c r="F8990" s="3">
        <f t="shared" si="1406"/>
        <v>1289.4574600000001</v>
      </c>
      <c r="G8990" s="8">
        <f t="shared" si="1409"/>
        <v>0</v>
      </c>
      <c r="H8990" s="7">
        <f t="shared" si="1401"/>
        <v>0</v>
      </c>
      <c r="I8990" s="7">
        <f t="shared" si="1402"/>
        <v>0</v>
      </c>
      <c r="J8990">
        <f t="shared" si="1403"/>
        <v>0</v>
      </c>
      <c r="K8990">
        <f t="shared" si="1407"/>
        <v>0</v>
      </c>
      <c r="L8990">
        <f t="shared" si="1404"/>
        <v>0</v>
      </c>
      <c r="M8990" s="66" t="str">
        <f t="shared" si="1410"/>
        <v xml:space="preserve"> </v>
      </c>
    </row>
    <row r="8991" spans="1:13" x14ac:dyDescent="0.25">
      <c r="A8991" s="25">
        <f t="shared" si="1408"/>
        <v>8991</v>
      </c>
      <c r="B8991" s="35">
        <f>+INDEX(Исходные_данные!A:Z,A8991+$X$32-1,$X$30)</f>
        <v>0</v>
      </c>
      <c r="C8991" s="25">
        <f>+IFERROR(_xlfn.NUMBERVALUE(INDEX(Исходные_данные!A:Z,A8991+$X$32-1,$X$31),"."),0)</f>
        <v>0</v>
      </c>
      <c r="D8991" s="51"/>
      <c r="E8991" s="3">
        <f t="shared" si="1405"/>
        <v>1289.4580000000001</v>
      </c>
      <c r="F8991" s="3">
        <f t="shared" si="1406"/>
        <v>1289.4574600000001</v>
      </c>
      <c r="G8991" s="8">
        <f t="shared" si="1409"/>
        <v>0</v>
      </c>
      <c r="H8991" s="7">
        <f t="shared" si="1401"/>
        <v>0</v>
      </c>
      <c r="I8991" s="7">
        <f t="shared" si="1402"/>
        <v>0</v>
      </c>
      <c r="J8991">
        <f t="shared" si="1403"/>
        <v>0</v>
      </c>
      <c r="K8991">
        <f t="shared" si="1407"/>
        <v>0</v>
      </c>
      <c r="L8991">
        <f t="shared" si="1404"/>
        <v>0</v>
      </c>
      <c r="M8991" s="66" t="str">
        <f t="shared" si="1410"/>
        <v xml:space="preserve"> </v>
      </c>
    </row>
    <row r="8992" spans="1:13" x14ac:dyDescent="0.25">
      <c r="A8992" s="25">
        <f t="shared" si="1408"/>
        <v>8992</v>
      </c>
      <c r="B8992" s="35">
        <f>+INDEX(Исходные_данные!A:Z,A8992+$X$32-1,$X$30)</f>
        <v>0</v>
      </c>
      <c r="C8992" s="25">
        <f>+IFERROR(_xlfn.NUMBERVALUE(INDEX(Исходные_данные!A:Z,A8992+$X$32-1,$X$31),"."),0)</f>
        <v>0</v>
      </c>
      <c r="D8992" s="51"/>
      <c r="E8992" s="3">
        <f t="shared" si="1405"/>
        <v>1289.4580000000001</v>
      </c>
      <c r="F8992" s="3">
        <f t="shared" si="1406"/>
        <v>1289.4574600000001</v>
      </c>
      <c r="G8992" s="8">
        <f t="shared" si="1409"/>
        <v>0</v>
      </c>
      <c r="H8992" s="7">
        <f t="shared" si="1401"/>
        <v>0</v>
      </c>
      <c r="I8992" s="7">
        <f t="shared" si="1402"/>
        <v>0</v>
      </c>
      <c r="J8992">
        <f t="shared" si="1403"/>
        <v>0</v>
      </c>
      <c r="K8992">
        <f t="shared" si="1407"/>
        <v>0</v>
      </c>
      <c r="L8992">
        <f t="shared" si="1404"/>
        <v>0</v>
      </c>
      <c r="M8992" s="66" t="str">
        <f t="shared" si="1410"/>
        <v xml:space="preserve"> </v>
      </c>
    </row>
    <row r="8993" spans="1:13" x14ac:dyDescent="0.25">
      <c r="A8993" s="25">
        <f t="shared" si="1408"/>
        <v>8993</v>
      </c>
      <c r="B8993" s="35">
        <f>+INDEX(Исходные_данные!A:Z,A8993+$X$32-1,$X$30)</f>
        <v>0</v>
      </c>
      <c r="C8993" s="25">
        <f>+IFERROR(_xlfn.NUMBERVALUE(INDEX(Исходные_данные!A:Z,A8993+$X$32-1,$X$31),"."),0)</f>
        <v>0</v>
      </c>
      <c r="D8993" s="51"/>
      <c r="E8993" s="3">
        <f t="shared" si="1405"/>
        <v>1289.4580000000001</v>
      </c>
      <c r="F8993" s="3">
        <f t="shared" si="1406"/>
        <v>1289.4574600000001</v>
      </c>
      <c r="G8993" s="8">
        <f t="shared" si="1409"/>
        <v>0</v>
      </c>
      <c r="H8993" s="7">
        <f t="shared" si="1401"/>
        <v>0</v>
      </c>
      <c r="I8993" s="7">
        <f t="shared" si="1402"/>
        <v>0</v>
      </c>
      <c r="J8993">
        <f t="shared" si="1403"/>
        <v>0</v>
      </c>
      <c r="K8993">
        <f t="shared" si="1407"/>
        <v>0</v>
      </c>
      <c r="L8993">
        <f t="shared" si="1404"/>
        <v>0</v>
      </c>
      <c r="M8993" s="66" t="str">
        <f t="shared" si="1410"/>
        <v xml:space="preserve"> </v>
      </c>
    </row>
    <row r="8994" spans="1:13" x14ac:dyDescent="0.25">
      <c r="A8994" s="25">
        <f t="shared" si="1408"/>
        <v>8994</v>
      </c>
      <c r="B8994" s="35">
        <f>+INDEX(Исходные_данные!A:Z,A8994+$X$32-1,$X$30)</f>
        <v>0</v>
      </c>
      <c r="C8994" s="25">
        <f>+IFERROR(_xlfn.NUMBERVALUE(INDEX(Исходные_данные!A:Z,A8994+$X$32-1,$X$31),"."),0)</f>
        <v>0</v>
      </c>
      <c r="D8994" s="51"/>
      <c r="E8994" s="3">
        <f t="shared" si="1405"/>
        <v>1289.4580000000001</v>
      </c>
      <c r="F8994" s="3">
        <f t="shared" si="1406"/>
        <v>1289.4574600000001</v>
      </c>
      <c r="G8994" s="8">
        <f t="shared" si="1409"/>
        <v>0</v>
      </c>
      <c r="H8994" s="7">
        <f t="shared" si="1401"/>
        <v>0</v>
      </c>
      <c r="I8994" s="7">
        <f t="shared" si="1402"/>
        <v>0</v>
      </c>
      <c r="J8994">
        <f t="shared" si="1403"/>
        <v>0</v>
      </c>
      <c r="K8994">
        <f t="shared" si="1407"/>
        <v>0</v>
      </c>
      <c r="L8994">
        <f t="shared" si="1404"/>
        <v>0</v>
      </c>
      <c r="M8994" s="66" t="str">
        <f t="shared" si="1410"/>
        <v xml:space="preserve"> </v>
      </c>
    </row>
    <row r="8995" spans="1:13" x14ac:dyDescent="0.25">
      <c r="A8995" s="25">
        <f t="shared" si="1408"/>
        <v>8995</v>
      </c>
      <c r="B8995" s="35">
        <f>+INDEX(Исходные_данные!A:Z,A8995+$X$32-1,$X$30)</f>
        <v>0</v>
      </c>
      <c r="C8995" s="25">
        <f>+IFERROR(_xlfn.NUMBERVALUE(INDEX(Исходные_данные!A:Z,A8995+$X$32-1,$X$31),"."),0)</f>
        <v>0</v>
      </c>
      <c r="D8995" s="51"/>
      <c r="E8995" s="3">
        <f t="shared" si="1405"/>
        <v>1289.4580000000001</v>
      </c>
      <c r="F8995" s="3">
        <f t="shared" si="1406"/>
        <v>1289.4574600000001</v>
      </c>
      <c r="G8995" s="8">
        <f t="shared" si="1409"/>
        <v>0</v>
      </c>
      <c r="H8995" s="7">
        <f t="shared" si="1401"/>
        <v>0</v>
      </c>
      <c r="I8995" s="7">
        <f t="shared" si="1402"/>
        <v>0</v>
      </c>
      <c r="J8995">
        <f t="shared" si="1403"/>
        <v>0</v>
      </c>
      <c r="K8995">
        <f t="shared" si="1407"/>
        <v>0</v>
      </c>
      <c r="L8995">
        <f t="shared" si="1404"/>
        <v>0</v>
      </c>
      <c r="M8995" s="66" t="str">
        <f t="shared" si="1410"/>
        <v xml:space="preserve"> </v>
      </c>
    </row>
    <row r="8996" spans="1:13" x14ac:dyDescent="0.25">
      <c r="A8996" s="25">
        <f t="shared" si="1408"/>
        <v>8996</v>
      </c>
      <c r="B8996" s="35">
        <f>+INDEX(Исходные_данные!A:Z,A8996+$X$32-1,$X$30)</f>
        <v>0</v>
      </c>
      <c r="C8996" s="25">
        <f>+IFERROR(_xlfn.NUMBERVALUE(INDEX(Исходные_данные!A:Z,A8996+$X$32-1,$X$31),"."),0)</f>
        <v>0</v>
      </c>
      <c r="D8996" s="51"/>
      <c r="E8996" s="3">
        <f t="shared" si="1405"/>
        <v>1289.4580000000001</v>
      </c>
      <c r="F8996" s="3">
        <f t="shared" si="1406"/>
        <v>1289.4574600000001</v>
      </c>
      <c r="G8996" s="8">
        <f t="shared" si="1409"/>
        <v>0</v>
      </c>
      <c r="H8996" s="7">
        <f t="shared" si="1401"/>
        <v>0</v>
      </c>
      <c r="I8996" s="7">
        <f t="shared" si="1402"/>
        <v>0</v>
      </c>
      <c r="J8996">
        <f t="shared" si="1403"/>
        <v>0</v>
      </c>
      <c r="K8996">
        <f t="shared" si="1407"/>
        <v>0</v>
      </c>
      <c r="L8996">
        <f t="shared" si="1404"/>
        <v>0</v>
      </c>
      <c r="M8996" s="66" t="str">
        <f t="shared" si="1410"/>
        <v xml:space="preserve"> </v>
      </c>
    </row>
    <row r="8997" spans="1:13" x14ac:dyDescent="0.25">
      <c r="A8997" s="25">
        <f t="shared" si="1408"/>
        <v>8997</v>
      </c>
      <c r="B8997" s="35">
        <f>+INDEX(Исходные_данные!A:Z,A8997+$X$32-1,$X$30)</f>
        <v>0</v>
      </c>
      <c r="C8997" s="25">
        <f>+IFERROR(_xlfn.NUMBERVALUE(INDEX(Исходные_данные!A:Z,A8997+$X$32-1,$X$31),"."),0)</f>
        <v>0</v>
      </c>
      <c r="D8997" s="51"/>
      <c r="E8997" s="3">
        <f t="shared" si="1405"/>
        <v>1289.4580000000001</v>
      </c>
      <c r="F8997" s="3">
        <f t="shared" si="1406"/>
        <v>1289.4574600000001</v>
      </c>
      <c r="G8997" s="8">
        <f t="shared" si="1409"/>
        <v>0</v>
      </c>
      <c r="H8997" s="7">
        <f t="shared" si="1401"/>
        <v>0</v>
      </c>
      <c r="I8997" s="7">
        <f t="shared" si="1402"/>
        <v>0</v>
      </c>
      <c r="J8997">
        <f t="shared" si="1403"/>
        <v>0</v>
      </c>
      <c r="K8997">
        <f t="shared" si="1407"/>
        <v>0</v>
      </c>
      <c r="L8997">
        <f t="shared" si="1404"/>
        <v>0</v>
      </c>
      <c r="M8997" s="66" t="str">
        <f t="shared" si="1410"/>
        <v xml:space="preserve"> </v>
      </c>
    </row>
    <row r="8998" spans="1:13" x14ac:dyDescent="0.25">
      <c r="A8998" s="25">
        <f t="shared" si="1408"/>
        <v>8998</v>
      </c>
      <c r="B8998" s="35">
        <f>+INDEX(Исходные_данные!A:Z,A8998+$X$32-1,$X$30)</f>
        <v>0</v>
      </c>
      <c r="C8998" s="25">
        <f>+IFERROR(_xlfn.NUMBERVALUE(INDEX(Исходные_данные!A:Z,A8998+$X$32-1,$X$31),"."),0)</f>
        <v>0</v>
      </c>
      <c r="D8998" s="51"/>
      <c r="E8998" s="3">
        <f t="shared" si="1405"/>
        <v>1289.4580000000001</v>
      </c>
      <c r="F8998" s="3">
        <f t="shared" si="1406"/>
        <v>1289.4574600000001</v>
      </c>
      <c r="G8998" s="8">
        <f t="shared" si="1409"/>
        <v>0</v>
      </c>
      <c r="H8998" s="7">
        <f t="shared" si="1401"/>
        <v>0</v>
      </c>
      <c r="I8998" s="7">
        <f t="shared" si="1402"/>
        <v>0</v>
      </c>
      <c r="J8998">
        <f t="shared" si="1403"/>
        <v>0</v>
      </c>
      <c r="K8998">
        <f t="shared" si="1407"/>
        <v>0</v>
      </c>
      <c r="L8998">
        <f t="shared" si="1404"/>
        <v>0</v>
      </c>
      <c r="M8998" s="66" t="str">
        <f t="shared" si="1410"/>
        <v xml:space="preserve"> </v>
      </c>
    </row>
    <row r="8999" spans="1:13" x14ac:dyDescent="0.25">
      <c r="A8999" s="25">
        <f t="shared" si="1408"/>
        <v>8999</v>
      </c>
      <c r="B8999" s="35">
        <f>+INDEX(Исходные_данные!A:Z,A8999+$X$32-1,$X$30)</f>
        <v>0</v>
      </c>
      <c r="C8999" s="25">
        <f>+IFERROR(_xlfn.NUMBERVALUE(INDEX(Исходные_данные!A:Z,A8999+$X$32-1,$X$31),"."),0)</f>
        <v>0</v>
      </c>
      <c r="D8999" s="51"/>
      <c r="E8999" s="3">
        <f t="shared" si="1405"/>
        <v>1289.4580000000001</v>
      </c>
      <c r="F8999" s="3">
        <f t="shared" si="1406"/>
        <v>1289.4574600000001</v>
      </c>
      <c r="G8999" s="8">
        <f t="shared" si="1409"/>
        <v>0</v>
      </c>
      <c r="H8999" s="7">
        <f t="shared" si="1401"/>
        <v>0</v>
      </c>
      <c r="I8999" s="7">
        <f t="shared" si="1402"/>
        <v>0</v>
      </c>
      <c r="J8999">
        <f t="shared" si="1403"/>
        <v>0</v>
      </c>
      <c r="K8999">
        <f t="shared" si="1407"/>
        <v>0</v>
      </c>
      <c r="L8999">
        <f t="shared" si="1404"/>
        <v>0</v>
      </c>
      <c r="M8999" s="66" t="str">
        <f t="shared" si="1410"/>
        <v xml:space="preserve"> </v>
      </c>
    </row>
    <row r="9000" spans="1:13" x14ac:dyDescent="0.25">
      <c r="A9000" s="25">
        <f t="shared" si="1408"/>
        <v>9000</v>
      </c>
      <c r="B9000" s="35">
        <f>+INDEX(Исходные_данные!A:Z,A9000+$X$32-1,$X$30)</f>
        <v>0</v>
      </c>
      <c r="C9000" s="25">
        <f>+IFERROR(_xlfn.NUMBERVALUE(INDEX(Исходные_данные!A:Z,A9000+$X$32-1,$X$31),"."),0)</f>
        <v>0</v>
      </c>
      <c r="D9000" s="51"/>
      <c r="E9000" s="3">
        <f t="shared" si="1405"/>
        <v>1289.4580000000001</v>
      </c>
      <c r="F9000" s="3">
        <f t="shared" si="1406"/>
        <v>1289.4574600000001</v>
      </c>
      <c r="G9000" s="8">
        <f t="shared" si="1409"/>
        <v>0</v>
      </c>
      <c r="H9000" s="7">
        <f t="shared" si="1401"/>
        <v>0</v>
      </c>
      <c r="I9000" s="7">
        <f t="shared" si="1402"/>
        <v>0</v>
      </c>
      <c r="J9000">
        <f t="shared" si="1403"/>
        <v>0</v>
      </c>
      <c r="K9000">
        <f t="shared" si="1407"/>
        <v>0</v>
      </c>
      <c r="L9000">
        <f t="shared" si="1404"/>
        <v>0</v>
      </c>
      <c r="M9000" s="66" t="str">
        <f t="shared" si="1410"/>
        <v xml:space="preserve"> </v>
      </c>
    </row>
    <row r="9001" spans="1:13" x14ac:dyDescent="0.25">
      <c r="A9001" s="25">
        <f t="shared" si="1408"/>
        <v>9001</v>
      </c>
      <c r="B9001" s="35">
        <f>+INDEX(Исходные_данные!A:Z,A9001+$X$32-1,$X$30)</f>
        <v>0</v>
      </c>
      <c r="C9001" s="25">
        <f>+IFERROR(_xlfn.NUMBERVALUE(INDEX(Исходные_данные!A:Z,A9001+$X$32-1,$X$31),"."),0)</f>
        <v>0</v>
      </c>
      <c r="D9001" s="51"/>
      <c r="E9001" s="3">
        <f t="shared" si="1405"/>
        <v>1289.4580000000001</v>
      </c>
      <c r="F9001" s="3">
        <f t="shared" si="1406"/>
        <v>1289.4574600000001</v>
      </c>
      <c r="G9001" s="8">
        <f t="shared" si="1409"/>
        <v>0</v>
      </c>
      <c r="H9001" s="7">
        <f t="shared" si="1401"/>
        <v>0</v>
      </c>
      <c r="I9001" s="7">
        <f t="shared" si="1402"/>
        <v>0</v>
      </c>
      <c r="J9001">
        <f t="shared" si="1403"/>
        <v>0</v>
      </c>
      <c r="K9001">
        <f t="shared" si="1407"/>
        <v>0</v>
      </c>
      <c r="L9001">
        <f t="shared" si="1404"/>
        <v>0</v>
      </c>
      <c r="M9001" s="66" t="str">
        <f t="shared" si="1410"/>
        <v xml:space="preserve"> </v>
      </c>
    </row>
    <row r="9002" spans="1:13" x14ac:dyDescent="0.25">
      <c r="A9002" s="25">
        <f t="shared" si="1408"/>
        <v>9002</v>
      </c>
      <c r="B9002" s="35">
        <f>+INDEX(Исходные_данные!A:Z,A9002+$X$32-1,$X$30)</f>
        <v>0</v>
      </c>
      <c r="C9002" s="25">
        <f>+IFERROR(_xlfn.NUMBERVALUE(INDEX(Исходные_данные!A:Z,A9002+$X$32-1,$X$31),"."),0)</f>
        <v>0</v>
      </c>
      <c r="D9002" s="51"/>
      <c r="E9002" s="3">
        <f t="shared" si="1405"/>
        <v>1289.4580000000001</v>
      </c>
      <c r="F9002" s="3">
        <f t="shared" si="1406"/>
        <v>1289.4574600000001</v>
      </c>
      <c r="G9002" s="8">
        <f t="shared" si="1409"/>
        <v>0</v>
      </c>
      <c r="H9002" s="7">
        <f t="shared" si="1401"/>
        <v>0</v>
      </c>
      <c r="I9002" s="7">
        <f t="shared" si="1402"/>
        <v>0</v>
      </c>
      <c r="J9002">
        <f t="shared" si="1403"/>
        <v>0</v>
      </c>
      <c r="K9002">
        <f t="shared" si="1407"/>
        <v>0</v>
      </c>
      <c r="L9002">
        <f t="shared" si="1404"/>
        <v>0</v>
      </c>
      <c r="M9002" s="66" t="str">
        <f t="shared" si="1410"/>
        <v xml:space="preserve"> </v>
      </c>
    </row>
    <row r="9003" spans="1:13" x14ac:dyDescent="0.25">
      <c r="A9003" s="25">
        <f t="shared" si="1408"/>
        <v>9003</v>
      </c>
      <c r="B9003" s="35">
        <f>+INDEX(Исходные_данные!A:Z,A9003+$X$32-1,$X$30)</f>
        <v>0</v>
      </c>
      <c r="C9003" s="25">
        <f>+IFERROR(_xlfn.NUMBERVALUE(INDEX(Исходные_данные!A:Z,A9003+$X$32-1,$X$31),"."),0)</f>
        <v>0</v>
      </c>
      <c r="D9003" s="51"/>
      <c r="E9003" s="3">
        <f t="shared" si="1405"/>
        <v>1289.4580000000001</v>
      </c>
      <c r="F9003" s="3">
        <f t="shared" si="1406"/>
        <v>1289.4574600000001</v>
      </c>
      <c r="G9003" s="8">
        <f t="shared" si="1409"/>
        <v>0</v>
      </c>
      <c r="H9003" s="7">
        <f t="shared" si="1401"/>
        <v>0</v>
      </c>
      <c r="I9003" s="7">
        <f t="shared" si="1402"/>
        <v>0</v>
      </c>
      <c r="J9003">
        <f t="shared" si="1403"/>
        <v>0</v>
      </c>
      <c r="K9003">
        <f t="shared" si="1407"/>
        <v>0</v>
      </c>
      <c r="L9003">
        <f t="shared" si="1404"/>
        <v>0</v>
      </c>
      <c r="M9003" s="66" t="str">
        <f t="shared" si="1410"/>
        <v xml:space="preserve"> </v>
      </c>
    </row>
    <row r="9004" spans="1:13" x14ac:dyDescent="0.25">
      <c r="A9004" s="25">
        <f t="shared" si="1408"/>
        <v>9004</v>
      </c>
      <c r="B9004" s="35">
        <f>+INDEX(Исходные_данные!A:Z,A9004+$X$32-1,$X$30)</f>
        <v>0</v>
      </c>
      <c r="C9004" s="25">
        <f>+IFERROR(_xlfn.NUMBERVALUE(INDEX(Исходные_данные!A:Z,A9004+$X$32-1,$X$31),"."),0)</f>
        <v>0</v>
      </c>
      <c r="D9004" s="51"/>
      <c r="E9004" s="3">
        <f t="shared" si="1405"/>
        <v>1289.4580000000001</v>
      </c>
      <c r="F9004" s="3">
        <f t="shared" si="1406"/>
        <v>1289.4574600000001</v>
      </c>
      <c r="G9004" s="8">
        <f t="shared" si="1409"/>
        <v>0</v>
      </c>
      <c r="H9004" s="7">
        <f t="shared" si="1401"/>
        <v>0</v>
      </c>
      <c r="I9004" s="7">
        <f t="shared" si="1402"/>
        <v>0</v>
      </c>
      <c r="J9004">
        <f t="shared" si="1403"/>
        <v>0</v>
      </c>
      <c r="K9004">
        <f t="shared" si="1407"/>
        <v>0</v>
      </c>
      <c r="L9004">
        <f t="shared" si="1404"/>
        <v>0</v>
      </c>
      <c r="M9004" s="66" t="str">
        <f t="shared" si="1410"/>
        <v xml:space="preserve"> </v>
      </c>
    </row>
    <row r="9005" spans="1:13" x14ac:dyDescent="0.25">
      <c r="A9005" s="25">
        <f t="shared" si="1408"/>
        <v>9005</v>
      </c>
      <c r="B9005" s="35">
        <f>+INDEX(Исходные_данные!A:Z,A9005+$X$32-1,$X$30)</f>
        <v>0</v>
      </c>
      <c r="C9005" s="25">
        <f>+IFERROR(_xlfn.NUMBERVALUE(INDEX(Исходные_данные!A:Z,A9005+$X$32-1,$X$31),"."),0)</f>
        <v>0</v>
      </c>
      <c r="D9005" s="51"/>
      <c r="E9005" s="3">
        <f t="shared" si="1405"/>
        <v>1289.4580000000001</v>
      </c>
      <c r="F9005" s="3">
        <f t="shared" si="1406"/>
        <v>1289.4574600000001</v>
      </c>
      <c r="G9005" s="8">
        <f t="shared" si="1409"/>
        <v>0</v>
      </c>
      <c r="H9005" s="7">
        <f t="shared" si="1401"/>
        <v>0</v>
      </c>
      <c r="I9005" s="7">
        <f t="shared" si="1402"/>
        <v>0</v>
      </c>
      <c r="J9005">
        <f t="shared" si="1403"/>
        <v>0</v>
      </c>
      <c r="K9005">
        <f t="shared" si="1407"/>
        <v>0</v>
      </c>
      <c r="L9005">
        <f t="shared" si="1404"/>
        <v>0</v>
      </c>
      <c r="M9005" s="66" t="str">
        <f t="shared" si="1410"/>
        <v xml:space="preserve"> </v>
      </c>
    </row>
    <row r="9006" spans="1:13" x14ac:dyDescent="0.25">
      <c r="A9006" s="25">
        <f t="shared" si="1408"/>
        <v>9006</v>
      </c>
      <c r="B9006" s="35">
        <f>+INDEX(Исходные_данные!A:Z,A9006+$X$32-1,$X$30)</f>
        <v>0</v>
      </c>
      <c r="C9006" s="25">
        <f>+IFERROR(_xlfn.NUMBERVALUE(INDEX(Исходные_данные!A:Z,A9006+$X$32-1,$X$31),"."),0)</f>
        <v>0</v>
      </c>
      <c r="D9006" s="51"/>
      <c r="E9006" s="3">
        <f t="shared" si="1405"/>
        <v>1289.4580000000001</v>
      </c>
      <c r="F9006" s="3">
        <f t="shared" si="1406"/>
        <v>1289.4574600000001</v>
      </c>
      <c r="G9006" s="8">
        <f t="shared" si="1409"/>
        <v>0</v>
      </c>
      <c r="H9006" s="7">
        <f t="shared" si="1401"/>
        <v>0</v>
      </c>
      <c r="I9006" s="7">
        <f t="shared" si="1402"/>
        <v>0</v>
      </c>
      <c r="J9006">
        <f t="shared" si="1403"/>
        <v>0</v>
      </c>
      <c r="K9006">
        <f t="shared" si="1407"/>
        <v>0</v>
      </c>
      <c r="L9006">
        <f t="shared" si="1404"/>
        <v>0</v>
      </c>
      <c r="M9006" s="66" t="str">
        <f t="shared" si="1410"/>
        <v xml:space="preserve"> </v>
      </c>
    </row>
    <row r="9007" spans="1:13" x14ac:dyDescent="0.25">
      <c r="A9007" s="25">
        <f t="shared" si="1408"/>
        <v>9007</v>
      </c>
      <c r="B9007" s="35">
        <f>+INDEX(Исходные_данные!A:Z,A9007+$X$32-1,$X$30)</f>
        <v>0</v>
      </c>
      <c r="C9007" s="25">
        <f>+IFERROR(_xlfn.NUMBERVALUE(INDEX(Исходные_данные!A:Z,A9007+$X$32-1,$X$31),"."),0)</f>
        <v>0</v>
      </c>
      <c r="D9007" s="51"/>
      <c r="E9007" s="3">
        <f t="shared" si="1405"/>
        <v>1289.4580000000001</v>
      </c>
      <c r="F9007" s="3">
        <f t="shared" si="1406"/>
        <v>1289.4574600000001</v>
      </c>
      <c r="G9007" s="8">
        <f t="shared" si="1409"/>
        <v>0</v>
      </c>
      <c r="H9007" s="7">
        <f t="shared" si="1401"/>
        <v>0</v>
      </c>
      <c r="I9007" s="7">
        <f t="shared" si="1402"/>
        <v>0</v>
      </c>
      <c r="J9007">
        <f t="shared" si="1403"/>
        <v>0</v>
      </c>
      <c r="K9007">
        <f t="shared" si="1407"/>
        <v>0</v>
      </c>
      <c r="L9007">
        <f t="shared" si="1404"/>
        <v>0</v>
      </c>
      <c r="M9007" s="66" t="str">
        <f t="shared" si="1410"/>
        <v xml:space="preserve"> </v>
      </c>
    </row>
    <row r="9008" spans="1:13" x14ac:dyDescent="0.25">
      <c r="A9008" s="25">
        <f t="shared" si="1408"/>
        <v>9008</v>
      </c>
      <c r="B9008" s="35">
        <f>+INDEX(Исходные_данные!A:Z,A9008+$X$32-1,$X$30)</f>
        <v>0</v>
      </c>
      <c r="C9008" s="25">
        <f>+IFERROR(_xlfn.NUMBERVALUE(INDEX(Исходные_данные!A:Z,A9008+$X$32-1,$X$31),"."),0)</f>
        <v>0</v>
      </c>
      <c r="D9008" s="51"/>
      <c r="E9008" s="3">
        <f t="shared" si="1405"/>
        <v>1289.4580000000001</v>
      </c>
      <c r="F9008" s="3">
        <f t="shared" si="1406"/>
        <v>1289.4574600000001</v>
      </c>
      <c r="G9008" s="8">
        <f t="shared" si="1409"/>
        <v>0</v>
      </c>
      <c r="H9008" s="7">
        <f t="shared" si="1401"/>
        <v>0</v>
      </c>
      <c r="I9008" s="7">
        <f t="shared" si="1402"/>
        <v>0</v>
      </c>
      <c r="J9008">
        <f t="shared" si="1403"/>
        <v>0</v>
      </c>
      <c r="K9008">
        <f t="shared" si="1407"/>
        <v>0</v>
      </c>
      <c r="L9008">
        <f t="shared" si="1404"/>
        <v>0</v>
      </c>
      <c r="M9008" s="66" t="str">
        <f t="shared" si="1410"/>
        <v xml:space="preserve"> </v>
      </c>
    </row>
    <row r="9009" spans="1:13" x14ac:dyDescent="0.25">
      <c r="A9009" s="25">
        <f t="shared" si="1408"/>
        <v>9009</v>
      </c>
      <c r="B9009" s="35">
        <f>+INDEX(Исходные_данные!A:Z,A9009+$X$32-1,$X$30)</f>
        <v>0</v>
      </c>
      <c r="C9009" s="25">
        <f>+IFERROR(_xlfn.NUMBERVALUE(INDEX(Исходные_данные!A:Z,A9009+$X$32-1,$X$31),"."),0)</f>
        <v>0</v>
      </c>
      <c r="D9009" s="51"/>
      <c r="E9009" s="3">
        <f t="shared" si="1405"/>
        <v>1289.4580000000001</v>
      </c>
      <c r="F9009" s="3">
        <f t="shared" si="1406"/>
        <v>1289.4574600000001</v>
      </c>
      <c r="G9009" s="8">
        <f t="shared" si="1409"/>
        <v>0</v>
      </c>
      <c r="H9009" s="7">
        <f t="shared" si="1401"/>
        <v>0</v>
      </c>
      <c r="I9009" s="7">
        <f t="shared" si="1402"/>
        <v>0</v>
      </c>
      <c r="J9009">
        <f t="shared" si="1403"/>
        <v>0</v>
      </c>
      <c r="K9009">
        <f t="shared" si="1407"/>
        <v>0</v>
      </c>
      <c r="L9009">
        <f t="shared" si="1404"/>
        <v>0</v>
      </c>
      <c r="M9009" s="66" t="str">
        <f t="shared" si="1410"/>
        <v xml:space="preserve"> </v>
      </c>
    </row>
    <row r="9010" spans="1:13" x14ac:dyDescent="0.25">
      <c r="A9010" s="25">
        <f t="shared" si="1408"/>
        <v>9010</v>
      </c>
      <c r="B9010" s="35">
        <f>+INDEX(Исходные_данные!A:Z,A9010+$X$32-1,$X$30)</f>
        <v>0</v>
      </c>
      <c r="C9010" s="25">
        <f>+IFERROR(_xlfn.NUMBERVALUE(INDEX(Исходные_данные!A:Z,A9010+$X$32-1,$X$31),"."),0)</f>
        <v>0</v>
      </c>
      <c r="D9010" s="51"/>
      <c r="E9010" s="3">
        <f t="shared" si="1405"/>
        <v>1289.4580000000001</v>
      </c>
      <c r="F9010" s="3">
        <f t="shared" si="1406"/>
        <v>1289.4574600000001</v>
      </c>
      <c r="G9010" s="8">
        <f t="shared" si="1409"/>
        <v>0</v>
      </c>
      <c r="H9010" s="7">
        <f t="shared" si="1401"/>
        <v>0</v>
      </c>
      <c r="I9010" s="7">
        <f t="shared" si="1402"/>
        <v>0</v>
      </c>
      <c r="J9010">
        <f t="shared" si="1403"/>
        <v>0</v>
      </c>
      <c r="K9010">
        <f t="shared" si="1407"/>
        <v>0</v>
      </c>
      <c r="L9010">
        <f t="shared" si="1404"/>
        <v>0</v>
      </c>
      <c r="M9010" s="66" t="str">
        <f t="shared" si="1410"/>
        <v xml:space="preserve"> </v>
      </c>
    </row>
    <row r="9011" spans="1:13" x14ac:dyDescent="0.25">
      <c r="A9011" s="25">
        <f t="shared" si="1408"/>
        <v>9011</v>
      </c>
      <c r="B9011" s="35">
        <f>+INDEX(Исходные_данные!A:Z,A9011+$X$32-1,$X$30)</f>
        <v>0</v>
      </c>
      <c r="C9011" s="25">
        <f>+IFERROR(_xlfn.NUMBERVALUE(INDEX(Исходные_данные!A:Z,A9011+$X$32-1,$X$31),"."),0)</f>
        <v>0</v>
      </c>
      <c r="D9011" s="51"/>
      <c r="E9011" s="3">
        <f t="shared" si="1405"/>
        <v>1289.4580000000001</v>
      </c>
      <c r="F9011" s="3">
        <f t="shared" si="1406"/>
        <v>1289.4574600000001</v>
      </c>
      <c r="G9011" s="8">
        <f t="shared" si="1409"/>
        <v>0</v>
      </c>
      <c r="H9011" s="7">
        <f t="shared" si="1401"/>
        <v>0</v>
      </c>
      <c r="I9011" s="7">
        <f t="shared" si="1402"/>
        <v>0</v>
      </c>
      <c r="J9011">
        <f t="shared" si="1403"/>
        <v>0</v>
      </c>
      <c r="K9011">
        <f t="shared" si="1407"/>
        <v>0</v>
      </c>
      <c r="L9011">
        <f t="shared" si="1404"/>
        <v>0</v>
      </c>
      <c r="M9011" s="66" t="str">
        <f t="shared" si="1410"/>
        <v xml:space="preserve"> </v>
      </c>
    </row>
    <row r="9012" spans="1:13" x14ac:dyDescent="0.25">
      <c r="A9012" s="25">
        <f t="shared" si="1408"/>
        <v>9012</v>
      </c>
      <c r="B9012" s="35">
        <f>+INDEX(Исходные_данные!A:Z,A9012+$X$32-1,$X$30)</f>
        <v>0</v>
      </c>
      <c r="C9012" s="25">
        <f>+IFERROR(_xlfn.NUMBERVALUE(INDEX(Исходные_данные!A:Z,A9012+$X$32-1,$X$31),"."),0)</f>
        <v>0</v>
      </c>
      <c r="D9012" s="51"/>
      <c r="E9012" s="3">
        <f t="shared" si="1405"/>
        <v>1289.4580000000001</v>
      </c>
      <c r="F9012" s="3">
        <f t="shared" si="1406"/>
        <v>1289.4574600000001</v>
      </c>
      <c r="G9012" s="8">
        <f t="shared" si="1409"/>
        <v>0</v>
      </c>
      <c r="H9012" s="7">
        <f t="shared" si="1401"/>
        <v>0</v>
      </c>
      <c r="I9012" s="7">
        <f t="shared" si="1402"/>
        <v>0</v>
      </c>
      <c r="J9012">
        <f t="shared" si="1403"/>
        <v>0</v>
      </c>
      <c r="K9012">
        <f t="shared" si="1407"/>
        <v>0</v>
      </c>
      <c r="L9012">
        <f t="shared" si="1404"/>
        <v>0</v>
      </c>
      <c r="M9012" s="66" t="str">
        <f t="shared" si="1410"/>
        <v xml:space="preserve"> </v>
      </c>
    </row>
    <row r="9013" spans="1:13" x14ac:dyDescent="0.25">
      <c r="A9013" s="25">
        <f t="shared" si="1408"/>
        <v>9013</v>
      </c>
      <c r="B9013" s="35">
        <f>+INDEX(Исходные_данные!A:Z,A9013+$X$32-1,$X$30)</f>
        <v>0</v>
      </c>
      <c r="C9013" s="25">
        <f>+IFERROR(_xlfn.NUMBERVALUE(INDEX(Исходные_данные!A:Z,A9013+$X$32-1,$X$31),"."),0)</f>
        <v>0</v>
      </c>
      <c r="D9013" s="51"/>
      <c r="E9013" s="3">
        <f t="shared" si="1405"/>
        <v>1289.4580000000001</v>
      </c>
      <c r="F9013" s="3">
        <f t="shared" si="1406"/>
        <v>1289.4574600000001</v>
      </c>
      <c r="G9013" s="8">
        <f t="shared" si="1409"/>
        <v>0</v>
      </c>
      <c r="H9013" s="7">
        <f t="shared" si="1401"/>
        <v>0</v>
      </c>
      <c r="I9013" s="7">
        <f t="shared" si="1402"/>
        <v>0</v>
      </c>
      <c r="J9013">
        <f t="shared" si="1403"/>
        <v>0</v>
      </c>
      <c r="K9013">
        <f t="shared" si="1407"/>
        <v>0</v>
      </c>
      <c r="L9013">
        <f t="shared" si="1404"/>
        <v>0</v>
      </c>
      <c r="M9013" s="66" t="str">
        <f t="shared" si="1410"/>
        <v xml:space="preserve"> </v>
      </c>
    </row>
    <row r="9014" spans="1:13" x14ac:dyDescent="0.25">
      <c r="A9014" s="25">
        <f t="shared" si="1408"/>
        <v>9014</v>
      </c>
      <c r="B9014" s="35">
        <f>+INDEX(Исходные_данные!A:Z,A9014+$X$32-1,$X$30)</f>
        <v>0</v>
      </c>
      <c r="C9014" s="25">
        <f>+IFERROR(_xlfn.NUMBERVALUE(INDEX(Исходные_данные!A:Z,A9014+$X$32-1,$X$31),"."),0)</f>
        <v>0</v>
      </c>
      <c r="D9014" s="51"/>
      <c r="E9014" s="3">
        <f t="shared" si="1405"/>
        <v>1289.4580000000001</v>
      </c>
      <c r="F9014" s="3">
        <f t="shared" si="1406"/>
        <v>1289.4574600000001</v>
      </c>
      <c r="G9014" s="8">
        <f t="shared" si="1409"/>
        <v>0</v>
      </c>
      <c r="H9014" s="7">
        <f t="shared" si="1401"/>
        <v>0</v>
      </c>
      <c r="I9014" s="7">
        <f t="shared" si="1402"/>
        <v>0</v>
      </c>
      <c r="J9014">
        <f t="shared" si="1403"/>
        <v>0</v>
      </c>
      <c r="K9014">
        <f t="shared" si="1407"/>
        <v>0</v>
      </c>
      <c r="L9014">
        <f t="shared" si="1404"/>
        <v>0</v>
      </c>
      <c r="M9014" s="66" t="str">
        <f t="shared" si="1410"/>
        <v xml:space="preserve"> </v>
      </c>
    </row>
    <row r="9015" spans="1:13" x14ac:dyDescent="0.25">
      <c r="A9015" s="25">
        <f t="shared" si="1408"/>
        <v>9015</v>
      </c>
      <c r="B9015" s="35">
        <f>+INDEX(Исходные_данные!A:Z,A9015+$X$32-1,$X$30)</f>
        <v>0</v>
      </c>
      <c r="C9015" s="25">
        <f>+IFERROR(_xlfn.NUMBERVALUE(INDEX(Исходные_данные!A:Z,A9015+$X$32-1,$X$31),"."),0)</f>
        <v>0</v>
      </c>
      <c r="D9015" s="51"/>
      <c r="E9015" s="3">
        <f t="shared" si="1405"/>
        <v>1289.4580000000001</v>
      </c>
      <c r="F9015" s="3">
        <f t="shared" si="1406"/>
        <v>1289.4574600000001</v>
      </c>
      <c r="G9015" s="8">
        <f t="shared" si="1409"/>
        <v>0</v>
      </c>
      <c r="H9015" s="7">
        <f t="shared" si="1401"/>
        <v>0</v>
      </c>
      <c r="I9015" s="7">
        <f t="shared" si="1402"/>
        <v>0</v>
      </c>
      <c r="J9015">
        <f t="shared" si="1403"/>
        <v>0</v>
      </c>
      <c r="K9015">
        <f t="shared" si="1407"/>
        <v>0</v>
      </c>
      <c r="L9015">
        <f t="shared" si="1404"/>
        <v>0</v>
      </c>
      <c r="M9015" s="66" t="str">
        <f t="shared" si="1410"/>
        <v xml:space="preserve"> </v>
      </c>
    </row>
    <row r="9016" spans="1:13" x14ac:dyDescent="0.25">
      <c r="A9016" s="25">
        <f t="shared" si="1408"/>
        <v>9016</v>
      </c>
      <c r="B9016" s="35">
        <f>+INDEX(Исходные_данные!A:Z,A9016+$X$32-1,$X$30)</f>
        <v>0</v>
      </c>
      <c r="C9016" s="25">
        <f>+IFERROR(_xlfn.NUMBERVALUE(INDEX(Исходные_данные!A:Z,A9016+$X$32-1,$X$31),"."),0)</f>
        <v>0</v>
      </c>
      <c r="D9016" s="51"/>
      <c r="E9016" s="3">
        <f t="shared" si="1405"/>
        <v>1289.4580000000001</v>
      </c>
      <c r="F9016" s="3">
        <f t="shared" si="1406"/>
        <v>1289.4574600000001</v>
      </c>
      <c r="G9016" s="8">
        <f t="shared" si="1409"/>
        <v>0</v>
      </c>
      <c r="H9016" s="7">
        <f t="shared" si="1401"/>
        <v>0</v>
      </c>
      <c r="I9016" s="7">
        <f t="shared" si="1402"/>
        <v>0</v>
      </c>
      <c r="J9016">
        <f t="shared" si="1403"/>
        <v>0</v>
      </c>
      <c r="K9016">
        <f t="shared" si="1407"/>
        <v>0</v>
      </c>
      <c r="L9016">
        <f t="shared" si="1404"/>
        <v>0</v>
      </c>
      <c r="M9016" s="66" t="str">
        <f t="shared" si="1410"/>
        <v xml:space="preserve"> </v>
      </c>
    </row>
    <row r="9017" spans="1:13" x14ac:dyDescent="0.25">
      <c r="A9017" s="25">
        <f t="shared" si="1408"/>
        <v>9017</v>
      </c>
      <c r="B9017" s="35">
        <f>+INDEX(Исходные_данные!A:Z,A9017+$X$32-1,$X$30)</f>
        <v>0</v>
      </c>
      <c r="C9017" s="25">
        <f>+IFERROR(_xlfn.NUMBERVALUE(INDEX(Исходные_данные!A:Z,A9017+$X$32-1,$X$31),"."),0)</f>
        <v>0</v>
      </c>
      <c r="D9017" s="51"/>
      <c r="E9017" s="3">
        <f t="shared" si="1405"/>
        <v>1289.4580000000001</v>
      </c>
      <c r="F9017" s="3">
        <f t="shared" si="1406"/>
        <v>1289.4574600000001</v>
      </c>
      <c r="G9017" s="8">
        <f t="shared" si="1409"/>
        <v>0</v>
      </c>
      <c r="H9017" s="7">
        <f t="shared" si="1401"/>
        <v>0</v>
      </c>
      <c r="I9017" s="7">
        <f t="shared" si="1402"/>
        <v>0</v>
      </c>
      <c r="J9017">
        <f t="shared" si="1403"/>
        <v>0</v>
      </c>
      <c r="K9017">
        <f t="shared" si="1407"/>
        <v>0</v>
      </c>
      <c r="L9017">
        <f t="shared" si="1404"/>
        <v>0</v>
      </c>
      <c r="M9017" s="66" t="str">
        <f t="shared" si="1410"/>
        <v xml:space="preserve"> </v>
      </c>
    </row>
    <row r="9018" spans="1:13" x14ac:dyDescent="0.25">
      <c r="A9018" s="25">
        <f t="shared" si="1408"/>
        <v>9018</v>
      </c>
      <c r="B9018" s="35">
        <f>+INDEX(Исходные_данные!A:Z,A9018+$X$32-1,$X$30)</f>
        <v>0</v>
      </c>
      <c r="C9018" s="25">
        <f>+IFERROR(_xlfn.NUMBERVALUE(INDEX(Исходные_данные!A:Z,A9018+$X$32-1,$X$31),"."),0)</f>
        <v>0</v>
      </c>
      <c r="D9018" s="51"/>
      <c r="E9018" s="3">
        <f t="shared" si="1405"/>
        <v>1289.4580000000001</v>
      </c>
      <c r="F9018" s="3">
        <f t="shared" si="1406"/>
        <v>1289.4574600000001</v>
      </c>
      <c r="G9018" s="8">
        <f t="shared" si="1409"/>
        <v>0</v>
      </c>
      <c r="H9018" s="7">
        <f t="shared" si="1401"/>
        <v>0</v>
      </c>
      <c r="I9018" s="7">
        <f t="shared" si="1402"/>
        <v>0</v>
      </c>
      <c r="J9018">
        <f t="shared" si="1403"/>
        <v>0</v>
      </c>
      <c r="K9018">
        <f t="shared" si="1407"/>
        <v>0</v>
      </c>
      <c r="L9018">
        <f t="shared" si="1404"/>
        <v>0</v>
      </c>
      <c r="M9018" s="66" t="str">
        <f t="shared" si="1410"/>
        <v xml:space="preserve"> </v>
      </c>
    </row>
    <row r="9019" spans="1:13" x14ac:dyDescent="0.25">
      <c r="A9019" s="25">
        <f t="shared" si="1408"/>
        <v>9019</v>
      </c>
      <c r="B9019" s="35">
        <f>+INDEX(Исходные_данные!A:Z,A9019+$X$32-1,$X$30)</f>
        <v>0</v>
      </c>
      <c r="C9019" s="25">
        <f>+IFERROR(_xlfn.NUMBERVALUE(INDEX(Исходные_данные!A:Z,A9019+$X$32-1,$X$31),"."),0)</f>
        <v>0</v>
      </c>
      <c r="D9019" s="51"/>
      <c r="E9019" s="3">
        <f t="shared" si="1405"/>
        <v>1289.4580000000001</v>
      </c>
      <c r="F9019" s="3">
        <f t="shared" si="1406"/>
        <v>1289.4574600000001</v>
      </c>
      <c r="G9019" s="8">
        <f t="shared" si="1409"/>
        <v>0</v>
      </c>
      <c r="H9019" s="7">
        <f t="shared" si="1401"/>
        <v>0</v>
      </c>
      <c r="I9019" s="7">
        <f t="shared" si="1402"/>
        <v>0</v>
      </c>
      <c r="J9019">
        <f t="shared" si="1403"/>
        <v>0</v>
      </c>
      <c r="K9019">
        <f t="shared" si="1407"/>
        <v>0</v>
      </c>
      <c r="L9019">
        <f t="shared" si="1404"/>
        <v>0</v>
      </c>
      <c r="M9019" s="66" t="str">
        <f t="shared" si="1410"/>
        <v xml:space="preserve"> </v>
      </c>
    </row>
    <row r="9020" spans="1:13" x14ac:dyDescent="0.25">
      <c r="A9020" s="25">
        <f t="shared" si="1408"/>
        <v>9020</v>
      </c>
      <c r="B9020" s="35">
        <f>+INDEX(Исходные_данные!A:Z,A9020+$X$32-1,$X$30)</f>
        <v>0</v>
      </c>
      <c r="C9020" s="25">
        <f>+IFERROR(_xlfn.NUMBERVALUE(INDEX(Исходные_данные!A:Z,A9020+$X$32-1,$X$31),"."),0)</f>
        <v>0</v>
      </c>
      <c r="D9020" s="51"/>
      <c r="E9020" s="3">
        <f t="shared" si="1405"/>
        <v>1289.4580000000001</v>
      </c>
      <c r="F9020" s="3">
        <f t="shared" si="1406"/>
        <v>1289.4574600000001</v>
      </c>
      <c r="G9020" s="8">
        <f t="shared" si="1409"/>
        <v>0</v>
      </c>
      <c r="H9020" s="7">
        <f t="shared" si="1401"/>
        <v>0</v>
      </c>
      <c r="I9020" s="7">
        <f t="shared" si="1402"/>
        <v>0</v>
      </c>
      <c r="J9020">
        <f t="shared" si="1403"/>
        <v>0</v>
      </c>
      <c r="K9020">
        <f t="shared" si="1407"/>
        <v>0</v>
      </c>
      <c r="L9020">
        <f t="shared" si="1404"/>
        <v>0</v>
      </c>
      <c r="M9020" s="66" t="str">
        <f t="shared" si="1410"/>
        <v xml:space="preserve"> </v>
      </c>
    </row>
    <row r="9021" spans="1:13" x14ac:dyDescent="0.25">
      <c r="A9021" s="25">
        <f t="shared" si="1408"/>
        <v>9021</v>
      </c>
      <c r="B9021" s="35">
        <f>+INDEX(Исходные_данные!A:Z,A9021+$X$32-1,$X$30)</f>
        <v>0</v>
      </c>
      <c r="C9021" s="25">
        <f>+IFERROR(_xlfn.NUMBERVALUE(INDEX(Исходные_данные!A:Z,A9021+$X$32-1,$X$31),"."),0)</f>
        <v>0</v>
      </c>
      <c r="D9021" s="51"/>
      <c r="E9021" s="3">
        <f t="shared" si="1405"/>
        <v>1289.4580000000001</v>
      </c>
      <c r="F9021" s="3">
        <f t="shared" si="1406"/>
        <v>1289.4574600000001</v>
      </c>
      <c r="G9021" s="8">
        <f t="shared" si="1409"/>
        <v>0</v>
      </c>
      <c r="H9021" s="7">
        <f t="shared" si="1401"/>
        <v>0</v>
      </c>
      <c r="I9021" s="7">
        <f t="shared" si="1402"/>
        <v>0</v>
      </c>
      <c r="J9021">
        <f t="shared" si="1403"/>
        <v>0</v>
      </c>
      <c r="K9021">
        <f t="shared" si="1407"/>
        <v>0</v>
      </c>
      <c r="L9021">
        <f t="shared" si="1404"/>
        <v>0</v>
      </c>
      <c r="M9021" s="66" t="str">
        <f t="shared" si="1410"/>
        <v xml:space="preserve"> </v>
      </c>
    </row>
    <row r="9022" spans="1:13" x14ac:dyDescent="0.25">
      <c r="A9022" s="25">
        <f t="shared" si="1408"/>
        <v>9022</v>
      </c>
      <c r="B9022" s="35">
        <f>+INDEX(Исходные_данные!A:Z,A9022+$X$32-1,$X$30)</f>
        <v>0</v>
      </c>
      <c r="C9022" s="25">
        <f>+IFERROR(_xlfn.NUMBERVALUE(INDEX(Исходные_данные!A:Z,A9022+$X$32-1,$X$31),"."),0)</f>
        <v>0</v>
      </c>
      <c r="D9022" s="51"/>
      <c r="E9022" s="3">
        <f t="shared" si="1405"/>
        <v>1289.4580000000001</v>
      </c>
      <c r="F9022" s="3">
        <f t="shared" si="1406"/>
        <v>1289.4574600000001</v>
      </c>
      <c r="G9022" s="8">
        <f t="shared" si="1409"/>
        <v>0</v>
      </c>
      <c r="H9022" s="7">
        <f t="shared" si="1401"/>
        <v>0</v>
      </c>
      <c r="I9022" s="7">
        <f t="shared" si="1402"/>
        <v>0</v>
      </c>
      <c r="J9022">
        <f t="shared" si="1403"/>
        <v>0</v>
      </c>
      <c r="K9022">
        <f t="shared" si="1407"/>
        <v>0</v>
      </c>
      <c r="L9022">
        <f t="shared" si="1404"/>
        <v>0</v>
      </c>
      <c r="M9022" s="66" t="str">
        <f t="shared" si="1410"/>
        <v xml:space="preserve"> </v>
      </c>
    </row>
    <row r="9023" spans="1:13" x14ac:dyDescent="0.25">
      <c r="A9023" s="25">
        <f t="shared" si="1408"/>
        <v>9023</v>
      </c>
      <c r="B9023" s="35">
        <f>+INDEX(Исходные_данные!A:Z,A9023+$X$32-1,$X$30)</f>
        <v>0</v>
      </c>
      <c r="C9023" s="25">
        <f>+IFERROR(_xlfn.NUMBERVALUE(INDEX(Исходные_данные!A:Z,A9023+$X$32-1,$X$31),"."),0)</f>
        <v>0</v>
      </c>
      <c r="D9023" s="51"/>
      <c r="E9023" s="3">
        <f t="shared" si="1405"/>
        <v>1289.4580000000001</v>
      </c>
      <c r="F9023" s="3">
        <f t="shared" si="1406"/>
        <v>1289.4574600000001</v>
      </c>
      <c r="G9023" s="8">
        <f t="shared" si="1409"/>
        <v>0</v>
      </c>
      <c r="H9023" s="7">
        <f t="shared" si="1401"/>
        <v>0</v>
      </c>
      <c r="I9023" s="7">
        <f t="shared" si="1402"/>
        <v>0</v>
      </c>
      <c r="J9023">
        <f t="shared" si="1403"/>
        <v>0</v>
      </c>
      <c r="K9023">
        <f t="shared" si="1407"/>
        <v>0</v>
      </c>
      <c r="L9023">
        <f t="shared" si="1404"/>
        <v>0</v>
      </c>
      <c r="M9023" s="66" t="str">
        <f t="shared" si="1410"/>
        <v xml:space="preserve"> </v>
      </c>
    </row>
    <row r="9024" spans="1:13" x14ac:dyDescent="0.25">
      <c r="A9024" s="25">
        <f t="shared" si="1408"/>
        <v>9024</v>
      </c>
      <c r="B9024" s="35">
        <f>+INDEX(Исходные_данные!A:Z,A9024+$X$32-1,$X$30)</f>
        <v>0</v>
      </c>
      <c r="C9024" s="25">
        <f>+IFERROR(_xlfn.NUMBERVALUE(INDEX(Исходные_данные!A:Z,A9024+$X$32-1,$X$31),"."),0)</f>
        <v>0</v>
      </c>
      <c r="D9024" s="51"/>
      <c r="E9024" s="3">
        <f t="shared" si="1405"/>
        <v>1289.4580000000001</v>
      </c>
      <c r="F9024" s="3">
        <f t="shared" si="1406"/>
        <v>1289.4574600000001</v>
      </c>
      <c r="G9024" s="8">
        <f t="shared" si="1409"/>
        <v>0</v>
      </c>
      <c r="H9024" s="7">
        <f t="shared" si="1401"/>
        <v>0</v>
      </c>
      <c r="I9024" s="7">
        <f t="shared" si="1402"/>
        <v>0</v>
      </c>
      <c r="J9024">
        <f t="shared" si="1403"/>
        <v>0</v>
      </c>
      <c r="K9024">
        <f t="shared" si="1407"/>
        <v>0</v>
      </c>
      <c r="L9024">
        <f t="shared" si="1404"/>
        <v>0</v>
      </c>
      <c r="M9024" s="66" t="str">
        <f t="shared" si="1410"/>
        <v xml:space="preserve"> </v>
      </c>
    </row>
    <row r="9025" spans="1:13" x14ac:dyDescent="0.25">
      <c r="A9025" s="25">
        <f t="shared" si="1408"/>
        <v>9025</v>
      </c>
      <c r="B9025" s="35">
        <f>+INDEX(Исходные_данные!A:Z,A9025+$X$32-1,$X$30)</f>
        <v>0</v>
      </c>
      <c r="C9025" s="25">
        <f>+IFERROR(_xlfn.NUMBERVALUE(INDEX(Исходные_данные!A:Z,A9025+$X$32-1,$X$31),"."),0)</f>
        <v>0</v>
      </c>
      <c r="D9025" s="51"/>
      <c r="E9025" s="3">
        <f t="shared" si="1405"/>
        <v>1289.4580000000001</v>
      </c>
      <c r="F9025" s="3">
        <f t="shared" si="1406"/>
        <v>1289.4574600000001</v>
      </c>
      <c r="G9025" s="8">
        <f t="shared" si="1409"/>
        <v>0</v>
      </c>
      <c r="H9025" s="7">
        <f t="shared" ref="H9025:H9088" si="1411">IF(G9025&gt;$X$35,C9025,0)</f>
        <v>0</v>
      </c>
      <c r="I9025" s="7">
        <f t="shared" ref="I9025:I9088" si="1412">IF(AND(A9025&gt;$Q$25,A9025&lt;=$Q$25+$T$25),1,0)</f>
        <v>0</v>
      </c>
      <c r="J9025">
        <f t="shared" ref="J9025:J9088" si="1413">IF(I9025=1,IF(H9025*$W$47&lt;=$X$48,H9025*$W$47,0),0)</f>
        <v>0</v>
      </c>
      <c r="K9025">
        <f t="shared" si="1407"/>
        <v>0</v>
      </c>
      <c r="L9025">
        <f t="shared" ref="L9025:L9088" si="1414">+IF(I9025=1,IF(H9025*$W$47&lt;=$X$48,0,$X$48),0)</f>
        <v>0</v>
      </c>
      <c r="M9025" s="66" t="str">
        <f t="shared" si="1410"/>
        <v xml:space="preserve"> </v>
      </c>
    </row>
    <row r="9026" spans="1:13" x14ac:dyDescent="0.25">
      <c r="A9026" s="25">
        <f t="shared" si="1408"/>
        <v>9026</v>
      </c>
      <c r="B9026" s="35">
        <f>+INDEX(Исходные_данные!A:Z,A9026+$X$32-1,$X$30)</f>
        <v>0</v>
      </c>
      <c r="C9026" s="25">
        <f>+IFERROR(_xlfn.NUMBERVALUE(INDEX(Исходные_данные!A:Z,A9026+$X$32-1,$X$31),"."),0)</f>
        <v>0</v>
      </c>
      <c r="D9026" s="51"/>
      <c r="E9026" s="3">
        <f t="shared" ref="E9026:E9089" si="1415">+IFERROR(IF(_xlfn.NUMBERVALUE(B9026,".")&lt;E9025,E9025,_xlfn.NUMBERVALUE(B9026,".")),E9025)</f>
        <v>1289.4580000000001</v>
      </c>
      <c r="F9026" s="3">
        <f t="shared" ref="F9026:F9089" si="1416">(E9026-$X$45*$X$44)/IF($X$44&lt;&gt;0,ABS($X$44),1)*$X$39</f>
        <v>1289.4574600000001</v>
      </c>
      <c r="G9026" s="8">
        <f t="shared" si="1409"/>
        <v>0</v>
      </c>
      <c r="H9026" s="7">
        <f t="shared" si="1411"/>
        <v>0</v>
      </c>
      <c r="I9026" s="7">
        <f t="shared" si="1412"/>
        <v>0</v>
      </c>
      <c r="J9026">
        <f t="shared" si="1413"/>
        <v>0</v>
      </c>
      <c r="K9026">
        <f t="shared" ref="K9026:K9089" si="1417">+J9026/100</f>
        <v>0</v>
      </c>
      <c r="L9026">
        <f t="shared" si="1414"/>
        <v>0</v>
      </c>
      <c r="M9026" s="66" t="str">
        <f t="shared" si="1410"/>
        <v xml:space="preserve"> </v>
      </c>
    </row>
    <row r="9027" spans="1:13" x14ac:dyDescent="0.25">
      <c r="A9027" s="25">
        <f t="shared" ref="A9027:A9090" si="1418">+A9026+1</f>
        <v>9027</v>
      </c>
      <c r="B9027" s="35">
        <f>+INDEX(Исходные_данные!A:Z,A9027+$X$32-1,$X$30)</f>
        <v>0</v>
      </c>
      <c r="C9027" s="25">
        <f>+IFERROR(_xlfn.NUMBERVALUE(INDEX(Исходные_данные!A:Z,A9027+$X$32-1,$X$31),"."),0)</f>
        <v>0</v>
      </c>
      <c r="D9027" s="51"/>
      <c r="E9027" s="3">
        <f t="shared" si="1415"/>
        <v>1289.4580000000001</v>
      </c>
      <c r="F9027" s="3">
        <f t="shared" si="1416"/>
        <v>1289.4574600000001</v>
      </c>
      <c r="G9027" s="8">
        <f t="shared" ref="G9027:G9090" si="1419">+IF(E9027=E9026,0,_xlfn.NUMBERVALUE(C9027,".")/O$56*100)</f>
        <v>0</v>
      </c>
      <c r="H9027" s="7">
        <f t="shared" si="1411"/>
        <v>0</v>
      </c>
      <c r="I9027" s="7">
        <f t="shared" si="1412"/>
        <v>0</v>
      </c>
      <c r="J9027">
        <f t="shared" si="1413"/>
        <v>0</v>
      </c>
      <c r="K9027">
        <f t="shared" si="1417"/>
        <v>0</v>
      </c>
      <c r="L9027">
        <f t="shared" si="1414"/>
        <v>0</v>
      </c>
      <c r="M9027" s="66" t="str">
        <f t="shared" si="1410"/>
        <v xml:space="preserve"> </v>
      </c>
    </row>
    <row r="9028" spans="1:13" x14ac:dyDescent="0.25">
      <c r="A9028" s="25">
        <f t="shared" si="1418"/>
        <v>9028</v>
      </c>
      <c r="B9028" s="35">
        <f>+INDEX(Исходные_данные!A:Z,A9028+$X$32-1,$X$30)</f>
        <v>0</v>
      </c>
      <c r="C9028" s="25">
        <f>+IFERROR(_xlfn.NUMBERVALUE(INDEX(Исходные_данные!A:Z,A9028+$X$32-1,$X$31),"."),0)</f>
        <v>0</v>
      </c>
      <c r="D9028" s="51"/>
      <c r="E9028" s="3">
        <f t="shared" si="1415"/>
        <v>1289.4580000000001</v>
      </c>
      <c r="F9028" s="3">
        <f t="shared" si="1416"/>
        <v>1289.4574600000001</v>
      </c>
      <c r="G9028" s="8">
        <f t="shared" si="1419"/>
        <v>0</v>
      </c>
      <c r="H9028" s="7">
        <f t="shared" si="1411"/>
        <v>0</v>
      </c>
      <c r="I9028" s="7">
        <f t="shared" si="1412"/>
        <v>0</v>
      </c>
      <c r="J9028">
        <f t="shared" si="1413"/>
        <v>0</v>
      </c>
      <c r="K9028">
        <f t="shared" si="1417"/>
        <v>0</v>
      </c>
      <c r="L9028">
        <f t="shared" si="1414"/>
        <v>0</v>
      </c>
      <c r="M9028" s="66" t="str">
        <f t="shared" si="1410"/>
        <v xml:space="preserve"> </v>
      </c>
    </row>
    <row r="9029" spans="1:13" x14ac:dyDescent="0.25">
      <c r="A9029" s="25">
        <f t="shared" si="1418"/>
        <v>9029</v>
      </c>
      <c r="B9029" s="35">
        <f>+INDEX(Исходные_данные!A:Z,A9029+$X$32-1,$X$30)</f>
        <v>0</v>
      </c>
      <c r="C9029" s="25">
        <f>+IFERROR(_xlfn.NUMBERVALUE(INDEX(Исходные_данные!A:Z,A9029+$X$32-1,$X$31),"."),0)</f>
        <v>0</v>
      </c>
      <c r="D9029" s="51"/>
      <c r="E9029" s="3">
        <f t="shared" si="1415"/>
        <v>1289.4580000000001</v>
      </c>
      <c r="F9029" s="3">
        <f t="shared" si="1416"/>
        <v>1289.4574600000001</v>
      </c>
      <c r="G9029" s="8">
        <f t="shared" si="1419"/>
        <v>0</v>
      </c>
      <c r="H9029" s="7">
        <f t="shared" si="1411"/>
        <v>0</v>
      </c>
      <c r="I9029" s="7">
        <f t="shared" si="1412"/>
        <v>0</v>
      </c>
      <c r="J9029">
        <f t="shared" si="1413"/>
        <v>0</v>
      </c>
      <c r="K9029">
        <f t="shared" si="1417"/>
        <v>0</v>
      </c>
      <c r="L9029">
        <f t="shared" si="1414"/>
        <v>0</v>
      </c>
      <c r="M9029" s="66" t="str">
        <f t="shared" si="1410"/>
        <v xml:space="preserve"> </v>
      </c>
    </row>
    <row r="9030" spans="1:13" x14ac:dyDescent="0.25">
      <c r="A9030" s="25">
        <f t="shared" si="1418"/>
        <v>9030</v>
      </c>
      <c r="B9030" s="35">
        <f>+INDEX(Исходные_данные!A:Z,A9030+$X$32-1,$X$30)</f>
        <v>0</v>
      </c>
      <c r="C9030" s="25">
        <f>+IFERROR(_xlfn.NUMBERVALUE(INDEX(Исходные_данные!A:Z,A9030+$X$32-1,$X$31),"."),0)</f>
        <v>0</v>
      </c>
      <c r="D9030" s="51"/>
      <c r="E9030" s="3">
        <f t="shared" si="1415"/>
        <v>1289.4580000000001</v>
      </c>
      <c r="F9030" s="3">
        <f t="shared" si="1416"/>
        <v>1289.4574600000001</v>
      </c>
      <c r="G9030" s="8">
        <f t="shared" si="1419"/>
        <v>0</v>
      </c>
      <c r="H9030" s="7">
        <f t="shared" si="1411"/>
        <v>0</v>
      </c>
      <c r="I9030" s="7">
        <f t="shared" si="1412"/>
        <v>0</v>
      </c>
      <c r="J9030">
        <f t="shared" si="1413"/>
        <v>0</v>
      </c>
      <c r="K9030">
        <f t="shared" si="1417"/>
        <v>0</v>
      </c>
      <c r="L9030">
        <f t="shared" si="1414"/>
        <v>0</v>
      </c>
      <c r="M9030" s="66" t="str">
        <f t="shared" si="1410"/>
        <v xml:space="preserve"> </v>
      </c>
    </row>
    <row r="9031" spans="1:13" x14ac:dyDescent="0.25">
      <c r="A9031" s="25">
        <f t="shared" si="1418"/>
        <v>9031</v>
      </c>
      <c r="B9031" s="35">
        <f>+INDEX(Исходные_данные!A:Z,A9031+$X$32-1,$X$30)</f>
        <v>0</v>
      </c>
      <c r="C9031" s="25">
        <f>+IFERROR(_xlfn.NUMBERVALUE(INDEX(Исходные_данные!A:Z,A9031+$X$32-1,$X$31),"."),0)</f>
        <v>0</v>
      </c>
      <c r="D9031" s="51"/>
      <c r="E9031" s="3">
        <f t="shared" si="1415"/>
        <v>1289.4580000000001</v>
      </c>
      <c r="F9031" s="3">
        <f t="shared" si="1416"/>
        <v>1289.4574600000001</v>
      </c>
      <c r="G9031" s="8">
        <f t="shared" si="1419"/>
        <v>0</v>
      </c>
      <c r="H9031" s="7">
        <f t="shared" si="1411"/>
        <v>0</v>
      </c>
      <c r="I9031" s="7">
        <f t="shared" si="1412"/>
        <v>0</v>
      </c>
      <c r="J9031">
        <f t="shared" si="1413"/>
        <v>0</v>
      </c>
      <c r="K9031">
        <f t="shared" si="1417"/>
        <v>0</v>
      </c>
      <c r="L9031">
        <f t="shared" si="1414"/>
        <v>0</v>
      </c>
      <c r="M9031" s="66" t="str">
        <f t="shared" si="1410"/>
        <v xml:space="preserve"> </v>
      </c>
    </row>
    <row r="9032" spans="1:13" x14ac:dyDescent="0.25">
      <c r="A9032" s="25">
        <f t="shared" si="1418"/>
        <v>9032</v>
      </c>
      <c r="B9032" s="35">
        <f>+INDEX(Исходные_данные!A:Z,A9032+$X$32-1,$X$30)</f>
        <v>0</v>
      </c>
      <c r="C9032" s="25">
        <f>+IFERROR(_xlfn.NUMBERVALUE(INDEX(Исходные_данные!A:Z,A9032+$X$32-1,$X$31),"."),0)</f>
        <v>0</v>
      </c>
      <c r="D9032" s="51"/>
      <c r="E9032" s="3">
        <f t="shared" si="1415"/>
        <v>1289.4580000000001</v>
      </c>
      <c r="F9032" s="3">
        <f t="shared" si="1416"/>
        <v>1289.4574600000001</v>
      </c>
      <c r="G9032" s="8">
        <f t="shared" si="1419"/>
        <v>0</v>
      </c>
      <c r="H9032" s="7">
        <f t="shared" si="1411"/>
        <v>0</v>
      </c>
      <c r="I9032" s="7">
        <f t="shared" si="1412"/>
        <v>0</v>
      </c>
      <c r="J9032">
        <f t="shared" si="1413"/>
        <v>0</v>
      </c>
      <c r="K9032">
        <f t="shared" si="1417"/>
        <v>0</v>
      </c>
      <c r="L9032">
        <f t="shared" si="1414"/>
        <v>0</v>
      </c>
      <c r="M9032" s="66" t="str">
        <f t="shared" si="1410"/>
        <v xml:space="preserve"> </v>
      </c>
    </row>
    <row r="9033" spans="1:13" x14ac:dyDescent="0.25">
      <c r="A9033" s="25">
        <f t="shared" si="1418"/>
        <v>9033</v>
      </c>
      <c r="B9033" s="35">
        <f>+INDEX(Исходные_данные!A:Z,A9033+$X$32-1,$X$30)</f>
        <v>0</v>
      </c>
      <c r="C9033" s="25">
        <f>+IFERROR(_xlfn.NUMBERVALUE(INDEX(Исходные_данные!A:Z,A9033+$X$32-1,$X$31),"."),0)</f>
        <v>0</v>
      </c>
      <c r="D9033" s="51"/>
      <c r="E9033" s="3">
        <f t="shared" si="1415"/>
        <v>1289.4580000000001</v>
      </c>
      <c r="F9033" s="3">
        <f t="shared" si="1416"/>
        <v>1289.4574600000001</v>
      </c>
      <c r="G9033" s="8">
        <f t="shared" si="1419"/>
        <v>0</v>
      </c>
      <c r="H9033" s="7">
        <f t="shared" si="1411"/>
        <v>0</v>
      </c>
      <c r="I9033" s="7">
        <f t="shared" si="1412"/>
        <v>0</v>
      </c>
      <c r="J9033">
        <f t="shared" si="1413"/>
        <v>0</v>
      </c>
      <c r="K9033">
        <f t="shared" si="1417"/>
        <v>0</v>
      </c>
      <c r="L9033">
        <f t="shared" si="1414"/>
        <v>0</v>
      </c>
      <c r="M9033" s="66" t="str">
        <f t="shared" si="1410"/>
        <v xml:space="preserve"> </v>
      </c>
    </row>
    <row r="9034" spans="1:13" x14ac:dyDescent="0.25">
      <c r="A9034" s="25">
        <f t="shared" si="1418"/>
        <v>9034</v>
      </c>
      <c r="B9034" s="35">
        <f>+INDEX(Исходные_данные!A:Z,A9034+$X$32-1,$X$30)</f>
        <v>0</v>
      </c>
      <c r="C9034" s="25">
        <f>+IFERROR(_xlfn.NUMBERVALUE(INDEX(Исходные_данные!A:Z,A9034+$X$32-1,$X$31),"."),0)</f>
        <v>0</v>
      </c>
      <c r="D9034" s="51"/>
      <c r="E9034" s="3">
        <f t="shared" si="1415"/>
        <v>1289.4580000000001</v>
      </c>
      <c r="F9034" s="3">
        <f t="shared" si="1416"/>
        <v>1289.4574600000001</v>
      </c>
      <c r="G9034" s="8">
        <f t="shared" si="1419"/>
        <v>0</v>
      </c>
      <c r="H9034" s="7">
        <f t="shared" si="1411"/>
        <v>0</v>
      </c>
      <c r="I9034" s="7">
        <f t="shared" si="1412"/>
        <v>0</v>
      </c>
      <c r="J9034">
        <f t="shared" si="1413"/>
        <v>0</v>
      </c>
      <c r="K9034">
        <f t="shared" si="1417"/>
        <v>0</v>
      </c>
      <c r="L9034">
        <f t="shared" si="1414"/>
        <v>0</v>
      </c>
      <c r="M9034" s="66" t="str">
        <f t="shared" si="1410"/>
        <v xml:space="preserve"> </v>
      </c>
    </row>
    <row r="9035" spans="1:13" x14ac:dyDescent="0.25">
      <c r="A9035" s="25">
        <f t="shared" si="1418"/>
        <v>9035</v>
      </c>
      <c r="B9035" s="35">
        <f>+INDEX(Исходные_данные!A:Z,A9035+$X$32-1,$X$30)</f>
        <v>0</v>
      </c>
      <c r="C9035" s="25">
        <f>+IFERROR(_xlfn.NUMBERVALUE(INDEX(Исходные_данные!A:Z,A9035+$X$32-1,$X$31),"."),0)</f>
        <v>0</v>
      </c>
      <c r="D9035" s="51"/>
      <c r="E9035" s="3">
        <f t="shared" si="1415"/>
        <v>1289.4580000000001</v>
      </c>
      <c r="F9035" s="3">
        <f t="shared" si="1416"/>
        <v>1289.4574600000001</v>
      </c>
      <c r="G9035" s="8">
        <f t="shared" si="1419"/>
        <v>0</v>
      </c>
      <c r="H9035" s="7">
        <f t="shared" si="1411"/>
        <v>0</v>
      </c>
      <c r="I9035" s="7">
        <f t="shared" si="1412"/>
        <v>0</v>
      </c>
      <c r="J9035">
        <f t="shared" si="1413"/>
        <v>0</v>
      </c>
      <c r="K9035">
        <f t="shared" si="1417"/>
        <v>0</v>
      </c>
      <c r="L9035">
        <f t="shared" si="1414"/>
        <v>0</v>
      </c>
      <c r="M9035" s="66" t="str">
        <f t="shared" si="1410"/>
        <v xml:space="preserve"> </v>
      </c>
    </row>
    <row r="9036" spans="1:13" x14ac:dyDescent="0.25">
      <c r="A9036" s="25">
        <f t="shared" si="1418"/>
        <v>9036</v>
      </c>
      <c r="B9036" s="35">
        <f>+INDEX(Исходные_данные!A:Z,A9036+$X$32-1,$X$30)</f>
        <v>0</v>
      </c>
      <c r="C9036" s="25">
        <f>+IFERROR(_xlfn.NUMBERVALUE(INDEX(Исходные_данные!A:Z,A9036+$X$32-1,$X$31),"."),0)</f>
        <v>0</v>
      </c>
      <c r="D9036" s="51"/>
      <c r="E9036" s="3">
        <f t="shared" si="1415"/>
        <v>1289.4580000000001</v>
      </c>
      <c r="F9036" s="3">
        <f t="shared" si="1416"/>
        <v>1289.4574600000001</v>
      </c>
      <c r="G9036" s="8">
        <f t="shared" si="1419"/>
        <v>0</v>
      </c>
      <c r="H9036" s="7">
        <f t="shared" si="1411"/>
        <v>0</v>
      </c>
      <c r="I9036" s="7">
        <f t="shared" si="1412"/>
        <v>0</v>
      </c>
      <c r="J9036">
        <f t="shared" si="1413"/>
        <v>0</v>
      </c>
      <c r="K9036">
        <f t="shared" si="1417"/>
        <v>0</v>
      </c>
      <c r="L9036">
        <f t="shared" si="1414"/>
        <v>0</v>
      </c>
      <c r="M9036" s="66" t="str">
        <f t="shared" si="1410"/>
        <v xml:space="preserve"> </v>
      </c>
    </row>
    <row r="9037" spans="1:13" x14ac:dyDescent="0.25">
      <c r="A9037" s="25">
        <f t="shared" si="1418"/>
        <v>9037</v>
      </c>
      <c r="B9037" s="35">
        <f>+INDEX(Исходные_данные!A:Z,A9037+$X$32-1,$X$30)</f>
        <v>0</v>
      </c>
      <c r="C9037" s="25">
        <f>+IFERROR(_xlfn.NUMBERVALUE(INDEX(Исходные_данные!A:Z,A9037+$X$32-1,$X$31),"."),0)</f>
        <v>0</v>
      </c>
      <c r="D9037" s="51"/>
      <c r="E9037" s="3">
        <f t="shared" si="1415"/>
        <v>1289.4580000000001</v>
      </c>
      <c r="F9037" s="3">
        <f t="shared" si="1416"/>
        <v>1289.4574600000001</v>
      </c>
      <c r="G9037" s="8">
        <f t="shared" si="1419"/>
        <v>0</v>
      </c>
      <c r="H9037" s="7">
        <f t="shared" si="1411"/>
        <v>0</v>
      </c>
      <c r="I9037" s="7">
        <f t="shared" si="1412"/>
        <v>0</v>
      </c>
      <c r="J9037">
        <f t="shared" si="1413"/>
        <v>0</v>
      </c>
      <c r="K9037">
        <f t="shared" si="1417"/>
        <v>0</v>
      </c>
      <c r="L9037">
        <f t="shared" si="1414"/>
        <v>0</v>
      </c>
      <c r="M9037" s="66" t="str">
        <f t="shared" si="1410"/>
        <v xml:space="preserve"> </v>
      </c>
    </row>
    <row r="9038" spans="1:13" x14ac:dyDescent="0.25">
      <c r="A9038" s="25">
        <f t="shared" si="1418"/>
        <v>9038</v>
      </c>
      <c r="B9038" s="35">
        <f>+INDEX(Исходные_данные!A:Z,A9038+$X$32-1,$X$30)</f>
        <v>0</v>
      </c>
      <c r="C9038" s="25">
        <f>+IFERROR(_xlfn.NUMBERVALUE(INDEX(Исходные_данные!A:Z,A9038+$X$32-1,$X$31),"."),0)</f>
        <v>0</v>
      </c>
      <c r="D9038" s="51"/>
      <c r="E9038" s="3">
        <f t="shared" si="1415"/>
        <v>1289.4580000000001</v>
      </c>
      <c r="F9038" s="3">
        <f t="shared" si="1416"/>
        <v>1289.4574600000001</v>
      </c>
      <c r="G9038" s="8">
        <f t="shared" si="1419"/>
        <v>0</v>
      </c>
      <c r="H9038" s="7">
        <f t="shared" si="1411"/>
        <v>0</v>
      </c>
      <c r="I9038" s="7">
        <f t="shared" si="1412"/>
        <v>0</v>
      </c>
      <c r="J9038">
        <f t="shared" si="1413"/>
        <v>0</v>
      </c>
      <c r="K9038">
        <f t="shared" si="1417"/>
        <v>0</v>
      </c>
      <c r="L9038">
        <f t="shared" si="1414"/>
        <v>0</v>
      </c>
      <c r="M9038" s="66" t="str">
        <f t="shared" si="1410"/>
        <v xml:space="preserve"> </v>
      </c>
    </row>
    <row r="9039" spans="1:13" x14ac:dyDescent="0.25">
      <c r="A9039" s="25">
        <f t="shared" si="1418"/>
        <v>9039</v>
      </c>
      <c r="B9039" s="35">
        <f>+INDEX(Исходные_данные!A:Z,A9039+$X$32-1,$X$30)</f>
        <v>0</v>
      </c>
      <c r="C9039" s="25">
        <f>+IFERROR(_xlfn.NUMBERVALUE(INDEX(Исходные_данные!A:Z,A9039+$X$32-1,$X$31),"."),0)</f>
        <v>0</v>
      </c>
      <c r="D9039" s="51"/>
      <c r="E9039" s="3">
        <f t="shared" si="1415"/>
        <v>1289.4580000000001</v>
      </c>
      <c r="F9039" s="3">
        <f t="shared" si="1416"/>
        <v>1289.4574600000001</v>
      </c>
      <c r="G9039" s="8">
        <f t="shared" si="1419"/>
        <v>0</v>
      </c>
      <c r="H9039" s="7">
        <f t="shared" si="1411"/>
        <v>0</v>
      </c>
      <c r="I9039" s="7">
        <f t="shared" si="1412"/>
        <v>0</v>
      </c>
      <c r="J9039">
        <f t="shared" si="1413"/>
        <v>0</v>
      </c>
      <c r="K9039">
        <f t="shared" si="1417"/>
        <v>0</v>
      </c>
      <c r="L9039">
        <f t="shared" si="1414"/>
        <v>0</v>
      </c>
      <c r="M9039" s="66" t="str">
        <f t="shared" si="1410"/>
        <v xml:space="preserve"> </v>
      </c>
    </row>
    <row r="9040" spans="1:13" x14ac:dyDescent="0.25">
      <c r="A9040" s="25">
        <f t="shared" si="1418"/>
        <v>9040</v>
      </c>
      <c r="B9040" s="35">
        <f>+INDEX(Исходные_данные!A:Z,A9040+$X$32-1,$X$30)</f>
        <v>0</v>
      </c>
      <c r="C9040" s="25">
        <f>+IFERROR(_xlfn.NUMBERVALUE(INDEX(Исходные_данные!A:Z,A9040+$X$32-1,$X$31),"."),0)</f>
        <v>0</v>
      </c>
      <c r="D9040" s="51"/>
      <c r="E9040" s="3">
        <f t="shared" si="1415"/>
        <v>1289.4580000000001</v>
      </c>
      <c r="F9040" s="3">
        <f t="shared" si="1416"/>
        <v>1289.4574600000001</v>
      </c>
      <c r="G9040" s="8">
        <f t="shared" si="1419"/>
        <v>0</v>
      </c>
      <c r="H9040" s="7">
        <f t="shared" si="1411"/>
        <v>0</v>
      </c>
      <c r="I9040" s="7">
        <f t="shared" si="1412"/>
        <v>0</v>
      </c>
      <c r="J9040">
        <f t="shared" si="1413"/>
        <v>0</v>
      </c>
      <c r="K9040">
        <f t="shared" si="1417"/>
        <v>0</v>
      </c>
      <c r="L9040">
        <f t="shared" si="1414"/>
        <v>0</v>
      </c>
      <c r="M9040" s="66" t="str">
        <f t="shared" si="1410"/>
        <v xml:space="preserve"> </v>
      </c>
    </row>
    <row r="9041" spans="1:13" x14ac:dyDescent="0.25">
      <c r="A9041" s="25">
        <f t="shared" si="1418"/>
        <v>9041</v>
      </c>
      <c r="B9041" s="35">
        <f>+INDEX(Исходные_данные!A:Z,A9041+$X$32-1,$X$30)</f>
        <v>0</v>
      </c>
      <c r="C9041" s="25">
        <f>+IFERROR(_xlfn.NUMBERVALUE(INDEX(Исходные_данные!A:Z,A9041+$X$32-1,$X$31),"."),0)</f>
        <v>0</v>
      </c>
      <c r="D9041" s="51"/>
      <c r="E9041" s="3">
        <f t="shared" si="1415"/>
        <v>1289.4580000000001</v>
      </c>
      <c r="F9041" s="3">
        <f t="shared" si="1416"/>
        <v>1289.4574600000001</v>
      </c>
      <c r="G9041" s="8">
        <f t="shared" si="1419"/>
        <v>0</v>
      </c>
      <c r="H9041" s="7">
        <f t="shared" si="1411"/>
        <v>0</v>
      </c>
      <c r="I9041" s="7">
        <f t="shared" si="1412"/>
        <v>0</v>
      </c>
      <c r="J9041">
        <f t="shared" si="1413"/>
        <v>0</v>
      </c>
      <c r="K9041">
        <f t="shared" si="1417"/>
        <v>0</v>
      </c>
      <c r="L9041">
        <f t="shared" si="1414"/>
        <v>0</v>
      </c>
      <c r="M9041" s="66" t="str">
        <f t="shared" si="1410"/>
        <v xml:space="preserve"> </v>
      </c>
    </row>
    <row r="9042" spans="1:13" x14ac:dyDescent="0.25">
      <c r="A9042" s="25">
        <f t="shared" si="1418"/>
        <v>9042</v>
      </c>
      <c r="B9042" s="35">
        <f>+INDEX(Исходные_данные!A:Z,A9042+$X$32-1,$X$30)</f>
        <v>0</v>
      </c>
      <c r="C9042" s="25">
        <f>+IFERROR(_xlfn.NUMBERVALUE(INDEX(Исходные_данные!A:Z,A9042+$X$32-1,$X$31),"."),0)</f>
        <v>0</v>
      </c>
      <c r="D9042" s="51"/>
      <c r="E9042" s="3">
        <f t="shared" si="1415"/>
        <v>1289.4580000000001</v>
      </c>
      <c r="F9042" s="3">
        <f t="shared" si="1416"/>
        <v>1289.4574600000001</v>
      </c>
      <c r="G9042" s="8">
        <f t="shared" si="1419"/>
        <v>0</v>
      </c>
      <c r="H9042" s="7">
        <f t="shared" si="1411"/>
        <v>0</v>
      </c>
      <c r="I9042" s="7">
        <f t="shared" si="1412"/>
        <v>0</v>
      </c>
      <c r="J9042">
        <f t="shared" si="1413"/>
        <v>0</v>
      </c>
      <c r="K9042">
        <f t="shared" si="1417"/>
        <v>0</v>
      </c>
      <c r="L9042">
        <f t="shared" si="1414"/>
        <v>0</v>
      </c>
      <c r="M9042" s="66" t="str">
        <f t="shared" si="1410"/>
        <v xml:space="preserve"> </v>
      </c>
    </row>
    <row r="9043" spans="1:13" x14ac:dyDescent="0.25">
      <c r="A9043" s="25">
        <f t="shared" si="1418"/>
        <v>9043</v>
      </c>
      <c r="B9043" s="35">
        <f>+INDEX(Исходные_данные!A:Z,A9043+$X$32-1,$X$30)</f>
        <v>0</v>
      </c>
      <c r="C9043" s="25">
        <f>+IFERROR(_xlfn.NUMBERVALUE(INDEX(Исходные_данные!A:Z,A9043+$X$32-1,$X$31),"."),0)</f>
        <v>0</v>
      </c>
      <c r="D9043" s="51"/>
      <c r="E9043" s="3">
        <f t="shared" si="1415"/>
        <v>1289.4580000000001</v>
      </c>
      <c r="F9043" s="3">
        <f t="shared" si="1416"/>
        <v>1289.4574600000001</v>
      </c>
      <c r="G9043" s="8">
        <f t="shared" si="1419"/>
        <v>0</v>
      </c>
      <c r="H9043" s="7">
        <f t="shared" si="1411"/>
        <v>0</v>
      </c>
      <c r="I9043" s="7">
        <f t="shared" si="1412"/>
        <v>0</v>
      </c>
      <c r="J9043">
        <f t="shared" si="1413"/>
        <v>0</v>
      </c>
      <c r="K9043">
        <f t="shared" si="1417"/>
        <v>0</v>
      </c>
      <c r="L9043">
        <f t="shared" si="1414"/>
        <v>0</v>
      </c>
      <c r="M9043" s="66" t="str">
        <f t="shared" si="1410"/>
        <v xml:space="preserve"> </v>
      </c>
    </row>
    <row r="9044" spans="1:13" x14ac:dyDescent="0.25">
      <c r="A9044" s="25">
        <f t="shared" si="1418"/>
        <v>9044</v>
      </c>
      <c r="B9044" s="35">
        <f>+INDEX(Исходные_данные!A:Z,A9044+$X$32-1,$X$30)</f>
        <v>0</v>
      </c>
      <c r="C9044" s="25">
        <f>+IFERROR(_xlfn.NUMBERVALUE(INDEX(Исходные_данные!A:Z,A9044+$X$32-1,$X$31),"."),0)</f>
        <v>0</v>
      </c>
      <c r="D9044" s="51"/>
      <c r="E9044" s="3">
        <f t="shared" si="1415"/>
        <v>1289.4580000000001</v>
      </c>
      <c r="F9044" s="3">
        <f t="shared" si="1416"/>
        <v>1289.4574600000001</v>
      </c>
      <c r="G9044" s="8">
        <f t="shared" si="1419"/>
        <v>0</v>
      </c>
      <c r="H9044" s="7">
        <f t="shared" si="1411"/>
        <v>0</v>
      </c>
      <c r="I9044" s="7">
        <f t="shared" si="1412"/>
        <v>0</v>
      </c>
      <c r="J9044">
        <f t="shared" si="1413"/>
        <v>0</v>
      </c>
      <c r="K9044">
        <f t="shared" si="1417"/>
        <v>0</v>
      </c>
      <c r="L9044">
        <f t="shared" si="1414"/>
        <v>0</v>
      </c>
      <c r="M9044" s="66" t="str">
        <f t="shared" si="1410"/>
        <v xml:space="preserve"> </v>
      </c>
    </row>
    <row r="9045" spans="1:13" x14ac:dyDescent="0.25">
      <c r="A9045" s="25">
        <f t="shared" si="1418"/>
        <v>9045</v>
      </c>
      <c r="B9045" s="35">
        <f>+INDEX(Исходные_данные!A:Z,A9045+$X$32-1,$X$30)</f>
        <v>0</v>
      </c>
      <c r="C9045" s="25">
        <f>+IFERROR(_xlfn.NUMBERVALUE(INDEX(Исходные_данные!A:Z,A9045+$X$32-1,$X$31),"."),0)</f>
        <v>0</v>
      </c>
      <c r="D9045" s="51"/>
      <c r="E9045" s="3">
        <f t="shared" si="1415"/>
        <v>1289.4580000000001</v>
      </c>
      <c r="F9045" s="3">
        <f t="shared" si="1416"/>
        <v>1289.4574600000001</v>
      </c>
      <c r="G9045" s="8">
        <f t="shared" si="1419"/>
        <v>0</v>
      </c>
      <c r="H9045" s="7">
        <f t="shared" si="1411"/>
        <v>0</v>
      </c>
      <c r="I9045" s="7">
        <f t="shared" si="1412"/>
        <v>0</v>
      </c>
      <c r="J9045">
        <f t="shared" si="1413"/>
        <v>0</v>
      </c>
      <c r="K9045">
        <f t="shared" si="1417"/>
        <v>0</v>
      </c>
      <c r="L9045">
        <f t="shared" si="1414"/>
        <v>0</v>
      </c>
      <c r="M9045" s="66" t="str">
        <f t="shared" si="1410"/>
        <v xml:space="preserve"> </v>
      </c>
    </row>
    <row r="9046" spans="1:13" x14ac:dyDescent="0.25">
      <c r="A9046" s="25">
        <f t="shared" si="1418"/>
        <v>9046</v>
      </c>
      <c r="B9046" s="35">
        <f>+INDEX(Исходные_данные!A:Z,A9046+$X$32-1,$X$30)</f>
        <v>0</v>
      </c>
      <c r="C9046" s="25">
        <f>+IFERROR(_xlfn.NUMBERVALUE(INDEX(Исходные_данные!A:Z,A9046+$X$32-1,$X$31),"."),0)</f>
        <v>0</v>
      </c>
      <c r="D9046" s="51"/>
      <c r="E9046" s="3">
        <f t="shared" si="1415"/>
        <v>1289.4580000000001</v>
      </c>
      <c r="F9046" s="3">
        <f t="shared" si="1416"/>
        <v>1289.4574600000001</v>
      </c>
      <c r="G9046" s="8">
        <f t="shared" si="1419"/>
        <v>0</v>
      </c>
      <c r="H9046" s="7">
        <f t="shared" si="1411"/>
        <v>0</v>
      </c>
      <c r="I9046" s="7">
        <f t="shared" si="1412"/>
        <v>0</v>
      </c>
      <c r="J9046">
        <f t="shared" si="1413"/>
        <v>0</v>
      </c>
      <c r="K9046">
        <f t="shared" si="1417"/>
        <v>0</v>
      </c>
      <c r="L9046">
        <f t="shared" si="1414"/>
        <v>0</v>
      </c>
      <c r="M9046" s="66" t="str">
        <f t="shared" si="1410"/>
        <v xml:space="preserve"> </v>
      </c>
    </row>
    <row r="9047" spans="1:13" x14ac:dyDescent="0.25">
      <c r="A9047" s="25">
        <f t="shared" si="1418"/>
        <v>9047</v>
      </c>
      <c r="B9047" s="35">
        <f>+INDEX(Исходные_данные!A:Z,A9047+$X$32-1,$X$30)</f>
        <v>0</v>
      </c>
      <c r="C9047" s="25">
        <f>+IFERROR(_xlfn.NUMBERVALUE(INDEX(Исходные_данные!A:Z,A9047+$X$32-1,$X$31),"."),0)</f>
        <v>0</v>
      </c>
      <c r="D9047" s="51"/>
      <c r="E9047" s="3">
        <f t="shared" si="1415"/>
        <v>1289.4580000000001</v>
      </c>
      <c r="F9047" s="3">
        <f t="shared" si="1416"/>
        <v>1289.4574600000001</v>
      </c>
      <c r="G9047" s="8">
        <f t="shared" si="1419"/>
        <v>0</v>
      </c>
      <c r="H9047" s="7">
        <f t="shared" si="1411"/>
        <v>0</v>
      </c>
      <c r="I9047" s="7">
        <f t="shared" si="1412"/>
        <v>0</v>
      </c>
      <c r="J9047">
        <f t="shared" si="1413"/>
        <v>0</v>
      </c>
      <c r="K9047">
        <f t="shared" si="1417"/>
        <v>0</v>
      </c>
      <c r="L9047">
        <f t="shared" si="1414"/>
        <v>0</v>
      </c>
      <c r="M9047" s="66" t="str">
        <f t="shared" si="1410"/>
        <v xml:space="preserve"> </v>
      </c>
    </row>
    <row r="9048" spans="1:13" x14ac:dyDescent="0.25">
      <c r="A9048" s="25">
        <f t="shared" si="1418"/>
        <v>9048</v>
      </c>
      <c r="B9048" s="35">
        <f>+INDEX(Исходные_данные!A:Z,A9048+$X$32-1,$X$30)</f>
        <v>0</v>
      </c>
      <c r="C9048" s="25">
        <f>+IFERROR(_xlfn.NUMBERVALUE(INDEX(Исходные_данные!A:Z,A9048+$X$32-1,$X$31),"."),0)</f>
        <v>0</v>
      </c>
      <c r="D9048" s="51"/>
      <c r="E9048" s="3">
        <f t="shared" si="1415"/>
        <v>1289.4580000000001</v>
      </c>
      <c r="F9048" s="3">
        <f t="shared" si="1416"/>
        <v>1289.4574600000001</v>
      </c>
      <c r="G9048" s="8">
        <f t="shared" si="1419"/>
        <v>0</v>
      </c>
      <c r="H9048" s="7">
        <f t="shared" si="1411"/>
        <v>0</v>
      </c>
      <c r="I9048" s="7">
        <f t="shared" si="1412"/>
        <v>0</v>
      </c>
      <c r="J9048">
        <f t="shared" si="1413"/>
        <v>0</v>
      </c>
      <c r="K9048">
        <f t="shared" si="1417"/>
        <v>0</v>
      </c>
      <c r="L9048">
        <f t="shared" si="1414"/>
        <v>0</v>
      </c>
      <c r="M9048" s="66" t="str">
        <f t="shared" si="1410"/>
        <v xml:space="preserve"> </v>
      </c>
    </row>
    <row r="9049" spans="1:13" x14ac:dyDescent="0.25">
      <c r="A9049" s="25">
        <f t="shared" si="1418"/>
        <v>9049</v>
      </c>
      <c r="B9049" s="35">
        <f>+INDEX(Исходные_данные!A:Z,A9049+$X$32-1,$X$30)</f>
        <v>0</v>
      </c>
      <c r="C9049" s="25">
        <f>+IFERROR(_xlfn.NUMBERVALUE(INDEX(Исходные_данные!A:Z,A9049+$X$32-1,$X$31),"."),0)</f>
        <v>0</v>
      </c>
      <c r="D9049" s="51"/>
      <c r="E9049" s="3">
        <f t="shared" si="1415"/>
        <v>1289.4580000000001</v>
      </c>
      <c r="F9049" s="3">
        <f t="shared" si="1416"/>
        <v>1289.4574600000001</v>
      </c>
      <c r="G9049" s="8">
        <f t="shared" si="1419"/>
        <v>0</v>
      </c>
      <c r="H9049" s="7">
        <f t="shared" si="1411"/>
        <v>0</v>
      </c>
      <c r="I9049" s="7">
        <f t="shared" si="1412"/>
        <v>0</v>
      </c>
      <c r="J9049">
        <f t="shared" si="1413"/>
        <v>0</v>
      </c>
      <c r="K9049">
        <f t="shared" si="1417"/>
        <v>0</v>
      </c>
      <c r="L9049">
        <f t="shared" si="1414"/>
        <v>0</v>
      </c>
      <c r="M9049" s="66" t="str">
        <f t="shared" si="1410"/>
        <v xml:space="preserve"> </v>
      </c>
    </row>
    <row r="9050" spans="1:13" x14ac:dyDescent="0.25">
      <c r="A9050" s="25">
        <f t="shared" si="1418"/>
        <v>9050</v>
      </c>
      <c r="B9050" s="35">
        <f>+INDEX(Исходные_данные!A:Z,A9050+$X$32-1,$X$30)</f>
        <v>0</v>
      </c>
      <c r="C9050" s="25">
        <f>+IFERROR(_xlfn.NUMBERVALUE(INDEX(Исходные_данные!A:Z,A9050+$X$32-1,$X$31),"."),0)</f>
        <v>0</v>
      </c>
      <c r="D9050" s="51"/>
      <c r="E9050" s="3">
        <f t="shared" si="1415"/>
        <v>1289.4580000000001</v>
      </c>
      <c r="F9050" s="3">
        <f t="shared" si="1416"/>
        <v>1289.4574600000001</v>
      </c>
      <c r="G9050" s="8">
        <f t="shared" si="1419"/>
        <v>0</v>
      </c>
      <c r="H9050" s="7">
        <f t="shared" si="1411"/>
        <v>0</v>
      </c>
      <c r="I9050" s="7">
        <f t="shared" si="1412"/>
        <v>0</v>
      </c>
      <c r="J9050">
        <f t="shared" si="1413"/>
        <v>0</v>
      </c>
      <c r="K9050">
        <f t="shared" si="1417"/>
        <v>0</v>
      </c>
      <c r="L9050">
        <f t="shared" si="1414"/>
        <v>0</v>
      </c>
      <c r="M9050" s="66" t="str">
        <f t="shared" si="1410"/>
        <v xml:space="preserve"> </v>
      </c>
    </row>
    <row r="9051" spans="1:13" x14ac:dyDescent="0.25">
      <c r="A9051" s="25">
        <f t="shared" si="1418"/>
        <v>9051</v>
      </c>
      <c r="B9051" s="35">
        <f>+INDEX(Исходные_данные!A:Z,A9051+$X$32-1,$X$30)</f>
        <v>0</v>
      </c>
      <c r="C9051" s="25">
        <f>+IFERROR(_xlfn.NUMBERVALUE(INDEX(Исходные_данные!A:Z,A9051+$X$32-1,$X$31),"."),0)</f>
        <v>0</v>
      </c>
      <c r="D9051" s="51"/>
      <c r="E9051" s="3">
        <f t="shared" si="1415"/>
        <v>1289.4580000000001</v>
      </c>
      <c r="F9051" s="3">
        <f t="shared" si="1416"/>
        <v>1289.4574600000001</v>
      </c>
      <c r="G9051" s="8">
        <f t="shared" si="1419"/>
        <v>0</v>
      </c>
      <c r="H9051" s="7">
        <f t="shared" si="1411"/>
        <v>0</v>
      </c>
      <c r="I9051" s="7">
        <f t="shared" si="1412"/>
        <v>0</v>
      </c>
      <c r="J9051">
        <f t="shared" si="1413"/>
        <v>0</v>
      </c>
      <c r="K9051">
        <f t="shared" si="1417"/>
        <v>0</v>
      </c>
      <c r="L9051">
        <f t="shared" si="1414"/>
        <v>0</v>
      </c>
      <c r="M9051" s="66" t="str">
        <f t="shared" si="1410"/>
        <v xml:space="preserve"> </v>
      </c>
    </row>
    <row r="9052" spans="1:13" x14ac:dyDescent="0.25">
      <c r="A9052" s="25">
        <f t="shared" si="1418"/>
        <v>9052</v>
      </c>
      <c r="B9052" s="35">
        <f>+INDEX(Исходные_данные!A:Z,A9052+$X$32-1,$X$30)</f>
        <v>0</v>
      </c>
      <c r="C9052" s="25">
        <f>+IFERROR(_xlfn.NUMBERVALUE(INDEX(Исходные_данные!A:Z,A9052+$X$32-1,$X$31),"."),0)</f>
        <v>0</v>
      </c>
      <c r="D9052" s="51"/>
      <c r="E9052" s="3">
        <f t="shared" si="1415"/>
        <v>1289.4580000000001</v>
      </c>
      <c r="F9052" s="3">
        <f t="shared" si="1416"/>
        <v>1289.4574600000001</v>
      </c>
      <c r="G9052" s="8">
        <f t="shared" si="1419"/>
        <v>0</v>
      </c>
      <c r="H9052" s="7">
        <f t="shared" si="1411"/>
        <v>0</v>
      </c>
      <c r="I9052" s="7">
        <f t="shared" si="1412"/>
        <v>0</v>
      </c>
      <c r="J9052">
        <f t="shared" si="1413"/>
        <v>0</v>
      </c>
      <c r="K9052">
        <f t="shared" si="1417"/>
        <v>0</v>
      </c>
      <c r="L9052">
        <f t="shared" si="1414"/>
        <v>0</v>
      </c>
      <c r="M9052" s="66" t="str">
        <f t="shared" ref="M9052:M9115" si="1420">IF(AC9067=1,"",+CONCATENATE(IF($AC$43=1,CONCATENATE(D9052," "),""),IF($AC$44=1,CONCATENATE(E9052," (",TEXT(G9052,"0,0"),"%)"),"")))</f>
        <v xml:space="preserve"> </v>
      </c>
    </row>
    <row r="9053" spans="1:13" x14ac:dyDescent="0.25">
      <c r="A9053" s="25">
        <f t="shared" si="1418"/>
        <v>9053</v>
      </c>
      <c r="B9053" s="35">
        <f>+INDEX(Исходные_данные!A:Z,A9053+$X$32-1,$X$30)</f>
        <v>0</v>
      </c>
      <c r="C9053" s="25">
        <f>+IFERROR(_xlfn.NUMBERVALUE(INDEX(Исходные_данные!A:Z,A9053+$X$32-1,$X$31),"."),0)</f>
        <v>0</v>
      </c>
      <c r="D9053" s="51"/>
      <c r="E9053" s="3">
        <f t="shared" si="1415"/>
        <v>1289.4580000000001</v>
      </c>
      <c r="F9053" s="3">
        <f t="shared" si="1416"/>
        <v>1289.4574600000001</v>
      </c>
      <c r="G9053" s="8">
        <f t="shared" si="1419"/>
        <v>0</v>
      </c>
      <c r="H9053" s="7">
        <f t="shared" si="1411"/>
        <v>0</v>
      </c>
      <c r="I9053" s="7">
        <f t="shared" si="1412"/>
        <v>0</v>
      </c>
      <c r="J9053">
        <f t="shared" si="1413"/>
        <v>0</v>
      </c>
      <c r="K9053">
        <f t="shared" si="1417"/>
        <v>0</v>
      </c>
      <c r="L9053">
        <f t="shared" si="1414"/>
        <v>0</v>
      </c>
      <c r="M9053" s="66" t="str">
        <f t="shared" si="1420"/>
        <v xml:space="preserve"> </v>
      </c>
    </row>
    <row r="9054" spans="1:13" x14ac:dyDescent="0.25">
      <c r="A9054" s="25">
        <f t="shared" si="1418"/>
        <v>9054</v>
      </c>
      <c r="B9054" s="35">
        <f>+INDEX(Исходные_данные!A:Z,A9054+$X$32-1,$X$30)</f>
        <v>0</v>
      </c>
      <c r="C9054" s="25">
        <f>+IFERROR(_xlfn.NUMBERVALUE(INDEX(Исходные_данные!A:Z,A9054+$X$32-1,$X$31),"."),0)</f>
        <v>0</v>
      </c>
      <c r="D9054" s="51"/>
      <c r="E9054" s="3">
        <f t="shared" si="1415"/>
        <v>1289.4580000000001</v>
      </c>
      <c r="F9054" s="3">
        <f t="shared" si="1416"/>
        <v>1289.4574600000001</v>
      </c>
      <c r="G9054" s="8">
        <f t="shared" si="1419"/>
        <v>0</v>
      </c>
      <c r="H9054" s="7">
        <f t="shared" si="1411"/>
        <v>0</v>
      </c>
      <c r="I9054" s="7">
        <f t="shared" si="1412"/>
        <v>0</v>
      </c>
      <c r="J9054">
        <f t="shared" si="1413"/>
        <v>0</v>
      </c>
      <c r="K9054">
        <f t="shared" si="1417"/>
        <v>0</v>
      </c>
      <c r="L9054">
        <f t="shared" si="1414"/>
        <v>0</v>
      </c>
      <c r="M9054" s="66" t="str">
        <f t="shared" si="1420"/>
        <v xml:space="preserve"> </v>
      </c>
    </row>
    <row r="9055" spans="1:13" x14ac:dyDescent="0.25">
      <c r="A9055" s="25">
        <f t="shared" si="1418"/>
        <v>9055</v>
      </c>
      <c r="B9055" s="35">
        <f>+INDEX(Исходные_данные!A:Z,A9055+$X$32-1,$X$30)</f>
        <v>0</v>
      </c>
      <c r="C9055" s="25">
        <f>+IFERROR(_xlfn.NUMBERVALUE(INDEX(Исходные_данные!A:Z,A9055+$X$32-1,$X$31),"."),0)</f>
        <v>0</v>
      </c>
      <c r="D9055" s="51"/>
      <c r="E9055" s="3">
        <f t="shared" si="1415"/>
        <v>1289.4580000000001</v>
      </c>
      <c r="F9055" s="3">
        <f t="shared" si="1416"/>
        <v>1289.4574600000001</v>
      </c>
      <c r="G9055" s="8">
        <f t="shared" si="1419"/>
        <v>0</v>
      </c>
      <c r="H9055" s="7">
        <f t="shared" si="1411"/>
        <v>0</v>
      </c>
      <c r="I9055" s="7">
        <f t="shared" si="1412"/>
        <v>0</v>
      </c>
      <c r="J9055">
        <f t="shared" si="1413"/>
        <v>0</v>
      </c>
      <c r="K9055">
        <f t="shared" si="1417"/>
        <v>0</v>
      </c>
      <c r="L9055">
        <f t="shared" si="1414"/>
        <v>0</v>
      </c>
      <c r="M9055" s="66" t="str">
        <f t="shared" si="1420"/>
        <v xml:space="preserve"> </v>
      </c>
    </row>
    <row r="9056" spans="1:13" x14ac:dyDescent="0.25">
      <c r="A9056" s="25">
        <f t="shared" si="1418"/>
        <v>9056</v>
      </c>
      <c r="B9056" s="35">
        <f>+INDEX(Исходные_данные!A:Z,A9056+$X$32-1,$X$30)</f>
        <v>0</v>
      </c>
      <c r="C9056" s="25">
        <f>+IFERROR(_xlfn.NUMBERVALUE(INDEX(Исходные_данные!A:Z,A9056+$X$32-1,$X$31),"."),0)</f>
        <v>0</v>
      </c>
      <c r="D9056" s="51"/>
      <c r="E9056" s="3">
        <f t="shared" si="1415"/>
        <v>1289.4580000000001</v>
      </c>
      <c r="F9056" s="3">
        <f t="shared" si="1416"/>
        <v>1289.4574600000001</v>
      </c>
      <c r="G9056" s="8">
        <f t="shared" si="1419"/>
        <v>0</v>
      </c>
      <c r="H9056" s="7">
        <f t="shared" si="1411"/>
        <v>0</v>
      </c>
      <c r="I9056" s="7">
        <f t="shared" si="1412"/>
        <v>0</v>
      </c>
      <c r="J9056">
        <f t="shared" si="1413"/>
        <v>0</v>
      </c>
      <c r="K9056">
        <f t="shared" si="1417"/>
        <v>0</v>
      </c>
      <c r="L9056">
        <f t="shared" si="1414"/>
        <v>0</v>
      </c>
      <c r="M9056" s="66" t="str">
        <f t="shared" si="1420"/>
        <v xml:space="preserve"> </v>
      </c>
    </row>
    <row r="9057" spans="1:13" x14ac:dyDescent="0.25">
      <c r="A9057" s="25">
        <f t="shared" si="1418"/>
        <v>9057</v>
      </c>
      <c r="B9057" s="35">
        <f>+INDEX(Исходные_данные!A:Z,A9057+$X$32-1,$X$30)</f>
        <v>0</v>
      </c>
      <c r="C9057" s="25">
        <f>+IFERROR(_xlfn.NUMBERVALUE(INDEX(Исходные_данные!A:Z,A9057+$X$32-1,$X$31),"."),0)</f>
        <v>0</v>
      </c>
      <c r="D9057" s="51"/>
      <c r="E9057" s="3">
        <f t="shared" si="1415"/>
        <v>1289.4580000000001</v>
      </c>
      <c r="F9057" s="3">
        <f t="shared" si="1416"/>
        <v>1289.4574600000001</v>
      </c>
      <c r="G9057" s="8">
        <f t="shared" si="1419"/>
        <v>0</v>
      </c>
      <c r="H9057" s="7">
        <f t="shared" si="1411"/>
        <v>0</v>
      </c>
      <c r="I9057" s="7">
        <f t="shared" si="1412"/>
        <v>0</v>
      </c>
      <c r="J9057">
        <f t="shared" si="1413"/>
        <v>0</v>
      </c>
      <c r="K9057">
        <f t="shared" si="1417"/>
        <v>0</v>
      </c>
      <c r="L9057">
        <f t="shared" si="1414"/>
        <v>0</v>
      </c>
      <c r="M9057" s="66" t="str">
        <f t="shared" si="1420"/>
        <v xml:space="preserve"> </v>
      </c>
    </row>
    <row r="9058" spans="1:13" x14ac:dyDescent="0.25">
      <c r="A9058" s="25">
        <f t="shared" si="1418"/>
        <v>9058</v>
      </c>
      <c r="B9058" s="35">
        <f>+INDEX(Исходные_данные!A:Z,A9058+$X$32-1,$X$30)</f>
        <v>0</v>
      </c>
      <c r="C9058" s="25">
        <f>+IFERROR(_xlfn.NUMBERVALUE(INDEX(Исходные_данные!A:Z,A9058+$X$32-1,$X$31),"."),0)</f>
        <v>0</v>
      </c>
      <c r="D9058" s="51"/>
      <c r="E9058" s="3">
        <f t="shared" si="1415"/>
        <v>1289.4580000000001</v>
      </c>
      <c r="F9058" s="3">
        <f t="shared" si="1416"/>
        <v>1289.4574600000001</v>
      </c>
      <c r="G9058" s="8">
        <f t="shared" si="1419"/>
        <v>0</v>
      </c>
      <c r="H9058" s="7">
        <f t="shared" si="1411"/>
        <v>0</v>
      </c>
      <c r="I9058" s="7">
        <f t="shared" si="1412"/>
        <v>0</v>
      </c>
      <c r="J9058">
        <f t="shared" si="1413"/>
        <v>0</v>
      </c>
      <c r="K9058">
        <f t="shared" si="1417"/>
        <v>0</v>
      </c>
      <c r="L9058">
        <f t="shared" si="1414"/>
        <v>0</v>
      </c>
      <c r="M9058" s="66" t="str">
        <f t="shared" si="1420"/>
        <v xml:space="preserve"> </v>
      </c>
    </row>
    <row r="9059" spans="1:13" x14ac:dyDescent="0.25">
      <c r="A9059" s="25">
        <f t="shared" si="1418"/>
        <v>9059</v>
      </c>
      <c r="B9059" s="35">
        <f>+INDEX(Исходные_данные!A:Z,A9059+$X$32-1,$X$30)</f>
        <v>0</v>
      </c>
      <c r="C9059" s="25">
        <f>+IFERROR(_xlfn.NUMBERVALUE(INDEX(Исходные_данные!A:Z,A9059+$X$32-1,$X$31),"."),0)</f>
        <v>0</v>
      </c>
      <c r="D9059" s="51"/>
      <c r="E9059" s="3">
        <f t="shared" si="1415"/>
        <v>1289.4580000000001</v>
      </c>
      <c r="F9059" s="3">
        <f t="shared" si="1416"/>
        <v>1289.4574600000001</v>
      </c>
      <c r="G9059" s="8">
        <f t="shared" si="1419"/>
        <v>0</v>
      </c>
      <c r="H9059" s="7">
        <f t="shared" si="1411"/>
        <v>0</v>
      </c>
      <c r="I9059" s="7">
        <f t="shared" si="1412"/>
        <v>0</v>
      </c>
      <c r="J9059">
        <f t="shared" si="1413"/>
        <v>0</v>
      </c>
      <c r="K9059">
        <f t="shared" si="1417"/>
        <v>0</v>
      </c>
      <c r="L9059">
        <f t="shared" si="1414"/>
        <v>0</v>
      </c>
      <c r="M9059" s="66" t="str">
        <f t="shared" si="1420"/>
        <v xml:space="preserve"> </v>
      </c>
    </row>
    <row r="9060" spans="1:13" x14ac:dyDescent="0.25">
      <c r="A9060" s="25">
        <f t="shared" si="1418"/>
        <v>9060</v>
      </c>
      <c r="B9060" s="35">
        <f>+INDEX(Исходные_данные!A:Z,A9060+$X$32-1,$X$30)</f>
        <v>0</v>
      </c>
      <c r="C9060" s="25">
        <f>+IFERROR(_xlfn.NUMBERVALUE(INDEX(Исходные_данные!A:Z,A9060+$X$32-1,$X$31),"."),0)</f>
        <v>0</v>
      </c>
      <c r="D9060" s="51"/>
      <c r="E9060" s="3">
        <f t="shared" si="1415"/>
        <v>1289.4580000000001</v>
      </c>
      <c r="F9060" s="3">
        <f t="shared" si="1416"/>
        <v>1289.4574600000001</v>
      </c>
      <c r="G9060" s="8">
        <f t="shared" si="1419"/>
        <v>0</v>
      </c>
      <c r="H9060" s="7">
        <f t="shared" si="1411"/>
        <v>0</v>
      </c>
      <c r="I9060" s="7">
        <f t="shared" si="1412"/>
        <v>0</v>
      </c>
      <c r="J9060">
        <f t="shared" si="1413"/>
        <v>0</v>
      </c>
      <c r="K9060">
        <f t="shared" si="1417"/>
        <v>0</v>
      </c>
      <c r="L9060">
        <f t="shared" si="1414"/>
        <v>0</v>
      </c>
      <c r="M9060" s="66" t="str">
        <f t="shared" si="1420"/>
        <v xml:space="preserve"> </v>
      </c>
    </row>
    <row r="9061" spans="1:13" x14ac:dyDescent="0.25">
      <c r="A9061" s="25">
        <f t="shared" si="1418"/>
        <v>9061</v>
      </c>
      <c r="B9061" s="35">
        <f>+INDEX(Исходные_данные!A:Z,A9061+$X$32-1,$X$30)</f>
        <v>0</v>
      </c>
      <c r="C9061" s="25">
        <f>+IFERROR(_xlfn.NUMBERVALUE(INDEX(Исходные_данные!A:Z,A9061+$X$32-1,$X$31),"."),0)</f>
        <v>0</v>
      </c>
      <c r="D9061" s="51"/>
      <c r="E9061" s="3">
        <f t="shared" si="1415"/>
        <v>1289.4580000000001</v>
      </c>
      <c r="F9061" s="3">
        <f t="shared" si="1416"/>
        <v>1289.4574600000001</v>
      </c>
      <c r="G9061" s="8">
        <f t="shared" si="1419"/>
        <v>0</v>
      </c>
      <c r="H9061" s="7">
        <f t="shared" si="1411"/>
        <v>0</v>
      </c>
      <c r="I9061" s="7">
        <f t="shared" si="1412"/>
        <v>0</v>
      </c>
      <c r="J9061">
        <f t="shared" si="1413"/>
        <v>0</v>
      </c>
      <c r="K9061">
        <f t="shared" si="1417"/>
        <v>0</v>
      </c>
      <c r="L9061">
        <f t="shared" si="1414"/>
        <v>0</v>
      </c>
      <c r="M9061" s="66" t="str">
        <f t="shared" si="1420"/>
        <v xml:space="preserve"> </v>
      </c>
    </row>
    <row r="9062" spans="1:13" x14ac:dyDescent="0.25">
      <c r="A9062" s="25">
        <f t="shared" si="1418"/>
        <v>9062</v>
      </c>
      <c r="B9062" s="35">
        <f>+INDEX(Исходные_данные!A:Z,A9062+$X$32-1,$X$30)</f>
        <v>0</v>
      </c>
      <c r="C9062" s="25">
        <f>+IFERROR(_xlfn.NUMBERVALUE(INDEX(Исходные_данные!A:Z,A9062+$X$32-1,$X$31),"."),0)</f>
        <v>0</v>
      </c>
      <c r="D9062" s="51"/>
      <c r="E9062" s="3">
        <f t="shared" si="1415"/>
        <v>1289.4580000000001</v>
      </c>
      <c r="F9062" s="3">
        <f t="shared" si="1416"/>
        <v>1289.4574600000001</v>
      </c>
      <c r="G9062" s="8">
        <f t="shared" si="1419"/>
        <v>0</v>
      </c>
      <c r="H9062" s="7">
        <f t="shared" si="1411"/>
        <v>0</v>
      </c>
      <c r="I9062" s="7">
        <f t="shared" si="1412"/>
        <v>0</v>
      </c>
      <c r="J9062">
        <f t="shared" si="1413"/>
        <v>0</v>
      </c>
      <c r="K9062">
        <f t="shared" si="1417"/>
        <v>0</v>
      </c>
      <c r="L9062">
        <f t="shared" si="1414"/>
        <v>0</v>
      </c>
      <c r="M9062" s="66" t="str">
        <f t="shared" si="1420"/>
        <v xml:space="preserve"> </v>
      </c>
    </row>
    <row r="9063" spans="1:13" x14ac:dyDescent="0.25">
      <c r="A9063" s="25">
        <f t="shared" si="1418"/>
        <v>9063</v>
      </c>
      <c r="B9063" s="35">
        <f>+INDEX(Исходные_данные!A:Z,A9063+$X$32-1,$X$30)</f>
        <v>0</v>
      </c>
      <c r="C9063" s="25">
        <f>+IFERROR(_xlfn.NUMBERVALUE(INDEX(Исходные_данные!A:Z,A9063+$X$32-1,$X$31),"."),0)</f>
        <v>0</v>
      </c>
      <c r="D9063" s="51"/>
      <c r="E9063" s="3">
        <f t="shared" si="1415"/>
        <v>1289.4580000000001</v>
      </c>
      <c r="F9063" s="3">
        <f t="shared" si="1416"/>
        <v>1289.4574600000001</v>
      </c>
      <c r="G9063" s="8">
        <f t="shared" si="1419"/>
        <v>0</v>
      </c>
      <c r="H9063" s="7">
        <f t="shared" si="1411"/>
        <v>0</v>
      </c>
      <c r="I9063" s="7">
        <f t="shared" si="1412"/>
        <v>0</v>
      </c>
      <c r="J9063">
        <f t="shared" si="1413"/>
        <v>0</v>
      </c>
      <c r="K9063">
        <f t="shared" si="1417"/>
        <v>0</v>
      </c>
      <c r="L9063">
        <f t="shared" si="1414"/>
        <v>0</v>
      </c>
      <c r="M9063" s="66" t="str">
        <f t="shared" si="1420"/>
        <v xml:space="preserve"> </v>
      </c>
    </row>
    <row r="9064" spans="1:13" x14ac:dyDescent="0.25">
      <c r="A9064" s="25">
        <f t="shared" si="1418"/>
        <v>9064</v>
      </c>
      <c r="B9064" s="35">
        <f>+INDEX(Исходные_данные!A:Z,A9064+$X$32-1,$X$30)</f>
        <v>0</v>
      </c>
      <c r="C9064" s="25">
        <f>+IFERROR(_xlfn.NUMBERVALUE(INDEX(Исходные_данные!A:Z,A9064+$X$32-1,$X$31),"."),0)</f>
        <v>0</v>
      </c>
      <c r="D9064" s="51"/>
      <c r="E9064" s="3">
        <f t="shared" si="1415"/>
        <v>1289.4580000000001</v>
      </c>
      <c r="F9064" s="3">
        <f t="shared" si="1416"/>
        <v>1289.4574600000001</v>
      </c>
      <c r="G9064" s="8">
        <f t="shared" si="1419"/>
        <v>0</v>
      </c>
      <c r="H9064" s="7">
        <f t="shared" si="1411"/>
        <v>0</v>
      </c>
      <c r="I9064" s="7">
        <f t="shared" si="1412"/>
        <v>0</v>
      </c>
      <c r="J9064">
        <f t="shared" si="1413"/>
        <v>0</v>
      </c>
      <c r="K9064">
        <f t="shared" si="1417"/>
        <v>0</v>
      </c>
      <c r="L9064">
        <f t="shared" si="1414"/>
        <v>0</v>
      </c>
      <c r="M9064" s="66" t="str">
        <f t="shared" si="1420"/>
        <v xml:space="preserve"> </v>
      </c>
    </row>
    <row r="9065" spans="1:13" x14ac:dyDescent="0.25">
      <c r="A9065" s="25">
        <f t="shared" si="1418"/>
        <v>9065</v>
      </c>
      <c r="B9065" s="35">
        <f>+INDEX(Исходные_данные!A:Z,A9065+$X$32-1,$X$30)</f>
        <v>0</v>
      </c>
      <c r="C9065" s="25">
        <f>+IFERROR(_xlfn.NUMBERVALUE(INDEX(Исходные_данные!A:Z,A9065+$X$32-1,$X$31),"."),0)</f>
        <v>0</v>
      </c>
      <c r="D9065" s="51"/>
      <c r="E9065" s="3">
        <f t="shared" si="1415"/>
        <v>1289.4580000000001</v>
      </c>
      <c r="F9065" s="3">
        <f t="shared" si="1416"/>
        <v>1289.4574600000001</v>
      </c>
      <c r="G9065" s="8">
        <f t="shared" si="1419"/>
        <v>0</v>
      </c>
      <c r="H9065" s="7">
        <f t="shared" si="1411"/>
        <v>0</v>
      </c>
      <c r="I9065" s="7">
        <f t="shared" si="1412"/>
        <v>0</v>
      </c>
      <c r="J9065">
        <f t="shared" si="1413"/>
        <v>0</v>
      </c>
      <c r="K9065">
        <f t="shared" si="1417"/>
        <v>0</v>
      </c>
      <c r="L9065">
        <f t="shared" si="1414"/>
        <v>0</v>
      </c>
      <c r="M9065" s="66" t="str">
        <f t="shared" si="1420"/>
        <v xml:space="preserve"> </v>
      </c>
    </row>
    <row r="9066" spans="1:13" x14ac:dyDescent="0.25">
      <c r="A9066" s="25">
        <f t="shared" si="1418"/>
        <v>9066</v>
      </c>
      <c r="B9066" s="35">
        <f>+INDEX(Исходные_данные!A:Z,A9066+$X$32-1,$X$30)</f>
        <v>0</v>
      </c>
      <c r="C9066" s="25">
        <f>+IFERROR(_xlfn.NUMBERVALUE(INDEX(Исходные_данные!A:Z,A9066+$X$32-1,$X$31),"."),0)</f>
        <v>0</v>
      </c>
      <c r="D9066" s="51"/>
      <c r="E9066" s="3">
        <f t="shared" si="1415"/>
        <v>1289.4580000000001</v>
      </c>
      <c r="F9066" s="3">
        <f t="shared" si="1416"/>
        <v>1289.4574600000001</v>
      </c>
      <c r="G9066" s="8">
        <f t="shared" si="1419"/>
        <v>0</v>
      </c>
      <c r="H9066" s="7">
        <f t="shared" si="1411"/>
        <v>0</v>
      </c>
      <c r="I9066" s="7">
        <f t="shared" si="1412"/>
        <v>0</v>
      </c>
      <c r="J9066">
        <f t="shared" si="1413"/>
        <v>0</v>
      </c>
      <c r="K9066">
        <f t="shared" si="1417"/>
        <v>0</v>
      </c>
      <c r="L9066">
        <f t="shared" si="1414"/>
        <v>0</v>
      </c>
      <c r="M9066" s="66" t="str">
        <f t="shared" si="1420"/>
        <v xml:space="preserve"> </v>
      </c>
    </row>
    <row r="9067" spans="1:13" x14ac:dyDescent="0.25">
      <c r="A9067" s="25">
        <f t="shared" si="1418"/>
        <v>9067</v>
      </c>
      <c r="B9067" s="35">
        <f>+INDEX(Исходные_данные!A:Z,A9067+$X$32-1,$X$30)</f>
        <v>0</v>
      </c>
      <c r="C9067" s="25">
        <f>+IFERROR(_xlfn.NUMBERVALUE(INDEX(Исходные_данные!A:Z,A9067+$X$32-1,$X$31),"."),0)</f>
        <v>0</v>
      </c>
      <c r="D9067" s="51"/>
      <c r="E9067" s="3">
        <f t="shared" si="1415"/>
        <v>1289.4580000000001</v>
      </c>
      <c r="F9067" s="3">
        <f t="shared" si="1416"/>
        <v>1289.4574600000001</v>
      </c>
      <c r="G9067" s="8">
        <f t="shared" si="1419"/>
        <v>0</v>
      </c>
      <c r="H9067" s="7">
        <f t="shared" si="1411"/>
        <v>0</v>
      </c>
      <c r="I9067" s="7">
        <f t="shared" si="1412"/>
        <v>0</v>
      </c>
      <c r="J9067">
        <f t="shared" si="1413"/>
        <v>0</v>
      </c>
      <c r="K9067">
        <f t="shared" si="1417"/>
        <v>0</v>
      </c>
      <c r="L9067">
        <f t="shared" si="1414"/>
        <v>0</v>
      </c>
      <c r="M9067" s="66" t="str">
        <f t="shared" si="1420"/>
        <v xml:space="preserve"> </v>
      </c>
    </row>
    <row r="9068" spans="1:13" x14ac:dyDescent="0.25">
      <c r="A9068" s="25">
        <f t="shared" si="1418"/>
        <v>9068</v>
      </c>
      <c r="B9068" s="35">
        <f>+INDEX(Исходные_данные!A:Z,A9068+$X$32-1,$X$30)</f>
        <v>0</v>
      </c>
      <c r="C9068" s="25">
        <f>+IFERROR(_xlfn.NUMBERVALUE(INDEX(Исходные_данные!A:Z,A9068+$X$32-1,$X$31),"."),0)</f>
        <v>0</v>
      </c>
      <c r="D9068" s="51"/>
      <c r="E9068" s="3">
        <f t="shared" si="1415"/>
        <v>1289.4580000000001</v>
      </c>
      <c r="F9068" s="3">
        <f t="shared" si="1416"/>
        <v>1289.4574600000001</v>
      </c>
      <c r="G9068" s="8">
        <f t="shared" si="1419"/>
        <v>0</v>
      </c>
      <c r="H9068" s="7">
        <f t="shared" si="1411"/>
        <v>0</v>
      </c>
      <c r="I9068" s="7">
        <f t="shared" si="1412"/>
        <v>0</v>
      </c>
      <c r="J9068">
        <f t="shared" si="1413"/>
        <v>0</v>
      </c>
      <c r="K9068">
        <f t="shared" si="1417"/>
        <v>0</v>
      </c>
      <c r="L9068">
        <f t="shared" si="1414"/>
        <v>0</v>
      </c>
      <c r="M9068" s="66" t="str">
        <f t="shared" si="1420"/>
        <v xml:space="preserve"> </v>
      </c>
    </row>
    <row r="9069" spans="1:13" x14ac:dyDescent="0.25">
      <c r="A9069" s="25">
        <f t="shared" si="1418"/>
        <v>9069</v>
      </c>
      <c r="B9069" s="35">
        <f>+INDEX(Исходные_данные!A:Z,A9069+$X$32-1,$X$30)</f>
        <v>0</v>
      </c>
      <c r="C9069" s="25">
        <f>+IFERROR(_xlfn.NUMBERVALUE(INDEX(Исходные_данные!A:Z,A9069+$X$32-1,$X$31),"."),0)</f>
        <v>0</v>
      </c>
      <c r="D9069" s="51"/>
      <c r="E9069" s="3">
        <f t="shared" si="1415"/>
        <v>1289.4580000000001</v>
      </c>
      <c r="F9069" s="3">
        <f t="shared" si="1416"/>
        <v>1289.4574600000001</v>
      </c>
      <c r="G9069" s="8">
        <f t="shared" si="1419"/>
        <v>0</v>
      </c>
      <c r="H9069" s="7">
        <f t="shared" si="1411"/>
        <v>0</v>
      </c>
      <c r="I9069" s="7">
        <f t="shared" si="1412"/>
        <v>0</v>
      </c>
      <c r="J9069">
        <f t="shared" si="1413"/>
        <v>0</v>
      </c>
      <c r="K9069">
        <f t="shared" si="1417"/>
        <v>0</v>
      </c>
      <c r="L9069">
        <f t="shared" si="1414"/>
        <v>0</v>
      </c>
      <c r="M9069" s="66" t="str">
        <f t="shared" si="1420"/>
        <v xml:space="preserve"> </v>
      </c>
    </row>
    <row r="9070" spans="1:13" x14ac:dyDescent="0.25">
      <c r="A9070" s="25">
        <f t="shared" si="1418"/>
        <v>9070</v>
      </c>
      <c r="B9070" s="35">
        <f>+INDEX(Исходные_данные!A:Z,A9070+$X$32-1,$X$30)</f>
        <v>0</v>
      </c>
      <c r="C9070" s="25">
        <f>+IFERROR(_xlfn.NUMBERVALUE(INDEX(Исходные_данные!A:Z,A9070+$X$32-1,$X$31),"."),0)</f>
        <v>0</v>
      </c>
      <c r="D9070" s="51"/>
      <c r="E9070" s="3">
        <f t="shared" si="1415"/>
        <v>1289.4580000000001</v>
      </c>
      <c r="F9070" s="3">
        <f t="shared" si="1416"/>
        <v>1289.4574600000001</v>
      </c>
      <c r="G9070" s="8">
        <f t="shared" si="1419"/>
        <v>0</v>
      </c>
      <c r="H9070" s="7">
        <f t="shared" si="1411"/>
        <v>0</v>
      </c>
      <c r="I9070" s="7">
        <f t="shared" si="1412"/>
        <v>0</v>
      </c>
      <c r="J9070">
        <f t="shared" si="1413"/>
        <v>0</v>
      </c>
      <c r="K9070">
        <f t="shared" si="1417"/>
        <v>0</v>
      </c>
      <c r="L9070">
        <f t="shared" si="1414"/>
        <v>0</v>
      </c>
      <c r="M9070" s="66" t="str">
        <f t="shared" si="1420"/>
        <v xml:space="preserve"> </v>
      </c>
    </row>
    <row r="9071" spans="1:13" x14ac:dyDescent="0.25">
      <c r="A9071" s="25">
        <f t="shared" si="1418"/>
        <v>9071</v>
      </c>
      <c r="B9071" s="35">
        <f>+INDEX(Исходные_данные!A:Z,A9071+$X$32-1,$X$30)</f>
        <v>0</v>
      </c>
      <c r="C9071" s="25">
        <f>+IFERROR(_xlfn.NUMBERVALUE(INDEX(Исходные_данные!A:Z,A9071+$X$32-1,$X$31),"."),0)</f>
        <v>0</v>
      </c>
      <c r="D9071" s="51"/>
      <c r="E9071" s="3">
        <f t="shared" si="1415"/>
        <v>1289.4580000000001</v>
      </c>
      <c r="F9071" s="3">
        <f t="shared" si="1416"/>
        <v>1289.4574600000001</v>
      </c>
      <c r="G9071" s="8">
        <f t="shared" si="1419"/>
        <v>0</v>
      </c>
      <c r="H9071" s="7">
        <f t="shared" si="1411"/>
        <v>0</v>
      </c>
      <c r="I9071" s="7">
        <f t="shared" si="1412"/>
        <v>0</v>
      </c>
      <c r="J9071">
        <f t="shared" si="1413"/>
        <v>0</v>
      </c>
      <c r="K9071">
        <f t="shared" si="1417"/>
        <v>0</v>
      </c>
      <c r="L9071">
        <f t="shared" si="1414"/>
        <v>0</v>
      </c>
      <c r="M9071" s="66" t="str">
        <f t="shared" si="1420"/>
        <v xml:space="preserve"> </v>
      </c>
    </row>
    <row r="9072" spans="1:13" x14ac:dyDescent="0.25">
      <c r="A9072" s="25">
        <f t="shared" si="1418"/>
        <v>9072</v>
      </c>
      <c r="B9072" s="35">
        <f>+INDEX(Исходные_данные!A:Z,A9072+$X$32-1,$X$30)</f>
        <v>0</v>
      </c>
      <c r="C9072" s="25">
        <f>+IFERROR(_xlfn.NUMBERVALUE(INDEX(Исходные_данные!A:Z,A9072+$X$32-1,$X$31),"."),0)</f>
        <v>0</v>
      </c>
      <c r="D9072" s="51"/>
      <c r="E9072" s="3">
        <f t="shared" si="1415"/>
        <v>1289.4580000000001</v>
      </c>
      <c r="F9072" s="3">
        <f t="shared" si="1416"/>
        <v>1289.4574600000001</v>
      </c>
      <c r="G9072" s="8">
        <f t="shared" si="1419"/>
        <v>0</v>
      </c>
      <c r="H9072" s="7">
        <f t="shared" si="1411"/>
        <v>0</v>
      </c>
      <c r="I9072" s="7">
        <f t="shared" si="1412"/>
        <v>0</v>
      </c>
      <c r="J9072">
        <f t="shared" si="1413"/>
        <v>0</v>
      </c>
      <c r="K9072">
        <f t="shared" si="1417"/>
        <v>0</v>
      </c>
      <c r="L9072">
        <f t="shared" si="1414"/>
        <v>0</v>
      </c>
      <c r="M9072" s="66" t="str">
        <f t="shared" si="1420"/>
        <v xml:space="preserve"> </v>
      </c>
    </row>
    <row r="9073" spans="1:13" x14ac:dyDescent="0.25">
      <c r="A9073" s="25">
        <f t="shared" si="1418"/>
        <v>9073</v>
      </c>
      <c r="B9073" s="35">
        <f>+INDEX(Исходные_данные!A:Z,A9073+$X$32-1,$X$30)</f>
        <v>0</v>
      </c>
      <c r="C9073" s="25">
        <f>+IFERROR(_xlfn.NUMBERVALUE(INDEX(Исходные_данные!A:Z,A9073+$X$32-1,$X$31),"."),0)</f>
        <v>0</v>
      </c>
      <c r="D9073" s="51"/>
      <c r="E9073" s="3">
        <f t="shared" si="1415"/>
        <v>1289.4580000000001</v>
      </c>
      <c r="F9073" s="3">
        <f t="shared" si="1416"/>
        <v>1289.4574600000001</v>
      </c>
      <c r="G9073" s="8">
        <f t="shared" si="1419"/>
        <v>0</v>
      </c>
      <c r="H9073" s="7">
        <f t="shared" si="1411"/>
        <v>0</v>
      </c>
      <c r="I9073" s="7">
        <f t="shared" si="1412"/>
        <v>0</v>
      </c>
      <c r="J9073">
        <f t="shared" si="1413"/>
        <v>0</v>
      </c>
      <c r="K9073">
        <f t="shared" si="1417"/>
        <v>0</v>
      </c>
      <c r="L9073">
        <f t="shared" si="1414"/>
        <v>0</v>
      </c>
      <c r="M9073" s="66" t="str">
        <f t="shared" si="1420"/>
        <v xml:space="preserve"> </v>
      </c>
    </row>
    <row r="9074" spans="1:13" x14ac:dyDescent="0.25">
      <c r="A9074" s="25">
        <f t="shared" si="1418"/>
        <v>9074</v>
      </c>
      <c r="B9074" s="35">
        <f>+INDEX(Исходные_данные!A:Z,A9074+$X$32-1,$X$30)</f>
        <v>0</v>
      </c>
      <c r="C9074" s="25">
        <f>+IFERROR(_xlfn.NUMBERVALUE(INDEX(Исходные_данные!A:Z,A9074+$X$32-1,$X$31),"."),0)</f>
        <v>0</v>
      </c>
      <c r="D9074" s="51"/>
      <c r="E9074" s="3">
        <f t="shared" si="1415"/>
        <v>1289.4580000000001</v>
      </c>
      <c r="F9074" s="3">
        <f t="shared" si="1416"/>
        <v>1289.4574600000001</v>
      </c>
      <c r="G9074" s="8">
        <f t="shared" si="1419"/>
        <v>0</v>
      </c>
      <c r="H9074" s="7">
        <f t="shared" si="1411"/>
        <v>0</v>
      </c>
      <c r="I9074" s="7">
        <f t="shared" si="1412"/>
        <v>0</v>
      </c>
      <c r="J9074">
        <f t="shared" si="1413"/>
        <v>0</v>
      </c>
      <c r="K9074">
        <f t="shared" si="1417"/>
        <v>0</v>
      </c>
      <c r="L9074">
        <f t="shared" si="1414"/>
        <v>0</v>
      </c>
      <c r="M9074" s="66" t="str">
        <f t="shared" si="1420"/>
        <v xml:space="preserve"> </v>
      </c>
    </row>
    <row r="9075" spans="1:13" x14ac:dyDescent="0.25">
      <c r="A9075" s="25">
        <f t="shared" si="1418"/>
        <v>9075</v>
      </c>
      <c r="B9075" s="35">
        <f>+INDEX(Исходные_данные!A:Z,A9075+$X$32-1,$X$30)</f>
        <v>0</v>
      </c>
      <c r="C9075" s="25">
        <f>+IFERROR(_xlfn.NUMBERVALUE(INDEX(Исходные_данные!A:Z,A9075+$X$32-1,$X$31),"."),0)</f>
        <v>0</v>
      </c>
      <c r="D9075" s="51"/>
      <c r="E9075" s="3">
        <f t="shared" si="1415"/>
        <v>1289.4580000000001</v>
      </c>
      <c r="F9075" s="3">
        <f t="shared" si="1416"/>
        <v>1289.4574600000001</v>
      </c>
      <c r="G9075" s="8">
        <f t="shared" si="1419"/>
        <v>0</v>
      </c>
      <c r="H9075" s="7">
        <f t="shared" si="1411"/>
        <v>0</v>
      </c>
      <c r="I9075" s="7">
        <f t="shared" si="1412"/>
        <v>0</v>
      </c>
      <c r="J9075">
        <f t="shared" si="1413"/>
        <v>0</v>
      </c>
      <c r="K9075">
        <f t="shared" si="1417"/>
        <v>0</v>
      </c>
      <c r="L9075">
        <f t="shared" si="1414"/>
        <v>0</v>
      </c>
      <c r="M9075" s="66" t="str">
        <f t="shared" si="1420"/>
        <v xml:space="preserve"> </v>
      </c>
    </row>
    <row r="9076" spans="1:13" x14ac:dyDescent="0.25">
      <c r="A9076" s="25">
        <f t="shared" si="1418"/>
        <v>9076</v>
      </c>
      <c r="B9076" s="35">
        <f>+INDEX(Исходные_данные!A:Z,A9076+$X$32-1,$X$30)</f>
        <v>0</v>
      </c>
      <c r="C9076" s="25">
        <f>+IFERROR(_xlfn.NUMBERVALUE(INDEX(Исходные_данные!A:Z,A9076+$X$32-1,$X$31),"."),0)</f>
        <v>0</v>
      </c>
      <c r="D9076" s="51"/>
      <c r="E9076" s="3">
        <f t="shared" si="1415"/>
        <v>1289.4580000000001</v>
      </c>
      <c r="F9076" s="3">
        <f t="shared" si="1416"/>
        <v>1289.4574600000001</v>
      </c>
      <c r="G9076" s="8">
        <f t="shared" si="1419"/>
        <v>0</v>
      </c>
      <c r="H9076" s="7">
        <f t="shared" si="1411"/>
        <v>0</v>
      </c>
      <c r="I9076" s="7">
        <f t="shared" si="1412"/>
        <v>0</v>
      </c>
      <c r="J9076">
        <f t="shared" si="1413"/>
        <v>0</v>
      </c>
      <c r="K9076">
        <f t="shared" si="1417"/>
        <v>0</v>
      </c>
      <c r="L9076">
        <f t="shared" si="1414"/>
        <v>0</v>
      </c>
      <c r="M9076" s="66" t="str">
        <f t="shared" si="1420"/>
        <v xml:space="preserve"> </v>
      </c>
    </row>
    <row r="9077" spans="1:13" x14ac:dyDescent="0.25">
      <c r="A9077" s="25">
        <f t="shared" si="1418"/>
        <v>9077</v>
      </c>
      <c r="B9077" s="35">
        <f>+INDEX(Исходные_данные!A:Z,A9077+$X$32-1,$X$30)</f>
        <v>0</v>
      </c>
      <c r="C9077" s="25">
        <f>+IFERROR(_xlfn.NUMBERVALUE(INDEX(Исходные_данные!A:Z,A9077+$X$32-1,$X$31),"."),0)</f>
        <v>0</v>
      </c>
      <c r="D9077" s="51"/>
      <c r="E9077" s="3">
        <f t="shared" si="1415"/>
        <v>1289.4580000000001</v>
      </c>
      <c r="F9077" s="3">
        <f t="shared" si="1416"/>
        <v>1289.4574600000001</v>
      </c>
      <c r="G9077" s="8">
        <f t="shared" si="1419"/>
        <v>0</v>
      </c>
      <c r="H9077" s="7">
        <f t="shared" si="1411"/>
        <v>0</v>
      </c>
      <c r="I9077" s="7">
        <f t="shared" si="1412"/>
        <v>0</v>
      </c>
      <c r="J9077">
        <f t="shared" si="1413"/>
        <v>0</v>
      </c>
      <c r="K9077">
        <f t="shared" si="1417"/>
        <v>0</v>
      </c>
      <c r="L9077">
        <f t="shared" si="1414"/>
        <v>0</v>
      </c>
      <c r="M9077" s="66" t="str">
        <f t="shared" si="1420"/>
        <v xml:space="preserve"> </v>
      </c>
    </row>
    <row r="9078" spans="1:13" x14ac:dyDescent="0.25">
      <c r="A9078" s="25">
        <f t="shared" si="1418"/>
        <v>9078</v>
      </c>
      <c r="B9078" s="35">
        <f>+INDEX(Исходные_данные!A:Z,A9078+$X$32-1,$X$30)</f>
        <v>0</v>
      </c>
      <c r="C9078" s="25">
        <f>+IFERROR(_xlfn.NUMBERVALUE(INDEX(Исходные_данные!A:Z,A9078+$X$32-1,$X$31),"."),0)</f>
        <v>0</v>
      </c>
      <c r="D9078" s="51"/>
      <c r="E9078" s="3">
        <f t="shared" si="1415"/>
        <v>1289.4580000000001</v>
      </c>
      <c r="F9078" s="3">
        <f t="shared" si="1416"/>
        <v>1289.4574600000001</v>
      </c>
      <c r="G9078" s="8">
        <f t="shared" si="1419"/>
        <v>0</v>
      </c>
      <c r="H9078" s="7">
        <f t="shared" si="1411"/>
        <v>0</v>
      </c>
      <c r="I9078" s="7">
        <f t="shared" si="1412"/>
        <v>0</v>
      </c>
      <c r="J9078">
        <f t="shared" si="1413"/>
        <v>0</v>
      </c>
      <c r="K9078">
        <f t="shared" si="1417"/>
        <v>0</v>
      </c>
      <c r="L9078">
        <f t="shared" si="1414"/>
        <v>0</v>
      </c>
      <c r="M9078" s="66" t="str">
        <f t="shared" si="1420"/>
        <v xml:space="preserve"> </v>
      </c>
    </row>
    <row r="9079" spans="1:13" x14ac:dyDescent="0.25">
      <c r="A9079" s="25">
        <f t="shared" si="1418"/>
        <v>9079</v>
      </c>
      <c r="B9079" s="35">
        <f>+INDEX(Исходные_данные!A:Z,A9079+$X$32-1,$X$30)</f>
        <v>0</v>
      </c>
      <c r="C9079" s="25">
        <f>+IFERROR(_xlfn.NUMBERVALUE(INDEX(Исходные_данные!A:Z,A9079+$X$32-1,$X$31),"."),0)</f>
        <v>0</v>
      </c>
      <c r="D9079" s="51"/>
      <c r="E9079" s="3">
        <f t="shared" si="1415"/>
        <v>1289.4580000000001</v>
      </c>
      <c r="F9079" s="3">
        <f t="shared" si="1416"/>
        <v>1289.4574600000001</v>
      </c>
      <c r="G9079" s="8">
        <f t="shared" si="1419"/>
        <v>0</v>
      </c>
      <c r="H9079" s="7">
        <f t="shared" si="1411"/>
        <v>0</v>
      </c>
      <c r="I9079" s="7">
        <f t="shared" si="1412"/>
        <v>0</v>
      </c>
      <c r="J9079">
        <f t="shared" si="1413"/>
        <v>0</v>
      </c>
      <c r="K9079">
        <f t="shared" si="1417"/>
        <v>0</v>
      </c>
      <c r="L9079">
        <f t="shared" si="1414"/>
        <v>0</v>
      </c>
      <c r="M9079" s="66" t="str">
        <f t="shared" si="1420"/>
        <v xml:space="preserve"> </v>
      </c>
    </row>
    <row r="9080" spans="1:13" x14ac:dyDescent="0.25">
      <c r="A9080" s="25">
        <f t="shared" si="1418"/>
        <v>9080</v>
      </c>
      <c r="B9080" s="35">
        <f>+INDEX(Исходные_данные!A:Z,A9080+$X$32-1,$X$30)</f>
        <v>0</v>
      </c>
      <c r="C9080" s="25">
        <f>+IFERROR(_xlfn.NUMBERVALUE(INDEX(Исходные_данные!A:Z,A9080+$X$32-1,$X$31),"."),0)</f>
        <v>0</v>
      </c>
      <c r="D9080" s="51"/>
      <c r="E9080" s="3">
        <f t="shared" si="1415"/>
        <v>1289.4580000000001</v>
      </c>
      <c r="F9080" s="3">
        <f t="shared" si="1416"/>
        <v>1289.4574600000001</v>
      </c>
      <c r="G9080" s="8">
        <f t="shared" si="1419"/>
        <v>0</v>
      </c>
      <c r="H9080" s="7">
        <f t="shared" si="1411"/>
        <v>0</v>
      </c>
      <c r="I9080" s="7">
        <f t="shared" si="1412"/>
        <v>0</v>
      </c>
      <c r="J9080">
        <f t="shared" si="1413"/>
        <v>0</v>
      </c>
      <c r="K9080">
        <f t="shared" si="1417"/>
        <v>0</v>
      </c>
      <c r="L9080">
        <f t="shared" si="1414"/>
        <v>0</v>
      </c>
      <c r="M9080" s="66" t="str">
        <f t="shared" si="1420"/>
        <v xml:space="preserve"> </v>
      </c>
    </row>
    <row r="9081" spans="1:13" x14ac:dyDescent="0.25">
      <c r="A9081" s="25">
        <f t="shared" si="1418"/>
        <v>9081</v>
      </c>
      <c r="B9081" s="35">
        <f>+INDEX(Исходные_данные!A:Z,A9081+$X$32-1,$X$30)</f>
        <v>0</v>
      </c>
      <c r="C9081" s="25">
        <f>+IFERROR(_xlfn.NUMBERVALUE(INDEX(Исходные_данные!A:Z,A9081+$X$32-1,$X$31),"."),0)</f>
        <v>0</v>
      </c>
      <c r="D9081" s="51"/>
      <c r="E9081" s="3">
        <f t="shared" si="1415"/>
        <v>1289.4580000000001</v>
      </c>
      <c r="F9081" s="3">
        <f t="shared" si="1416"/>
        <v>1289.4574600000001</v>
      </c>
      <c r="G9081" s="8">
        <f t="shared" si="1419"/>
        <v>0</v>
      </c>
      <c r="H9081" s="7">
        <f t="shared" si="1411"/>
        <v>0</v>
      </c>
      <c r="I9081" s="7">
        <f t="shared" si="1412"/>
        <v>0</v>
      </c>
      <c r="J9081">
        <f t="shared" si="1413"/>
        <v>0</v>
      </c>
      <c r="K9081">
        <f t="shared" si="1417"/>
        <v>0</v>
      </c>
      <c r="L9081">
        <f t="shared" si="1414"/>
        <v>0</v>
      </c>
      <c r="M9081" s="66" t="str">
        <f t="shared" si="1420"/>
        <v xml:space="preserve"> </v>
      </c>
    </row>
    <row r="9082" spans="1:13" x14ac:dyDescent="0.25">
      <c r="A9082" s="25">
        <f t="shared" si="1418"/>
        <v>9082</v>
      </c>
      <c r="B9082" s="35">
        <f>+INDEX(Исходные_данные!A:Z,A9082+$X$32-1,$X$30)</f>
        <v>0</v>
      </c>
      <c r="C9082" s="25">
        <f>+IFERROR(_xlfn.NUMBERVALUE(INDEX(Исходные_данные!A:Z,A9082+$X$32-1,$X$31),"."),0)</f>
        <v>0</v>
      </c>
      <c r="D9082" s="51"/>
      <c r="E9082" s="3">
        <f t="shared" si="1415"/>
        <v>1289.4580000000001</v>
      </c>
      <c r="F9082" s="3">
        <f t="shared" si="1416"/>
        <v>1289.4574600000001</v>
      </c>
      <c r="G9082" s="8">
        <f t="shared" si="1419"/>
        <v>0</v>
      </c>
      <c r="H9082" s="7">
        <f t="shared" si="1411"/>
        <v>0</v>
      </c>
      <c r="I9082" s="7">
        <f t="shared" si="1412"/>
        <v>0</v>
      </c>
      <c r="J9082">
        <f t="shared" si="1413"/>
        <v>0</v>
      </c>
      <c r="K9082">
        <f t="shared" si="1417"/>
        <v>0</v>
      </c>
      <c r="L9082">
        <f t="shared" si="1414"/>
        <v>0</v>
      </c>
      <c r="M9082" s="66" t="str">
        <f t="shared" si="1420"/>
        <v xml:space="preserve"> </v>
      </c>
    </row>
    <row r="9083" spans="1:13" x14ac:dyDescent="0.25">
      <c r="A9083" s="25">
        <f t="shared" si="1418"/>
        <v>9083</v>
      </c>
      <c r="B9083" s="35">
        <f>+INDEX(Исходные_данные!A:Z,A9083+$X$32-1,$X$30)</f>
        <v>0</v>
      </c>
      <c r="C9083" s="25">
        <f>+IFERROR(_xlfn.NUMBERVALUE(INDEX(Исходные_данные!A:Z,A9083+$X$32-1,$X$31),"."),0)</f>
        <v>0</v>
      </c>
      <c r="D9083" s="51"/>
      <c r="E9083" s="3">
        <f t="shared" si="1415"/>
        <v>1289.4580000000001</v>
      </c>
      <c r="F9083" s="3">
        <f t="shared" si="1416"/>
        <v>1289.4574600000001</v>
      </c>
      <c r="G9083" s="8">
        <f t="shared" si="1419"/>
        <v>0</v>
      </c>
      <c r="H9083" s="7">
        <f t="shared" si="1411"/>
        <v>0</v>
      </c>
      <c r="I9083" s="7">
        <f t="shared" si="1412"/>
        <v>0</v>
      </c>
      <c r="J9083">
        <f t="shared" si="1413"/>
        <v>0</v>
      </c>
      <c r="K9083">
        <f t="shared" si="1417"/>
        <v>0</v>
      </c>
      <c r="L9083">
        <f t="shared" si="1414"/>
        <v>0</v>
      </c>
      <c r="M9083" s="66" t="str">
        <f t="shared" si="1420"/>
        <v xml:space="preserve"> </v>
      </c>
    </row>
    <row r="9084" spans="1:13" x14ac:dyDescent="0.25">
      <c r="A9084" s="25">
        <f t="shared" si="1418"/>
        <v>9084</v>
      </c>
      <c r="B9084" s="35">
        <f>+INDEX(Исходные_данные!A:Z,A9084+$X$32-1,$X$30)</f>
        <v>0</v>
      </c>
      <c r="C9084" s="25">
        <f>+IFERROR(_xlfn.NUMBERVALUE(INDEX(Исходные_данные!A:Z,A9084+$X$32-1,$X$31),"."),0)</f>
        <v>0</v>
      </c>
      <c r="D9084" s="51"/>
      <c r="E9084" s="3">
        <f t="shared" si="1415"/>
        <v>1289.4580000000001</v>
      </c>
      <c r="F9084" s="3">
        <f t="shared" si="1416"/>
        <v>1289.4574600000001</v>
      </c>
      <c r="G9084" s="8">
        <f t="shared" si="1419"/>
        <v>0</v>
      </c>
      <c r="H9084" s="7">
        <f t="shared" si="1411"/>
        <v>0</v>
      </c>
      <c r="I9084" s="7">
        <f t="shared" si="1412"/>
        <v>0</v>
      </c>
      <c r="J9084">
        <f t="shared" si="1413"/>
        <v>0</v>
      </c>
      <c r="K9084">
        <f t="shared" si="1417"/>
        <v>0</v>
      </c>
      <c r="L9084">
        <f t="shared" si="1414"/>
        <v>0</v>
      </c>
      <c r="M9084" s="66" t="str">
        <f t="shared" si="1420"/>
        <v xml:space="preserve"> </v>
      </c>
    </row>
    <row r="9085" spans="1:13" x14ac:dyDescent="0.25">
      <c r="A9085" s="25">
        <f t="shared" si="1418"/>
        <v>9085</v>
      </c>
      <c r="B9085" s="35">
        <f>+INDEX(Исходные_данные!A:Z,A9085+$X$32-1,$X$30)</f>
        <v>0</v>
      </c>
      <c r="C9085" s="25">
        <f>+IFERROR(_xlfn.NUMBERVALUE(INDEX(Исходные_данные!A:Z,A9085+$X$32-1,$X$31),"."),0)</f>
        <v>0</v>
      </c>
      <c r="D9085" s="51"/>
      <c r="E9085" s="3">
        <f t="shared" si="1415"/>
        <v>1289.4580000000001</v>
      </c>
      <c r="F9085" s="3">
        <f t="shared" si="1416"/>
        <v>1289.4574600000001</v>
      </c>
      <c r="G9085" s="8">
        <f t="shared" si="1419"/>
        <v>0</v>
      </c>
      <c r="H9085" s="7">
        <f t="shared" si="1411"/>
        <v>0</v>
      </c>
      <c r="I9085" s="7">
        <f t="shared" si="1412"/>
        <v>0</v>
      </c>
      <c r="J9085">
        <f t="shared" si="1413"/>
        <v>0</v>
      </c>
      <c r="K9085">
        <f t="shared" si="1417"/>
        <v>0</v>
      </c>
      <c r="L9085">
        <f t="shared" si="1414"/>
        <v>0</v>
      </c>
      <c r="M9085" s="66" t="str">
        <f t="shared" si="1420"/>
        <v xml:space="preserve"> </v>
      </c>
    </row>
    <row r="9086" spans="1:13" x14ac:dyDescent="0.25">
      <c r="A9086" s="25">
        <f t="shared" si="1418"/>
        <v>9086</v>
      </c>
      <c r="B9086" s="35">
        <f>+INDEX(Исходные_данные!A:Z,A9086+$X$32-1,$X$30)</f>
        <v>0</v>
      </c>
      <c r="C9086" s="25">
        <f>+IFERROR(_xlfn.NUMBERVALUE(INDEX(Исходные_данные!A:Z,A9086+$X$32-1,$X$31),"."),0)</f>
        <v>0</v>
      </c>
      <c r="D9086" s="51"/>
      <c r="E9086" s="3">
        <f t="shared" si="1415"/>
        <v>1289.4580000000001</v>
      </c>
      <c r="F9086" s="3">
        <f t="shared" si="1416"/>
        <v>1289.4574600000001</v>
      </c>
      <c r="G9086" s="8">
        <f t="shared" si="1419"/>
        <v>0</v>
      </c>
      <c r="H9086" s="7">
        <f t="shared" si="1411"/>
        <v>0</v>
      </c>
      <c r="I9086" s="7">
        <f t="shared" si="1412"/>
        <v>0</v>
      </c>
      <c r="J9086">
        <f t="shared" si="1413"/>
        <v>0</v>
      </c>
      <c r="K9086">
        <f t="shared" si="1417"/>
        <v>0</v>
      </c>
      <c r="L9086">
        <f t="shared" si="1414"/>
        <v>0</v>
      </c>
      <c r="M9086" s="66" t="str">
        <f t="shared" si="1420"/>
        <v xml:space="preserve"> </v>
      </c>
    </row>
    <row r="9087" spans="1:13" x14ac:dyDescent="0.25">
      <c r="A9087" s="25">
        <f t="shared" si="1418"/>
        <v>9087</v>
      </c>
      <c r="B9087" s="35">
        <f>+INDEX(Исходные_данные!A:Z,A9087+$X$32-1,$X$30)</f>
        <v>0</v>
      </c>
      <c r="C9087" s="25">
        <f>+IFERROR(_xlfn.NUMBERVALUE(INDEX(Исходные_данные!A:Z,A9087+$X$32-1,$X$31),"."),0)</f>
        <v>0</v>
      </c>
      <c r="D9087" s="51"/>
      <c r="E9087" s="3">
        <f t="shared" si="1415"/>
        <v>1289.4580000000001</v>
      </c>
      <c r="F9087" s="3">
        <f t="shared" si="1416"/>
        <v>1289.4574600000001</v>
      </c>
      <c r="G9087" s="8">
        <f t="shared" si="1419"/>
        <v>0</v>
      </c>
      <c r="H9087" s="7">
        <f t="shared" si="1411"/>
        <v>0</v>
      </c>
      <c r="I9087" s="7">
        <f t="shared" si="1412"/>
        <v>0</v>
      </c>
      <c r="J9087">
        <f t="shared" si="1413"/>
        <v>0</v>
      </c>
      <c r="K9087">
        <f t="shared" si="1417"/>
        <v>0</v>
      </c>
      <c r="L9087">
        <f t="shared" si="1414"/>
        <v>0</v>
      </c>
      <c r="M9087" s="66" t="str">
        <f t="shared" si="1420"/>
        <v xml:space="preserve"> </v>
      </c>
    </row>
    <row r="9088" spans="1:13" x14ac:dyDescent="0.25">
      <c r="A9088" s="25">
        <f t="shared" si="1418"/>
        <v>9088</v>
      </c>
      <c r="B9088" s="35">
        <f>+INDEX(Исходные_данные!A:Z,A9088+$X$32-1,$X$30)</f>
        <v>0</v>
      </c>
      <c r="C9088" s="25">
        <f>+IFERROR(_xlfn.NUMBERVALUE(INDEX(Исходные_данные!A:Z,A9088+$X$32-1,$X$31),"."),0)</f>
        <v>0</v>
      </c>
      <c r="D9088" s="51"/>
      <c r="E9088" s="3">
        <f t="shared" si="1415"/>
        <v>1289.4580000000001</v>
      </c>
      <c r="F9088" s="3">
        <f t="shared" si="1416"/>
        <v>1289.4574600000001</v>
      </c>
      <c r="G9088" s="8">
        <f t="shared" si="1419"/>
        <v>0</v>
      </c>
      <c r="H9088" s="7">
        <f t="shared" si="1411"/>
        <v>0</v>
      </c>
      <c r="I9088" s="7">
        <f t="shared" si="1412"/>
        <v>0</v>
      </c>
      <c r="J9088">
        <f t="shared" si="1413"/>
        <v>0</v>
      </c>
      <c r="K9088">
        <f t="shared" si="1417"/>
        <v>0</v>
      </c>
      <c r="L9088">
        <f t="shared" si="1414"/>
        <v>0</v>
      </c>
      <c r="M9088" s="66" t="str">
        <f t="shared" si="1420"/>
        <v xml:space="preserve"> </v>
      </c>
    </row>
    <row r="9089" spans="1:13" x14ac:dyDescent="0.25">
      <c r="A9089" s="25">
        <f t="shared" si="1418"/>
        <v>9089</v>
      </c>
      <c r="B9089" s="35">
        <f>+INDEX(Исходные_данные!A:Z,A9089+$X$32-1,$X$30)</f>
        <v>0</v>
      </c>
      <c r="C9089" s="25">
        <f>+IFERROR(_xlfn.NUMBERVALUE(INDEX(Исходные_данные!A:Z,A9089+$X$32-1,$X$31),"."),0)</f>
        <v>0</v>
      </c>
      <c r="D9089" s="51"/>
      <c r="E9089" s="3">
        <f t="shared" si="1415"/>
        <v>1289.4580000000001</v>
      </c>
      <c r="F9089" s="3">
        <f t="shared" si="1416"/>
        <v>1289.4574600000001</v>
      </c>
      <c r="G9089" s="8">
        <f t="shared" si="1419"/>
        <v>0</v>
      </c>
      <c r="H9089" s="7">
        <f t="shared" ref="H9089:H9152" si="1421">IF(G9089&gt;$X$35,C9089,0)</f>
        <v>0</v>
      </c>
      <c r="I9089" s="7">
        <f t="shared" ref="I9089:I9152" si="1422">IF(AND(A9089&gt;$Q$25,A9089&lt;=$Q$25+$T$25),1,0)</f>
        <v>0</v>
      </c>
      <c r="J9089">
        <f t="shared" ref="J9089:J9152" si="1423">IF(I9089=1,IF(H9089*$W$47&lt;=$X$48,H9089*$W$47,0),0)</f>
        <v>0</v>
      </c>
      <c r="K9089">
        <f t="shared" si="1417"/>
        <v>0</v>
      </c>
      <c r="L9089">
        <f t="shared" ref="L9089:L9152" si="1424">+IF(I9089=1,IF(H9089*$W$47&lt;=$X$48,0,$X$48),0)</f>
        <v>0</v>
      </c>
      <c r="M9089" s="66" t="str">
        <f t="shared" si="1420"/>
        <v xml:space="preserve"> </v>
      </c>
    </row>
    <row r="9090" spans="1:13" x14ac:dyDescent="0.25">
      <c r="A9090" s="25">
        <f t="shared" si="1418"/>
        <v>9090</v>
      </c>
      <c r="B9090" s="35">
        <f>+INDEX(Исходные_данные!A:Z,A9090+$X$32-1,$X$30)</f>
        <v>0</v>
      </c>
      <c r="C9090" s="25">
        <f>+IFERROR(_xlfn.NUMBERVALUE(INDEX(Исходные_данные!A:Z,A9090+$X$32-1,$X$31),"."),0)</f>
        <v>0</v>
      </c>
      <c r="D9090" s="51"/>
      <c r="E9090" s="3">
        <f t="shared" ref="E9090:E9153" si="1425">+IFERROR(IF(_xlfn.NUMBERVALUE(B9090,".")&lt;E9089,E9089,_xlfn.NUMBERVALUE(B9090,".")),E9089)</f>
        <v>1289.4580000000001</v>
      </c>
      <c r="F9090" s="3">
        <f t="shared" ref="F9090:F9153" si="1426">(E9090-$X$45*$X$44)/IF($X$44&lt;&gt;0,ABS($X$44),1)*$X$39</f>
        <v>1289.4574600000001</v>
      </c>
      <c r="G9090" s="8">
        <f t="shared" si="1419"/>
        <v>0</v>
      </c>
      <c r="H9090" s="7">
        <f t="shared" si="1421"/>
        <v>0</v>
      </c>
      <c r="I9090" s="7">
        <f t="shared" si="1422"/>
        <v>0</v>
      </c>
      <c r="J9090">
        <f t="shared" si="1423"/>
        <v>0</v>
      </c>
      <c r="K9090">
        <f t="shared" ref="K9090:K9153" si="1427">+J9090/100</f>
        <v>0</v>
      </c>
      <c r="L9090">
        <f t="shared" si="1424"/>
        <v>0</v>
      </c>
      <c r="M9090" s="66" t="str">
        <f t="shared" si="1420"/>
        <v xml:space="preserve"> </v>
      </c>
    </row>
    <row r="9091" spans="1:13" x14ac:dyDescent="0.25">
      <c r="A9091" s="25">
        <f t="shared" ref="A9091:A9154" si="1428">+A9090+1</f>
        <v>9091</v>
      </c>
      <c r="B9091" s="35">
        <f>+INDEX(Исходные_данные!A:Z,A9091+$X$32-1,$X$30)</f>
        <v>0</v>
      </c>
      <c r="C9091" s="25">
        <f>+IFERROR(_xlfn.NUMBERVALUE(INDEX(Исходные_данные!A:Z,A9091+$X$32-1,$X$31),"."),0)</f>
        <v>0</v>
      </c>
      <c r="D9091" s="51"/>
      <c r="E9091" s="3">
        <f t="shared" si="1425"/>
        <v>1289.4580000000001</v>
      </c>
      <c r="F9091" s="3">
        <f t="shared" si="1426"/>
        <v>1289.4574600000001</v>
      </c>
      <c r="G9091" s="8">
        <f t="shared" ref="G9091:G9154" si="1429">+IF(E9091=E9090,0,_xlfn.NUMBERVALUE(C9091,".")/O$56*100)</f>
        <v>0</v>
      </c>
      <c r="H9091" s="7">
        <f t="shared" si="1421"/>
        <v>0</v>
      </c>
      <c r="I9091" s="7">
        <f t="shared" si="1422"/>
        <v>0</v>
      </c>
      <c r="J9091">
        <f t="shared" si="1423"/>
        <v>0</v>
      </c>
      <c r="K9091">
        <f t="shared" si="1427"/>
        <v>0</v>
      </c>
      <c r="L9091">
        <f t="shared" si="1424"/>
        <v>0</v>
      </c>
      <c r="M9091" s="66" t="str">
        <f t="shared" si="1420"/>
        <v xml:space="preserve"> </v>
      </c>
    </row>
    <row r="9092" spans="1:13" x14ac:dyDescent="0.25">
      <c r="A9092" s="25">
        <f t="shared" si="1428"/>
        <v>9092</v>
      </c>
      <c r="B9092" s="35">
        <f>+INDEX(Исходные_данные!A:Z,A9092+$X$32-1,$X$30)</f>
        <v>0</v>
      </c>
      <c r="C9092" s="25">
        <f>+IFERROR(_xlfn.NUMBERVALUE(INDEX(Исходные_данные!A:Z,A9092+$X$32-1,$X$31),"."),0)</f>
        <v>0</v>
      </c>
      <c r="D9092" s="51"/>
      <c r="E9092" s="3">
        <f t="shared" si="1425"/>
        <v>1289.4580000000001</v>
      </c>
      <c r="F9092" s="3">
        <f t="shared" si="1426"/>
        <v>1289.4574600000001</v>
      </c>
      <c r="G9092" s="8">
        <f t="shared" si="1429"/>
        <v>0</v>
      </c>
      <c r="H9092" s="7">
        <f t="shared" si="1421"/>
        <v>0</v>
      </c>
      <c r="I9092" s="7">
        <f t="shared" si="1422"/>
        <v>0</v>
      </c>
      <c r="J9092">
        <f t="shared" si="1423"/>
        <v>0</v>
      </c>
      <c r="K9092">
        <f t="shared" si="1427"/>
        <v>0</v>
      </c>
      <c r="L9092">
        <f t="shared" si="1424"/>
        <v>0</v>
      </c>
      <c r="M9092" s="66" t="str">
        <f t="shared" si="1420"/>
        <v xml:space="preserve"> </v>
      </c>
    </row>
    <row r="9093" spans="1:13" x14ac:dyDescent="0.25">
      <c r="A9093" s="25">
        <f t="shared" si="1428"/>
        <v>9093</v>
      </c>
      <c r="B9093" s="35">
        <f>+INDEX(Исходные_данные!A:Z,A9093+$X$32-1,$X$30)</f>
        <v>0</v>
      </c>
      <c r="C9093" s="25">
        <f>+IFERROR(_xlfn.NUMBERVALUE(INDEX(Исходные_данные!A:Z,A9093+$X$32-1,$X$31),"."),0)</f>
        <v>0</v>
      </c>
      <c r="D9093" s="51"/>
      <c r="E9093" s="3">
        <f t="shared" si="1425"/>
        <v>1289.4580000000001</v>
      </c>
      <c r="F9093" s="3">
        <f t="shared" si="1426"/>
        <v>1289.4574600000001</v>
      </c>
      <c r="G9093" s="8">
        <f t="shared" si="1429"/>
        <v>0</v>
      </c>
      <c r="H9093" s="7">
        <f t="shared" si="1421"/>
        <v>0</v>
      </c>
      <c r="I9093" s="7">
        <f t="shared" si="1422"/>
        <v>0</v>
      </c>
      <c r="J9093">
        <f t="shared" si="1423"/>
        <v>0</v>
      </c>
      <c r="K9093">
        <f t="shared" si="1427"/>
        <v>0</v>
      </c>
      <c r="L9093">
        <f t="shared" si="1424"/>
        <v>0</v>
      </c>
      <c r="M9093" s="66" t="str">
        <f t="shared" si="1420"/>
        <v xml:space="preserve"> </v>
      </c>
    </row>
    <row r="9094" spans="1:13" x14ac:dyDescent="0.25">
      <c r="A9094" s="25">
        <f t="shared" si="1428"/>
        <v>9094</v>
      </c>
      <c r="B9094" s="35">
        <f>+INDEX(Исходные_данные!A:Z,A9094+$X$32-1,$X$30)</f>
        <v>0</v>
      </c>
      <c r="C9094" s="25">
        <f>+IFERROR(_xlfn.NUMBERVALUE(INDEX(Исходные_данные!A:Z,A9094+$X$32-1,$X$31),"."),0)</f>
        <v>0</v>
      </c>
      <c r="D9094" s="51"/>
      <c r="E9094" s="3">
        <f t="shared" si="1425"/>
        <v>1289.4580000000001</v>
      </c>
      <c r="F9094" s="3">
        <f t="shared" si="1426"/>
        <v>1289.4574600000001</v>
      </c>
      <c r="G9094" s="8">
        <f t="shared" si="1429"/>
        <v>0</v>
      </c>
      <c r="H9094" s="7">
        <f t="shared" si="1421"/>
        <v>0</v>
      </c>
      <c r="I9094" s="7">
        <f t="shared" si="1422"/>
        <v>0</v>
      </c>
      <c r="J9094">
        <f t="shared" si="1423"/>
        <v>0</v>
      </c>
      <c r="K9094">
        <f t="shared" si="1427"/>
        <v>0</v>
      </c>
      <c r="L9094">
        <f t="shared" si="1424"/>
        <v>0</v>
      </c>
      <c r="M9094" s="66" t="str">
        <f t="shared" si="1420"/>
        <v xml:space="preserve"> </v>
      </c>
    </row>
    <row r="9095" spans="1:13" x14ac:dyDescent="0.25">
      <c r="A9095" s="25">
        <f t="shared" si="1428"/>
        <v>9095</v>
      </c>
      <c r="B9095" s="35">
        <f>+INDEX(Исходные_данные!A:Z,A9095+$X$32-1,$X$30)</f>
        <v>0</v>
      </c>
      <c r="C9095" s="25">
        <f>+IFERROR(_xlfn.NUMBERVALUE(INDEX(Исходные_данные!A:Z,A9095+$X$32-1,$X$31),"."),0)</f>
        <v>0</v>
      </c>
      <c r="D9095" s="51"/>
      <c r="E9095" s="3">
        <f t="shared" si="1425"/>
        <v>1289.4580000000001</v>
      </c>
      <c r="F9095" s="3">
        <f t="shared" si="1426"/>
        <v>1289.4574600000001</v>
      </c>
      <c r="G9095" s="8">
        <f t="shared" si="1429"/>
        <v>0</v>
      </c>
      <c r="H9095" s="7">
        <f t="shared" si="1421"/>
        <v>0</v>
      </c>
      <c r="I9095" s="7">
        <f t="shared" si="1422"/>
        <v>0</v>
      </c>
      <c r="J9095">
        <f t="shared" si="1423"/>
        <v>0</v>
      </c>
      <c r="K9095">
        <f t="shared" si="1427"/>
        <v>0</v>
      </c>
      <c r="L9095">
        <f t="shared" si="1424"/>
        <v>0</v>
      </c>
      <c r="M9095" s="66" t="str">
        <f t="shared" si="1420"/>
        <v xml:space="preserve"> </v>
      </c>
    </row>
    <row r="9096" spans="1:13" x14ac:dyDescent="0.25">
      <c r="A9096" s="25">
        <f t="shared" si="1428"/>
        <v>9096</v>
      </c>
      <c r="B9096" s="35">
        <f>+INDEX(Исходные_данные!A:Z,A9096+$X$32-1,$X$30)</f>
        <v>0</v>
      </c>
      <c r="C9096" s="25">
        <f>+IFERROR(_xlfn.NUMBERVALUE(INDEX(Исходные_данные!A:Z,A9096+$X$32-1,$X$31),"."),0)</f>
        <v>0</v>
      </c>
      <c r="D9096" s="51"/>
      <c r="E9096" s="3">
        <f t="shared" si="1425"/>
        <v>1289.4580000000001</v>
      </c>
      <c r="F9096" s="3">
        <f t="shared" si="1426"/>
        <v>1289.4574600000001</v>
      </c>
      <c r="G9096" s="8">
        <f t="shared" si="1429"/>
        <v>0</v>
      </c>
      <c r="H9096" s="7">
        <f t="shared" si="1421"/>
        <v>0</v>
      </c>
      <c r="I9096" s="7">
        <f t="shared" si="1422"/>
        <v>0</v>
      </c>
      <c r="J9096">
        <f t="shared" si="1423"/>
        <v>0</v>
      </c>
      <c r="K9096">
        <f t="shared" si="1427"/>
        <v>0</v>
      </c>
      <c r="L9096">
        <f t="shared" si="1424"/>
        <v>0</v>
      </c>
      <c r="M9096" s="66" t="str">
        <f t="shared" si="1420"/>
        <v xml:space="preserve"> </v>
      </c>
    </row>
    <row r="9097" spans="1:13" x14ac:dyDescent="0.25">
      <c r="A9097" s="25">
        <f t="shared" si="1428"/>
        <v>9097</v>
      </c>
      <c r="B9097" s="35">
        <f>+INDEX(Исходные_данные!A:Z,A9097+$X$32-1,$X$30)</f>
        <v>0</v>
      </c>
      <c r="C9097" s="25">
        <f>+IFERROR(_xlfn.NUMBERVALUE(INDEX(Исходные_данные!A:Z,A9097+$X$32-1,$X$31),"."),0)</f>
        <v>0</v>
      </c>
      <c r="D9097" s="51"/>
      <c r="E9097" s="3">
        <f t="shared" si="1425"/>
        <v>1289.4580000000001</v>
      </c>
      <c r="F9097" s="3">
        <f t="shared" si="1426"/>
        <v>1289.4574600000001</v>
      </c>
      <c r="G9097" s="8">
        <f t="shared" si="1429"/>
        <v>0</v>
      </c>
      <c r="H9097" s="7">
        <f t="shared" si="1421"/>
        <v>0</v>
      </c>
      <c r="I9097" s="7">
        <f t="shared" si="1422"/>
        <v>0</v>
      </c>
      <c r="J9097">
        <f t="shared" si="1423"/>
        <v>0</v>
      </c>
      <c r="K9097">
        <f t="shared" si="1427"/>
        <v>0</v>
      </c>
      <c r="L9097">
        <f t="shared" si="1424"/>
        <v>0</v>
      </c>
      <c r="M9097" s="66" t="str">
        <f t="shared" si="1420"/>
        <v xml:space="preserve"> </v>
      </c>
    </row>
    <row r="9098" spans="1:13" x14ac:dyDescent="0.25">
      <c r="A9098" s="25">
        <f t="shared" si="1428"/>
        <v>9098</v>
      </c>
      <c r="B9098" s="35">
        <f>+INDEX(Исходные_данные!A:Z,A9098+$X$32-1,$X$30)</f>
        <v>0</v>
      </c>
      <c r="C9098" s="25">
        <f>+IFERROR(_xlfn.NUMBERVALUE(INDEX(Исходные_данные!A:Z,A9098+$X$32-1,$X$31),"."),0)</f>
        <v>0</v>
      </c>
      <c r="D9098" s="51"/>
      <c r="E9098" s="3">
        <f t="shared" si="1425"/>
        <v>1289.4580000000001</v>
      </c>
      <c r="F9098" s="3">
        <f t="shared" si="1426"/>
        <v>1289.4574600000001</v>
      </c>
      <c r="G9098" s="8">
        <f t="shared" si="1429"/>
        <v>0</v>
      </c>
      <c r="H9098" s="7">
        <f t="shared" si="1421"/>
        <v>0</v>
      </c>
      <c r="I9098" s="7">
        <f t="shared" si="1422"/>
        <v>0</v>
      </c>
      <c r="J9098">
        <f t="shared" si="1423"/>
        <v>0</v>
      </c>
      <c r="K9098">
        <f t="shared" si="1427"/>
        <v>0</v>
      </c>
      <c r="L9098">
        <f t="shared" si="1424"/>
        <v>0</v>
      </c>
      <c r="M9098" s="66" t="str">
        <f t="shared" si="1420"/>
        <v xml:space="preserve"> </v>
      </c>
    </row>
    <row r="9099" spans="1:13" x14ac:dyDescent="0.25">
      <c r="A9099" s="25">
        <f t="shared" si="1428"/>
        <v>9099</v>
      </c>
      <c r="B9099" s="35">
        <f>+INDEX(Исходные_данные!A:Z,A9099+$X$32-1,$X$30)</f>
        <v>0</v>
      </c>
      <c r="C9099" s="25">
        <f>+IFERROR(_xlfn.NUMBERVALUE(INDEX(Исходные_данные!A:Z,A9099+$X$32-1,$X$31),"."),0)</f>
        <v>0</v>
      </c>
      <c r="D9099" s="51"/>
      <c r="E9099" s="3">
        <f t="shared" si="1425"/>
        <v>1289.4580000000001</v>
      </c>
      <c r="F9099" s="3">
        <f t="shared" si="1426"/>
        <v>1289.4574600000001</v>
      </c>
      <c r="G9099" s="8">
        <f t="shared" si="1429"/>
        <v>0</v>
      </c>
      <c r="H9099" s="7">
        <f t="shared" si="1421"/>
        <v>0</v>
      </c>
      <c r="I9099" s="7">
        <f t="shared" si="1422"/>
        <v>0</v>
      </c>
      <c r="J9099">
        <f t="shared" si="1423"/>
        <v>0</v>
      </c>
      <c r="K9099">
        <f t="shared" si="1427"/>
        <v>0</v>
      </c>
      <c r="L9099">
        <f t="shared" si="1424"/>
        <v>0</v>
      </c>
      <c r="M9099" s="66" t="str">
        <f t="shared" si="1420"/>
        <v xml:space="preserve"> </v>
      </c>
    </row>
    <row r="9100" spans="1:13" x14ac:dyDescent="0.25">
      <c r="A9100" s="25">
        <f t="shared" si="1428"/>
        <v>9100</v>
      </c>
      <c r="B9100" s="35">
        <f>+INDEX(Исходные_данные!A:Z,A9100+$X$32-1,$X$30)</f>
        <v>0</v>
      </c>
      <c r="C9100" s="25">
        <f>+IFERROR(_xlfn.NUMBERVALUE(INDEX(Исходные_данные!A:Z,A9100+$X$32-1,$X$31),"."),0)</f>
        <v>0</v>
      </c>
      <c r="D9100" s="51"/>
      <c r="E9100" s="3">
        <f t="shared" si="1425"/>
        <v>1289.4580000000001</v>
      </c>
      <c r="F9100" s="3">
        <f t="shared" si="1426"/>
        <v>1289.4574600000001</v>
      </c>
      <c r="G9100" s="8">
        <f t="shared" si="1429"/>
        <v>0</v>
      </c>
      <c r="H9100" s="7">
        <f t="shared" si="1421"/>
        <v>0</v>
      </c>
      <c r="I9100" s="7">
        <f t="shared" si="1422"/>
        <v>0</v>
      </c>
      <c r="J9100">
        <f t="shared" si="1423"/>
        <v>0</v>
      </c>
      <c r="K9100">
        <f t="shared" si="1427"/>
        <v>0</v>
      </c>
      <c r="L9100">
        <f t="shared" si="1424"/>
        <v>0</v>
      </c>
      <c r="M9100" s="66" t="str">
        <f t="shared" si="1420"/>
        <v xml:space="preserve"> </v>
      </c>
    </row>
    <row r="9101" spans="1:13" x14ac:dyDescent="0.25">
      <c r="A9101" s="25">
        <f t="shared" si="1428"/>
        <v>9101</v>
      </c>
      <c r="B9101" s="35">
        <f>+INDEX(Исходные_данные!A:Z,A9101+$X$32-1,$X$30)</f>
        <v>0</v>
      </c>
      <c r="C9101" s="25">
        <f>+IFERROR(_xlfn.NUMBERVALUE(INDEX(Исходные_данные!A:Z,A9101+$X$32-1,$X$31),"."),0)</f>
        <v>0</v>
      </c>
      <c r="D9101" s="51"/>
      <c r="E9101" s="3">
        <f t="shared" si="1425"/>
        <v>1289.4580000000001</v>
      </c>
      <c r="F9101" s="3">
        <f t="shared" si="1426"/>
        <v>1289.4574600000001</v>
      </c>
      <c r="G9101" s="8">
        <f t="shared" si="1429"/>
        <v>0</v>
      </c>
      <c r="H9101" s="7">
        <f t="shared" si="1421"/>
        <v>0</v>
      </c>
      <c r="I9101" s="7">
        <f t="shared" si="1422"/>
        <v>0</v>
      </c>
      <c r="J9101">
        <f t="shared" si="1423"/>
        <v>0</v>
      </c>
      <c r="K9101">
        <f t="shared" si="1427"/>
        <v>0</v>
      </c>
      <c r="L9101">
        <f t="shared" si="1424"/>
        <v>0</v>
      </c>
      <c r="M9101" s="66" t="str">
        <f t="shared" si="1420"/>
        <v xml:space="preserve"> </v>
      </c>
    </row>
    <row r="9102" spans="1:13" x14ac:dyDescent="0.25">
      <c r="A9102" s="25">
        <f t="shared" si="1428"/>
        <v>9102</v>
      </c>
      <c r="B9102" s="35">
        <f>+INDEX(Исходные_данные!A:Z,A9102+$X$32-1,$X$30)</f>
        <v>0</v>
      </c>
      <c r="C9102" s="25">
        <f>+IFERROR(_xlfn.NUMBERVALUE(INDEX(Исходные_данные!A:Z,A9102+$X$32-1,$X$31),"."),0)</f>
        <v>0</v>
      </c>
      <c r="D9102" s="51"/>
      <c r="E9102" s="3">
        <f t="shared" si="1425"/>
        <v>1289.4580000000001</v>
      </c>
      <c r="F9102" s="3">
        <f t="shared" si="1426"/>
        <v>1289.4574600000001</v>
      </c>
      <c r="G9102" s="8">
        <f t="shared" si="1429"/>
        <v>0</v>
      </c>
      <c r="H9102" s="7">
        <f t="shared" si="1421"/>
        <v>0</v>
      </c>
      <c r="I9102" s="7">
        <f t="shared" si="1422"/>
        <v>0</v>
      </c>
      <c r="J9102">
        <f t="shared" si="1423"/>
        <v>0</v>
      </c>
      <c r="K9102">
        <f t="shared" si="1427"/>
        <v>0</v>
      </c>
      <c r="L9102">
        <f t="shared" si="1424"/>
        <v>0</v>
      </c>
      <c r="M9102" s="66" t="str">
        <f t="shared" si="1420"/>
        <v xml:space="preserve"> </v>
      </c>
    </row>
    <row r="9103" spans="1:13" x14ac:dyDescent="0.25">
      <c r="A9103" s="25">
        <f t="shared" si="1428"/>
        <v>9103</v>
      </c>
      <c r="B9103" s="35">
        <f>+INDEX(Исходные_данные!A:Z,A9103+$X$32-1,$X$30)</f>
        <v>0</v>
      </c>
      <c r="C9103" s="25">
        <f>+IFERROR(_xlfn.NUMBERVALUE(INDEX(Исходные_данные!A:Z,A9103+$X$32-1,$X$31),"."),0)</f>
        <v>0</v>
      </c>
      <c r="D9103" s="51"/>
      <c r="E9103" s="3">
        <f t="shared" si="1425"/>
        <v>1289.4580000000001</v>
      </c>
      <c r="F9103" s="3">
        <f t="shared" si="1426"/>
        <v>1289.4574600000001</v>
      </c>
      <c r="G9103" s="8">
        <f t="shared" si="1429"/>
        <v>0</v>
      </c>
      <c r="H9103" s="7">
        <f t="shared" si="1421"/>
        <v>0</v>
      </c>
      <c r="I9103" s="7">
        <f t="shared" si="1422"/>
        <v>0</v>
      </c>
      <c r="J9103">
        <f t="shared" si="1423"/>
        <v>0</v>
      </c>
      <c r="K9103">
        <f t="shared" si="1427"/>
        <v>0</v>
      </c>
      <c r="L9103">
        <f t="shared" si="1424"/>
        <v>0</v>
      </c>
      <c r="M9103" s="66" t="str">
        <f t="shared" si="1420"/>
        <v xml:space="preserve"> </v>
      </c>
    </row>
    <row r="9104" spans="1:13" x14ac:dyDescent="0.25">
      <c r="A9104" s="25">
        <f t="shared" si="1428"/>
        <v>9104</v>
      </c>
      <c r="B9104" s="35">
        <f>+INDEX(Исходные_данные!A:Z,A9104+$X$32-1,$X$30)</f>
        <v>0</v>
      </c>
      <c r="C9104" s="25">
        <f>+IFERROR(_xlfn.NUMBERVALUE(INDEX(Исходные_данные!A:Z,A9104+$X$32-1,$X$31),"."),0)</f>
        <v>0</v>
      </c>
      <c r="D9104" s="51"/>
      <c r="E9104" s="3">
        <f t="shared" si="1425"/>
        <v>1289.4580000000001</v>
      </c>
      <c r="F9104" s="3">
        <f t="shared" si="1426"/>
        <v>1289.4574600000001</v>
      </c>
      <c r="G9104" s="8">
        <f t="shared" si="1429"/>
        <v>0</v>
      </c>
      <c r="H9104" s="7">
        <f t="shared" si="1421"/>
        <v>0</v>
      </c>
      <c r="I9104" s="7">
        <f t="shared" si="1422"/>
        <v>0</v>
      </c>
      <c r="J9104">
        <f t="shared" si="1423"/>
        <v>0</v>
      </c>
      <c r="K9104">
        <f t="shared" si="1427"/>
        <v>0</v>
      </c>
      <c r="L9104">
        <f t="shared" si="1424"/>
        <v>0</v>
      </c>
      <c r="M9104" s="66" t="str">
        <f t="shared" si="1420"/>
        <v xml:space="preserve"> </v>
      </c>
    </row>
    <row r="9105" spans="1:13" x14ac:dyDescent="0.25">
      <c r="A9105" s="25">
        <f t="shared" si="1428"/>
        <v>9105</v>
      </c>
      <c r="B9105" s="35">
        <f>+INDEX(Исходные_данные!A:Z,A9105+$X$32-1,$X$30)</f>
        <v>0</v>
      </c>
      <c r="C9105" s="25">
        <f>+IFERROR(_xlfn.NUMBERVALUE(INDEX(Исходные_данные!A:Z,A9105+$X$32-1,$X$31),"."),0)</f>
        <v>0</v>
      </c>
      <c r="D9105" s="51"/>
      <c r="E9105" s="3">
        <f t="shared" si="1425"/>
        <v>1289.4580000000001</v>
      </c>
      <c r="F9105" s="3">
        <f t="shared" si="1426"/>
        <v>1289.4574600000001</v>
      </c>
      <c r="G9105" s="8">
        <f t="shared" si="1429"/>
        <v>0</v>
      </c>
      <c r="H9105" s="7">
        <f t="shared" si="1421"/>
        <v>0</v>
      </c>
      <c r="I9105" s="7">
        <f t="shared" si="1422"/>
        <v>0</v>
      </c>
      <c r="J9105">
        <f t="shared" si="1423"/>
        <v>0</v>
      </c>
      <c r="K9105">
        <f t="shared" si="1427"/>
        <v>0</v>
      </c>
      <c r="L9105">
        <f t="shared" si="1424"/>
        <v>0</v>
      </c>
      <c r="M9105" s="66" t="str">
        <f t="shared" si="1420"/>
        <v xml:space="preserve"> </v>
      </c>
    </row>
    <row r="9106" spans="1:13" x14ac:dyDescent="0.25">
      <c r="A9106" s="25">
        <f t="shared" si="1428"/>
        <v>9106</v>
      </c>
      <c r="B9106" s="35">
        <f>+INDEX(Исходные_данные!A:Z,A9106+$X$32-1,$X$30)</f>
        <v>0</v>
      </c>
      <c r="C9106" s="25">
        <f>+IFERROR(_xlfn.NUMBERVALUE(INDEX(Исходные_данные!A:Z,A9106+$X$32-1,$X$31),"."),0)</f>
        <v>0</v>
      </c>
      <c r="D9106" s="51"/>
      <c r="E9106" s="3">
        <f t="shared" si="1425"/>
        <v>1289.4580000000001</v>
      </c>
      <c r="F9106" s="3">
        <f t="shared" si="1426"/>
        <v>1289.4574600000001</v>
      </c>
      <c r="G9106" s="8">
        <f t="shared" si="1429"/>
        <v>0</v>
      </c>
      <c r="H9106" s="7">
        <f t="shared" si="1421"/>
        <v>0</v>
      </c>
      <c r="I9106" s="7">
        <f t="shared" si="1422"/>
        <v>0</v>
      </c>
      <c r="J9106">
        <f t="shared" si="1423"/>
        <v>0</v>
      </c>
      <c r="K9106">
        <f t="shared" si="1427"/>
        <v>0</v>
      </c>
      <c r="L9106">
        <f t="shared" si="1424"/>
        <v>0</v>
      </c>
      <c r="M9106" s="66" t="str">
        <f t="shared" si="1420"/>
        <v xml:space="preserve"> </v>
      </c>
    </row>
    <row r="9107" spans="1:13" x14ac:dyDescent="0.25">
      <c r="A9107" s="25">
        <f t="shared" si="1428"/>
        <v>9107</v>
      </c>
      <c r="B9107" s="35">
        <f>+INDEX(Исходные_данные!A:Z,A9107+$X$32-1,$X$30)</f>
        <v>0</v>
      </c>
      <c r="C9107" s="25">
        <f>+IFERROR(_xlfn.NUMBERVALUE(INDEX(Исходные_данные!A:Z,A9107+$X$32-1,$X$31),"."),0)</f>
        <v>0</v>
      </c>
      <c r="D9107" s="51"/>
      <c r="E9107" s="3">
        <f t="shared" si="1425"/>
        <v>1289.4580000000001</v>
      </c>
      <c r="F9107" s="3">
        <f t="shared" si="1426"/>
        <v>1289.4574600000001</v>
      </c>
      <c r="G9107" s="8">
        <f t="shared" si="1429"/>
        <v>0</v>
      </c>
      <c r="H9107" s="7">
        <f t="shared" si="1421"/>
        <v>0</v>
      </c>
      <c r="I9107" s="7">
        <f t="shared" si="1422"/>
        <v>0</v>
      </c>
      <c r="J9107">
        <f t="shared" si="1423"/>
        <v>0</v>
      </c>
      <c r="K9107">
        <f t="shared" si="1427"/>
        <v>0</v>
      </c>
      <c r="L9107">
        <f t="shared" si="1424"/>
        <v>0</v>
      </c>
      <c r="M9107" s="66" t="str">
        <f t="shared" si="1420"/>
        <v xml:space="preserve"> </v>
      </c>
    </row>
    <row r="9108" spans="1:13" x14ac:dyDescent="0.25">
      <c r="A9108" s="25">
        <f t="shared" si="1428"/>
        <v>9108</v>
      </c>
      <c r="B9108" s="35">
        <f>+INDEX(Исходные_данные!A:Z,A9108+$X$32-1,$X$30)</f>
        <v>0</v>
      </c>
      <c r="C9108" s="25">
        <f>+IFERROR(_xlfn.NUMBERVALUE(INDEX(Исходные_данные!A:Z,A9108+$X$32-1,$X$31),"."),0)</f>
        <v>0</v>
      </c>
      <c r="D9108" s="51"/>
      <c r="E9108" s="3">
        <f t="shared" si="1425"/>
        <v>1289.4580000000001</v>
      </c>
      <c r="F9108" s="3">
        <f t="shared" si="1426"/>
        <v>1289.4574600000001</v>
      </c>
      <c r="G9108" s="8">
        <f t="shared" si="1429"/>
        <v>0</v>
      </c>
      <c r="H9108" s="7">
        <f t="shared" si="1421"/>
        <v>0</v>
      </c>
      <c r="I9108" s="7">
        <f t="shared" si="1422"/>
        <v>0</v>
      </c>
      <c r="J9108">
        <f t="shared" si="1423"/>
        <v>0</v>
      </c>
      <c r="K9108">
        <f t="shared" si="1427"/>
        <v>0</v>
      </c>
      <c r="L9108">
        <f t="shared" si="1424"/>
        <v>0</v>
      </c>
      <c r="M9108" s="66" t="str">
        <f t="shared" si="1420"/>
        <v xml:space="preserve"> </v>
      </c>
    </row>
    <row r="9109" spans="1:13" x14ac:dyDescent="0.25">
      <c r="A9109" s="25">
        <f t="shared" si="1428"/>
        <v>9109</v>
      </c>
      <c r="B9109" s="35">
        <f>+INDEX(Исходные_данные!A:Z,A9109+$X$32-1,$X$30)</f>
        <v>0</v>
      </c>
      <c r="C9109" s="25">
        <f>+IFERROR(_xlfn.NUMBERVALUE(INDEX(Исходные_данные!A:Z,A9109+$X$32-1,$X$31),"."),0)</f>
        <v>0</v>
      </c>
      <c r="D9109" s="51"/>
      <c r="E9109" s="3">
        <f t="shared" si="1425"/>
        <v>1289.4580000000001</v>
      </c>
      <c r="F9109" s="3">
        <f t="shared" si="1426"/>
        <v>1289.4574600000001</v>
      </c>
      <c r="G9109" s="8">
        <f t="shared" si="1429"/>
        <v>0</v>
      </c>
      <c r="H9109" s="7">
        <f t="shared" si="1421"/>
        <v>0</v>
      </c>
      <c r="I9109" s="7">
        <f t="shared" si="1422"/>
        <v>0</v>
      </c>
      <c r="J9109">
        <f t="shared" si="1423"/>
        <v>0</v>
      </c>
      <c r="K9109">
        <f t="shared" si="1427"/>
        <v>0</v>
      </c>
      <c r="L9109">
        <f t="shared" si="1424"/>
        <v>0</v>
      </c>
      <c r="M9109" s="66" t="str">
        <f t="shared" si="1420"/>
        <v xml:space="preserve"> </v>
      </c>
    </row>
    <row r="9110" spans="1:13" x14ac:dyDescent="0.25">
      <c r="A9110" s="25">
        <f t="shared" si="1428"/>
        <v>9110</v>
      </c>
      <c r="B9110" s="35">
        <f>+INDEX(Исходные_данные!A:Z,A9110+$X$32-1,$X$30)</f>
        <v>0</v>
      </c>
      <c r="C9110" s="25">
        <f>+IFERROR(_xlfn.NUMBERVALUE(INDEX(Исходные_данные!A:Z,A9110+$X$32-1,$X$31),"."),0)</f>
        <v>0</v>
      </c>
      <c r="D9110" s="51"/>
      <c r="E9110" s="3">
        <f t="shared" si="1425"/>
        <v>1289.4580000000001</v>
      </c>
      <c r="F9110" s="3">
        <f t="shared" si="1426"/>
        <v>1289.4574600000001</v>
      </c>
      <c r="G9110" s="8">
        <f t="shared" si="1429"/>
        <v>0</v>
      </c>
      <c r="H9110" s="7">
        <f t="shared" si="1421"/>
        <v>0</v>
      </c>
      <c r="I9110" s="7">
        <f t="shared" si="1422"/>
        <v>0</v>
      </c>
      <c r="J9110">
        <f t="shared" si="1423"/>
        <v>0</v>
      </c>
      <c r="K9110">
        <f t="shared" si="1427"/>
        <v>0</v>
      </c>
      <c r="L9110">
        <f t="shared" si="1424"/>
        <v>0</v>
      </c>
      <c r="M9110" s="66" t="str">
        <f t="shared" si="1420"/>
        <v xml:space="preserve"> </v>
      </c>
    </row>
    <row r="9111" spans="1:13" x14ac:dyDescent="0.25">
      <c r="A9111" s="25">
        <f t="shared" si="1428"/>
        <v>9111</v>
      </c>
      <c r="B9111" s="35">
        <f>+INDEX(Исходные_данные!A:Z,A9111+$X$32-1,$X$30)</f>
        <v>0</v>
      </c>
      <c r="C9111" s="25">
        <f>+IFERROR(_xlfn.NUMBERVALUE(INDEX(Исходные_данные!A:Z,A9111+$X$32-1,$X$31),"."),0)</f>
        <v>0</v>
      </c>
      <c r="D9111" s="51"/>
      <c r="E9111" s="3">
        <f t="shared" si="1425"/>
        <v>1289.4580000000001</v>
      </c>
      <c r="F9111" s="3">
        <f t="shared" si="1426"/>
        <v>1289.4574600000001</v>
      </c>
      <c r="G9111" s="8">
        <f t="shared" si="1429"/>
        <v>0</v>
      </c>
      <c r="H9111" s="7">
        <f t="shared" si="1421"/>
        <v>0</v>
      </c>
      <c r="I9111" s="7">
        <f t="shared" si="1422"/>
        <v>0</v>
      </c>
      <c r="J9111">
        <f t="shared" si="1423"/>
        <v>0</v>
      </c>
      <c r="K9111">
        <f t="shared" si="1427"/>
        <v>0</v>
      </c>
      <c r="L9111">
        <f t="shared" si="1424"/>
        <v>0</v>
      </c>
      <c r="M9111" s="66" t="str">
        <f t="shared" si="1420"/>
        <v xml:space="preserve"> </v>
      </c>
    </row>
    <row r="9112" spans="1:13" x14ac:dyDescent="0.25">
      <c r="A9112" s="25">
        <f t="shared" si="1428"/>
        <v>9112</v>
      </c>
      <c r="B9112" s="35">
        <f>+INDEX(Исходные_данные!A:Z,A9112+$X$32-1,$X$30)</f>
        <v>0</v>
      </c>
      <c r="C9112" s="25">
        <f>+IFERROR(_xlfn.NUMBERVALUE(INDEX(Исходные_данные!A:Z,A9112+$X$32-1,$X$31),"."),0)</f>
        <v>0</v>
      </c>
      <c r="D9112" s="51"/>
      <c r="E9112" s="3">
        <f t="shared" si="1425"/>
        <v>1289.4580000000001</v>
      </c>
      <c r="F9112" s="3">
        <f t="shared" si="1426"/>
        <v>1289.4574600000001</v>
      </c>
      <c r="G9112" s="8">
        <f t="shared" si="1429"/>
        <v>0</v>
      </c>
      <c r="H9112" s="7">
        <f t="shared" si="1421"/>
        <v>0</v>
      </c>
      <c r="I9112" s="7">
        <f t="shared" si="1422"/>
        <v>0</v>
      </c>
      <c r="J9112">
        <f t="shared" si="1423"/>
        <v>0</v>
      </c>
      <c r="K9112">
        <f t="shared" si="1427"/>
        <v>0</v>
      </c>
      <c r="L9112">
        <f t="shared" si="1424"/>
        <v>0</v>
      </c>
      <c r="M9112" s="66" t="str">
        <f t="shared" si="1420"/>
        <v xml:space="preserve"> </v>
      </c>
    </row>
    <row r="9113" spans="1:13" x14ac:dyDescent="0.25">
      <c r="A9113" s="25">
        <f t="shared" si="1428"/>
        <v>9113</v>
      </c>
      <c r="B9113" s="35">
        <f>+INDEX(Исходные_данные!A:Z,A9113+$X$32-1,$X$30)</f>
        <v>0</v>
      </c>
      <c r="C9113" s="25">
        <f>+IFERROR(_xlfn.NUMBERVALUE(INDEX(Исходные_данные!A:Z,A9113+$X$32-1,$X$31),"."),0)</f>
        <v>0</v>
      </c>
      <c r="D9113" s="51"/>
      <c r="E9113" s="3">
        <f t="shared" si="1425"/>
        <v>1289.4580000000001</v>
      </c>
      <c r="F9113" s="3">
        <f t="shared" si="1426"/>
        <v>1289.4574600000001</v>
      </c>
      <c r="G9113" s="8">
        <f t="shared" si="1429"/>
        <v>0</v>
      </c>
      <c r="H9113" s="7">
        <f t="shared" si="1421"/>
        <v>0</v>
      </c>
      <c r="I9113" s="7">
        <f t="shared" si="1422"/>
        <v>0</v>
      </c>
      <c r="J9113">
        <f t="shared" si="1423"/>
        <v>0</v>
      </c>
      <c r="K9113">
        <f t="shared" si="1427"/>
        <v>0</v>
      </c>
      <c r="L9113">
        <f t="shared" si="1424"/>
        <v>0</v>
      </c>
      <c r="M9113" s="66" t="str">
        <f t="shared" si="1420"/>
        <v xml:space="preserve"> </v>
      </c>
    </row>
    <row r="9114" spans="1:13" x14ac:dyDescent="0.25">
      <c r="A9114" s="25">
        <f t="shared" si="1428"/>
        <v>9114</v>
      </c>
      <c r="B9114" s="35">
        <f>+INDEX(Исходные_данные!A:Z,A9114+$X$32-1,$X$30)</f>
        <v>0</v>
      </c>
      <c r="C9114" s="25">
        <f>+IFERROR(_xlfn.NUMBERVALUE(INDEX(Исходные_данные!A:Z,A9114+$X$32-1,$X$31),"."),0)</f>
        <v>0</v>
      </c>
      <c r="D9114" s="51"/>
      <c r="E9114" s="3">
        <f t="shared" si="1425"/>
        <v>1289.4580000000001</v>
      </c>
      <c r="F9114" s="3">
        <f t="shared" si="1426"/>
        <v>1289.4574600000001</v>
      </c>
      <c r="G9114" s="8">
        <f t="shared" si="1429"/>
        <v>0</v>
      </c>
      <c r="H9114" s="7">
        <f t="shared" si="1421"/>
        <v>0</v>
      </c>
      <c r="I9114" s="7">
        <f t="shared" si="1422"/>
        <v>0</v>
      </c>
      <c r="J9114">
        <f t="shared" si="1423"/>
        <v>0</v>
      </c>
      <c r="K9114">
        <f t="shared" si="1427"/>
        <v>0</v>
      </c>
      <c r="L9114">
        <f t="shared" si="1424"/>
        <v>0</v>
      </c>
      <c r="M9114" s="66" t="str">
        <f t="shared" si="1420"/>
        <v xml:space="preserve"> </v>
      </c>
    </row>
    <row r="9115" spans="1:13" x14ac:dyDescent="0.25">
      <c r="A9115" s="25">
        <f t="shared" si="1428"/>
        <v>9115</v>
      </c>
      <c r="B9115" s="35">
        <f>+INDEX(Исходные_данные!A:Z,A9115+$X$32-1,$X$30)</f>
        <v>0</v>
      </c>
      <c r="C9115" s="25">
        <f>+IFERROR(_xlfn.NUMBERVALUE(INDEX(Исходные_данные!A:Z,A9115+$X$32-1,$X$31),"."),0)</f>
        <v>0</v>
      </c>
      <c r="D9115" s="51"/>
      <c r="E9115" s="3">
        <f t="shared" si="1425"/>
        <v>1289.4580000000001</v>
      </c>
      <c r="F9115" s="3">
        <f t="shared" si="1426"/>
        <v>1289.4574600000001</v>
      </c>
      <c r="G9115" s="8">
        <f t="shared" si="1429"/>
        <v>0</v>
      </c>
      <c r="H9115" s="7">
        <f t="shared" si="1421"/>
        <v>0</v>
      </c>
      <c r="I9115" s="7">
        <f t="shared" si="1422"/>
        <v>0</v>
      </c>
      <c r="J9115">
        <f t="shared" si="1423"/>
        <v>0</v>
      </c>
      <c r="K9115">
        <f t="shared" si="1427"/>
        <v>0</v>
      </c>
      <c r="L9115">
        <f t="shared" si="1424"/>
        <v>0</v>
      </c>
      <c r="M9115" s="66" t="str">
        <f t="shared" si="1420"/>
        <v xml:space="preserve"> </v>
      </c>
    </row>
    <row r="9116" spans="1:13" x14ac:dyDescent="0.25">
      <c r="A9116" s="25">
        <f t="shared" si="1428"/>
        <v>9116</v>
      </c>
      <c r="B9116" s="35">
        <f>+INDEX(Исходные_данные!A:Z,A9116+$X$32-1,$X$30)</f>
        <v>0</v>
      </c>
      <c r="C9116" s="25">
        <f>+IFERROR(_xlfn.NUMBERVALUE(INDEX(Исходные_данные!A:Z,A9116+$X$32-1,$X$31),"."),0)</f>
        <v>0</v>
      </c>
      <c r="D9116" s="51"/>
      <c r="E9116" s="3">
        <f t="shared" si="1425"/>
        <v>1289.4580000000001</v>
      </c>
      <c r="F9116" s="3">
        <f t="shared" si="1426"/>
        <v>1289.4574600000001</v>
      </c>
      <c r="G9116" s="8">
        <f t="shared" si="1429"/>
        <v>0</v>
      </c>
      <c r="H9116" s="7">
        <f t="shared" si="1421"/>
        <v>0</v>
      </c>
      <c r="I9116" s="7">
        <f t="shared" si="1422"/>
        <v>0</v>
      </c>
      <c r="J9116">
        <f t="shared" si="1423"/>
        <v>0</v>
      </c>
      <c r="K9116">
        <f t="shared" si="1427"/>
        <v>0</v>
      </c>
      <c r="L9116">
        <f t="shared" si="1424"/>
        <v>0</v>
      </c>
      <c r="M9116" s="66" t="str">
        <f t="shared" ref="M9116:M9179" si="1430">IF(AC9131=1,"",+CONCATENATE(IF($AC$43=1,CONCATENATE(D9116," "),""),IF($AC$44=1,CONCATENATE(E9116," (",TEXT(G9116,"0,0"),"%)"),"")))</f>
        <v xml:space="preserve"> </v>
      </c>
    </row>
    <row r="9117" spans="1:13" x14ac:dyDescent="0.25">
      <c r="A9117" s="25">
        <f t="shared" si="1428"/>
        <v>9117</v>
      </c>
      <c r="B9117" s="35">
        <f>+INDEX(Исходные_данные!A:Z,A9117+$X$32-1,$X$30)</f>
        <v>0</v>
      </c>
      <c r="C9117" s="25">
        <f>+IFERROR(_xlfn.NUMBERVALUE(INDEX(Исходные_данные!A:Z,A9117+$X$32-1,$X$31),"."),0)</f>
        <v>0</v>
      </c>
      <c r="D9117" s="51"/>
      <c r="E9117" s="3">
        <f t="shared" si="1425"/>
        <v>1289.4580000000001</v>
      </c>
      <c r="F9117" s="3">
        <f t="shared" si="1426"/>
        <v>1289.4574600000001</v>
      </c>
      <c r="G9117" s="8">
        <f t="shared" si="1429"/>
        <v>0</v>
      </c>
      <c r="H9117" s="7">
        <f t="shared" si="1421"/>
        <v>0</v>
      </c>
      <c r="I9117" s="7">
        <f t="shared" si="1422"/>
        <v>0</v>
      </c>
      <c r="J9117">
        <f t="shared" si="1423"/>
        <v>0</v>
      </c>
      <c r="K9117">
        <f t="shared" si="1427"/>
        <v>0</v>
      </c>
      <c r="L9117">
        <f t="shared" si="1424"/>
        <v>0</v>
      </c>
      <c r="M9117" s="66" t="str">
        <f t="shared" si="1430"/>
        <v xml:space="preserve"> </v>
      </c>
    </row>
    <row r="9118" spans="1:13" x14ac:dyDescent="0.25">
      <c r="A9118" s="25">
        <f t="shared" si="1428"/>
        <v>9118</v>
      </c>
      <c r="B9118" s="35">
        <f>+INDEX(Исходные_данные!A:Z,A9118+$X$32-1,$X$30)</f>
        <v>0</v>
      </c>
      <c r="C9118" s="25">
        <f>+IFERROR(_xlfn.NUMBERVALUE(INDEX(Исходные_данные!A:Z,A9118+$X$32-1,$X$31),"."),0)</f>
        <v>0</v>
      </c>
      <c r="D9118" s="51"/>
      <c r="E9118" s="3">
        <f t="shared" si="1425"/>
        <v>1289.4580000000001</v>
      </c>
      <c r="F9118" s="3">
        <f t="shared" si="1426"/>
        <v>1289.4574600000001</v>
      </c>
      <c r="G9118" s="8">
        <f t="shared" si="1429"/>
        <v>0</v>
      </c>
      <c r="H9118" s="7">
        <f t="shared" si="1421"/>
        <v>0</v>
      </c>
      <c r="I9118" s="7">
        <f t="shared" si="1422"/>
        <v>0</v>
      </c>
      <c r="J9118">
        <f t="shared" si="1423"/>
        <v>0</v>
      </c>
      <c r="K9118">
        <f t="shared" si="1427"/>
        <v>0</v>
      </c>
      <c r="L9118">
        <f t="shared" si="1424"/>
        <v>0</v>
      </c>
      <c r="M9118" s="66" t="str">
        <f t="shared" si="1430"/>
        <v xml:space="preserve"> </v>
      </c>
    </row>
    <row r="9119" spans="1:13" x14ac:dyDescent="0.25">
      <c r="A9119" s="25">
        <f t="shared" si="1428"/>
        <v>9119</v>
      </c>
      <c r="B9119" s="35">
        <f>+INDEX(Исходные_данные!A:Z,A9119+$X$32-1,$X$30)</f>
        <v>0</v>
      </c>
      <c r="C9119" s="25">
        <f>+IFERROR(_xlfn.NUMBERVALUE(INDEX(Исходные_данные!A:Z,A9119+$X$32-1,$X$31),"."),0)</f>
        <v>0</v>
      </c>
      <c r="D9119" s="51"/>
      <c r="E9119" s="3">
        <f t="shared" si="1425"/>
        <v>1289.4580000000001</v>
      </c>
      <c r="F9119" s="3">
        <f t="shared" si="1426"/>
        <v>1289.4574600000001</v>
      </c>
      <c r="G9119" s="8">
        <f t="shared" si="1429"/>
        <v>0</v>
      </c>
      <c r="H9119" s="7">
        <f t="shared" si="1421"/>
        <v>0</v>
      </c>
      <c r="I9119" s="7">
        <f t="shared" si="1422"/>
        <v>0</v>
      </c>
      <c r="J9119">
        <f t="shared" si="1423"/>
        <v>0</v>
      </c>
      <c r="K9119">
        <f t="shared" si="1427"/>
        <v>0</v>
      </c>
      <c r="L9119">
        <f t="shared" si="1424"/>
        <v>0</v>
      </c>
      <c r="M9119" s="66" t="str">
        <f t="shared" si="1430"/>
        <v xml:space="preserve"> </v>
      </c>
    </row>
    <row r="9120" spans="1:13" x14ac:dyDescent="0.25">
      <c r="A9120" s="25">
        <f t="shared" si="1428"/>
        <v>9120</v>
      </c>
      <c r="B9120" s="35">
        <f>+INDEX(Исходные_данные!A:Z,A9120+$X$32-1,$X$30)</f>
        <v>0</v>
      </c>
      <c r="C9120" s="25">
        <f>+IFERROR(_xlfn.NUMBERVALUE(INDEX(Исходные_данные!A:Z,A9120+$X$32-1,$X$31),"."),0)</f>
        <v>0</v>
      </c>
      <c r="D9120" s="51"/>
      <c r="E9120" s="3">
        <f t="shared" si="1425"/>
        <v>1289.4580000000001</v>
      </c>
      <c r="F9120" s="3">
        <f t="shared" si="1426"/>
        <v>1289.4574600000001</v>
      </c>
      <c r="G9120" s="8">
        <f t="shared" si="1429"/>
        <v>0</v>
      </c>
      <c r="H9120" s="7">
        <f t="shared" si="1421"/>
        <v>0</v>
      </c>
      <c r="I9120" s="7">
        <f t="shared" si="1422"/>
        <v>0</v>
      </c>
      <c r="J9120">
        <f t="shared" si="1423"/>
        <v>0</v>
      </c>
      <c r="K9120">
        <f t="shared" si="1427"/>
        <v>0</v>
      </c>
      <c r="L9120">
        <f t="shared" si="1424"/>
        <v>0</v>
      </c>
      <c r="M9120" s="66" t="str">
        <f t="shared" si="1430"/>
        <v xml:space="preserve"> </v>
      </c>
    </row>
    <row r="9121" spans="1:13" x14ac:dyDescent="0.25">
      <c r="A9121" s="25">
        <f t="shared" si="1428"/>
        <v>9121</v>
      </c>
      <c r="B9121" s="35">
        <f>+INDEX(Исходные_данные!A:Z,A9121+$X$32-1,$X$30)</f>
        <v>0</v>
      </c>
      <c r="C9121" s="25">
        <f>+IFERROR(_xlfn.NUMBERVALUE(INDEX(Исходные_данные!A:Z,A9121+$X$32-1,$X$31),"."),0)</f>
        <v>0</v>
      </c>
      <c r="D9121" s="51"/>
      <c r="E9121" s="3">
        <f t="shared" si="1425"/>
        <v>1289.4580000000001</v>
      </c>
      <c r="F9121" s="3">
        <f t="shared" si="1426"/>
        <v>1289.4574600000001</v>
      </c>
      <c r="G9121" s="8">
        <f t="shared" si="1429"/>
        <v>0</v>
      </c>
      <c r="H9121" s="7">
        <f t="shared" si="1421"/>
        <v>0</v>
      </c>
      <c r="I9121" s="7">
        <f t="shared" si="1422"/>
        <v>0</v>
      </c>
      <c r="J9121">
        <f t="shared" si="1423"/>
        <v>0</v>
      </c>
      <c r="K9121">
        <f t="shared" si="1427"/>
        <v>0</v>
      </c>
      <c r="L9121">
        <f t="shared" si="1424"/>
        <v>0</v>
      </c>
      <c r="M9121" s="66" t="str">
        <f t="shared" si="1430"/>
        <v xml:space="preserve"> </v>
      </c>
    </row>
    <row r="9122" spans="1:13" x14ac:dyDescent="0.25">
      <c r="A9122" s="25">
        <f t="shared" si="1428"/>
        <v>9122</v>
      </c>
      <c r="B9122" s="35">
        <f>+INDEX(Исходные_данные!A:Z,A9122+$X$32-1,$X$30)</f>
        <v>0</v>
      </c>
      <c r="C9122" s="25">
        <f>+IFERROR(_xlfn.NUMBERVALUE(INDEX(Исходные_данные!A:Z,A9122+$X$32-1,$X$31),"."),0)</f>
        <v>0</v>
      </c>
      <c r="D9122" s="51"/>
      <c r="E9122" s="3">
        <f t="shared" si="1425"/>
        <v>1289.4580000000001</v>
      </c>
      <c r="F9122" s="3">
        <f t="shared" si="1426"/>
        <v>1289.4574600000001</v>
      </c>
      <c r="G9122" s="8">
        <f t="shared" si="1429"/>
        <v>0</v>
      </c>
      <c r="H9122" s="7">
        <f t="shared" si="1421"/>
        <v>0</v>
      </c>
      <c r="I9122" s="7">
        <f t="shared" si="1422"/>
        <v>0</v>
      </c>
      <c r="J9122">
        <f t="shared" si="1423"/>
        <v>0</v>
      </c>
      <c r="K9122">
        <f t="shared" si="1427"/>
        <v>0</v>
      </c>
      <c r="L9122">
        <f t="shared" si="1424"/>
        <v>0</v>
      </c>
      <c r="M9122" s="66" t="str">
        <f t="shared" si="1430"/>
        <v xml:space="preserve"> </v>
      </c>
    </row>
    <row r="9123" spans="1:13" x14ac:dyDescent="0.25">
      <c r="A9123" s="25">
        <f t="shared" si="1428"/>
        <v>9123</v>
      </c>
      <c r="B9123" s="35">
        <f>+INDEX(Исходные_данные!A:Z,A9123+$X$32-1,$X$30)</f>
        <v>0</v>
      </c>
      <c r="C9123" s="25">
        <f>+IFERROR(_xlfn.NUMBERVALUE(INDEX(Исходные_данные!A:Z,A9123+$X$32-1,$X$31),"."),0)</f>
        <v>0</v>
      </c>
      <c r="D9123" s="51"/>
      <c r="E9123" s="3">
        <f t="shared" si="1425"/>
        <v>1289.4580000000001</v>
      </c>
      <c r="F9123" s="3">
        <f t="shared" si="1426"/>
        <v>1289.4574600000001</v>
      </c>
      <c r="G9123" s="8">
        <f t="shared" si="1429"/>
        <v>0</v>
      </c>
      <c r="H9123" s="7">
        <f t="shared" si="1421"/>
        <v>0</v>
      </c>
      <c r="I9123" s="7">
        <f t="shared" si="1422"/>
        <v>0</v>
      </c>
      <c r="J9123">
        <f t="shared" si="1423"/>
        <v>0</v>
      </c>
      <c r="K9123">
        <f t="shared" si="1427"/>
        <v>0</v>
      </c>
      <c r="L9123">
        <f t="shared" si="1424"/>
        <v>0</v>
      </c>
      <c r="M9123" s="66" t="str">
        <f t="shared" si="1430"/>
        <v xml:space="preserve"> </v>
      </c>
    </row>
    <row r="9124" spans="1:13" x14ac:dyDescent="0.25">
      <c r="A9124" s="25">
        <f t="shared" si="1428"/>
        <v>9124</v>
      </c>
      <c r="B9124" s="35">
        <f>+INDEX(Исходные_данные!A:Z,A9124+$X$32-1,$X$30)</f>
        <v>0</v>
      </c>
      <c r="C9124" s="25">
        <f>+IFERROR(_xlfn.NUMBERVALUE(INDEX(Исходные_данные!A:Z,A9124+$X$32-1,$X$31),"."),0)</f>
        <v>0</v>
      </c>
      <c r="D9124" s="51"/>
      <c r="E9124" s="3">
        <f t="shared" si="1425"/>
        <v>1289.4580000000001</v>
      </c>
      <c r="F9124" s="3">
        <f t="shared" si="1426"/>
        <v>1289.4574600000001</v>
      </c>
      <c r="G9124" s="8">
        <f t="shared" si="1429"/>
        <v>0</v>
      </c>
      <c r="H9124" s="7">
        <f t="shared" si="1421"/>
        <v>0</v>
      </c>
      <c r="I9124" s="7">
        <f t="shared" si="1422"/>
        <v>0</v>
      </c>
      <c r="J9124">
        <f t="shared" si="1423"/>
        <v>0</v>
      </c>
      <c r="K9124">
        <f t="shared" si="1427"/>
        <v>0</v>
      </c>
      <c r="L9124">
        <f t="shared" si="1424"/>
        <v>0</v>
      </c>
      <c r="M9124" s="66" t="str">
        <f t="shared" si="1430"/>
        <v xml:space="preserve"> </v>
      </c>
    </row>
    <row r="9125" spans="1:13" x14ac:dyDescent="0.25">
      <c r="A9125" s="25">
        <f t="shared" si="1428"/>
        <v>9125</v>
      </c>
      <c r="B9125" s="35">
        <f>+INDEX(Исходные_данные!A:Z,A9125+$X$32-1,$X$30)</f>
        <v>0</v>
      </c>
      <c r="C9125" s="25">
        <f>+IFERROR(_xlfn.NUMBERVALUE(INDEX(Исходные_данные!A:Z,A9125+$X$32-1,$X$31),"."),0)</f>
        <v>0</v>
      </c>
      <c r="D9125" s="51"/>
      <c r="E9125" s="3">
        <f t="shared" si="1425"/>
        <v>1289.4580000000001</v>
      </c>
      <c r="F9125" s="3">
        <f t="shared" si="1426"/>
        <v>1289.4574600000001</v>
      </c>
      <c r="G9125" s="8">
        <f t="shared" si="1429"/>
        <v>0</v>
      </c>
      <c r="H9125" s="7">
        <f t="shared" si="1421"/>
        <v>0</v>
      </c>
      <c r="I9125" s="7">
        <f t="shared" si="1422"/>
        <v>0</v>
      </c>
      <c r="J9125">
        <f t="shared" si="1423"/>
        <v>0</v>
      </c>
      <c r="K9125">
        <f t="shared" si="1427"/>
        <v>0</v>
      </c>
      <c r="L9125">
        <f t="shared" si="1424"/>
        <v>0</v>
      </c>
      <c r="M9125" s="66" t="str">
        <f t="shared" si="1430"/>
        <v xml:space="preserve"> </v>
      </c>
    </row>
    <row r="9126" spans="1:13" x14ac:dyDescent="0.25">
      <c r="A9126" s="25">
        <f t="shared" si="1428"/>
        <v>9126</v>
      </c>
      <c r="B9126" s="35">
        <f>+INDEX(Исходные_данные!A:Z,A9126+$X$32-1,$X$30)</f>
        <v>0</v>
      </c>
      <c r="C9126" s="25">
        <f>+IFERROR(_xlfn.NUMBERVALUE(INDEX(Исходные_данные!A:Z,A9126+$X$32-1,$X$31),"."),0)</f>
        <v>0</v>
      </c>
      <c r="D9126" s="51"/>
      <c r="E9126" s="3">
        <f t="shared" si="1425"/>
        <v>1289.4580000000001</v>
      </c>
      <c r="F9126" s="3">
        <f t="shared" si="1426"/>
        <v>1289.4574600000001</v>
      </c>
      <c r="G9126" s="8">
        <f t="shared" si="1429"/>
        <v>0</v>
      </c>
      <c r="H9126" s="7">
        <f t="shared" si="1421"/>
        <v>0</v>
      </c>
      <c r="I9126" s="7">
        <f t="shared" si="1422"/>
        <v>0</v>
      </c>
      <c r="J9126">
        <f t="shared" si="1423"/>
        <v>0</v>
      </c>
      <c r="K9126">
        <f t="shared" si="1427"/>
        <v>0</v>
      </c>
      <c r="L9126">
        <f t="shared" si="1424"/>
        <v>0</v>
      </c>
      <c r="M9126" s="66" t="str">
        <f t="shared" si="1430"/>
        <v xml:space="preserve"> </v>
      </c>
    </row>
    <row r="9127" spans="1:13" x14ac:dyDescent="0.25">
      <c r="A9127" s="25">
        <f t="shared" si="1428"/>
        <v>9127</v>
      </c>
      <c r="B9127" s="35">
        <f>+INDEX(Исходные_данные!A:Z,A9127+$X$32-1,$X$30)</f>
        <v>0</v>
      </c>
      <c r="C9127" s="25">
        <f>+IFERROR(_xlfn.NUMBERVALUE(INDEX(Исходные_данные!A:Z,A9127+$X$32-1,$X$31),"."),0)</f>
        <v>0</v>
      </c>
      <c r="D9127" s="51"/>
      <c r="E9127" s="3">
        <f t="shared" si="1425"/>
        <v>1289.4580000000001</v>
      </c>
      <c r="F9127" s="3">
        <f t="shared" si="1426"/>
        <v>1289.4574600000001</v>
      </c>
      <c r="G9127" s="8">
        <f t="shared" si="1429"/>
        <v>0</v>
      </c>
      <c r="H9127" s="7">
        <f t="shared" si="1421"/>
        <v>0</v>
      </c>
      <c r="I9127" s="7">
        <f t="shared" si="1422"/>
        <v>0</v>
      </c>
      <c r="J9127">
        <f t="shared" si="1423"/>
        <v>0</v>
      </c>
      <c r="K9127">
        <f t="shared" si="1427"/>
        <v>0</v>
      </c>
      <c r="L9127">
        <f t="shared" si="1424"/>
        <v>0</v>
      </c>
      <c r="M9127" s="66" t="str">
        <f t="shared" si="1430"/>
        <v xml:space="preserve"> </v>
      </c>
    </row>
    <row r="9128" spans="1:13" x14ac:dyDescent="0.25">
      <c r="A9128" s="25">
        <f t="shared" si="1428"/>
        <v>9128</v>
      </c>
      <c r="B9128" s="35">
        <f>+INDEX(Исходные_данные!A:Z,A9128+$X$32-1,$X$30)</f>
        <v>0</v>
      </c>
      <c r="C9128" s="25">
        <f>+IFERROR(_xlfn.NUMBERVALUE(INDEX(Исходные_данные!A:Z,A9128+$X$32-1,$X$31),"."),0)</f>
        <v>0</v>
      </c>
      <c r="D9128" s="51"/>
      <c r="E9128" s="3">
        <f t="shared" si="1425"/>
        <v>1289.4580000000001</v>
      </c>
      <c r="F9128" s="3">
        <f t="shared" si="1426"/>
        <v>1289.4574600000001</v>
      </c>
      <c r="G9128" s="8">
        <f t="shared" si="1429"/>
        <v>0</v>
      </c>
      <c r="H9128" s="7">
        <f t="shared" si="1421"/>
        <v>0</v>
      </c>
      <c r="I9128" s="7">
        <f t="shared" si="1422"/>
        <v>0</v>
      </c>
      <c r="J9128">
        <f t="shared" si="1423"/>
        <v>0</v>
      </c>
      <c r="K9128">
        <f t="shared" si="1427"/>
        <v>0</v>
      </c>
      <c r="L9128">
        <f t="shared" si="1424"/>
        <v>0</v>
      </c>
      <c r="M9128" s="66" t="str">
        <f t="shared" si="1430"/>
        <v xml:space="preserve"> </v>
      </c>
    </row>
    <row r="9129" spans="1:13" x14ac:dyDescent="0.25">
      <c r="A9129" s="25">
        <f t="shared" si="1428"/>
        <v>9129</v>
      </c>
      <c r="B9129" s="35">
        <f>+INDEX(Исходные_данные!A:Z,A9129+$X$32-1,$X$30)</f>
        <v>0</v>
      </c>
      <c r="C9129" s="25">
        <f>+IFERROR(_xlfn.NUMBERVALUE(INDEX(Исходные_данные!A:Z,A9129+$X$32-1,$X$31),"."),0)</f>
        <v>0</v>
      </c>
      <c r="D9129" s="51"/>
      <c r="E9129" s="3">
        <f t="shared" si="1425"/>
        <v>1289.4580000000001</v>
      </c>
      <c r="F9129" s="3">
        <f t="shared" si="1426"/>
        <v>1289.4574600000001</v>
      </c>
      <c r="G9129" s="8">
        <f t="shared" si="1429"/>
        <v>0</v>
      </c>
      <c r="H9129" s="7">
        <f t="shared" si="1421"/>
        <v>0</v>
      </c>
      <c r="I9129" s="7">
        <f t="shared" si="1422"/>
        <v>0</v>
      </c>
      <c r="J9129">
        <f t="shared" si="1423"/>
        <v>0</v>
      </c>
      <c r="K9129">
        <f t="shared" si="1427"/>
        <v>0</v>
      </c>
      <c r="L9129">
        <f t="shared" si="1424"/>
        <v>0</v>
      </c>
      <c r="M9129" s="66" t="str">
        <f t="shared" si="1430"/>
        <v xml:space="preserve"> </v>
      </c>
    </row>
    <row r="9130" spans="1:13" x14ac:dyDescent="0.25">
      <c r="A9130" s="25">
        <f t="shared" si="1428"/>
        <v>9130</v>
      </c>
      <c r="B9130" s="35">
        <f>+INDEX(Исходные_данные!A:Z,A9130+$X$32-1,$X$30)</f>
        <v>0</v>
      </c>
      <c r="C9130" s="25">
        <f>+IFERROR(_xlfn.NUMBERVALUE(INDEX(Исходные_данные!A:Z,A9130+$X$32-1,$X$31),"."),0)</f>
        <v>0</v>
      </c>
      <c r="D9130" s="51"/>
      <c r="E9130" s="3">
        <f t="shared" si="1425"/>
        <v>1289.4580000000001</v>
      </c>
      <c r="F9130" s="3">
        <f t="shared" si="1426"/>
        <v>1289.4574600000001</v>
      </c>
      <c r="G9130" s="8">
        <f t="shared" si="1429"/>
        <v>0</v>
      </c>
      <c r="H9130" s="7">
        <f t="shared" si="1421"/>
        <v>0</v>
      </c>
      <c r="I9130" s="7">
        <f t="shared" si="1422"/>
        <v>0</v>
      </c>
      <c r="J9130">
        <f t="shared" si="1423"/>
        <v>0</v>
      </c>
      <c r="K9130">
        <f t="shared" si="1427"/>
        <v>0</v>
      </c>
      <c r="L9130">
        <f t="shared" si="1424"/>
        <v>0</v>
      </c>
      <c r="M9130" s="66" t="str">
        <f t="shared" si="1430"/>
        <v xml:space="preserve"> </v>
      </c>
    </row>
    <row r="9131" spans="1:13" x14ac:dyDescent="0.25">
      <c r="A9131" s="25">
        <f t="shared" si="1428"/>
        <v>9131</v>
      </c>
      <c r="B9131" s="35">
        <f>+INDEX(Исходные_данные!A:Z,A9131+$X$32-1,$X$30)</f>
        <v>0</v>
      </c>
      <c r="C9131" s="25">
        <f>+IFERROR(_xlfn.NUMBERVALUE(INDEX(Исходные_данные!A:Z,A9131+$X$32-1,$X$31),"."),0)</f>
        <v>0</v>
      </c>
      <c r="D9131" s="51"/>
      <c r="E9131" s="3">
        <f t="shared" si="1425"/>
        <v>1289.4580000000001</v>
      </c>
      <c r="F9131" s="3">
        <f t="shared" si="1426"/>
        <v>1289.4574600000001</v>
      </c>
      <c r="G9131" s="8">
        <f t="shared" si="1429"/>
        <v>0</v>
      </c>
      <c r="H9131" s="7">
        <f t="shared" si="1421"/>
        <v>0</v>
      </c>
      <c r="I9131" s="7">
        <f t="shared" si="1422"/>
        <v>0</v>
      </c>
      <c r="J9131">
        <f t="shared" si="1423"/>
        <v>0</v>
      </c>
      <c r="K9131">
        <f t="shared" si="1427"/>
        <v>0</v>
      </c>
      <c r="L9131">
        <f t="shared" si="1424"/>
        <v>0</v>
      </c>
      <c r="M9131" s="66" t="str">
        <f t="shared" si="1430"/>
        <v xml:space="preserve"> </v>
      </c>
    </row>
    <row r="9132" spans="1:13" x14ac:dyDescent="0.25">
      <c r="A9132" s="25">
        <f t="shared" si="1428"/>
        <v>9132</v>
      </c>
      <c r="B9132" s="35">
        <f>+INDEX(Исходные_данные!A:Z,A9132+$X$32-1,$X$30)</f>
        <v>0</v>
      </c>
      <c r="C9132" s="25">
        <f>+IFERROR(_xlfn.NUMBERVALUE(INDEX(Исходные_данные!A:Z,A9132+$X$32-1,$X$31),"."),0)</f>
        <v>0</v>
      </c>
      <c r="D9132" s="51"/>
      <c r="E9132" s="3">
        <f t="shared" si="1425"/>
        <v>1289.4580000000001</v>
      </c>
      <c r="F9132" s="3">
        <f t="shared" si="1426"/>
        <v>1289.4574600000001</v>
      </c>
      <c r="G9132" s="8">
        <f t="shared" si="1429"/>
        <v>0</v>
      </c>
      <c r="H9132" s="7">
        <f t="shared" si="1421"/>
        <v>0</v>
      </c>
      <c r="I9132" s="7">
        <f t="shared" si="1422"/>
        <v>0</v>
      </c>
      <c r="J9132">
        <f t="shared" si="1423"/>
        <v>0</v>
      </c>
      <c r="K9132">
        <f t="shared" si="1427"/>
        <v>0</v>
      </c>
      <c r="L9132">
        <f t="shared" si="1424"/>
        <v>0</v>
      </c>
      <c r="M9132" s="66" t="str">
        <f t="shared" si="1430"/>
        <v xml:space="preserve"> </v>
      </c>
    </row>
    <row r="9133" spans="1:13" x14ac:dyDescent="0.25">
      <c r="A9133" s="25">
        <f t="shared" si="1428"/>
        <v>9133</v>
      </c>
      <c r="B9133" s="35">
        <f>+INDEX(Исходные_данные!A:Z,A9133+$X$32-1,$X$30)</f>
        <v>0</v>
      </c>
      <c r="C9133" s="25">
        <f>+IFERROR(_xlfn.NUMBERVALUE(INDEX(Исходные_данные!A:Z,A9133+$X$32-1,$X$31),"."),0)</f>
        <v>0</v>
      </c>
      <c r="D9133" s="51"/>
      <c r="E9133" s="3">
        <f t="shared" si="1425"/>
        <v>1289.4580000000001</v>
      </c>
      <c r="F9133" s="3">
        <f t="shared" si="1426"/>
        <v>1289.4574600000001</v>
      </c>
      <c r="G9133" s="8">
        <f t="shared" si="1429"/>
        <v>0</v>
      </c>
      <c r="H9133" s="7">
        <f t="shared" si="1421"/>
        <v>0</v>
      </c>
      <c r="I9133" s="7">
        <f t="shared" si="1422"/>
        <v>0</v>
      </c>
      <c r="J9133">
        <f t="shared" si="1423"/>
        <v>0</v>
      </c>
      <c r="K9133">
        <f t="shared" si="1427"/>
        <v>0</v>
      </c>
      <c r="L9133">
        <f t="shared" si="1424"/>
        <v>0</v>
      </c>
      <c r="M9133" s="66" t="str">
        <f t="shared" si="1430"/>
        <v xml:space="preserve"> </v>
      </c>
    </row>
    <row r="9134" spans="1:13" x14ac:dyDescent="0.25">
      <c r="A9134" s="25">
        <f t="shared" si="1428"/>
        <v>9134</v>
      </c>
      <c r="B9134" s="35">
        <f>+INDEX(Исходные_данные!A:Z,A9134+$X$32-1,$X$30)</f>
        <v>0</v>
      </c>
      <c r="C9134" s="25">
        <f>+IFERROR(_xlfn.NUMBERVALUE(INDEX(Исходные_данные!A:Z,A9134+$X$32-1,$X$31),"."),0)</f>
        <v>0</v>
      </c>
      <c r="D9134" s="51"/>
      <c r="E9134" s="3">
        <f t="shared" si="1425"/>
        <v>1289.4580000000001</v>
      </c>
      <c r="F9134" s="3">
        <f t="shared" si="1426"/>
        <v>1289.4574600000001</v>
      </c>
      <c r="G9134" s="8">
        <f t="shared" si="1429"/>
        <v>0</v>
      </c>
      <c r="H9134" s="7">
        <f t="shared" si="1421"/>
        <v>0</v>
      </c>
      <c r="I9134" s="7">
        <f t="shared" si="1422"/>
        <v>0</v>
      </c>
      <c r="J9134">
        <f t="shared" si="1423"/>
        <v>0</v>
      </c>
      <c r="K9134">
        <f t="shared" si="1427"/>
        <v>0</v>
      </c>
      <c r="L9134">
        <f t="shared" si="1424"/>
        <v>0</v>
      </c>
      <c r="M9134" s="66" t="str">
        <f t="shared" si="1430"/>
        <v xml:space="preserve"> </v>
      </c>
    </row>
    <row r="9135" spans="1:13" x14ac:dyDescent="0.25">
      <c r="A9135" s="25">
        <f t="shared" si="1428"/>
        <v>9135</v>
      </c>
      <c r="B9135" s="35">
        <f>+INDEX(Исходные_данные!A:Z,A9135+$X$32-1,$X$30)</f>
        <v>0</v>
      </c>
      <c r="C9135" s="25">
        <f>+IFERROR(_xlfn.NUMBERVALUE(INDEX(Исходные_данные!A:Z,A9135+$X$32-1,$X$31),"."),0)</f>
        <v>0</v>
      </c>
      <c r="D9135" s="51"/>
      <c r="E9135" s="3">
        <f t="shared" si="1425"/>
        <v>1289.4580000000001</v>
      </c>
      <c r="F9135" s="3">
        <f t="shared" si="1426"/>
        <v>1289.4574600000001</v>
      </c>
      <c r="G9135" s="8">
        <f t="shared" si="1429"/>
        <v>0</v>
      </c>
      <c r="H9135" s="7">
        <f t="shared" si="1421"/>
        <v>0</v>
      </c>
      <c r="I9135" s="7">
        <f t="shared" si="1422"/>
        <v>0</v>
      </c>
      <c r="J9135">
        <f t="shared" si="1423"/>
        <v>0</v>
      </c>
      <c r="K9135">
        <f t="shared" si="1427"/>
        <v>0</v>
      </c>
      <c r="L9135">
        <f t="shared" si="1424"/>
        <v>0</v>
      </c>
      <c r="M9135" s="66" t="str">
        <f t="shared" si="1430"/>
        <v xml:space="preserve"> </v>
      </c>
    </row>
    <row r="9136" spans="1:13" x14ac:dyDescent="0.25">
      <c r="A9136" s="25">
        <f t="shared" si="1428"/>
        <v>9136</v>
      </c>
      <c r="B9136" s="35">
        <f>+INDEX(Исходные_данные!A:Z,A9136+$X$32-1,$X$30)</f>
        <v>0</v>
      </c>
      <c r="C9136" s="25">
        <f>+IFERROR(_xlfn.NUMBERVALUE(INDEX(Исходные_данные!A:Z,A9136+$X$32-1,$X$31),"."),0)</f>
        <v>0</v>
      </c>
      <c r="D9136" s="51"/>
      <c r="E9136" s="3">
        <f t="shared" si="1425"/>
        <v>1289.4580000000001</v>
      </c>
      <c r="F9136" s="3">
        <f t="shared" si="1426"/>
        <v>1289.4574600000001</v>
      </c>
      <c r="G9136" s="8">
        <f t="shared" si="1429"/>
        <v>0</v>
      </c>
      <c r="H9136" s="7">
        <f t="shared" si="1421"/>
        <v>0</v>
      </c>
      <c r="I9136" s="7">
        <f t="shared" si="1422"/>
        <v>0</v>
      </c>
      <c r="J9136">
        <f t="shared" si="1423"/>
        <v>0</v>
      </c>
      <c r="K9136">
        <f t="shared" si="1427"/>
        <v>0</v>
      </c>
      <c r="L9136">
        <f t="shared" si="1424"/>
        <v>0</v>
      </c>
      <c r="M9136" s="66" t="str">
        <f t="shared" si="1430"/>
        <v xml:space="preserve"> </v>
      </c>
    </row>
    <row r="9137" spans="1:13" x14ac:dyDescent="0.25">
      <c r="A9137" s="25">
        <f t="shared" si="1428"/>
        <v>9137</v>
      </c>
      <c r="B9137" s="35">
        <f>+INDEX(Исходные_данные!A:Z,A9137+$X$32-1,$X$30)</f>
        <v>0</v>
      </c>
      <c r="C9137" s="25">
        <f>+IFERROR(_xlfn.NUMBERVALUE(INDEX(Исходные_данные!A:Z,A9137+$X$32-1,$X$31),"."),0)</f>
        <v>0</v>
      </c>
      <c r="D9137" s="51"/>
      <c r="E9137" s="3">
        <f t="shared" si="1425"/>
        <v>1289.4580000000001</v>
      </c>
      <c r="F9137" s="3">
        <f t="shared" si="1426"/>
        <v>1289.4574600000001</v>
      </c>
      <c r="G9137" s="8">
        <f t="shared" si="1429"/>
        <v>0</v>
      </c>
      <c r="H9137" s="7">
        <f t="shared" si="1421"/>
        <v>0</v>
      </c>
      <c r="I9137" s="7">
        <f t="shared" si="1422"/>
        <v>0</v>
      </c>
      <c r="J9137">
        <f t="shared" si="1423"/>
        <v>0</v>
      </c>
      <c r="K9137">
        <f t="shared" si="1427"/>
        <v>0</v>
      </c>
      <c r="L9137">
        <f t="shared" si="1424"/>
        <v>0</v>
      </c>
      <c r="M9137" s="66" t="str">
        <f t="shared" si="1430"/>
        <v xml:space="preserve"> </v>
      </c>
    </row>
    <row r="9138" spans="1:13" x14ac:dyDescent="0.25">
      <c r="A9138" s="25">
        <f t="shared" si="1428"/>
        <v>9138</v>
      </c>
      <c r="B9138" s="35">
        <f>+INDEX(Исходные_данные!A:Z,A9138+$X$32-1,$X$30)</f>
        <v>0</v>
      </c>
      <c r="C9138" s="25">
        <f>+IFERROR(_xlfn.NUMBERVALUE(INDEX(Исходные_данные!A:Z,A9138+$X$32-1,$X$31),"."),0)</f>
        <v>0</v>
      </c>
      <c r="D9138" s="51"/>
      <c r="E9138" s="3">
        <f t="shared" si="1425"/>
        <v>1289.4580000000001</v>
      </c>
      <c r="F9138" s="3">
        <f t="shared" si="1426"/>
        <v>1289.4574600000001</v>
      </c>
      <c r="G9138" s="8">
        <f t="shared" si="1429"/>
        <v>0</v>
      </c>
      <c r="H9138" s="7">
        <f t="shared" si="1421"/>
        <v>0</v>
      </c>
      <c r="I9138" s="7">
        <f t="shared" si="1422"/>
        <v>0</v>
      </c>
      <c r="J9138">
        <f t="shared" si="1423"/>
        <v>0</v>
      </c>
      <c r="K9138">
        <f t="shared" si="1427"/>
        <v>0</v>
      </c>
      <c r="L9138">
        <f t="shared" si="1424"/>
        <v>0</v>
      </c>
      <c r="M9138" s="66" t="str">
        <f t="shared" si="1430"/>
        <v xml:space="preserve"> </v>
      </c>
    </row>
    <row r="9139" spans="1:13" x14ac:dyDescent="0.25">
      <c r="A9139" s="25">
        <f t="shared" si="1428"/>
        <v>9139</v>
      </c>
      <c r="B9139" s="35">
        <f>+INDEX(Исходные_данные!A:Z,A9139+$X$32-1,$X$30)</f>
        <v>0</v>
      </c>
      <c r="C9139" s="25">
        <f>+IFERROR(_xlfn.NUMBERVALUE(INDEX(Исходные_данные!A:Z,A9139+$X$32-1,$X$31),"."),0)</f>
        <v>0</v>
      </c>
      <c r="D9139" s="51"/>
      <c r="E9139" s="3">
        <f t="shared" si="1425"/>
        <v>1289.4580000000001</v>
      </c>
      <c r="F9139" s="3">
        <f t="shared" si="1426"/>
        <v>1289.4574600000001</v>
      </c>
      <c r="G9139" s="8">
        <f t="shared" si="1429"/>
        <v>0</v>
      </c>
      <c r="H9139" s="7">
        <f t="shared" si="1421"/>
        <v>0</v>
      </c>
      <c r="I9139" s="7">
        <f t="shared" si="1422"/>
        <v>0</v>
      </c>
      <c r="J9139">
        <f t="shared" si="1423"/>
        <v>0</v>
      </c>
      <c r="K9139">
        <f t="shared" si="1427"/>
        <v>0</v>
      </c>
      <c r="L9139">
        <f t="shared" si="1424"/>
        <v>0</v>
      </c>
      <c r="M9139" s="66" t="str">
        <f t="shared" si="1430"/>
        <v xml:space="preserve"> </v>
      </c>
    </row>
    <row r="9140" spans="1:13" x14ac:dyDescent="0.25">
      <c r="A9140" s="25">
        <f t="shared" si="1428"/>
        <v>9140</v>
      </c>
      <c r="B9140" s="35">
        <f>+INDEX(Исходные_данные!A:Z,A9140+$X$32-1,$X$30)</f>
        <v>0</v>
      </c>
      <c r="C9140" s="25">
        <f>+IFERROR(_xlfn.NUMBERVALUE(INDEX(Исходные_данные!A:Z,A9140+$X$32-1,$X$31),"."),0)</f>
        <v>0</v>
      </c>
      <c r="D9140" s="51"/>
      <c r="E9140" s="3">
        <f t="shared" si="1425"/>
        <v>1289.4580000000001</v>
      </c>
      <c r="F9140" s="3">
        <f t="shared" si="1426"/>
        <v>1289.4574600000001</v>
      </c>
      <c r="G9140" s="8">
        <f t="shared" si="1429"/>
        <v>0</v>
      </c>
      <c r="H9140" s="7">
        <f t="shared" si="1421"/>
        <v>0</v>
      </c>
      <c r="I9140" s="7">
        <f t="shared" si="1422"/>
        <v>0</v>
      </c>
      <c r="J9140">
        <f t="shared" si="1423"/>
        <v>0</v>
      </c>
      <c r="K9140">
        <f t="shared" si="1427"/>
        <v>0</v>
      </c>
      <c r="L9140">
        <f t="shared" si="1424"/>
        <v>0</v>
      </c>
      <c r="M9140" s="66" t="str">
        <f t="shared" si="1430"/>
        <v xml:space="preserve"> </v>
      </c>
    </row>
    <row r="9141" spans="1:13" x14ac:dyDescent="0.25">
      <c r="A9141" s="25">
        <f t="shared" si="1428"/>
        <v>9141</v>
      </c>
      <c r="B9141" s="35">
        <f>+INDEX(Исходные_данные!A:Z,A9141+$X$32-1,$X$30)</f>
        <v>0</v>
      </c>
      <c r="C9141" s="25">
        <f>+IFERROR(_xlfn.NUMBERVALUE(INDEX(Исходные_данные!A:Z,A9141+$X$32-1,$X$31),"."),0)</f>
        <v>0</v>
      </c>
      <c r="D9141" s="51"/>
      <c r="E9141" s="3">
        <f t="shared" si="1425"/>
        <v>1289.4580000000001</v>
      </c>
      <c r="F9141" s="3">
        <f t="shared" si="1426"/>
        <v>1289.4574600000001</v>
      </c>
      <c r="G9141" s="8">
        <f t="shared" si="1429"/>
        <v>0</v>
      </c>
      <c r="H9141" s="7">
        <f t="shared" si="1421"/>
        <v>0</v>
      </c>
      <c r="I9141" s="7">
        <f t="shared" si="1422"/>
        <v>0</v>
      </c>
      <c r="J9141">
        <f t="shared" si="1423"/>
        <v>0</v>
      </c>
      <c r="K9141">
        <f t="shared" si="1427"/>
        <v>0</v>
      </c>
      <c r="L9141">
        <f t="shared" si="1424"/>
        <v>0</v>
      </c>
      <c r="M9141" s="66" t="str">
        <f t="shared" si="1430"/>
        <v xml:space="preserve"> </v>
      </c>
    </row>
    <row r="9142" spans="1:13" x14ac:dyDescent="0.25">
      <c r="A9142" s="25">
        <f t="shared" si="1428"/>
        <v>9142</v>
      </c>
      <c r="B9142" s="35">
        <f>+INDEX(Исходные_данные!A:Z,A9142+$X$32-1,$X$30)</f>
        <v>0</v>
      </c>
      <c r="C9142" s="25">
        <f>+IFERROR(_xlfn.NUMBERVALUE(INDEX(Исходные_данные!A:Z,A9142+$X$32-1,$X$31),"."),0)</f>
        <v>0</v>
      </c>
      <c r="D9142" s="51"/>
      <c r="E9142" s="3">
        <f t="shared" si="1425"/>
        <v>1289.4580000000001</v>
      </c>
      <c r="F9142" s="3">
        <f t="shared" si="1426"/>
        <v>1289.4574600000001</v>
      </c>
      <c r="G9142" s="8">
        <f t="shared" si="1429"/>
        <v>0</v>
      </c>
      <c r="H9142" s="7">
        <f t="shared" si="1421"/>
        <v>0</v>
      </c>
      <c r="I9142" s="7">
        <f t="shared" si="1422"/>
        <v>0</v>
      </c>
      <c r="J9142">
        <f t="shared" si="1423"/>
        <v>0</v>
      </c>
      <c r="K9142">
        <f t="shared" si="1427"/>
        <v>0</v>
      </c>
      <c r="L9142">
        <f t="shared" si="1424"/>
        <v>0</v>
      </c>
      <c r="M9142" s="66" t="str">
        <f t="shared" si="1430"/>
        <v xml:space="preserve"> </v>
      </c>
    </row>
    <row r="9143" spans="1:13" x14ac:dyDescent="0.25">
      <c r="A9143" s="25">
        <f t="shared" si="1428"/>
        <v>9143</v>
      </c>
      <c r="B9143" s="35">
        <f>+INDEX(Исходные_данные!A:Z,A9143+$X$32-1,$X$30)</f>
        <v>0</v>
      </c>
      <c r="C9143" s="25">
        <f>+IFERROR(_xlfn.NUMBERVALUE(INDEX(Исходные_данные!A:Z,A9143+$X$32-1,$X$31),"."),0)</f>
        <v>0</v>
      </c>
      <c r="D9143" s="51"/>
      <c r="E9143" s="3">
        <f t="shared" si="1425"/>
        <v>1289.4580000000001</v>
      </c>
      <c r="F9143" s="3">
        <f t="shared" si="1426"/>
        <v>1289.4574600000001</v>
      </c>
      <c r="G9143" s="8">
        <f t="shared" si="1429"/>
        <v>0</v>
      </c>
      <c r="H9143" s="7">
        <f t="shared" si="1421"/>
        <v>0</v>
      </c>
      <c r="I9143" s="7">
        <f t="shared" si="1422"/>
        <v>0</v>
      </c>
      <c r="J9143">
        <f t="shared" si="1423"/>
        <v>0</v>
      </c>
      <c r="K9143">
        <f t="shared" si="1427"/>
        <v>0</v>
      </c>
      <c r="L9143">
        <f t="shared" si="1424"/>
        <v>0</v>
      </c>
      <c r="M9143" s="66" t="str">
        <f t="shared" si="1430"/>
        <v xml:space="preserve"> </v>
      </c>
    </row>
    <row r="9144" spans="1:13" x14ac:dyDescent="0.25">
      <c r="A9144" s="25">
        <f t="shared" si="1428"/>
        <v>9144</v>
      </c>
      <c r="B9144" s="35">
        <f>+INDEX(Исходные_данные!A:Z,A9144+$X$32-1,$X$30)</f>
        <v>0</v>
      </c>
      <c r="C9144" s="25">
        <f>+IFERROR(_xlfn.NUMBERVALUE(INDEX(Исходные_данные!A:Z,A9144+$X$32-1,$X$31),"."),0)</f>
        <v>0</v>
      </c>
      <c r="D9144" s="51"/>
      <c r="E9144" s="3">
        <f t="shared" si="1425"/>
        <v>1289.4580000000001</v>
      </c>
      <c r="F9144" s="3">
        <f t="shared" si="1426"/>
        <v>1289.4574600000001</v>
      </c>
      <c r="G9144" s="8">
        <f t="shared" si="1429"/>
        <v>0</v>
      </c>
      <c r="H9144" s="7">
        <f t="shared" si="1421"/>
        <v>0</v>
      </c>
      <c r="I9144" s="7">
        <f t="shared" si="1422"/>
        <v>0</v>
      </c>
      <c r="J9144">
        <f t="shared" si="1423"/>
        <v>0</v>
      </c>
      <c r="K9144">
        <f t="shared" si="1427"/>
        <v>0</v>
      </c>
      <c r="L9144">
        <f t="shared" si="1424"/>
        <v>0</v>
      </c>
      <c r="M9144" s="66" t="str">
        <f t="shared" si="1430"/>
        <v xml:space="preserve"> </v>
      </c>
    </row>
    <row r="9145" spans="1:13" x14ac:dyDescent="0.25">
      <c r="A9145" s="25">
        <f t="shared" si="1428"/>
        <v>9145</v>
      </c>
      <c r="B9145" s="35">
        <f>+INDEX(Исходные_данные!A:Z,A9145+$X$32-1,$X$30)</f>
        <v>0</v>
      </c>
      <c r="C9145" s="25">
        <f>+IFERROR(_xlfn.NUMBERVALUE(INDEX(Исходные_данные!A:Z,A9145+$X$32-1,$X$31),"."),0)</f>
        <v>0</v>
      </c>
      <c r="D9145" s="51"/>
      <c r="E9145" s="3">
        <f t="shared" si="1425"/>
        <v>1289.4580000000001</v>
      </c>
      <c r="F9145" s="3">
        <f t="shared" si="1426"/>
        <v>1289.4574600000001</v>
      </c>
      <c r="G9145" s="8">
        <f t="shared" si="1429"/>
        <v>0</v>
      </c>
      <c r="H9145" s="7">
        <f t="shared" si="1421"/>
        <v>0</v>
      </c>
      <c r="I9145" s="7">
        <f t="shared" si="1422"/>
        <v>0</v>
      </c>
      <c r="J9145">
        <f t="shared" si="1423"/>
        <v>0</v>
      </c>
      <c r="K9145">
        <f t="shared" si="1427"/>
        <v>0</v>
      </c>
      <c r="L9145">
        <f t="shared" si="1424"/>
        <v>0</v>
      </c>
      <c r="M9145" s="66" t="str">
        <f t="shared" si="1430"/>
        <v xml:space="preserve"> </v>
      </c>
    </row>
    <row r="9146" spans="1:13" x14ac:dyDescent="0.25">
      <c r="A9146" s="25">
        <f t="shared" si="1428"/>
        <v>9146</v>
      </c>
      <c r="B9146" s="35">
        <f>+INDEX(Исходные_данные!A:Z,A9146+$X$32-1,$X$30)</f>
        <v>0</v>
      </c>
      <c r="C9146" s="25">
        <f>+IFERROR(_xlfn.NUMBERVALUE(INDEX(Исходные_данные!A:Z,A9146+$X$32-1,$X$31),"."),0)</f>
        <v>0</v>
      </c>
      <c r="D9146" s="51"/>
      <c r="E9146" s="3">
        <f t="shared" si="1425"/>
        <v>1289.4580000000001</v>
      </c>
      <c r="F9146" s="3">
        <f t="shared" si="1426"/>
        <v>1289.4574600000001</v>
      </c>
      <c r="G9146" s="8">
        <f t="shared" si="1429"/>
        <v>0</v>
      </c>
      <c r="H9146" s="7">
        <f t="shared" si="1421"/>
        <v>0</v>
      </c>
      <c r="I9146" s="7">
        <f t="shared" si="1422"/>
        <v>0</v>
      </c>
      <c r="J9146">
        <f t="shared" si="1423"/>
        <v>0</v>
      </c>
      <c r="K9146">
        <f t="shared" si="1427"/>
        <v>0</v>
      </c>
      <c r="L9146">
        <f t="shared" si="1424"/>
        <v>0</v>
      </c>
      <c r="M9146" s="66" t="str">
        <f t="shared" si="1430"/>
        <v xml:space="preserve"> </v>
      </c>
    </row>
    <row r="9147" spans="1:13" x14ac:dyDescent="0.25">
      <c r="A9147" s="25">
        <f t="shared" si="1428"/>
        <v>9147</v>
      </c>
      <c r="B9147" s="35">
        <f>+INDEX(Исходные_данные!A:Z,A9147+$X$32-1,$X$30)</f>
        <v>0</v>
      </c>
      <c r="C9147" s="25">
        <f>+IFERROR(_xlfn.NUMBERVALUE(INDEX(Исходные_данные!A:Z,A9147+$X$32-1,$X$31),"."),0)</f>
        <v>0</v>
      </c>
      <c r="D9147" s="51"/>
      <c r="E9147" s="3">
        <f t="shared" si="1425"/>
        <v>1289.4580000000001</v>
      </c>
      <c r="F9147" s="3">
        <f t="shared" si="1426"/>
        <v>1289.4574600000001</v>
      </c>
      <c r="G9147" s="8">
        <f t="shared" si="1429"/>
        <v>0</v>
      </c>
      <c r="H9147" s="7">
        <f t="shared" si="1421"/>
        <v>0</v>
      </c>
      <c r="I9147" s="7">
        <f t="shared" si="1422"/>
        <v>0</v>
      </c>
      <c r="J9147">
        <f t="shared" si="1423"/>
        <v>0</v>
      </c>
      <c r="K9147">
        <f t="shared" si="1427"/>
        <v>0</v>
      </c>
      <c r="L9147">
        <f t="shared" si="1424"/>
        <v>0</v>
      </c>
      <c r="M9147" s="66" t="str">
        <f t="shared" si="1430"/>
        <v xml:space="preserve"> </v>
      </c>
    </row>
    <row r="9148" spans="1:13" x14ac:dyDescent="0.25">
      <c r="A9148" s="25">
        <f t="shared" si="1428"/>
        <v>9148</v>
      </c>
      <c r="B9148" s="35">
        <f>+INDEX(Исходные_данные!A:Z,A9148+$X$32-1,$X$30)</f>
        <v>0</v>
      </c>
      <c r="C9148" s="25">
        <f>+IFERROR(_xlfn.NUMBERVALUE(INDEX(Исходные_данные!A:Z,A9148+$X$32-1,$X$31),"."),0)</f>
        <v>0</v>
      </c>
      <c r="D9148" s="51"/>
      <c r="E9148" s="3">
        <f t="shared" si="1425"/>
        <v>1289.4580000000001</v>
      </c>
      <c r="F9148" s="3">
        <f t="shared" si="1426"/>
        <v>1289.4574600000001</v>
      </c>
      <c r="G9148" s="8">
        <f t="shared" si="1429"/>
        <v>0</v>
      </c>
      <c r="H9148" s="7">
        <f t="shared" si="1421"/>
        <v>0</v>
      </c>
      <c r="I9148" s="7">
        <f t="shared" si="1422"/>
        <v>0</v>
      </c>
      <c r="J9148">
        <f t="shared" si="1423"/>
        <v>0</v>
      </c>
      <c r="K9148">
        <f t="shared" si="1427"/>
        <v>0</v>
      </c>
      <c r="L9148">
        <f t="shared" si="1424"/>
        <v>0</v>
      </c>
      <c r="M9148" s="66" t="str">
        <f t="shared" si="1430"/>
        <v xml:space="preserve"> </v>
      </c>
    </row>
    <row r="9149" spans="1:13" x14ac:dyDescent="0.25">
      <c r="A9149" s="25">
        <f t="shared" si="1428"/>
        <v>9149</v>
      </c>
      <c r="B9149" s="35">
        <f>+INDEX(Исходные_данные!A:Z,A9149+$X$32-1,$X$30)</f>
        <v>0</v>
      </c>
      <c r="C9149" s="25">
        <f>+IFERROR(_xlfn.NUMBERVALUE(INDEX(Исходные_данные!A:Z,A9149+$X$32-1,$X$31),"."),0)</f>
        <v>0</v>
      </c>
      <c r="D9149" s="51"/>
      <c r="E9149" s="3">
        <f t="shared" si="1425"/>
        <v>1289.4580000000001</v>
      </c>
      <c r="F9149" s="3">
        <f t="shared" si="1426"/>
        <v>1289.4574600000001</v>
      </c>
      <c r="G9149" s="8">
        <f t="shared" si="1429"/>
        <v>0</v>
      </c>
      <c r="H9149" s="7">
        <f t="shared" si="1421"/>
        <v>0</v>
      </c>
      <c r="I9149" s="7">
        <f t="shared" si="1422"/>
        <v>0</v>
      </c>
      <c r="J9149">
        <f t="shared" si="1423"/>
        <v>0</v>
      </c>
      <c r="K9149">
        <f t="shared" si="1427"/>
        <v>0</v>
      </c>
      <c r="L9149">
        <f t="shared" si="1424"/>
        <v>0</v>
      </c>
      <c r="M9149" s="66" t="str">
        <f t="shared" si="1430"/>
        <v xml:space="preserve"> </v>
      </c>
    </row>
    <row r="9150" spans="1:13" x14ac:dyDescent="0.25">
      <c r="A9150" s="25">
        <f t="shared" si="1428"/>
        <v>9150</v>
      </c>
      <c r="B9150" s="35">
        <f>+INDEX(Исходные_данные!A:Z,A9150+$X$32-1,$X$30)</f>
        <v>0</v>
      </c>
      <c r="C9150" s="25">
        <f>+IFERROR(_xlfn.NUMBERVALUE(INDEX(Исходные_данные!A:Z,A9150+$X$32-1,$X$31),"."),0)</f>
        <v>0</v>
      </c>
      <c r="D9150" s="51"/>
      <c r="E9150" s="3">
        <f t="shared" si="1425"/>
        <v>1289.4580000000001</v>
      </c>
      <c r="F9150" s="3">
        <f t="shared" si="1426"/>
        <v>1289.4574600000001</v>
      </c>
      <c r="G9150" s="8">
        <f t="shared" si="1429"/>
        <v>0</v>
      </c>
      <c r="H9150" s="7">
        <f t="shared" si="1421"/>
        <v>0</v>
      </c>
      <c r="I9150" s="7">
        <f t="shared" si="1422"/>
        <v>0</v>
      </c>
      <c r="J9150">
        <f t="shared" si="1423"/>
        <v>0</v>
      </c>
      <c r="K9150">
        <f t="shared" si="1427"/>
        <v>0</v>
      </c>
      <c r="L9150">
        <f t="shared" si="1424"/>
        <v>0</v>
      </c>
      <c r="M9150" s="66" t="str">
        <f t="shared" si="1430"/>
        <v xml:space="preserve"> </v>
      </c>
    </row>
    <row r="9151" spans="1:13" x14ac:dyDescent="0.25">
      <c r="A9151" s="25">
        <f t="shared" si="1428"/>
        <v>9151</v>
      </c>
      <c r="B9151" s="35">
        <f>+INDEX(Исходные_данные!A:Z,A9151+$X$32-1,$X$30)</f>
        <v>0</v>
      </c>
      <c r="C9151" s="25">
        <f>+IFERROR(_xlfn.NUMBERVALUE(INDEX(Исходные_данные!A:Z,A9151+$X$32-1,$X$31),"."),0)</f>
        <v>0</v>
      </c>
      <c r="D9151" s="51"/>
      <c r="E9151" s="3">
        <f t="shared" si="1425"/>
        <v>1289.4580000000001</v>
      </c>
      <c r="F9151" s="3">
        <f t="shared" si="1426"/>
        <v>1289.4574600000001</v>
      </c>
      <c r="G9151" s="8">
        <f t="shared" si="1429"/>
        <v>0</v>
      </c>
      <c r="H9151" s="7">
        <f t="shared" si="1421"/>
        <v>0</v>
      </c>
      <c r="I9151" s="7">
        <f t="shared" si="1422"/>
        <v>0</v>
      </c>
      <c r="J9151">
        <f t="shared" si="1423"/>
        <v>0</v>
      </c>
      <c r="K9151">
        <f t="shared" si="1427"/>
        <v>0</v>
      </c>
      <c r="L9151">
        <f t="shared" si="1424"/>
        <v>0</v>
      </c>
      <c r="M9151" s="66" t="str">
        <f t="shared" si="1430"/>
        <v xml:space="preserve"> </v>
      </c>
    </row>
    <row r="9152" spans="1:13" x14ac:dyDescent="0.25">
      <c r="A9152" s="25">
        <f t="shared" si="1428"/>
        <v>9152</v>
      </c>
      <c r="B9152" s="35">
        <f>+INDEX(Исходные_данные!A:Z,A9152+$X$32-1,$X$30)</f>
        <v>0</v>
      </c>
      <c r="C9152" s="25">
        <f>+IFERROR(_xlfn.NUMBERVALUE(INDEX(Исходные_данные!A:Z,A9152+$X$32-1,$X$31),"."),0)</f>
        <v>0</v>
      </c>
      <c r="D9152" s="51"/>
      <c r="E9152" s="3">
        <f t="shared" si="1425"/>
        <v>1289.4580000000001</v>
      </c>
      <c r="F9152" s="3">
        <f t="shared" si="1426"/>
        <v>1289.4574600000001</v>
      </c>
      <c r="G9152" s="8">
        <f t="shared" si="1429"/>
        <v>0</v>
      </c>
      <c r="H9152" s="7">
        <f t="shared" si="1421"/>
        <v>0</v>
      </c>
      <c r="I9152" s="7">
        <f t="shared" si="1422"/>
        <v>0</v>
      </c>
      <c r="J9152">
        <f t="shared" si="1423"/>
        <v>0</v>
      </c>
      <c r="K9152">
        <f t="shared" si="1427"/>
        <v>0</v>
      </c>
      <c r="L9152">
        <f t="shared" si="1424"/>
        <v>0</v>
      </c>
      <c r="M9152" s="66" t="str">
        <f t="shared" si="1430"/>
        <v xml:space="preserve"> </v>
      </c>
    </row>
    <row r="9153" spans="1:13" x14ac:dyDescent="0.25">
      <c r="A9153" s="25">
        <f t="shared" si="1428"/>
        <v>9153</v>
      </c>
      <c r="B9153" s="35">
        <f>+INDEX(Исходные_данные!A:Z,A9153+$X$32-1,$X$30)</f>
        <v>0</v>
      </c>
      <c r="C9153" s="25">
        <f>+IFERROR(_xlfn.NUMBERVALUE(INDEX(Исходные_данные!A:Z,A9153+$X$32-1,$X$31),"."),0)</f>
        <v>0</v>
      </c>
      <c r="D9153" s="51"/>
      <c r="E9153" s="3">
        <f t="shared" si="1425"/>
        <v>1289.4580000000001</v>
      </c>
      <c r="F9153" s="3">
        <f t="shared" si="1426"/>
        <v>1289.4574600000001</v>
      </c>
      <c r="G9153" s="8">
        <f t="shared" si="1429"/>
        <v>0</v>
      </c>
      <c r="H9153" s="7">
        <f t="shared" ref="H9153:H9216" si="1431">IF(G9153&gt;$X$35,C9153,0)</f>
        <v>0</v>
      </c>
      <c r="I9153" s="7">
        <f t="shared" ref="I9153:I9216" si="1432">IF(AND(A9153&gt;$Q$25,A9153&lt;=$Q$25+$T$25),1,0)</f>
        <v>0</v>
      </c>
      <c r="J9153">
        <f t="shared" ref="J9153:J9216" si="1433">IF(I9153=1,IF(H9153*$W$47&lt;=$X$48,H9153*$W$47,0),0)</f>
        <v>0</v>
      </c>
      <c r="K9153">
        <f t="shared" si="1427"/>
        <v>0</v>
      </c>
      <c r="L9153">
        <f t="shared" ref="L9153:L9216" si="1434">+IF(I9153=1,IF(H9153*$W$47&lt;=$X$48,0,$X$48),0)</f>
        <v>0</v>
      </c>
      <c r="M9153" s="66" t="str">
        <f t="shared" si="1430"/>
        <v xml:space="preserve"> </v>
      </c>
    </row>
    <row r="9154" spans="1:13" x14ac:dyDescent="0.25">
      <c r="A9154" s="25">
        <f t="shared" si="1428"/>
        <v>9154</v>
      </c>
      <c r="B9154" s="35">
        <f>+INDEX(Исходные_данные!A:Z,A9154+$X$32-1,$X$30)</f>
        <v>0</v>
      </c>
      <c r="C9154" s="25">
        <f>+IFERROR(_xlfn.NUMBERVALUE(INDEX(Исходные_данные!A:Z,A9154+$X$32-1,$X$31),"."),0)</f>
        <v>0</v>
      </c>
      <c r="D9154" s="51"/>
      <c r="E9154" s="3">
        <f t="shared" ref="E9154:E9217" si="1435">+IFERROR(IF(_xlfn.NUMBERVALUE(B9154,".")&lt;E9153,E9153,_xlfn.NUMBERVALUE(B9154,".")),E9153)</f>
        <v>1289.4580000000001</v>
      </c>
      <c r="F9154" s="3">
        <f t="shared" ref="F9154:F9217" si="1436">(E9154-$X$45*$X$44)/IF($X$44&lt;&gt;0,ABS($X$44),1)*$X$39</f>
        <v>1289.4574600000001</v>
      </c>
      <c r="G9154" s="8">
        <f t="shared" si="1429"/>
        <v>0</v>
      </c>
      <c r="H9154" s="7">
        <f t="shared" si="1431"/>
        <v>0</v>
      </c>
      <c r="I9154" s="7">
        <f t="shared" si="1432"/>
        <v>0</v>
      </c>
      <c r="J9154">
        <f t="shared" si="1433"/>
        <v>0</v>
      </c>
      <c r="K9154">
        <f t="shared" ref="K9154:K9217" si="1437">+J9154/100</f>
        <v>0</v>
      </c>
      <c r="L9154">
        <f t="shared" si="1434"/>
        <v>0</v>
      </c>
      <c r="M9154" s="66" t="str">
        <f t="shared" si="1430"/>
        <v xml:space="preserve"> </v>
      </c>
    </row>
    <row r="9155" spans="1:13" x14ac:dyDescent="0.25">
      <c r="A9155" s="25">
        <f t="shared" ref="A9155:A9218" si="1438">+A9154+1</f>
        <v>9155</v>
      </c>
      <c r="B9155" s="35">
        <f>+INDEX(Исходные_данные!A:Z,A9155+$X$32-1,$X$30)</f>
        <v>0</v>
      </c>
      <c r="C9155" s="25">
        <f>+IFERROR(_xlfn.NUMBERVALUE(INDEX(Исходные_данные!A:Z,A9155+$X$32-1,$X$31),"."),0)</f>
        <v>0</v>
      </c>
      <c r="D9155" s="51"/>
      <c r="E9155" s="3">
        <f t="shared" si="1435"/>
        <v>1289.4580000000001</v>
      </c>
      <c r="F9155" s="3">
        <f t="shared" si="1436"/>
        <v>1289.4574600000001</v>
      </c>
      <c r="G9155" s="8">
        <f t="shared" ref="G9155:G9218" si="1439">+IF(E9155=E9154,0,_xlfn.NUMBERVALUE(C9155,".")/O$56*100)</f>
        <v>0</v>
      </c>
      <c r="H9155" s="7">
        <f t="shared" si="1431"/>
        <v>0</v>
      </c>
      <c r="I9155" s="7">
        <f t="shared" si="1432"/>
        <v>0</v>
      </c>
      <c r="J9155">
        <f t="shared" si="1433"/>
        <v>0</v>
      </c>
      <c r="K9155">
        <f t="shared" si="1437"/>
        <v>0</v>
      </c>
      <c r="L9155">
        <f t="shared" si="1434"/>
        <v>0</v>
      </c>
      <c r="M9155" s="66" t="str">
        <f t="shared" si="1430"/>
        <v xml:space="preserve"> </v>
      </c>
    </row>
    <row r="9156" spans="1:13" x14ac:dyDescent="0.25">
      <c r="A9156" s="25">
        <f t="shared" si="1438"/>
        <v>9156</v>
      </c>
      <c r="B9156" s="35">
        <f>+INDEX(Исходные_данные!A:Z,A9156+$X$32-1,$X$30)</f>
        <v>0</v>
      </c>
      <c r="C9156" s="25">
        <f>+IFERROR(_xlfn.NUMBERVALUE(INDEX(Исходные_данные!A:Z,A9156+$X$32-1,$X$31),"."),0)</f>
        <v>0</v>
      </c>
      <c r="D9156" s="51"/>
      <c r="E9156" s="3">
        <f t="shared" si="1435"/>
        <v>1289.4580000000001</v>
      </c>
      <c r="F9156" s="3">
        <f t="shared" si="1436"/>
        <v>1289.4574600000001</v>
      </c>
      <c r="G9156" s="8">
        <f t="shared" si="1439"/>
        <v>0</v>
      </c>
      <c r="H9156" s="7">
        <f t="shared" si="1431"/>
        <v>0</v>
      </c>
      <c r="I9156" s="7">
        <f t="shared" si="1432"/>
        <v>0</v>
      </c>
      <c r="J9156">
        <f t="shared" si="1433"/>
        <v>0</v>
      </c>
      <c r="K9156">
        <f t="shared" si="1437"/>
        <v>0</v>
      </c>
      <c r="L9156">
        <f t="shared" si="1434"/>
        <v>0</v>
      </c>
      <c r="M9156" s="66" t="str">
        <f t="shared" si="1430"/>
        <v xml:space="preserve"> </v>
      </c>
    </row>
    <row r="9157" spans="1:13" x14ac:dyDescent="0.25">
      <c r="A9157" s="25">
        <f t="shared" si="1438"/>
        <v>9157</v>
      </c>
      <c r="B9157" s="35">
        <f>+INDEX(Исходные_данные!A:Z,A9157+$X$32-1,$X$30)</f>
        <v>0</v>
      </c>
      <c r="C9157" s="25">
        <f>+IFERROR(_xlfn.NUMBERVALUE(INDEX(Исходные_данные!A:Z,A9157+$X$32-1,$X$31),"."),0)</f>
        <v>0</v>
      </c>
      <c r="D9157" s="51"/>
      <c r="E9157" s="3">
        <f t="shared" si="1435"/>
        <v>1289.4580000000001</v>
      </c>
      <c r="F9157" s="3">
        <f t="shared" si="1436"/>
        <v>1289.4574600000001</v>
      </c>
      <c r="G9157" s="8">
        <f t="shared" si="1439"/>
        <v>0</v>
      </c>
      <c r="H9157" s="7">
        <f t="shared" si="1431"/>
        <v>0</v>
      </c>
      <c r="I9157" s="7">
        <f t="shared" si="1432"/>
        <v>0</v>
      </c>
      <c r="J9157">
        <f t="shared" si="1433"/>
        <v>0</v>
      </c>
      <c r="K9157">
        <f t="shared" si="1437"/>
        <v>0</v>
      </c>
      <c r="L9157">
        <f t="shared" si="1434"/>
        <v>0</v>
      </c>
      <c r="M9157" s="66" t="str">
        <f t="shared" si="1430"/>
        <v xml:space="preserve"> </v>
      </c>
    </row>
    <row r="9158" spans="1:13" x14ac:dyDescent="0.25">
      <c r="A9158" s="25">
        <f t="shared" si="1438"/>
        <v>9158</v>
      </c>
      <c r="B9158" s="35">
        <f>+INDEX(Исходные_данные!A:Z,A9158+$X$32-1,$X$30)</f>
        <v>0</v>
      </c>
      <c r="C9158" s="25">
        <f>+IFERROR(_xlfn.NUMBERVALUE(INDEX(Исходные_данные!A:Z,A9158+$X$32-1,$X$31),"."),0)</f>
        <v>0</v>
      </c>
      <c r="D9158" s="51"/>
      <c r="E9158" s="3">
        <f t="shared" si="1435"/>
        <v>1289.4580000000001</v>
      </c>
      <c r="F9158" s="3">
        <f t="shared" si="1436"/>
        <v>1289.4574600000001</v>
      </c>
      <c r="G9158" s="8">
        <f t="shared" si="1439"/>
        <v>0</v>
      </c>
      <c r="H9158" s="7">
        <f t="shared" si="1431"/>
        <v>0</v>
      </c>
      <c r="I9158" s="7">
        <f t="shared" si="1432"/>
        <v>0</v>
      </c>
      <c r="J9158">
        <f t="shared" si="1433"/>
        <v>0</v>
      </c>
      <c r="K9158">
        <f t="shared" si="1437"/>
        <v>0</v>
      </c>
      <c r="L9158">
        <f t="shared" si="1434"/>
        <v>0</v>
      </c>
      <c r="M9158" s="66" t="str">
        <f t="shared" si="1430"/>
        <v xml:space="preserve"> </v>
      </c>
    </row>
    <row r="9159" spans="1:13" x14ac:dyDescent="0.25">
      <c r="A9159" s="25">
        <f t="shared" si="1438"/>
        <v>9159</v>
      </c>
      <c r="B9159" s="35">
        <f>+INDEX(Исходные_данные!A:Z,A9159+$X$32-1,$X$30)</f>
        <v>0</v>
      </c>
      <c r="C9159" s="25">
        <f>+IFERROR(_xlfn.NUMBERVALUE(INDEX(Исходные_данные!A:Z,A9159+$X$32-1,$X$31),"."),0)</f>
        <v>0</v>
      </c>
      <c r="D9159" s="51"/>
      <c r="E9159" s="3">
        <f t="shared" si="1435"/>
        <v>1289.4580000000001</v>
      </c>
      <c r="F9159" s="3">
        <f t="shared" si="1436"/>
        <v>1289.4574600000001</v>
      </c>
      <c r="G9159" s="8">
        <f t="shared" si="1439"/>
        <v>0</v>
      </c>
      <c r="H9159" s="7">
        <f t="shared" si="1431"/>
        <v>0</v>
      </c>
      <c r="I9159" s="7">
        <f t="shared" si="1432"/>
        <v>0</v>
      </c>
      <c r="J9159">
        <f t="shared" si="1433"/>
        <v>0</v>
      </c>
      <c r="K9159">
        <f t="shared" si="1437"/>
        <v>0</v>
      </c>
      <c r="L9159">
        <f t="shared" si="1434"/>
        <v>0</v>
      </c>
      <c r="M9159" s="66" t="str">
        <f t="shared" si="1430"/>
        <v xml:space="preserve"> </v>
      </c>
    </row>
    <row r="9160" spans="1:13" x14ac:dyDescent="0.25">
      <c r="A9160" s="25">
        <f t="shared" si="1438"/>
        <v>9160</v>
      </c>
      <c r="B9160" s="35">
        <f>+INDEX(Исходные_данные!A:Z,A9160+$X$32-1,$X$30)</f>
        <v>0</v>
      </c>
      <c r="C9160" s="25">
        <f>+IFERROR(_xlfn.NUMBERVALUE(INDEX(Исходные_данные!A:Z,A9160+$X$32-1,$X$31),"."),0)</f>
        <v>0</v>
      </c>
      <c r="D9160" s="51"/>
      <c r="E9160" s="3">
        <f t="shared" si="1435"/>
        <v>1289.4580000000001</v>
      </c>
      <c r="F9160" s="3">
        <f t="shared" si="1436"/>
        <v>1289.4574600000001</v>
      </c>
      <c r="G9160" s="8">
        <f t="shared" si="1439"/>
        <v>0</v>
      </c>
      <c r="H9160" s="7">
        <f t="shared" si="1431"/>
        <v>0</v>
      </c>
      <c r="I9160" s="7">
        <f t="shared" si="1432"/>
        <v>0</v>
      </c>
      <c r="J9160">
        <f t="shared" si="1433"/>
        <v>0</v>
      </c>
      <c r="K9160">
        <f t="shared" si="1437"/>
        <v>0</v>
      </c>
      <c r="L9160">
        <f t="shared" si="1434"/>
        <v>0</v>
      </c>
      <c r="M9160" s="66" t="str">
        <f t="shared" si="1430"/>
        <v xml:space="preserve"> </v>
      </c>
    </row>
    <row r="9161" spans="1:13" x14ac:dyDescent="0.25">
      <c r="A9161" s="25">
        <f t="shared" si="1438"/>
        <v>9161</v>
      </c>
      <c r="B9161" s="35">
        <f>+INDEX(Исходные_данные!A:Z,A9161+$X$32-1,$X$30)</f>
        <v>0</v>
      </c>
      <c r="C9161" s="25">
        <f>+IFERROR(_xlfn.NUMBERVALUE(INDEX(Исходные_данные!A:Z,A9161+$X$32-1,$X$31),"."),0)</f>
        <v>0</v>
      </c>
      <c r="D9161" s="51"/>
      <c r="E9161" s="3">
        <f t="shared" si="1435"/>
        <v>1289.4580000000001</v>
      </c>
      <c r="F9161" s="3">
        <f t="shared" si="1436"/>
        <v>1289.4574600000001</v>
      </c>
      <c r="G9161" s="8">
        <f t="shared" si="1439"/>
        <v>0</v>
      </c>
      <c r="H9161" s="7">
        <f t="shared" si="1431"/>
        <v>0</v>
      </c>
      <c r="I9161" s="7">
        <f t="shared" si="1432"/>
        <v>0</v>
      </c>
      <c r="J9161">
        <f t="shared" si="1433"/>
        <v>0</v>
      </c>
      <c r="K9161">
        <f t="shared" si="1437"/>
        <v>0</v>
      </c>
      <c r="L9161">
        <f t="shared" si="1434"/>
        <v>0</v>
      </c>
      <c r="M9161" s="66" t="str">
        <f t="shared" si="1430"/>
        <v xml:space="preserve"> </v>
      </c>
    </row>
    <row r="9162" spans="1:13" x14ac:dyDescent="0.25">
      <c r="A9162" s="25">
        <f t="shared" si="1438"/>
        <v>9162</v>
      </c>
      <c r="B9162" s="35">
        <f>+INDEX(Исходные_данные!A:Z,A9162+$X$32-1,$X$30)</f>
        <v>0</v>
      </c>
      <c r="C9162" s="25">
        <f>+IFERROR(_xlfn.NUMBERVALUE(INDEX(Исходные_данные!A:Z,A9162+$X$32-1,$X$31),"."),0)</f>
        <v>0</v>
      </c>
      <c r="D9162" s="51"/>
      <c r="E9162" s="3">
        <f t="shared" si="1435"/>
        <v>1289.4580000000001</v>
      </c>
      <c r="F9162" s="3">
        <f t="shared" si="1436"/>
        <v>1289.4574600000001</v>
      </c>
      <c r="G9162" s="8">
        <f t="shared" si="1439"/>
        <v>0</v>
      </c>
      <c r="H9162" s="7">
        <f t="shared" si="1431"/>
        <v>0</v>
      </c>
      <c r="I9162" s="7">
        <f t="shared" si="1432"/>
        <v>0</v>
      </c>
      <c r="J9162">
        <f t="shared" si="1433"/>
        <v>0</v>
      </c>
      <c r="K9162">
        <f t="shared" si="1437"/>
        <v>0</v>
      </c>
      <c r="L9162">
        <f t="shared" si="1434"/>
        <v>0</v>
      </c>
      <c r="M9162" s="66" t="str">
        <f t="shared" si="1430"/>
        <v xml:space="preserve"> </v>
      </c>
    </row>
    <row r="9163" spans="1:13" x14ac:dyDescent="0.25">
      <c r="A9163" s="25">
        <f t="shared" si="1438"/>
        <v>9163</v>
      </c>
      <c r="B9163" s="35">
        <f>+INDEX(Исходные_данные!A:Z,A9163+$X$32-1,$X$30)</f>
        <v>0</v>
      </c>
      <c r="C9163" s="25">
        <f>+IFERROR(_xlfn.NUMBERVALUE(INDEX(Исходные_данные!A:Z,A9163+$X$32-1,$X$31),"."),0)</f>
        <v>0</v>
      </c>
      <c r="D9163" s="51"/>
      <c r="E9163" s="3">
        <f t="shared" si="1435"/>
        <v>1289.4580000000001</v>
      </c>
      <c r="F9163" s="3">
        <f t="shared" si="1436"/>
        <v>1289.4574600000001</v>
      </c>
      <c r="G9163" s="8">
        <f t="shared" si="1439"/>
        <v>0</v>
      </c>
      <c r="H9163" s="7">
        <f t="shared" si="1431"/>
        <v>0</v>
      </c>
      <c r="I9163" s="7">
        <f t="shared" si="1432"/>
        <v>0</v>
      </c>
      <c r="J9163">
        <f t="shared" si="1433"/>
        <v>0</v>
      </c>
      <c r="K9163">
        <f t="shared" si="1437"/>
        <v>0</v>
      </c>
      <c r="L9163">
        <f t="shared" si="1434"/>
        <v>0</v>
      </c>
      <c r="M9163" s="66" t="str">
        <f t="shared" si="1430"/>
        <v xml:space="preserve"> </v>
      </c>
    </row>
    <row r="9164" spans="1:13" x14ac:dyDescent="0.25">
      <c r="A9164" s="25">
        <f t="shared" si="1438"/>
        <v>9164</v>
      </c>
      <c r="B9164" s="35">
        <f>+INDEX(Исходные_данные!A:Z,A9164+$X$32-1,$X$30)</f>
        <v>0</v>
      </c>
      <c r="C9164" s="25">
        <f>+IFERROR(_xlfn.NUMBERVALUE(INDEX(Исходные_данные!A:Z,A9164+$X$32-1,$X$31),"."),0)</f>
        <v>0</v>
      </c>
      <c r="D9164" s="51"/>
      <c r="E9164" s="3">
        <f t="shared" si="1435"/>
        <v>1289.4580000000001</v>
      </c>
      <c r="F9164" s="3">
        <f t="shared" si="1436"/>
        <v>1289.4574600000001</v>
      </c>
      <c r="G9164" s="8">
        <f t="shared" si="1439"/>
        <v>0</v>
      </c>
      <c r="H9164" s="7">
        <f t="shared" si="1431"/>
        <v>0</v>
      </c>
      <c r="I9164" s="7">
        <f t="shared" si="1432"/>
        <v>0</v>
      </c>
      <c r="J9164">
        <f t="shared" si="1433"/>
        <v>0</v>
      </c>
      <c r="K9164">
        <f t="shared" si="1437"/>
        <v>0</v>
      </c>
      <c r="L9164">
        <f t="shared" si="1434"/>
        <v>0</v>
      </c>
      <c r="M9164" s="66" t="str">
        <f t="shared" si="1430"/>
        <v xml:space="preserve"> </v>
      </c>
    </row>
    <row r="9165" spans="1:13" x14ac:dyDescent="0.25">
      <c r="A9165" s="25">
        <f t="shared" si="1438"/>
        <v>9165</v>
      </c>
      <c r="B9165" s="35">
        <f>+INDEX(Исходные_данные!A:Z,A9165+$X$32-1,$X$30)</f>
        <v>0</v>
      </c>
      <c r="C9165" s="25">
        <f>+IFERROR(_xlfn.NUMBERVALUE(INDEX(Исходные_данные!A:Z,A9165+$X$32-1,$X$31),"."),0)</f>
        <v>0</v>
      </c>
      <c r="D9165" s="51"/>
      <c r="E9165" s="3">
        <f t="shared" si="1435"/>
        <v>1289.4580000000001</v>
      </c>
      <c r="F9165" s="3">
        <f t="shared" si="1436"/>
        <v>1289.4574600000001</v>
      </c>
      <c r="G9165" s="8">
        <f t="shared" si="1439"/>
        <v>0</v>
      </c>
      <c r="H9165" s="7">
        <f t="shared" si="1431"/>
        <v>0</v>
      </c>
      <c r="I9165" s="7">
        <f t="shared" si="1432"/>
        <v>0</v>
      </c>
      <c r="J9165">
        <f t="shared" si="1433"/>
        <v>0</v>
      </c>
      <c r="K9165">
        <f t="shared" si="1437"/>
        <v>0</v>
      </c>
      <c r="L9165">
        <f t="shared" si="1434"/>
        <v>0</v>
      </c>
      <c r="M9165" s="66" t="str">
        <f t="shared" si="1430"/>
        <v xml:space="preserve"> </v>
      </c>
    </row>
    <row r="9166" spans="1:13" x14ac:dyDescent="0.25">
      <c r="A9166" s="25">
        <f t="shared" si="1438"/>
        <v>9166</v>
      </c>
      <c r="B9166" s="35">
        <f>+INDEX(Исходные_данные!A:Z,A9166+$X$32-1,$X$30)</f>
        <v>0</v>
      </c>
      <c r="C9166" s="25">
        <f>+IFERROR(_xlfn.NUMBERVALUE(INDEX(Исходные_данные!A:Z,A9166+$X$32-1,$X$31),"."),0)</f>
        <v>0</v>
      </c>
      <c r="D9166" s="51"/>
      <c r="E9166" s="3">
        <f t="shared" si="1435"/>
        <v>1289.4580000000001</v>
      </c>
      <c r="F9166" s="3">
        <f t="shared" si="1436"/>
        <v>1289.4574600000001</v>
      </c>
      <c r="G9166" s="8">
        <f t="shared" si="1439"/>
        <v>0</v>
      </c>
      <c r="H9166" s="7">
        <f t="shared" si="1431"/>
        <v>0</v>
      </c>
      <c r="I9166" s="7">
        <f t="shared" si="1432"/>
        <v>0</v>
      </c>
      <c r="J9166">
        <f t="shared" si="1433"/>
        <v>0</v>
      </c>
      <c r="K9166">
        <f t="shared" si="1437"/>
        <v>0</v>
      </c>
      <c r="L9166">
        <f t="shared" si="1434"/>
        <v>0</v>
      </c>
      <c r="M9166" s="66" t="str">
        <f t="shared" si="1430"/>
        <v xml:space="preserve"> </v>
      </c>
    </row>
    <row r="9167" spans="1:13" x14ac:dyDescent="0.25">
      <c r="A9167" s="25">
        <f t="shared" si="1438"/>
        <v>9167</v>
      </c>
      <c r="B9167" s="35">
        <f>+INDEX(Исходные_данные!A:Z,A9167+$X$32-1,$X$30)</f>
        <v>0</v>
      </c>
      <c r="C9167" s="25">
        <f>+IFERROR(_xlfn.NUMBERVALUE(INDEX(Исходные_данные!A:Z,A9167+$X$32-1,$X$31),"."),0)</f>
        <v>0</v>
      </c>
      <c r="D9167" s="51"/>
      <c r="E9167" s="3">
        <f t="shared" si="1435"/>
        <v>1289.4580000000001</v>
      </c>
      <c r="F9167" s="3">
        <f t="shared" si="1436"/>
        <v>1289.4574600000001</v>
      </c>
      <c r="G9167" s="8">
        <f t="shared" si="1439"/>
        <v>0</v>
      </c>
      <c r="H9167" s="7">
        <f t="shared" si="1431"/>
        <v>0</v>
      </c>
      <c r="I9167" s="7">
        <f t="shared" si="1432"/>
        <v>0</v>
      </c>
      <c r="J9167">
        <f t="shared" si="1433"/>
        <v>0</v>
      </c>
      <c r="K9167">
        <f t="shared" si="1437"/>
        <v>0</v>
      </c>
      <c r="L9167">
        <f t="shared" si="1434"/>
        <v>0</v>
      </c>
      <c r="M9167" s="66" t="str">
        <f t="shared" si="1430"/>
        <v xml:space="preserve"> </v>
      </c>
    </row>
    <row r="9168" spans="1:13" x14ac:dyDescent="0.25">
      <c r="A9168" s="25">
        <f t="shared" si="1438"/>
        <v>9168</v>
      </c>
      <c r="B9168" s="35">
        <f>+INDEX(Исходные_данные!A:Z,A9168+$X$32-1,$X$30)</f>
        <v>0</v>
      </c>
      <c r="C9168" s="25">
        <f>+IFERROR(_xlfn.NUMBERVALUE(INDEX(Исходные_данные!A:Z,A9168+$X$32-1,$X$31),"."),0)</f>
        <v>0</v>
      </c>
      <c r="D9168" s="51"/>
      <c r="E9168" s="3">
        <f t="shared" si="1435"/>
        <v>1289.4580000000001</v>
      </c>
      <c r="F9168" s="3">
        <f t="shared" si="1436"/>
        <v>1289.4574600000001</v>
      </c>
      <c r="G9168" s="8">
        <f t="shared" si="1439"/>
        <v>0</v>
      </c>
      <c r="H9168" s="7">
        <f t="shared" si="1431"/>
        <v>0</v>
      </c>
      <c r="I9168" s="7">
        <f t="shared" si="1432"/>
        <v>0</v>
      </c>
      <c r="J9168">
        <f t="shared" si="1433"/>
        <v>0</v>
      </c>
      <c r="K9168">
        <f t="shared" si="1437"/>
        <v>0</v>
      </c>
      <c r="L9168">
        <f t="shared" si="1434"/>
        <v>0</v>
      </c>
      <c r="M9168" s="66" t="str">
        <f t="shared" si="1430"/>
        <v xml:space="preserve"> </v>
      </c>
    </row>
    <row r="9169" spans="1:13" x14ac:dyDescent="0.25">
      <c r="A9169" s="25">
        <f t="shared" si="1438"/>
        <v>9169</v>
      </c>
      <c r="B9169" s="35">
        <f>+INDEX(Исходные_данные!A:Z,A9169+$X$32-1,$X$30)</f>
        <v>0</v>
      </c>
      <c r="C9169" s="25">
        <f>+IFERROR(_xlfn.NUMBERVALUE(INDEX(Исходные_данные!A:Z,A9169+$X$32-1,$X$31),"."),0)</f>
        <v>0</v>
      </c>
      <c r="D9169" s="51"/>
      <c r="E9169" s="3">
        <f t="shared" si="1435"/>
        <v>1289.4580000000001</v>
      </c>
      <c r="F9169" s="3">
        <f t="shared" si="1436"/>
        <v>1289.4574600000001</v>
      </c>
      <c r="G9169" s="8">
        <f t="shared" si="1439"/>
        <v>0</v>
      </c>
      <c r="H9169" s="7">
        <f t="shared" si="1431"/>
        <v>0</v>
      </c>
      <c r="I9169" s="7">
        <f t="shared" si="1432"/>
        <v>0</v>
      </c>
      <c r="J9169">
        <f t="shared" si="1433"/>
        <v>0</v>
      </c>
      <c r="K9169">
        <f t="shared" si="1437"/>
        <v>0</v>
      </c>
      <c r="L9169">
        <f t="shared" si="1434"/>
        <v>0</v>
      </c>
      <c r="M9169" s="66" t="str">
        <f t="shared" si="1430"/>
        <v xml:space="preserve"> </v>
      </c>
    </row>
    <row r="9170" spans="1:13" x14ac:dyDescent="0.25">
      <c r="A9170" s="25">
        <f t="shared" si="1438"/>
        <v>9170</v>
      </c>
      <c r="B9170" s="35">
        <f>+INDEX(Исходные_данные!A:Z,A9170+$X$32-1,$X$30)</f>
        <v>0</v>
      </c>
      <c r="C9170" s="25">
        <f>+IFERROR(_xlfn.NUMBERVALUE(INDEX(Исходные_данные!A:Z,A9170+$X$32-1,$X$31),"."),0)</f>
        <v>0</v>
      </c>
      <c r="D9170" s="51"/>
      <c r="E9170" s="3">
        <f t="shared" si="1435"/>
        <v>1289.4580000000001</v>
      </c>
      <c r="F9170" s="3">
        <f t="shared" si="1436"/>
        <v>1289.4574600000001</v>
      </c>
      <c r="G9170" s="8">
        <f t="shared" si="1439"/>
        <v>0</v>
      </c>
      <c r="H9170" s="7">
        <f t="shared" si="1431"/>
        <v>0</v>
      </c>
      <c r="I9170" s="7">
        <f t="shared" si="1432"/>
        <v>0</v>
      </c>
      <c r="J9170">
        <f t="shared" si="1433"/>
        <v>0</v>
      </c>
      <c r="K9170">
        <f t="shared" si="1437"/>
        <v>0</v>
      </c>
      <c r="L9170">
        <f t="shared" si="1434"/>
        <v>0</v>
      </c>
      <c r="M9170" s="66" t="str">
        <f t="shared" si="1430"/>
        <v xml:space="preserve"> </v>
      </c>
    </row>
    <row r="9171" spans="1:13" x14ac:dyDescent="0.25">
      <c r="A9171" s="25">
        <f t="shared" si="1438"/>
        <v>9171</v>
      </c>
      <c r="B9171" s="35">
        <f>+INDEX(Исходные_данные!A:Z,A9171+$X$32-1,$X$30)</f>
        <v>0</v>
      </c>
      <c r="C9171" s="25">
        <f>+IFERROR(_xlfn.NUMBERVALUE(INDEX(Исходные_данные!A:Z,A9171+$X$32-1,$X$31),"."),0)</f>
        <v>0</v>
      </c>
      <c r="D9171" s="51"/>
      <c r="E9171" s="3">
        <f t="shared" si="1435"/>
        <v>1289.4580000000001</v>
      </c>
      <c r="F9171" s="3">
        <f t="shared" si="1436"/>
        <v>1289.4574600000001</v>
      </c>
      <c r="G9171" s="8">
        <f t="shared" si="1439"/>
        <v>0</v>
      </c>
      <c r="H9171" s="7">
        <f t="shared" si="1431"/>
        <v>0</v>
      </c>
      <c r="I9171" s="7">
        <f t="shared" si="1432"/>
        <v>0</v>
      </c>
      <c r="J9171">
        <f t="shared" si="1433"/>
        <v>0</v>
      </c>
      <c r="K9171">
        <f t="shared" si="1437"/>
        <v>0</v>
      </c>
      <c r="L9171">
        <f t="shared" si="1434"/>
        <v>0</v>
      </c>
      <c r="M9171" s="66" t="str">
        <f t="shared" si="1430"/>
        <v xml:space="preserve"> </v>
      </c>
    </row>
    <row r="9172" spans="1:13" x14ac:dyDescent="0.25">
      <c r="A9172" s="25">
        <f t="shared" si="1438"/>
        <v>9172</v>
      </c>
      <c r="B9172" s="35">
        <f>+INDEX(Исходные_данные!A:Z,A9172+$X$32-1,$X$30)</f>
        <v>0</v>
      </c>
      <c r="C9172" s="25">
        <f>+IFERROR(_xlfn.NUMBERVALUE(INDEX(Исходные_данные!A:Z,A9172+$X$32-1,$X$31),"."),0)</f>
        <v>0</v>
      </c>
      <c r="D9172" s="51"/>
      <c r="E9172" s="3">
        <f t="shared" si="1435"/>
        <v>1289.4580000000001</v>
      </c>
      <c r="F9172" s="3">
        <f t="shared" si="1436"/>
        <v>1289.4574600000001</v>
      </c>
      <c r="G9172" s="8">
        <f t="shared" si="1439"/>
        <v>0</v>
      </c>
      <c r="H9172" s="7">
        <f t="shared" si="1431"/>
        <v>0</v>
      </c>
      <c r="I9172" s="7">
        <f t="shared" si="1432"/>
        <v>0</v>
      </c>
      <c r="J9172">
        <f t="shared" si="1433"/>
        <v>0</v>
      </c>
      <c r="K9172">
        <f t="shared" si="1437"/>
        <v>0</v>
      </c>
      <c r="L9172">
        <f t="shared" si="1434"/>
        <v>0</v>
      </c>
      <c r="M9172" s="66" t="str">
        <f t="shared" si="1430"/>
        <v xml:space="preserve"> </v>
      </c>
    </row>
    <row r="9173" spans="1:13" x14ac:dyDescent="0.25">
      <c r="A9173" s="25">
        <f t="shared" si="1438"/>
        <v>9173</v>
      </c>
      <c r="B9173" s="35">
        <f>+INDEX(Исходные_данные!A:Z,A9173+$X$32-1,$X$30)</f>
        <v>0</v>
      </c>
      <c r="C9173" s="25">
        <f>+IFERROR(_xlfn.NUMBERVALUE(INDEX(Исходные_данные!A:Z,A9173+$X$32-1,$X$31),"."),0)</f>
        <v>0</v>
      </c>
      <c r="D9173" s="51"/>
      <c r="E9173" s="3">
        <f t="shared" si="1435"/>
        <v>1289.4580000000001</v>
      </c>
      <c r="F9173" s="3">
        <f t="shared" si="1436"/>
        <v>1289.4574600000001</v>
      </c>
      <c r="G9173" s="8">
        <f t="shared" si="1439"/>
        <v>0</v>
      </c>
      <c r="H9173" s="7">
        <f t="shared" si="1431"/>
        <v>0</v>
      </c>
      <c r="I9173" s="7">
        <f t="shared" si="1432"/>
        <v>0</v>
      </c>
      <c r="J9173">
        <f t="shared" si="1433"/>
        <v>0</v>
      </c>
      <c r="K9173">
        <f t="shared" si="1437"/>
        <v>0</v>
      </c>
      <c r="L9173">
        <f t="shared" si="1434"/>
        <v>0</v>
      </c>
      <c r="M9173" s="66" t="str">
        <f t="shared" si="1430"/>
        <v xml:space="preserve"> </v>
      </c>
    </row>
    <row r="9174" spans="1:13" x14ac:dyDescent="0.25">
      <c r="A9174" s="25">
        <f t="shared" si="1438"/>
        <v>9174</v>
      </c>
      <c r="B9174" s="35">
        <f>+INDEX(Исходные_данные!A:Z,A9174+$X$32-1,$X$30)</f>
        <v>0</v>
      </c>
      <c r="C9174" s="25">
        <f>+IFERROR(_xlfn.NUMBERVALUE(INDEX(Исходные_данные!A:Z,A9174+$X$32-1,$X$31),"."),0)</f>
        <v>0</v>
      </c>
      <c r="D9174" s="51"/>
      <c r="E9174" s="3">
        <f t="shared" si="1435"/>
        <v>1289.4580000000001</v>
      </c>
      <c r="F9174" s="3">
        <f t="shared" si="1436"/>
        <v>1289.4574600000001</v>
      </c>
      <c r="G9174" s="8">
        <f t="shared" si="1439"/>
        <v>0</v>
      </c>
      <c r="H9174" s="7">
        <f t="shared" si="1431"/>
        <v>0</v>
      </c>
      <c r="I9174" s="7">
        <f t="shared" si="1432"/>
        <v>0</v>
      </c>
      <c r="J9174">
        <f t="shared" si="1433"/>
        <v>0</v>
      </c>
      <c r="K9174">
        <f t="shared" si="1437"/>
        <v>0</v>
      </c>
      <c r="L9174">
        <f t="shared" si="1434"/>
        <v>0</v>
      </c>
      <c r="M9174" s="66" t="str">
        <f t="shared" si="1430"/>
        <v xml:space="preserve"> </v>
      </c>
    </row>
    <row r="9175" spans="1:13" x14ac:dyDescent="0.25">
      <c r="A9175" s="25">
        <f t="shared" si="1438"/>
        <v>9175</v>
      </c>
      <c r="B9175" s="35">
        <f>+INDEX(Исходные_данные!A:Z,A9175+$X$32-1,$X$30)</f>
        <v>0</v>
      </c>
      <c r="C9175" s="25">
        <f>+IFERROR(_xlfn.NUMBERVALUE(INDEX(Исходные_данные!A:Z,A9175+$X$32-1,$X$31),"."),0)</f>
        <v>0</v>
      </c>
      <c r="D9175" s="51"/>
      <c r="E9175" s="3">
        <f t="shared" si="1435"/>
        <v>1289.4580000000001</v>
      </c>
      <c r="F9175" s="3">
        <f t="shared" si="1436"/>
        <v>1289.4574600000001</v>
      </c>
      <c r="G9175" s="8">
        <f t="shared" si="1439"/>
        <v>0</v>
      </c>
      <c r="H9175" s="7">
        <f t="shared" si="1431"/>
        <v>0</v>
      </c>
      <c r="I9175" s="7">
        <f t="shared" si="1432"/>
        <v>0</v>
      </c>
      <c r="J9175">
        <f t="shared" si="1433"/>
        <v>0</v>
      </c>
      <c r="K9175">
        <f t="shared" si="1437"/>
        <v>0</v>
      </c>
      <c r="L9175">
        <f t="shared" si="1434"/>
        <v>0</v>
      </c>
      <c r="M9175" s="66" t="str">
        <f t="shared" si="1430"/>
        <v xml:space="preserve"> </v>
      </c>
    </row>
    <row r="9176" spans="1:13" x14ac:dyDescent="0.25">
      <c r="A9176" s="25">
        <f t="shared" si="1438"/>
        <v>9176</v>
      </c>
      <c r="B9176" s="35">
        <f>+INDEX(Исходные_данные!A:Z,A9176+$X$32-1,$X$30)</f>
        <v>0</v>
      </c>
      <c r="C9176" s="25">
        <f>+IFERROR(_xlfn.NUMBERVALUE(INDEX(Исходные_данные!A:Z,A9176+$X$32-1,$X$31),"."),0)</f>
        <v>0</v>
      </c>
      <c r="D9176" s="51"/>
      <c r="E9176" s="3">
        <f t="shared" si="1435"/>
        <v>1289.4580000000001</v>
      </c>
      <c r="F9176" s="3">
        <f t="shared" si="1436"/>
        <v>1289.4574600000001</v>
      </c>
      <c r="G9176" s="8">
        <f t="shared" si="1439"/>
        <v>0</v>
      </c>
      <c r="H9176" s="7">
        <f t="shared" si="1431"/>
        <v>0</v>
      </c>
      <c r="I9176" s="7">
        <f t="shared" si="1432"/>
        <v>0</v>
      </c>
      <c r="J9176">
        <f t="shared" si="1433"/>
        <v>0</v>
      </c>
      <c r="K9176">
        <f t="shared" si="1437"/>
        <v>0</v>
      </c>
      <c r="L9176">
        <f t="shared" si="1434"/>
        <v>0</v>
      </c>
      <c r="M9176" s="66" t="str">
        <f t="shared" si="1430"/>
        <v xml:space="preserve"> </v>
      </c>
    </row>
    <row r="9177" spans="1:13" x14ac:dyDescent="0.25">
      <c r="A9177" s="25">
        <f t="shared" si="1438"/>
        <v>9177</v>
      </c>
      <c r="B9177" s="35">
        <f>+INDEX(Исходные_данные!A:Z,A9177+$X$32-1,$X$30)</f>
        <v>0</v>
      </c>
      <c r="C9177" s="25">
        <f>+IFERROR(_xlfn.NUMBERVALUE(INDEX(Исходные_данные!A:Z,A9177+$X$32-1,$X$31),"."),0)</f>
        <v>0</v>
      </c>
      <c r="D9177" s="51"/>
      <c r="E9177" s="3">
        <f t="shared" si="1435"/>
        <v>1289.4580000000001</v>
      </c>
      <c r="F9177" s="3">
        <f t="shared" si="1436"/>
        <v>1289.4574600000001</v>
      </c>
      <c r="G9177" s="8">
        <f t="shared" si="1439"/>
        <v>0</v>
      </c>
      <c r="H9177" s="7">
        <f t="shared" si="1431"/>
        <v>0</v>
      </c>
      <c r="I9177" s="7">
        <f t="shared" si="1432"/>
        <v>0</v>
      </c>
      <c r="J9177">
        <f t="shared" si="1433"/>
        <v>0</v>
      </c>
      <c r="K9177">
        <f t="shared" si="1437"/>
        <v>0</v>
      </c>
      <c r="L9177">
        <f t="shared" si="1434"/>
        <v>0</v>
      </c>
      <c r="M9177" s="66" t="str">
        <f t="shared" si="1430"/>
        <v xml:space="preserve"> </v>
      </c>
    </row>
    <row r="9178" spans="1:13" x14ac:dyDescent="0.25">
      <c r="A9178" s="25">
        <f t="shared" si="1438"/>
        <v>9178</v>
      </c>
      <c r="B9178" s="35">
        <f>+INDEX(Исходные_данные!A:Z,A9178+$X$32-1,$X$30)</f>
        <v>0</v>
      </c>
      <c r="C9178" s="25">
        <f>+IFERROR(_xlfn.NUMBERVALUE(INDEX(Исходные_данные!A:Z,A9178+$X$32-1,$X$31),"."),0)</f>
        <v>0</v>
      </c>
      <c r="D9178" s="51"/>
      <c r="E9178" s="3">
        <f t="shared" si="1435"/>
        <v>1289.4580000000001</v>
      </c>
      <c r="F9178" s="3">
        <f t="shared" si="1436"/>
        <v>1289.4574600000001</v>
      </c>
      <c r="G9178" s="8">
        <f t="shared" si="1439"/>
        <v>0</v>
      </c>
      <c r="H9178" s="7">
        <f t="shared" si="1431"/>
        <v>0</v>
      </c>
      <c r="I9178" s="7">
        <f t="shared" si="1432"/>
        <v>0</v>
      </c>
      <c r="J9178">
        <f t="shared" si="1433"/>
        <v>0</v>
      </c>
      <c r="K9178">
        <f t="shared" si="1437"/>
        <v>0</v>
      </c>
      <c r="L9178">
        <f t="shared" si="1434"/>
        <v>0</v>
      </c>
      <c r="M9178" s="66" t="str">
        <f t="shared" si="1430"/>
        <v xml:space="preserve"> </v>
      </c>
    </row>
    <row r="9179" spans="1:13" x14ac:dyDescent="0.25">
      <c r="A9179" s="25">
        <f t="shared" si="1438"/>
        <v>9179</v>
      </c>
      <c r="B9179" s="35">
        <f>+INDEX(Исходные_данные!A:Z,A9179+$X$32-1,$X$30)</f>
        <v>0</v>
      </c>
      <c r="C9179" s="25">
        <f>+IFERROR(_xlfn.NUMBERVALUE(INDEX(Исходные_данные!A:Z,A9179+$X$32-1,$X$31),"."),0)</f>
        <v>0</v>
      </c>
      <c r="D9179" s="51"/>
      <c r="E9179" s="3">
        <f t="shared" si="1435"/>
        <v>1289.4580000000001</v>
      </c>
      <c r="F9179" s="3">
        <f t="shared" si="1436"/>
        <v>1289.4574600000001</v>
      </c>
      <c r="G9179" s="8">
        <f t="shared" si="1439"/>
        <v>0</v>
      </c>
      <c r="H9179" s="7">
        <f t="shared" si="1431"/>
        <v>0</v>
      </c>
      <c r="I9179" s="7">
        <f t="shared" si="1432"/>
        <v>0</v>
      </c>
      <c r="J9179">
        <f t="shared" si="1433"/>
        <v>0</v>
      </c>
      <c r="K9179">
        <f t="shared" si="1437"/>
        <v>0</v>
      </c>
      <c r="L9179">
        <f t="shared" si="1434"/>
        <v>0</v>
      </c>
      <c r="M9179" s="66" t="str">
        <f t="shared" si="1430"/>
        <v xml:space="preserve"> </v>
      </c>
    </row>
    <row r="9180" spans="1:13" x14ac:dyDescent="0.25">
      <c r="A9180" s="25">
        <f t="shared" si="1438"/>
        <v>9180</v>
      </c>
      <c r="B9180" s="35">
        <f>+INDEX(Исходные_данные!A:Z,A9180+$X$32-1,$X$30)</f>
        <v>0</v>
      </c>
      <c r="C9180" s="25">
        <f>+IFERROR(_xlfn.NUMBERVALUE(INDEX(Исходные_данные!A:Z,A9180+$X$32-1,$X$31),"."),0)</f>
        <v>0</v>
      </c>
      <c r="D9180" s="51"/>
      <c r="E9180" s="3">
        <f t="shared" si="1435"/>
        <v>1289.4580000000001</v>
      </c>
      <c r="F9180" s="3">
        <f t="shared" si="1436"/>
        <v>1289.4574600000001</v>
      </c>
      <c r="G9180" s="8">
        <f t="shared" si="1439"/>
        <v>0</v>
      </c>
      <c r="H9180" s="7">
        <f t="shared" si="1431"/>
        <v>0</v>
      </c>
      <c r="I9180" s="7">
        <f t="shared" si="1432"/>
        <v>0</v>
      </c>
      <c r="J9180">
        <f t="shared" si="1433"/>
        <v>0</v>
      </c>
      <c r="K9180">
        <f t="shared" si="1437"/>
        <v>0</v>
      </c>
      <c r="L9180">
        <f t="shared" si="1434"/>
        <v>0</v>
      </c>
      <c r="M9180" s="66" t="str">
        <f t="shared" ref="M9180:M9243" si="1440">IF(AC9195=1,"",+CONCATENATE(IF($AC$43=1,CONCATENATE(D9180," "),""),IF($AC$44=1,CONCATENATE(E9180," (",TEXT(G9180,"0,0"),"%)"),"")))</f>
        <v xml:space="preserve"> </v>
      </c>
    </row>
    <row r="9181" spans="1:13" x14ac:dyDescent="0.25">
      <c r="A9181" s="25">
        <f t="shared" si="1438"/>
        <v>9181</v>
      </c>
      <c r="B9181" s="35">
        <f>+INDEX(Исходные_данные!A:Z,A9181+$X$32-1,$X$30)</f>
        <v>0</v>
      </c>
      <c r="C9181" s="25">
        <f>+IFERROR(_xlfn.NUMBERVALUE(INDEX(Исходные_данные!A:Z,A9181+$X$32-1,$X$31),"."),0)</f>
        <v>0</v>
      </c>
      <c r="D9181" s="51"/>
      <c r="E9181" s="3">
        <f t="shared" si="1435"/>
        <v>1289.4580000000001</v>
      </c>
      <c r="F9181" s="3">
        <f t="shared" si="1436"/>
        <v>1289.4574600000001</v>
      </c>
      <c r="G9181" s="8">
        <f t="shared" si="1439"/>
        <v>0</v>
      </c>
      <c r="H9181" s="7">
        <f t="shared" si="1431"/>
        <v>0</v>
      </c>
      <c r="I9181" s="7">
        <f t="shared" si="1432"/>
        <v>0</v>
      </c>
      <c r="J9181">
        <f t="shared" si="1433"/>
        <v>0</v>
      </c>
      <c r="K9181">
        <f t="shared" si="1437"/>
        <v>0</v>
      </c>
      <c r="L9181">
        <f t="shared" si="1434"/>
        <v>0</v>
      </c>
      <c r="M9181" s="66" t="str">
        <f t="shared" si="1440"/>
        <v xml:space="preserve"> </v>
      </c>
    </row>
    <row r="9182" spans="1:13" x14ac:dyDescent="0.25">
      <c r="A9182" s="25">
        <f t="shared" si="1438"/>
        <v>9182</v>
      </c>
      <c r="B9182" s="35">
        <f>+INDEX(Исходные_данные!A:Z,A9182+$X$32-1,$X$30)</f>
        <v>0</v>
      </c>
      <c r="C9182" s="25">
        <f>+IFERROR(_xlfn.NUMBERVALUE(INDEX(Исходные_данные!A:Z,A9182+$X$32-1,$X$31),"."),0)</f>
        <v>0</v>
      </c>
      <c r="D9182" s="51"/>
      <c r="E9182" s="3">
        <f t="shared" si="1435"/>
        <v>1289.4580000000001</v>
      </c>
      <c r="F9182" s="3">
        <f t="shared" si="1436"/>
        <v>1289.4574600000001</v>
      </c>
      <c r="G9182" s="8">
        <f t="shared" si="1439"/>
        <v>0</v>
      </c>
      <c r="H9182" s="7">
        <f t="shared" si="1431"/>
        <v>0</v>
      </c>
      <c r="I9182" s="7">
        <f t="shared" si="1432"/>
        <v>0</v>
      </c>
      <c r="J9182">
        <f t="shared" si="1433"/>
        <v>0</v>
      </c>
      <c r="K9182">
        <f t="shared" si="1437"/>
        <v>0</v>
      </c>
      <c r="L9182">
        <f t="shared" si="1434"/>
        <v>0</v>
      </c>
      <c r="M9182" s="66" t="str">
        <f t="shared" si="1440"/>
        <v xml:space="preserve"> </v>
      </c>
    </row>
    <row r="9183" spans="1:13" x14ac:dyDescent="0.25">
      <c r="A9183" s="25">
        <f t="shared" si="1438"/>
        <v>9183</v>
      </c>
      <c r="B9183" s="35">
        <f>+INDEX(Исходные_данные!A:Z,A9183+$X$32-1,$X$30)</f>
        <v>0</v>
      </c>
      <c r="C9183" s="25">
        <f>+IFERROR(_xlfn.NUMBERVALUE(INDEX(Исходные_данные!A:Z,A9183+$X$32-1,$X$31),"."),0)</f>
        <v>0</v>
      </c>
      <c r="D9183" s="51"/>
      <c r="E9183" s="3">
        <f t="shared" si="1435"/>
        <v>1289.4580000000001</v>
      </c>
      <c r="F9183" s="3">
        <f t="shared" si="1436"/>
        <v>1289.4574600000001</v>
      </c>
      <c r="G9183" s="8">
        <f t="shared" si="1439"/>
        <v>0</v>
      </c>
      <c r="H9183" s="7">
        <f t="shared" si="1431"/>
        <v>0</v>
      </c>
      <c r="I9183" s="7">
        <f t="shared" si="1432"/>
        <v>0</v>
      </c>
      <c r="J9183">
        <f t="shared" si="1433"/>
        <v>0</v>
      </c>
      <c r="K9183">
        <f t="shared" si="1437"/>
        <v>0</v>
      </c>
      <c r="L9183">
        <f t="shared" si="1434"/>
        <v>0</v>
      </c>
      <c r="M9183" s="66" t="str">
        <f t="shared" si="1440"/>
        <v xml:space="preserve"> </v>
      </c>
    </row>
    <row r="9184" spans="1:13" x14ac:dyDescent="0.25">
      <c r="A9184" s="25">
        <f t="shared" si="1438"/>
        <v>9184</v>
      </c>
      <c r="B9184" s="35">
        <f>+INDEX(Исходные_данные!A:Z,A9184+$X$32-1,$X$30)</f>
        <v>0</v>
      </c>
      <c r="C9184" s="25">
        <f>+IFERROR(_xlfn.NUMBERVALUE(INDEX(Исходные_данные!A:Z,A9184+$X$32-1,$X$31),"."),0)</f>
        <v>0</v>
      </c>
      <c r="D9184" s="51"/>
      <c r="E9184" s="3">
        <f t="shared" si="1435"/>
        <v>1289.4580000000001</v>
      </c>
      <c r="F9184" s="3">
        <f t="shared" si="1436"/>
        <v>1289.4574600000001</v>
      </c>
      <c r="G9184" s="8">
        <f t="shared" si="1439"/>
        <v>0</v>
      </c>
      <c r="H9184" s="7">
        <f t="shared" si="1431"/>
        <v>0</v>
      </c>
      <c r="I9184" s="7">
        <f t="shared" si="1432"/>
        <v>0</v>
      </c>
      <c r="J9184">
        <f t="shared" si="1433"/>
        <v>0</v>
      </c>
      <c r="K9184">
        <f t="shared" si="1437"/>
        <v>0</v>
      </c>
      <c r="L9184">
        <f t="shared" si="1434"/>
        <v>0</v>
      </c>
      <c r="M9184" s="66" t="str">
        <f t="shared" si="1440"/>
        <v xml:space="preserve"> </v>
      </c>
    </row>
    <row r="9185" spans="1:13" x14ac:dyDescent="0.25">
      <c r="A9185" s="25">
        <f t="shared" si="1438"/>
        <v>9185</v>
      </c>
      <c r="B9185" s="35">
        <f>+INDEX(Исходные_данные!A:Z,A9185+$X$32-1,$X$30)</f>
        <v>0</v>
      </c>
      <c r="C9185" s="25">
        <f>+IFERROR(_xlfn.NUMBERVALUE(INDEX(Исходные_данные!A:Z,A9185+$X$32-1,$X$31),"."),0)</f>
        <v>0</v>
      </c>
      <c r="D9185" s="51"/>
      <c r="E9185" s="3">
        <f t="shared" si="1435"/>
        <v>1289.4580000000001</v>
      </c>
      <c r="F9185" s="3">
        <f t="shared" si="1436"/>
        <v>1289.4574600000001</v>
      </c>
      <c r="G9185" s="8">
        <f t="shared" si="1439"/>
        <v>0</v>
      </c>
      <c r="H9185" s="7">
        <f t="shared" si="1431"/>
        <v>0</v>
      </c>
      <c r="I9185" s="7">
        <f t="shared" si="1432"/>
        <v>0</v>
      </c>
      <c r="J9185">
        <f t="shared" si="1433"/>
        <v>0</v>
      </c>
      <c r="K9185">
        <f t="shared" si="1437"/>
        <v>0</v>
      </c>
      <c r="L9185">
        <f t="shared" si="1434"/>
        <v>0</v>
      </c>
      <c r="M9185" s="66" t="str">
        <f t="shared" si="1440"/>
        <v xml:space="preserve"> </v>
      </c>
    </row>
    <row r="9186" spans="1:13" x14ac:dyDescent="0.25">
      <c r="A9186" s="25">
        <f t="shared" si="1438"/>
        <v>9186</v>
      </c>
      <c r="B9186" s="35">
        <f>+INDEX(Исходные_данные!A:Z,A9186+$X$32-1,$X$30)</f>
        <v>0</v>
      </c>
      <c r="C9186" s="25">
        <f>+IFERROR(_xlfn.NUMBERVALUE(INDEX(Исходные_данные!A:Z,A9186+$X$32-1,$X$31),"."),0)</f>
        <v>0</v>
      </c>
      <c r="D9186" s="51"/>
      <c r="E9186" s="3">
        <f t="shared" si="1435"/>
        <v>1289.4580000000001</v>
      </c>
      <c r="F9186" s="3">
        <f t="shared" si="1436"/>
        <v>1289.4574600000001</v>
      </c>
      <c r="G9186" s="8">
        <f t="shared" si="1439"/>
        <v>0</v>
      </c>
      <c r="H9186" s="7">
        <f t="shared" si="1431"/>
        <v>0</v>
      </c>
      <c r="I9186" s="7">
        <f t="shared" si="1432"/>
        <v>0</v>
      </c>
      <c r="J9186">
        <f t="shared" si="1433"/>
        <v>0</v>
      </c>
      <c r="K9186">
        <f t="shared" si="1437"/>
        <v>0</v>
      </c>
      <c r="L9186">
        <f t="shared" si="1434"/>
        <v>0</v>
      </c>
      <c r="M9186" s="66" t="str">
        <f t="shared" si="1440"/>
        <v xml:space="preserve"> </v>
      </c>
    </row>
    <row r="9187" spans="1:13" x14ac:dyDescent="0.25">
      <c r="A9187" s="25">
        <f t="shared" si="1438"/>
        <v>9187</v>
      </c>
      <c r="B9187" s="35">
        <f>+INDEX(Исходные_данные!A:Z,A9187+$X$32-1,$X$30)</f>
        <v>0</v>
      </c>
      <c r="C9187" s="25">
        <f>+IFERROR(_xlfn.NUMBERVALUE(INDEX(Исходные_данные!A:Z,A9187+$X$32-1,$X$31),"."),0)</f>
        <v>0</v>
      </c>
      <c r="D9187" s="51"/>
      <c r="E9187" s="3">
        <f t="shared" si="1435"/>
        <v>1289.4580000000001</v>
      </c>
      <c r="F9187" s="3">
        <f t="shared" si="1436"/>
        <v>1289.4574600000001</v>
      </c>
      <c r="G9187" s="8">
        <f t="shared" si="1439"/>
        <v>0</v>
      </c>
      <c r="H9187" s="7">
        <f t="shared" si="1431"/>
        <v>0</v>
      </c>
      <c r="I9187" s="7">
        <f t="shared" si="1432"/>
        <v>0</v>
      </c>
      <c r="J9187">
        <f t="shared" si="1433"/>
        <v>0</v>
      </c>
      <c r="K9187">
        <f t="shared" si="1437"/>
        <v>0</v>
      </c>
      <c r="L9187">
        <f t="shared" si="1434"/>
        <v>0</v>
      </c>
      <c r="M9187" s="66" t="str">
        <f t="shared" si="1440"/>
        <v xml:space="preserve"> </v>
      </c>
    </row>
    <row r="9188" spans="1:13" x14ac:dyDescent="0.25">
      <c r="A9188" s="25">
        <f t="shared" si="1438"/>
        <v>9188</v>
      </c>
      <c r="B9188" s="35">
        <f>+INDEX(Исходные_данные!A:Z,A9188+$X$32-1,$X$30)</f>
        <v>0</v>
      </c>
      <c r="C9188" s="25">
        <f>+IFERROR(_xlfn.NUMBERVALUE(INDEX(Исходные_данные!A:Z,A9188+$X$32-1,$X$31),"."),0)</f>
        <v>0</v>
      </c>
      <c r="D9188" s="51"/>
      <c r="E9188" s="3">
        <f t="shared" si="1435"/>
        <v>1289.4580000000001</v>
      </c>
      <c r="F9188" s="3">
        <f t="shared" si="1436"/>
        <v>1289.4574600000001</v>
      </c>
      <c r="G9188" s="8">
        <f t="shared" si="1439"/>
        <v>0</v>
      </c>
      <c r="H9188" s="7">
        <f t="shared" si="1431"/>
        <v>0</v>
      </c>
      <c r="I9188" s="7">
        <f t="shared" si="1432"/>
        <v>0</v>
      </c>
      <c r="J9188">
        <f t="shared" si="1433"/>
        <v>0</v>
      </c>
      <c r="K9188">
        <f t="shared" si="1437"/>
        <v>0</v>
      </c>
      <c r="L9188">
        <f t="shared" si="1434"/>
        <v>0</v>
      </c>
      <c r="M9188" s="66" t="str">
        <f t="shared" si="1440"/>
        <v xml:space="preserve"> </v>
      </c>
    </row>
    <row r="9189" spans="1:13" x14ac:dyDescent="0.25">
      <c r="A9189" s="25">
        <f t="shared" si="1438"/>
        <v>9189</v>
      </c>
      <c r="B9189" s="35">
        <f>+INDEX(Исходные_данные!A:Z,A9189+$X$32-1,$X$30)</f>
        <v>0</v>
      </c>
      <c r="C9189" s="25">
        <f>+IFERROR(_xlfn.NUMBERVALUE(INDEX(Исходные_данные!A:Z,A9189+$X$32-1,$X$31),"."),0)</f>
        <v>0</v>
      </c>
      <c r="D9189" s="51"/>
      <c r="E9189" s="3">
        <f t="shared" si="1435"/>
        <v>1289.4580000000001</v>
      </c>
      <c r="F9189" s="3">
        <f t="shared" si="1436"/>
        <v>1289.4574600000001</v>
      </c>
      <c r="G9189" s="8">
        <f t="shared" si="1439"/>
        <v>0</v>
      </c>
      <c r="H9189" s="7">
        <f t="shared" si="1431"/>
        <v>0</v>
      </c>
      <c r="I9189" s="7">
        <f t="shared" si="1432"/>
        <v>0</v>
      </c>
      <c r="J9189">
        <f t="shared" si="1433"/>
        <v>0</v>
      </c>
      <c r="K9189">
        <f t="shared" si="1437"/>
        <v>0</v>
      </c>
      <c r="L9189">
        <f t="shared" si="1434"/>
        <v>0</v>
      </c>
      <c r="M9189" s="66" t="str">
        <f t="shared" si="1440"/>
        <v xml:space="preserve"> </v>
      </c>
    </row>
    <row r="9190" spans="1:13" x14ac:dyDescent="0.25">
      <c r="A9190" s="25">
        <f t="shared" si="1438"/>
        <v>9190</v>
      </c>
      <c r="B9190" s="35">
        <f>+INDEX(Исходные_данные!A:Z,A9190+$X$32-1,$X$30)</f>
        <v>0</v>
      </c>
      <c r="C9190" s="25">
        <f>+IFERROR(_xlfn.NUMBERVALUE(INDEX(Исходные_данные!A:Z,A9190+$X$32-1,$X$31),"."),0)</f>
        <v>0</v>
      </c>
      <c r="D9190" s="51"/>
      <c r="E9190" s="3">
        <f t="shared" si="1435"/>
        <v>1289.4580000000001</v>
      </c>
      <c r="F9190" s="3">
        <f t="shared" si="1436"/>
        <v>1289.4574600000001</v>
      </c>
      <c r="G9190" s="8">
        <f t="shared" si="1439"/>
        <v>0</v>
      </c>
      <c r="H9190" s="7">
        <f t="shared" si="1431"/>
        <v>0</v>
      </c>
      <c r="I9190" s="7">
        <f t="shared" si="1432"/>
        <v>0</v>
      </c>
      <c r="J9190">
        <f t="shared" si="1433"/>
        <v>0</v>
      </c>
      <c r="K9190">
        <f t="shared" si="1437"/>
        <v>0</v>
      </c>
      <c r="L9190">
        <f t="shared" si="1434"/>
        <v>0</v>
      </c>
      <c r="M9190" s="66" t="str">
        <f t="shared" si="1440"/>
        <v xml:space="preserve"> </v>
      </c>
    </row>
    <row r="9191" spans="1:13" x14ac:dyDescent="0.25">
      <c r="A9191" s="25">
        <f t="shared" si="1438"/>
        <v>9191</v>
      </c>
      <c r="B9191" s="35">
        <f>+INDEX(Исходные_данные!A:Z,A9191+$X$32-1,$X$30)</f>
        <v>0</v>
      </c>
      <c r="C9191" s="25">
        <f>+IFERROR(_xlfn.NUMBERVALUE(INDEX(Исходные_данные!A:Z,A9191+$X$32-1,$X$31),"."),0)</f>
        <v>0</v>
      </c>
      <c r="D9191" s="51"/>
      <c r="E9191" s="3">
        <f t="shared" si="1435"/>
        <v>1289.4580000000001</v>
      </c>
      <c r="F9191" s="3">
        <f t="shared" si="1436"/>
        <v>1289.4574600000001</v>
      </c>
      <c r="G9191" s="8">
        <f t="shared" si="1439"/>
        <v>0</v>
      </c>
      <c r="H9191" s="7">
        <f t="shared" si="1431"/>
        <v>0</v>
      </c>
      <c r="I9191" s="7">
        <f t="shared" si="1432"/>
        <v>0</v>
      </c>
      <c r="J9191">
        <f t="shared" si="1433"/>
        <v>0</v>
      </c>
      <c r="K9191">
        <f t="shared" si="1437"/>
        <v>0</v>
      </c>
      <c r="L9191">
        <f t="shared" si="1434"/>
        <v>0</v>
      </c>
      <c r="M9191" s="66" t="str">
        <f t="shared" si="1440"/>
        <v xml:space="preserve"> </v>
      </c>
    </row>
    <row r="9192" spans="1:13" x14ac:dyDescent="0.25">
      <c r="A9192" s="25">
        <f t="shared" si="1438"/>
        <v>9192</v>
      </c>
      <c r="B9192" s="35">
        <f>+INDEX(Исходные_данные!A:Z,A9192+$X$32-1,$X$30)</f>
        <v>0</v>
      </c>
      <c r="C9192" s="25">
        <f>+IFERROR(_xlfn.NUMBERVALUE(INDEX(Исходные_данные!A:Z,A9192+$X$32-1,$X$31),"."),0)</f>
        <v>0</v>
      </c>
      <c r="D9192" s="51"/>
      <c r="E9192" s="3">
        <f t="shared" si="1435"/>
        <v>1289.4580000000001</v>
      </c>
      <c r="F9192" s="3">
        <f t="shared" si="1436"/>
        <v>1289.4574600000001</v>
      </c>
      <c r="G9192" s="8">
        <f t="shared" si="1439"/>
        <v>0</v>
      </c>
      <c r="H9192" s="7">
        <f t="shared" si="1431"/>
        <v>0</v>
      </c>
      <c r="I9192" s="7">
        <f t="shared" si="1432"/>
        <v>0</v>
      </c>
      <c r="J9192">
        <f t="shared" si="1433"/>
        <v>0</v>
      </c>
      <c r="K9192">
        <f t="shared" si="1437"/>
        <v>0</v>
      </c>
      <c r="L9192">
        <f t="shared" si="1434"/>
        <v>0</v>
      </c>
      <c r="M9192" s="66" t="str">
        <f t="shared" si="1440"/>
        <v xml:space="preserve"> </v>
      </c>
    </row>
    <row r="9193" spans="1:13" x14ac:dyDescent="0.25">
      <c r="A9193" s="25">
        <f t="shared" si="1438"/>
        <v>9193</v>
      </c>
      <c r="B9193" s="35">
        <f>+INDEX(Исходные_данные!A:Z,A9193+$X$32-1,$X$30)</f>
        <v>0</v>
      </c>
      <c r="C9193" s="25">
        <f>+IFERROR(_xlfn.NUMBERVALUE(INDEX(Исходные_данные!A:Z,A9193+$X$32-1,$X$31),"."),0)</f>
        <v>0</v>
      </c>
      <c r="D9193" s="51"/>
      <c r="E9193" s="3">
        <f t="shared" si="1435"/>
        <v>1289.4580000000001</v>
      </c>
      <c r="F9193" s="3">
        <f t="shared" si="1436"/>
        <v>1289.4574600000001</v>
      </c>
      <c r="G9193" s="8">
        <f t="shared" si="1439"/>
        <v>0</v>
      </c>
      <c r="H9193" s="7">
        <f t="shared" si="1431"/>
        <v>0</v>
      </c>
      <c r="I9193" s="7">
        <f t="shared" si="1432"/>
        <v>0</v>
      </c>
      <c r="J9193">
        <f t="shared" si="1433"/>
        <v>0</v>
      </c>
      <c r="K9193">
        <f t="shared" si="1437"/>
        <v>0</v>
      </c>
      <c r="L9193">
        <f t="shared" si="1434"/>
        <v>0</v>
      </c>
      <c r="M9193" s="66" t="str">
        <f t="shared" si="1440"/>
        <v xml:space="preserve"> </v>
      </c>
    </row>
    <row r="9194" spans="1:13" x14ac:dyDescent="0.25">
      <c r="A9194" s="25">
        <f t="shared" si="1438"/>
        <v>9194</v>
      </c>
      <c r="B9194" s="35">
        <f>+INDEX(Исходные_данные!A:Z,A9194+$X$32-1,$X$30)</f>
        <v>0</v>
      </c>
      <c r="C9194" s="25">
        <f>+IFERROR(_xlfn.NUMBERVALUE(INDEX(Исходные_данные!A:Z,A9194+$X$32-1,$X$31),"."),0)</f>
        <v>0</v>
      </c>
      <c r="D9194" s="51"/>
      <c r="E9194" s="3">
        <f t="shared" si="1435"/>
        <v>1289.4580000000001</v>
      </c>
      <c r="F9194" s="3">
        <f t="shared" si="1436"/>
        <v>1289.4574600000001</v>
      </c>
      <c r="G9194" s="8">
        <f t="shared" si="1439"/>
        <v>0</v>
      </c>
      <c r="H9194" s="7">
        <f t="shared" si="1431"/>
        <v>0</v>
      </c>
      <c r="I9194" s="7">
        <f t="shared" si="1432"/>
        <v>0</v>
      </c>
      <c r="J9194">
        <f t="shared" si="1433"/>
        <v>0</v>
      </c>
      <c r="K9194">
        <f t="shared" si="1437"/>
        <v>0</v>
      </c>
      <c r="L9194">
        <f t="shared" si="1434"/>
        <v>0</v>
      </c>
      <c r="M9194" s="66" t="str">
        <f t="shared" si="1440"/>
        <v xml:space="preserve"> </v>
      </c>
    </row>
    <row r="9195" spans="1:13" x14ac:dyDescent="0.25">
      <c r="A9195" s="25">
        <f t="shared" si="1438"/>
        <v>9195</v>
      </c>
      <c r="B9195" s="35">
        <f>+INDEX(Исходные_данные!A:Z,A9195+$X$32-1,$X$30)</f>
        <v>0</v>
      </c>
      <c r="C9195" s="25">
        <f>+IFERROR(_xlfn.NUMBERVALUE(INDEX(Исходные_данные!A:Z,A9195+$X$32-1,$X$31),"."),0)</f>
        <v>0</v>
      </c>
      <c r="D9195" s="51"/>
      <c r="E9195" s="3">
        <f t="shared" si="1435"/>
        <v>1289.4580000000001</v>
      </c>
      <c r="F9195" s="3">
        <f t="shared" si="1436"/>
        <v>1289.4574600000001</v>
      </c>
      <c r="G9195" s="8">
        <f t="shared" si="1439"/>
        <v>0</v>
      </c>
      <c r="H9195" s="7">
        <f t="shared" si="1431"/>
        <v>0</v>
      </c>
      <c r="I9195" s="7">
        <f t="shared" si="1432"/>
        <v>0</v>
      </c>
      <c r="J9195">
        <f t="shared" si="1433"/>
        <v>0</v>
      </c>
      <c r="K9195">
        <f t="shared" si="1437"/>
        <v>0</v>
      </c>
      <c r="L9195">
        <f t="shared" si="1434"/>
        <v>0</v>
      </c>
      <c r="M9195" s="66" t="str">
        <f t="shared" si="1440"/>
        <v xml:space="preserve"> </v>
      </c>
    </row>
    <row r="9196" spans="1:13" x14ac:dyDescent="0.25">
      <c r="A9196" s="25">
        <f t="shared" si="1438"/>
        <v>9196</v>
      </c>
      <c r="B9196" s="35">
        <f>+INDEX(Исходные_данные!A:Z,A9196+$X$32-1,$X$30)</f>
        <v>0</v>
      </c>
      <c r="C9196" s="25">
        <f>+IFERROR(_xlfn.NUMBERVALUE(INDEX(Исходные_данные!A:Z,A9196+$X$32-1,$X$31),"."),0)</f>
        <v>0</v>
      </c>
      <c r="D9196" s="51"/>
      <c r="E9196" s="3">
        <f t="shared" si="1435"/>
        <v>1289.4580000000001</v>
      </c>
      <c r="F9196" s="3">
        <f t="shared" si="1436"/>
        <v>1289.4574600000001</v>
      </c>
      <c r="G9196" s="8">
        <f t="shared" si="1439"/>
        <v>0</v>
      </c>
      <c r="H9196" s="7">
        <f t="shared" si="1431"/>
        <v>0</v>
      </c>
      <c r="I9196" s="7">
        <f t="shared" si="1432"/>
        <v>0</v>
      </c>
      <c r="J9196">
        <f t="shared" si="1433"/>
        <v>0</v>
      </c>
      <c r="K9196">
        <f t="shared" si="1437"/>
        <v>0</v>
      </c>
      <c r="L9196">
        <f t="shared" si="1434"/>
        <v>0</v>
      </c>
      <c r="M9196" s="66" t="str">
        <f t="shared" si="1440"/>
        <v xml:space="preserve"> </v>
      </c>
    </row>
    <row r="9197" spans="1:13" x14ac:dyDescent="0.25">
      <c r="A9197" s="25">
        <f t="shared" si="1438"/>
        <v>9197</v>
      </c>
      <c r="B9197" s="35">
        <f>+INDEX(Исходные_данные!A:Z,A9197+$X$32-1,$X$30)</f>
        <v>0</v>
      </c>
      <c r="C9197" s="25">
        <f>+IFERROR(_xlfn.NUMBERVALUE(INDEX(Исходные_данные!A:Z,A9197+$X$32-1,$X$31),"."),0)</f>
        <v>0</v>
      </c>
      <c r="D9197" s="51"/>
      <c r="E9197" s="3">
        <f t="shared" si="1435"/>
        <v>1289.4580000000001</v>
      </c>
      <c r="F9197" s="3">
        <f t="shared" si="1436"/>
        <v>1289.4574600000001</v>
      </c>
      <c r="G9197" s="8">
        <f t="shared" si="1439"/>
        <v>0</v>
      </c>
      <c r="H9197" s="7">
        <f t="shared" si="1431"/>
        <v>0</v>
      </c>
      <c r="I9197" s="7">
        <f t="shared" si="1432"/>
        <v>0</v>
      </c>
      <c r="J9197">
        <f t="shared" si="1433"/>
        <v>0</v>
      </c>
      <c r="K9197">
        <f t="shared" si="1437"/>
        <v>0</v>
      </c>
      <c r="L9197">
        <f t="shared" si="1434"/>
        <v>0</v>
      </c>
      <c r="M9197" s="66" t="str">
        <f t="shared" si="1440"/>
        <v xml:space="preserve"> </v>
      </c>
    </row>
    <row r="9198" spans="1:13" x14ac:dyDescent="0.25">
      <c r="A9198" s="25">
        <f t="shared" si="1438"/>
        <v>9198</v>
      </c>
      <c r="B9198" s="35">
        <f>+INDEX(Исходные_данные!A:Z,A9198+$X$32-1,$X$30)</f>
        <v>0</v>
      </c>
      <c r="C9198" s="25">
        <f>+IFERROR(_xlfn.NUMBERVALUE(INDEX(Исходные_данные!A:Z,A9198+$X$32-1,$X$31),"."),0)</f>
        <v>0</v>
      </c>
      <c r="D9198" s="51"/>
      <c r="E9198" s="3">
        <f t="shared" si="1435"/>
        <v>1289.4580000000001</v>
      </c>
      <c r="F9198" s="3">
        <f t="shared" si="1436"/>
        <v>1289.4574600000001</v>
      </c>
      <c r="G9198" s="8">
        <f t="shared" si="1439"/>
        <v>0</v>
      </c>
      <c r="H9198" s="7">
        <f t="shared" si="1431"/>
        <v>0</v>
      </c>
      <c r="I9198" s="7">
        <f t="shared" si="1432"/>
        <v>0</v>
      </c>
      <c r="J9198">
        <f t="shared" si="1433"/>
        <v>0</v>
      </c>
      <c r="K9198">
        <f t="shared" si="1437"/>
        <v>0</v>
      </c>
      <c r="L9198">
        <f t="shared" si="1434"/>
        <v>0</v>
      </c>
      <c r="M9198" s="66" t="str">
        <f t="shared" si="1440"/>
        <v xml:space="preserve"> </v>
      </c>
    </row>
    <row r="9199" spans="1:13" x14ac:dyDescent="0.25">
      <c r="A9199" s="25">
        <f t="shared" si="1438"/>
        <v>9199</v>
      </c>
      <c r="B9199" s="35">
        <f>+INDEX(Исходные_данные!A:Z,A9199+$X$32-1,$X$30)</f>
        <v>0</v>
      </c>
      <c r="C9199" s="25">
        <f>+IFERROR(_xlfn.NUMBERVALUE(INDEX(Исходные_данные!A:Z,A9199+$X$32-1,$X$31),"."),0)</f>
        <v>0</v>
      </c>
      <c r="D9199" s="51"/>
      <c r="E9199" s="3">
        <f t="shared" si="1435"/>
        <v>1289.4580000000001</v>
      </c>
      <c r="F9199" s="3">
        <f t="shared" si="1436"/>
        <v>1289.4574600000001</v>
      </c>
      <c r="G9199" s="8">
        <f t="shared" si="1439"/>
        <v>0</v>
      </c>
      <c r="H9199" s="7">
        <f t="shared" si="1431"/>
        <v>0</v>
      </c>
      <c r="I9199" s="7">
        <f t="shared" si="1432"/>
        <v>0</v>
      </c>
      <c r="J9199">
        <f t="shared" si="1433"/>
        <v>0</v>
      </c>
      <c r="K9199">
        <f t="shared" si="1437"/>
        <v>0</v>
      </c>
      <c r="L9199">
        <f t="shared" si="1434"/>
        <v>0</v>
      </c>
      <c r="M9199" s="66" t="str">
        <f t="shared" si="1440"/>
        <v xml:space="preserve"> </v>
      </c>
    </row>
    <row r="9200" spans="1:13" x14ac:dyDescent="0.25">
      <c r="A9200" s="25">
        <f t="shared" si="1438"/>
        <v>9200</v>
      </c>
      <c r="B9200" s="35">
        <f>+INDEX(Исходные_данные!A:Z,A9200+$X$32-1,$X$30)</f>
        <v>0</v>
      </c>
      <c r="C9200" s="25">
        <f>+IFERROR(_xlfn.NUMBERVALUE(INDEX(Исходные_данные!A:Z,A9200+$X$32-1,$X$31),"."),0)</f>
        <v>0</v>
      </c>
      <c r="D9200" s="51"/>
      <c r="E9200" s="3">
        <f t="shared" si="1435"/>
        <v>1289.4580000000001</v>
      </c>
      <c r="F9200" s="3">
        <f t="shared" si="1436"/>
        <v>1289.4574600000001</v>
      </c>
      <c r="G9200" s="8">
        <f t="shared" si="1439"/>
        <v>0</v>
      </c>
      <c r="H9200" s="7">
        <f t="shared" si="1431"/>
        <v>0</v>
      </c>
      <c r="I9200" s="7">
        <f t="shared" si="1432"/>
        <v>0</v>
      </c>
      <c r="J9200">
        <f t="shared" si="1433"/>
        <v>0</v>
      </c>
      <c r="K9200">
        <f t="shared" si="1437"/>
        <v>0</v>
      </c>
      <c r="L9200">
        <f t="shared" si="1434"/>
        <v>0</v>
      </c>
      <c r="M9200" s="66" t="str">
        <f t="shared" si="1440"/>
        <v xml:space="preserve"> </v>
      </c>
    </row>
    <row r="9201" spans="1:13" x14ac:dyDescent="0.25">
      <c r="A9201" s="25">
        <f t="shared" si="1438"/>
        <v>9201</v>
      </c>
      <c r="B9201" s="35">
        <f>+INDEX(Исходные_данные!A:Z,A9201+$X$32-1,$X$30)</f>
        <v>0</v>
      </c>
      <c r="C9201" s="25">
        <f>+IFERROR(_xlfn.NUMBERVALUE(INDEX(Исходные_данные!A:Z,A9201+$X$32-1,$X$31),"."),0)</f>
        <v>0</v>
      </c>
      <c r="D9201" s="51"/>
      <c r="E9201" s="3">
        <f t="shared" si="1435"/>
        <v>1289.4580000000001</v>
      </c>
      <c r="F9201" s="3">
        <f t="shared" si="1436"/>
        <v>1289.4574600000001</v>
      </c>
      <c r="G9201" s="8">
        <f t="shared" si="1439"/>
        <v>0</v>
      </c>
      <c r="H9201" s="7">
        <f t="shared" si="1431"/>
        <v>0</v>
      </c>
      <c r="I9201" s="7">
        <f t="shared" si="1432"/>
        <v>0</v>
      </c>
      <c r="J9201">
        <f t="shared" si="1433"/>
        <v>0</v>
      </c>
      <c r="K9201">
        <f t="shared" si="1437"/>
        <v>0</v>
      </c>
      <c r="L9201">
        <f t="shared" si="1434"/>
        <v>0</v>
      </c>
      <c r="M9201" s="66" t="str">
        <f t="shared" si="1440"/>
        <v xml:space="preserve"> </v>
      </c>
    </row>
    <row r="9202" spans="1:13" x14ac:dyDescent="0.25">
      <c r="A9202" s="25">
        <f t="shared" si="1438"/>
        <v>9202</v>
      </c>
      <c r="B9202" s="35">
        <f>+INDEX(Исходные_данные!A:Z,A9202+$X$32-1,$X$30)</f>
        <v>0</v>
      </c>
      <c r="C9202" s="25">
        <f>+IFERROR(_xlfn.NUMBERVALUE(INDEX(Исходные_данные!A:Z,A9202+$X$32-1,$X$31),"."),0)</f>
        <v>0</v>
      </c>
      <c r="D9202" s="51"/>
      <c r="E9202" s="3">
        <f t="shared" si="1435"/>
        <v>1289.4580000000001</v>
      </c>
      <c r="F9202" s="3">
        <f t="shared" si="1436"/>
        <v>1289.4574600000001</v>
      </c>
      <c r="G9202" s="8">
        <f t="shared" si="1439"/>
        <v>0</v>
      </c>
      <c r="H9202" s="7">
        <f t="shared" si="1431"/>
        <v>0</v>
      </c>
      <c r="I9202" s="7">
        <f t="shared" si="1432"/>
        <v>0</v>
      </c>
      <c r="J9202">
        <f t="shared" si="1433"/>
        <v>0</v>
      </c>
      <c r="K9202">
        <f t="shared" si="1437"/>
        <v>0</v>
      </c>
      <c r="L9202">
        <f t="shared" si="1434"/>
        <v>0</v>
      </c>
      <c r="M9202" s="66" t="str">
        <f t="shared" si="1440"/>
        <v xml:space="preserve"> </v>
      </c>
    </row>
    <row r="9203" spans="1:13" x14ac:dyDescent="0.25">
      <c r="A9203" s="25">
        <f t="shared" si="1438"/>
        <v>9203</v>
      </c>
      <c r="B9203" s="35">
        <f>+INDEX(Исходные_данные!A:Z,A9203+$X$32-1,$X$30)</f>
        <v>0</v>
      </c>
      <c r="C9203" s="25">
        <f>+IFERROR(_xlfn.NUMBERVALUE(INDEX(Исходные_данные!A:Z,A9203+$X$32-1,$X$31),"."),0)</f>
        <v>0</v>
      </c>
      <c r="D9203" s="51"/>
      <c r="E9203" s="3">
        <f t="shared" si="1435"/>
        <v>1289.4580000000001</v>
      </c>
      <c r="F9203" s="3">
        <f t="shared" si="1436"/>
        <v>1289.4574600000001</v>
      </c>
      <c r="G9203" s="8">
        <f t="shared" si="1439"/>
        <v>0</v>
      </c>
      <c r="H9203" s="7">
        <f t="shared" si="1431"/>
        <v>0</v>
      </c>
      <c r="I9203" s="7">
        <f t="shared" si="1432"/>
        <v>0</v>
      </c>
      <c r="J9203">
        <f t="shared" si="1433"/>
        <v>0</v>
      </c>
      <c r="K9203">
        <f t="shared" si="1437"/>
        <v>0</v>
      </c>
      <c r="L9203">
        <f t="shared" si="1434"/>
        <v>0</v>
      </c>
      <c r="M9203" s="66" t="str">
        <f t="shared" si="1440"/>
        <v xml:space="preserve"> </v>
      </c>
    </row>
    <row r="9204" spans="1:13" x14ac:dyDescent="0.25">
      <c r="A9204" s="25">
        <f t="shared" si="1438"/>
        <v>9204</v>
      </c>
      <c r="B9204" s="35">
        <f>+INDEX(Исходные_данные!A:Z,A9204+$X$32-1,$X$30)</f>
        <v>0</v>
      </c>
      <c r="C9204" s="25">
        <f>+IFERROR(_xlfn.NUMBERVALUE(INDEX(Исходные_данные!A:Z,A9204+$X$32-1,$X$31),"."),0)</f>
        <v>0</v>
      </c>
      <c r="D9204" s="51"/>
      <c r="E9204" s="3">
        <f t="shared" si="1435"/>
        <v>1289.4580000000001</v>
      </c>
      <c r="F9204" s="3">
        <f t="shared" si="1436"/>
        <v>1289.4574600000001</v>
      </c>
      <c r="G9204" s="8">
        <f t="shared" si="1439"/>
        <v>0</v>
      </c>
      <c r="H9204" s="7">
        <f t="shared" si="1431"/>
        <v>0</v>
      </c>
      <c r="I9204" s="7">
        <f t="shared" si="1432"/>
        <v>0</v>
      </c>
      <c r="J9204">
        <f t="shared" si="1433"/>
        <v>0</v>
      </c>
      <c r="K9204">
        <f t="shared" si="1437"/>
        <v>0</v>
      </c>
      <c r="L9204">
        <f t="shared" si="1434"/>
        <v>0</v>
      </c>
      <c r="M9204" s="66" t="str">
        <f t="shared" si="1440"/>
        <v xml:space="preserve"> </v>
      </c>
    </row>
    <row r="9205" spans="1:13" x14ac:dyDescent="0.25">
      <c r="A9205" s="25">
        <f t="shared" si="1438"/>
        <v>9205</v>
      </c>
      <c r="B9205" s="35">
        <f>+INDEX(Исходные_данные!A:Z,A9205+$X$32-1,$X$30)</f>
        <v>0</v>
      </c>
      <c r="C9205" s="25">
        <f>+IFERROR(_xlfn.NUMBERVALUE(INDEX(Исходные_данные!A:Z,A9205+$X$32-1,$X$31),"."),0)</f>
        <v>0</v>
      </c>
      <c r="D9205" s="51"/>
      <c r="E9205" s="3">
        <f t="shared" si="1435"/>
        <v>1289.4580000000001</v>
      </c>
      <c r="F9205" s="3">
        <f t="shared" si="1436"/>
        <v>1289.4574600000001</v>
      </c>
      <c r="G9205" s="8">
        <f t="shared" si="1439"/>
        <v>0</v>
      </c>
      <c r="H9205" s="7">
        <f t="shared" si="1431"/>
        <v>0</v>
      </c>
      <c r="I9205" s="7">
        <f t="shared" si="1432"/>
        <v>0</v>
      </c>
      <c r="J9205">
        <f t="shared" si="1433"/>
        <v>0</v>
      </c>
      <c r="K9205">
        <f t="shared" si="1437"/>
        <v>0</v>
      </c>
      <c r="L9205">
        <f t="shared" si="1434"/>
        <v>0</v>
      </c>
      <c r="M9205" s="66" t="str">
        <f t="shared" si="1440"/>
        <v xml:space="preserve"> </v>
      </c>
    </row>
    <row r="9206" spans="1:13" x14ac:dyDescent="0.25">
      <c r="A9206" s="25">
        <f t="shared" si="1438"/>
        <v>9206</v>
      </c>
      <c r="B9206" s="35">
        <f>+INDEX(Исходные_данные!A:Z,A9206+$X$32-1,$X$30)</f>
        <v>0</v>
      </c>
      <c r="C9206" s="25">
        <f>+IFERROR(_xlfn.NUMBERVALUE(INDEX(Исходные_данные!A:Z,A9206+$X$32-1,$X$31),"."),0)</f>
        <v>0</v>
      </c>
      <c r="D9206" s="51"/>
      <c r="E9206" s="3">
        <f t="shared" si="1435"/>
        <v>1289.4580000000001</v>
      </c>
      <c r="F9206" s="3">
        <f t="shared" si="1436"/>
        <v>1289.4574600000001</v>
      </c>
      <c r="G9206" s="8">
        <f t="shared" si="1439"/>
        <v>0</v>
      </c>
      <c r="H9206" s="7">
        <f t="shared" si="1431"/>
        <v>0</v>
      </c>
      <c r="I9206" s="7">
        <f t="shared" si="1432"/>
        <v>0</v>
      </c>
      <c r="J9206">
        <f t="shared" si="1433"/>
        <v>0</v>
      </c>
      <c r="K9206">
        <f t="shared" si="1437"/>
        <v>0</v>
      </c>
      <c r="L9206">
        <f t="shared" si="1434"/>
        <v>0</v>
      </c>
      <c r="M9206" s="66" t="str">
        <f t="shared" si="1440"/>
        <v xml:space="preserve"> </v>
      </c>
    </row>
    <row r="9207" spans="1:13" x14ac:dyDescent="0.25">
      <c r="A9207" s="25">
        <f t="shared" si="1438"/>
        <v>9207</v>
      </c>
      <c r="B9207" s="35">
        <f>+INDEX(Исходные_данные!A:Z,A9207+$X$32-1,$X$30)</f>
        <v>0</v>
      </c>
      <c r="C9207" s="25">
        <f>+IFERROR(_xlfn.NUMBERVALUE(INDEX(Исходные_данные!A:Z,A9207+$X$32-1,$X$31),"."),0)</f>
        <v>0</v>
      </c>
      <c r="D9207" s="51"/>
      <c r="E9207" s="3">
        <f t="shared" si="1435"/>
        <v>1289.4580000000001</v>
      </c>
      <c r="F9207" s="3">
        <f t="shared" si="1436"/>
        <v>1289.4574600000001</v>
      </c>
      <c r="G9207" s="8">
        <f t="shared" si="1439"/>
        <v>0</v>
      </c>
      <c r="H9207" s="7">
        <f t="shared" si="1431"/>
        <v>0</v>
      </c>
      <c r="I9207" s="7">
        <f t="shared" si="1432"/>
        <v>0</v>
      </c>
      <c r="J9207">
        <f t="shared" si="1433"/>
        <v>0</v>
      </c>
      <c r="K9207">
        <f t="shared" si="1437"/>
        <v>0</v>
      </c>
      <c r="L9207">
        <f t="shared" si="1434"/>
        <v>0</v>
      </c>
      <c r="M9207" s="66" t="str">
        <f t="shared" si="1440"/>
        <v xml:space="preserve"> </v>
      </c>
    </row>
    <row r="9208" spans="1:13" x14ac:dyDescent="0.25">
      <c r="A9208" s="25">
        <f t="shared" si="1438"/>
        <v>9208</v>
      </c>
      <c r="B9208" s="35">
        <f>+INDEX(Исходные_данные!A:Z,A9208+$X$32-1,$X$30)</f>
        <v>0</v>
      </c>
      <c r="C9208" s="25">
        <f>+IFERROR(_xlfn.NUMBERVALUE(INDEX(Исходные_данные!A:Z,A9208+$X$32-1,$X$31),"."),0)</f>
        <v>0</v>
      </c>
      <c r="D9208" s="51"/>
      <c r="E9208" s="3">
        <f t="shared" si="1435"/>
        <v>1289.4580000000001</v>
      </c>
      <c r="F9208" s="3">
        <f t="shared" si="1436"/>
        <v>1289.4574600000001</v>
      </c>
      <c r="G9208" s="8">
        <f t="shared" si="1439"/>
        <v>0</v>
      </c>
      <c r="H9208" s="7">
        <f t="shared" si="1431"/>
        <v>0</v>
      </c>
      <c r="I9208" s="7">
        <f t="shared" si="1432"/>
        <v>0</v>
      </c>
      <c r="J9208">
        <f t="shared" si="1433"/>
        <v>0</v>
      </c>
      <c r="K9208">
        <f t="shared" si="1437"/>
        <v>0</v>
      </c>
      <c r="L9208">
        <f t="shared" si="1434"/>
        <v>0</v>
      </c>
      <c r="M9208" s="66" t="str">
        <f t="shared" si="1440"/>
        <v xml:space="preserve"> </v>
      </c>
    </row>
    <row r="9209" spans="1:13" x14ac:dyDescent="0.25">
      <c r="A9209" s="25">
        <f t="shared" si="1438"/>
        <v>9209</v>
      </c>
      <c r="B9209" s="35">
        <f>+INDEX(Исходные_данные!A:Z,A9209+$X$32-1,$X$30)</f>
        <v>0</v>
      </c>
      <c r="C9209" s="25">
        <f>+IFERROR(_xlfn.NUMBERVALUE(INDEX(Исходные_данные!A:Z,A9209+$X$32-1,$X$31),"."),0)</f>
        <v>0</v>
      </c>
      <c r="D9209" s="51"/>
      <c r="E9209" s="3">
        <f t="shared" si="1435"/>
        <v>1289.4580000000001</v>
      </c>
      <c r="F9209" s="3">
        <f t="shared" si="1436"/>
        <v>1289.4574600000001</v>
      </c>
      <c r="G9209" s="8">
        <f t="shared" si="1439"/>
        <v>0</v>
      </c>
      <c r="H9209" s="7">
        <f t="shared" si="1431"/>
        <v>0</v>
      </c>
      <c r="I9209" s="7">
        <f t="shared" si="1432"/>
        <v>0</v>
      </c>
      <c r="J9209">
        <f t="shared" si="1433"/>
        <v>0</v>
      </c>
      <c r="K9209">
        <f t="shared" si="1437"/>
        <v>0</v>
      </c>
      <c r="L9209">
        <f t="shared" si="1434"/>
        <v>0</v>
      </c>
      <c r="M9209" s="66" t="str">
        <f t="shared" si="1440"/>
        <v xml:space="preserve"> </v>
      </c>
    </row>
    <row r="9210" spans="1:13" x14ac:dyDescent="0.25">
      <c r="A9210" s="25">
        <f t="shared" si="1438"/>
        <v>9210</v>
      </c>
      <c r="B9210" s="35">
        <f>+INDEX(Исходные_данные!A:Z,A9210+$X$32-1,$X$30)</f>
        <v>0</v>
      </c>
      <c r="C9210" s="25">
        <f>+IFERROR(_xlfn.NUMBERVALUE(INDEX(Исходные_данные!A:Z,A9210+$X$32-1,$X$31),"."),0)</f>
        <v>0</v>
      </c>
      <c r="D9210" s="51"/>
      <c r="E9210" s="3">
        <f t="shared" si="1435"/>
        <v>1289.4580000000001</v>
      </c>
      <c r="F9210" s="3">
        <f t="shared" si="1436"/>
        <v>1289.4574600000001</v>
      </c>
      <c r="G9210" s="8">
        <f t="shared" si="1439"/>
        <v>0</v>
      </c>
      <c r="H9210" s="7">
        <f t="shared" si="1431"/>
        <v>0</v>
      </c>
      <c r="I9210" s="7">
        <f t="shared" si="1432"/>
        <v>0</v>
      </c>
      <c r="J9210">
        <f t="shared" si="1433"/>
        <v>0</v>
      </c>
      <c r="K9210">
        <f t="shared" si="1437"/>
        <v>0</v>
      </c>
      <c r="L9210">
        <f t="shared" si="1434"/>
        <v>0</v>
      </c>
      <c r="M9210" s="66" t="str">
        <f t="shared" si="1440"/>
        <v xml:space="preserve"> </v>
      </c>
    </row>
    <row r="9211" spans="1:13" x14ac:dyDescent="0.25">
      <c r="A9211" s="25">
        <f t="shared" si="1438"/>
        <v>9211</v>
      </c>
      <c r="B9211" s="35">
        <f>+INDEX(Исходные_данные!A:Z,A9211+$X$32-1,$X$30)</f>
        <v>0</v>
      </c>
      <c r="C9211" s="25">
        <f>+IFERROR(_xlfn.NUMBERVALUE(INDEX(Исходные_данные!A:Z,A9211+$X$32-1,$X$31),"."),0)</f>
        <v>0</v>
      </c>
      <c r="D9211" s="51"/>
      <c r="E9211" s="3">
        <f t="shared" si="1435"/>
        <v>1289.4580000000001</v>
      </c>
      <c r="F9211" s="3">
        <f t="shared" si="1436"/>
        <v>1289.4574600000001</v>
      </c>
      <c r="G9211" s="8">
        <f t="shared" si="1439"/>
        <v>0</v>
      </c>
      <c r="H9211" s="7">
        <f t="shared" si="1431"/>
        <v>0</v>
      </c>
      <c r="I9211" s="7">
        <f t="shared" si="1432"/>
        <v>0</v>
      </c>
      <c r="J9211">
        <f t="shared" si="1433"/>
        <v>0</v>
      </c>
      <c r="K9211">
        <f t="shared" si="1437"/>
        <v>0</v>
      </c>
      <c r="L9211">
        <f t="shared" si="1434"/>
        <v>0</v>
      </c>
      <c r="M9211" s="66" t="str">
        <f t="shared" si="1440"/>
        <v xml:space="preserve"> </v>
      </c>
    </row>
    <row r="9212" spans="1:13" x14ac:dyDescent="0.25">
      <c r="A9212" s="25">
        <f t="shared" si="1438"/>
        <v>9212</v>
      </c>
      <c r="B9212" s="35">
        <f>+INDEX(Исходные_данные!A:Z,A9212+$X$32-1,$X$30)</f>
        <v>0</v>
      </c>
      <c r="C9212" s="25">
        <f>+IFERROR(_xlfn.NUMBERVALUE(INDEX(Исходные_данные!A:Z,A9212+$X$32-1,$X$31),"."),0)</f>
        <v>0</v>
      </c>
      <c r="D9212" s="51"/>
      <c r="E9212" s="3">
        <f t="shared" si="1435"/>
        <v>1289.4580000000001</v>
      </c>
      <c r="F9212" s="3">
        <f t="shared" si="1436"/>
        <v>1289.4574600000001</v>
      </c>
      <c r="G9212" s="8">
        <f t="shared" si="1439"/>
        <v>0</v>
      </c>
      <c r="H9212" s="7">
        <f t="shared" si="1431"/>
        <v>0</v>
      </c>
      <c r="I9212" s="7">
        <f t="shared" si="1432"/>
        <v>0</v>
      </c>
      <c r="J9212">
        <f t="shared" si="1433"/>
        <v>0</v>
      </c>
      <c r="K9212">
        <f t="shared" si="1437"/>
        <v>0</v>
      </c>
      <c r="L9212">
        <f t="shared" si="1434"/>
        <v>0</v>
      </c>
      <c r="M9212" s="66" t="str">
        <f t="shared" si="1440"/>
        <v xml:space="preserve"> </v>
      </c>
    </row>
    <row r="9213" spans="1:13" x14ac:dyDescent="0.25">
      <c r="A9213" s="25">
        <f t="shared" si="1438"/>
        <v>9213</v>
      </c>
      <c r="B9213" s="35">
        <f>+INDEX(Исходные_данные!A:Z,A9213+$X$32-1,$X$30)</f>
        <v>0</v>
      </c>
      <c r="C9213" s="25">
        <f>+IFERROR(_xlfn.NUMBERVALUE(INDEX(Исходные_данные!A:Z,A9213+$X$32-1,$X$31),"."),0)</f>
        <v>0</v>
      </c>
      <c r="D9213" s="51"/>
      <c r="E9213" s="3">
        <f t="shared" si="1435"/>
        <v>1289.4580000000001</v>
      </c>
      <c r="F9213" s="3">
        <f t="shared" si="1436"/>
        <v>1289.4574600000001</v>
      </c>
      <c r="G9213" s="8">
        <f t="shared" si="1439"/>
        <v>0</v>
      </c>
      <c r="H9213" s="7">
        <f t="shared" si="1431"/>
        <v>0</v>
      </c>
      <c r="I9213" s="7">
        <f t="shared" si="1432"/>
        <v>0</v>
      </c>
      <c r="J9213">
        <f t="shared" si="1433"/>
        <v>0</v>
      </c>
      <c r="K9213">
        <f t="shared" si="1437"/>
        <v>0</v>
      </c>
      <c r="L9213">
        <f t="shared" si="1434"/>
        <v>0</v>
      </c>
      <c r="M9213" s="66" t="str">
        <f t="shared" si="1440"/>
        <v xml:space="preserve"> </v>
      </c>
    </row>
    <row r="9214" spans="1:13" x14ac:dyDescent="0.25">
      <c r="A9214" s="25">
        <f t="shared" si="1438"/>
        <v>9214</v>
      </c>
      <c r="B9214" s="35">
        <f>+INDEX(Исходные_данные!A:Z,A9214+$X$32-1,$X$30)</f>
        <v>0</v>
      </c>
      <c r="C9214" s="25">
        <f>+IFERROR(_xlfn.NUMBERVALUE(INDEX(Исходные_данные!A:Z,A9214+$X$32-1,$X$31),"."),0)</f>
        <v>0</v>
      </c>
      <c r="D9214" s="51"/>
      <c r="E9214" s="3">
        <f t="shared" si="1435"/>
        <v>1289.4580000000001</v>
      </c>
      <c r="F9214" s="3">
        <f t="shared" si="1436"/>
        <v>1289.4574600000001</v>
      </c>
      <c r="G9214" s="8">
        <f t="shared" si="1439"/>
        <v>0</v>
      </c>
      <c r="H9214" s="7">
        <f t="shared" si="1431"/>
        <v>0</v>
      </c>
      <c r="I9214" s="7">
        <f t="shared" si="1432"/>
        <v>0</v>
      </c>
      <c r="J9214">
        <f t="shared" si="1433"/>
        <v>0</v>
      </c>
      <c r="K9214">
        <f t="shared" si="1437"/>
        <v>0</v>
      </c>
      <c r="L9214">
        <f t="shared" si="1434"/>
        <v>0</v>
      </c>
      <c r="M9214" s="66" t="str">
        <f t="shared" si="1440"/>
        <v xml:space="preserve"> </v>
      </c>
    </row>
    <row r="9215" spans="1:13" x14ac:dyDescent="0.25">
      <c r="A9215" s="25">
        <f t="shared" si="1438"/>
        <v>9215</v>
      </c>
      <c r="B9215" s="35">
        <f>+INDEX(Исходные_данные!A:Z,A9215+$X$32-1,$X$30)</f>
        <v>0</v>
      </c>
      <c r="C9215" s="25">
        <f>+IFERROR(_xlfn.NUMBERVALUE(INDEX(Исходные_данные!A:Z,A9215+$X$32-1,$X$31),"."),0)</f>
        <v>0</v>
      </c>
      <c r="D9215" s="51"/>
      <c r="E9215" s="3">
        <f t="shared" si="1435"/>
        <v>1289.4580000000001</v>
      </c>
      <c r="F9215" s="3">
        <f t="shared" si="1436"/>
        <v>1289.4574600000001</v>
      </c>
      <c r="G9215" s="8">
        <f t="shared" si="1439"/>
        <v>0</v>
      </c>
      <c r="H9215" s="7">
        <f t="shared" si="1431"/>
        <v>0</v>
      </c>
      <c r="I9215" s="7">
        <f t="shared" si="1432"/>
        <v>0</v>
      </c>
      <c r="J9215">
        <f t="shared" si="1433"/>
        <v>0</v>
      </c>
      <c r="K9215">
        <f t="shared" si="1437"/>
        <v>0</v>
      </c>
      <c r="L9215">
        <f t="shared" si="1434"/>
        <v>0</v>
      </c>
      <c r="M9215" s="66" t="str">
        <f t="shared" si="1440"/>
        <v xml:space="preserve"> </v>
      </c>
    </row>
    <row r="9216" spans="1:13" x14ac:dyDescent="0.25">
      <c r="A9216" s="25">
        <f t="shared" si="1438"/>
        <v>9216</v>
      </c>
      <c r="B9216" s="35">
        <f>+INDEX(Исходные_данные!A:Z,A9216+$X$32-1,$X$30)</f>
        <v>0</v>
      </c>
      <c r="C9216" s="25">
        <f>+IFERROR(_xlfn.NUMBERVALUE(INDEX(Исходные_данные!A:Z,A9216+$X$32-1,$X$31),"."),0)</f>
        <v>0</v>
      </c>
      <c r="D9216" s="51"/>
      <c r="E9216" s="3">
        <f t="shared" si="1435"/>
        <v>1289.4580000000001</v>
      </c>
      <c r="F9216" s="3">
        <f t="shared" si="1436"/>
        <v>1289.4574600000001</v>
      </c>
      <c r="G9216" s="8">
        <f t="shared" si="1439"/>
        <v>0</v>
      </c>
      <c r="H9216" s="7">
        <f t="shared" si="1431"/>
        <v>0</v>
      </c>
      <c r="I9216" s="7">
        <f t="shared" si="1432"/>
        <v>0</v>
      </c>
      <c r="J9216">
        <f t="shared" si="1433"/>
        <v>0</v>
      </c>
      <c r="K9216">
        <f t="shared" si="1437"/>
        <v>0</v>
      </c>
      <c r="L9216">
        <f t="shared" si="1434"/>
        <v>0</v>
      </c>
      <c r="M9216" s="66" t="str">
        <f t="shared" si="1440"/>
        <v xml:space="preserve"> </v>
      </c>
    </row>
    <row r="9217" spans="1:13" x14ac:dyDescent="0.25">
      <c r="A9217" s="25">
        <f t="shared" si="1438"/>
        <v>9217</v>
      </c>
      <c r="B9217" s="35">
        <f>+INDEX(Исходные_данные!A:Z,A9217+$X$32-1,$X$30)</f>
        <v>0</v>
      </c>
      <c r="C9217" s="25">
        <f>+IFERROR(_xlfn.NUMBERVALUE(INDEX(Исходные_данные!A:Z,A9217+$X$32-1,$X$31),"."),0)</f>
        <v>0</v>
      </c>
      <c r="D9217" s="51"/>
      <c r="E9217" s="3">
        <f t="shared" si="1435"/>
        <v>1289.4580000000001</v>
      </c>
      <c r="F9217" s="3">
        <f t="shared" si="1436"/>
        <v>1289.4574600000001</v>
      </c>
      <c r="G9217" s="8">
        <f t="shared" si="1439"/>
        <v>0</v>
      </c>
      <c r="H9217" s="7">
        <f t="shared" ref="H9217:H9280" si="1441">IF(G9217&gt;$X$35,C9217,0)</f>
        <v>0</v>
      </c>
      <c r="I9217" s="7">
        <f t="shared" ref="I9217:I9280" si="1442">IF(AND(A9217&gt;$Q$25,A9217&lt;=$Q$25+$T$25),1,0)</f>
        <v>0</v>
      </c>
      <c r="J9217">
        <f t="shared" ref="J9217:J9280" si="1443">IF(I9217=1,IF(H9217*$W$47&lt;=$X$48,H9217*$W$47,0),0)</f>
        <v>0</v>
      </c>
      <c r="K9217">
        <f t="shared" si="1437"/>
        <v>0</v>
      </c>
      <c r="L9217">
        <f t="shared" ref="L9217:L9280" si="1444">+IF(I9217=1,IF(H9217*$W$47&lt;=$X$48,0,$X$48),0)</f>
        <v>0</v>
      </c>
      <c r="M9217" s="66" t="str">
        <f t="shared" si="1440"/>
        <v xml:space="preserve"> </v>
      </c>
    </row>
    <row r="9218" spans="1:13" x14ac:dyDescent="0.25">
      <c r="A9218" s="25">
        <f t="shared" si="1438"/>
        <v>9218</v>
      </c>
      <c r="B9218" s="35">
        <f>+INDEX(Исходные_данные!A:Z,A9218+$X$32-1,$X$30)</f>
        <v>0</v>
      </c>
      <c r="C9218" s="25">
        <f>+IFERROR(_xlfn.NUMBERVALUE(INDEX(Исходные_данные!A:Z,A9218+$X$32-1,$X$31),"."),0)</f>
        <v>0</v>
      </c>
      <c r="D9218" s="51"/>
      <c r="E9218" s="3">
        <f t="shared" ref="E9218:E9281" si="1445">+IFERROR(IF(_xlfn.NUMBERVALUE(B9218,".")&lt;E9217,E9217,_xlfn.NUMBERVALUE(B9218,".")),E9217)</f>
        <v>1289.4580000000001</v>
      </c>
      <c r="F9218" s="3">
        <f t="shared" ref="F9218:F9281" si="1446">(E9218-$X$45*$X$44)/IF($X$44&lt;&gt;0,ABS($X$44),1)*$X$39</f>
        <v>1289.4574600000001</v>
      </c>
      <c r="G9218" s="8">
        <f t="shared" si="1439"/>
        <v>0</v>
      </c>
      <c r="H9218" s="7">
        <f t="shared" si="1441"/>
        <v>0</v>
      </c>
      <c r="I9218" s="7">
        <f t="shared" si="1442"/>
        <v>0</v>
      </c>
      <c r="J9218">
        <f t="shared" si="1443"/>
        <v>0</v>
      </c>
      <c r="K9218">
        <f t="shared" ref="K9218:K9281" si="1447">+J9218/100</f>
        <v>0</v>
      </c>
      <c r="L9218">
        <f t="shared" si="1444"/>
        <v>0</v>
      </c>
      <c r="M9218" s="66" t="str">
        <f t="shared" si="1440"/>
        <v xml:space="preserve"> </v>
      </c>
    </row>
    <row r="9219" spans="1:13" x14ac:dyDescent="0.25">
      <c r="A9219" s="25">
        <f t="shared" ref="A9219:A9282" si="1448">+A9218+1</f>
        <v>9219</v>
      </c>
      <c r="B9219" s="35">
        <f>+INDEX(Исходные_данные!A:Z,A9219+$X$32-1,$X$30)</f>
        <v>0</v>
      </c>
      <c r="C9219" s="25">
        <f>+IFERROR(_xlfn.NUMBERVALUE(INDEX(Исходные_данные!A:Z,A9219+$X$32-1,$X$31),"."),0)</f>
        <v>0</v>
      </c>
      <c r="D9219" s="51"/>
      <c r="E9219" s="3">
        <f t="shared" si="1445"/>
        <v>1289.4580000000001</v>
      </c>
      <c r="F9219" s="3">
        <f t="shared" si="1446"/>
        <v>1289.4574600000001</v>
      </c>
      <c r="G9219" s="8">
        <f t="shared" ref="G9219:G9282" si="1449">+IF(E9219=E9218,0,_xlfn.NUMBERVALUE(C9219,".")/O$56*100)</f>
        <v>0</v>
      </c>
      <c r="H9219" s="7">
        <f t="shared" si="1441"/>
        <v>0</v>
      </c>
      <c r="I9219" s="7">
        <f t="shared" si="1442"/>
        <v>0</v>
      </c>
      <c r="J9219">
        <f t="shared" si="1443"/>
        <v>0</v>
      </c>
      <c r="K9219">
        <f t="shared" si="1447"/>
        <v>0</v>
      </c>
      <c r="L9219">
        <f t="shared" si="1444"/>
        <v>0</v>
      </c>
      <c r="M9219" s="66" t="str">
        <f t="shared" si="1440"/>
        <v xml:space="preserve"> </v>
      </c>
    </row>
    <row r="9220" spans="1:13" x14ac:dyDescent="0.25">
      <c r="A9220" s="25">
        <f t="shared" si="1448"/>
        <v>9220</v>
      </c>
      <c r="B9220" s="35">
        <f>+INDEX(Исходные_данные!A:Z,A9220+$X$32-1,$X$30)</f>
        <v>0</v>
      </c>
      <c r="C9220" s="25">
        <f>+IFERROR(_xlfn.NUMBERVALUE(INDEX(Исходные_данные!A:Z,A9220+$X$32-1,$X$31),"."),0)</f>
        <v>0</v>
      </c>
      <c r="D9220" s="51"/>
      <c r="E9220" s="3">
        <f t="shared" si="1445"/>
        <v>1289.4580000000001</v>
      </c>
      <c r="F9220" s="3">
        <f t="shared" si="1446"/>
        <v>1289.4574600000001</v>
      </c>
      <c r="G9220" s="8">
        <f t="shared" si="1449"/>
        <v>0</v>
      </c>
      <c r="H9220" s="7">
        <f t="shared" si="1441"/>
        <v>0</v>
      </c>
      <c r="I9220" s="7">
        <f t="shared" si="1442"/>
        <v>0</v>
      </c>
      <c r="J9220">
        <f t="shared" si="1443"/>
        <v>0</v>
      </c>
      <c r="K9220">
        <f t="shared" si="1447"/>
        <v>0</v>
      </c>
      <c r="L9220">
        <f t="shared" si="1444"/>
        <v>0</v>
      </c>
      <c r="M9220" s="66" t="str">
        <f t="shared" si="1440"/>
        <v xml:space="preserve"> </v>
      </c>
    </row>
    <row r="9221" spans="1:13" x14ac:dyDescent="0.25">
      <c r="A9221" s="25">
        <f t="shared" si="1448"/>
        <v>9221</v>
      </c>
      <c r="B9221" s="35">
        <f>+INDEX(Исходные_данные!A:Z,A9221+$X$32-1,$X$30)</f>
        <v>0</v>
      </c>
      <c r="C9221" s="25">
        <f>+IFERROR(_xlfn.NUMBERVALUE(INDEX(Исходные_данные!A:Z,A9221+$X$32-1,$X$31),"."),0)</f>
        <v>0</v>
      </c>
      <c r="D9221" s="51"/>
      <c r="E9221" s="3">
        <f t="shared" si="1445"/>
        <v>1289.4580000000001</v>
      </c>
      <c r="F9221" s="3">
        <f t="shared" si="1446"/>
        <v>1289.4574600000001</v>
      </c>
      <c r="G9221" s="8">
        <f t="shared" si="1449"/>
        <v>0</v>
      </c>
      <c r="H9221" s="7">
        <f t="shared" si="1441"/>
        <v>0</v>
      </c>
      <c r="I9221" s="7">
        <f t="shared" si="1442"/>
        <v>0</v>
      </c>
      <c r="J9221">
        <f t="shared" si="1443"/>
        <v>0</v>
      </c>
      <c r="K9221">
        <f t="shared" si="1447"/>
        <v>0</v>
      </c>
      <c r="L9221">
        <f t="shared" si="1444"/>
        <v>0</v>
      </c>
      <c r="M9221" s="66" t="str">
        <f t="shared" si="1440"/>
        <v xml:space="preserve"> </v>
      </c>
    </row>
    <row r="9222" spans="1:13" x14ac:dyDescent="0.25">
      <c r="A9222" s="25">
        <f t="shared" si="1448"/>
        <v>9222</v>
      </c>
      <c r="B9222" s="35">
        <f>+INDEX(Исходные_данные!A:Z,A9222+$X$32-1,$X$30)</f>
        <v>0</v>
      </c>
      <c r="C9222" s="25">
        <f>+IFERROR(_xlfn.NUMBERVALUE(INDEX(Исходные_данные!A:Z,A9222+$X$32-1,$X$31),"."),0)</f>
        <v>0</v>
      </c>
      <c r="D9222" s="51"/>
      <c r="E9222" s="3">
        <f t="shared" si="1445"/>
        <v>1289.4580000000001</v>
      </c>
      <c r="F9222" s="3">
        <f t="shared" si="1446"/>
        <v>1289.4574600000001</v>
      </c>
      <c r="G9222" s="8">
        <f t="shared" si="1449"/>
        <v>0</v>
      </c>
      <c r="H9222" s="7">
        <f t="shared" si="1441"/>
        <v>0</v>
      </c>
      <c r="I9222" s="7">
        <f t="shared" si="1442"/>
        <v>0</v>
      </c>
      <c r="J9222">
        <f t="shared" si="1443"/>
        <v>0</v>
      </c>
      <c r="K9222">
        <f t="shared" si="1447"/>
        <v>0</v>
      </c>
      <c r="L9222">
        <f t="shared" si="1444"/>
        <v>0</v>
      </c>
      <c r="M9222" s="66" t="str">
        <f t="shared" si="1440"/>
        <v xml:space="preserve"> </v>
      </c>
    </row>
    <row r="9223" spans="1:13" x14ac:dyDescent="0.25">
      <c r="A9223" s="25">
        <f t="shared" si="1448"/>
        <v>9223</v>
      </c>
      <c r="B9223" s="35">
        <f>+INDEX(Исходные_данные!A:Z,A9223+$X$32-1,$X$30)</f>
        <v>0</v>
      </c>
      <c r="C9223" s="25">
        <f>+IFERROR(_xlfn.NUMBERVALUE(INDEX(Исходные_данные!A:Z,A9223+$X$32-1,$X$31),"."),0)</f>
        <v>0</v>
      </c>
      <c r="D9223" s="51"/>
      <c r="E9223" s="3">
        <f t="shared" si="1445"/>
        <v>1289.4580000000001</v>
      </c>
      <c r="F9223" s="3">
        <f t="shared" si="1446"/>
        <v>1289.4574600000001</v>
      </c>
      <c r="G9223" s="8">
        <f t="shared" si="1449"/>
        <v>0</v>
      </c>
      <c r="H9223" s="7">
        <f t="shared" si="1441"/>
        <v>0</v>
      </c>
      <c r="I9223" s="7">
        <f t="shared" si="1442"/>
        <v>0</v>
      </c>
      <c r="J9223">
        <f t="shared" si="1443"/>
        <v>0</v>
      </c>
      <c r="K9223">
        <f t="shared" si="1447"/>
        <v>0</v>
      </c>
      <c r="L9223">
        <f t="shared" si="1444"/>
        <v>0</v>
      </c>
      <c r="M9223" s="66" t="str">
        <f t="shared" si="1440"/>
        <v xml:space="preserve"> </v>
      </c>
    </row>
    <row r="9224" spans="1:13" x14ac:dyDescent="0.25">
      <c r="A9224" s="25">
        <f t="shared" si="1448"/>
        <v>9224</v>
      </c>
      <c r="B9224" s="35">
        <f>+INDEX(Исходные_данные!A:Z,A9224+$X$32-1,$X$30)</f>
        <v>0</v>
      </c>
      <c r="C9224" s="25">
        <f>+IFERROR(_xlfn.NUMBERVALUE(INDEX(Исходные_данные!A:Z,A9224+$X$32-1,$X$31),"."),0)</f>
        <v>0</v>
      </c>
      <c r="D9224" s="51"/>
      <c r="E9224" s="3">
        <f t="shared" si="1445"/>
        <v>1289.4580000000001</v>
      </c>
      <c r="F9224" s="3">
        <f t="shared" si="1446"/>
        <v>1289.4574600000001</v>
      </c>
      <c r="G9224" s="8">
        <f t="shared" si="1449"/>
        <v>0</v>
      </c>
      <c r="H9224" s="7">
        <f t="shared" si="1441"/>
        <v>0</v>
      </c>
      <c r="I9224" s="7">
        <f t="shared" si="1442"/>
        <v>0</v>
      </c>
      <c r="J9224">
        <f t="shared" si="1443"/>
        <v>0</v>
      </c>
      <c r="K9224">
        <f t="shared" si="1447"/>
        <v>0</v>
      </c>
      <c r="L9224">
        <f t="shared" si="1444"/>
        <v>0</v>
      </c>
      <c r="M9224" s="66" t="str">
        <f t="shared" si="1440"/>
        <v xml:space="preserve"> </v>
      </c>
    </row>
    <row r="9225" spans="1:13" x14ac:dyDescent="0.25">
      <c r="A9225" s="25">
        <f t="shared" si="1448"/>
        <v>9225</v>
      </c>
      <c r="B9225" s="35">
        <f>+INDEX(Исходные_данные!A:Z,A9225+$X$32-1,$X$30)</f>
        <v>0</v>
      </c>
      <c r="C9225" s="25">
        <f>+IFERROR(_xlfn.NUMBERVALUE(INDEX(Исходные_данные!A:Z,A9225+$X$32-1,$X$31),"."),0)</f>
        <v>0</v>
      </c>
      <c r="D9225" s="51"/>
      <c r="E9225" s="3">
        <f t="shared" si="1445"/>
        <v>1289.4580000000001</v>
      </c>
      <c r="F9225" s="3">
        <f t="shared" si="1446"/>
        <v>1289.4574600000001</v>
      </c>
      <c r="G9225" s="8">
        <f t="shared" si="1449"/>
        <v>0</v>
      </c>
      <c r="H9225" s="7">
        <f t="shared" si="1441"/>
        <v>0</v>
      </c>
      <c r="I9225" s="7">
        <f t="shared" si="1442"/>
        <v>0</v>
      </c>
      <c r="J9225">
        <f t="shared" si="1443"/>
        <v>0</v>
      </c>
      <c r="K9225">
        <f t="shared" si="1447"/>
        <v>0</v>
      </c>
      <c r="L9225">
        <f t="shared" si="1444"/>
        <v>0</v>
      </c>
      <c r="M9225" s="66" t="str">
        <f t="shared" si="1440"/>
        <v xml:space="preserve"> </v>
      </c>
    </row>
    <row r="9226" spans="1:13" x14ac:dyDescent="0.25">
      <c r="A9226" s="25">
        <f t="shared" si="1448"/>
        <v>9226</v>
      </c>
      <c r="B9226" s="35">
        <f>+INDEX(Исходные_данные!A:Z,A9226+$X$32-1,$X$30)</f>
        <v>0</v>
      </c>
      <c r="C9226" s="25">
        <f>+IFERROR(_xlfn.NUMBERVALUE(INDEX(Исходные_данные!A:Z,A9226+$X$32-1,$X$31),"."),0)</f>
        <v>0</v>
      </c>
      <c r="D9226" s="51"/>
      <c r="E9226" s="3">
        <f t="shared" si="1445"/>
        <v>1289.4580000000001</v>
      </c>
      <c r="F9226" s="3">
        <f t="shared" si="1446"/>
        <v>1289.4574600000001</v>
      </c>
      <c r="G9226" s="8">
        <f t="shared" si="1449"/>
        <v>0</v>
      </c>
      <c r="H9226" s="7">
        <f t="shared" si="1441"/>
        <v>0</v>
      </c>
      <c r="I9226" s="7">
        <f t="shared" si="1442"/>
        <v>0</v>
      </c>
      <c r="J9226">
        <f t="shared" si="1443"/>
        <v>0</v>
      </c>
      <c r="K9226">
        <f t="shared" si="1447"/>
        <v>0</v>
      </c>
      <c r="L9226">
        <f t="shared" si="1444"/>
        <v>0</v>
      </c>
      <c r="M9226" s="66" t="str">
        <f t="shared" si="1440"/>
        <v xml:space="preserve"> </v>
      </c>
    </row>
    <row r="9227" spans="1:13" x14ac:dyDescent="0.25">
      <c r="A9227" s="25">
        <f t="shared" si="1448"/>
        <v>9227</v>
      </c>
      <c r="B9227" s="35">
        <f>+INDEX(Исходные_данные!A:Z,A9227+$X$32-1,$X$30)</f>
        <v>0</v>
      </c>
      <c r="C9227" s="25">
        <f>+IFERROR(_xlfn.NUMBERVALUE(INDEX(Исходные_данные!A:Z,A9227+$X$32-1,$X$31),"."),0)</f>
        <v>0</v>
      </c>
      <c r="D9227" s="51"/>
      <c r="E9227" s="3">
        <f t="shared" si="1445"/>
        <v>1289.4580000000001</v>
      </c>
      <c r="F9227" s="3">
        <f t="shared" si="1446"/>
        <v>1289.4574600000001</v>
      </c>
      <c r="G9227" s="8">
        <f t="shared" si="1449"/>
        <v>0</v>
      </c>
      <c r="H9227" s="7">
        <f t="shared" si="1441"/>
        <v>0</v>
      </c>
      <c r="I9227" s="7">
        <f t="shared" si="1442"/>
        <v>0</v>
      </c>
      <c r="J9227">
        <f t="shared" si="1443"/>
        <v>0</v>
      </c>
      <c r="K9227">
        <f t="shared" si="1447"/>
        <v>0</v>
      </c>
      <c r="L9227">
        <f t="shared" si="1444"/>
        <v>0</v>
      </c>
      <c r="M9227" s="66" t="str">
        <f t="shared" si="1440"/>
        <v xml:space="preserve"> </v>
      </c>
    </row>
    <row r="9228" spans="1:13" x14ac:dyDescent="0.25">
      <c r="A9228" s="25">
        <f t="shared" si="1448"/>
        <v>9228</v>
      </c>
      <c r="B9228" s="35">
        <f>+INDEX(Исходные_данные!A:Z,A9228+$X$32-1,$X$30)</f>
        <v>0</v>
      </c>
      <c r="C9228" s="25">
        <f>+IFERROR(_xlfn.NUMBERVALUE(INDEX(Исходные_данные!A:Z,A9228+$X$32-1,$X$31),"."),0)</f>
        <v>0</v>
      </c>
      <c r="D9228" s="51"/>
      <c r="E9228" s="3">
        <f t="shared" si="1445"/>
        <v>1289.4580000000001</v>
      </c>
      <c r="F9228" s="3">
        <f t="shared" si="1446"/>
        <v>1289.4574600000001</v>
      </c>
      <c r="G9228" s="8">
        <f t="shared" si="1449"/>
        <v>0</v>
      </c>
      <c r="H9228" s="7">
        <f t="shared" si="1441"/>
        <v>0</v>
      </c>
      <c r="I9228" s="7">
        <f t="shared" si="1442"/>
        <v>0</v>
      </c>
      <c r="J9228">
        <f t="shared" si="1443"/>
        <v>0</v>
      </c>
      <c r="K9228">
        <f t="shared" si="1447"/>
        <v>0</v>
      </c>
      <c r="L9228">
        <f t="shared" si="1444"/>
        <v>0</v>
      </c>
      <c r="M9228" s="66" t="str">
        <f t="shared" si="1440"/>
        <v xml:space="preserve"> </v>
      </c>
    </row>
    <row r="9229" spans="1:13" x14ac:dyDescent="0.25">
      <c r="A9229" s="25">
        <f t="shared" si="1448"/>
        <v>9229</v>
      </c>
      <c r="B9229" s="35">
        <f>+INDEX(Исходные_данные!A:Z,A9229+$X$32-1,$X$30)</f>
        <v>0</v>
      </c>
      <c r="C9229" s="25">
        <f>+IFERROR(_xlfn.NUMBERVALUE(INDEX(Исходные_данные!A:Z,A9229+$X$32-1,$X$31),"."),0)</f>
        <v>0</v>
      </c>
      <c r="D9229" s="51"/>
      <c r="E9229" s="3">
        <f t="shared" si="1445"/>
        <v>1289.4580000000001</v>
      </c>
      <c r="F9229" s="3">
        <f t="shared" si="1446"/>
        <v>1289.4574600000001</v>
      </c>
      <c r="G9229" s="8">
        <f t="shared" si="1449"/>
        <v>0</v>
      </c>
      <c r="H9229" s="7">
        <f t="shared" si="1441"/>
        <v>0</v>
      </c>
      <c r="I9229" s="7">
        <f t="shared" si="1442"/>
        <v>0</v>
      </c>
      <c r="J9229">
        <f t="shared" si="1443"/>
        <v>0</v>
      </c>
      <c r="K9229">
        <f t="shared" si="1447"/>
        <v>0</v>
      </c>
      <c r="L9229">
        <f t="shared" si="1444"/>
        <v>0</v>
      </c>
      <c r="M9229" s="66" t="str">
        <f t="shared" si="1440"/>
        <v xml:space="preserve"> </v>
      </c>
    </row>
    <row r="9230" spans="1:13" x14ac:dyDescent="0.25">
      <c r="A9230" s="25">
        <f t="shared" si="1448"/>
        <v>9230</v>
      </c>
      <c r="B9230" s="35">
        <f>+INDEX(Исходные_данные!A:Z,A9230+$X$32-1,$X$30)</f>
        <v>0</v>
      </c>
      <c r="C9230" s="25">
        <f>+IFERROR(_xlfn.NUMBERVALUE(INDEX(Исходные_данные!A:Z,A9230+$X$32-1,$X$31),"."),0)</f>
        <v>0</v>
      </c>
      <c r="D9230" s="51"/>
      <c r="E9230" s="3">
        <f t="shared" si="1445"/>
        <v>1289.4580000000001</v>
      </c>
      <c r="F9230" s="3">
        <f t="shared" si="1446"/>
        <v>1289.4574600000001</v>
      </c>
      <c r="G9230" s="8">
        <f t="shared" si="1449"/>
        <v>0</v>
      </c>
      <c r="H9230" s="7">
        <f t="shared" si="1441"/>
        <v>0</v>
      </c>
      <c r="I9230" s="7">
        <f t="shared" si="1442"/>
        <v>0</v>
      </c>
      <c r="J9230">
        <f t="shared" si="1443"/>
        <v>0</v>
      </c>
      <c r="K9230">
        <f t="shared" si="1447"/>
        <v>0</v>
      </c>
      <c r="L9230">
        <f t="shared" si="1444"/>
        <v>0</v>
      </c>
      <c r="M9230" s="66" t="str">
        <f t="shared" si="1440"/>
        <v xml:space="preserve"> </v>
      </c>
    </row>
    <row r="9231" spans="1:13" x14ac:dyDescent="0.25">
      <c r="A9231" s="25">
        <f t="shared" si="1448"/>
        <v>9231</v>
      </c>
      <c r="B9231" s="35">
        <f>+INDEX(Исходные_данные!A:Z,A9231+$X$32-1,$X$30)</f>
        <v>0</v>
      </c>
      <c r="C9231" s="25">
        <f>+IFERROR(_xlfn.NUMBERVALUE(INDEX(Исходные_данные!A:Z,A9231+$X$32-1,$X$31),"."),0)</f>
        <v>0</v>
      </c>
      <c r="D9231" s="51"/>
      <c r="E9231" s="3">
        <f t="shared" si="1445"/>
        <v>1289.4580000000001</v>
      </c>
      <c r="F9231" s="3">
        <f t="shared" si="1446"/>
        <v>1289.4574600000001</v>
      </c>
      <c r="G9231" s="8">
        <f t="shared" si="1449"/>
        <v>0</v>
      </c>
      <c r="H9231" s="7">
        <f t="shared" si="1441"/>
        <v>0</v>
      </c>
      <c r="I9231" s="7">
        <f t="shared" si="1442"/>
        <v>0</v>
      </c>
      <c r="J9231">
        <f t="shared" si="1443"/>
        <v>0</v>
      </c>
      <c r="K9231">
        <f t="shared" si="1447"/>
        <v>0</v>
      </c>
      <c r="L9231">
        <f t="shared" si="1444"/>
        <v>0</v>
      </c>
      <c r="M9231" s="66" t="str">
        <f t="shared" si="1440"/>
        <v xml:space="preserve"> </v>
      </c>
    </row>
    <row r="9232" spans="1:13" x14ac:dyDescent="0.25">
      <c r="A9232" s="25">
        <f t="shared" si="1448"/>
        <v>9232</v>
      </c>
      <c r="B9232" s="35">
        <f>+INDEX(Исходные_данные!A:Z,A9232+$X$32-1,$X$30)</f>
        <v>0</v>
      </c>
      <c r="C9232" s="25">
        <f>+IFERROR(_xlfn.NUMBERVALUE(INDEX(Исходные_данные!A:Z,A9232+$X$32-1,$X$31),"."),0)</f>
        <v>0</v>
      </c>
      <c r="D9232" s="51"/>
      <c r="E9232" s="3">
        <f t="shared" si="1445"/>
        <v>1289.4580000000001</v>
      </c>
      <c r="F9232" s="3">
        <f t="shared" si="1446"/>
        <v>1289.4574600000001</v>
      </c>
      <c r="G9232" s="8">
        <f t="shared" si="1449"/>
        <v>0</v>
      </c>
      <c r="H9232" s="7">
        <f t="shared" si="1441"/>
        <v>0</v>
      </c>
      <c r="I9232" s="7">
        <f t="shared" si="1442"/>
        <v>0</v>
      </c>
      <c r="J9232">
        <f t="shared" si="1443"/>
        <v>0</v>
      </c>
      <c r="K9232">
        <f t="shared" si="1447"/>
        <v>0</v>
      </c>
      <c r="L9232">
        <f t="shared" si="1444"/>
        <v>0</v>
      </c>
      <c r="M9232" s="66" t="str">
        <f t="shared" si="1440"/>
        <v xml:space="preserve"> </v>
      </c>
    </row>
    <row r="9233" spans="1:13" x14ac:dyDescent="0.25">
      <c r="A9233" s="25">
        <f t="shared" si="1448"/>
        <v>9233</v>
      </c>
      <c r="B9233" s="35">
        <f>+INDEX(Исходные_данные!A:Z,A9233+$X$32-1,$X$30)</f>
        <v>0</v>
      </c>
      <c r="C9233" s="25">
        <f>+IFERROR(_xlfn.NUMBERVALUE(INDEX(Исходные_данные!A:Z,A9233+$X$32-1,$X$31),"."),0)</f>
        <v>0</v>
      </c>
      <c r="D9233" s="51"/>
      <c r="E9233" s="3">
        <f t="shared" si="1445"/>
        <v>1289.4580000000001</v>
      </c>
      <c r="F9233" s="3">
        <f t="shared" si="1446"/>
        <v>1289.4574600000001</v>
      </c>
      <c r="G9233" s="8">
        <f t="shared" si="1449"/>
        <v>0</v>
      </c>
      <c r="H9233" s="7">
        <f t="shared" si="1441"/>
        <v>0</v>
      </c>
      <c r="I9233" s="7">
        <f t="shared" si="1442"/>
        <v>0</v>
      </c>
      <c r="J9233">
        <f t="shared" si="1443"/>
        <v>0</v>
      </c>
      <c r="K9233">
        <f t="shared" si="1447"/>
        <v>0</v>
      </c>
      <c r="L9233">
        <f t="shared" si="1444"/>
        <v>0</v>
      </c>
      <c r="M9233" s="66" t="str">
        <f t="shared" si="1440"/>
        <v xml:space="preserve"> </v>
      </c>
    </row>
    <row r="9234" spans="1:13" x14ac:dyDescent="0.25">
      <c r="A9234" s="25">
        <f t="shared" si="1448"/>
        <v>9234</v>
      </c>
      <c r="B9234" s="35">
        <f>+INDEX(Исходные_данные!A:Z,A9234+$X$32-1,$X$30)</f>
        <v>0</v>
      </c>
      <c r="C9234" s="25">
        <f>+IFERROR(_xlfn.NUMBERVALUE(INDEX(Исходные_данные!A:Z,A9234+$X$32-1,$X$31),"."),0)</f>
        <v>0</v>
      </c>
      <c r="D9234" s="51"/>
      <c r="E9234" s="3">
        <f t="shared" si="1445"/>
        <v>1289.4580000000001</v>
      </c>
      <c r="F9234" s="3">
        <f t="shared" si="1446"/>
        <v>1289.4574600000001</v>
      </c>
      <c r="G9234" s="8">
        <f t="shared" si="1449"/>
        <v>0</v>
      </c>
      <c r="H9234" s="7">
        <f t="shared" si="1441"/>
        <v>0</v>
      </c>
      <c r="I9234" s="7">
        <f t="shared" si="1442"/>
        <v>0</v>
      </c>
      <c r="J9234">
        <f t="shared" si="1443"/>
        <v>0</v>
      </c>
      <c r="K9234">
        <f t="shared" si="1447"/>
        <v>0</v>
      </c>
      <c r="L9234">
        <f t="shared" si="1444"/>
        <v>0</v>
      </c>
      <c r="M9234" s="66" t="str">
        <f t="shared" si="1440"/>
        <v xml:space="preserve"> </v>
      </c>
    </row>
    <row r="9235" spans="1:13" x14ac:dyDescent="0.25">
      <c r="A9235" s="25">
        <f t="shared" si="1448"/>
        <v>9235</v>
      </c>
      <c r="B9235" s="35">
        <f>+INDEX(Исходные_данные!A:Z,A9235+$X$32-1,$X$30)</f>
        <v>0</v>
      </c>
      <c r="C9235" s="25">
        <f>+IFERROR(_xlfn.NUMBERVALUE(INDEX(Исходные_данные!A:Z,A9235+$X$32-1,$X$31),"."),0)</f>
        <v>0</v>
      </c>
      <c r="D9235" s="51"/>
      <c r="E9235" s="3">
        <f t="shared" si="1445"/>
        <v>1289.4580000000001</v>
      </c>
      <c r="F9235" s="3">
        <f t="shared" si="1446"/>
        <v>1289.4574600000001</v>
      </c>
      <c r="G9235" s="8">
        <f t="shared" si="1449"/>
        <v>0</v>
      </c>
      <c r="H9235" s="7">
        <f t="shared" si="1441"/>
        <v>0</v>
      </c>
      <c r="I9235" s="7">
        <f t="shared" si="1442"/>
        <v>0</v>
      </c>
      <c r="J9235">
        <f t="shared" si="1443"/>
        <v>0</v>
      </c>
      <c r="K9235">
        <f t="shared" si="1447"/>
        <v>0</v>
      </c>
      <c r="L9235">
        <f t="shared" si="1444"/>
        <v>0</v>
      </c>
      <c r="M9235" s="66" t="str">
        <f t="shared" si="1440"/>
        <v xml:space="preserve"> </v>
      </c>
    </row>
    <row r="9236" spans="1:13" x14ac:dyDescent="0.25">
      <c r="A9236" s="25">
        <f t="shared" si="1448"/>
        <v>9236</v>
      </c>
      <c r="B9236" s="35">
        <f>+INDEX(Исходные_данные!A:Z,A9236+$X$32-1,$X$30)</f>
        <v>0</v>
      </c>
      <c r="C9236" s="25">
        <f>+IFERROR(_xlfn.NUMBERVALUE(INDEX(Исходные_данные!A:Z,A9236+$X$32-1,$X$31),"."),0)</f>
        <v>0</v>
      </c>
      <c r="D9236" s="51"/>
      <c r="E9236" s="3">
        <f t="shared" si="1445"/>
        <v>1289.4580000000001</v>
      </c>
      <c r="F9236" s="3">
        <f t="shared" si="1446"/>
        <v>1289.4574600000001</v>
      </c>
      <c r="G9236" s="8">
        <f t="shared" si="1449"/>
        <v>0</v>
      </c>
      <c r="H9236" s="7">
        <f t="shared" si="1441"/>
        <v>0</v>
      </c>
      <c r="I9236" s="7">
        <f t="shared" si="1442"/>
        <v>0</v>
      </c>
      <c r="J9236">
        <f t="shared" si="1443"/>
        <v>0</v>
      </c>
      <c r="K9236">
        <f t="shared" si="1447"/>
        <v>0</v>
      </c>
      <c r="L9236">
        <f t="shared" si="1444"/>
        <v>0</v>
      </c>
      <c r="M9236" s="66" t="str">
        <f t="shared" si="1440"/>
        <v xml:space="preserve"> </v>
      </c>
    </row>
    <row r="9237" spans="1:13" x14ac:dyDescent="0.25">
      <c r="A9237" s="25">
        <f t="shared" si="1448"/>
        <v>9237</v>
      </c>
      <c r="B9237" s="35">
        <f>+INDEX(Исходные_данные!A:Z,A9237+$X$32-1,$X$30)</f>
        <v>0</v>
      </c>
      <c r="C9237" s="25">
        <f>+IFERROR(_xlfn.NUMBERVALUE(INDEX(Исходные_данные!A:Z,A9237+$X$32-1,$X$31),"."),0)</f>
        <v>0</v>
      </c>
      <c r="D9237" s="51"/>
      <c r="E9237" s="3">
        <f t="shared" si="1445"/>
        <v>1289.4580000000001</v>
      </c>
      <c r="F9237" s="3">
        <f t="shared" si="1446"/>
        <v>1289.4574600000001</v>
      </c>
      <c r="G9237" s="8">
        <f t="shared" si="1449"/>
        <v>0</v>
      </c>
      <c r="H9237" s="7">
        <f t="shared" si="1441"/>
        <v>0</v>
      </c>
      <c r="I9237" s="7">
        <f t="shared" si="1442"/>
        <v>0</v>
      </c>
      <c r="J9237">
        <f t="shared" si="1443"/>
        <v>0</v>
      </c>
      <c r="K9237">
        <f t="shared" si="1447"/>
        <v>0</v>
      </c>
      <c r="L9237">
        <f t="shared" si="1444"/>
        <v>0</v>
      </c>
      <c r="M9237" s="66" t="str">
        <f t="shared" si="1440"/>
        <v xml:space="preserve"> </v>
      </c>
    </row>
    <row r="9238" spans="1:13" x14ac:dyDescent="0.25">
      <c r="A9238" s="25">
        <f t="shared" si="1448"/>
        <v>9238</v>
      </c>
      <c r="B9238" s="35">
        <f>+INDEX(Исходные_данные!A:Z,A9238+$X$32-1,$X$30)</f>
        <v>0</v>
      </c>
      <c r="C9238" s="25">
        <f>+IFERROR(_xlfn.NUMBERVALUE(INDEX(Исходные_данные!A:Z,A9238+$X$32-1,$X$31),"."),0)</f>
        <v>0</v>
      </c>
      <c r="D9238" s="51"/>
      <c r="E9238" s="3">
        <f t="shared" si="1445"/>
        <v>1289.4580000000001</v>
      </c>
      <c r="F9238" s="3">
        <f t="shared" si="1446"/>
        <v>1289.4574600000001</v>
      </c>
      <c r="G9238" s="8">
        <f t="shared" si="1449"/>
        <v>0</v>
      </c>
      <c r="H9238" s="7">
        <f t="shared" si="1441"/>
        <v>0</v>
      </c>
      <c r="I9238" s="7">
        <f t="shared" si="1442"/>
        <v>0</v>
      </c>
      <c r="J9238">
        <f t="shared" si="1443"/>
        <v>0</v>
      </c>
      <c r="K9238">
        <f t="shared" si="1447"/>
        <v>0</v>
      </c>
      <c r="L9238">
        <f t="shared" si="1444"/>
        <v>0</v>
      </c>
      <c r="M9238" s="66" t="str">
        <f t="shared" si="1440"/>
        <v xml:space="preserve"> </v>
      </c>
    </row>
    <row r="9239" spans="1:13" x14ac:dyDescent="0.25">
      <c r="A9239" s="25">
        <f t="shared" si="1448"/>
        <v>9239</v>
      </c>
      <c r="B9239" s="35">
        <f>+INDEX(Исходные_данные!A:Z,A9239+$X$32-1,$X$30)</f>
        <v>0</v>
      </c>
      <c r="C9239" s="25">
        <f>+IFERROR(_xlfn.NUMBERVALUE(INDEX(Исходные_данные!A:Z,A9239+$X$32-1,$X$31),"."),0)</f>
        <v>0</v>
      </c>
      <c r="D9239" s="51"/>
      <c r="E9239" s="3">
        <f t="shared" si="1445"/>
        <v>1289.4580000000001</v>
      </c>
      <c r="F9239" s="3">
        <f t="shared" si="1446"/>
        <v>1289.4574600000001</v>
      </c>
      <c r="G9239" s="8">
        <f t="shared" si="1449"/>
        <v>0</v>
      </c>
      <c r="H9239" s="7">
        <f t="shared" si="1441"/>
        <v>0</v>
      </c>
      <c r="I9239" s="7">
        <f t="shared" si="1442"/>
        <v>0</v>
      </c>
      <c r="J9239">
        <f t="shared" si="1443"/>
        <v>0</v>
      </c>
      <c r="K9239">
        <f t="shared" si="1447"/>
        <v>0</v>
      </c>
      <c r="L9239">
        <f t="shared" si="1444"/>
        <v>0</v>
      </c>
      <c r="M9239" s="66" t="str">
        <f t="shared" si="1440"/>
        <v xml:space="preserve"> </v>
      </c>
    </row>
    <row r="9240" spans="1:13" x14ac:dyDescent="0.25">
      <c r="A9240" s="25">
        <f t="shared" si="1448"/>
        <v>9240</v>
      </c>
      <c r="B9240" s="35">
        <f>+INDEX(Исходные_данные!A:Z,A9240+$X$32-1,$X$30)</f>
        <v>0</v>
      </c>
      <c r="C9240" s="25">
        <f>+IFERROR(_xlfn.NUMBERVALUE(INDEX(Исходные_данные!A:Z,A9240+$X$32-1,$X$31),"."),0)</f>
        <v>0</v>
      </c>
      <c r="D9240" s="51"/>
      <c r="E9240" s="3">
        <f t="shared" si="1445"/>
        <v>1289.4580000000001</v>
      </c>
      <c r="F9240" s="3">
        <f t="shared" si="1446"/>
        <v>1289.4574600000001</v>
      </c>
      <c r="G9240" s="8">
        <f t="shared" si="1449"/>
        <v>0</v>
      </c>
      <c r="H9240" s="7">
        <f t="shared" si="1441"/>
        <v>0</v>
      </c>
      <c r="I9240" s="7">
        <f t="shared" si="1442"/>
        <v>0</v>
      </c>
      <c r="J9240">
        <f t="shared" si="1443"/>
        <v>0</v>
      </c>
      <c r="K9240">
        <f t="shared" si="1447"/>
        <v>0</v>
      </c>
      <c r="L9240">
        <f t="shared" si="1444"/>
        <v>0</v>
      </c>
      <c r="M9240" s="66" t="str">
        <f t="shared" si="1440"/>
        <v xml:space="preserve"> </v>
      </c>
    </row>
    <row r="9241" spans="1:13" x14ac:dyDescent="0.25">
      <c r="A9241" s="25">
        <f t="shared" si="1448"/>
        <v>9241</v>
      </c>
      <c r="B9241" s="35">
        <f>+INDEX(Исходные_данные!A:Z,A9241+$X$32-1,$X$30)</f>
        <v>0</v>
      </c>
      <c r="C9241" s="25">
        <f>+IFERROR(_xlfn.NUMBERVALUE(INDEX(Исходные_данные!A:Z,A9241+$X$32-1,$X$31),"."),0)</f>
        <v>0</v>
      </c>
      <c r="D9241" s="51"/>
      <c r="E9241" s="3">
        <f t="shared" si="1445"/>
        <v>1289.4580000000001</v>
      </c>
      <c r="F9241" s="3">
        <f t="shared" si="1446"/>
        <v>1289.4574600000001</v>
      </c>
      <c r="G9241" s="8">
        <f t="shared" si="1449"/>
        <v>0</v>
      </c>
      <c r="H9241" s="7">
        <f t="shared" si="1441"/>
        <v>0</v>
      </c>
      <c r="I9241" s="7">
        <f t="shared" si="1442"/>
        <v>0</v>
      </c>
      <c r="J9241">
        <f t="shared" si="1443"/>
        <v>0</v>
      </c>
      <c r="K9241">
        <f t="shared" si="1447"/>
        <v>0</v>
      </c>
      <c r="L9241">
        <f t="shared" si="1444"/>
        <v>0</v>
      </c>
      <c r="M9241" s="66" t="str">
        <f t="shared" si="1440"/>
        <v xml:space="preserve"> </v>
      </c>
    </row>
    <row r="9242" spans="1:13" x14ac:dyDescent="0.25">
      <c r="A9242" s="25">
        <f t="shared" si="1448"/>
        <v>9242</v>
      </c>
      <c r="B9242" s="35">
        <f>+INDEX(Исходные_данные!A:Z,A9242+$X$32-1,$X$30)</f>
        <v>0</v>
      </c>
      <c r="C9242" s="25">
        <f>+IFERROR(_xlfn.NUMBERVALUE(INDEX(Исходные_данные!A:Z,A9242+$X$32-1,$X$31),"."),0)</f>
        <v>0</v>
      </c>
      <c r="D9242" s="51"/>
      <c r="E9242" s="3">
        <f t="shared" si="1445"/>
        <v>1289.4580000000001</v>
      </c>
      <c r="F9242" s="3">
        <f t="shared" si="1446"/>
        <v>1289.4574600000001</v>
      </c>
      <c r="G9242" s="8">
        <f t="shared" si="1449"/>
        <v>0</v>
      </c>
      <c r="H9242" s="7">
        <f t="shared" si="1441"/>
        <v>0</v>
      </c>
      <c r="I9242" s="7">
        <f t="shared" si="1442"/>
        <v>0</v>
      </c>
      <c r="J9242">
        <f t="shared" si="1443"/>
        <v>0</v>
      </c>
      <c r="K9242">
        <f t="shared" si="1447"/>
        <v>0</v>
      </c>
      <c r="L9242">
        <f t="shared" si="1444"/>
        <v>0</v>
      </c>
      <c r="M9242" s="66" t="str">
        <f t="shared" si="1440"/>
        <v xml:space="preserve"> </v>
      </c>
    </row>
    <row r="9243" spans="1:13" x14ac:dyDescent="0.25">
      <c r="A9243" s="25">
        <f t="shared" si="1448"/>
        <v>9243</v>
      </c>
      <c r="B9243" s="35">
        <f>+INDEX(Исходные_данные!A:Z,A9243+$X$32-1,$X$30)</f>
        <v>0</v>
      </c>
      <c r="C9243" s="25">
        <f>+IFERROR(_xlfn.NUMBERVALUE(INDEX(Исходные_данные!A:Z,A9243+$X$32-1,$X$31),"."),0)</f>
        <v>0</v>
      </c>
      <c r="D9243" s="51"/>
      <c r="E9243" s="3">
        <f t="shared" si="1445"/>
        <v>1289.4580000000001</v>
      </c>
      <c r="F9243" s="3">
        <f t="shared" si="1446"/>
        <v>1289.4574600000001</v>
      </c>
      <c r="G9243" s="8">
        <f t="shared" si="1449"/>
        <v>0</v>
      </c>
      <c r="H9243" s="7">
        <f t="shared" si="1441"/>
        <v>0</v>
      </c>
      <c r="I9243" s="7">
        <f t="shared" si="1442"/>
        <v>0</v>
      </c>
      <c r="J9243">
        <f t="shared" si="1443"/>
        <v>0</v>
      </c>
      <c r="K9243">
        <f t="shared" si="1447"/>
        <v>0</v>
      </c>
      <c r="L9243">
        <f t="shared" si="1444"/>
        <v>0</v>
      </c>
      <c r="M9243" s="66" t="str">
        <f t="shared" si="1440"/>
        <v xml:space="preserve"> </v>
      </c>
    </row>
    <row r="9244" spans="1:13" x14ac:dyDescent="0.25">
      <c r="A9244" s="25">
        <f t="shared" si="1448"/>
        <v>9244</v>
      </c>
      <c r="B9244" s="35">
        <f>+INDEX(Исходные_данные!A:Z,A9244+$X$32-1,$X$30)</f>
        <v>0</v>
      </c>
      <c r="C9244" s="25">
        <f>+IFERROR(_xlfn.NUMBERVALUE(INDEX(Исходные_данные!A:Z,A9244+$X$32-1,$X$31),"."),0)</f>
        <v>0</v>
      </c>
      <c r="D9244" s="51"/>
      <c r="E9244" s="3">
        <f t="shared" si="1445"/>
        <v>1289.4580000000001</v>
      </c>
      <c r="F9244" s="3">
        <f t="shared" si="1446"/>
        <v>1289.4574600000001</v>
      </c>
      <c r="G9244" s="8">
        <f t="shared" si="1449"/>
        <v>0</v>
      </c>
      <c r="H9244" s="7">
        <f t="shared" si="1441"/>
        <v>0</v>
      </c>
      <c r="I9244" s="7">
        <f t="shared" si="1442"/>
        <v>0</v>
      </c>
      <c r="J9244">
        <f t="shared" si="1443"/>
        <v>0</v>
      </c>
      <c r="K9244">
        <f t="shared" si="1447"/>
        <v>0</v>
      </c>
      <c r="L9244">
        <f t="shared" si="1444"/>
        <v>0</v>
      </c>
      <c r="M9244" s="66" t="str">
        <f t="shared" ref="M9244:M9307" si="1450">IF(AC9259=1,"",+CONCATENATE(IF($AC$43=1,CONCATENATE(D9244," "),""),IF($AC$44=1,CONCATENATE(E9244," (",TEXT(G9244,"0,0"),"%)"),"")))</f>
        <v xml:space="preserve"> </v>
      </c>
    </row>
    <row r="9245" spans="1:13" x14ac:dyDescent="0.25">
      <c r="A9245" s="25">
        <f t="shared" si="1448"/>
        <v>9245</v>
      </c>
      <c r="B9245" s="35">
        <f>+INDEX(Исходные_данные!A:Z,A9245+$X$32-1,$X$30)</f>
        <v>0</v>
      </c>
      <c r="C9245" s="25">
        <f>+IFERROR(_xlfn.NUMBERVALUE(INDEX(Исходные_данные!A:Z,A9245+$X$32-1,$X$31),"."),0)</f>
        <v>0</v>
      </c>
      <c r="D9245" s="51"/>
      <c r="E9245" s="3">
        <f t="shared" si="1445"/>
        <v>1289.4580000000001</v>
      </c>
      <c r="F9245" s="3">
        <f t="shared" si="1446"/>
        <v>1289.4574600000001</v>
      </c>
      <c r="G9245" s="8">
        <f t="shared" si="1449"/>
        <v>0</v>
      </c>
      <c r="H9245" s="7">
        <f t="shared" si="1441"/>
        <v>0</v>
      </c>
      <c r="I9245" s="7">
        <f t="shared" si="1442"/>
        <v>0</v>
      </c>
      <c r="J9245">
        <f t="shared" si="1443"/>
        <v>0</v>
      </c>
      <c r="K9245">
        <f t="shared" si="1447"/>
        <v>0</v>
      </c>
      <c r="L9245">
        <f t="shared" si="1444"/>
        <v>0</v>
      </c>
      <c r="M9245" s="66" t="str">
        <f t="shared" si="1450"/>
        <v xml:space="preserve"> </v>
      </c>
    </row>
    <row r="9246" spans="1:13" x14ac:dyDescent="0.25">
      <c r="A9246" s="25">
        <f t="shared" si="1448"/>
        <v>9246</v>
      </c>
      <c r="B9246" s="35">
        <f>+INDEX(Исходные_данные!A:Z,A9246+$X$32-1,$X$30)</f>
        <v>0</v>
      </c>
      <c r="C9246" s="25">
        <f>+IFERROR(_xlfn.NUMBERVALUE(INDEX(Исходные_данные!A:Z,A9246+$X$32-1,$X$31),"."),0)</f>
        <v>0</v>
      </c>
      <c r="D9246" s="51"/>
      <c r="E9246" s="3">
        <f t="shared" si="1445"/>
        <v>1289.4580000000001</v>
      </c>
      <c r="F9246" s="3">
        <f t="shared" si="1446"/>
        <v>1289.4574600000001</v>
      </c>
      <c r="G9246" s="8">
        <f t="shared" si="1449"/>
        <v>0</v>
      </c>
      <c r="H9246" s="7">
        <f t="shared" si="1441"/>
        <v>0</v>
      </c>
      <c r="I9246" s="7">
        <f t="shared" si="1442"/>
        <v>0</v>
      </c>
      <c r="J9246">
        <f t="shared" si="1443"/>
        <v>0</v>
      </c>
      <c r="K9246">
        <f t="shared" si="1447"/>
        <v>0</v>
      </c>
      <c r="L9246">
        <f t="shared" si="1444"/>
        <v>0</v>
      </c>
      <c r="M9246" s="66" t="str">
        <f t="shared" si="1450"/>
        <v xml:space="preserve"> </v>
      </c>
    </row>
    <row r="9247" spans="1:13" x14ac:dyDescent="0.25">
      <c r="A9247" s="25">
        <f t="shared" si="1448"/>
        <v>9247</v>
      </c>
      <c r="B9247" s="35">
        <f>+INDEX(Исходные_данные!A:Z,A9247+$X$32-1,$X$30)</f>
        <v>0</v>
      </c>
      <c r="C9247" s="25">
        <f>+IFERROR(_xlfn.NUMBERVALUE(INDEX(Исходные_данные!A:Z,A9247+$X$32-1,$X$31),"."),0)</f>
        <v>0</v>
      </c>
      <c r="D9247" s="51"/>
      <c r="E9247" s="3">
        <f t="shared" si="1445"/>
        <v>1289.4580000000001</v>
      </c>
      <c r="F9247" s="3">
        <f t="shared" si="1446"/>
        <v>1289.4574600000001</v>
      </c>
      <c r="G9247" s="8">
        <f t="shared" si="1449"/>
        <v>0</v>
      </c>
      <c r="H9247" s="7">
        <f t="shared" si="1441"/>
        <v>0</v>
      </c>
      <c r="I9247" s="7">
        <f t="shared" si="1442"/>
        <v>0</v>
      </c>
      <c r="J9247">
        <f t="shared" si="1443"/>
        <v>0</v>
      </c>
      <c r="K9247">
        <f t="shared" si="1447"/>
        <v>0</v>
      </c>
      <c r="L9247">
        <f t="shared" si="1444"/>
        <v>0</v>
      </c>
      <c r="M9247" s="66" t="str">
        <f t="shared" si="1450"/>
        <v xml:space="preserve"> </v>
      </c>
    </row>
    <row r="9248" spans="1:13" x14ac:dyDescent="0.25">
      <c r="A9248" s="25">
        <f t="shared" si="1448"/>
        <v>9248</v>
      </c>
      <c r="B9248" s="35">
        <f>+INDEX(Исходные_данные!A:Z,A9248+$X$32-1,$X$30)</f>
        <v>0</v>
      </c>
      <c r="C9248" s="25">
        <f>+IFERROR(_xlfn.NUMBERVALUE(INDEX(Исходные_данные!A:Z,A9248+$X$32-1,$X$31),"."),0)</f>
        <v>0</v>
      </c>
      <c r="D9248" s="51"/>
      <c r="E9248" s="3">
        <f t="shared" si="1445"/>
        <v>1289.4580000000001</v>
      </c>
      <c r="F9248" s="3">
        <f t="shared" si="1446"/>
        <v>1289.4574600000001</v>
      </c>
      <c r="G9248" s="8">
        <f t="shared" si="1449"/>
        <v>0</v>
      </c>
      <c r="H9248" s="7">
        <f t="shared" si="1441"/>
        <v>0</v>
      </c>
      <c r="I9248" s="7">
        <f t="shared" si="1442"/>
        <v>0</v>
      </c>
      <c r="J9248">
        <f t="shared" si="1443"/>
        <v>0</v>
      </c>
      <c r="K9248">
        <f t="shared" si="1447"/>
        <v>0</v>
      </c>
      <c r="L9248">
        <f t="shared" si="1444"/>
        <v>0</v>
      </c>
      <c r="M9248" s="66" t="str">
        <f t="shared" si="1450"/>
        <v xml:space="preserve"> </v>
      </c>
    </row>
    <row r="9249" spans="1:13" x14ac:dyDescent="0.25">
      <c r="A9249" s="25">
        <f t="shared" si="1448"/>
        <v>9249</v>
      </c>
      <c r="B9249" s="35">
        <f>+INDEX(Исходные_данные!A:Z,A9249+$X$32-1,$X$30)</f>
        <v>0</v>
      </c>
      <c r="C9249" s="25">
        <f>+IFERROR(_xlfn.NUMBERVALUE(INDEX(Исходные_данные!A:Z,A9249+$X$32-1,$X$31),"."),0)</f>
        <v>0</v>
      </c>
      <c r="D9249" s="51"/>
      <c r="E9249" s="3">
        <f t="shared" si="1445"/>
        <v>1289.4580000000001</v>
      </c>
      <c r="F9249" s="3">
        <f t="shared" si="1446"/>
        <v>1289.4574600000001</v>
      </c>
      <c r="G9249" s="8">
        <f t="shared" si="1449"/>
        <v>0</v>
      </c>
      <c r="H9249" s="7">
        <f t="shared" si="1441"/>
        <v>0</v>
      </c>
      <c r="I9249" s="7">
        <f t="shared" si="1442"/>
        <v>0</v>
      </c>
      <c r="J9249">
        <f t="shared" si="1443"/>
        <v>0</v>
      </c>
      <c r="K9249">
        <f t="shared" si="1447"/>
        <v>0</v>
      </c>
      <c r="L9249">
        <f t="shared" si="1444"/>
        <v>0</v>
      </c>
      <c r="M9249" s="66" t="str">
        <f t="shared" si="1450"/>
        <v xml:space="preserve"> </v>
      </c>
    </row>
    <row r="9250" spans="1:13" x14ac:dyDescent="0.25">
      <c r="A9250" s="25">
        <f t="shared" si="1448"/>
        <v>9250</v>
      </c>
      <c r="B9250" s="35">
        <f>+INDEX(Исходные_данные!A:Z,A9250+$X$32-1,$X$30)</f>
        <v>0</v>
      </c>
      <c r="C9250" s="25">
        <f>+IFERROR(_xlfn.NUMBERVALUE(INDEX(Исходные_данные!A:Z,A9250+$X$32-1,$X$31),"."),0)</f>
        <v>0</v>
      </c>
      <c r="D9250" s="51"/>
      <c r="E9250" s="3">
        <f t="shared" si="1445"/>
        <v>1289.4580000000001</v>
      </c>
      <c r="F9250" s="3">
        <f t="shared" si="1446"/>
        <v>1289.4574600000001</v>
      </c>
      <c r="G9250" s="8">
        <f t="shared" si="1449"/>
        <v>0</v>
      </c>
      <c r="H9250" s="7">
        <f t="shared" si="1441"/>
        <v>0</v>
      </c>
      <c r="I9250" s="7">
        <f t="shared" si="1442"/>
        <v>0</v>
      </c>
      <c r="J9250">
        <f t="shared" si="1443"/>
        <v>0</v>
      </c>
      <c r="K9250">
        <f t="shared" si="1447"/>
        <v>0</v>
      </c>
      <c r="L9250">
        <f t="shared" si="1444"/>
        <v>0</v>
      </c>
      <c r="M9250" s="66" t="str">
        <f t="shared" si="1450"/>
        <v xml:space="preserve"> </v>
      </c>
    </row>
    <row r="9251" spans="1:13" x14ac:dyDescent="0.25">
      <c r="A9251" s="25">
        <f t="shared" si="1448"/>
        <v>9251</v>
      </c>
      <c r="B9251" s="35">
        <f>+INDEX(Исходные_данные!A:Z,A9251+$X$32-1,$X$30)</f>
        <v>0</v>
      </c>
      <c r="C9251" s="25">
        <f>+IFERROR(_xlfn.NUMBERVALUE(INDEX(Исходные_данные!A:Z,A9251+$X$32-1,$X$31),"."),0)</f>
        <v>0</v>
      </c>
      <c r="D9251" s="51"/>
      <c r="E9251" s="3">
        <f t="shared" si="1445"/>
        <v>1289.4580000000001</v>
      </c>
      <c r="F9251" s="3">
        <f t="shared" si="1446"/>
        <v>1289.4574600000001</v>
      </c>
      <c r="G9251" s="8">
        <f t="shared" si="1449"/>
        <v>0</v>
      </c>
      <c r="H9251" s="7">
        <f t="shared" si="1441"/>
        <v>0</v>
      </c>
      <c r="I9251" s="7">
        <f t="shared" si="1442"/>
        <v>0</v>
      </c>
      <c r="J9251">
        <f t="shared" si="1443"/>
        <v>0</v>
      </c>
      <c r="K9251">
        <f t="shared" si="1447"/>
        <v>0</v>
      </c>
      <c r="L9251">
        <f t="shared" si="1444"/>
        <v>0</v>
      </c>
      <c r="M9251" s="66" t="str">
        <f t="shared" si="1450"/>
        <v xml:space="preserve"> </v>
      </c>
    </row>
    <row r="9252" spans="1:13" x14ac:dyDescent="0.25">
      <c r="A9252" s="25">
        <f t="shared" si="1448"/>
        <v>9252</v>
      </c>
      <c r="B9252" s="35">
        <f>+INDEX(Исходные_данные!A:Z,A9252+$X$32-1,$X$30)</f>
        <v>0</v>
      </c>
      <c r="C9252" s="25">
        <f>+IFERROR(_xlfn.NUMBERVALUE(INDEX(Исходные_данные!A:Z,A9252+$X$32-1,$X$31),"."),0)</f>
        <v>0</v>
      </c>
      <c r="D9252" s="51"/>
      <c r="E9252" s="3">
        <f t="shared" si="1445"/>
        <v>1289.4580000000001</v>
      </c>
      <c r="F9252" s="3">
        <f t="shared" si="1446"/>
        <v>1289.4574600000001</v>
      </c>
      <c r="G9252" s="8">
        <f t="shared" si="1449"/>
        <v>0</v>
      </c>
      <c r="H9252" s="7">
        <f t="shared" si="1441"/>
        <v>0</v>
      </c>
      <c r="I9252" s="7">
        <f t="shared" si="1442"/>
        <v>0</v>
      </c>
      <c r="J9252">
        <f t="shared" si="1443"/>
        <v>0</v>
      </c>
      <c r="K9252">
        <f t="shared" si="1447"/>
        <v>0</v>
      </c>
      <c r="L9252">
        <f t="shared" si="1444"/>
        <v>0</v>
      </c>
      <c r="M9252" s="66" t="str">
        <f t="shared" si="1450"/>
        <v xml:space="preserve"> </v>
      </c>
    </row>
    <row r="9253" spans="1:13" x14ac:dyDescent="0.25">
      <c r="A9253" s="25">
        <f t="shared" si="1448"/>
        <v>9253</v>
      </c>
      <c r="B9253" s="35">
        <f>+INDEX(Исходные_данные!A:Z,A9253+$X$32-1,$X$30)</f>
        <v>0</v>
      </c>
      <c r="C9253" s="25">
        <f>+IFERROR(_xlfn.NUMBERVALUE(INDEX(Исходные_данные!A:Z,A9253+$X$32-1,$X$31),"."),0)</f>
        <v>0</v>
      </c>
      <c r="D9253" s="51"/>
      <c r="E9253" s="3">
        <f t="shared" si="1445"/>
        <v>1289.4580000000001</v>
      </c>
      <c r="F9253" s="3">
        <f t="shared" si="1446"/>
        <v>1289.4574600000001</v>
      </c>
      <c r="G9253" s="8">
        <f t="shared" si="1449"/>
        <v>0</v>
      </c>
      <c r="H9253" s="7">
        <f t="shared" si="1441"/>
        <v>0</v>
      </c>
      <c r="I9253" s="7">
        <f t="shared" si="1442"/>
        <v>0</v>
      </c>
      <c r="J9253">
        <f t="shared" si="1443"/>
        <v>0</v>
      </c>
      <c r="K9253">
        <f t="shared" si="1447"/>
        <v>0</v>
      </c>
      <c r="L9253">
        <f t="shared" si="1444"/>
        <v>0</v>
      </c>
      <c r="M9253" s="66" t="str">
        <f t="shared" si="1450"/>
        <v xml:space="preserve"> </v>
      </c>
    </row>
    <row r="9254" spans="1:13" x14ac:dyDescent="0.25">
      <c r="A9254" s="25">
        <f t="shared" si="1448"/>
        <v>9254</v>
      </c>
      <c r="B9254" s="35">
        <f>+INDEX(Исходные_данные!A:Z,A9254+$X$32-1,$X$30)</f>
        <v>0</v>
      </c>
      <c r="C9254" s="25">
        <f>+IFERROR(_xlfn.NUMBERVALUE(INDEX(Исходные_данные!A:Z,A9254+$X$32-1,$X$31),"."),0)</f>
        <v>0</v>
      </c>
      <c r="D9254" s="51"/>
      <c r="E9254" s="3">
        <f t="shared" si="1445"/>
        <v>1289.4580000000001</v>
      </c>
      <c r="F9254" s="3">
        <f t="shared" si="1446"/>
        <v>1289.4574600000001</v>
      </c>
      <c r="G9254" s="8">
        <f t="shared" si="1449"/>
        <v>0</v>
      </c>
      <c r="H9254" s="7">
        <f t="shared" si="1441"/>
        <v>0</v>
      </c>
      <c r="I9254" s="7">
        <f t="shared" si="1442"/>
        <v>0</v>
      </c>
      <c r="J9254">
        <f t="shared" si="1443"/>
        <v>0</v>
      </c>
      <c r="K9254">
        <f t="shared" si="1447"/>
        <v>0</v>
      </c>
      <c r="L9254">
        <f t="shared" si="1444"/>
        <v>0</v>
      </c>
      <c r="M9254" s="66" t="str">
        <f t="shared" si="1450"/>
        <v xml:space="preserve"> </v>
      </c>
    </row>
    <row r="9255" spans="1:13" x14ac:dyDescent="0.25">
      <c r="A9255" s="25">
        <f t="shared" si="1448"/>
        <v>9255</v>
      </c>
      <c r="B9255" s="35">
        <f>+INDEX(Исходные_данные!A:Z,A9255+$X$32-1,$X$30)</f>
        <v>0</v>
      </c>
      <c r="C9255" s="25">
        <f>+IFERROR(_xlfn.NUMBERVALUE(INDEX(Исходные_данные!A:Z,A9255+$X$32-1,$X$31),"."),0)</f>
        <v>0</v>
      </c>
      <c r="D9255" s="51"/>
      <c r="E9255" s="3">
        <f t="shared" si="1445"/>
        <v>1289.4580000000001</v>
      </c>
      <c r="F9255" s="3">
        <f t="shared" si="1446"/>
        <v>1289.4574600000001</v>
      </c>
      <c r="G9255" s="8">
        <f t="shared" si="1449"/>
        <v>0</v>
      </c>
      <c r="H9255" s="7">
        <f t="shared" si="1441"/>
        <v>0</v>
      </c>
      <c r="I9255" s="7">
        <f t="shared" si="1442"/>
        <v>0</v>
      </c>
      <c r="J9255">
        <f t="shared" si="1443"/>
        <v>0</v>
      </c>
      <c r="K9255">
        <f t="shared" si="1447"/>
        <v>0</v>
      </c>
      <c r="L9255">
        <f t="shared" si="1444"/>
        <v>0</v>
      </c>
      <c r="M9255" s="66" t="str">
        <f t="shared" si="1450"/>
        <v xml:space="preserve"> </v>
      </c>
    </row>
    <row r="9256" spans="1:13" x14ac:dyDescent="0.25">
      <c r="A9256" s="25">
        <f t="shared" si="1448"/>
        <v>9256</v>
      </c>
      <c r="B9256" s="35">
        <f>+INDEX(Исходные_данные!A:Z,A9256+$X$32-1,$X$30)</f>
        <v>0</v>
      </c>
      <c r="C9256" s="25">
        <f>+IFERROR(_xlfn.NUMBERVALUE(INDEX(Исходные_данные!A:Z,A9256+$X$32-1,$X$31),"."),0)</f>
        <v>0</v>
      </c>
      <c r="D9256" s="51"/>
      <c r="E9256" s="3">
        <f t="shared" si="1445"/>
        <v>1289.4580000000001</v>
      </c>
      <c r="F9256" s="3">
        <f t="shared" si="1446"/>
        <v>1289.4574600000001</v>
      </c>
      <c r="G9256" s="8">
        <f t="shared" si="1449"/>
        <v>0</v>
      </c>
      <c r="H9256" s="7">
        <f t="shared" si="1441"/>
        <v>0</v>
      </c>
      <c r="I9256" s="7">
        <f t="shared" si="1442"/>
        <v>0</v>
      </c>
      <c r="J9256">
        <f t="shared" si="1443"/>
        <v>0</v>
      </c>
      <c r="K9256">
        <f t="shared" si="1447"/>
        <v>0</v>
      </c>
      <c r="L9256">
        <f t="shared" si="1444"/>
        <v>0</v>
      </c>
      <c r="M9256" s="66" t="str">
        <f t="shared" si="1450"/>
        <v xml:space="preserve"> </v>
      </c>
    </row>
    <row r="9257" spans="1:13" x14ac:dyDescent="0.25">
      <c r="A9257" s="25">
        <f t="shared" si="1448"/>
        <v>9257</v>
      </c>
      <c r="B9257" s="35">
        <f>+INDEX(Исходные_данные!A:Z,A9257+$X$32-1,$X$30)</f>
        <v>0</v>
      </c>
      <c r="C9257" s="25">
        <f>+IFERROR(_xlfn.NUMBERVALUE(INDEX(Исходные_данные!A:Z,A9257+$X$32-1,$X$31),"."),0)</f>
        <v>0</v>
      </c>
      <c r="D9257" s="51"/>
      <c r="E9257" s="3">
        <f t="shared" si="1445"/>
        <v>1289.4580000000001</v>
      </c>
      <c r="F9257" s="3">
        <f t="shared" si="1446"/>
        <v>1289.4574600000001</v>
      </c>
      <c r="G9257" s="8">
        <f t="shared" si="1449"/>
        <v>0</v>
      </c>
      <c r="H9257" s="7">
        <f t="shared" si="1441"/>
        <v>0</v>
      </c>
      <c r="I9257" s="7">
        <f t="shared" si="1442"/>
        <v>0</v>
      </c>
      <c r="J9257">
        <f t="shared" si="1443"/>
        <v>0</v>
      </c>
      <c r="K9257">
        <f t="shared" si="1447"/>
        <v>0</v>
      </c>
      <c r="L9257">
        <f t="shared" si="1444"/>
        <v>0</v>
      </c>
      <c r="M9257" s="66" t="str">
        <f t="shared" si="1450"/>
        <v xml:space="preserve"> </v>
      </c>
    </row>
    <row r="9258" spans="1:13" x14ac:dyDescent="0.25">
      <c r="A9258" s="25">
        <f t="shared" si="1448"/>
        <v>9258</v>
      </c>
      <c r="B9258" s="35">
        <f>+INDEX(Исходные_данные!A:Z,A9258+$X$32-1,$X$30)</f>
        <v>0</v>
      </c>
      <c r="C9258" s="25">
        <f>+IFERROR(_xlfn.NUMBERVALUE(INDEX(Исходные_данные!A:Z,A9258+$X$32-1,$X$31),"."),0)</f>
        <v>0</v>
      </c>
      <c r="D9258" s="51"/>
      <c r="E9258" s="3">
        <f t="shared" si="1445"/>
        <v>1289.4580000000001</v>
      </c>
      <c r="F9258" s="3">
        <f t="shared" si="1446"/>
        <v>1289.4574600000001</v>
      </c>
      <c r="G9258" s="8">
        <f t="shared" si="1449"/>
        <v>0</v>
      </c>
      <c r="H9258" s="7">
        <f t="shared" si="1441"/>
        <v>0</v>
      </c>
      <c r="I9258" s="7">
        <f t="shared" si="1442"/>
        <v>0</v>
      </c>
      <c r="J9258">
        <f t="shared" si="1443"/>
        <v>0</v>
      </c>
      <c r="K9258">
        <f t="shared" si="1447"/>
        <v>0</v>
      </c>
      <c r="L9258">
        <f t="shared" si="1444"/>
        <v>0</v>
      </c>
      <c r="M9258" s="66" t="str">
        <f t="shared" si="1450"/>
        <v xml:space="preserve"> </v>
      </c>
    </row>
    <row r="9259" spans="1:13" x14ac:dyDescent="0.25">
      <c r="A9259" s="25">
        <f t="shared" si="1448"/>
        <v>9259</v>
      </c>
      <c r="B9259" s="35">
        <f>+INDEX(Исходные_данные!A:Z,A9259+$X$32-1,$X$30)</f>
        <v>0</v>
      </c>
      <c r="C9259" s="25">
        <f>+IFERROR(_xlfn.NUMBERVALUE(INDEX(Исходные_данные!A:Z,A9259+$X$32-1,$X$31),"."),0)</f>
        <v>0</v>
      </c>
      <c r="D9259" s="51"/>
      <c r="E9259" s="3">
        <f t="shared" si="1445"/>
        <v>1289.4580000000001</v>
      </c>
      <c r="F9259" s="3">
        <f t="shared" si="1446"/>
        <v>1289.4574600000001</v>
      </c>
      <c r="G9259" s="8">
        <f t="shared" si="1449"/>
        <v>0</v>
      </c>
      <c r="H9259" s="7">
        <f t="shared" si="1441"/>
        <v>0</v>
      </c>
      <c r="I9259" s="7">
        <f t="shared" si="1442"/>
        <v>0</v>
      </c>
      <c r="J9259">
        <f t="shared" si="1443"/>
        <v>0</v>
      </c>
      <c r="K9259">
        <f t="shared" si="1447"/>
        <v>0</v>
      </c>
      <c r="L9259">
        <f t="shared" si="1444"/>
        <v>0</v>
      </c>
      <c r="M9259" s="66" t="str">
        <f t="shared" si="1450"/>
        <v xml:space="preserve"> </v>
      </c>
    </row>
    <row r="9260" spans="1:13" x14ac:dyDescent="0.25">
      <c r="A9260" s="25">
        <f t="shared" si="1448"/>
        <v>9260</v>
      </c>
      <c r="B9260" s="35">
        <f>+INDEX(Исходные_данные!A:Z,A9260+$X$32-1,$X$30)</f>
        <v>0</v>
      </c>
      <c r="C9260" s="25">
        <f>+IFERROR(_xlfn.NUMBERVALUE(INDEX(Исходные_данные!A:Z,A9260+$X$32-1,$X$31),"."),0)</f>
        <v>0</v>
      </c>
      <c r="D9260" s="51"/>
      <c r="E9260" s="3">
        <f t="shared" si="1445"/>
        <v>1289.4580000000001</v>
      </c>
      <c r="F9260" s="3">
        <f t="shared" si="1446"/>
        <v>1289.4574600000001</v>
      </c>
      <c r="G9260" s="8">
        <f t="shared" si="1449"/>
        <v>0</v>
      </c>
      <c r="H9260" s="7">
        <f t="shared" si="1441"/>
        <v>0</v>
      </c>
      <c r="I9260" s="7">
        <f t="shared" si="1442"/>
        <v>0</v>
      </c>
      <c r="J9260">
        <f t="shared" si="1443"/>
        <v>0</v>
      </c>
      <c r="K9260">
        <f t="shared" si="1447"/>
        <v>0</v>
      </c>
      <c r="L9260">
        <f t="shared" si="1444"/>
        <v>0</v>
      </c>
      <c r="M9260" s="66" t="str">
        <f t="shared" si="1450"/>
        <v xml:space="preserve"> </v>
      </c>
    </row>
    <row r="9261" spans="1:13" x14ac:dyDescent="0.25">
      <c r="A9261" s="25">
        <f t="shared" si="1448"/>
        <v>9261</v>
      </c>
      <c r="B9261" s="35">
        <f>+INDEX(Исходные_данные!A:Z,A9261+$X$32-1,$X$30)</f>
        <v>0</v>
      </c>
      <c r="C9261" s="25">
        <f>+IFERROR(_xlfn.NUMBERVALUE(INDEX(Исходные_данные!A:Z,A9261+$X$32-1,$X$31),"."),0)</f>
        <v>0</v>
      </c>
      <c r="D9261" s="51"/>
      <c r="E9261" s="3">
        <f t="shared" si="1445"/>
        <v>1289.4580000000001</v>
      </c>
      <c r="F9261" s="3">
        <f t="shared" si="1446"/>
        <v>1289.4574600000001</v>
      </c>
      <c r="G9261" s="8">
        <f t="shared" si="1449"/>
        <v>0</v>
      </c>
      <c r="H9261" s="7">
        <f t="shared" si="1441"/>
        <v>0</v>
      </c>
      <c r="I9261" s="7">
        <f t="shared" si="1442"/>
        <v>0</v>
      </c>
      <c r="J9261">
        <f t="shared" si="1443"/>
        <v>0</v>
      </c>
      <c r="K9261">
        <f t="shared" si="1447"/>
        <v>0</v>
      </c>
      <c r="L9261">
        <f t="shared" si="1444"/>
        <v>0</v>
      </c>
      <c r="M9261" s="66" t="str">
        <f t="shared" si="1450"/>
        <v xml:space="preserve"> </v>
      </c>
    </row>
    <row r="9262" spans="1:13" x14ac:dyDescent="0.25">
      <c r="A9262" s="25">
        <f t="shared" si="1448"/>
        <v>9262</v>
      </c>
      <c r="B9262" s="35">
        <f>+INDEX(Исходные_данные!A:Z,A9262+$X$32-1,$X$30)</f>
        <v>0</v>
      </c>
      <c r="C9262" s="25">
        <f>+IFERROR(_xlfn.NUMBERVALUE(INDEX(Исходные_данные!A:Z,A9262+$X$32-1,$X$31),"."),0)</f>
        <v>0</v>
      </c>
      <c r="D9262" s="51"/>
      <c r="E9262" s="3">
        <f t="shared" si="1445"/>
        <v>1289.4580000000001</v>
      </c>
      <c r="F9262" s="3">
        <f t="shared" si="1446"/>
        <v>1289.4574600000001</v>
      </c>
      <c r="G9262" s="8">
        <f t="shared" si="1449"/>
        <v>0</v>
      </c>
      <c r="H9262" s="7">
        <f t="shared" si="1441"/>
        <v>0</v>
      </c>
      <c r="I9262" s="7">
        <f t="shared" si="1442"/>
        <v>0</v>
      </c>
      <c r="J9262">
        <f t="shared" si="1443"/>
        <v>0</v>
      </c>
      <c r="K9262">
        <f t="shared" si="1447"/>
        <v>0</v>
      </c>
      <c r="L9262">
        <f t="shared" si="1444"/>
        <v>0</v>
      </c>
      <c r="M9262" s="66" t="str">
        <f t="shared" si="1450"/>
        <v xml:space="preserve"> </v>
      </c>
    </row>
    <row r="9263" spans="1:13" x14ac:dyDescent="0.25">
      <c r="A9263" s="25">
        <f t="shared" si="1448"/>
        <v>9263</v>
      </c>
      <c r="B9263" s="35">
        <f>+INDEX(Исходные_данные!A:Z,A9263+$X$32-1,$X$30)</f>
        <v>0</v>
      </c>
      <c r="C9263" s="25">
        <f>+IFERROR(_xlfn.NUMBERVALUE(INDEX(Исходные_данные!A:Z,A9263+$X$32-1,$X$31),"."),0)</f>
        <v>0</v>
      </c>
      <c r="D9263" s="51"/>
      <c r="E9263" s="3">
        <f t="shared" si="1445"/>
        <v>1289.4580000000001</v>
      </c>
      <c r="F9263" s="3">
        <f t="shared" si="1446"/>
        <v>1289.4574600000001</v>
      </c>
      <c r="G9263" s="8">
        <f t="shared" si="1449"/>
        <v>0</v>
      </c>
      <c r="H9263" s="7">
        <f t="shared" si="1441"/>
        <v>0</v>
      </c>
      <c r="I9263" s="7">
        <f t="shared" si="1442"/>
        <v>0</v>
      </c>
      <c r="J9263">
        <f t="shared" si="1443"/>
        <v>0</v>
      </c>
      <c r="K9263">
        <f t="shared" si="1447"/>
        <v>0</v>
      </c>
      <c r="L9263">
        <f t="shared" si="1444"/>
        <v>0</v>
      </c>
      <c r="M9263" s="66" t="str">
        <f t="shared" si="1450"/>
        <v xml:space="preserve"> </v>
      </c>
    </row>
    <row r="9264" spans="1:13" x14ac:dyDescent="0.25">
      <c r="A9264" s="25">
        <f t="shared" si="1448"/>
        <v>9264</v>
      </c>
      <c r="B9264" s="35">
        <f>+INDEX(Исходные_данные!A:Z,A9264+$X$32-1,$X$30)</f>
        <v>0</v>
      </c>
      <c r="C9264" s="25">
        <f>+IFERROR(_xlfn.NUMBERVALUE(INDEX(Исходные_данные!A:Z,A9264+$X$32-1,$X$31),"."),0)</f>
        <v>0</v>
      </c>
      <c r="D9264" s="51"/>
      <c r="E9264" s="3">
        <f t="shared" si="1445"/>
        <v>1289.4580000000001</v>
      </c>
      <c r="F9264" s="3">
        <f t="shared" si="1446"/>
        <v>1289.4574600000001</v>
      </c>
      <c r="G9264" s="8">
        <f t="shared" si="1449"/>
        <v>0</v>
      </c>
      <c r="H9264" s="7">
        <f t="shared" si="1441"/>
        <v>0</v>
      </c>
      <c r="I9264" s="7">
        <f t="shared" si="1442"/>
        <v>0</v>
      </c>
      <c r="J9264">
        <f t="shared" si="1443"/>
        <v>0</v>
      </c>
      <c r="K9264">
        <f t="shared" si="1447"/>
        <v>0</v>
      </c>
      <c r="L9264">
        <f t="shared" si="1444"/>
        <v>0</v>
      </c>
      <c r="M9264" s="66" t="str">
        <f t="shared" si="1450"/>
        <v xml:space="preserve"> </v>
      </c>
    </row>
    <row r="9265" spans="1:13" x14ac:dyDescent="0.25">
      <c r="A9265" s="25">
        <f t="shared" si="1448"/>
        <v>9265</v>
      </c>
      <c r="B9265" s="35">
        <f>+INDEX(Исходные_данные!A:Z,A9265+$X$32-1,$X$30)</f>
        <v>0</v>
      </c>
      <c r="C9265" s="25">
        <f>+IFERROR(_xlfn.NUMBERVALUE(INDEX(Исходные_данные!A:Z,A9265+$X$32-1,$X$31),"."),0)</f>
        <v>0</v>
      </c>
      <c r="D9265" s="51"/>
      <c r="E9265" s="3">
        <f t="shared" si="1445"/>
        <v>1289.4580000000001</v>
      </c>
      <c r="F9265" s="3">
        <f t="shared" si="1446"/>
        <v>1289.4574600000001</v>
      </c>
      <c r="G9265" s="8">
        <f t="shared" si="1449"/>
        <v>0</v>
      </c>
      <c r="H9265" s="7">
        <f t="shared" si="1441"/>
        <v>0</v>
      </c>
      <c r="I9265" s="7">
        <f t="shared" si="1442"/>
        <v>0</v>
      </c>
      <c r="J9265">
        <f t="shared" si="1443"/>
        <v>0</v>
      </c>
      <c r="K9265">
        <f t="shared" si="1447"/>
        <v>0</v>
      </c>
      <c r="L9265">
        <f t="shared" si="1444"/>
        <v>0</v>
      </c>
      <c r="M9265" s="66" t="str">
        <f t="shared" si="1450"/>
        <v xml:space="preserve"> </v>
      </c>
    </row>
    <row r="9266" spans="1:13" x14ac:dyDescent="0.25">
      <c r="A9266" s="25">
        <f t="shared" si="1448"/>
        <v>9266</v>
      </c>
      <c r="B9266" s="35">
        <f>+INDEX(Исходные_данные!A:Z,A9266+$X$32-1,$X$30)</f>
        <v>0</v>
      </c>
      <c r="C9266" s="25">
        <f>+IFERROR(_xlfn.NUMBERVALUE(INDEX(Исходные_данные!A:Z,A9266+$X$32-1,$X$31),"."),0)</f>
        <v>0</v>
      </c>
      <c r="D9266" s="51"/>
      <c r="E9266" s="3">
        <f t="shared" si="1445"/>
        <v>1289.4580000000001</v>
      </c>
      <c r="F9266" s="3">
        <f t="shared" si="1446"/>
        <v>1289.4574600000001</v>
      </c>
      <c r="G9266" s="8">
        <f t="shared" si="1449"/>
        <v>0</v>
      </c>
      <c r="H9266" s="7">
        <f t="shared" si="1441"/>
        <v>0</v>
      </c>
      <c r="I9266" s="7">
        <f t="shared" si="1442"/>
        <v>0</v>
      </c>
      <c r="J9266">
        <f t="shared" si="1443"/>
        <v>0</v>
      </c>
      <c r="K9266">
        <f t="shared" si="1447"/>
        <v>0</v>
      </c>
      <c r="L9266">
        <f t="shared" si="1444"/>
        <v>0</v>
      </c>
      <c r="M9266" s="66" t="str">
        <f t="shared" si="1450"/>
        <v xml:space="preserve"> </v>
      </c>
    </row>
    <row r="9267" spans="1:13" x14ac:dyDescent="0.25">
      <c r="A9267" s="25">
        <f t="shared" si="1448"/>
        <v>9267</v>
      </c>
      <c r="B9267" s="35">
        <f>+INDEX(Исходные_данные!A:Z,A9267+$X$32-1,$X$30)</f>
        <v>0</v>
      </c>
      <c r="C9267" s="25">
        <f>+IFERROR(_xlfn.NUMBERVALUE(INDEX(Исходные_данные!A:Z,A9267+$X$32-1,$X$31),"."),0)</f>
        <v>0</v>
      </c>
      <c r="D9267" s="51"/>
      <c r="E9267" s="3">
        <f t="shared" si="1445"/>
        <v>1289.4580000000001</v>
      </c>
      <c r="F9267" s="3">
        <f t="shared" si="1446"/>
        <v>1289.4574600000001</v>
      </c>
      <c r="G9267" s="8">
        <f t="shared" si="1449"/>
        <v>0</v>
      </c>
      <c r="H9267" s="7">
        <f t="shared" si="1441"/>
        <v>0</v>
      </c>
      <c r="I9267" s="7">
        <f t="shared" si="1442"/>
        <v>0</v>
      </c>
      <c r="J9267">
        <f t="shared" si="1443"/>
        <v>0</v>
      </c>
      <c r="K9267">
        <f t="shared" si="1447"/>
        <v>0</v>
      </c>
      <c r="L9267">
        <f t="shared" si="1444"/>
        <v>0</v>
      </c>
      <c r="M9267" s="66" t="str">
        <f t="shared" si="1450"/>
        <v xml:space="preserve"> </v>
      </c>
    </row>
    <row r="9268" spans="1:13" x14ac:dyDescent="0.25">
      <c r="A9268" s="25">
        <f t="shared" si="1448"/>
        <v>9268</v>
      </c>
      <c r="B9268" s="35">
        <f>+INDEX(Исходные_данные!A:Z,A9268+$X$32-1,$X$30)</f>
        <v>0</v>
      </c>
      <c r="C9268" s="25">
        <f>+IFERROR(_xlfn.NUMBERVALUE(INDEX(Исходные_данные!A:Z,A9268+$X$32-1,$X$31),"."),0)</f>
        <v>0</v>
      </c>
      <c r="D9268" s="51"/>
      <c r="E9268" s="3">
        <f t="shared" si="1445"/>
        <v>1289.4580000000001</v>
      </c>
      <c r="F9268" s="3">
        <f t="shared" si="1446"/>
        <v>1289.4574600000001</v>
      </c>
      <c r="G9268" s="8">
        <f t="shared" si="1449"/>
        <v>0</v>
      </c>
      <c r="H9268" s="7">
        <f t="shared" si="1441"/>
        <v>0</v>
      </c>
      <c r="I9268" s="7">
        <f t="shared" si="1442"/>
        <v>0</v>
      </c>
      <c r="J9268">
        <f t="shared" si="1443"/>
        <v>0</v>
      </c>
      <c r="K9268">
        <f t="shared" si="1447"/>
        <v>0</v>
      </c>
      <c r="L9268">
        <f t="shared" si="1444"/>
        <v>0</v>
      </c>
      <c r="M9268" s="66" t="str">
        <f t="shared" si="1450"/>
        <v xml:space="preserve"> </v>
      </c>
    </row>
    <row r="9269" spans="1:13" x14ac:dyDescent="0.25">
      <c r="A9269" s="25">
        <f t="shared" si="1448"/>
        <v>9269</v>
      </c>
      <c r="B9269" s="35">
        <f>+INDEX(Исходные_данные!A:Z,A9269+$X$32-1,$X$30)</f>
        <v>0</v>
      </c>
      <c r="C9269" s="25">
        <f>+IFERROR(_xlfn.NUMBERVALUE(INDEX(Исходные_данные!A:Z,A9269+$X$32-1,$X$31),"."),0)</f>
        <v>0</v>
      </c>
      <c r="D9269" s="51"/>
      <c r="E9269" s="3">
        <f t="shared" si="1445"/>
        <v>1289.4580000000001</v>
      </c>
      <c r="F9269" s="3">
        <f t="shared" si="1446"/>
        <v>1289.4574600000001</v>
      </c>
      <c r="G9269" s="8">
        <f t="shared" si="1449"/>
        <v>0</v>
      </c>
      <c r="H9269" s="7">
        <f t="shared" si="1441"/>
        <v>0</v>
      </c>
      <c r="I9269" s="7">
        <f t="shared" si="1442"/>
        <v>0</v>
      </c>
      <c r="J9269">
        <f t="shared" si="1443"/>
        <v>0</v>
      </c>
      <c r="K9269">
        <f t="shared" si="1447"/>
        <v>0</v>
      </c>
      <c r="L9269">
        <f t="shared" si="1444"/>
        <v>0</v>
      </c>
      <c r="M9269" s="66" t="str">
        <f t="shared" si="1450"/>
        <v xml:space="preserve"> </v>
      </c>
    </row>
    <row r="9270" spans="1:13" x14ac:dyDescent="0.25">
      <c r="A9270" s="25">
        <f t="shared" si="1448"/>
        <v>9270</v>
      </c>
      <c r="B9270" s="35">
        <f>+INDEX(Исходные_данные!A:Z,A9270+$X$32-1,$X$30)</f>
        <v>0</v>
      </c>
      <c r="C9270" s="25">
        <f>+IFERROR(_xlfn.NUMBERVALUE(INDEX(Исходные_данные!A:Z,A9270+$X$32-1,$X$31),"."),0)</f>
        <v>0</v>
      </c>
      <c r="D9270" s="51"/>
      <c r="E9270" s="3">
        <f t="shared" si="1445"/>
        <v>1289.4580000000001</v>
      </c>
      <c r="F9270" s="3">
        <f t="shared" si="1446"/>
        <v>1289.4574600000001</v>
      </c>
      <c r="G9270" s="8">
        <f t="shared" si="1449"/>
        <v>0</v>
      </c>
      <c r="H9270" s="7">
        <f t="shared" si="1441"/>
        <v>0</v>
      </c>
      <c r="I9270" s="7">
        <f t="shared" si="1442"/>
        <v>0</v>
      </c>
      <c r="J9270">
        <f t="shared" si="1443"/>
        <v>0</v>
      </c>
      <c r="K9270">
        <f t="shared" si="1447"/>
        <v>0</v>
      </c>
      <c r="L9270">
        <f t="shared" si="1444"/>
        <v>0</v>
      </c>
      <c r="M9270" s="66" t="str">
        <f t="shared" si="1450"/>
        <v xml:space="preserve"> </v>
      </c>
    </row>
    <row r="9271" spans="1:13" x14ac:dyDescent="0.25">
      <c r="A9271" s="25">
        <f t="shared" si="1448"/>
        <v>9271</v>
      </c>
      <c r="B9271" s="35">
        <f>+INDEX(Исходные_данные!A:Z,A9271+$X$32-1,$X$30)</f>
        <v>0</v>
      </c>
      <c r="C9271" s="25">
        <f>+IFERROR(_xlfn.NUMBERVALUE(INDEX(Исходные_данные!A:Z,A9271+$X$32-1,$X$31),"."),0)</f>
        <v>0</v>
      </c>
      <c r="D9271" s="51"/>
      <c r="E9271" s="3">
        <f t="shared" si="1445"/>
        <v>1289.4580000000001</v>
      </c>
      <c r="F9271" s="3">
        <f t="shared" si="1446"/>
        <v>1289.4574600000001</v>
      </c>
      <c r="G9271" s="8">
        <f t="shared" si="1449"/>
        <v>0</v>
      </c>
      <c r="H9271" s="7">
        <f t="shared" si="1441"/>
        <v>0</v>
      </c>
      <c r="I9271" s="7">
        <f t="shared" si="1442"/>
        <v>0</v>
      </c>
      <c r="J9271">
        <f t="shared" si="1443"/>
        <v>0</v>
      </c>
      <c r="K9271">
        <f t="shared" si="1447"/>
        <v>0</v>
      </c>
      <c r="L9271">
        <f t="shared" si="1444"/>
        <v>0</v>
      </c>
      <c r="M9271" s="66" t="str">
        <f t="shared" si="1450"/>
        <v xml:space="preserve"> </v>
      </c>
    </row>
    <row r="9272" spans="1:13" x14ac:dyDescent="0.25">
      <c r="A9272" s="25">
        <f t="shared" si="1448"/>
        <v>9272</v>
      </c>
      <c r="B9272" s="35">
        <f>+INDEX(Исходные_данные!A:Z,A9272+$X$32-1,$X$30)</f>
        <v>0</v>
      </c>
      <c r="C9272" s="25">
        <f>+IFERROR(_xlfn.NUMBERVALUE(INDEX(Исходные_данные!A:Z,A9272+$X$32-1,$X$31),"."),0)</f>
        <v>0</v>
      </c>
      <c r="D9272" s="51"/>
      <c r="E9272" s="3">
        <f t="shared" si="1445"/>
        <v>1289.4580000000001</v>
      </c>
      <c r="F9272" s="3">
        <f t="shared" si="1446"/>
        <v>1289.4574600000001</v>
      </c>
      <c r="G9272" s="8">
        <f t="shared" si="1449"/>
        <v>0</v>
      </c>
      <c r="H9272" s="7">
        <f t="shared" si="1441"/>
        <v>0</v>
      </c>
      <c r="I9272" s="7">
        <f t="shared" si="1442"/>
        <v>0</v>
      </c>
      <c r="J9272">
        <f t="shared" si="1443"/>
        <v>0</v>
      </c>
      <c r="K9272">
        <f t="shared" si="1447"/>
        <v>0</v>
      </c>
      <c r="L9272">
        <f t="shared" si="1444"/>
        <v>0</v>
      </c>
      <c r="M9272" s="66" t="str">
        <f t="shared" si="1450"/>
        <v xml:space="preserve"> </v>
      </c>
    </row>
    <row r="9273" spans="1:13" x14ac:dyDescent="0.25">
      <c r="A9273" s="25">
        <f t="shared" si="1448"/>
        <v>9273</v>
      </c>
      <c r="B9273" s="35">
        <f>+INDEX(Исходные_данные!A:Z,A9273+$X$32-1,$X$30)</f>
        <v>0</v>
      </c>
      <c r="C9273" s="25">
        <f>+IFERROR(_xlfn.NUMBERVALUE(INDEX(Исходные_данные!A:Z,A9273+$X$32-1,$X$31),"."),0)</f>
        <v>0</v>
      </c>
      <c r="D9273" s="51"/>
      <c r="E9273" s="3">
        <f t="shared" si="1445"/>
        <v>1289.4580000000001</v>
      </c>
      <c r="F9273" s="3">
        <f t="shared" si="1446"/>
        <v>1289.4574600000001</v>
      </c>
      <c r="G9273" s="8">
        <f t="shared" si="1449"/>
        <v>0</v>
      </c>
      <c r="H9273" s="7">
        <f t="shared" si="1441"/>
        <v>0</v>
      </c>
      <c r="I9273" s="7">
        <f t="shared" si="1442"/>
        <v>0</v>
      </c>
      <c r="J9273">
        <f t="shared" si="1443"/>
        <v>0</v>
      </c>
      <c r="K9273">
        <f t="shared" si="1447"/>
        <v>0</v>
      </c>
      <c r="L9273">
        <f t="shared" si="1444"/>
        <v>0</v>
      </c>
      <c r="M9273" s="66" t="str">
        <f t="shared" si="1450"/>
        <v xml:space="preserve"> </v>
      </c>
    </row>
    <row r="9274" spans="1:13" x14ac:dyDescent="0.25">
      <c r="A9274" s="25">
        <f t="shared" si="1448"/>
        <v>9274</v>
      </c>
      <c r="B9274" s="35">
        <f>+INDEX(Исходные_данные!A:Z,A9274+$X$32-1,$X$30)</f>
        <v>0</v>
      </c>
      <c r="C9274" s="25">
        <f>+IFERROR(_xlfn.NUMBERVALUE(INDEX(Исходные_данные!A:Z,A9274+$X$32-1,$X$31),"."),0)</f>
        <v>0</v>
      </c>
      <c r="D9274" s="51"/>
      <c r="E9274" s="3">
        <f t="shared" si="1445"/>
        <v>1289.4580000000001</v>
      </c>
      <c r="F9274" s="3">
        <f t="shared" si="1446"/>
        <v>1289.4574600000001</v>
      </c>
      <c r="G9274" s="8">
        <f t="shared" si="1449"/>
        <v>0</v>
      </c>
      <c r="H9274" s="7">
        <f t="shared" si="1441"/>
        <v>0</v>
      </c>
      <c r="I9274" s="7">
        <f t="shared" si="1442"/>
        <v>0</v>
      </c>
      <c r="J9274">
        <f t="shared" si="1443"/>
        <v>0</v>
      </c>
      <c r="K9274">
        <f t="shared" si="1447"/>
        <v>0</v>
      </c>
      <c r="L9274">
        <f t="shared" si="1444"/>
        <v>0</v>
      </c>
      <c r="M9274" s="66" t="str">
        <f t="shared" si="1450"/>
        <v xml:space="preserve"> </v>
      </c>
    </row>
    <row r="9275" spans="1:13" x14ac:dyDescent="0.25">
      <c r="A9275" s="25">
        <f t="shared" si="1448"/>
        <v>9275</v>
      </c>
      <c r="B9275" s="35">
        <f>+INDEX(Исходные_данные!A:Z,A9275+$X$32-1,$X$30)</f>
        <v>0</v>
      </c>
      <c r="C9275" s="25">
        <f>+IFERROR(_xlfn.NUMBERVALUE(INDEX(Исходные_данные!A:Z,A9275+$X$32-1,$X$31),"."),0)</f>
        <v>0</v>
      </c>
      <c r="D9275" s="51"/>
      <c r="E9275" s="3">
        <f t="shared" si="1445"/>
        <v>1289.4580000000001</v>
      </c>
      <c r="F9275" s="3">
        <f t="shared" si="1446"/>
        <v>1289.4574600000001</v>
      </c>
      <c r="G9275" s="8">
        <f t="shared" si="1449"/>
        <v>0</v>
      </c>
      <c r="H9275" s="7">
        <f t="shared" si="1441"/>
        <v>0</v>
      </c>
      <c r="I9275" s="7">
        <f t="shared" si="1442"/>
        <v>0</v>
      </c>
      <c r="J9275">
        <f t="shared" si="1443"/>
        <v>0</v>
      </c>
      <c r="K9275">
        <f t="shared" si="1447"/>
        <v>0</v>
      </c>
      <c r="L9275">
        <f t="shared" si="1444"/>
        <v>0</v>
      </c>
      <c r="M9275" s="66" t="str">
        <f t="shared" si="1450"/>
        <v xml:space="preserve"> </v>
      </c>
    </row>
    <row r="9276" spans="1:13" x14ac:dyDescent="0.25">
      <c r="A9276" s="25">
        <f t="shared" si="1448"/>
        <v>9276</v>
      </c>
      <c r="B9276" s="35">
        <f>+INDEX(Исходные_данные!A:Z,A9276+$X$32-1,$X$30)</f>
        <v>0</v>
      </c>
      <c r="C9276" s="25">
        <f>+IFERROR(_xlfn.NUMBERVALUE(INDEX(Исходные_данные!A:Z,A9276+$X$32-1,$X$31),"."),0)</f>
        <v>0</v>
      </c>
      <c r="D9276" s="51"/>
      <c r="E9276" s="3">
        <f t="shared" si="1445"/>
        <v>1289.4580000000001</v>
      </c>
      <c r="F9276" s="3">
        <f t="shared" si="1446"/>
        <v>1289.4574600000001</v>
      </c>
      <c r="G9276" s="8">
        <f t="shared" si="1449"/>
        <v>0</v>
      </c>
      <c r="H9276" s="7">
        <f t="shared" si="1441"/>
        <v>0</v>
      </c>
      <c r="I9276" s="7">
        <f t="shared" si="1442"/>
        <v>0</v>
      </c>
      <c r="J9276">
        <f t="shared" si="1443"/>
        <v>0</v>
      </c>
      <c r="K9276">
        <f t="shared" si="1447"/>
        <v>0</v>
      </c>
      <c r="L9276">
        <f t="shared" si="1444"/>
        <v>0</v>
      </c>
      <c r="M9276" s="66" t="str">
        <f t="shared" si="1450"/>
        <v xml:space="preserve"> </v>
      </c>
    </row>
    <row r="9277" spans="1:13" x14ac:dyDescent="0.25">
      <c r="A9277" s="25">
        <f t="shared" si="1448"/>
        <v>9277</v>
      </c>
      <c r="B9277" s="35">
        <f>+INDEX(Исходные_данные!A:Z,A9277+$X$32-1,$X$30)</f>
        <v>0</v>
      </c>
      <c r="C9277" s="25">
        <f>+IFERROR(_xlfn.NUMBERVALUE(INDEX(Исходные_данные!A:Z,A9277+$X$32-1,$X$31),"."),0)</f>
        <v>0</v>
      </c>
      <c r="D9277" s="51"/>
      <c r="E9277" s="3">
        <f t="shared" si="1445"/>
        <v>1289.4580000000001</v>
      </c>
      <c r="F9277" s="3">
        <f t="shared" si="1446"/>
        <v>1289.4574600000001</v>
      </c>
      <c r="G9277" s="8">
        <f t="shared" si="1449"/>
        <v>0</v>
      </c>
      <c r="H9277" s="7">
        <f t="shared" si="1441"/>
        <v>0</v>
      </c>
      <c r="I9277" s="7">
        <f t="shared" si="1442"/>
        <v>0</v>
      </c>
      <c r="J9277">
        <f t="shared" si="1443"/>
        <v>0</v>
      </c>
      <c r="K9277">
        <f t="shared" si="1447"/>
        <v>0</v>
      </c>
      <c r="L9277">
        <f t="shared" si="1444"/>
        <v>0</v>
      </c>
      <c r="M9277" s="66" t="str">
        <f t="shared" si="1450"/>
        <v xml:space="preserve"> </v>
      </c>
    </row>
    <row r="9278" spans="1:13" x14ac:dyDescent="0.25">
      <c r="A9278" s="25">
        <f t="shared" si="1448"/>
        <v>9278</v>
      </c>
      <c r="B9278" s="35">
        <f>+INDEX(Исходные_данные!A:Z,A9278+$X$32-1,$X$30)</f>
        <v>0</v>
      </c>
      <c r="C9278" s="25">
        <f>+IFERROR(_xlfn.NUMBERVALUE(INDEX(Исходные_данные!A:Z,A9278+$X$32-1,$X$31),"."),0)</f>
        <v>0</v>
      </c>
      <c r="D9278" s="51"/>
      <c r="E9278" s="3">
        <f t="shared" si="1445"/>
        <v>1289.4580000000001</v>
      </c>
      <c r="F9278" s="3">
        <f t="shared" si="1446"/>
        <v>1289.4574600000001</v>
      </c>
      <c r="G9278" s="8">
        <f t="shared" si="1449"/>
        <v>0</v>
      </c>
      <c r="H9278" s="7">
        <f t="shared" si="1441"/>
        <v>0</v>
      </c>
      <c r="I9278" s="7">
        <f t="shared" si="1442"/>
        <v>0</v>
      </c>
      <c r="J9278">
        <f t="shared" si="1443"/>
        <v>0</v>
      </c>
      <c r="K9278">
        <f t="shared" si="1447"/>
        <v>0</v>
      </c>
      <c r="L9278">
        <f t="shared" si="1444"/>
        <v>0</v>
      </c>
      <c r="M9278" s="66" t="str">
        <f t="shared" si="1450"/>
        <v xml:space="preserve"> </v>
      </c>
    </row>
    <row r="9279" spans="1:13" x14ac:dyDescent="0.25">
      <c r="A9279" s="25">
        <f t="shared" si="1448"/>
        <v>9279</v>
      </c>
      <c r="B9279" s="35">
        <f>+INDEX(Исходные_данные!A:Z,A9279+$X$32-1,$X$30)</f>
        <v>0</v>
      </c>
      <c r="C9279" s="25">
        <f>+IFERROR(_xlfn.NUMBERVALUE(INDEX(Исходные_данные!A:Z,A9279+$X$32-1,$X$31),"."),0)</f>
        <v>0</v>
      </c>
      <c r="D9279" s="51"/>
      <c r="E9279" s="3">
        <f t="shared" si="1445"/>
        <v>1289.4580000000001</v>
      </c>
      <c r="F9279" s="3">
        <f t="shared" si="1446"/>
        <v>1289.4574600000001</v>
      </c>
      <c r="G9279" s="8">
        <f t="shared" si="1449"/>
        <v>0</v>
      </c>
      <c r="H9279" s="7">
        <f t="shared" si="1441"/>
        <v>0</v>
      </c>
      <c r="I9279" s="7">
        <f t="shared" si="1442"/>
        <v>0</v>
      </c>
      <c r="J9279">
        <f t="shared" si="1443"/>
        <v>0</v>
      </c>
      <c r="K9279">
        <f t="shared" si="1447"/>
        <v>0</v>
      </c>
      <c r="L9279">
        <f t="shared" si="1444"/>
        <v>0</v>
      </c>
      <c r="M9279" s="66" t="str">
        <f t="shared" si="1450"/>
        <v xml:space="preserve"> </v>
      </c>
    </row>
    <row r="9280" spans="1:13" x14ac:dyDescent="0.25">
      <c r="A9280" s="25">
        <f t="shared" si="1448"/>
        <v>9280</v>
      </c>
      <c r="B9280" s="35">
        <f>+INDEX(Исходные_данные!A:Z,A9280+$X$32-1,$X$30)</f>
        <v>0</v>
      </c>
      <c r="C9280" s="25">
        <f>+IFERROR(_xlfn.NUMBERVALUE(INDEX(Исходные_данные!A:Z,A9280+$X$32-1,$X$31),"."),0)</f>
        <v>0</v>
      </c>
      <c r="D9280" s="51"/>
      <c r="E9280" s="3">
        <f t="shared" si="1445"/>
        <v>1289.4580000000001</v>
      </c>
      <c r="F9280" s="3">
        <f t="shared" si="1446"/>
        <v>1289.4574600000001</v>
      </c>
      <c r="G9280" s="8">
        <f t="shared" si="1449"/>
        <v>0</v>
      </c>
      <c r="H9280" s="7">
        <f t="shared" si="1441"/>
        <v>0</v>
      </c>
      <c r="I9280" s="7">
        <f t="shared" si="1442"/>
        <v>0</v>
      </c>
      <c r="J9280">
        <f t="shared" si="1443"/>
        <v>0</v>
      </c>
      <c r="K9280">
        <f t="shared" si="1447"/>
        <v>0</v>
      </c>
      <c r="L9280">
        <f t="shared" si="1444"/>
        <v>0</v>
      </c>
      <c r="M9280" s="66" t="str">
        <f t="shared" si="1450"/>
        <v xml:space="preserve"> </v>
      </c>
    </row>
    <row r="9281" spans="1:13" x14ac:dyDescent="0.25">
      <c r="A9281" s="25">
        <f t="shared" si="1448"/>
        <v>9281</v>
      </c>
      <c r="B9281" s="35">
        <f>+INDEX(Исходные_данные!A:Z,A9281+$X$32-1,$X$30)</f>
        <v>0</v>
      </c>
      <c r="C9281" s="25">
        <f>+IFERROR(_xlfn.NUMBERVALUE(INDEX(Исходные_данные!A:Z,A9281+$X$32-1,$X$31),"."),0)</f>
        <v>0</v>
      </c>
      <c r="D9281" s="51"/>
      <c r="E9281" s="3">
        <f t="shared" si="1445"/>
        <v>1289.4580000000001</v>
      </c>
      <c r="F9281" s="3">
        <f t="shared" si="1446"/>
        <v>1289.4574600000001</v>
      </c>
      <c r="G9281" s="8">
        <f t="shared" si="1449"/>
        <v>0</v>
      </c>
      <c r="H9281" s="7">
        <f t="shared" ref="H9281:H9344" si="1451">IF(G9281&gt;$X$35,C9281,0)</f>
        <v>0</v>
      </c>
      <c r="I9281" s="7">
        <f t="shared" ref="I9281:I9344" si="1452">IF(AND(A9281&gt;$Q$25,A9281&lt;=$Q$25+$T$25),1,0)</f>
        <v>0</v>
      </c>
      <c r="J9281">
        <f t="shared" ref="J9281:J9344" si="1453">IF(I9281=1,IF(H9281*$W$47&lt;=$X$48,H9281*$W$47,0),0)</f>
        <v>0</v>
      </c>
      <c r="K9281">
        <f t="shared" si="1447"/>
        <v>0</v>
      </c>
      <c r="L9281">
        <f t="shared" ref="L9281:L9344" si="1454">+IF(I9281=1,IF(H9281*$W$47&lt;=$X$48,0,$X$48),0)</f>
        <v>0</v>
      </c>
      <c r="M9281" s="66" t="str">
        <f t="shared" si="1450"/>
        <v xml:space="preserve"> </v>
      </c>
    </row>
    <row r="9282" spans="1:13" x14ac:dyDescent="0.25">
      <c r="A9282" s="25">
        <f t="shared" si="1448"/>
        <v>9282</v>
      </c>
      <c r="B9282" s="35">
        <f>+INDEX(Исходные_данные!A:Z,A9282+$X$32-1,$X$30)</f>
        <v>0</v>
      </c>
      <c r="C9282" s="25">
        <f>+IFERROR(_xlfn.NUMBERVALUE(INDEX(Исходные_данные!A:Z,A9282+$X$32-1,$X$31),"."),0)</f>
        <v>0</v>
      </c>
      <c r="D9282" s="51"/>
      <c r="E9282" s="3">
        <f t="shared" ref="E9282:E9345" si="1455">+IFERROR(IF(_xlfn.NUMBERVALUE(B9282,".")&lt;E9281,E9281,_xlfn.NUMBERVALUE(B9282,".")),E9281)</f>
        <v>1289.4580000000001</v>
      </c>
      <c r="F9282" s="3">
        <f t="shared" ref="F9282:F9345" si="1456">(E9282-$X$45*$X$44)/IF($X$44&lt;&gt;0,ABS($X$44),1)*$X$39</f>
        <v>1289.4574600000001</v>
      </c>
      <c r="G9282" s="8">
        <f t="shared" si="1449"/>
        <v>0</v>
      </c>
      <c r="H9282" s="7">
        <f t="shared" si="1451"/>
        <v>0</v>
      </c>
      <c r="I9282" s="7">
        <f t="shared" si="1452"/>
        <v>0</v>
      </c>
      <c r="J9282">
        <f t="shared" si="1453"/>
        <v>0</v>
      </c>
      <c r="K9282">
        <f t="shared" ref="K9282:K9345" si="1457">+J9282/100</f>
        <v>0</v>
      </c>
      <c r="L9282">
        <f t="shared" si="1454"/>
        <v>0</v>
      </c>
      <c r="M9282" s="66" t="str">
        <f t="shared" si="1450"/>
        <v xml:space="preserve"> </v>
      </c>
    </row>
    <row r="9283" spans="1:13" x14ac:dyDescent="0.25">
      <c r="A9283" s="25">
        <f t="shared" ref="A9283:A9346" si="1458">+A9282+1</f>
        <v>9283</v>
      </c>
      <c r="B9283" s="35">
        <f>+INDEX(Исходные_данные!A:Z,A9283+$X$32-1,$X$30)</f>
        <v>0</v>
      </c>
      <c r="C9283" s="25">
        <f>+IFERROR(_xlfn.NUMBERVALUE(INDEX(Исходные_данные!A:Z,A9283+$X$32-1,$X$31),"."),0)</f>
        <v>0</v>
      </c>
      <c r="D9283" s="51"/>
      <c r="E9283" s="3">
        <f t="shared" si="1455"/>
        <v>1289.4580000000001</v>
      </c>
      <c r="F9283" s="3">
        <f t="shared" si="1456"/>
        <v>1289.4574600000001</v>
      </c>
      <c r="G9283" s="8">
        <f t="shared" ref="G9283:G9346" si="1459">+IF(E9283=E9282,0,_xlfn.NUMBERVALUE(C9283,".")/O$56*100)</f>
        <v>0</v>
      </c>
      <c r="H9283" s="7">
        <f t="shared" si="1451"/>
        <v>0</v>
      </c>
      <c r="I9283" s="7">
        <f t="shared" si="1452"/>
        <v>0</v>
      </c>
      <c r="J9283">
        <f t="shared" si="1453"/>
        <v>0</v>
      </c>
      <c r="K9283">
        <f t="shared" si="1457"/>
        <v>0</v>
      </c>
      <c r="L9283">
        <f t="shared" si="1454"/>
        <v>0</v>
      </c>
      <c r="M9283" s="66" t="str">
        <f t="shared" si="1450"/>
        <v xml:space="preserve"> </v>
      </c>
    </row>
    <row r="9284" spans="1:13" x14ac:dyDescent="0.25">
      <c r="A9284" s="25">
        <f t="shared" si="1458"/>
        <v>9284</v>
      </c>
      <c r="B9284" s="35">
        <f>+INDEX(Исходные_данные!A:Z,A9284+$X$32-1,$X$30)</f>
        <v>0</v>
      </c>
      <c r="C9284" s="25">
        <f>+IFERROR(_xlfn.NUMBERVALUE(INDEX(Исходные_данные!A:Z,A9284+$X$32-1,$X$31),"."),0)</f>
        <v>0</v>
      </c>
      <c r="D9284" s="51"/>
      <c r="E9284" s="3">
        <f t="shared" si="1455"/>
        <v>1289.4580000000001</v>
      </c>
      <c r="F9284" s="3">
        <f t="shared" si="1456"/>
        <v>1289.4574600000001</v>
      </c>
      <c r="G9284" s="8">
        <f t="shared" si="1459"/>
        <v>0</v>
      </c>
      <c r="H9284" s="7">
        <f t="shared" si="1451"/>
        <v>0</v>
      </c>
      <c r="I9284" s="7">
        <f t="shared" si="1452"/>
        <v>0</v>
      </c>
      <c r="J9284">
        <f t="shared" si="1453"/>
        <v>0</v>
      </c>
      <c r="K9284">
        <f t="shared" si="1457"/>
        <v>0</v>
      </c>
      <c r="L9284">
        <f t="shared" si="1454"/>
        <v>0</v>
      </c>
      <c r="M9284" s="66" t="str">
        <f t="shared" si="1450"/>
        <v xml:space="preserve"> </v>
      </c>
    </row>
    <row r="9285" spans="1:13" x14ac:dyDescent="0.25">
      <c r="A9285" s="25">
        <f t="shared" si="1458"/>
        <v>9285</v>
      </c>
      <c r="B9285" s="35">
        <f>+INDEX(Исходные_данные!A:Z,A9285+$X$32-1,$X$30)</f>
        <v>0</v>
      </c>
      <c r="C9285" s="25">
        <f>+IFERROR(_xlfn.NUMBERVALUE(INDEX(Исходные_данные!A:Z,A9285+$X$32-1,$X$31),"."),0)</f>
        <v>0</v>
      </c>
      <c r="D9285" s="51"/>
      <c r="E9285" s="3">
        <f t="shared" si="1455"/>
        <v>1289.4580000000001</v>
      </c>
      <c r="F9285" s="3">
        <f t="shared" si="1456"/>
        <v>1289.4574600000001</v>
      </c>
      <c r="G9285" s="8">
        <f t="shared" si="1459"/>
        <v>0</v>
      </c>
      <c r="H9285" s="7">
        <f t="shared" si="1451"/>
        <v>0</v>
      </c>
      <c r="I9285" s="7">
        <f t="shared" si="1452"/>
        <v>0</v>
      </c>
      <c r="J9285">
        <f t="shared" si="1453"/>
        <v>0</v>
      </c>
      <c r="K9285">
        <f t="shared" si="1457"/>
        <v>0</v>
      </c>
      <c r="L9285">
        <f t="shared" si="1454"/>
        <v>0</v>
      </c>
      <c r="M9285" s="66" t="str">
        <f t="shared" si="1450"/>
        <v xml:space="preserve"> </v>
      </c>
    </row>
    <row r="9286" spans="1:13" x14ac:dyDescent="0.25">
      <c r="A9286" s="25">
        <f t="shared" si="1458"/>
        <v>9286</v>
      </c>
      <c r="B9286" s="35">
        <f>+INDEX(Исходные_данные!A:Z,A9286+$X$32-1,$X$30)</f>
        <v>0</v>
      </c>
      <c r="C9286" s="25">
        <f>+IFERROR(_xlfn.NUMBERVALUE(INDEX(Исходные_данные!A:Z,A9286+$X$32-1,$X$31),"."),0)</f>
        <v>0</v>
      </c>
      <c r="D9286" s="51"/>
      <c r="E9286" s="3">
        <f t="shared" si="1455"/>
        <v>1289.4580000000001</v>
      </c>
      <c r="F9286" s="3">
        <f t="shared" si="1456"/>
        <v>1289.4574600000001</v>
      </c>
      <c r="G9286" s="8">
        <f t="shared" si="1459"/>
        <v>0</v>
      </c>
      <c r="H9286" s="7">
        <f t="shared" si="1451"/>
        <v>0</v>
      </c>
      <c r="I9286" s="7">
        <f t="shared" si="1452"/>
        <v>0</v>
      </c>
      <c r="J9286">
        <f t="shared" si="1453"/>
        <v>0</v>
      </c>
      <c r="K9286">
        <f t="shared" si="1457"/>
        <v>0</v>
      </c>
      <c r="L9286">
        <f t="shared" si="1454"/>
        <v>0</v>
      </c>
      <c r="M9286" s="66" t="str">
        <f t="shared" si="1450"/>
        <v xml:space="preserve"> </v>
      </c>
    </row>
    <row r="9287" spans="1:13" x14ac:dyDescent="0.25">
      <c r="A9287" s="25">
        <f t="shared" si="1458"/>
        <v>9287</v>
      </c>
      <c r="B9287" s="35">
        <f>+INDEX(Исходные_данные!A:Z,A9287+$X$32-1,$X$30)</f>
        <v>0</v>
      </c>
      <c r="C9287" s="25">
        <f>+IFERROR(_xlfn.NUMBERVALUE(INDEX(Исходные_данные!A:Z,A9287+$X$32-1,$X$31),"."),0)</f>
        <v>0</v>
      </c>
      <c r="D9287" s="51"/>
      <c r="E9287" s="3">
        <f t="shared" si="1455"/>
        <v>1289.4580000000001</v>
      </c>
      <c r="F9287" s="3">
        <f t="shared" si="1456"/>
        <v>1289.4574600000001</v>
      </c>
      <c r="G9287" s="8">
        <f t="shared" si="1459"/>
        <v>0</v>
      </c>
      <c r="H9287" s="7">
        <f t="shared" si="1451"/>
        <v>0</v>
      </c>
      <c r="I9287" s="7">
        <f t="shared" si="1452"/>
        <v>0</v>
      </c>
      <c r="J9287">
        <f t="shared" si="1453"/>
        <v>0</v>
      </c>
      <c r="K9287">
        <f t="shared" si="1457"/>
        <v>0</v>
      </c>
      <c r="L9287">
        <f t="shared" si="1454"/>
        <v>0</v>
      </c>
      <c r="M9287" s="66" t="str">
        <f t="shared" si="1450"/>
        <v xml:space="preserve"> </v>
      </c>
    </row>
    <row r="9288" spans="1:13" x14ac:dyDescent="0.25">
      <c r="A9288" s="25">
        <f t="shared" si="1458"/>
        <v>9288</v>
      </c>
      <c r="B9288" s="35">
        <f>+INDEX(Исходные_данные!A:Z,A9288+$X$32-1,$X$30)</f>
        <v>0</v>
      </c>
      <c r="C9288" s="25">
        <f>+IFERROR(_xlfn.NUMBERVALUE(INDEX(Исходные_данные!A:Z,A9288+$X$32-1,$X$31),"."),0)</f>
        <v>0</v>
      </c>
      <c r="D9288" s="51"/>
      <c r="E9288" s="3">
        <f t="shared" si="1455"/>
        <v>1289.4580000000001</v>
      </c>
      <c r="F9288" s="3">
        <f t="shared" si="1456"/>
        <v>1289.4574600000001</v>
      </c>
      <c r="G9288" s="8">
        <f t="shared" si="1459"/>
        <v>0</v>
      </c>
      <c r="H9288" s="7">
        <f t="shared" si="1451"/>
        <v>0</v>
      </c>
      <c r="I9288" s="7">
        <f t="shared" si="1452"/>
        <v>0</v>
      </c>
      <c r="J9288">
        <f t="shared" si="1453"/>
        <v>0</v>
      </c>
      <c r="K9288">
        <f t="shared" si="1457"/>
        <v>0</v>
      </c>
      <c r="L9288">
        <f t="shared" si="1454"/>
        <v>0</v>
      </c>
      <c r="M9288" s="66" t="str">
        <f t="shared" si="1450"/>
        <v xml:space="preserve"> </v>
      </c>
    </row>
    <row r="9289" spans="1:13" x14ac:dyDescent="0.25">
      <c r="A9289" s="25">
        <f t="shared" si="1458"/>
        <v>9289</v>
      </c>
      <c r="B9289" s="35">
        <f>+INDEX(Исходные_данные!A:Z,A9289+$X$32-1,$X$30)</f>
        <v>0</v>
      </c>
      <c r="C9289" s="25">
        <f>+IFERROR(_xlfn.NUMBERVALUE(INDEX(Исходные_данные!A:Z,A9289+$X$32-1,$X$31),"."),0)</f>
        <v>0</v>
      </c>
      <c r="D9289" s="51"/>
      <c r="E9289" s="3">
        <f t="shared" si="1455"/>
        <v>1289.4580000000001</v>
      </c>
      <c r="F9289" s="3">
        <f t="shared" si="1456"/>
        <v>1289.4574600000001</v>
      </c>
      <c r="G9289" s="8">
        <f t="shared" si="1459"/>
        <v>0</v>
      </c>
      <c r="H9289" s="7">
        <f t="shared" si="1451"/>
        <v>0</v>
      </c>
      <c r="I9289" s="7">
        <f t="shared" si="1452"/>
        <v>0</v>
      </c>
      <c r="J9289">
        <f t="shared" si="1453"/>
        <v>0</v>
      </c>
      <c r="K9289">
        <f t="shared" si="1457"/>
        <v>0</v>
      </c>
      <c r="L9289">
        <f t="shared" si="1454"/>
        <v>0</v>
      </c>
      <c r="M9289" s="66" t="str">
        <f t="shared" si="1450"/>
        <v xml:space="preserve"> </v>
      </c>
    </row>
    <row r="9290" spans="1:13" x14ac:dyDescent="0.25">
      <c r="A9290" s="25">
        <f t="shared" si="1458"/>
        <v>9290</v>
      </c>
      <c r="B9290" s="35">
        <f>+INDEX(Исходные_данные!A:Z,A9290+$X$32-1,$X$30)</f>
        <v>0</v>
      </c>
      <c r="C9290" s="25">
        <f>+IFERROR(_xlfn.NUMBERVALUE(INDEX(Исходные_данные!A:Z,A9290+$X$32-1,$X$31),"."),0)</f>
        <v>0</v>
      </c>
      <c r="D9290" s="51"/>
      <c r="E9290" s="3">
        <f t="shared" si="1455"/>
        <v>1289.4580000000001</v>
      </c>
      <c r="F9290" s="3">
        <f t="shared" si="1456"/>
        <v>1289.4574600000001</v>
      </c>
      <c r="G9290" s="8">
        <f t="shared" si="1459"/>
        <v>0</v>
      </c>
      <c r="H9290" s="7">
        <f t="shared" si="1451"/>
        <v>0</v>
      </c>
      <c r="I9290" s="7">
        <f t="shared" si="1452"/>
        <v>0</v>
      </c>
      <c r="J9290">
        <f t="shared" si="1453"/>
        <v>0</v>
      </c>
      <c r="K9290">
        <f t="shared" si="1457"/>
        <v>0</v>
      </c>
      <c r="L9290">
        <f t="shared" si="1454"/>
        <v>0</v>
      </c>
      <c r="M9290" s="66" t="str">
        <f t="shared" si="1450"/>
        <v xml:space="preserve"> </v>
      </c>
    </row>
    <row r="9291" spans="1:13" x14ac:dyDescent="0.25">
      <c r="A9291" s="25">
        <f t="shared" si="1458"/>
        <v>9291</v>
      </c>
      <c r="B9291" s="35">
        <f>+INDEX(Исходные_данные!A:Z,A9291+$X$32-1,$X$30)</f>
        <v>0</v>
      </c>
      <c r="C9291" s="25">
        <f>+IFERROR(_xlfn.NUMBERVALUE(INDEX(Исходные_данные!A:Z,A9291+$X$32-1,$X$31),"."),0)</f>
        <v>0</v>
      </c>
      <c r="D9291" s="51"/>
      <c r="E9291" s="3">
        <f t="shared" si="1455"/>
        <v>1289.4580000000001</v>
      </c>
      <c r="F9291" s="3">
        <f t="shared" si="1456"/>
        <v>1289.4574600000001</v>
      </c>
      <c r="G9291" s="8">
        <f t="shared" si="1459"/>
        <v>0</v>
      </c>
      <c r="H9291" s="7">
        <f t="shared" si="1451"/>
        <v>0</v>
      </c>
      <c r="I9291" s="7">
        <f t="shared" si="1452"/>
        <v>0</v>
      </c>
      <c r="J9291">
        <f t="shared" si="1453"/>
        <v>0</v>
      </c>
      <c r="K9291">
        <f t="shared" si="1457"/>
        <v>0</v>
      </c>
      <c r="L9291">
        <f t="shared" si="1454"/>
        <v>0</v>
      </c>
      <c r="M9291" s="66" t="str">
        <f t="shared" si="1450"/>
        <v xml:space="preserve"> </v>
      </c>
    </row>
    <row r="9292" spans="1:13" x14ac:dyDescent="0.25">
      <c r="A9292" s="25">
        <f t="shared" si="1458"/>
        <v>9292</v>
      </c>
      <c r="B9292" s="35">
        <f>+INDEX(Исходные_данные!A:Z,A9292+$X$32-1,$X$30)</f>
        <v>0</v>
      </c>
      <c r="C9292" s="25">
        <f>+IFERROR(_xlfn.NUMBERVALUE(INDEX(Исходные_данные!A:Z,A9292+$X$32-1,$X$31),"."),0)</f>
        <v>0</v>
      </c>
      <c r="D9292" s="51"/>
      <c r="E9292" s="3">
        <f t="shared" si="1455"/>
        <v>1289.4580000000001</v>
      </c>
      <c r="F9292" s="3">
        <f t="shared" si="1456"/>
        <v>1289.4574600000001</v>
      </c>
      <c r="G9292" s="8">
        <f t="shared" si="1459"/>
        <v>0</v>
      </c>
      <c r="H9292" s="7">
        <f t="shared" si="1451"/>
        <v>0</v>
      </c>
      <c r="I9292" s="7">
        <f t="shared" si="1452"/>
        <v>0</v>
      </c>
      <c r="J9292">
        <f t="shared" si="1453"/>
        <v>0</v>
      </c>
      <c r="K9292">
        <f t="shared" si="1457"/>
        <v>0</v>
      </c>
      <c r="L9292">
        <f t="shared" si="1454"/>
        <v>0</v>
      </c>
      <c r="M9292" s="66" t="str">
        <f t="shared" si="1450"/>
        <v xml:space="preserve"> </v>
      </c>
    </row>
    <row r="9293" spans="1:13" x14ac:dyDescent="0.25">
      <c r="A9293" s="25">
        <f t="shared" si="1458"/>
        <v>9293</v>
      </c>
      <c r="B9293" s="35">
        <f>+INDEX(Исходные_данные!A:Z,A9293+$X$32-1,$X$30)</f>
        <v>0</v>
      </c>
      <c r="C9293" s="25">
        <f>+IFERROR(_xlfn.NUMBERVALUE(INDEX(Исходные_данные!A:Z,A9293+$X$32-1,$X$31),"."),0)</f>
        <v>0</v>
      </c>
      <c r="D9293" s="51"/>
      <c r="E9293" s="3">
        <f t="shared" si="1455"/>
        <v>1289.4580000000001</v>
      </c>
      <c r="F9293" s="3">
        <f t="shared" si="1456"/>
        <v>1289.4574600000001</v>
      </c>
      <c r="G9293" s="8">
        <f t="shared" si="1459"/>
        <v>0</v>
      </c>
      <c r="H9293" s="7">
        <f t="shared" si="1451"/>
        <v>0</v>
      </c>
      <c r="I9293" s="7">
        <f t="shared" si="1452"/>
        <v>0</v>
      </c>
      <c r="J9293">
        <f t="shared" si="1453"/>
        <v>0</v>
      </c>
      <c r="K9293">
        <f t="shared" si="1457"/>
        <v>0</v>
      </c>
      <c r="L9293">
        <f t="shared" si="1454"/>
        <v>0</v>
      </c>
      <c r="M9293" s="66" t="str">
        <f t="shared" si="1450"/>
        <v xml:space="preserve"> </v>
      </c>
    </row>
    <row r="9294" spans="1:13" x14ac:dyDescent="0.25">
      <c r="A9294" s="25">
        <f t="shared" si="1458"/>
        <v>9294</v>
      </c>
      <c r="B9294" s="35">
        <f>+INDEX(Исходные_данные!A:Z,A9294+$X$32-1,$X$30)</f>
        <v>0</v>
      </c>
      <c r="C9294" s="25">
        <f>+IFERROR(_xlfn.NUMBERVALUE(INDEX(Исходные_данные!A:Z,A9294+$X$32-1,$X$31),"."),0)</f>
        <v>0</v>
      </c>
      <c r="D9294" s="51"/>
      <c r="E9294" s="3">
        <f t="shared" si="1455"/>
        <v>1289.4580000000001</v>
      </c>
      <c r="F9294" s="3">
        <f t="shared" si="1456"/>
        <v>1289.4574600000001</v>
      </c>
      <c r="G9294" s="8">
        <f t="shared" si="1459"/>
        <v>0</v>
      </c>
      <c r="H9294" s="7">
        <f t="shared" si="1451"/>
        <v>0</v>
      </c>
      <c r="I9294" s="7">
        <f t="shared" si="1452"/>
        <v>0</v>
      </c>
      <c r="J9294">
        <f t="shared" si="1453"/>
        <v>0</v>
      </c>
      <c r="K9294">
        <f t="shared" si="1457"/>
        <v>0</v>
      </c>
      <c r="L9294">
        <f t="shared" si="1454"/>
        <v>0</v>
      </c>
      <c r="M9294" s="66" t="str">
        <f t="shared" si="1450"/>
        <v xml:space="preserve"> </v>
      </c>
    </row>
    <row r="9295" spans="1:13" x14ac:dyDescent="0.25">
      <c r="A9295" s="25">
        <f t="shared" si="1458"/>
        <v>9295</v>
      </c>
      <c r="B9295" s="35">
        <f>+INDEX(Исходные_данные!A:Z,A9295+$X$32-1,$X$30)</f>
        <v>0</v>
      </c>
      <c r="C9295" s="25">
        <f>+IFERROR(_xlfn.NUMBERVALUE(INDEX(Исходные_данные!A:Z,A9295+$X$32-1,$X$31),"."),0)</f>
        <v>0</v>
      </c>
      <c r="D9295" s="51"/>
      <c r="E9295" s="3">
        <f t="shared" si="1455"/>
        <v>1289.4580000000001</v>
      </c>
      <c r="F9295" s="3">
        <f t="shared" si="1456"/>
        <v>1289.4574600000001</v>
      </c>
      <c r="G9295" s="8">
        <f t="shared" si="1459"/>
        <v>0</v>
      </c>
      <c r="H9295" s="7">
        <f t="shared" si="1451"/>
        <v>0</v>
      </c>
      <c r="I9295" s="7">
        <f t="shared" si="1452"/>
        <v>0</v>
      </c>
      <c r="J9295">
        <f t="shared" si="1453"/>
        <v>0</v>
      </c>
      <c r="K9295">
        <f t="shared" si="1457"/>
        <v>0</v>
      </c>
      <c r="L9295">
        <f t="shared" si="1454"/>
        <v>0</v>
      </c>
      <c r="M9295" s="66" t="str">
        <f t="shared" si="1450"/>
        <v xml:space="preserve"> </v>
      </c>
    </row>
    <row r="9296" spans="1:13" x14ac:dyDescent="0.25">
      <c r="A9296" s="25">
        <f t="shared" si="1458"/>
        <v>9296</v>
      </c>
      <c r="B9296" s="35">
        <f>+INDEX(Исходные_данные!A:Z,A9296+$X$32-1,$X$30)</f>
        <v>0</v>
      </c>
      <c r="C9296" s="25">
        <f>+IFERROR(_xlfn.NUMBERVALUE(INDEX(Исходные_данные!A:Z,A9296+$X$32-1,$X$31),"."),0)</f>
        <v>0</v>
      </c>
      <c r="D9296" s="51"/>
      <c r="E9296" s="3">
        <f t="shared" si="1455"/>
        <v>1289.4580000000001</v>
      </c>
      <c r="F9296" s="3">
        <f t="shared" si="1456"/>
        <v>1289.4574600000001</v>
      </c>
      <c r="G9296" s="8">
        <f t="shared" si="1459"/>
        <v>0</v>
      </c>
      <c r="H9296" s="7">
        <f t="shared" si="1451"/>
        <v>0</v>
      </c>
      <c r="I9296" s="7">
        <f t="shared" si="1452"/>
        <v>0</v>
      </c>
      <c r="J9296">
        <f t="shared" si="1453"/>
        <v>0</v>
      </c>
      <c r="K9296">
        <f t="shared" si="1457"/>
        <v>0</v>
      </c>
      <c r="L9296">
        <f t="shared" si="1454"/>
        <v>0</v>
      </c>
      <c r="M9296" s="66" t="str">
        <f t="shared" si="1450"/>
        <v xml:space="preserve"> </v>
      </c>
    </row>
    <row r="9297" spans="1:13" x14ac:dyDescent="0.25">
      <c r="A9297" s="25">
        <f t="shared" si="1458"/>
        <v>9297</v>
      </c>
      <c r="B9297" s="35">
        <f>+INDEX(Исходные_данные!A:Z,A9297+$X$32-1,$X$30)</f>
        <v>0</v>
      </c>
      <c r="C9297" s="25">
        <f>+IFERROR(_xlfn.NUMBERVALUE(INDEX(Исходные_данные!A:Z,A9297+$X$32-1,$X$31),"."),0)</f>
        <v>0</v>
      </c>
      <c r="D9297" s="51"/>
      <c r="E9297" s="3">
        <f t="shared" si="1455"/>
        <v>1289.4580000000001</v>
      </c>
      <c r="F9297" s="3">
        <f t="shared" si="1456"/>
        <v>1289.4574600000001</v>
      </c>
      <c r="G9297" s="8">
        <f t="shared" si="1459"/>
        <v>0</v>
      </c>
      <c r="H9297" s="7">
        <f t="shared" si="1451"/>
        <v>0</v>
      </c>
      <c r="I9297" s="7">
        <f t="shared" si="1452"/>
        <v>0</v>
      </c>
      <c r="J9297">
        <f t="shared" si="1453"/>
        <v>0</v>
      </c>
      <c r="K9297">
        <f t="shared" si="1457"/>
        <v>0</v>
      </c>
      <c r="L9297">
        <f t="shared" si="1454"/>
        <v>0</v>
      </c>
      <c r="M9297" s="66" t="str">
        <f t="shared" si="1450"/>
        <v xml:space="preserve"> </v>
      </c>
    </row>
    <row r="9298" spans="1:13" x14ac:dyDescent="0.25">
      <c r="A9298" s="25">
        <f t="shared" si="1458"/>
        <v>9298</v>
      </c>
      <c r="B9298" s="35">
        <f>+INDEX(Исходные_данные!A:Z,A9298+$X$32-1,$X$30)</f>
        <v>0</v>
      </c>
      <c r="C9298" s="25">
        <f>+IFERROR(_xlfn.NUMBERVALUE(INDEX(Исходные_данные!A:Z,A9298+$X$32-1,$X$31),"."),0)</f>
        <v>0</v>
      </c>
      <c r="D9298" s="51"/>
      <c r="E9298" s="3">
        <f t="shared" si="1455"/>
        <v>1289.4580000000001</v>
      </c>
      <c r="F9298" s="3">
        <f t="shared" si="1456"/>
        <v>1289.4574600000001</v>
      </c>
      <c r="G9298" s="8">
        <f t="shared" si="1459"/>
        <v>0</v>
      </c>
      <c r="H9298" s="7">
        <f t="shared" si="1451"/>
        <v>0</v>
      </c>
      <c r="I9298" s="7">
        <f t="shared" si="1452"/>
        <v>0</v>
      </c>
      <c r="J9298">
        <f t="shared" si="1453"/>
        <v>0</v>
      </c>
      <c r="K9298">
        <f t="shared" si="1457"/>
        <v>0</v>
      </c>
      <c r="L9298">
        <f t="shared" si="1454"/>
        <v>0</v>
      </c>
      <c r="M9298" s="66" t="str">
        <f t="shared" si="1450"/>
        <v xml:space="preserve"> </v>
      </c>
    </row>
    <row r="9299" spans="1:13" x14ac:dyDescent="0.25">
      <c r="A9299" s="25">
        <f t="shared" si="1458"/>
        <v>9299</v>
      </c>
      <c r="B9299" s="35">
        <f>+INDEX(Исходные_данные!A:Z,A9299+$X$32-1,$X$30)</f>
        <v>0</v>
      </c>
      <c r="C9299" s="25">
        <f>+IFERROR(_xlfn.NUMBERVALUE(INDEX(Исходные_данные!A:Z,A9299+$X$32-1,$X$31),"."),0)</f>
        <v>0</v>
      </c>
      <c r="D9299" s="51"/>
      <c r="E9299" s="3">
        <f t="shared" si="1455"/>
        <v>1289.4580000000001</v>
      </c>
      <c r="F9299" s="3">
        <f t="shared" si="1456"/>
        <v>1289.4574600000001</v>
      </c>
      <c r="G9299" s="8">
        <f t="shared" si="1459"/>
        <v>0</v>
      </c>
      <c r="H9299" s="7">
        <f t="shared" si="1451"/>
        <v>0</v>
      </c>
      <c r="I9299" s="7">
        <f t="shared" si="1452"/>
        <v>0</v>
      </c>
      <c r="J9299">
        <f t="shared" si="1453"/>
        <v>0</v>
      </c>
      <c r="K9299">
        <f t="shared" si="1457"/>
        <v>0</v>
      </c>
      <c r="L9299">
        <f t="shared" si="1454"/>
        <v>0</v>
      </c>
      <c r="M9299" s="66" t="str">
        <f t="shared" si="1450"/>
        <v xml:space="preserve"> </v>
      </c>
    </row>
    <row r="9300" spans="1:13" x14ac:dyDescent="0.25">
      <c r="A9300" s="25">
        <f t="shared" si="1458"/>
        <v>9300</v>
      </c>
      <c r="B9300" s="35">
        <f>+INDEX(Исходные_данные!A:Z,A9300+$X$32-1,$X$30)</f>
        <v>0</v>
      </c>
      <c r="C9300" s="25">
        <f>+IFERROR(_xlfn.NUMBERVALUE(INDEX(Исходные_данные!A:Z,A9300+$X$32-1,$X$31),"."),0)</f>
        <v>0</v>
      </c>
      <c r="D9300" s="51"/>
      <c r="E9300" s="3">
        <f t="shared" si="1455"/>
        <v>1289.4580000000001</v>
      </c>
      <c r="F9300" s="3">
        <f t="shared" si="1456"/>
        <v>1289.4574600000001</v>
      </c>
      <c r="G9300" s="8">
        <f t="shared" si="1459"/>
        <v>0</v>
      </c>
      <c r="H9300" s="7">
        <f t="shared" si="1451"/>
        <v>0</v>
      </c>
      <c r="I9300" s="7">
        <f t="shared" si="1452"/>
        <v>0</v>
      </c>
      <c r="J9300">
        <f t="shared" si="1453"/>
        <v>0</v>
      </c>
      <c r="K9300">
        <f t="shared" si="1457"/>
        <v>0</v>
      </c>
      <c r="L9300">
        <f t="shared" si="1454"/>
        <v>0</v>
      </c>
      <c r="M9300" s="66" t="str">
        <f t="shared" si="1450"/>
        <v xml:space="preserve"> </v>
      </c>
    </row>
    <row r="9301" spans="1:13" x14ac:dyDescent="0.25">
      <c r="A9301" s="25">
        <f t="shared" si="1458"/>
        <v>9301</v>
      </c>
      <c r="B9301" s="35">
        <f>+INDEX(Исходные_данные!A:Z,A9301+$X$32-1,$X$30)</f>
        <v>0</v>
      </c>
      <c r="C9301" s="25">
        <f>+IFERROR(_xlfn.NUMBERVALUE(INDEX(Исходные_данные!A:Z,A9301+$X$32-1,$X$31),"."),0)</f>
        <v>0</v>
      </c>
      <c r="D9301" s="51"/>
      <c r="E9301" s="3">
        <f t="shared" si="1455"/>
        <v>1289.4580000000001</v>
      </c>
      <c r="F9301" s="3">
        <f t="shared" si="1456"/>
        <v>1289.4574600000001</v>
      </c>
      <c r="G9301" s="8">
        <f t="shared" si="1459"/>
        <v>0</v>
      </c>
      <c r="H9301" s="7">
        <f t="shared" si="1451"/>
        <v>0</v>
      </c>
      <c r="I9301" s="7">
        <f t="shared" si="1452"/>
        <v>0</v>
      </c>
      <c r="J9301">
        <f t="shared" si="1453"/>
        <v>0</v>
      </c>
      <c r="K9301">
        <f t="shared" si="1457"/>
        <v>0</v>
      </c>
      <c r="L9301">
        <f t="shared" si="1454"/>
        <v>0</v>
      </c>
      <c r="M9301" s="66" t="str">
        <f t="shared" si="1450"/>
        <v xml:space="preserve"> </v>
      </c>
    </row>
    <row r="9302" spans="1:13" x14ac:dyDescent="0.25">
      <c r="A9302" s="25">
        <f t="shared" si="1458"/>
        <v>9302</v>
      </c>
      <c r="B9302" s="35">
        <f>+INDEX(Исходные_данные!A:Z,A9302+$X$32-1,$X$30)</f>
        <v>0</v>
      </c>
      <c r="C9302" s="25">
        <f>+IFERROR(_xlfn.NUMBERVALUE(INDEX(Исходные_данные!A:Z,A9302+$X$32-1,$X$31),"."),0)</f>
        <v>0</v>
      </c>
      <c r="D9302" s="51"/>
      <c r="E9302" s="3">
        <f t="shared" si="1455"/>
        <v>1289.4580000000001</v>
      </c>
      <c r="F9302" s="3">
        <f t="shared" si="1456"/>
        <v>1289.4574600000001</v>
      </c>
      <c r="G9302" s="8">
        <f t="shared" si="1459"/>
        <v>0</v>
      </c>
      <c r="H9302" s="7">
        <f t="shared" si="1451"/>
        <v>0</v>
      </c>
      <c r="I9302" s="7">
        <f t="shared" si="1452"/>
        <v>0</v>
      </c>
      <c r="J9302">
        <f t="shared" si="1453"/>
        <v>0</v>
      </c>
      <c r="K9302">
        <f t="shared" si="1457"/>
        <v>0</v>
      </c>
      <c r="L9302">
        <f t="shared" si="1454"/>
        <v>0</v>
      </c>
      <c r="M9302" s="66" t="str">
        <f t="shared" si="1450"/>
        <v xml:space="preserve"> </v>
      </c>
    </row>
    <row r="9303" spans="1:13" x14ac:dyDescent="0.25">
      <c r="A9303" s="25">
        <f t="shared" si="1458"/>
        <v>9303</v>
      </c>
      <c r="B9303" s="35">
        <f>+INDEX(Исходные_данные!A:Z,A9303+$X$32-1,$X$30)</f>
        <v>0</v>
      </c>
      <c r="C9303" s="25">
        <f>+IFERROR(_xlfn.NUMBERVALUE(INDEX(Исходные_данные!A:Z,A9303+$X$32-1,$X$31),"."),0)</f>
        <v>0</v>
      </c>
      <c r="D9303" s="51"/>
      <c r="E9303" s="3">
        <f t="shared" si="1455"/>
        <v>1289.4580000000001</v>
      </c>
      <c r="F9303" s="3">
        <f t="shared" si="1456"/>
        <v>1289.4574600000001</v>
      </c>
      <c r="G9303" s="8">
        <f t="shared" si="1459"/>
        <v>0</v>
      </c>
      <c r="H9303" s="7">
        <f t="shared" si="1451"/>
        <v>0</v>
      </c>
      <c r="I9303" s="7">
        <f t="shared" si="1452"/>
        <v>0</v>
      </c>
      <c r="J9303">
        <f t="shared" si="1453"/>
        <v>0</v>
      </c>
      <c r="K9303">
        <f t="shared" si="1457"/>
        <v>0</v>
      </c>
      <c r="L9303">
        <f t="shared" si="1454"/>
        <v>0</v>
      </c>
      <c r="M9303" s="66" t="str">
        <f t="shared" si="1450"/>
        <v xml:space="preserve"> </v>
      </c>
    </row>
    <row r="9304" spans="1:13" x14ac:dyDescent="0.25">
      <c r="A9304" s="25">
        <f t="shared" si="1458"/>
        <v>9304</v>
      </c>
      <c r="B9304" s="35">
        <f>+INDEX(Исходные_данные!A:Z,A9304+$X$32-1,$X$30)</f>
        <v>0</v>
      </c>
      <c r="C9304" s="25">
        <f>+IFERROR(_xlfn.NUMBERVALUE(INDEX(Исходные_данные!A:Z,A9304+$X$32-1,$X$31),"."),0)</f>
        <v>0</v>
      </c>
      <c r="D9304" s="51"/>
      <c r="E9304" s="3">
        <f t="shared" si="1455"/>
        <v>1289.4580000000001</v>
      </c>
      <c r="F9304" s="3">
        <f t="shared" si="1456"/>
        <v>1289.4574600000001</v>
      </c>
      <c r="G9304" s="8">
        <f t="shared" si="1459"/>
        <v>0</v>
      </c>
      <c r="H9304" s="7">
        <f t="shared" si="1451"/>
        <v>0</v>
      </c>
      <c r="I9304" s="7">
        <f t="shared" si="1452"/>
        <v>0</v>
      </c>
      <c r="J9304">
        <f t="shared" si="1453"/>
        <v>0</v>
      </c>
      <c r="K9304">
        <f t="shared" si="1457"/>
        <v>0</v>
      </c>
      <c r="L9304">
        <f t="shared" si="1454"/>
        <v>0</v>
      </c>
      <c r="M9304" s="66" t="str">
        <f t="shared" si="1450"/>
        <v xml:space="preserve"> </v>
      </c>
    </row>
    <row r="9305" spans="1:13" x14ac:dyDescent="0.25">
      <c r="A9305" s="25">
        <f t="shared" si="1458"/>
        <v>9305</v>
      </c>
      <c r="B9305" s="35">
        <f>+INDEX(Исходные_данные!A:Z,A9305+$X$32-1,$X$30)</f>
        <v>0</v>
      </c>
      <c r="C9305" s="25">
        <f>+IFERROR(_xlfn.NUMBERVALUE(INDEX(Исходные_данные!A:Z,A9305+$X$32-1,$X$31),"."),0)</f>
        <v>0</v>
      </c>
      <c r="D9305" s="51"/>
      <c r="E9305" s="3">
        <f t="shared" si="1455"/>
        <v>1289.4580000000001</v>
      </c>
      <c r="F9305" s="3">
        <f t="shared" si="1456"/>
        <v>1289.4574600000001</v>
      </c>
      <c r="G9305" s="8">
        <f t="shared" si="1459"/>
        <v>0</v>
      </c>
      <c r="H9305" s="7">
        <f t="shared" si="1451"/>
        <v>0</v>
      </c>
      <c r="I9305" s="7">
        <f t="shared" si="1452"/>
        <v>0</v>
      </c>
      <c r="J9305">
        <f t="shared" si="1453"/>
        <v>0</v>
      </c>
      <c r="K9305">
        <f t="shared" si="1457"/>
        <v>0</v>
      </c>
      <c r="L9305">
        <f t="shared" si="1454"/>
        <v>0</v>
      </c>
      <c r="M9305" s="66" t="str">
        <f t="shared" si="1450"/>
        <v xml:space="preserve"> </v>
      </c>
    </row>
    <row r="9306" spans="1:13" x14ac:dyDescent="0.25">
      <c r="A9306" s="25">
        <f t="shared" si="1458"/>
        <v>9306</v>
      </c>
      <c r="B9306" s="35">
        <f>+INDEX(Исходные_данные!A:Z,A9306+$X$32-1,$X$30)</f>
        <v>0</v>
      </c>
      <c r="C9306" s="25">
        <f>+IFERROR(_xlfn.NUMBERVALUE(INDEX(Исходные_данные!A:Z,A9306+$X$32-1,$X$31),"."),0)</f>
        <v>0</v>
      </c>
      <c r="D9306" s="51"/>
      <c r="E9306" s="3">
        <f t="shared" si="1455"/>
        <v>1289.4580000000001</v>
      </c>
      <c r="F9306" s="3">
        <f t="shared" si="1456"/>
        <v>1289.4574600000001</v>
      </c>
      <c r="G9306" s="8">
        <f t="shared" si="1459"/>
        <v>0</v>
      </c>
      <c r="H9306" s="7">
        <f t="shared" si="1451"/>
        <v>0</v>
      </c>
      <c r="I9306" s="7">
        <f t="shared" si="1452"/>
        <v>0</v>
      </c>
      <c r="J9306">
        <f t="shared" si="1453"/>
        <v>0</v>
      </c>
      <c r="K9306">
        <f t="shared" si="1457"/>
        <v>0</v>
      </c>
      <c r="L9306">
        <f t="shared" si="1454"/>
        <v>0</v>
      </c>
      <c r="M9306" s="66" t="str">
        <f t="shared" si="1450"/>
        <v xml:space="preserve"> </v>
      </c>
    </row>
    <row r="9307" spans="1:13" x14ac:dyDescent="0.25">
      <c r="A9307" s="25">
        <f t="shared" si="1458"/>
        <v>9307</v>
      </c>
      <c r="B9307" s="35">
        <f>+INDEX(Исходные_данные!A:Z,A9307+$X$32-1,$X$30)</f>
        <v>0</v>
      </c>
      <c r="C9307" s="25">
        <f>+IFERROR(_xlfn.NUMBERVALUE(INDEX(Исходные_данные!A:Z,A9307+$X$32-1,$X$31),"."),0)</f>
        <v>0</v>
      </c>
      <c r="D9307" s="51"/>
      <c r="E9307" s="3">
        <f t="shared" si="1455"/>
        <v>1289.4580000000001</v>
      </c>
      <c r="F9307" s="3">
        <f t="shared" si="1456"/>
        <v>1289.4574600000001</v>
      </c>
      <c r="G9307" s="8">
        <f t="shared" si="1459"/>
        <v>0</v>
      </c>
      <c r="H9307" s="7">
        <f t="shared" si="1451"/>
        <v>0</v>
      </c>
      <c r="I9307" s="7">
        <f t="shared" si="1452"/>
        <v>0</v>
      </c>
      <c r="J9307">
        <f t="shared" si="1453"/>
        <v>0</v>
      </c>
      <c r="K9307">
        <f t="shared" si="1457"/>
        <v>0</v>
      </c>
      <c r="L9307">
        <f t="shared" si="1454"/>
        <v>0</v>
      </c>
      <c r="M9307" s="66" t="str">
        <f t="shared" si="1450"/>
        <v xml:space="preserve"> </v>
      </c>
    </row>
    <row r="9308" spans="1:13" x14ac:dyDescent="0.25">
      <c r="A9308" s="25">
        <f t="shared" si="1458"/>
        <v>9308</v>
      </c>
      <c r="B9308" s="35">
        <f>+INDEX(Исходные_данные!A:Z,A9308+$X$32-1,$X$30)</f>
        <v>0</v>
      </c>
      <c r="C9308" s="25">
        <f>+IFERROR(_xlfn.NUMBERVALUE(INDEX(Исходные_данные!A:Z,A9308+$X$32-1,$X$31),"."),0)</f>
        <v>0</v>
      </c>
      <c r="D9308" s="51"/>
      <c r="E9308" s="3">
        <f t="shared" si="1455"/>
        <v>1289.4580000000001</v>
      </c>
      <c r="F9308" s="3">
        <f t="shared" si="1456"/>
        <v>1289.4574600000001</v>
      </c>
      <c r="G9308" s="8">
        <f t="shared" si="1459"/>
        <v>0</v>
      </c>
      <c r="H9308" s="7">
        <f t="shared" si="1451"/>
        <v>0</v>
      </c>
      <c r="I9308" s="7">
        <f t="shared" si="1452"/>
        <v>0</v>
      </c>
      <c r="J9308">
        <f t="shared" si="1453"/>
        <v>0</v>
      </c>
      <c r="K9308">
        <f t="shared" si="1457"/>
        <v>0</v>
      </c>
      <c r="L9308">
        <f t="shared" si="1454"/>
        <v>0</v>
      </c>
      <c r="M9308" s="66" t="str">
        <f t="shared" ref="M9308:M9371" si="1460">IF(AC9323=1,"",+CONCATENATE(IF($AC$43=1,CONCATENATE(D9308," "),""),IF($AC$44=1,CONCATENATE(E9308," (",TEXT(G9308,"0,0"),"%)"),"")))</f>
        <v xml:space="preserve"> </v>
      </c>
    </row>
    <row r="9309" spans="1:13" x14ac:dyDescent="0.25">
      <c r="A9309" s="25">
        <f t="shared" si="1458"/>
        <v>9309</v>
      </c>
      <c r="B9309" s="35">
        <f>+INDEX(Исходные_данные!A:Z,A9309+$X$32-1,$X$30)</f>
        <v>0</v>
      </c>
      <c r="C9309" s="25">
        <f>+IFERROR(_xlfn.NUMBERVALUE(INDEX(Исходные_данные!A:Z,A9309+$X$32-1,$X$31),"."),0)</f>
        <v>0</v>
      </c>
      <c r="D9309" s="51"/>
      <c r="E9309" s="3">
        <f t="shared" si="1455"/>
        <v>1289.4580000000001</v>
      </c>
      <c r="F9309" s="3">
        <f t="shared" si="1456"/>
        <v>1289.4574600000001</v>
      </c>
      <c r="G9309" s="8">
        <f t="shared" si="1459"/>
        <v>0</v>
      </c>
      <c r="H9309" s="7">
        <f t="shared" si="1451"/>
        <v>0</v>
      </c>
      <c r="I9309" s="7">
        <f t="shared" si="1452"/>
        <v>0</v>
      </c>
      <c r="J9309">
        <f t="shared" si="1453"/>
        <v>0</v>
      </c>
      <c r="K9309">
        <f t="shared" si="1457"/>
        <v>0</v>
      </c>
      <c r="L9309">
        <f t="shared" si="1454"/>
        <v>0</v>
      </c>
      <c r="M9309" s="66" t="str">
        <f t="shared" si="1460"/>
        <v xml:space="preserve"> </v>
      </c>
    </row>
    <row r="9310" spans="1:13" x14ac:dyDescent="0.25">
      <c r="A9310" s="25">
        <f t="shared" si="1458"/>
        <v>9310</v>
      </c>
      <c r="B9310" s="35">
        <f>+INDEX(Исходные_данные!A:Z,A9310+$X$32-1,$X$30)</f>
        <v>0</v>
      </c>
      <c r="C9310" s="25">
        <f>+IFERROR(_xlfn.NUMBERVALUE(INDEX(Исходные_данные!A:Z,A9310+$X$32-1,$X$31),"."),0)</f>
        <v>0</v>
      </c>
      <c r="D9310" s="51"/>
      <c r="E9310" s="3">
        <f t="shared" si="1455"/>
        <v>1289.4580000000001</v>
      </c>
      <c r="F9310" s="3">
        <f t="shared" si="1456"/>
        <v>1289.4574600000001</v>
      </c>
      <c r="G9310" s="8">
        <f t="shared" si="1459"/>
        <v>0</v>
      </c>
      <c r="H9310" s="7">
        <f t="shared" si="1451"/>
        <v>0</v>
      </c>
      <c r="I9310" s="7">
        <f t="shared" si="1452"/>
        <v>0</v>
      </c>
      <c r="J9310">
        <f t="shared" si="1453"/>
        <v>0</v>
      </c>
      <c r="K9310">
        <f t="shared" si="1457"/>
        <v>0</v>
      </c>
      <c r="L9310">
        <f t="shared" si="1454"/>
        <v>0</v>
      </c>
      <c r="M9310" s="66" t="str">
        <f t="shared" si="1460"/>
        <v xml:space="preserve"> </v>
      </c>
    </row>
    <row r="9311" spans="1:13" x14ac:dyDescent="0.25">
      <c r="A9311" s="25">
        <f t="shared" si="1458"/>
        <v>9311</v>
      </c>
      <c r="B9311" s="35">
        <f>+INDEX(Исходные_данные!A:Z,A9311+$X$32-1,$X$30)</f>
        <v>0</v>
      </c>
      <c r="C9311" s="25">
        <f>+IFERROR(_xlfn.NUMBERVALUE(INDEX(Исходные_данные!A:Z,A9311+$X$32-1,$X$31),"."),0)</f>
        <v>0</v>
      </c>
      <c r="D9311" s="51"/>
      <c r="E9311" s="3">
        <f t="shared" si="1455"/>
        <v>1289.4580000000001</v>
      </c>
      <c r="F9311" s="3">
        <f t="shared" si="1456"/>
        <v>1289.4574600000001</v>
      </c>
      <c r="G9311" s="8">
        <f t="shared" si="1459"/>
        <v>0</v>
      </c>
      <c r="H9311" s="7">
        <f t="shared" si="1451"/>
        <v>0</v>
      </c>
      <c r="I9311" s="7">
        <f t="shared" si="1452"/>
        <v>0</v>
      </c>
      <c r="J9311">
        <f t="shared" si="1453"/>
        <v>0</v>
      </c>
      <c r="K9311">
        <f t="shared" si="1457"/>
        <v>0</v>
      </c>
      <c r="L9311">
        <f t="shared" si="1454"/>
        <v>0</v>
      </c>
      <c r="M9311" s="66" t="str">
        <f t="shared" si="1460"/>
        <v xml:space="preserve"> </v>
      </c>
    </row>
    <row r="9312" spans="1:13" x14ac:dyDescent="0.25">
      <c r="A9312" s="25">
        <f t="shared" si="1458"/>
        <v>9312</v>
      </c>
      <c r="B9312" s="35">
        <f>+INDEX(Исходные_данные!A:Z,A9312+$X$32-1,$X$30)</f>
        <v>0</v>
      </c>
      <c r="C9312" s="25">
        <f>+IFERROR(_xlfn.NUMBERVALUE(INDEX(Исходные_данные!A:Z,A9312+$X$32-1,$X$31),"."),0)</f>
        <v>0</v>
      </c>
      <c r="D9312" s="51"/>
      <c r="E9312" s="3">
        <f t="shared" si="1455"/>
        <v>1289.4580000000001</v>
      </c>
      <c r="F9312" s="3">
        <f t="shared" si="1456"/>
        <v>1289.4574600000001</v>
      </c>
      <c r="G9312" s="8">
        <f t="shared" si="1459"/>
        <v>0</v>
      </c>
      <c r="H9312" s="7">
        <f t="shared" si="1451"/>
        <v>0</v>
      </c>
      <c r="I9312" s="7">
        <f t="shared" si="1452"/>
        <v>0</v>
      </c>
      <c r="J9312">
        <f t="shared" si="1453"/>
        <v>0</v>
      </c>
      <c r="K9312">
        <f t="shared" si="1457"/>
        <v>0</v>
      </c>
      <c r="L9312">
        <f t="shared" si="1454"/>
        <v>0</v>
      </c>
      <c r="M9312" s="66" t="str">
        <f t="shared" si="1460"/>
        <v xml:space="preserve"> </v>
      </c>
    </row>
    <row r="9313" spans="1:13" x14ac:dyDescent="0.25">
      <c r="A9313" s="25">
        <f t="shared" si="1458"/>
        <v>9313</v>
      </c>
      <c r="B9313" s="35">
        <f>+INDEX(Исходные_данные!A:Z,A9313+$X$32-1,$X$30)</f>
        <v>0</v>
      </c>
      <c r="C9313" s="25">
        <f>+IFERROR(_xlfn.NUMBERVALUE(INDEX(Исходные_данные!A:Z,A9313+$X$32-1,$X$31),"."),0)</f>
        <v>0</v>
      </c>
      <c r="D9313" s="51"/>
      <c r="E9313" s="3">
        <f t="shared" si="1455"/>
        <v>1289.4580000000001</v>
      </c>
      <c r="F9313" s="3">
        <f t="shared" si="1456"/>
        <v>1289.4574600000001</v>
      </c>
      <c r="G9313" s="8">
        <f t="shared" si="1459"/>
        <v>0</v>
      </c>
      <c r="H9313" s="7">
        <f t="shared" si="1451"/>
        <v>0</v>
      </c>
      <c r="I9313" s="7">
        <f t="shared" si="1452"/>
        <v>0</v>
      </c>
      <c r="J9313">
        <f t="shared" si="1453"/>
        <v>0</v>
      </c>
      <c r="K9313">
        <f t="shared" si="1457"/>
        <v>0</v>
      </c>
      <c r="L9313">
        <f t="shared" si="1454"/>
        <v>0</v>
      </c>
      <c r="M9313" s="66" t="str">
        <f t="shared" si="1460"/>
        <v xml:space="preserve"> </v>
      </c>
    </row>
    <row r="9314" spans="1:13" x14ac:dyDescent="0.25">
      <c r="A9314" s="25">
        <f t="shared" si="1458"/>
        <v>9314</v>
      </c>
      <c r="B9314" s="35">
        <f>+INDEX(Исходные_данные!A:Z,A9314+$X$32-1,$X$30)</f>
        <v>0</v>
      </c>
      <c r="C9314" s="25">
        <f>+IFERROR(_xlfn.NUMBERVALUE(INDEX(Исходные_данные!A:Z,A9314+$X$32-1,$X$31),"."),0)</f>
        <v>0</v>
      </c>
      <c r="D9314" s="51"/>
      <c r="E9314" s="3">
        <f t="shared" si="1455"/>
        <v>1289.4580000000001</v>
      </c>
      <c r="F9314" s="3">
        <f t="shared" si="1456"/>
        <v>1289.4574600000001</v>
      </c>
      <c r="G9314" s="8">
        <f t="shared" si="1459"/>
        <v>0</v>
      </c>
      <c r="H9314" s="7">
        <f t="shared" si="1451"/>
        <v>0</v>
      </c>
      <c r="I9314" s="7">
        <f t="shared" si="1452"/>
        <v>0</v>
      </c>
      <c r="J9314">
        <f t="shared" si="1453"/>
        <v>0</v>
      </c>
      <c r="K9314">
        <f t="shared" si="1457"/>
        <v>0</v>
      </c>
      <c r="L9314">
        <f t="shared" si="1454"/>
        <v>0</v>
      </c>
      <c r="M9314" s="66" t="str">
        <f t="shared" si="1460"/>
        <v xml:space="preserve"> </v>
      </c>
    </row>
    <row r="9315" spans="1:13" x14ac:dyDescent="0.25">
      <c r="A9315" s="25">
        <f t="shared" si="1458"/>
        <v>9315</v>
      </c>
      <c r="B9315" s="35">
        <f>+INDEX(Исходные_данные!A:Z,A9315+$X$32-1,$X$30)</f>
        <v>0</v>
      </c>
      <c r="C9315" s="25">
        <f>+IFERROR(_xlfn.NUMBERVALUE(INDEX(Исходные_данные!A:Z,A9315+$X$32-1,$X$31),"."),0)</f>
        <v>0</v>
      </c>
      <c r="D9315" s="51"/>
      <c r="E9315" s="3">
        <f t="shared" si="1455"/>
        <v>1289.4580000000001</v>
      </c>
      <c r="F9315" s="3">
        <f t="shared" si="1456"/>
        <v>1289.4574600000001</v>
      </c>
      <c r="G9315" s="8">
        <f t="shared" si="1459"/>
        <v>0</v>
      </c>
      <c r="H9315" s="7">
        <f t="shared" si="1451"/>
        <v>0</v>
      </c>
      <c r="I9315" s="7">
        <f t="shared" si="1452"/>
        <v>0</v>
      </c>
      <c r="J9315">
        <f t="shared" si="1453"/>
        <v>0</v>
      </c>
      <c r="K9315">
        <f t="shared" si="1457"/>
        <v>0</v>
      </c>
      <c r="L9315">
        <f t="shared" si="1454"/>
        <v>0</v>
      </c>
      <c r="M9315" s="66" t="str">
        <f t="shared" si="1460"/>
        <v xml:space="preserve"> </v>
      </c>
    </row>
    <row r="9316" spans="1:13" x14ac:dyDescent="0.25">
      <c r="A9316" s="25">
        <f t="shared" si="1458"/>
        <v>9316</v>
      </c>
      <c r="B9316" s="35">
        <f>+INDEX(Исходные_данные!A:Z,A9316+$X$32-1,$X$30)</f>
        <v>0</v>
      </c>
      <c r="C9316" s="25">
        <f>+IFERROR(_xlfn.NUMBERVALUE(INDEX(Исходные_данные!A:Z,A9316+$X$32-1,$X$31),"."),0)</f>
        <v>0</v>
      </c>
      <c r="D9316" s="51"/>
      <c r="E9316" s="3">
        <f t="shared" si="1455"/>
        <v>1289.4580000000001</v>
      </c>
      <c r="F9316" s="3">
        <f t="shared" si="1456"/>
        <v>1289.4574600000001</v>
      </c>
      <c r="G9316" s="8">
        <f t="shared" si="1459"/>
        <v>0</v>
      </c>
      <c r="H9316" s="7">
        <f t="shared" si="1451"/>
        <v>0</v>
      </c>
      <c r="I9316" s="7">
        <f t="shared" si="1452"/>
        <v>0</v>
      </c>
      <c r="J9316">
        <f t="shared" si="1453"/>
        <v>0</v>
      </c>
      <c r="K9316">
        <f t="shared" si="1457"/>
        <v>0</v>
      </c>
      <c r="L9316">
        <f t="shared" si="1454"/>
        <v>0</v>
      </c>
      <c r="M9316" s="66" t="str">
        <f t="shared" si="1460"/>
        <v xml:space="preserve"> </v>
      </c>
    </row>
    <row r="9317" spans="1:13" x14ac:dyDescent="0.25">
      <c r="A9317" s="25">
        <f t="shared" si="1458"/>
        <v>9317</v>
      </c>
      <c r="B9317" s="35">
        <f>+INDEX(Исходные_данные!A:Z,A9317+$X$32-1,$X$30)</f>
        <v>0</v>
      </c>
      <c r="C9317" s="25">
        <f>+IFERROR(_xlfn.NUMBERVALUE(INDEX(Исходные_данные!A:Z,A9317+$X$32-1,$X$31),"."),0)</f>
        <v>0</v>
      </c>
      <c r="D9317" s="51"/>
      <c r="E9317" s="3">
        <f t="shared" si="1455"/>
        <v>1289.4580000000001</v>
      </c>
      <c r="F9317" s="3">
        <f t="shared" si="1456"/>
        <v>1289.4574600000001</v>
      </c>
      <c r="G9317" s="8">
        <f t="shared" si="1459"/>
        <v>0</v>
      </c>
      <c r="H9317" s="7">
        <f t="shared" si="1451"/>
        <v>0</v>
      </c>
      <c r="I9317" s="7">
        <f t="shared" si="1452"/>
        <v>0</v>
      </c>
      <c r="J9317">
        <f t="shared" si="1453"/>
        <v>0</v>
      </c>
      <c r="K9317">
        <f t="shared" si="1457"/>
        <v>0</v>
      </c>
      <c r="L9317">
        <f t="shared" si="1454"/>
        <v>0</v>
      </c>
      <c r="M9317" s="66" t="str">
        <f t="shared" si="1460"/>
        <v xml:space="preserve"> </v>
      </c>
    </row>
    <row r="9318" spans="1:13" x14ac:dyDescent="0.25">
      <c r="A9318" s="25">
        <f t="shared" si="1458"/>
        <v>9318</v>
      </c>
      <c r="B9318" s="35">
        <f>+INDEX(Исходные_данные!A:Z,A9318+$X$32-1,$X$30)</f>
        <v>0</v>
      </c>
      <c r="C9318" s="25">
        <f>+IFERROR(_xlfn.NUMBERVALUE(INDEX(Исходные_данные!A:Z,A9318+$X$32-1,$X$31),"."),0)</f>
        <v>0</v>
      </c>
      <c r="D9318" s="51"/>
      <c r="E9318" s="3">
        <f t="shared" si="1455"/>
        <v>1289.4580000000001</v>
      </c>
      <c r="F9318" s="3">
        <f t="shared" si="1456"/>
        <v>1289.4574600000001</v>
      </c>
      <c r="G9318" s="8">
        <f t="shared" si="1459"/>
        <v>0</v>
      </c>
      <c r="H9318" s="7">
        <f t="shared" si="1451"/>
        <v>0</v>
      </c>
      <c r="I9318" s="7">
        <f t="shared" si="1452"/>
        <v>0</v>
      </c>
      <c r="J9318">
        <f t="shared" si="1453"/>
        <v>0</v>
      </c>
      <c r="K9318">
        <f t="shared" si="1457"/>
        <v>0</v>
      </c>
      <c r="L9318">
        <f t="shared" si="1454"/>
        <v>0</v>
      </c>
      <c r="M9318" s="66" t="str">
        <f t="shared" si="1460"/>
        <v xml:space="preserve"> </v>
      </c>
    </row>
    <row r="9319" spans="1:13" x14ac:dyDescent="0.25">
      <c r="A9319" s="25">
        <f t="shared" si="1458"/>
        <v>9319</v>
      </c>
      <c r="B9319" s="35">
        <f>+INDEX(Исходные_данные!A:Z,A9319+$X$32-1,$X$30)</f>
        <v>0</v>
      </c>
      <c r="C9319" s="25">
        <f>+IFERROR(_xlfn.NUMBERVALUE(INDEX(Исходные_данные!A:Z,A9319+$X$32-1,$X$31),"."),0)</f>
        <v>0</v>
      </c>
      <c r="D9319" s="51"/>
      <c r="E9319" s="3">
        <f t="shared" si="1455"/>
        <v>1289.4580000000001</v>
      </c>
      <c r="F9319" s="3">
        <f t="shared" si="1456"/>
        <v>1289.4574600000001</v>
      </c>
      <c r="G9319" s="8">
        <f t="shared" si="1459"/>
        <v>0</v>
      </c>
      <c r="H9319" s="7">
        <f t="shared" si="1451"/>
        <v>0</v>
      </c>
      <c r="I9319" s="7">
        <f t="shared" si="1452"/>
        <v>0</v>
      </c>
      <c r="J9319">
        <f t="shared" si="1453"/>
        <v>0</v>
      </c>
      <c r="K9319">
        <f t="shared" si="1457"/>
        <v>0</v>
      </c>
      <c r="L9319">
        <f t="shared" si="1454"/>
        <v>0</v>
      </c>
      <c r="M9319" s="66" t="str">
        <f t="shared" si="1460"/>
        <v xml:space="preserve"> </v>
      </c>
    </row>
    <row r="9320" spans="1:13" x14ac:dyDescent="0.25">
      <c r="A9320" s="25">
        <f t="shared" si="1458"/>
        <v>9320</v>
      </c>
      <c r="B9320" s="35">
        <f>+INDEX(Исходные_данные!A:Z,A9320+$X$32-1,$X$30)</f>
        <v>0</v>
      </c>
      <c r="C9320" s="25">
        <f>+IFERROR(_xlfn.NUMBERVALUE(INDEX(Исходные_данные!A:Z,A9320+$X$32-1,$X$31),"."),0)</f>
        <v>0</v>
      </c>
      <c r="D9320" s="51"/>
      <c r="E9320" s="3">
        <f t="shared" si="1455"/>
        <v>1289.4580000000001</v>
      </c>
      <c r="F9320" s="3">
        <f t="shared" si="1456"/>
        <v>1289.4574600000001</v>
      </c>
      <c r="G9320" s="8">
        <f t="shared" si="1459"/>
        <v>0</v>
      </c>
      <c r="H9320" s="7">
        <f t="shared" si="1451"/>
        <v>0</v>
      </c>
      <c r="I9320" s="7">
        <f t="shared" si="1452"/>
        <v>0</v>
      </c>
      <c r="J9320">
        <f t="shared" si="1453"/>
        <v>0</v>
      </c>
      <c r="K9320">
        <f t="shared" si="1457"/>
        <v>0</v>
      </c>
      <c r="L9320">
        <f t="shared" si="1454"/>
        <v>0</v>
      </c>
      <c r="M9320" s="66" t="str">
        <f t="shared" si="1460"/>
        <v xml:space="preserve"> </v>
      </c>
    </row>
    <row r="9321" spans="1:13" x14ac:dyDescent="0.25">
      <c r="A9321" s="25">
        <f t="shared" si="1458"/>
        <v>9321</v>
      </c>
      <c r="B9321" s="35">
        <f>+INDEX(Исходные_данные!A:Z,A9321+$X$32-1,$X$30)</f>
        <v>0</v>
      </c>
      <c r="C9321" s="25">
        <f>+IFERROR(_xlfn.NUMBERVALUE(INDEX(Исходные_данные!A:Z,A9321+$X$32-1,$X$31),"."),0)</f>
        <v>0</v>
      </c>
      <c r="D9321" s="51"/>
      <c r="E9321" s="3">
        <f t="shared" si="1455"/>
        <v>1289.4580000000001</v>
      </c>
      <c r="F9321" s="3">
        <f t="shared" si="1456"/>
        <v>1289.4574600000001</v>
      </c>
      <c r="G9321" s="8">
        <f t="shared" si="1459"/>
        <v>0</v>
      </c>
      <c r="H9321" s="7">
        <f t="shared" si="1451"/>
        <v>0</v>
      </c>
      <c r="I9321" s="7">
        <f t="shared" si="1452"/>
        <v>0</v>
      </c>
      <c r="J9321">
        <f t="shared" si="1453"/>
        <v>0</v>
      </c>
      <c r="K9321">
        <f t="shared" si="1457"/>
        <v>0</v>
      </c>
      <c r="L9321">
        <f t="shared" si="1454"/>
        <v>0</v>
      </c>
      <c r="M9321" s="66" t="str">
        <f t="shared" si="1460"/>
        <v xml:space="preserve"> </v>
      </c>
    </row>
    <row r="9322" spans="1:13" x14ac:dyDescent="0.25">
      <c r="A9322" s="25">
        <f t="shared" si="1458"/>
        <v>9322</v>
      </c>
      <c r="B9322" s="35">
        <f>+INDEX(Исходные_данные!A:Z,A9322+$X$32-1,$X$30)</f>
        <v>0</v>
      </c>
      <c r="C9322" s="25">
        <f>+IFERROR(_xlfn.NUMBERVALUE(INDEX(Исходные_данные!A:Z,A9322+$X$32-1,$X$31),"."),0)</f>
        <v>0</v>
      </c>
      <c r="D9322" s="51"/>
      <c r="E9322" s="3">
        <f t="shared" si="1455"/>
        <v>1289.4580000000001</v>
      </c>
      <c r="F9322" s="3">
        <f t="shared" si="1456"/>
        <v>1289.4574600000001</v>
      </c>
      <c r="G9322" s="8">
        <f t="shared" si="1459"/>
        <v>0</v>
      </c>
      <c r="H9322" s="7">
        <f t="shared" si="1451"/>
        <v>0</v>
      </c>
      <c r="I9322" s="7">
        <f t="shared" si="1452"/>
        <v>0</v>
      </c>
      <c r="J9322">
        <f t="shared" si="1453"/>
        <v>0</v>
      </c>
      <c r="K9322">
        <f t="shared" si="1457"/>
        <v>0</v>
      </c>
      <c r="L9322">
        <f t="shared" si="1454"/>
        <v>0</v>
      </c>
      <c r="M9322" s="66" t="str">
        <f t="shared" si="1460"/>
        <v xml:space="preserve"> </v>
      </c>
    </row>
    <row r="9323" spans="1:13" x14ac:dyDescent="0.25">
      <c r="A9323" s="25">
        <f t="shared" si="1458"/>
        <v>9323</v>
      </c>
      <c r="B9323" s="35">
        <f>+INDEX(Исходные_данные!A:Z,A9323+$X$32-1,$X$30)</f>
        <v>0</v>
      </c>
      <c r="C9323" s="25">
        <f>+IFERROR(_xlfn.NUMBERVALUE(INDEX(Исходные_данные!A:Z,A9323+$X$32-1,$X$31),"."),0)</f>
        <v>0</v>
      </c>
      <c r="D9323" s="51"/>
      <c r="E9323" s="3">
        <f t="shared" si="1455"/>
        <v>1289.4580000000001</v>
      </c>
      <c r="F9323" s="3">
        <f t="shared" si="1456"/>
        <v>1289.4574600000001</v>
      </c>
      <c r="G9323" s="8">
        <f t="shared" si="1459"/>
        <v>0</v>
      </c>
      <c r="H9323" s="7">
        <f t="shared" si="1451"/>
        <v>0</v>
      </c>
      <c r="I9323" s="7">
        <f t="shared" si="1452"/>
        <v>0</v>
      </c>
      <c r="J9323">
        <f t="shared" si="1453"/>
        <v>0</v>
      </c>
      <c r="K9323">
        <f t="shared" si="1457"/>
        <v>0</v>
      </c>
      <c r="L9323">
        <f t="shared" si="1454"/>
        <v>0</v>
      </c>
      <c r="M9323" s="66" t="str">
        <f t="shared" si="1460"/>
        <v xml:space="preserve"> </v>
      </c>
    </row>
    <row r="9324" spans="1:13" x14ac:dyDescent="0.25">
      <c r="A9324" s="25">
        <f t="shared" si="1458"/>
        <v>9324</v>
      </c>
      <c r="B9324" s="35">
        <f>+INDEX(Исходные_данные!A:Z,A9324+$X$32-1,$X$30)</f>
        <v>0</v>
      </c>
      <c r="C9324" s="25">
        <f>+IFERROR(_xlfn.NUMBERVALUE(INDEX(Исходные_данные!A:Z,A9324+$X$32-1,$X$31),"."),0)</f>
        <v>0</v>
      </c>
      <c r="D9324" s="51"/>
      <c r="E9324" s="3">
        <f t="shared" si="1455"/>
        <v>1289.4580000000001</v>
      </c>
      <c r="F9324" s="3">
        <f t="shared" si="1456"/>
        <v>1289.4574600000001</v>
      </c>
      <c r="G9324" s="8">
        <f t="shared" si="1459"/>
        <v>0</v>
      </c>
      <c r="H9324" s="7">
        <f t="shared" si="1451"/>
        <v>0</v>
      </c>
      <c r="I9324" s="7">
        <f t="shared" si="1452"/>
        <v>0</v>
      </c>
      <c r="J9324">
        <f t="shared" si="1453"/>
        <v>0</v>
      </c>
      <c r="K9324">
        <f t="shared" si="1457"/>
        <v>0</v>
      </c>
      <c r="L9324">
        <f t="shared" si="1454"/>
        <v>0</v>
      </c>
      <c r="M9324" s="66" t="str">
        <f t="shared" si="1460"/>
        <v xml:space="preserve"> </v>
      </c>
    </row>
    <row r="9325" spans="1:13" x14ac:dyDescent="0.25">
      <c r="A9325" s="25">
        <f t="shared" si="1458"/>
        <v>9325</v>
      </c>
      <c r="B9325" s="35">
        <f>+INDEX(Исходные_данные!A:Z,A9325+$X$32-1,$X$30)</f>
        <v>0</v>
      </c>
      <c r="C9325" s="25">
        <f>+IFERROR(_xlfn.NUMBERVALUE(INDEX(Исходные_данные!A:Z,A9325+$X$32-1,$X$31),"."),0)</f>
        <v>0</v>
      </c>
      <c r="D9325" s="51"/>
      <c r="E9325" s="3">
        <f t="shared" si="1455"/>
        <v>1289.4580000000001</v>
      </c>
      <c r="F9325" s="3">
        <f t="shared" si="1456"/>
        <v>1289.4574600000001</v>
      </c>
      <c r="G9325" s="8">
        <f t="shared" si="1459"/>
        <v>0</v>
      </c>
      <c r="H9325" s="7">
        <f t="shared" si="1451"/>
        <v>0</v>
      </c>
      <c r="I9325" s="7">
        <f t="shared" si="1452"/>
        <v>0</v>
      </c>
      <c r="J9325">
        <f t="shared" si="1453"/>
        <v>0</v>
      </c>
      <c r="K9325">
        <f t="shared" si="1457"/>
        <v>0</v>
      </c>
      <c r="L9325">
        <f t="shared" si="1454"/>
        <v>0</v>
      </c>
      <c r="M9325" s="66" t="str">
        <f t="shared" si="1460"/>
        <v xml:space="preserve"> </v>
      </c>
    </row>
    <row r="9326" spans="1:13" x14ac:dyDescent="0.25">
      <c r="A9326" s="25">
        <f t="shared" si="1458"/>
        <v>9326</v>
      </c>
      <c r="B9326" s="35">
        <f>+INDEX(Исходные_данные!A:Z,A9326+$X$32-1,$X$30)</f>
        <v>0</v>
      </c>
      <c r="C9326" s="25">
        <f>+IFERROR(_xlfn.NUMBERVALUE(INDEX(Исходные_данные!A:Z,A9326+$X$32-1,$X$31),"."),0)</f>
        <v>0</v>
      </c>
      <c r="D9326" s="51"/>
      <c r="E9326" s="3">
        <f t="shared" si="1455"/>
        <v>1289.4580000000001</v>
      </c>
      <c r="F9326" s="3">
        <f t="shared" si="1456"/>
        <v>1289.4574600000001</v>
      </c>
      <c r="G9326" s="8">
        <f t="shared" si="1459"/>
        <v>0</v>
      </c>
      <c r="H9326" s="7">
        <f t="shared" si="1451"/>
        <v>0</v>
      </c>
      <c r="I9326" s="7">
        <f t="shared" si="1452"/>
        <v>0</v>
      </c>
      <c r="J9326">
        <f t="shared" si="1453"/>
        <v>0</v>
      </c>
      <c r="K9326">
        <f t="shared" si="1457"/>
        <v>0</v>
      </c>
      <c r="L9326">
        <f t="shared" si="1454"/>
        <v>0</v>
      </c>
      <c r="M9326" s="66" t="str">
        <f t="shared" si="1460"/>
        <v xml:space="preserve"> </v>
      </c>
    </row>
    <row r="9327" spans="1:13" x14ac:dyDescent="0.25">
      <c r="A9327" s="25">
        <f t="shared" si="1458"/>
        <v>9327</v>
      </c>
      <c r="B9327" s="35">
        <f>+INDEX(Исходные_данные!A:Z,A9327+$X$32-1,$X$30)</f>
        <v>0</v>
      </c>
      <c r="C9327" s="25">
        <f>+IFERROR(_xlfn.NUMBERVALUE(INDEX(Исходные_данные!A:Z,A9327+$X$32-1,$X$31),"."),0)</f>
        <v>0</v>
      </c>
      <c r="D9327" s="51"/>
      <c r="E9327" s="3">
        <f t="shared" si="1455"/>
        <v>1289.4580000000001</v>
      </c>
      <c r="F9327" s="3">
        <f t="shared" si="1456"/>
        <v>1289.4574600000001</v>
      </c>
      <c r="G9327" s="8">
        <f t="shared" si="1459"/>
        <v>0</v>
      </c>
      <c r="H9327" s="7">
        <f t="shared" si="1451"/>
        <v>0</v>
      </c>
      <c r="I9327" s="7">
        <f t="shared" si="1452"/>
        <v>0</v>
      </c>
      <c r="J9327">
        <f t="shared" si="1453"/>
        <v>0</v>
      </c>
      <c r="K9327">
        <f t="shared" si="1457"/>
        <v>0</v>
      </c>
      <c r="L9327">
        <f t="shared" si="1454"/>
        <v>0</v>
      </c>
      <c r="M9327" s="66" t="str">
        <f t="shared" si="1460"/>
        <v xml:space="preserve"> </v>
      </c>
    </row>
    <row r="9328" spans="1:13" x14ac:dyDescent="0.25">
      <c r="A9328" s="25">
        <f t="shared" si="1458"/>
        <v>9328</v>
      </c>
      <c r="B9328" s="35">
        <f>+INDEX(Исходные_данные!A:Z,A9328+$X$32-1,$X$30)</f>
        <v>0</v>
      </c>
      <c r="C9328" s="25">
        <f>+IFERROR(_xlfn.NUMBERVALUE(INDEX(Исходные_данные!A:Z,A9328+$X$32-1,$X$31),"."),0)</f>
        <v>0</v>
      </c>
      <c r="D9328" s="51"/>
      <c r="E9328" s="3">
        <f t="shared" si="1455"/>
        <v>1289.4580000000001</v>
      </c>
      <c r="F9328" s="3">
        <f t="shared" si="1456"/>
        <v>1289.4574600000001</v>
      </c>
      <c r="G9328" s="8">
        <f t="shared" si="1459"/>
        <v>0</v>
      </c>
      <c r="H9328" s="7">
        <f t="shared" si="1451"/>
        <v>0</v>
      </c>
      <c r="I9328" s="7">
        <f t="shared" si="1452"/>
        <v>0</v>
      </c>
      <c r="J9328">
        <f t="shared" si="1453"/>
        <v>0</v>
      </c>
      <c r="K9328">
        <f t="shared" si="1457"/>
        <v>0</v>
      </c>
      <c r="L9328">
        <f t="shared" si="1454"/>
        <v>0</v>
      </c>
      <c r="M9328" s="66" t="str">
        <f t="shared" si="1460"/>
        <v xml:space="preserve"> </v>
      </c>
    </row>
    <row r="9329" spans="1:13" x14ac:dyDescent="0.25">
      <c r="A9329" s="25">
        <f t="shared" si="1458"/>
        <v>9329</v>
      </c>
      <c r="B9329" s="35">
        <f>+INDEX(Исходные_данные!A:Z,A9329+$X$32-1,$X$30)</f>
        <v>0</v>
      </c>
      <c r="C9329" s="25">
        <f>+IFERROR(_xlfn.NUMBERVALUE(INDEX(Исходные_данные!A:Z,A9329+$X$32-1,$X$31),"."),0)</f>
        <v>0</v>
      </c>
      <c r="D9329" s="51"/>
      <c r="E9329" s="3">
        <f t="shared" si="1455"/>
        <v>1289.4580000000001</v>
      </c>
      <c r="F9329" s="3">
        <f t="shared" si="1456"/>
        <v>1289.4574600000001</v>
      </c>
      <c r="G9329" s="8">
        <f t="shared" si="1459"/>
        <v>0</v>
      </c>
      <c r="H9329" s="7">
        <f t="shared" si="1451"/>
        <v>0</v>
      </c>
      <c r="I9329" s="7">
        <f t="shared" si="1452"/>
        <v>0</v>
      </c>
      <c r="J9329">
        <f t="shared" si="1453"/>
        <v>0</v>
      </c>
      <c r="K9329">
        <f t="shared" si="1457"/>
        <v>0</v>
      </c>
      <c r="L9329">
        <f t="shared" si="1454"/>
        <v>0</v>
      </c>
      <c r="M9329" s="66" t="str">
        <f t="shared" si="1460"/>
        <v xml:space="preserve"> </v>
      </c>
    </row>
    <row r="9330" spans="1:13" x14ac:dyDescent="0.25">
      <c r="A9330" s="25">
        <f t="shared" si="1458"/>
        <v>9330</v>
      </c>
      <c r="B9330" s="35">
        <f>+INDEX(Исходные_данные!A:Z,A9330+$X$32-1,$X$30)</f>
        <v>0</v>
      </c>
      <c r="C9330" s="25">
        <f>+IFERROR(_xlfn.NUMBERVALUE(INDEX(Исходные_данные!A:Z,A9330+$X$32-1,$X$31),"."),0)</f>
        <v>0</v>
      </c>
      <c r="D9330" s="51"/>
      <c r="E9330" s="3">
        <f t="shared" si="1455"/>
        <v>1289.4580000000001</v>
      </c>
      <c r="F9330" s="3">
        <f t="shared" si="1456"/>
        <v>1289.4574600000001</v>
      </c>
      <c r="G9330" s="8">
        <f t="shared" si="1459"/>
        <v>0</v>
      </c>
      <c r="H9330" s="7">
        <f t="shared" si="1451"/>
        <v>0</v>
      </c>
      <c r="I9330" s="7">
        <f t="shared" si="1452"/>
        <v>0</v>
      </c>
      <c r="J9330">
        <f t="shared" si="1453"/>
        <v>0</v>
      </c>
      <c r="K9330">
        <f t="shared" si="1457"/>
        <v>0</v>
      </c>
      <c r="L9330">
        <f t="shared" si="1454"/>
        <v>0</v>
      </c>
      <c r="M9330" s="66" t="str">
        <f t="shared" si="1460"/>
        <v xml:space="preserve"> </v>
      </c>
    </row>
    <row r="9331" spans="1:13" x14ac:dyDescent="0.25">
      <c r="A9331" s="25">
        <f t="shared" si="1458"/>
        <v>9331</v>
      </c>
      <c r="B9331" s="35">
        <f>+INDEX(Исходные_данные!A:Z,A9331+$X$32-1,$X$30)</f>
        <v>0</v>
      </c>
      <c r="C9331" s="25">
        <f>+IFERROR(_xlfn.NUMBERVALUE(INDEX(Исходные_данные!A:Z,A9331+$X$32-1,$X$31),"."),0)</f>
        <v>0</v>
      </c>
      <c r="D9331" s="51"/>
      <c r="E9331" s="3">
        <f t="shared" si="1455"/>
        <v>1289.4580000000001</v>
      </c>
      <c r="F9331" s="3">
        <f t="shared" si="1456"/>
        <v>1289.4574600000001</v>
      </c>
      <c r="G9331" s="8">
        <f t="shared" si="1459"/>
        <v>0</v>
      </c>
      <c r="H9331" s="7">
        <f t="shared" si="1451"/>
        <v>0</v>
      </c>
      <c r="I9331" s="7">
        <f t="shared" si="1452"/>
        <v>0</v>
      </c>
      <c r="J9331">
        <f t="shared" si="1453"/>
        <v>0</v>
      </c>
      <c r="K9331">
        <f t="shared" si="1457"/>
        <v>0</v>
      </c>
      <c r="L9331">
        <f t="shared" si="1454"/>
        <v>0</v>
      </c>
      <c r="M9331" s="66" t="str">
        <f t="shared" si="1460"/>
        <v xml:space="preserve"> </v>
      </c>
    </row>
    <row r="9332" spans="1:13" x14ac:dyDescent="0.25">
      <c r="A9332" s="25">
        <f t="shared" si="1458"/>
        <v>9332</v>
      </c>
      <c r="B9332" s="35">
        <f>+INDEX(Исходные_данные!A:Z,A9332+$X$32-1,$X$30)</f>
        <v>0</v>
      </c>
      <c r="C9332" s="25">
        <f>+IFERROR(_xlfn.NUMBERVALUE(INDEX(Исходные_данные!A:Z,A9332+$X$32-1,$X$31),"."),0)</f>
        <v>0</v>
      </c>
      <c r="D9332" s="51"/>
      <c r="E9332" s="3">
        <f t="shared" si="1455"/>
        <v>1289.4580000000001</v>
      </c>
      <c r="F9332" s="3">
        <f t="shared" si="1456"/>
        <v>1289.4574600000001</v>
      </c>
      <c r="G9332" s="8">
        <f t="shared" si="1459"/>
        <v>0</v>
      </c>
      <c r="H9332" s="7">
        <f t="shared" si="1451"/>
        <v>0</v>
      </c>
      <c r="I9332" s="7">
        <f t="shared" si="1452"/>
        <v>0</v>
      </c>
      <c r="J9332">
        <f t="shared" si="1453"/>
        <v>0</v>
      </c>
      <c r="K9332">
        <f t="shared" si="1457"/>
        <v>0</v>
      </c>
      <c r="L9332">
        <f t="shared" si="1454"/>
        <v>0</v>
      </c>
      <c r="M9332" s="66" t="str">
        <f t="shared" si="1460"/>
        <v xml:space="preserve"> </v>
      </c>
    </row>
    <row r="9333" spans="1:13" x14ac:dyDescent="0.25">
      <c r="A9333" s="25">
        <f t="shared" si="1458"/>
        <v>9333</v>
      </c>
      <c r="B9333" s="35">
        <f>+INDEX(Исходные_данные!A:Z,A9333+$X$32-1,$X$30)</f>
        <v>0</v>
      </c>
      <c r="C9333" s="25">
        <f>+IFERROR(_xlfn.NUMBERVALUE(INDEX(Исходные_данные!A:Z,A9333+$X$32-1,$X$31),"."),0)</f>
        <v>0</v>
      </c>
      <c r="D9333" s="51"/>
      <c r="E9333" s="3">
        <f t="shared" si="1455"/>
        <v>1289.4580000000001</v>
      </c>
      <c r="F9333" s="3">
        <f t="shared" si="1456"/>
        <v>1289.4574600000001</v>
      </c>
      <c r="G9333" s="8">
        <f t="shared" si="1459"/>
        <v>0</v>
      </c>
      <c r="H9333" s="7">
        <f t="shared" si="1451"/>
        <v>0</v>
      </c>
      <c r="I9333" s="7">
        <f t="shared" si="1452"/>
        <v>0</v>
      </c>
      <c r="J9333">
        <f t="shared" si="1453"/>
        <v>0</v>
      </c>
      <c r="K9333">
        <f t="shared" si="1457"/>
        <v>0</v>
      </c>
      <c r="L9333">
        <f t="shared" si="1454"/>
        <v>0</v>
      </c>
      <c r="M9333" s="66" t="str">
        <f t="shared" si="1460"/>
        <v xml:space="preserve"> </v>
      </c>
    </row>
    <row r="9334" spans="1:13" x14ac:dyDescent="0.25">
      <c r="A9334" s="25">
        <f t="shared" si="1458"/>
        <v>9334</v>
      </c>
      <c r="B9334" s="35">
        <f>+INDEX(Исходные_данные!A:Z,A9334+$X$32-1,$X$30)</f>
        <v>0</v>
      </c>
      <c r="C9334" s="25">
        <f>+IFERROR(_xlfn.NUMBERVALUE(INDEX(Исходные_данные!A:Z,A9334+$X$32-1,$X$31),"."),0)</f>
        <v>0</v>
      </c>
      <c r="D9334" s="51"/>
      <c r="E9334" s="3">
        <f t="shared" si="1455"/>
        <v>1289.4580000000001</v>
      </c>
      <c r="F9334" s="3">
        <f t="shared" si="1456"/>
        <v>1289.4574600000001</v>
      </c>
      <c r="G9334" s="8">
        <f t="shared" si="1459"/>
        <v>0</v>
      </c>
      <c r="H9334" s="7">
        <f t="shared" si="1451"/>
        <v>0</v>
      </c>
      <c r="I9334" s="7">
        <f t="shared" si="1452"/>
        <v>0</v>
      </c>
      <c r="J9334">
        <f t="shared" si="1453"/>
        <v>0</v>
      </c>
      <c r="K9334">
        <f t="shared" si="1457"/>
        <v>0</v>
      </c>
      <c r="L9334">
        <f t="shared" si="1454"/>
        <v>0</v>
      </c>
      <c r="M9334" s="66" t="str">
        <f t="shared" si="1460"/>
        <v xml:space="preserve"> </v>
      </c>
    </row>
    <row r="9335" spans="1:13" x14ac:dyDescent="0.25">
      <c r="A9335" s="25">
        <f t="shared" si="1458"/>
        <v>9335</v>
      </c>
      <c r="B9335" s="35">
        <f>+INDEX(Исходные_данные!A:Z,A9335+$X$32-1,$X$30)</f>
        <v>0</v>
      </c>
      <c r="C9335" s="25">
        <f>+IFERROR(_xlfn.NUMBERVALUE(INDEX(Исходные_данные!A:Z,A9335+$X$32-1,$X$31),"."),0)</f>
        <v>0</v>
      </c>
      <c r="D9335" s="51"/>
      <c r="E9335" s="3">
        <f t="shared" si="1455"/>
        <v>1289.4580000000001</v>
      </c>
      <c r="F9335" s="3">
        <f t="shared" si="1456"/>
        <v>1289.4574600000001</v>
      </c>
      <c r="G9335" s="8">
        <f t="shared" si="1459"/>
        <v>0</v>
      </c>
      <c r="H9335" s="7">
        <f t="shared" si="1451"/>
        <v>0</v>
      </c>
      <c r="I9335" s="7">
        <f t="shared" si="1452"/>
        <v>0</v>
      </c>
      <c r="J9335">
        <f t="shared" si="1453"/>
        <v>0</v>
      </c>
      <c r="K9335">
        <f t="shared" si="1457"/>
        <v>0</v>
      </c>
      <c r="L9335">
        <f t="shared" si="1454"/>
        <v>0</v>
      </c>
      <c r="M9335" s="66" t="str">
        <f t="shared" si="1460"/>
        <v xml:space="preserve"> </v>
      </c>
    </row>
    <row r="9336" spans="1:13" x14ac:dyDescent="0.25">
      <c r="A9336" s="25">
        <f t="shared" si="1458"/>
        <v>9336</v>
      </c>
      <c r="B9336" s="35">
        <f>+INDEX(Исходные_данные!A:Z,A9336+$X$32-1,$X$30)</f>
        <v>0</v>
      </c>
      <c r="C9336" s="25">
        <f>+IFERROR(_xlfn.NUMBERVALUE(INDEX(Исходные_данные!A:Z,A9336+$X$32-1,$X$31),"."),0)</f>
        <v>0</v>
      </c>
      <c r="D9336" s="51"/>
      <c r="E9336" s="3">
        <f t="shared" si="1455"/>
        <v>1289.4580000000001</v>
      </c>
      <c r="F9336" s="3">
        <f t="shared" si="1456"/>
        <v>1289.4574600000001</v>
      </c>
      <c r="G9336" s="8">
        <f t="shared" si="1459"/>
        <v>0</v>
      </c>
      <c r="H9336" s="7">
        <f t="shared" si="1451"/>
        <v>0</v>
      </c>
      <c r="I9336" s="7">
        <f t="shared" si="1452"/>
        <v>0</v>
      </c>
      <c r="J9336">
        <f t="shared" si="1453"/>
        <v>0</v>
      </c>
      <c r="K9336">
        <f t="shared" si="1457"/>
        <v>0</v>
      </c>
      <c r="L9336">
        <f t="shared" si="1454"/>
        <v>0</v>
      </c>
      <c r="M9336" s="66" t="str">
        <f t="shared" si="1460"/>
        <v xml:space="preserve"> </v>
      </c>
    </row>
    <row r="9337" spans="1:13" x14ac:dyDescent="0.25">
      <c r="A9337" s="25">
        <f t="shared" si="1458"/>
        <v>9337</v>
      </c>
      <c r="B9337" s="35">
        <f>+INDEX(Исходные_данные!A:Z,A9337+$X$32-1,$X$30)</f>
        <v>0</v>
      </c>
      <c r="C9337" s="25">
        <f>+IFERROR(_xlfn.NUMBERVALUE(INDEX(Исходные_данные!A:Z,A9337+$X$32-1,$X$31),"."),0)</f>
        <v>0</v>
      </c>
      <c r="D9337" s="51"/>
      <c r="E9337" s="3">
        <f t="shared" si="1455"/>
        <v>1289.4580000000001</v>
      </c>
      <c r="F9337" s="3">
        <f t="shared" si="1456"/>
        <v>1289.4574600000001</v>
      </c>
      <c r="G9337" s="8">
        <f t="shared" si="1459"/>
        <v>0</v>
      </c>
      <c r="H9337" s="7">
        <f t="shared" si="1451"/>
        <v>0</v>
      </c>
      <c r="I9337" s="7">
        <f t="shared" si="1452"/>
        <v>0</v>
      </c>
      <c r="J9337">
        <f t="shared" si="1453"/>
        <v>0</v>
      </c>
      <c r="K9337">
        <f t="shared" si="1457"/>
        <v>0</v>
      </c>
      <c r="L9337">
        <f t="shared" si="1454"/>
        <v>0</v>
      </c>
      <c r="M9337" s="66" t="str">
        <f t="shared" si="1460"/>
        <v xml:space="preserve"> </v>
      </c>
    </row>
    <row r="9338" spans="1:13" x14ac:dyDescent="0.25">
      <c r="A9338" s="25">
        <f t="shared" si="1458"/>
        <v>9338</v>
      </c>
      <c r="B9338" s="35">
        <f>+INDEX(Исходные_данные!A:Z,A9338+$X$32-1,$X$30)</f>
        <v>0</v>
      </c>
      <c r="C9338" s="25">
        <f>+IFERROR(_xlfn.NUMBERVALUE(INDEX(Исходные_данные!A:Z,A9338+$X$32-1,$X$31),"."),0)</f>
        <v>0</v>
      </c>
      <c r="D9338" s="51"/>
      <c r="E9338" s="3">
        <f t="shared" si="1455"/>
        <v>1289.4580000000001</v>
      </c>
      <c r="F9338" s="3">
        <f t="shared" si="1456"/>
        <v>1289.4574600000001</v>
      </c>
      <c r="G9338" s="8">
        <f t="shared" si="1459"/>
        <v>0</v>
      </c>
      <c r="H9338" s="7">
        <f t="shared" si="1451"/>
        <v>0</v>
      </c>
      <c r="I9338" s="7">
        <f t="shared" si="1452"/>
        <v>0</v>
      </c>
      <c r="J9338">
        <f t="shared" si="1453"/>
        <v>0</v>
      </c>
      <c r="K9338">
        <f t="shared" si="1457"/>
        <v>0</v>
      </c>
      <c r="L9338">
        <f t="shared" si="1454"/>
        <v>0</v>
      </c>
      <c r="M9338" s="66" t="str">
        <f t="shared" si="1460"/>
        <v xml:space="preserve"> </v>
      </c>
    </row>
    <row r="9339" spans="1:13" x14ac:dyDescent="0.25">
      <c r="A9339" s="25">
        <f t="shared" si="1458"/>
        <v>9339</v>
      </c>
      <c r="B9339" s="35">
        <f>+INDEX(Исходные_данные!A:Z,A9339+$X$32-1,$X$30)</f>
        <v>0</v>
      </c>
      <c r="C9339" s="25">
        <f>+IFERROR(_xlfn.NUMBERVALUE(INDEX(Исходные_данные!A:Z,A9339+$X$32-1,$X$31),"."),0)</f>
        <v>0</v>
      </c>
      <c r="D9339" s="51"/>
      <c r="E9339" s="3">
        <f t="shared" si="1455"/>
        <v>1289.4580000000001</v>
      </c>
      <c r="F9339" s="3">
        <f t="shared" si="1456"/>
        <v>1289.4574600000001</v>
      </c>
      <c r="G9339" s="8">
        <f t="shared" si="1459"/>
        <v>0</v>
      </c>
      <c r="H9339" s="7">
        <f t="shared" si="1451"/>
        <v>0</v>
      </c>
      <c r="I9339" s="7">
        <f t="shared" si="1452"/>
        <v>0</v>
      </c>
      <c r="J9339">
        <f t="shared" si="1453"/>
        <v>0</v>
      </c>
      <c r="K9339">
        <f t="shared" si="1457"/>
        <v>0</v>
      </c>
      <c r="L9339">
        <f t="shared" si="1454"/>
        <v>0</v>
      </c>
      <c r="M9339" s="66" t="str">
        <f t="shared" si="1460"/>
        <v xml:space="preserve"> </v>
      </c>
    </row>
    <row r="9340" spans="1:13" x14ac:dyDescent="0.25">
      <c r="A9340" s="25">
        <f t="shared" si="1458"/>
        <v>9340</v>
      </c>
      <c r="B9340" s="35">
        <f>+INDEX(Исходные_данные!A:Z,A9340+$X$32-1,$X$30)</f>
        <v>0</v>
      </c>
      <c r="C9340" s="25">
        <f>+IFERROR(_xlfn.NUMBERVALUE(INDEX(Исходные_данные!A:Z,A9340+$X$32-1,$X$31),"."),0)</f>
        <v>0</v>
      </c>
      <c r="D9340" s="51"/>
      <c r="E9340" s="3">
        <f t="shared" si="1455"/>
        <v>1289.4580000000001</v>
      </c>
      <c r="F9340" s="3">
        <f t="shared" si="1456"/>
        <v>1289.4574600000001</v>
      </c>
      <c r="G9340" s="8">
        <f t="shared" si="1459"/>
        <v>0</v>
      </c>
      <c r="H9340" s="7">
        <f t="shared" si="1451"/>
        <v>0</v>
      </c>
      <c r="I9340" s="7">
        <f t="shared" si="1452"/>
        <v>0</v>
      </c>
      <c r="J9340">
        <f t="shared" si="1453"/>
        <v>0</v>
      </c>
      <c r="K9340">
        <f t="shared" si="1457"/>
        <v>0</v>
      </c>
      <c r="L9340">
        <f t="shared" si="1454"/>
        <v>0</v>
      </c>
      <c r="M9340" s="66" t="str">
        <f t="shared" si="1460"/>
        <v xml:space="preserve"> </v>
      </c>
    </row>
    <row r="9341" spans="1:13" x14ac:dyDescent="0.25">
      <c r="A9341" s="25">
        <f t="shared" si="1458"/>
        <v>9341</v>
      </c>
      <c r="B9341" s="35">
        <f>+INDEX(Исходные_данные!A:Z,A9341+$X$32-1,$X$30)</f>
        <v>0</v>
      </c>
      <c r="C9341" s="25">
        <f>+IFERROR(_xlfn.NUMBERVALUE(INDEX(Исходные_данные!A:Z,A9341+$X$32-1,$X$31),"."),0)</f>
        <v>0</v>
      </c>
      <c r="D9341" s="51"/>
      <c r="E9341" s="3">
        <f t="shared" si="1455"/>
        <v>1289.4580000000001</v>
      </c>
      <c r="F9341" s="3">
        <f t="shared" si="1456"/>
        <v>1289.4574600000001</v>
      </c>
      <c r="G9341" s="8">
        <f t="shared" si="1459"/>
        <v>0</v>
      </c>
      <c r="H9341" s="7">
        <f t="shared" si="1451"/>
        <v>0</v>
      </c>
      <c r="I9341" s="7">
        <f t="shared" si="1452"/>
        <v>0</v>
      </c>
      <c r="J9341">
        <f t="shared" si="1453"/>
        <v>0</v>
      </c>
      <c r="K9341">
        <f t="shared" si="1457"/>
        <v>0</v>
      </c>
      <c r="L9341">
        <f t="shared" si="1454"/>
        <v>0</v>
      </c>
      <c r="M9341" s="66" t="str">
        <f t="shared" si="1460"/>
        <v xml:space="preserve"> </v>
      </c>
    </row>
    <row r="9342" spans="1:13" x14ac:dyDescent="0.25">
      <c r="A9342" s="25">
        <f t="shared" si="1458"/>
        <v>9342</v>
      </c>
      <c r="B9342" s="35">
        <f>+INDEX(Исходные_данные!A:Z,A9342+$X$32-1,$X$30)</f>
        <v>0</v>
      </c>
      <c r="C9342" s="25">
        <f>+IFERROR(_xlfn.NUMBERVALUE(INDEX(Исходные_данные!A:Z,A9342+$X$32-1,$X$31),"."),0)</f>
        <v>0</v>
      </c>
      <c r="D9342" s="51"/>
      <c r="E9342" s="3">
        <f t="shared" si="1455"/>
        <v>1289.4580000000001</v>
      </c>
      <c r="F9342" s="3">
        <f t="shared" si="1456"/>
        <v>1289.4574600000001</v>
      </c>
      <c r="G9342" s="8">
        <f t="shared" si="1459"/>
        <v>0</v>
      </c>
      <c r="H9342" s="7">
        <f t="shared" si="1451"/>
        <v>0</v>
      </c>
      <c r="I9342" s="7">
        <f t="shared" si="1452"/>
        <v>0</v>
      </c>
      <c r="J9342">
        <f t="shared" si="1453"/>
        <v>0</v>
      </c>
      <c r="K9342">
        <f t="shared" si="1457"/>
        <v>0</v>
      </c>
      <c r="L9342">
        <f t="shared" si="1454"/>
        <v>0</v>
      </c>
      <c r="M9342" s="66" t="str">
        <f t="shared" si="1460"/>
        <v xml:space="preserve"> </v>
      </c>
    </row>
    <row r="9343" spans="1:13" x14ac:dyDescent="0.25">
      <c r="A9343" s="25">
        <f t="shared" si="1458"/>
        <v>9343</v>
      </c>
      <c r="B9343" s="35">
        <f>+INDEX(Исходные_данные!A:Z,A9343+$X$32-1,$X$30)</f>
        <v>0</v>
      </c>
      <c r="C9343" s="25">
        <f>+IFERROR(_xlfn.NUMBERVALUE(INDEX(Исходные_данные!A:Z,A9343+$X$32-1,$X$31),"."),0)</f>
        <v>0</v>
      </c>
      <c r="D9343" s="51"/>
      <c r="E9343" s="3">
        <f t="shared" si="1455"/>
        <v>1289.4580000000001</v>
      </c>
      <c r="F9343" s="3">
        <f t="shared" si="1456"/>
        <v>1289.4574600000001</v>
      </c>
      <c r="G9343" s="8">
        <f t="shared" si="1459"/>
        <v>0</v>
      </c>
      <c r="H9343" s="7">
        <f t="shared" si="1451"/>
        <v>0</v>
      </c>
      <c r="I9343" s="7">
        <f t="shared" si="1452"/>
        <v>0</v>
      </c>
      <c r="J9343">
        <f t="shared" si="1453"/>
        <v>0</v>
      </c>
      <c r="K9343">
        <f t="shared" si="1457"/>
        <v>0</v>
      </c>
      <c r="L9343">
        <f t="shared" si="1454"/>
        <v>0</v>
      </c>
      <c r="M9343" s="66" t="str">
        <f t="shared" si="1460"/>
        <v xml:space="preserve"> </v>
      </c>
    </row>
    <row r="9344" spans="1:13" x14ac:dyDescent="0.25">
      <c r="A9344" s="25">
        <f t="shared" si="1458"/>
        <v>9344</v>
      </c>
      <c r="B9344" s="35">
        <f>+INDEX(Исходные_данные!A:Z,A9344+$X$32-1,$X$30)</f>
        <v>0</v>
      </c>
      <c r="C9344" s="25">
        <f>+IFERROR(_xlfn.NUMBERVALUE(INDEX(Исходные_данные!A:Z,A9344+$X$32-1,$X$31),"."),0)</f>
        <v>0</v>
      </c>
      <c r="D9344" s="51"/>
      <c r="E9344" s="3">
        <f t="shared" si="1455"/>
        <v>1289.4580000000001</v>
      </c>
      <c r="F9344" s="3">
        <f t="shared" si="1456"/>
        <v>1289.4574600000001</v>
      </c>
      <c r="G9344" s="8">
        <f t="shared" si="1459"/>
        <v>0</v>
      </c>
      <c r="H9344" s="7">
        <f t="shared" si="1451"/>
        <v>0</v>
      </c>
      <c r="I9344" s="7">
        <f t="shared" si="1452"/>
        <v>0</v>
      </c>
      <c r="J9344">
        <f t="shared" si="1453"/>
        <v>0</v>
      </c>
      <c r="K9344">
        <f t="shared" si="1457"/>
        <v>0</v>
      </c>
      <c r="L9344">
        <f t="shared" si="1454"/>
        <v>0</v>
      </c>
      <c r="M9344" s="66" t="str">
        <f t="shared" si="1460"/>
        <v xml:space="preserve"> </v>
      </c>
    </row>
    <row r="9345" spans="1:13" x14ac:dyDescent="0.25">
      <c r="A9345" s="25">
        <f t="shared" si="1458"/>
        <v>9345</v>
      </c>
      <c r="B9345" s="35">
        <f>+INDEX(Исходные_данные!A:Z,A9345+$X$32-1,$X$30)</f>
        <v>0</v>
      </c>
      <c r="C9345" s="25">
        <f>+IFERROR(_xlfn.NUMBERVALUE(INDEX(Исходные_данные!A:Z,A9345+$X$32-1,$X$31),"."),0)</f>
        <v>0</v>
      </c>
      <c r="D9345" s="51"/>
      <c r="E9345" s="3">
        <f t="shared" si="1455"/>
        <v>1289.4580000000001</v>
      </c>
      <c r="F9345" s="3">
        <f t="shared" si="1456"/>
        <v>1289.4574600000001</v>
      </c>
      <c r="G9345" s="8">
        <f t="shared" si="1459"/>
        <v>0</v>
      </c>
      <c r="H9345" s="7">
        <f t="shared" ref="H9345:H9408" si="1461">IF(G9345&gt;$X$35,C9345,0)</f>
        <v>0</v>
      </c>
      <c r="I9345" s="7">
        <f t="shared" ref="I9345:I9408" si="1462">IF(AND(A9345&gt;$Q$25,A9345&lt;=$Q$25+$T$25),1,0)</f>
        <v>0</v>
      </c>
      <c r="J9345">
        <f t="shared" ref="J9345:J9408" si="1463">IF(I9345=1,IF(H9345*$W$47&lt;=$X$48,H9345*$W$47,0),0)</f>
        <v>0</v>
      </c>
      <c r="K9345">
        <f t="shared" si="1457"/>
        <v>0</v>
      </c>
      <c r="L9345">
        <f t="shared" ref="L9345:L9408" si="1464">+IF(I9345=1,IF(H9345*$W$47&lt;=$X$48,0,$X$48),0)</f>
        <v>0</v>
      </c>
      <c r="M9345" s="66" t="str">
        <f t="shared" si="1460"/>
        <v xml:space="preserve"> </v>
      </c>
    </row>
    <row r="9346" spans="1:13" x14ac:dyDescent="0.25">
      <c r="A9346" s="25">
        <f t="shared" si="1458"/>
        <v>9346</v>
      </c>
      <c r="B9346" s="35">
        <f>+INDEX(Исходные_данные!A:Z,A9346+$X$32-1,$X$30)</f>
        <v>0</v>
      </c>
      <c r="C9346" s="25">
        <f>+IFERROR(_xlfn.NUMBERVALUE(INDEX(Исходные_данные!A:Z,A9346+$X$32-1,$X$31),"."),0)</f>
        <v>0</v>
      </c>
      <c r="D9346" s="51"/>
      <c r="E9346" s="3">
        <f t="shared" ref="E9346:E9409" si="1465">+IFERROR(IF(_xlfn.NUMBERVALUE(B9346,".")&lt;E9345,E9345,_xlfn.NUMBERVALUE(B9346,".")),E9345)</f>
        <v>1289.4580000000001</v>
      </c>
      <c r="F9346" s="3">
        <f t="shared" ref="F9346:F9409" si="1466">(E9346-$X$45*$X$44)/IF($X$44&lt;&gt;0,ABS($X$44),1)*$X$39</f>
        <v>1289.4574600000001</v>
      </c>
      <c r="G9346" s="8">
        <f t="shared" si="1459"/>
        <v>0</v>
      </c>
      <c r="H9346" s="7">
        <f t="shared" si="1461"/>
        <v>0</v>
      </c>
      <c r="I9346" s="7">
        <f t="shared" si="1462"/>
        <v>0</v>
      </c>
      <c r="J9346">
        <f t="shared" si="1463"/>
        <v>0</v>
      </c>
      <c r="K9346">
        <f t="shared" ref="K9346:K9409" si="1467">+J9346/100</f>
        <v>0</v>
      </c>
      <c r="L9346">
        <f t="shared" si="1464"/>
        <v>0</v>
      </c>
      <c r="M9346" s="66" t="str">
        <f t="shared" si="1460"/>
        <v xml:space="preserve"> </v>
      </c>
    </row>
    <row r="9347" spans="1:13" x14ac:dyDescent="0.25">
      <c r="A9347" s="25">
        <f t="shared" ref="A9347:A9410" si="1468">+A9346+1</f>
        <v>9347</v>
      </c>
      <c r="B9347" s="35">
        <f>+INDEX(Исходные_данные!A:Z,A9347+$X$32-1,$X$30)</f>
        <v>0</v>
      </c>
      <c r="C9347" s="25">
        <f>+IFERROR(_xlfn.NUMBERVALUE(INDEX(Исходные_данные!A:Z,A9347+$X$32-1,$X$31),"."),0)</f>
        <v>0</v>
      </c>
      <c r="D9347" s="51"/>
      <c r="E9347" s="3">
        <f t="shared" si="1465"/>
        <v>1289.4580000000001</v>
      </c>
      <c r="F9347" s="3">
        <f t="shared" si="1466"/>
        <v>1289.4574600000001</v>
      </c>
      <c r="G9347" s="8">
        <f t="shared" ref="G9347:G9410" si="1469">+IF(E9347=E9346,0,_xlfn.NUMBERVALUE(C9347,".")/O$56*100)</f>
        <v>0</v>
      </c>
      <c r="H9347" s="7">
        <f t="shared" si="1461"/>
        <v>0</v>
      </c>
      <c r="I9347" s="7">
        <f t="shared" si="1462"/>
        <v>0</v>
      </c>
      <c r="J9347">
        <f t="shared" si="1463"/>
        <v>0</v>
      </c>
      <c r="K9347">
        <f t="shared" si="1467"/>
        <v>0</v>
      </c>
      <c r="L9347">
        <f t="shared" si="1464"/>
        <v>0</v>
      </c>
      <c r="M9347" s="66" t="str">
        <f t="shared" si="1460"/>
        <v xml:space="preserve"> </v>
      </c>
    </row>
    <row r="9348" spans="1:13" x14ac:dyDescent="0.25">
      <c r="A9348" s="25">
        <f t="shared" si="1468"/>
        <v>9348</v>
      </c>
      <c r="B9348" s="35">
        <f>+INDEX(Исходные_данные!A:Z,A9348+$X$32-1,$X$30)</f>
        <v>0</v>
      </c>
      <c r="C9348" s="25">
        <f>+IFERROR(_xlfn.NUMBERVALUE(INDEX(Исходные_данные!A:Z,A9348+$X$32-1,$X$31),"."),0)</f>
        <v>0</v>
      </c>
      <c r="D9348" s="51"/>
      <c r="E9348" s="3">
        <f t="shared" si="1465"/>
        <v>1289.4580000000001</v>
      </c>
      <c r="F9348" s="3">
        <f t="shared" si="1466"/>
        <v>1289.4574600000001</v>
      </c>
      <c r="G9348" s="8">
        <f t="shared" si="1469"/>
        <v>0</v>
      </c>
      <c r="H9348" s="7">
        <f t="shared" si="1461"/>
        <v>0</v>
      </c>
      <c r="I9348" s="7">
        <f t="shared" si="1462"/>
        <v>0</v>
      </c>
      <c r="J9348">
        <f t="shared" si="1463"/>
        <v>0</v>
      </c>
      <c r="K9348">
        <f t="shared" si="1467"/>
        <v>0</v>
      </c>
      <c r="L9348">
        <f t="shared" si="1464"/>
        <v>0</v>
      </c>
      <c r="M9348" s="66" t="str">
        <f t="shared" si="1460"/>
        <v xml:space="preserve"> </v>
      </c>
    </row>
    <row r="9349" spans="1:13" x14ac:dyDescent="0.25">
      <c r="A9349" s="25">
        <f t="shared" si="1468"/>
        <v>9349</v>
      </c>
      <c r="B9349" s="35">
        <f>+INDEX(Исходные_данные!A:Z,A9349+$X$32-1,$X$30)</f>
        <v>0</v>
      </c>
      <c r="C9349" s="25">
        <f>+IFERROR(_xlfn.NUMBERVALUE(INDEX(Исходные_данные!A:Z,A9349+$X$32-1,$X$31),"."),0)</f>
        <v>0</v>
      </c>
      <c r="D9349" s="51"/>
      <c r="E9349" s="3">
        <f t="shared" si="1465"/>
        <v>1289.4580000000001</v>
      </c>
      <c r="F9349" s="3">
        <f t="shared" si="1466"/>
        <v>1289.4574600000001</v>
      </c>
      <c r="G9349" s="8">
        <f t="shared" si="1469"/>
        <v>0</v>
      </c>
      <c r="H9349" s="7">
        <f t="shared" si="1461"/>
        <v>0</v>
      </c>
      <c r="I9349" s="7">
        <f t="shared" si="1462"/>
        <v>0</v>
      </c>
      <c r="J9349">
        <f t="shared" si="1463"/>
        <v>0</v>
      </c>
      <c r="K9349">
        <f t="shared" si="1467"/>
        <v>0</v>
      </c>
      <c r="L9349">
        <f t="shared" si="1464"/>
        <v>0</v>
      </c>
      <c r="M9349" s="66" t="str">
        <f t="shared" si="1460"/>
        <v xml:space="preserve"> </v>
      </c>
    </row>
    <row r="9350" spans="1:13" x14ac:dyDescent="0.25">
      <c r="A9350" s="25">
        <f t="shared" si="1468"/>
        <v>9350</v>
      </c>
      <c r="B9350" s="35">
        <f>+INDEX(Исходные_данные!A:Z,A9350+$X$32-1,$X$30)</f>
        <v>0</v>
      </c>
      <c r="C9350" s="25">
        <f>+IFERROR(_xlfn.NUMBERVALUE(INDEX(Исходные_данные!A:Z,A9350+$X$32-1,$X$31),"."),0)</f>
        <v>0</v>
      </c>
      <c r="D9350" s="51"/>
      <c r="E9350" s="3">
        <f t="shared" si="1465"/>
        <v>1289.4580000000001</v>
      </c>
      <c r="F9350" s="3">
        <f t="shared" si="1466"/>
        <v>1289.4574600000001</v>
      </c>
      <c r="G9350" s="8">
        <f t="shared" si="1469"/>
        <v>0</v>
      </c>
      <c r="H9350" s="7">
        <f t="shared" si="1461"/>
        <v>0</v>
      </c>
      <c r="I9350" s="7">
        <f t="shared" si="1462"/>
        <v>0</v>
      </c>
      <c r="J9350">
        <f t="shared" si="1463"/>
        <v>0</v>
      </c>
      <c r="K9350">
        <f t="shared" si="1467"/>
        <v>0</v>
      </c>
      <c r="L9350">
        <f t="shared" si="1464"/>
        <v>0</v>
      </c>
      <c r="M9350" s="66" t="str">
        <f t="shared" si="1460"/>
        <v xml:space="preserve"> </v>
      </c>
    </row>
    <row r="9351" spans="1:13" x14ac:dyDescent="0.25">
      <c r="A9351" s="25">
        <f t="shared" si="1468"/>
        <v>9351</v>
      </c>
      <c r="B9351" s="35">
        <f>+INDEX(Исходные_данные!A:Z,A9351+$X$32-1,$X$30)</f>
        <v>0</v>
      </c>
      <c r="C9351" s="25">
        <f>+IFERROR(_xlfn.NUMBERVALUE(INDEX(Исходные_данные!A:Z,A9351+$X$32-1,$X$31),"."),0)</f>
        <v>0</v>
      </c>
      <c r="D9351" s="51"/>
      <c r="E9351" s="3">
        <f t="shared" si="1465"/>
        <v>1289.4580000000001</v>
      </c>
      <c r="F9351" s="3">
        <f t="shared" si="1466"/>
        <v>1289.4574600000001</v>
      </c>
      <c r="G9351" s="8">
        <f t="shared" si="1469"/>
        <v>0</v>
      </c>
      <c r="H9351" s="7">
        <f t="shared" si="1461"/>
        <v>0</v>
      </c>
      <c r="I9351" s="7">
        <f t="shared" si="1462"/>
        <v>0</v>
      </c>
      <c r="J9351">
        <f t="shared" si="1463"/>
        <v>0</v>
      </c>
      <c r="K9351">
        <f t="shared" si="1467"/>
        <v>0</v>
      </c>
      <c r="L9351">
        <f t="shared" si="1464"/>
        <v>0</v>
      </c>
      <c r="M9351" s="66" t="str">
        <f t="shared" si="1460"/>
        <v xml:space="preserve"> </v>
      </c>
    </row>
    <row r="9352" spans="1:13" x14ac:dyDescent="0.25">
      <c r="A9352" s="25">
        <f t="shared" si="1468"/>
        <v>9352</v>
      </c>
      <c r="B9352" s="35">
        <f>+INDEX(Исходные_данные!A:Z,A9352+$X$32-1,$X$30)</f>
        <v>0</v>
      </c>
      <c r="C9352" s="25">
        <f>+IFERROR(_xlfn.NUMBERVALUE(INDEX(Исходные_данные!A:Z,A9352+$X$32-1,$X$31),"."),0)</f>
        <v>0</v>
      </c>
      <c r="D9352" s="51"/>
      <c r="E9352" s="3">
        <f t="shared" si="1465"/>
        <v>1289.4580000000001</v>
      </c>
      <c r="F9352" s="3">
        <f t="shared" si="1466"/>
        <v>1289.4574600000001</v>
      </c>
      <c r="G9352" s="8">
        <f t="shared" si="1469"/>
        <v>0</v>
      </c>
      <c r="H9352" s="7">
        <f t="shared" si="1461"/>
        <v>0</v>
      </c>
      <c r="I9352" s="7">
        <f t="shared" si="1462"/>
        <v>0</v>
      </c>
      <c r="J9352">
        <f t="shared" si="1463"/>
        <v>0</v>
      </c>
      <c r="K9352">
        <f t="shared" si="1467"/>
        <v>0</v>
      </c>
      <c r="L9352">
        <f t="shared" si="1464"/>
        <v>0</v>
      </c>
      <c r="M9352" s="66" t="str">
        <f t="shared" si="1460"/>
        <v xml:space="preserve"> </v>
      </c>
    </row>
    <row r="9353" spans="1:13" x14ac:dyDescent="0.25">
      <c r="A9353" s="25">
        <f t="shared" si="1468"/>
        <v>9353</v>
      </c>
      <c r="B9353" s="35">
        <f>+INDEX(Исходные_данные!A:Z,A9353+$X$32-1,$X$30)</f>
        <v>0</v>
      </c>
      <c r="C9353" s="25">
        <f>+IFERROR(_xlfn.NUMBERVALUE(INDEX(Исходные_данные!A:Z,A9353+$X$32-1,$X$31),"."),0)</f>
        <v>0</v>
      </c>
      <c r="D9353" s="51"/>
      <c r="E9353" s="3">
        <f t="shared" si="1465"/>
        <v>1289.4580000000001</v>
      </c>
      <c r="F9353" s="3">
        <f t="shared" si="1466"/>
        <v>1289.4574600000001</v>
      </c>
      <c r="G9353" s="8">
        <f t="shared" si="1469"/>
        <v>0</v>
      </c>
      <c r="H9353" s="7">
        <f t="shared" si="1461"/>
        <v>0</v>
      </c>
      <c r="I9353" s="7">
        <f t="shared" si="1462"/>
        <v>0</v>
      </c>
      <c r="J9353">
        <f t="shared" si="1463"/>
        <v>0</v>
      </c>
      <c r="K9353">
        <f t="shared" si="1467"/>
        <v>0</v>
      </c>
      <c r="L9353">
        <f t="shared" si="1464"/>
        <v>0</v>
      </c>
      <c r="M9353" s="66" t="str">
        <f t="shared" si="1460"/>
        <v xml:space="preserve"> </v>
      </c>
    </row>
    <row r="9354" spans="1:13" x14ac:dyDescent="0.25">
      <c r="A9354" s="25">
        <f t="shared" si="1468"/>
        <v>9354</v>
      </c>
      <c r="B9354" s="35">
        <f>+INDEX(Исходные_данные!A:Z,A9354+$X$32-1,$X$30)</f>
        <v>0</v>
      </c>
      <c r="C9354" s="25">
        <f>+IFERROR(_xlfn.NUMBERVALUE(INDEX(Исходные_данные!A:Z,A9354+$X$32-1,$X$31),"."),0)</f>
        <v>0</v>
      </c>
      <c r="D9354" s="51"/>
      <c r="E9354" s="3">
        <f t="shared" si="1465"/>
        <v>1289.4580000000001</v>
      </c>
      <c r="F9354" s="3">
        <f t="shared" si="1466"/>
        <v>1289.4574600000001</v>
      </c>
      <c r="G9354" s="8">
        <f t="shared" si="1469"/>
        <v>0</v>
      </c>
      <c r="H9354" s="7">
        <f t="shared" si="1461"/>
        <v>0</v>
      </c>
      <c r="I9354" s="7">
        <f t="shared" si="1462"/>
        <v>0</v>
      </c>
      <c r="J9354">
        <f t="shared" si="1463"/>
        <v>0</v>
      </c>
      <c r="K9354">
        <f t="shared" si="1467"/>
        <v>0</v>
      </c>
      <c r="L9354">
        <f t="shared" si="1464"/>
        <v>0</v>
      </c>
      <c r="M9354" s="66" t="str">
        <f t="shared" si="1460"/>
        <v xml:space="preserve"> </v>
      </c>
    </row>
    <row r="9355" spans="1:13" x14ac:dyDescent="0.25">
      <c r="A9355" s="25">
        <f t="shared" si="1468"/>
        <v>9355</v>
      </c>
      <c r="B9355" s="35">
        <f>+INDEX(Исходные_данные!A:Z,A9355+$X$32-1,$X$30)</f>
        <v>0</v>
      </c>
      <c r="C9355" s="25">
        <f>+IFERROR(_xlfn.NUMBERVALUE(INDEX(Исходные_данные!A:Z,A9355+$X$32-1,$X$31),"."),0)</f>
        <v>0</v>
      </c>
      <c r="D9355" s="51"/>
      <c r="E9355" s="3">
        <f t="shared" si="1465"/>
        <v>1289.4580000000001</v>
      </c>
      <c r="F9355" s="3">
        <f t="shared" si="1466"/>
        <v>1289.4574600000001</v>
      </c>
      <c r="G9355" s="8">
        <f t="shared" si="1469"/>
        <v>0</v>
      </c>
      <c r="H9355" s="7">
        <f t="shared" si="1461"/>
        <v>0</v>
      </c>
      <c r="I9355" s="7">
        <f t="shared" si="1462"/>
        <v>0</v>
      </c>
      <c r="J9355">
        <f t="shared" si="1463"/>
        <v>0</v>
      </c>
      <c r="K9355">
        <f t="shared" si="1467"/>
        <v>0</v>
      </c>
      <c r="L9355">
        <f t="shared" si="1464"/>
        <v>0</v>
      </c>
      <c r="M9355" s="66" t="str">
        <f t="shared" si="1460"/>
        <v xml:space="preserve"> </v>
      </c>
    </row>
    <row r="9356" spans="1:13" x14ac:dyDescent="0.25">
      <c r="A9356" s="25">
        <f t="shared" si="1468"/>
        <v>9356</v>
      </c>
      <c r="B9356" s="35">
        <f>+INDEX(Исходные_данные!A:Z,A9356+$X$32-1,$X$30)</f>
        <v>0</v>
      </c>
      <c r="C9356" s="25">
        <f>+IFERROR(_xlfn.NUMBERVALUE(INDEX(Исходные_данные!A:Z,A9356+$X$32-1,$X$31),"."),0)</f>
        <v>0</v>
      </c>
      <c r="D9356" s="51"/>
      <c r="E9356" s="3">
        <f t="shared" si="1465"/>
        <v>1289.4580000000001</v>
      </c>
      <c r="F9356" s="3">
        <f t="shared" si="1466"/>
        <v>1289.4574600000001</v>
      </c>
      <c r="G9356" s="8">
        <f t="shared" si="1469"/>
        <v>0</v>
      </c>
      <c r="H9356" s="7">
        <f t="shared" si="1461"/>
        <v>0</v>
      </c>
      <c r="I9356" s="7">
        <f t="shared" si="1462"/>
        <v>0</v>
      </c>
      <c r="J9356">
        <f t="shared" si="1463"/>
        <v>0</v>
      </c>
      <c r="K9356">
        <f t="shared" si="1467"/>
        <v>0</v>
      </c>
      <c r="L9356">
        <f t="shared" si="1464"/>
        <v>0</v>
      </c>
      <c r="M9356" s="66" t="str">
        <f t="shared" si="1460"/>
        <v xml:space="preserve"> </v>
      </c>
    </row>
    <row r="9357" spans="1:13" x14ac:dyDescent="0.25">
      <c r="A9357" s="25">
        <f t="shared" si="1468"/>
        <v>9357</v>
      </c>
      <c r="B9357" s="35">
        <f>+INDEX(Исходные_данные!A:Z,A9357+$X$32-1,$X$30)</f>
        <v>0</v>
      </c>
      <c r="C9357" s="25">
        <f>+IFERROR(_xlfn.NUMBERVALUE(INDEX(Исходные_данные!A:Z,A9357+$X$32-1,$X$31),"."),0)</f>
        <v>0</v>
      </c>
      <c r="D9357" s="51"/>
      <c r="E9357" s="3">
        <f t="shared" si="1465"/>
        <v>1289.4580000000001</v>
      </c>
      <c r="F9357" s="3">
        <f t="shared" si="1466"/>
        <v>1289.4574600000001</v>
      </c>
      <c r="G9357" s="8">
        <f t="shared" si="1469"/>
        <v>0</v>
      </c>
      <c r="H9357" s="7">
        <f t="shared" si="1461"/>
        <v>0</v>
      </c>
      <c r="I9357" s="7">
        <f t="shared" si="1462"/>
        <v>0</v>
      </c>
      <c r="J9357">
        <f t="shared" si="1463"/>
        <v>0</v>
      </c>
      <c r="K9357">
        <f t="shared" si="1467"/>
        <v>0</v>
      </c>
      <c r="L9357">
        <f t="shared" si="1464"/>
        <v>0</v>
      </c>
      <c r="M9357" s="66" t="str">
        <f t="shared" si="1460"/>
        <v xml:space="preserve"> </v>
      </c>
    </row>
    <row r="9358" spans="1:13" x14ac:dyDescent="0.25">
      <c r="A9358" s="25">
        <f t="shared" si="1468"/>
        <v>9358</v>
      </c>
      <c r="B9358" s="35">
        <f>+INDEX(Исходные_данные!A:Z,A9358+$X$32-1,$X$30)</f>
        <v>0</v>
      </c>
      <c r="C9358" s="25">
        <f>+IFERROR(_xlfn.NUMBERVALUE(INDEX(Исходные_данные!A:Z,A9358+$X$32-1,$X$31),"."),0)</f>
        <v>0</v>
      </c>
      <c r="D9358" s="51"/>
      <c r="E9358" s="3">
        <f t="shared" si="1465"/>
        <v>1289.4580000000001</v>
      </c>
      <c r="F9358" s="3">
        <f t="shared" si="1466"/>
        <v>1289.4574600000001</v>
      </c>
      <c r="G9358" s="8">
        <f t="shared" si="1469"/>
        <v>0</v>
      </c>
      <c r="H9358" s="7">
        <f t="shared" si="1461"/>
        <v>0</v>
      </c>
      <c r="I9358" s="7">
        <f t="shared" si="1462"/>
        <v>0</v>
      </c>
      <c r="J9358">
        <f t="shared" si="1463"/>
        <v>0</v>
      </c>
      <c r="K9358">
        <f t="shared" si="1467"/>
        <v>0</v>
      </c>
      <c r="L9358">
        <f t="shared" si="1464"/>
        <v>0</v>
      </c>
      <c r="M9358" s="66" t="str">
        <f t="shared" si="1460"/>
        <v xml:space="preserve"> </v>
      </c>
    </row>
    <row r="9359" spans="1:13" x14ac:dyDescent="0.25">
      <c r="A9359" s="25">
        <f t="shared" si="1468"/>
        <v>9359</v>
      </c>
      <c r="B9359" s="35">
        <f>+INDEX(Исходные_данные!A:Z,A9359+$X$32-1,$X$30)</f>
        <v>0</v>
      </c>
      <c r="C9359" s="25">
        <f>+IFERROR(_xlfn.NUMBERVALUE(INDEX(Исходные_данные!A:Z,A9359+$X$32-1,$X$31),"."),0)</f>
        <v>0</v>
      </c>
      <c r="D9359" s="51"/>
      <c r="E9359" s="3">
        <f t="shared" si="1465"/>
        <v>1289.4580000000001</v>
      </c>
      <c r="F9359" s="3">
        <f t="shared" si="1466"/>
        <v>1289.4574600000001</v>
      </c>
      <c r="G9359" s="8">
        <f t="shared" si="1469"/>
        <v>0</v>
      </c>
      <c r="H9359" s="7">
        <f t="shared" si="1461"/>
        <v>0</v>
      </c>
      <c r="I9359" s="7">
        <f t="shared" si="1462"/>
        <v>0</v>
      </c>
      <c r="J9359">
        <f t="shared" si="1463"/>
        <v>0</v>
      </c>
      <c r="K9359">
        <f t="shared" si="1467"/>
        <v>0</v>
      </c>
      <c r="L9359">
        <f t="shared" si="1464"/>
        <v>0</v>
      </c>
      <c r="M9359" s="66" t="str">
        <f t="shared" si="1460"/>
        <v xml:space="preserve"> </v>
      </c>
    </row>
    <row r="9360" spans="1:13" x14ac:dyDescent="0.25">
      <c r="A9360" s="25">
        <f t="shared" si="1468"/>
        <v>9360</v>
      </c>
      <c r="B9360" s="35">
        <f>+INDEX(Исходные_данные!A:Z,A9360+$X$32-1,$X$30)</f>
        <v>0</v>
      </c>
      <c r="C9360" s="25">
        <f>+IFERROR(_xlfn.NUMBERVALUE(INDEX(Исходные_данные!A:Z,A9360+$X$32-1,$X$31),"."),0)</f>
        <v>0</v>
      </c>
      <c r="D9360" s="51"/>
      <c r="E9360" s="3">
        <f t="shared" si="1465"/>
        <v>1289.4580000000001</v>
      </c>
      <c r="F9360" s="3">
        <f t="shared" si="1466"/>
        <v>1289.4574600000001</v>
      </c>
      <c r="G9360" s="8">
        <f t="shared" si="1469"/>
        <v>0</v>
      </c>
      <c r="H9360" s="7">
        <f t="shared" si="1461"/>
        <v>0</v>
      </c>
      <c r="I9360" s="7">
        <f t="shared" si="1462"/>
        <v>0</v>
      </c>
      <c r="J9360">
        <f t="shared" si="1463"/>
        <v>0</v>
      </c>
      <c r="K9360">
        <f t="shared" si="1467"/>
        <v>0</v>
      </c>
      <c r="L9360">
        <f t="shared" si="1464"/>
        <v>0</v>
      </c>
      <c r="M9360" s="66" t="str">
        <f t="shared" si="1460"/>
        <v xml:space="preserve"> </v>
      </c>
    </row>
    <row r="9361" spans="1:13" x14ac:dyDescent="0.25">
      <c r="A9361" s="25">
        <f t="shared" si="1468"/>
        <v>9361</v>
      </c>
      <c r="B9361" s="35">
        <f>+INDEX(Исходные_данные!A:Z,A9361+$X$32-1,$X$30)</f>
        <v>0</v>
      </c>
      <c r="C9361" s="25">
        <f>+IFERROR(_xlfn.NUMBERVALUE(INDEX(Исходные_данные!A:Z,A9361+$X$32-1,$X$31),"."),0)</f>
        <v>0</v>
      </c>
      <c r="D9361" s="51"/>
      <c r="E9361" s="3">
        <f t="shared" si="1465"/>
        <v>1289.4580000000001</v>
      </c>
      <c r="F9361" s="3">
        <f t="shared" si="1466"/>
        <v>1289.4574600000001</v>
      </c>
      <c r="G9361" s="8">
        <f t="shared" si="1469"/>
        <v>0</v>
      </c>
      <c r="H9361" s="7">
        <f t="shared" si="1461"/>
        <v>0</v>
      </c>
      <c r="I9361" s="7">
        <f t="shared" si="1462"/>
        <v>0</v>
      </c>
      <c r="J9361">
        <f t="shared" si="1463"/>
        <v>0</v>
      </c>
      <c r="K9361">
        <f t="shared" si="1467"/>
        <v>0</v>
      </c>
      <c r="L9361">
        <f t="shared" si="1464"/>
        <v>0</v>
      </c>
      <c r="M9361" s="66" t="str">
        <f t="shared" si="1460"/>
        <v xml:space="preserve"> </v>
      </c>
    </row>
    <row r="9362" spans="1:13" x14ac:dyDescent="0.25">
      <c r="A9362" s="25">
        <f t="shared" si="1468"/>
        <v>9362</v>
      </c>
      <c r="B9362" s="35">
        <f>+INDEX(Исходные_данные!A:Z,A9362+$X$32-1,$X$30)</f>
        <v>0</v>
      </c>
      <c r="C9362" s="25">
        <f>+IFERROR(_xlfn.NUMBERVALUE(INDEX(Исходные_данные!A:Z,A9362+$X$32-1,$X$31),"."),0)</f>
        <v>0</v>
      </c>
      <c r="D9362" s="51"/>
      <c r="E9362" s="3">
        <f t="shared" si="1465"/>
        <v>1289.4580000000001</v>
      </c>
      <c r="F9362" s="3">
        <f t="shared" si="1466"/>
        <v>1289.4574600000001</v>
      </c>
      <c r="G9362" s="8">
        <f t="shared" si="1469"/>
        <v>0</v>
      </c>
      <c r="H9362" s="7">
        <f t="shared" si="1461"/>
        <v>0</v>
      </c>
      <c r="I9362" s="7">
        <f t="shared" si="1462"/>
        <v>0</v>
      </c>
      <c r="J9362">
        <f t="shared" si="1463"/>
        <v>0</v>
      </c>
      <c r="K9362">
        <f t="shared" si="1467"/>
        <v>0</v>
      </c>
      <c r="L9362">
        <f t="shared" si="1464"/>
        <v>0</v>
      </c>
      <c r="M9362" s="66" t="str">
        <f t="shared" si="1460"/>
        <v xml:space="preserve"> </v>
      </c>
    </row>
    <row r="9363" spans="1:13" x14ac:dyDescent="0.25">
      <c r="A9363" s="25">
        <f t="shared" si="1468"/>
        <v>9363</v>
      </c>
      <c r="B9363" s="35">
        <f>+INDEX(Исходные_данные!A:Z,A9363+$X$32-1,$X$30)</f>
        <v>0</v>
      </c>
      <c r="C9363" s="25">
        <f>+IFERROR(_xlfn.NUMBERVALUE(INDEX(Исходные_данные!A:Z,A9363+$X$32-1,$X$31),"."),0)</f>
        <v>0</v>
      </c>
      <c r="D9363" s="51"/>
      <c r="E9363" s="3">
        <f t="shared" si="1465"/>
        <v>1289.4580000000001</v>
      </c>
      <c r="F9363" s="3">
        <f t="shared" si="1466"/>
        <v>1289.4574600000001</v>
      </c>
      <c r="G9363" s="8">
        <f t="shared" si="1469"/>
        <v>0</v>
      </c>
      <c r="H9363" s="7">
        <f t="shared" si="1461"/>
        <v>0</v>
      </c>
      <c r="I9363" s="7">
        <f t="shared" si="1462"/>
        <v>0</v>
      </c>
      <c r="J9363">
        <f t="shared" si="1463"/>
        <v>0</v>
      </c>
      <c r="K9363">
        <f t="shared" si="1467"/>
        <v>0</v>
      </c>
      <c r="L9363">
        <f t="shared" si="1464"/>
        <v>0</v>
      </c>
      <c r="M9363" s="66" t="str">
        <f t="shared" si="1460"/>
        <v xml:space="preserve"> </v>
      </c>
    </row>
    <row r="9364" spans="1:13" x14ac:dyDescent="0.25">
      <c r="A9364" s="25">
        <f t="shared" si="1468"/>
        <v>9364</v>
      </c>
      <c r="B9364" s="35">
        <f>+INDEX(Исходные_данные!A:Z,A9364+$X$32-1,$X$30)</f>
        <v>0</v>
      </c>
      <c r="C9364" s="25">
        <f>+IFERROR(_xlfn.NUMBERVALUE(INDEX(Исходные_данные!A:Z,A9364+$X$32-1,$X$31),"."),0)</f>
        <v>0</v>
      </c>
      <c r="D9364" s="51"/>
      <c r="E9364" s="3">
        <f t="shared" si="1465"/>
        <v>1289.4580000000001</v>
      </c>
      <c r="F9364" s="3">
        <f t="shared" si="1466"/>
        <v>1289.4574600000001</v>
      </c>
      <c r="G9364" s="8">
        <f t="shared" si="1469"/>
        <v>0</v>
      </c>
      <c r="H9364" s="7">
        <f t="shared" si="1461"/>
        <v>0</v>
      </c>
      <c r="I9364" s="7">
        <f t="shared" si="1462"/>
        <v>0</v>
      </c>
      <c r="J9364">
        <f t="shared" si="1463"/>
        <v>0</v>
      </c>
      <c r="K9364">
        <f t="shared" si="1467"/>
        <v>0</v>
      </c>
      <c r="L9364">
        <f t="shared" si="1464"/>
        <v>0</v>
      </c>
      <c r="M9364" s="66" t="str">
        <f t="shared" si="1460"/>
        <v xml:space="preserve"> </v>
      </c>
    </row>
    <row r="9365" spans="1:13" x14ac:dyDescent="0.25">
      <c r="A9365" s="25">
        <f t="shared" si="1468"/>
        <v>9365</v>
      </c>
      <c r="B9365" s="35">
        <f>+INDEX(Исходные_данные!A:Z,A9365+$X$32-1,$X$30)</f>
        <v>0</v>
      </c>
      <c r="C9365" s="25">
        <f>+IFERROR(_xlfn.NUMBERVALUE(INDEX(Исходные_данные!A:Z,A9365+$X$32-1,$X$31),"."),0)</f>
        <v>0</v>
      </c>
      <c r="D9365" s="51"/>
      <c r="E9365" s="3">
        <f t="shared" si="1465"/>
        <v>1289.4580000000001</v>
      </c>
      <c r="F9365" s="3">
        <f t="shared" si="1466"/>
        <v>1289.4574600000001</v>
      </c>
      <c r="G9365" s="8">
        <f t="shared" si="1469"/>
        <v>0</v>
      </c>
      <c r="H9365" s="7">
        <f t="shared" si="1461"/>
        <v>0</v>
      </c>
      <c r="I9365" s="7">
        <f t="shared" si="1462"/>
        <v>0</v>
      </c>
      <c r="J9365">
        <f t="shared" si="1463"/>
        <v>0</v>
      </c>
      <c r="K9365">
        <f t="shared" si="1467"/>
        <v>0</v>
      </c>
      <c r="L9365">
        <f t="shared" si="1464"/>
        <v>0</v>
      </c>
      <c r="M9365" s="66" t="str">
        <f t="shared" si="1460"/>
        <v xml:space="preserve"> </v>
      </c>
    </row>
    <row r="9366" spans="1:13" x14ac:dyDescent="0.25">
      <c r="A9366" s="25">
        <f t="shared" si="1468"/>
        <v>9366</v>
      </c>
      <c r="B9366" s="35">
        <f>+INDEX(Исходные_данные!A:Z,A9366+$X$32-1,$X$30)</f>
        <v>0</v>
      </c>
      <c r="C9366" s="25">
        <f>+IFERROR(_xlfn.NUMBERVALUE(INDEX(Исходные_данные!A:Z,A9366+$X$32-1,$X$31),"."),0)</f>
        <v>0</v>
      </c>
      <c r="D9366" s="51"/>
      <c r="E9366" s="3">
        <f t="shared" si="1465"/>
        <v>1289.4580000000001</v>
      </c>
      <c r="F9366" s="3">
        <f t="shared" si="1466"/>
        <v>1289.4574600000001</v>
      </c>
      <c r="G9366" s="8">
        <f t="shared" si="1469"/>
        <v>0</v>
      </c>
      <c r="H9366" s="7">
        <f t="shared" si="1461"/>
        <v>0</v>
      </c>
      <c r="I9366" s="7">
        <f t="shared" si="1462"/>
        <v>0</v>
      </c>
      <c r="J9366">
        <f t="shared" si="1463"/>
        <v>0</v>
      </c>
      <c r="K9366">
        <f t="shared" si="1467"/>
        <v>0</v>
      </c>
      <c r="L9366">
        <f t="shared" si="1464"/>
        <v>0</v>
      </c>
      <c r="M9366" s="66" t="str">
        <f t="shared" si="1460"/>
        <v xml:space="preserve"> </v>
      </c>
    </row>
    <row r="9367" spans="1:13" x14ac:dyDescent="0.25">
      <c r="A9367" s="25">
        <f t="shared" si="1468"/>
        <v>9367</v>
      </c>
      <c r="B9367" s="35">
        <f>+INDEX(Исходные_данные!A:Z,A9367+$X$32-1,$X$30)</f>
        <v>0</v>
      </c>
      <c r="C9367" s="25">
        <f>+IFERROR(_xlfn.NUMBERVALUE(INDEX(Исходные_данные!A:Z,A9367+$X$32-1,$X$31),"."),0)</f>
        <v>0</v>
      </c>
      <c r="D9367" s="51"/>
      <c r="E9367" s="3">
        <f t="shared" si="1465"/>
        <v>1289.4580000000001</v>
      </c>
      <c r="F9367" s="3">
        <f t="shared" si="1466"/>
        <v>1289.4574600000001</v>
      </c>
      <c r="G9367" s="8">
        <f t="shared" si="1469"/>
        <v>0</v>
      </c>
      <c r="H9367" s="7">
        <f t="shared" si="1461"/>
        <v>0</v>
      </c>
      <c r="I9367" s="7">
        <f t="shared" si="1462"/>
        <v>0</v>
      </c>
      <c r="J9367">
        <f t="shared" si="1463"/>
        <v>0</v>
      </c>
      <c r="K9367">
        <f t="shared" si="1467"/>
        <v>0</v>
      </c>
      <c r="L9367">
        <f t="shared" si="1464"/>
        <v>0</v>
      </c>
      <c r="M9367" s="66" t="str">
        <f t="shared" si="1460"/>
        <v xml:space="preserve"> </v>
      </c>
    </row>
    <row r="9368" spans="1:13" x14ac:dyDescent="0.25">
      <c r="A9368" s="25">
        <f t="shared" si="1468"/>
        <v>9368</v>
      </c>
      <c r="B9368" s="35">
        <f>+INDEX(Исходные_данные!A:Z,A9368+$X$32-1,$X$30)</f>
        <v>0</v>
      </c>
      <c r="C9368" s="25">
        <f>+IFERROR(_xlfn.NUMBERVALUE(INDEX(Исходные_данные!A:Z,A9368+$X$32-1,$X$31),"."),0)</f>
        <v>0</v>
      </c>
      <c r="D9368" s="51"/>
      <c r="E9368" s="3">
        <f t="shared" si="1465"/>
        <v>1289.4580000000001</v>
      </c>
      <c r="F9368" s="3">
        <f t="shared" si="1466"/>
        <v>1289.4574600000001</v>
      </c>
      <c r="G9368" s="8">
        <f t="shared" si="1469"/>
        <v>0</v>
      </c>
      <c r="H9368" s="7">
        <f t="shared" si="1461"/>
        <v>0</v>
      </c>
      <c r="I9368" s="7">
        <f t="shared" si="1462"/>
        <v>0</v>
      </c>
      <c r="J9368">
        <f t="shared" si="1463"/>
        <v>0</v>
      </c>
      <c r="K9368">
        <f t="shared" si="1467"/>
        <v>0</v>
      </c>
      <c r="L9368">
        <f t="shared" si="1464"/>
        <v>0</v>
      </c>
      <c r="M9368" s="66" t="str">
        <f t="shared" si="1460"/>
        <v xml:space="preserve"> </v>
      </c>
    </row>
    <row r="9369" spans="1:13" x14ac:dyDescent="0.25">
      <c r="A9369" s="25">
        <f t="shared" si="1468"/>
        <v>9369</v>
      </c>
      <c r="B9369" s="35">
        <f>+INDEX(Исходные_данные!A:Z,A9369+$X$32-1,$X$30)</f>
        <v>0</v>
      </c>
      <c r="C9369" s="25">
        <f>+IFERROR(_xlfn.NUMBERVALUE(INDEX(Исходные_данные!A:Z,A9369+$X$32-1,$X$31),"."),0)</f>
        <v>0</v>
      </c>
      <c r="D9369" s="51"/>
      <c r="E9369" s="3">
        <f t="shared" si="1465"/>
        <v>1289.4580000000001</v>
      </c>
      <c r="F9369" s="3">
        <f t="shared" si="1466"/>
        <v>1289.4574600000001</v>
      </c>
      <c r="G9369" s="8">
        <f t="shared" si="1469"/>
        <v>0</v>
      </c>
      <c r="H9369" s="7">
        <f t="shared" si="1461"/>
        <v>0</v>
      </c>
      <c r="I9369" s="7">
        <f t="shared" si="1462"/>
        <v>0</v>
      </c>
      <c r="J9369">
        <f t="shared" si="1463"/>
        <v>0</v>
      </c>
      <c r="K9369">
        <f t="shared" si="1467"/>
        <v>0</v>
      </c>
      <c r="L9369">
        <f t="shared" si="1464"/>
        <v>0</v>
      </c>
      <c r="M9369" s="66" t="str">
        <f t="shared" si="1460"/>
        <v xml:space="preserve"> </v>
      </c>
    </row>
    <row r="9370" spans="1:13" x14ac:dyDescent="0.25">
      <c r="A9370" s="25">
        <f t="shared" si="1468"/>
        <v>9370</v>
      </c>
      <c r="B9370" s="35">
        <f>+INDEX(Исходные_данные!A:Z,A9370+$X$32-1,$X$30)</f>
        <v>0</v>
      </c>
      <c r="C9370" s="25">
        <f>+IFERROR(_xlfn.NUMBERVALUE(INDEX(Исходные_данные!A:Z,A9370+$X$32-1,$X$31),"."),0)</f>
        <v>0</v>
      </c>
      <c r="D9370" s="51"/>
      <c r="E9370" s="3">
        <f t="shared" si="1465"/>
        <v>1289.4580000000001</v>
      </c>
      <c r="F9370" s="3">
        <f t="shared" si="1466"/>
        <v>1289.4574600000001</v>
      </c>
      <c r="G9370" s="8">
        <f t="shared" si="1469"/>
        <v>0</v>
      </c>
      <c r="H9370" s="7">
        <f t="shared" si="1461"/>
        <v>0</v>
      </c>
      <c r="I9370" s="7">
        <f t="shared" si="1462"/>
        <v>0</v>
      </c>
      <c r="J9370">
        <f t="shared" si="1463"/>
        <v>0</v>
      </c>
      <c r="K9370">
        <f t="shared" si="1467"/>
        <v>0</v>
      </c>
      <c r="L9370">
        <f t="shared" si="1464"/>
        <v>0</v>
      </c>
      <c r="M9370" s="66" t="str">
        <f t="shared" si="1460"/>
        <v xml:space="preserve"> </v>
      </c>
    </row>
    <row r="9371" spans="1:13" x14ac:dyDescent="0.25">
      <c r="A9371" s="25">
        <f t="shared" si="1468"/>
        <v>9371</v>
      </c>
      <c r="B9371" s="35">
        <f>+INDEX(Исходные_данные!A:Z,A9371+$X$32-1,$X$30)</f>
        <v>0</v>
      </c>
      <c r="C9371" s="25">
        <f>+IFERROR(_xlfn.NUMBERVALUE(INDEX(Исходные_данные!A:Z,A9371+$X$32-1,$X$31),"."),0)</f>
        <v>0</v>
      </c>
      <c r="D9371" s="51"/>
      <c r="E9371" s="3">
        <f t="shared" si="1465"/>
        <v>1289.4580000000001</v>
      </c>
      <c r="F9371" s="3">
        <f t="shared" si="1466"/>
        <v>1289.4574600000001</v>
      </c>
      <c r="G9371" s="8">
        <f t="shared" si="1469"/>
        <v>0</v>
      </c>
      <c r="H9371" s="7">
        <f t="shared" si="1461"/>
        <v>0</v>
      </c>
      <c r="I9371" s="7">
        <f t="shared" si="1462"/>
        <v>0</v>
      </c>
      <c r="J9371">
        <f t="shared" si="1463"/>
        <v>0</v>
      </c>
      <c r="K9371">
        <f t="shared" si="1467"/>
        <v>0</v>
      </c>
      <c r="L9371">
        <f t="shared" si="1464"/>
        <v>0</v>
      </c>
      <c r="M9371" s="66" t="str">
        <f t="shared" si="1460"/>
        <v xml:space="preserve"> </v>
      </c>
    </row>
    <row r="9372" spans="1:13" x14ac:dyDescent="0.25">
      <c r="A9372" s="25">
        <f t="shared" si="1468"/>
        <v>9372</v>
      </c>
      <c r="B9372" s="35">
        <f>+INDEX(Исходные_данные!A:Z,A9372+$X$32-1,$X$30)</f>
        <v>0</v>
      </c>
      <c r="C9372" s="25">
        <f>+IFERROR(_xlfn.NUMBERVALUE(INDEX(Исходные_данные!A:Z,A9372+$X$32-1,$X$31),"."),0)</f>
        <v>0</v>
      </c>
      <c r="D9372" s="51"/>
      <c r="E9372" s="3">
        <f t="shared" si="1465"/>
        <v>1289.4580000000001</v>
      </c>
      <c r="F9372" s="3">
        <f t="shared" si="1466"/>
        <v>1289.4574600000001</v>
      </c>
      <c r="G9372" s="8">
        <f t="shared" si="1469"/>
        <v>0</v>
      </c>
      <c r="H9372" s="7">
        <f t="shared" si="1461"/>
        <v>0</v>
      </c>
      <c r="I9372" s="7">
        <f t="shared" si="1462"/>
        <v>0</v>
      </c>
      <c r="J9372">
        <f t="shared" si="1463"/>
        <v>0</v>
      </c>
      <c r="K9372">
        <f t="shared" si="1467"/>
        <v>0</v>
      </c>
      <c r="L9372">
        <f t="shared" si="1464"/>
        <v>0</v>
      </c>
      <c r="M9372" s="66" t="str">
        <f t="shared" ref="M9372:M9435" si="1470">IF(AC9387=1,"",+CONCATENATE(IF($AC$43=1,CONCATENATE(D9372," "),""),IF($AC$44=1,CONCATENATE(E9372," (",TEXT(G9372,"0,0"),"%)"),"")))</f>
        <v xml:space="preserve"> </v>
      </c>
    </row>
    <row r="9373" spans="1:13" x14ac:dyDescent="0.25">
      <c r="A9373" s="25">
        <f t="shared" si="1468"/>
        <v>9373</v>
      </c>
      <c r="B9373" s="35">
        <f>+INDEX(Исходные_данные!A:Z,A9373+$X$32-1,$X$30)</f>
        <v>0</v>
      </c>
      <c r="C9373" s="25">
        <f>+IFERROR(_xlfn.NUMBERVALUE(INDEX(Исходные_данные!A:Z,A9373+$X$32-1,$X$31),"."),0)</f>
        <v>0</v>
      </c>
      <c r="D9373" s="51"/>
      <c r="E9373" s="3">
        <f t="shared" si="1465"/>
        <v>1289.4580000000001</v>
      </c>
      <c r="F9373" s="3">
        <f t="shared" si="1466"/>
        <v>1289.4574600000001</v>
      </c>
      <c r="G9373" s="8">
        <f t="shared" si="1469"/>
        <v>0</v>
      </c>
      <c r="H9373" s="7">
        <f t="shared" si="1461"/>
        <v>0</v>
      </c>
      <c r="I9373" s="7">
        <f t="shared" si="1462"/>
        <v>0</v>
      </c>
      <c r="J9373">
        <f t="shared" si="1463"/>
        <v>0</v>
      </c>
      <c r="K9373">
        <f t="shared" si="1467"/>
        <v>0</v>
      </c>
      <c r="L9373">
        <f t="shared" si="1464"/>
        <v>0</v>
      </c>
      <c r="M9373" s="66" t="str">
        <f t="shared" si="1470"/>
        <v xml:space="preserve"> </v>
      </c>
    </row>
    <row r="9374" spans="1:13" x14ac:dyDescent="0.25">
      <c r="A9374" s="25">
        <f t="shared" si="1468"/>
        <v>9374</v>
      </c>
      <c r="B9374" s="35">
        <f>+INDEX(Исходные_данные!A:Z,A9374+$X$32-1,$X$30)</f>
        <v>0</v>
      </c>
      <c r="C9374" s="25">
        <f>+IFERROR(_xlfn.NUMBERVALUE(INDEX(Исходные_данные!A:Z,A9374+$X$32-1,$X$31),"."),0)</f>
        <v>0</v>
      </c>
      <c r="D9374" s="51"/>
      <c r="E9374" s="3">
        <f t="shared" si="1465"/>
        <v>1289.4580000000001</v>
      </c>
      <c r="F9374" s="3">
        <f t="shared" si="1466"/>
        <v>1289.4574600000001</v>
      </c>
      <c r="G9374" s="8">
        <f t="shared" si="1469"/>
        <v>0</v>
      </c>
      <c r="H9374" s="7">
        <f t="shared" si="1461"/>
        <v>0</v>
      </c>
      <c r="I9374" s="7">
        <f t="shared" si="1462"/>
        <v>0</v>
      </c>
      <c r="J9374">
        <f t="shared" si="1463"/>
        <v>0</v>
      </c>
      <c r="K9374">
        <f t="shared" si="1467"/>
        <v>0</v>
      </c>
      <c r="L9374">
        <f t="shared" si="1464"/>
        <v>0</v>
      </c>
      <c r="M9374" s="66" t="str">
        <f t="shared" si="1470"/>
        <v xml:space="preserve"> </v>
      </c>
    </row>
    <row r="9375" spans="1:13" x14ac:dyDescent="0.25">
      <c r="A9375" s="25">
        <f t="shared" si="1468"/>
        <v>9375</v>
      </c>
      <c r="B9375" s="35">
        <f>+INDEX(Исходные_данные!A:Z,A9375+$X$32-1,$X$30)</f>
        <v>0</v>
      </c>
      <c r="C9375" s="25">
        <f>+IFERROR(_xlfn.NUMBERVALUE(INDEX(Исходные_данные!A:Z,A9375+$X$32-1,$X$31),"."),0)</f>
        <v>0</v>
      </c>
      <c r="D9375" s="51"/>
      <c r="E9375" s="3">
        <f t="shared" si="1465"/>
        <v>1289.4580000000001</v>
      </c>
      <c r="F9375" s="3">
        <f t="shared" si="1466"/>
        <v>1289.4574600000001</v>
      </c>
      <c r="G9375" s="8">
        <f t="shared" si="1469"/>
        <v>0</v>
      </c>
      <c r="H9375" s="7">
        <f t="shared" si="1461"/>
        <v>0</v>
      </c>
      <c r="I9375" s="7">
        <f t="shared" si="1462"/>
        <v>0</v>
      </c>
      <c r="J9375">
        <f t="shared" si="1463"/>
        <v>0</v>
      </c>
      <c r="K9375">
        <f t="shared" si="1467"/>
        <v>0</v>
      </c>
      <c r="L9375">
        <f t="shared" si="1464"/>
        <v>0</v>
      </c>
      <c r="M9375" s="66" t="str">
        <f t="shared" si="1470"/>
        <v xml:space="preserve"> </v>
      </c>
    </row>
    <row r="9376" spans="1:13" x14ac:dyDescent="0.25">
      <c r="A9376" s="25">
        <f t="shared" si="1468"/>
        <v>9376</v>
      </c>
      <c r="B9376" s="35">
        <f>+INDEX(Исходные_данные!A:Z,A9376+$X$32-1,$X$30)</f>
        <v>0</v>
      </c>
      <c r="C9376" s="25">
        <f>+IFERROR(_xlfn.NUMBERVALUE(INDEX(Исходные_данные!A:Z,A9376+$X$32-1,$X$31),"."),0)</f>
        <v>0</v>
      </c>
      <c r="D9376" s="51"/>
      <c r="E9376" s="3">
        <f t="shared" si="1465"/>
        <v>1289.4580000000001</v>
      </c>
      <c r="F9376" s="3">
        <f t="shared" si="1466"/>
        <v>1289.4574600000001</v>
      </c>
      <c r="G9376" s="8">
        <f t="shared" si="1469"/>
        <v>0</v>
      </c>
      <c r="H9376" s="7">
        <f t="shared" si="1461"/>
        <v>0</v>
      </c>
      <c r="I9376" s="7">
        <f t="shared" si="1462"/>
        <v>0</v>
      </c>
      <c r="J9376">
        <f t="shared" si="1463"/>
        <v>0</v>
      </c>
      <c r="K9376">
        <f t="shared" si="1467"/>
        <v>0</v>
      </c>
      <c r="L9376">
        <f t="shared" si="1464"/>
        <v>0</v>
      </c>
      <c r="M9376" s="66" t="str">
        <f t="shared" si="1470"/>
        <v xml:space="preserve"> </v>
      </c>
    </row>
    <row r="9377" spans="1:13" x14ac:dyDescent="0.25">
      <c r="A9377" s="25">
        <f t="shared" si="1468"/>
        <v>9377</v>
      </c>
      <c r="B9377" s="35">
        <f>+INDEX(Исходные_данные!A:Z,A9377+$X$32-1,$X$30)</f>
        <v>0</v>
      </c>
      <c r="C9377" s="25">
        <f>+IFERROR(_xlfn.NUMBERVALUE(INDEX(Исходные_данные!A:Z,A9377+$X$32-1,$X$31),"."),0)</f>
        <v>0</v>
      </c>
      <c r="D9377" s="51"/>
      <c r="E9377" s="3">
        <f t="shared" si="1465"/>
        <v>1289.4580000000001</v>
      </c>
      <c r="F9377" s="3">
        <f t="shared" si="1466"/>
        <v>1289.4574600000001</v>
      </c>
      <c r="G9377" s="8">
        <f t="shared" si="1469"/>
        <v>0</v>
      </c>
      <c r="H9377" s="7">
        <f t="shared" si="1461"/>
        <v>0</v>
      </c>
      <c r="I9377" s="7">
        <f t="shared" si="1462"/>
        <v>0</v>
      </c>
      <c r="J9377">
        <f t="shared" si="1463"/>
        <v>0</v>
      </c>
      <c r="K9377">
        <f t="shared" si="1467"/>
        <v>0</v>
      </c>
      <c r="L9377">
        <f t="shared" si="1464"/>
        <v>0</v>
      </c>
      <c r="M9377" s="66" t="str">
        <f t="shared" si="1470"/>
        <v xml:space="preserve"> </v>
      </c>
    </row>
    <row r="9378" spans="1:13" x14ac:dyDescent="0.25">
      <c r="A9378" s="25">
        <f t="shared" si="1468"/>
        <v>9378</v>
      </c>
      <c r="B9378" s="35">
        <f>+INDEX(Исходные_данные!A:Z,A9378+$X$32-1,$X$30)</f>
        <v>0</v>
      </c>
      <c r="C9378" s="25">
        <f>+IFERROR(_xlfn.NUMBERVALUE(INDEX(Исходные_данные!A:Z,A9378+$X$32-1,$X$31),"."),0)</f>
        <v>0</v>
      </c>
      <c r="D9378" s="51"/>
      <c r="E9378" s="3">
        <f t="shared" si="1465"/>
        <v>1289.4580000000001</v>
      </c>
      <c r="F9378" s="3">
        <f t="shared" si="1466"/>
        <v>1289.4574600000001</v>
      </c>
      <c r="G9378" s="8">
        <f t="shared" si="1469"/>
        <v>0</v>
      </c>
      <c r="H9378" s="7">
        <f t="shared" si="1461"/>
        <v>0</v>
      </c>
      <c r="I9378" s="7">
        <f t="shared" si="1462"/>
        <v>0</v>
      </c>
      <c r="J9378">
        <f t="shared" si="1463"/>
        <v>0</v>
      </c>
      <c r="K9378">
        <f t="shared" si="1467"/>
        <v>0</v>
      </c>
      <c r="L9378">
        <f t="shared" si="1464"/>
        <v>0</v>
      </c>
      <c r="M9378" s="66" t="str">
        <f t="shared" si="1470"/>
        <v xml:space="preserve"> </v>
      </c>
    </row>
    <row r="9379" spans="1:13" x14ac:dyDescent="0.25">
      <c r="A9379" s="25">
        <f t="shared" si="1468"/>
        <v>9379</v>
      </c>
      <c r="B9379" s="35">
        <f>+INDEX(Исходные_данные!A:Z,A9379+$X$32-1,$X$30)</f>
        <v>0</v>
      </c>
      <c r="C9379" s="25">
        <f>+IFERROR(_xlfn.NUMBERVALUE(INDEX(Исходные_данные!A:Z,A9379+$X$32-1,$X$31),"."),0)</f>
        <v>0</v>
      </c>
      <c r="D9379" s="51"/>
      <c r="E9379" s="3">
        <f t="shared" si="1465"/>
        <v>1289.4580000000001</v>
      </c>
      <c r="F9379" s="3">
        <f t="shared" si="1466"/>
        <v>1289.4574600000001</v>
      </c>
      <c r="G9379" s="8">
        <f t="shared" si="1469"/>
        <v>0</v>
      </c>
      <c r="H9379" s="7">
        <f t="shared" si="1461"/>
        <v>0</v>
      </c>
      <c r="I9379" s="7">
        <f t="shared" si="1462"/>
        <v>0</v>
      </c>
      <c r="J9379">
        <f t="shared" si="1463"/>
        <v>0</v>
      </c>
      <c r="K9379">
        <f t="shared" si="1467"/>
        <v>0</v>
      </c>
      <c r="L9379">
        <f t="shared" si="1464"/>
        <v>0</v>
      </c>
      <c r="M9379" s="66" t="str">
        <f t="shared" si="1470"/>
        <v xml:space="preserve"> </v>
      </c>
    </row>
    <row r="9380" spans="1:13" x14ac:dyDescent="0.25">
      <c r="A9380" s="25">
        <f t="shared" si="1468"/>
        <v>9380</v>
      </c>
      <c r="B9380" s="35">
        <f>+INDEX(Исходные_данные!A:Z,A9380+$X$32-1,$X$30)</f>
        <v>0</v>
      </c>
      <c r="C9380" s="25">
        <f>+IFERROR(_xlfn.NUMBERVALUE(INDEX(Исходные_данные!A:Z,A9380+$X$32-1,$X$31),"."),0)</f>
        <v>0</v>
      </c>
      <c r="D9380" s="51"/>
      <c r="E9380" s="3">
        <f t="shared" si="1465"/>
        <v>1289.4580000000001</v>
      </c>
      <c r="F9380" s="3">
        <f t="shared" si="1466"/>
        <v>1289.4574600000001</v>
      </c>
      <c r="G9380" s="8">
        <f t="shared" si="1469"/>
        <v>0</v>
      </c>
      <c r="H9380" s="7">
        <f t="shared" si="1461"/>
        <v>0</v>
      </c>
      <c r="I9380" s="7">
        <f t="shared" si="1462"/>
        <v>0</v>
      </c>
      <c r="J9380">
        <f t="shared" si="1463"/>
        <v>0</v>
      </c>
      <c r="K9380">
        <f t="shared" si="1467"/>
        <v>0</v>
      </c>
      <c r="L9380">
        <f t="shared" si="1464"/>
        <v>0</v>
      </c>
      <c r="M9380" s="66" t="str">
        <f t="shared" si="1470"/>
        <v xml:space="preserve"> </v>
      </c>
    </row>
    <row r="9381" spans="1:13" x14ac:dyDescent="0.25">
      <c r="A9381" s="25">
        <f t="shared" si="1468"/>
        <v>9381</v>
      </c>
      <c r="B9381" s="35">
        <f>+INDEX(Исходные_данные!A:Z,A9381+$X$32-1,$X$30)</f>
        <v>0</v>
      </c>
      <c r="C9381" s="25">
        <f>+IFERROR(_xlfn.NUMBERVALUE(INDEX(Исходные_данные!A:Z,A9381+$X$32-1,$X$31),"."),0)</f>
        <v>0</v>
      </c>
      <c r="D9381" s="51"/>
      <c r="E9381" s="3">
        <f t="shared" si="1465"/>
        <v>1289.4580000000001</v>
      </c>
      <c r="F9381" s="3">
        <f t="shared" si="1466"/>
        <v>1289.4574600000001</v>
      </c>
      <c r="G9381" s="8">
        <f t="shared" si="1469"/>
        <v>0</v>
      </c>
      <c r="H9381" s="7">
        <f t="shared" si="1461"/>
        <v>0</v>
      </c>
      <c r="I9381" s="7">
        <f t="shared" si="1462"/>
        <v>0</v>
      </c>
      <c r="J9381">
        <f t="shared" si="1463"/>
        <v>0</v>
      </c>
      <c r="K9381">
        <f t="shared" si="1467"/>
        <v>0</v>
      </c>
      <c r="L9381">
        <f t="shared" si="1464"/>
        <v>0</v>
      </c>
      <c r="M9381" s="66" t="str">
        <f t="shared" si="1470"/>
        <v xml:space="preserve"> </v>
      </c>
    </row>
    <row r="9382" spans="1:13" x14ac:dyDescent="0.25">
      <c r="A9382" s="25">
        <f t="shared" si="1468"/>
        <v>9382</v>
      </c>
      <c r="B9382" s="35">
        <f>+INDEX(Исходные_данные!A:Z,A9382+$X$32-1,$X$30)</f>
        <v>0</v>
      </c>
      <c r="C9382" s="25">
        <f>+IFERROR(_xlfn.NUMBERVALUE(INDEX(Исходные_данные!A:Z,A9382+$X$32-1,$X$31),"."),0)</f>
        <v>0</v>
      </c>
      <c r="D9382" s="51"/>
      <c r="E9382" s="3">
        <f t="shared" si="1465"/>
        <v>1289.4580000000001</v>
      </c>
      <c r="F9382" s="3">
        <f t="shared" si="1466"/>
        <v>1289.4574600000001</v>
      </c>
      <c r="G9382" s="8">
        <f t="shared" si="1469"/>
        <v>0</v>
      </c>
      <c r="H9382" s="7">
        <f t="shared" si="1461"/>
        <v>0</v>
      </c>
      <c r="I9382" s="7">
        <f t="shared" si="1462"/>
        <v>0</v>
      </c>
      <c r="J9382">
        <f t="shared" si="1463"/>
        <v>0</v>
      </c>
      <c r="K9382">
        <f t="shared" si="1467"/>
        <v>0</v>
      </c>
      <c r="L9382">
        <f t="shared" si="1464"/>
        <v>0</v>
      </c>
      <c r="M9382" s="66" t="str">
        <f t="shared" si="1470"/>
        <v xml:space="preserve"> </v>
      </c>
    </row>
    <row r="9383" spans="1:13" x14ac:dyDescent="0.25">
      <c r="A9383" s="25">
        <f t="shared" si="1468"/>
        <v>9383</v>
      </c>
      <c r="B9383" s="35">
        <f>+INDEX(Исходные_данные!A:Z,A9383+$X$32-1,$X$30)</f>
        <v>0</v>
      </c>
      <c r="C9383" s="25">
        <f>+IFERROR(_xlfn.NUMBERVALUE(INDEX(Исходные_данные!A:Z,A9383+$X$32-1,$X$31),"."),0)</f>
        <v>0</v>
      </c>
      <c r="D9383" s="51"/>
      <c r="E9383" s="3">
        <f t="shared" si="1465"/>
        <v>1289.4580000000001</v>
      </c>
      <c r="F9383" s="3">
        <f t="shared" si="1466"/>
        <v>1289.4574600000001</v>
      </c>
      <c r="G9383" s="8">
        <f t="shared" si="1469"/>
        <v>0</v>
      </c>
      <c r="H9383" s="7">
        <f t="shared" si="1461"/>
        <v>0</v>
      </c>
      <c r="I9383" s="7">
        <f t="shared" si="1462"/>
        <v>0</v>
      </c>
      <c r="J9383">
        <f t="shared" si="1463"/>
        <v>0</v>
      </c>
      <c r="K9383">
        <f t="shared" si="1467"/>
        <v>0</v>
      </c>
      <c r="L9383">
        <f t="shared" si="1464"/>
        <v>0</v>
      </c>
      <c r="M9383" s="66" t="str">
        <f t="shared" si="1470"/>
        <v xml:space="preserve"> </v>
      </c>
    </row>
    <row r="9384" spans="1:13" x14ac:dyDescent="0.25">
      <c r="A9384" s="25">
        <f t="shared" si="1468"/>
        <v>9384</v>
      </c>
      <c r="B9384" s="35">
        <f>+INDEX(Исходные_данные!A:Z,A9384+$X$32-1,$X$30)</f>
        <v>0</v>
      </c>
      <c r="C9384" s="25">
        <f>+IFERROR(_xlfn.NUMBERVALUE(INDEX(Исходные_данные!A:Z,A9384+$X$32-1,$X$31),"."),0)</f>
        <v>0</v>
      </c>
      <c r="D9384" s="51"/>
      <c r="E9384" s="3">
        <f t="shared" si="1465"/>
        <v>1289.4580000000001</v>
      </c>
      <c r="F9384" s="3">
        <f t="shared" si="1466"/>
        <v>1289.4574600000001</v>
      </c>
      <c r="G9384" s="8">
        <f t="shared" si="1469"/>
        <v>0</v>
      </c>
      <c r="H9384" s="7">
        <f t="shared" si="1461"/>
        <v>0</v>
      </c>
      <c r="I9384" s="7">
        <f t="shared" si="1462"/>
        <v>0</v>
      </c>
      <c r="J9384">
        <f t="shared" si="1463"/>
        <v>0</v>
      </c>
      <c r="K9384">
        <f t="shared" si="1467"/>
        <v>0</v>
      </c>
      <c r="L9384">
        <f t="shared" si="1464"/>
        <v>0</v>
      </c>
      <c r="M9384" s="66" t="str">
        <f t="shared" si="1470"/>
        <v xml:space="preserve"> </v>
      </c>
    </row>
    <row r="9385" spans="1:13" x14ac:dyDescent="0.25">
      <c r="A9385" s="25">
        <f t="shared" si="1468"/>
        <v>9385</v>
      </c>
      <c r="B9385" s="35">
        <f>+INDEX(Исходные_данные!A:Z,A9385+$X$32-1,$X$30)</f>
        <v>0</v>
      </c>
      <c r="C9385" s="25">
        <f>+IFERROR(_xlfn.NUMBERVALUE(INDEX(Исходные_данные!A:Z,A9385+$X$32-1,$X$31),"."),0)</f>
        <v>0</v>
      </c>
      <c r="D9385" s="51"/>
      <c r="E9385" s="3">
        <f t="shared" si="1465"/>
        <v>1289.4580000000001</v>
      </c>
      <c r="F9385" s="3">
        <f t="shared" si="1466"/>
        <v>1289.4574600000001</v>
      </c>
      <c r="G9385" s="8">
        <f t="shared" si="1469"/>
        <v>0</v>
      </c>
      <c r="H9385" s="7">
        <f t="shared" si="1461"/>
        <v>0</v>
      </c>
      <c r="I9385" s="7">
        <f t="shared" si="1462"/>
        <v>0</v>
      </c>
      <c r="J9385">
        <f t="shared" si="1463"/>
        <v>0</v>
      </c>
      <c r="K9385">
        <f t="shared" si="1467"/>
        <v>0</v>
      </c>
      <c r="L9385">
        <f t="shared" si="1464"/>
        <v>0</v>
      </c>
      <c r="M9385" s="66" t="str">
        <f t="shared" si="1470"/>
        <v xml:space="preserve"> </v>
      </c>
    </row>
    <row r="9386" spans="1:13" x14ac:dyDescent="0.25">
      <c r="A9386" s="25">
        <f t="shared" si="1468"/>
        <v>9386</v>
      </c>
      <c r="B9386" s="35">
        <f>+INDEX(Исходные_данные!A:Z,A9386+$X$32-1,$X$30)</f>
        <v>0</v>
      </c>
      <c r="C9386" s="25">
        <f>+IFERROR(_xlfn.NUMBERVALUE(INDEX(Исходные_данные!A:Z,A9386+$X$32-1,$X$31),"."),0)</f>
        <v>0</v>
      </c>
      <c r="D9386" s="51"/>
      <c r="E9386" s="3">
        <f t="shared" si="1465"/>
        <v>1289.4580000000001</v>
      </c>
      <c r="F9386" s="3">
        <f t="shared" si="1466"/>
        <v>1289.4574600000001</v>
      </c>
      <c r="G9386" s="8">
        <f t="shared" si="1469"/>
        <v>0</v>
      </c>
      <c r="H9386" s="7">
        <f t="shared" si="1461"/>
        <v>0</v>
      </c>
      <c r="I9386" s="7">
        <f t="shared" si="1462"/>
        <v>0</v>
      </c>
      <c r="J9386">
        <f t="shared" si="1463"/>
        <v>0</v>
      </c>
      <c r="K9386">
        <f t="shared" si="1467"/>
        <v>0</v>
      </c>
      <c r="L9386">
        <f t="shared" si="1464"/>
        <v>0</v>
      </c>
      <c r="M9386" s="66" t="str">
        <f t="shared" si="1470"/>
        <v xml:space="preserve"> </v>
      </c>
    </row>
    <row r="9387" spans="1:13" x14ac:dyDescent="0.25">
      <c r="A9387" s="25">
        <f t="shared" si="1468"/>
        <v>9387</v>
      </c>
      <c r="B9387" s="35">
        <f>+INDEX(Исходные_данные!A:Z,A9387+$X$32-1,$X$30)</f>
        <v>0</v>
      </c>
      <c r="C9387" s="25">
        <f>+IFERROR(_xlfn.NUMBERVALUE(INDEX(Исходные_данные!A:Z,A9387+$X$32-1,$X$31),"."),0)</f>
        <v>0</v>
      </c>
      <c r="D9387" s="51"/>
      <c r="E9387" s="3">
        <f t="shared" si="1465"/>
        <v>1289.4580000000001</v>
      </c>
      <c r="F9387" s="3">
        <f t="shared" si="1466"/>
        <v>1289.4574600000001</v>
      </c>
      <c r="G9387" s="8">
        <f t="shared" si="1469"/>
        <v>0</v>
      </c>
      <c r="H9387" s="7">
        <f t="shared" si="1461"/>
        <v>0</v>
      </c>
      <c r="I9387" s="7">
        <f t="shared" si="1462"/>
        <v>0</v>
      </c>
      <c r="J9387">
        <f t="shared" si="1463"/>
        <v>0</v>
      </c>
      <c r="K9387">
        <f t="shared" si="1467"/>
        <v>0</v>
      </c>
      <c r="L9387">
        <f t="shared" si="1464"/>
        <v>0</v>
      </c>
      <c r="M9387" s="66" t="str">
        <f t="shared" si="1470"/>
        <v xml:space="preserve"> </v>
      </c>
    </row>
    <row r="9388" spans="1:13" x14ac:dyDescent="0.25">
      <c r="A9388" s="25">
        <f t="shared" si="1468"/>
        <v>9388</v>
      </c>
      <c r="B9388" s="35">
        <f>+INDEX(Исходные_данные!A:Z,A9388+$X$32-1,$X$30)</f>
        <v>0</v>
      </c>
      <c r="C9388" s="25">
        <f>+IFERROR(_xlfn.NUMBERVALUE(INDEX(Исходные_данные!A:Z,A9388+$X$32-1,$X$31),"."),0)</f>
        <v>0</v>
      </c>
      <c r="D9388" s="51"/>
      <c r="E9388" s="3">
        <f t="shared" si="1465"/>
        <v>1289.4580000000001</v>
      </c>
      <c r="F9388" s="3">
        <f t="shared" si="1466"/>
        <v>1289.4574600000001</v>
      </c>
      <c r="G9388" s="8">
        <f t="shared" si="1469"/>
        <v>0</v>
      </c>
      <c r="H9388" s="7">
        <f t="shared" si="1461"/>
        <v>0</v>
      </c>
      <c r="I9388" s="7">
        <f t="shared" si="1462"/>
        <v>0</v>
      </c>
      <c r="J9388">
        <f t="shared" si="1463"/>
        <v>0</v>
      </c>
      <c r="K9388">
        <f t="shared" si="1467"/>
        <v>0</v>
      </c>
      <c r="L9388">
        <f t="shared" si="1464"/>
        <v>0</v>
      </c>
      <c r="M9388" s="66" t="str">
        <f t="shared" si="1470"/>
        <v xml:space="preserve"> </v>
      </c>
    </row>
    <row r="9389" spans="1:13" x14ac:dyDescent="0.25">
      <c r="A9389" s="25">
        <f t="shared" si="1468"/>
        <v>9389</v>
      </c>
      <c r="B9389" s="35">
        <f>+INDEX(Исходные_данные!A:Z,A9389+$X$32-1,$X$30)</f>
        <v>0</v>
      </c>
      <c r="C9389" s="25">
        <f>+IFERROR(_xlfn.NUMBERVALUE(INDEX(Исходные_данные!A:Z,A9389+$X$32-1,$X$31),"."),0)</f>
        <v>0</v>
      </c>
      <c r="D9389" s="51"/>
      <c r="E9389" s="3">
        <f t="shared" si="1465"/>
        <v>1289.4580000000001</v>
      </c>
      <c r="F9389" s="3">
        <f t="shared" si="1466"/>
        <v>1289.4574600000001</v>
      </c>
      <c r="G9389" s="8">
        <f t="shared" si="1469"/>
        <v>0</v>
      </c>
      <c r="H9389" s="7">
        <f t="shared" si="1461"/>
        <v>0</v>
      </c>
      <c r="I9389" s="7">
        <f t="shared" si="1462"/>
        <v>0</v>
      </c>
      <c r="J9389">
        <f t="shared" si="1463"/>
        <v>0</v>
      </c>
      <c r="K9389">
        <f t="shared" si="1467"/>
        <v>0</v>
      </c>
      <c r="L9389">
        <f t="shared" si="1464"/>
        <v>0</v>
      </c>
      <c r="M9389" s="66" t="str">
        <f t="shared" si="1470"/>
        <v xml:space="preserve"> </v>
      </c>
    </row>
    <row r="9390" spans="1:13" x14ac:dyDescent="0.25">
      <c r="A9390" s="25">
        <f t="shared" si="1468"/>
        <v>9390</v>
      </c>
      <c r="B9390" s="35">
        <f>+INDEX(Исходные_данные!A:Z,A9390+$X$32-1,$X$30)</f>
        <v>0</v>
      </c>
      <c r="C9390" s="25">
        <f>+IFERROR(_xlfn.NUMBERVALUE(INDEX(Исходные_данные!A:Z,A9390+$X$32-1,$X$31),"."),0)</f>
        <v>0</v>
      </c>
      <c r="D9390" s="51"/>
      <c r="E9390" s="3">
        <f t="shared" si="1465"/>
        <v>1289.4580000000001</v>
      </c>
      <c r="F9390" s="3">
        <f t="shared" si="1466"/>
        <v>1289.4574600000001</v>
      </c>
      <c r="G9390" s="8">
        <f t="shared" si="1469"/>
        <v>0</v>
      </c>
      <c r="H9390" s="7">
        <f t="shared" si="1461"/>
        <v>0</v>
      </c>
      <c r="I9390" s="7">
        <f t="shared" si="1462"/>
        <v>0</v>
      </c>
      <c r="J9390">
        <f t="shared" si="1463"/>
        <v>0</v>
      </c>
      <c r="K9390">
        <f t="shared" si="1467"/>
        <v>0</v>
      </c>
      <c r="L9390">
        <f t="shared" si="1464"/>
        <v>0</v>
      </c>
      <c r="M9390" s="66" t="str">
        <f t="shared" si="1470"/>
        <v xml:space="preserve"> </v>
      </c>
    </row>
    <row r="9391" spans="1:13" x14ac:dyDescent="0.25">
      <c r="A9391" s="25">
        <f t="shared" si="1468"/>
        <v>9391</v>
      </c>
      <c r="B9391" s="35">
        <f>+INDEX(Исходные_данные!A:Z,A9391+$X$32-1,$X$30)</f>
        <v>0</v>
      </c>
      <c r="C9391" s="25">
        <f>+IFERROR(_xlfn.NUMBERVALUE(INDEX(Исходные_данные!A:Z,A9391+$X$32-1,$X$31),"."),0)</f>
        <v>0</v>
      </c>
      <c r="D9391" s="51"/>
      <c r="E9391" s="3">
        <f t="shared" si="1465"/>
        <v>1289.4580000000001</v>
      </c>
      <c r="F9391" s="3">
        <f t="shared" si="1466"/>
        <v>1289.4574600000001</v>
      </c>
      <c r="G9391" s="8">
        <f t="shared" si="1469"/>
        <v>0</v>
      </c>
      <c r="H9391" s="7">
        <f t="shared" si="1461"/>
        <v>0</v>
      </c>
      <c r="I9391" s="7">
        <f t="shared" si="1462"/>
        <v>0</v>
      </c>
      <c r="J9391">
        <f t="shared" si="1463"/>
        <v>0</v>
      </c>
      <c r="K9391">
        <f t="shared" si="1467"/>
        <v>0</v>
      </c>
      <c r="L9391">
        <f t="shared" si="1464"/>
        <v>0</v>
      </c>
      <c r="M9391" s="66" t="str">
        <f t="shared" si="1470"/>
        <v xml:space="preserve"> </v>
      </c>
    </row>
    <row r="9392" spans="1:13" x14ac:dyDescent="0.25">
      <c r="A9392" s="25">
        <f t="shared" si="1468"/>
        <v>9392</v>
      </c>
      <c r="B9392" s="35">
        <f>+INDEX(Исходные_данные!A:Z,A9392+$X$32-1,$X$30)</f>
        <v>0</v>
      </c>
      <c r="C9392" s="25">
        <f>+IFERROR(_xlfn.NUMBERVALUE(INDEX(Исходные_данные!A:Z,A9392+$X$32-1,$X$31),"."),0)</f>
        <v>0</v>
      </c>
      <c r="D9392" s="51"/>
      <c r="E9392" s="3">
        <f t="shared" si="1465"/>
        <v>1289.4580000000001</v>
      </c>
      <c r="F9392" s="3">
        <f t="shared" si="1466"/>
        <v>1289.4574600000001</v>
      </c>
      <c r="G9392" s="8">
        <f t="shared" si="1469"/>
        <v>0</v>
      </c>
      <c r="H9392" s="7">
        <f t="shared" si="1461"/>
        <v>0</v>
      </c>
      <c r="I9392" s="7">
        <f t="shared" si="1462"/>
        <v>0</v>
      </c>
      <c r="J9392">
        <f t="shared" si="1463"/>
        <v>0</v>
      </c>
      <c r="K9392">
        <f t="shared" si="1467"/>
        <v>0</v>
      </c>
      <c r="L9392">
        <f t="shared" si="1464"/>
        <v>0</v>
      </c>
      <c r="M9392" s="66" t="str">
        <f t="shared" si="1470"/>
        <v xml:space="preserve"> </v>
      </c>
    </row>
    <row r="9393" spans="1:13" x14ac:dyDescent="0.25">
      <c r="A9393" s="25">
        <f t="shared" si="1468"/>
        <v>9393</v>
      </c>
      <c r="B9393" s="35">
        <f>+INDEX(Исходные_данные!A:Z,A9393+$X$32-1,$X$30)</f>
        <v>0</v>
      </c>
      <c r="C9393" s="25">
        <f>+IFERROR(_xlfn.NUMBERVALUE(INDEX(Исходные_данные!A:Z,A9393+$X$32-1,$X$31),"."),0)</f>
        <v>0</v>
      </c>
      <c r="D9393" s="51"/>
      <c r="E9393" s="3">
        <f t="shared" si="1465"/>
        <v>1289.4580000000001</v>
      </c>
      <c r="F9393" s="3">
        <f t="shared" si="1466"/>
        <v>1289.4574600000001</v>
      </c>
      <c r="G9393" s="8">
        <f t="shared" si="1469"/>
        <v>0</v>
      </c>
      <c r="H9393" s="7">
        <f t="shared" si="1461"/>
        <v>0</v>
      </c>
      <c r="I9393" s="7">
        <f t="shared" si="1462"/>
        <v>0</v>
      </c>
      <c r="J9393">
        <f t="shared" si="1463"/>
        <v>0</v>
      </c>
      <c r="K9393">
        <f t="shared" si="1467"/>
        <v>0</v>
      </c>
      <c r="L9393">
        <f t="shared" si="1464"/>
        <v>0</v>
      </c>
      <c r="M9393" s="66" t="str">
        <f t="shared" si="1470"/>
        <v xml:space="preserve"> </v>
      </c>
    </row>
    <row r="9394" spans="1:13" x14ac:dyDescent="0.25">
      <c r="A9394" s="25">
        <f t="shared" si="1468"/>
        <v>9394</v>
      </c>
      <c r="B9394" s="35">
        <f>+INDEX(Исходные_данные!A:Z,A9394+$X$32-1,$X$30)</f>
        <v>0</v>
      </c>
      <c r="C9394" s="25">
        <f>+IFERROR(_xlfn.NUMBERVALUE(INDEX(Исходные_данные!A:Z,A9394+$X$32-1,$X$31),"."),0)</f>
        <v>0</v>
      </c>
      <c r="D9394" s="51"/>
      <c r="E9394" s="3">
        <f t="shared" si="1465"/>
        <v>1289.4580000000001</v>
      </c>
      <c r="F9394" s="3">
        <f t="shared" si="1466"/>
        <v>1289.4574600000001</v>
      </c>
      <c r="G9394" s="8">
        <f t="shared" si="1469"/>
        <v>0</v>
      </c>
      <c r="H9394" s="7">
        <f t="shared" si="1461"/>
        <v>0</v>
      </c>
      <c r="I9394" s="7">
        <f t="shared" si="1462"/>
        <v>0</v>
      </c>
      <c r="J9394">
        <f t="shared" si="1463"/>
        <v>0</v>
      </c>
      <c r="K9394">
        <f t="shared" si="1467"/>
        <v>0</v>
      </c>
      <c r="L9394">
        <f t="shared" si="1464"/>
        <v>0</v>
      </c>
      <c r="M9394" s="66" t="str">
        <f t="shared" si="1470"/>
        <v xml:space="preserve"> </v>
      </c>
    </row>
    <row r="9395" spans="1:13" x14ac:dyDescent="0.25">
      <c r="A9395" s="25">
        <f t="shared" si="1468"/>
        <v>9395</v>
      </c>
      <c r="B9395" s="35">
        <f>+INDEX(Исходные_данные!A:Z,A9395+$X$32-1,$X$30)</f>
        <v>0</v>
      </c>
      <c r="C9395" s="25">
        <f>+IFERROR(_xlfn.NUMBERVALUE(INDEX(Исходные_данные!A:Z,A9395+$X$32-1,$X$31),"."),0)</f>
        <v>0</v>
      </c>
      <c r="D9395" s="51"/>
      <c r="E9395" s="3">
        <f t="shared" si="1465"/>
        <v>1289.4580000000001</v>
      </c>
      <c r="F9395" s="3">
        <f t="shared" si="1466"/>
        <v>1289.4574600000001</v>
      </c>
      <c r="G9395" s="8">
        <f t="shared" si="1469"/>
        <v>0</v>
      </c>
      <c r="H9395" s="7">
        <f t="shared" si="1461"/>
        <v>0</v>
      </c>
      <c r="I9395" s="7">
        <f t="shared" si="1462"/>
        <v>0</v>
      </c>
      <c r="J9395">
        <f t="shared" si="1463"/>
        <v>0</v>
      </c>
      <c r="K9395">
        <f t="shared" si="1467"/>
        <v>0</v>
      </c>
      <c r="L9395">
        <f t="shared" si="1464"/>
        <v>0</v>
      </c>
      <c r="M9395" s="66" t="str">
        <f t="shared" si="1470"/>
        <v xml:space="preserve"> </v>
      </c>
    </row>
    <row r="9396" spans="1:13" x14ac:dyDescent="0.25">
      <c r="A9396" s="25">
        <f t="shared" si="1468"/>
        <v>9396</v>
      </c>
      <c r="B9396" s="35">
        <f>+INDEX(Исходные_данные!A:Z,A9396+$X$32-1,$X$30)</f>
        <v>0</v>
      </c>
      <c r="C9396" s="25">
        <f>+IFERROR(_xlfn.NUMBERVALUE(INDEX(Исходные_данные!A:Z,A9396+$X$32-1,$X$31),"."),0)</f>
        <v>0</v>
      </c>
      <c r="D9396" s="51"/>
      <c r="E9396" s="3">
        <f t="shared" si="1465"/>
        <v>1289.4580000000001</v>
      </c>
      <c r="F9396" s="3">
        <f t="shared" si="1466"/>
        <v>1289.4574600000001</v>
      </c>
      <c r="G9396" s="8">
        <f t="shared" si="1469"/>
        <v>0</v>
      </c>
      <c r="H9396" s="7">
        <f t="shared" si="1461"/>
        <v>0</v>
      </c>
      <c r="I9396" s="7">
        <f t="shared" si="1462"/>
        <v>0</v>
      </c>
      <c r="J9396">
        <f t="shared" si="1463"/>
        <v>0</v>
      </c>
      <c r="K9396">
        <f t="shared" si="1467"/>
        <v>0</v>
      </c>
      <c r="L9396">
        <f t="shared" si="1464"/>
        <v>0</v>
      </c>
      <c r="M9396" s="66" t="str">
        <f t="shared" si="1470"/>
        <v xml:space="preserve"> </v>
      </c>
    </row>
    <row r="9397" spans="1:13" x14ac:dyDescent="0.25">
      <c r="A9397" s="25">
        <f t="shared" si="1468"/>
        <v>9397</v>
      </c>
      <c r="B9397" s="35">
        <f>+INDEX(Исходные_данные!A:Z,A9397+$X$32-1,$X$30)</f>
        <v>0</v>
      </c>
      <c r="C9397" s="25">
        <f>+IFERROR(_xlfn.NUMBERVALUE(INDEX(Исходные_данные!A:Z,A9397+$X$32-1,$X$31),"."),0)</f>
        <v>0</v>
      </c>
      <c r="D9397" s="51"/>
      <c r="E9397" s="3">
        <f t="shared" si="1465"/>
        <v>1289.4580000000001</v>
      </c>
      <c r="F9397" s="3">
        <f t="shared" si="1466"/>
        <v>1289.4574600000001</v>
      </c>
      <c r="G9397" s="8">
        <f t="shared" si="1469"/>
        <v>0</v>
      </c>
      <c r="H9397" s="7">
        <f t="shared" si="1461"/>
        <v>0</v>
      </c>
      <c r="I9397" s="7">
        <f t="shared" si="1462"/>
        <v>0</v>
      </c>
      <c r="J9397">
        <f t="shared" si="1463"/>
        <v>0</v>
      </c>
      <c r="K9397">
        <f t="shared" si="1467"/>
        <v>0</v>
      </c>
      <c r="L9397">
        <f t="shared" si="1464"/>
        <v>0</v>
      </c>
      <c r="M9397" s="66" t="str">
        <f t="shared" si="1470"/>
        <v xml:space="preserve"> </v>
      </c>
    </row>
    <row r="9398" spans="1:13" x14ac:dyDescent="0.25">
      <c r="A9398" s="25">
        <f t="shared" si="1468"/>
        <v>9398</v>
      </c>
      <c r="B9398" s="35">
        <f>+INDEX(Исходные_данные!A:Z,A9398+$X$32-1,$X$30)</f>
        <v>0</v>
      </c>
      <c r="C9398" s="25">
        <f>+IFERROR(_xlfn.NUMBERVALUE(INDEX(Исходные_данные!A:Z,A9398+$X$32-1,$X$31),"."),0)</f>
        <v>0</v>
      </c>
      <c r="D9398" s="51"/>
      <c r="E9398" s="3">
        <f t="shared" si="1465"/>
        <v>1289.4580000000001</v>
      </c>
      <c r="F9398" s="3">
        <f t="shared" si="1466"/>
        <v>1289.4574600000001</v>
      </c>
      <c r="G9398" s="8">
        <f t="shared" si="1469"/>
        <v>0</v>
      </c>
      <c r="H9398" s="7">
        <f t="shared" si="1461"/>
        <v>0</v>
      </c>
      <c r="I9398" s="7">
        <f t="shared" si="1462"/>
        <v>0</v>
      </c>
      <c r="J9398">
        <f t="shared" si="1463"/>
        <v>0</v>
      </c>
      <c r="K9398">
        <f t="shared" si="1467"/>
        <v>0</v>
      </c>
      <c r="L9398">
        <f t="shared" si="1464"/>
        <v>0</v>
      </c>
      <c r="M9398" s="66" t="str">
        <f t="shared" si="1470"/>
        <v xml:space="preserve"> </v>
      </c>
    </row>
    <row r="9399" spans="1:13" x14ac:dyDescent="0.25">
      <c r="A9399" s="25">
        <f t="shared" si="1468"/>
        <v>9399</v>
      </c>
      <c r="B9399" s="35">
        <f>+INDEX(Исходные_данные!A:Z,A9399+$X$32-1,$X$30)</f>
        <v>0</v>
      </c>
      <c r="C9399" s="25">
        <f>+IFERROR(_xlfn.NUMBERVALUE(INDEX(Исходные_данные!A:Z,A9399+$X$32-1,$X$31),"."),0)</f>
        <v>0</v>
      </c>
      <c r="D9399" s="51"/>
      <c r="E9399" s="3">
        <f t="shared" si="1465"/>
        <v>1289.4580000000001</v>
      </c>
      <c r="F9399" s="3">
        <f t="shared" si="1466"/>
        <v>1289.4574600000001</v>
      </c>
      <c r="G9399" s="8">
        <f t="shared" si="1469"/>
        <v>0</v>
      </c>
      <c r="H9399" s="7">
        <f t="shared" si="1461"/>
        <v>0</v>
      </c>
      <c r="I9399" s="7">
        <f t="shared" si="1462"/>
        <v>0</v>
      </c>
      <c r="J9399">
        <f t="shared" si="1463"/>
        <v>0</v>
      </c>
      <c r="K9399">
        <f t="shared" si="1467"/>
        <v>0</v>
      </c>
      <c r="L9399">
        <f t="shared" si="1464"/>
        <v>0</v>
      </c>
      <c r="M9399" s="66" t="str">
        <f t="shared" si="1470"/>
        <v xml:space="preserve"> </v>
      </c>
    </row>
    <row r="9400" spans="1:13" x14ac:dyDescent="0.25">
      <c r="A9400" s="25">
        <f t="shared" si="1468"/>
        <v>9400</v>
      </c>
      <c r="B9400" s="35">
        <f>+INDEX(Исходные_данные!A:Z,A9400+$X$32-1,$X$30)</f>
        <v>0</v>
      </c>
      <c r="C9400" s="25">
        <f>+IFERROR(_xlfn.NUMBERVALUE(INDEX(Исходные_данные!A:Z,A9400+$X$32-1,$X$31),"."),0)</f>
        <v>0</v>
      </c>
      <c r="D9400" s="51"/>
      <c r="E9400" s="3">
        <f t="shared" si="1465"/>
        <v>1289.4580000000001</v>
      </c>
      <c r="F9400" s="3">
        <f t="shared" si="1466"/>
        <v>1289.4574600000001</v>
      </c>
      <c r="G9400" s="8">
        <f t="shared" si="1469"/>
        <v>0</v>
      </c>
      <c r="H9400" s="7">
        <f t="shared" si="1461"/>
        <v>0</v>
      </c>
      <c r="I9400" s="7">
        <f t="shared" si="1462"/>
        <v>0</v>
      </c>
      <c r="J9400">
        <f t="shared" si="1463"/>
        <v>0</v>
      </c>
      <c r="K9400">
        <f t="shared" si="1467"/>
        <v>0</v>
      </c>
      <c r="L9400">
        <f t="shared" si="1464"/>
        <v>0</v>
      </c>
      <c r="M9400" s="66" t="str">
        <f t="shared" si="1470"/>
        <v xml:space="preserve"> </v>
      </c>
    </row>
    <row r="9401" spans="1:13" x14ac:dyDescent="0.25">
      <c r="A9401" s="25">
        <f t="shared" si="1468"/>
        <v>9401</v>
      </c>
      <c r="B9401" s="35">
        <f>+INDEX(Исходные_данные!A:Z,A9401+$X$32-1,$X$30)</f>
        <v>0</v>
      </c>
      <c r="C9401" s="25">
        <f>+IFERROR(_xlfn.NUMBERVALUE(INDEX(Исходные_данные!A:Z,A9401+$X$32-1,$X$31),"."),0)</f>
        <v>0</v>
      </c>
      <c r="D9401" s="51"/>
      <c r="E9401" s="3">
        <f t="shared" si="1465"/>
        <v>1289.4580000000001</v>
      </c>
      <c r="F9401" s="3">
        <f t="shared" si="1466"/>
        <v>1289.4574600000001</v>
      </c>
      <c r="G9401" s="8">
        <f t="shared" si="1469"/>
        <v>0</v>
      </c>
      <c r="H9401" s="7">
        <f t="shared" si="1461"/>
        <v>0</v>
      </c>
      <c r="I9401" s="7">
        <f t="shared" si="1462"/>
        <v>0</v>
      </c>
      <c r="J9401">
        <f t="shared" si="1463"/>
        <v>0</v>
      </c>
      <c r="K9401">
        <f t="shared" si="1467"/>
        <v>0</v>
      </c>
      <c r="L9401">
        <f t="shared" si="1464"/>
        <v>0</v>
      </c>
      <c r="M9401" s="66" t="str">
        <f t="shared" si="1470"/>
        <v xml:space="preserve"> </v>
      </c>
    </row>
    <row r="9402" spans="1:13" x14ac:dyDescent="0.25">
      <c r="A9402" s="25">
        <f t="shared" si="1468"/>
        <v>9402</v>
      </c>
      <c r="B9402" s="35">
        <f>+INDEX(Исходные_данные!A:Z,A9402+$X$32-1,$X$30)</f>
        <v>0</v>
      </c>
      <c r="C9402" s="25">
        <f>+IFERROR(_xlfn.NUMBERVALUE(INDEX(Исходные_данные!A:Z,A9402+$X$32-1,$X$31),"."),0)</f>
        <v>0</v>
      </c>
      <c r="D9402" s="51"/>
      <c r="E9402" s="3">
        <f t="shared" si="1465"/>
        <v>1289.4580000000001</v>
      </c>
      <c r="F9402" s="3">
        <f t="shared" si="1466"/>
        <v>1289.4574600000001</v>
      </c>
      <c r="G9402" s="8">
        <f t="shared" si="1469"/>
        <v>0</v>
      </c>
      <c r="H9402" s="7">
        <f t="shared" si="1461"/>
        <v>0</v>
      </c>
      <c r="I9402" s="7">
        <f t="shared" si="1462"/>
        <v>0</v>
      </c>
      <c r="J9402">
        <f t="shared" si="1463"/>
        <v>0</v>
      </c>
      <c r="K9402">
        <f t="shared" si="1467"/>
        <v>0</v>
      </c>
      <c r="L9402">
        <f t="shared" si="1464"/>
        <v>0</v>
      </c>
      <c r="M9402" s="66" t="str">
        <f t="shared" si="1470"/>
        <v xml:space="preserve"> </v>
      </c>
    </row>
    <row r="9403" spans="1:13" x14ac:dyDescent="0.25">
      <c r="A9403" s="25">
        <f t="shared" si="1468"/>
        <v>9403</v>
      </c>
      <c r="B9403" s="35">
        <f>+INDEX(Исходные_данные!A:Z,A9403+$X$32-1,$X$30)</f>
        <v>0</v>
      </c>
      <c r="C9403" s="25">
        <f>+IFERROR(_xlfn.NUMBERVALUE(INDEX(Исходные_данные!A:Z,A9403+$X$32-1,$X$31),"."),0)</f>
        <v>0</v>
      </c>
      <c r="D9403" s="51"/>
      <c r="E9403" s="3">
        <f t="shared" si="1465"/>
        <v>1289.4580000000001</v>
      </c>
      <c r="F9403" s="3">
        <f t="shared" si="1466"/>
        <v>1289.4574600000001</v>
      </c>
      <c r="G9403" s="8">
        <f t="shared" si="1469"/>
        <v>0</v>
      </c>
      <c r="H9403" s="7">
        <f t="shared" si="1461"/>
        <v>0</v>
      </c>
      <c r="I9403" s="7">
        <f t="shared" si="1462"/>
        <v>0</v>
      </c>
      <c r="J9403">
        <f t="shared" si="1463"/>
        <v>0</v>
      </c>
      <c r="K9403">
        <f t="shared" si="1467"/>
        <v>0</v>
      </c>
      <c r="L9403">
        <f t="shared" si="1464"/>
        <v>0</v>
      </c>
      <c r="M9403" s="66" t="str">
        <f t="shared" si="1470"/>
        <v xml:space="preserve"> </v>
      </c>
    </row>
    <row r="9404" spans="1:13" x14ac:dyDescent="0.25">
      <c r="A9404" s="25">
        <f t="shared" si="1468"/>
        <v>9404</v>
      </c>
      <c r="B9404" s="35">
        <f>+INDEX(Исходные_данные!A:Z,A9404+$X$32-1,$X$30)</f>
        <v>0</v>
      </c>
      <c r="C9404" s="25">
        <f>+IFERROR(_xlfn.NUMBERVALUE(INDEX(Исходные_данные!A:Z,A9404+$X$32-1,$X$31),"."),0)</f>
        <v>0</v>
      </c>
      <c r="D9404" s="51"/>
      <c r="E9404" s="3">
        <f t="shared" si="1465"/>
        <v>1289.4580000000001</v>
      </c>
      <c r="F9404" s="3">
        <f t="shared" si="1466"/>
        <v>1289.4574600000001</v>
      </c>
      <c r="G9404" s="8">
        <f t="shared" si="1469"/>
        <v>0</v>
      </c>
      <c r="H9404" s="7">
        <f t="shared" si="1461"/>
        <v>0</v>
      </c>
      <c r="I9404" s="7">
        <f t="shared" si="1462"/>
        <v>0</v>
      </c>
      <c r="J9404">
        <f t="shared" si="1463"/>
        <v>0</v>
      </c>
      <c r="K9404">
        <f t="shared" si="1467"/>
        <v>0</v>
      </c>
      <c r="L9404">
        <f t="shared" si="1464"/>
        <v>0</v>
      </c>
      <c r="M9404" s="66" t="str">
        <f t="shared" si="1470"/>
        <v xml:space="preserve"> </v>
      </c>
    </row>
    <row r="9405" spans="1:13" x14ac:dyDescent="0.25">
      <c r="A9405" s="25">
        <f t="shared" si="1468"/>
        <v>9405</v>
      </c>
      <c r="B9405" s="35">
        <f>+INDEX(Исходные_данные!A:Z,A9405+$X$32-1,$X$30)</f>
        <v>0</v>
      </c>
      <c r="C9405" s="25">
        <f>+IFERROR(_xlfn.NUMBERVALUE(INDEX(Исходные_данные!A:Z,A9405+$X$32-1,$X$31),"."),0)</f>
        <v>0</v>
      </c>
      <c r="D9405" s="51"/>
      <c r="E9405" s="3">
        <f t="shared" si="1465"/>
        <v>1289.4580000000001</v>
      </c>
      <c r="F9405" s="3">
        <f t="shared" si="1466"/>
        <v>1289.4574600000001</v>
      </c>
      <c r="G9405" s="8">
        <f t="shared" si="1469"/>
        <v>0</v>
      </c>
      <c r="H9405" s="7">
        <f t="shared" si="1461"/>
        <v>0</v>
      </c>
      <c r="I9405" s="7">
        <f t="shared" si="1462"/>
        <v>0</v>
      </c>
      <c r="J9405">
        <f t="shared" si="1463"/>
        <v>0</v>
      </c>
      <c r="K9405">
        <f t="shared" si="1467"/>
        <v>0</v>
      </c>
      <c r="L9405">
        <f t="shared" si="1464"/>
        <v>0</v>
      </c>
      <c r="M9405" s="66" t="str">
        <f t="shared" si="1470"/>
        <v xml:space="preserve"> </v>
      </c>
    </row>
    <row r="9406" spans="1:13" x14ac:dyDescent="0.25">
      <c r="A9406" s="25">
        <f t="shared" si="1468"/>
        <v>9406</v>
      </c>
      <c r="B9406" s="35">
        <f>+INDEX(Исходные_данные!A:Z,A9406+$X$32-1,$X$30)</f>
        <v>0</v>
      </c>
      <c r="C9406" s="25">
        <f>+IFERROR(_xlfn.NUMBERVALUE(INDEX(Исходные_данные!A:Z,A9406+$X$32-1,$X$31),"."),0)</f>
        <v>0</v>
      </c>
      <c r="D9406" s="51"/>
      <c r="E9406" s="3">
        <f t="shared" si="1465"/>
        <v>1289.4580000000001</v>
      </c>
      <c r="F9406" s="3">
        <f t="shared" si="1466"/>
        <v>1289.4574600000001</v>
      </c>
      <c r="G9406" s="8">
        <f t="shared" si="1469"/>
        <v>0</v>
      </c>
      <c r="H9406" s="7">
        <f t="shared" si="1461"/>
        <v>0</v>
      </c>
      <c r="I9406" s="7">
        <f t="shared" si="1462"/>
        <v>0</v>
      </c>
      <c r="J9406">
        <f t="shared" si="1463"/>
        <v>0</v>
      </c>
      <c r="K9406">
        <f t="shared" si="1467"/>
        <v>0</v>
      </c>
      <c r="L9406">
        <f t="shared" si="1464"/>
        <v>0</v>
      </c>
      <c r="M9406" s="66" t="str">
        <f t="shared" si="1470"/>
        <v xml:space="preserve"> </v>
      </c>
    </row>
    <row r="9407" spans="1:13" x14ac:dyDescent="0.25">
      <c r="A9407" s="25">
        <f t="shared" si="1468"/>
        <v>9407</v>
      </c>
      <c r="B9407" s="35">
        <f>+INDEX(Исходные_данные!A:Z,A9407+$X$32-1,$X$30)</f>
        <v>0</v>
      </c>
      <c r="C9407" s="25">
        <f>+IFERROR(_xlfn.NUMBERVALUE(INDEX(Исходные_данные!A:Z,A9407+$X$32-1,$X$31),"."),0)</f>
        <v>0</v>
      </c>
      <c r="D9407" s="51"/>
      <c r="E9407" s="3">
        <f t="shared" si="1465"/>
        <v>1289.4580000000001</v>
      </c>
      <c r="F9407" s="3">
        <f t="shared" si="1466"/>
        <v>1289.4574600000001</v>
      </c>
      <c r="G9407" s="8">
        <f t="shared" si="1469"/>
        <v>0</v>
      </c>
      <c r="H9407" s="7">
        <f t="shared" si="1461"/>
        <v>0</v>
      </c>
      <c r="I9407" s="7">
        <f t="shared" si="1462"/>
        <v>0</v>
      </c>
      <c r="J9407">
        <f t="shared" si="1463"/>
        <v>0</v>
      </c>
      <c r="K9407">
        <f t="shared" si="1467"/>
        <v>0</v>
      </c>
      <c r="L9407">
        <f t="shared" si="1464"/>
        <v>0</v>
      </c>
      <c r="M9407" s="66" t="str">
        <f t="shared" si="1470"/>
        <v xml:space="preserve"> </v>
      </c>
    </row>
    <row r="9408" spans="1:13" x14ac:dyDescent="0.25">
      <c r="A9408" s="25">
        <f t="shared" si="1468"/>
        <v>9408</v>
      </c>
      <c r="B9408" s="35">
        <f>+INDEX(Исходные_данные!A:Z,A9408+$X$32-1,$X$30)</f>
        <v>0</v>
      </c>
      <c r="C9408" s="25">
        <f>+IFERROR(_xlfn.NUMBERVALUE(INDEX(Исходные_данные!A:Z,A9408+$X$32-1,$X$31),"."),0)</f>
        <v>0</v>
      </c>
      <c r="D9408" s="51"/>
      <c r="E9408" s="3">
        <f t="shared" si="1465"/>
        <v>1289.4580000000001</v>
      </c>
      <c r="F9408" s="3">
        <f t="shared" si="1466"/>
        <v>1289.4574600000001</v>
      </c>
      <c r="G9408" s="8">
        <f t="shared" si="1469"/>
        <v>0</v>
      </c>
      <c r="H9408" s="7">
        <f t="shared" si="1461"/>
        <v>0</v>
      </c>
      <c r="I9408" s="7">
        <f t="shared" si="1462"/>
        <v>0</v>
      </c>
      <c r="J9408">
        <f t="shared" si="1463"/>
        <v>0</v>
      </c>
      <c r="K9408">
        <f t="shared" si="1467"/>
        <v>0</v>
      </c>
      <c r="L9408">
        <f t="shared" si="1464"/>
        <v>0</v>
      </c>
      <c r="M9408" s="66" t="str">
        <f t="shared" si="1470"/>
        <v xml:space="preserve"> </v>
      </c>
    </row>
    <row r="9409" spans="1:13" x14ac:dyDescent="0.25">
      <c r="A9409" s="25">
        <f t="shared" si="1468"/>
        <v>9409</v>
      </c>
      <c r="B9409" s="35">
        <f>+INDEX(Исходные_данные!A:Z,A9409+$X$32-1,$X$30)</f>
        <v>0</v>
      </c>
      <c r="C9409" s="25">
        <f>+IFERROR(_xlfn.NUMBERVALUE(INDEX(Исходные_данные!A:Z,A9409+$X$32-1,$X$31),"."),0)</f>
        <v>0</v>
      </c>
      <c r="D9409" s="51"/>
      <c r="E9409" s="3">
        <f t="shared" si="1465"/>
        <v>1289.4580000000001</v>
      </c>
      <c r="F9409" s="3">
        <f t="shared" si="1466"/>
        <v>1289.4574600000001</v>
      </c>
      <c r="G9409" s="8">
        <f t="shared" si="1469"/>
        <v>0</v>
      </c>
      <c r="H9409" s="7">
        <f t="shared" ref="H9409:H9472" si="1471">IF(G9409&gt;$X$35,C9409,0)</f>
        <v>0</v>
      </c>
      <c r="I9409" s="7">
        <f t="shared" ref="I9409:I9472" si="1472">IF(AND(A9409&gt;$Q$25,A9409&lt;=$Q$25+$T$25),1,0)</f>
        <v>0</v>
      </c>
      <c r="J9409">
        <f t="shared" ref="J9409:J9472" si="1473">IF(I9409=1,IF(H9409*$W$47&lt;=$X$48,H9409*$W$47,0),0)</f>
        <v>0</v>
      </c>
      <c r="K9409">
        <f t="shared" si="1467"/>
        <v>0</v>
      </c>
      <c r="L9409">
        <f t="shared" ref="L9409:L9472" si="1474">+IF(I9409=1,IF(H9409*$W$47&lt;=$X$48,0,$X$48),0)</f>
        <v>0</v>
      </c>
      <c r="M9409" s="66" t="str">
        <f t="shared" si="1470"/>
        <v xml:space="preserve"> </v>
      </c>
    </row>
    <row r="9410" spans="1:13" x14ac:dyDescent="0.25">
      <c r="A9410" s="25">
        <f t="shared" si="1468"/>
        <v>9410</v>
      </c>
      <c r="B9410" s="35">
        <f>+INDEX(Исходные_данные!A:Z,A9410+$X$32-1,$X$30)</f>
        <v>0</v>
      </c>
      <c r="C9410" s="25">
        <f>+IFERROR(_xlfn.NUMBERVALUE(INDEX(Исходные_данные!A:Z,A9410+$X$32-1,$X$31),"."),0)</f>
        <v>0</v>
      </c>
      <c r="D9410" s="51"/>
      <c r="E9410" s="3">
        <f t="shared" ref="E9410:E9473" si="1475">+IFERROR(IF(_xlfn.NUMBERVALUE(B9410,".")&lt;E9409,E9409,_xlfn.NUMBERVALUE(B9410,".")),E9409)</f>
        <v>1289.4580000000001</v>
      </c>
      <c r="F9410" s="3">
        <f t="shared" ref="F9410:F9473" si="1476">(E9410-$X$45*$X$44)/IF($X$44&lt;&gt;0,ABS($X$44),1)*$X$39</f>
        <v>1289.4574600000001</v>
      </c>
      <c r="G9410" s="8">
        <f t="shared" si="1469"/>
        <v>0</v>
      </c>
      <c r="H9410" s="7">
        <f t="shared" si="1471"/>
        <v>0</v>
      </c>
      <c r="I9410" s="7">
        <f t="shared" si="1472"/>
        <v>0</v>
      </c>
      <c r="J9410">
        <f t="shared" si="1473"/>
        <v>0</v>
      </c>
      <c r="K9410">
        <f t="shared" ref="K9410:K9473" si="1477">+J9410/100</f>
        <v>0</v>
      </c>
      <c r="L9410">
        <f t="shared" si="1474"/>
        <v>0</v>
      </c>
      <c r="M9410" s="66" t="str">
        <f t="shared" si="1470"/>
        <v xml:space="preserve"> </v>
      </c>
    </row>
    <row r="9411" spans="1:13" x14ac:dyDescent="0.25">
      <c r="A9411" s="25">
        <f t="shared" ref="A9411:A9474" si="1478">+A9410+1</f>
        <v>9411</v>
      </c>
      <c r="B9411" s="35">
        <f>+INDEX(Исходные_данные!A:Z,A9411+$X$32-1,$X$30)</f>
        <v>0</v>
      </c>
      <c r="C9411" s="25">
        <f>+IFERROR(_xlfn.NUMBERVALUE(INDEX(Исходные_данные!A:Z,A9411+$X$32-1,$X$31),"."),0)</f>
        <v>0</v>
      </c>
      <c r="D9411" s="51"/>
      <c r="E9411" s="3">
        <f t="shared" si="1475"/>
        <v>1289.4580000000001</v>
      </c>
      <c r="F9411" s="3">
        <f t="shared" si="1476"/>
        <v>1289.4574600000001</v>
      </c>
      <c r="G9411" s="8">
        <f t="shared" ref="G9411:G9474" si="1479">+IF(E9411=E9410,0,_xlfn.NUMBERVALUE(C9411,".")/O$56*100)</f>
        <v>0</v>
      </c>
      <c r="H9411" s="7">
        <f t="shared" si="1471"/>
        <v>0</v>
      </c>
      <c r="I9411" s="7">
        <f t="shared" si="1472"/>
        <v>0</v>
      </c>
      <c r="J9411">
        <f t="shared" si="1473"/>
        <v>0</v>
      </c>
      <c r="K9411">
        <f t="shared" si="1477"/>
        <v>0</v>
      </c>
      <c r="L9411">
        <f t="shared" si="1474"/>
        <v>0</v>
      </c>
      <c r="M9411" s="66" t="str">
        <f t="shared" si="1470"/>
        <v xml:space="preserve"> </v>
      </c>
    </row>
    <row r="9412" spans="1:13" x14ac:dyDescent="0.25">
      <c r="A9412" s="25">
        <f t="shared" si="1478"/>
        <v>9412</v>
      </c>
      <c r="B9412" s="35">
        <f>+INDEX(Исходные_данные!A:Z,A9412+$X$32-1,$X$30)</f>
        <v>0</v>
      </c>
      <c r="C9412" s="25">
        <f>+IFERROR(_xlfn.NUMBERVALUE(INDEX(Исходные_данные!A:Z,A9412+$X$32-1,$X$31),"."),0)</f>
        <v>0</v>
      </c>
      <c r="D9412" s="51"/>
      <c r="E9412" s="3">
        <f t="shared" si="1475"/>
        <v>1289.4580000000001</v>
      </c>
      <c r="F9412" s="3">
        <f t="shared" si="1476"/>
        <v>1289.4574600000001</v>
      </c>
      <c r="G9412" s="8">
        <f t="shared" si="1479"/>
        <v>0</v>
      </c>
      <c r="H9412" s="7">
        <f t="shared" si="1471"/>
        <v>0</v>
      </c>
      <c r="I9412" s="7">
        <f t="shared" si="1472"/>
        <v>0</v>
      </c>
      <c r="J9412">
        <f t="shared" si="1473"/>
        <v>0</v>
      </c>
      <c r="K9412">
        <f t="shared" si="1477"/>
        <v>0</v>
      </c>
      <c r="L9412">
        <f t="shared" si="1474"/>
        <v>0</v>
      </c>
      <c r="M9412" s="66" t="str">
        <f t="shared" si="1470"/>
        <v xml:space="preserve"> </v>
      </c>
    </row>
    <row r="9413" spans="1:13" x14ac:dyDescent="0.25">
      <c r="A9413" s="25">
        <f t="shared" si="1478"/>
        <v>9413</v>
      </c>
      <c r="B9413" s="35">
        <f>+INDEX(Исходные_данные!A:Z,A9413+$X$32-1,$X$30)</f>
        <v>0</v>
      </c>
      <c r="C9413" s="25">
        <f>+IFERROR(_xlfn.NUMBERVALUE(INDEX(Исходные_данные!A:Z,A9413+$X$32-1,$X$31),"."),0)</f>
        <v>0</v>
      </c>
      <c r="D9413" s="51"/>
      <c r="E9413" s="3">
        <f t="shared" si="1475"/>
        <v>1289.4580000000001</v>
      </c>
      <c r="F9413" s="3">
        <f t="shared" si="1476"/>
        <v>1289.4574600000001</v>
      </c>
      <c r="G9413" s="8">
        <f t="shared" si="1479"/>
        <v>0</v>
      </c>
      <c r="H9413" s="7">
        <f t="shared" si="1471"/>
        <v>0</v>
      </c>
      <c r="I9413" s="7">
        <f t="shared" si="1472"/>
        <v>0</v>
      </c>
      <c r="J9413">
        <f t="shared" si="1473"/>
        <v>0</v>
      </c>
      <c r="K9413">
        <f t="shared" si="1477"/>
        <v>0</v>
      </c>
      <c r="L9413">
        <f t="shared" si="1474"/>
        <v>0</v>
      </c>
      <c r="M9413" s="66" t="str">
        <f t="shared" si="1470"/>
        <v xml:space="preserve"> </v>
      </c>
    </row>
    <row r="9414" spans="1:13" x14ac:dyDescent="0.25">
      <c r="A9414" s="25">
        <f t="shared" si="1478"/>
        <v>9414</v>
      </c>
      <c r="B9414" s="35">
        <f>+INDEX(Исходные_данные!A:Z,A9414+$X$32-1,$X$30)</f>
        <v>0</v>
      </c>
      <c r="C9414" s="25">
        <f>+IFERROR(_xlfn.NUMBERVALUE(INDEX(Исходные_данные!A:Z,A9414+$X$32-1,$X$31),"."),0)</f>
        <v>0</v>
      </c>
      <c r="D9414" s="51"/>
      <c r="E9414" s="3">
        <f t="shared" si="1475"/>
        <v>1289.4580000000001</v>
      </c>
      <c r="F9414" s="3">
        <f t="shared" si="1476"/>
        <v>1289.4574600000001</v>
      </c>
      <c r="G9414" s="8">
        <f t="shared" si="1479"/>
        <v>0</v>
      </c>
      <c r="H9414" s="7">
        <f t="shared" si="1471"/>
        <v>0</v>
      </c>
      <c r="I9414" s="7">
        <f t="shared" si="1472"/>
        <v>0</v>
      </c>
      <c r="J9414">
        <f t="shared" si="1473"/>
        <v>0</v>
      </c>
      <c r="K9414">
        <f t="shared" si="1477"/>
        <v>0</v>
      </c>
      <c r="L9414">
        <f t="shared" si="1474"/>
        <v>0</v>
      </c>
      <c r="M9414" s="66" t="str">
        <f t="shared" si="1470"/>
        <v xml:space="preserve"> </v>
      </c>
    </row>
    <row r="9415" spans="1:13" x14ac:dyDescent="0.25">
      <c r="A9415" s="25">
        <f t="shared" si="1478"/>
        <v>9415</v>
      </c>
      <c r="B9415" s="35">
        <f>+INDEX(Исходные_данные!A:Z,A9415+$X$32-1,$X$30)</f>
        <v>0</v>
      </c>
      <c r="C9415" s="25">
        <f>+IFERROR(_xlfn.NUMBERVALUE(INDEX(Исходные_данные!A:Z,A9415+$X$32-1,$X$31),"."),0)</f>
        <v>0</v>
      </c>
      <c r="D9415" s="51"/>
      <c r="E9415" s="3">
        <f t="shared" si="1475"/>
        <v>1289.4580000000001</v>
      </c>
      <c r="F9415" s="3">
        <f t="shared" si="1476"/>
        <v>1289.4574600000001</v>
      </c>
      <c r="G9415" s="8">
        <f t="shared" si="1479"/>
        <v>0</v>
      </c>
      <c r="H9415" s="7">
        <f t="shared" si="1471"/>
        <v>0</v>
      </c>
      <c r="I9415" s="7">
        <f t="shared" si="1472"/>
        <v>0</v>
      </c>
      <c r="J9415">
        <f t="shared" si="1473"/>
        <v>0</v>
      </c>
      <c r="K9415">
        <f t="shared" si="1477"/>
        <v>0</v>
      </c>
      <c r="L9415">
        <f t="shared" si="1474"/>
        <v>0</v>
      </c>
      <c r="M9415" s="66" t="str">
        <f t="shared" si="1470"/>
        <v xml:space="preserve"> </v>
      </c>
    </row>
    <row r="9416" spans="1:13" x14ac:dyDescent="0.25">
      <c r="A9416" s="25">
        <f t="shared" si="1478"/>
        <v>9416</v>
      </c>
      <c r="B9416" s="35">
        <f>+INDEX(Исходные_данные!A:Z,A9416+$X$32-1,$X$30)</f>
        <v>0</v>
      </c>
      <c r="C9416" s="25">
        <f>+IFERROR(_xlfn.NUMBERVALUE(INDEX(Исходные_данные!A:Z,A9416+$X$32-1,$X$31),"."),0)</f>
        <v>0</v>
      </c>
      <c r="D9416" s="51"/>
      <c r="E9416" s="3">
        <f t="shared" si="1475"/>
        <v>1289.4580000000001</v>
      </c>
      <c r="F9416" s="3">
        <f t="shared" si="1476"/>
        <v>1289.4574600000001</v>
      </c>
      <c r="G9416" s="8">
        <f t="shared" si="1479"/>
        <v>0</v>
      </c>
      <c r="H9416" s="7">
        <f t="shared" si="1471"/>
        <v>0</v>
      </c>
      <c r="I9416" s="7">
        <f t="shared" si="1472"/>
        <v>0</v>
      </c>
      <c r="J9416">
        <f t="shared" si="1473"/>
        <v>0</v>
      </c>
      <c r="K9416">
        <f t="shared" si="1477"/>
        <v>0</v>
      </c>
      <c r="L9416">
        <f t="shared" si="1474"/>
        <v>0</v>
      </c>
      <c r="M9416" s="66" t="str">
        <f t="shared" si="1470"/>
        <v xml:space="preserve"> </v>
      </c>
    </row>
    <row r="9417" spans="1:13" x14ac:dyDescent="0.25">
      <c r="A9417" s="25">
        <f t="shared" si="1478"/>
        <v>9417</v>
      </c>
      <c r="B9417" s="35">
        <f>+INDEX(Исходные_данные!A:Z,A9417+$X$32-1,$X$30)</f>
        <v>0</v>
      </c>
      <c r="C9417" s="25">
        <f>+IFERROR(_xlfn.NUMBERVALUE(INDEX(Исходные_данные!A:Z,A9417+$X$32-1,$X$31),"."),0)</f>
        <v>0</v>
      </c>
      <c r="D9417" s="51"/>
      <c r="E9417" s="3">
        <f t="shared" si="1475"/>
        <v>1289.4580000000001</v>
      </c>
      <c r="F9417" s="3">
        <f t="shared" si="1476"/>
        <v>1289.4574600000001</v>
      </c>
      <c r="G9417" s="8">
        <f t="shared" si="1479"/>
        <v>0</v>
      </c>
      <c r="H9417" s="7">
        <f t="shared" si="1471"/>
        <v>0</v>
      </c>
      <c r="I9417" s="7">
        <f t="shared" si="1472"/>
        <v>0</v>
      </c>
      <c r="J9417">
        <f t="shared" si="1473"/>
        <v>0</v>
      </c>
      <c r="K9417">
        <f t="shared" si="1477"/>
        <v>0</v>
      </c>
      <c r="L9417">
        <f t="shared" si="1474"/>
        <v>0</v>
      </c>
      <c r="M9417" s="66" t="str">
        <f t="shared" si="1470"/>
        <v xml:space="preserve"> </v>
      </c>
    </row>
    <row r="9418" spans="1:13" x14ac:dyDescent="0.25">
      <c r="A9418" s="25">
        <f t="shared" si="1478"/>
        <v>9418</v>
      </c>
      <c r="B9418" s="35">
        <f>+INDEX(Исходные_данные!A:Z,A9418+$X$32-1,$X$30)</f>
        <v>0</v>
      </c>
      <c r="C9418" s="25">
        <f>+IFERROR(_xlfn.NUMBERVALUE(INDEX(Исходные_данные!A:Z,A9418+$X$32-1,$X$31),"."),0)</f>
        <v>0</v>
      </c>
      <c r="D9418" s="51"/>
      <c r="E9418" s="3">
        <f t="shared" si="1475"/>
        <v>1289.4580000000001</v>
      </c>
      <c r="F9418" s="3">
        <f t="shared" si="1476"/>
        <v>1289.4574600000001</v>
      </c>
      <c r="G9418" s="8">
        <f t="shared" si="1479"/>
        <v>0</v>
      </c>
      <c r="H9418" s="7">
        <f t="shared" si="1471"/>
        <v>0</v>
      </c>
      <c r="I9418" s="7">
        <f t="shared" si="1472"/>
        <v>0</v>
      </c>
      <c r="J9418">
        <f t="shared" si="1473"/>
        <v>0</v>
      </c>
      <c r="K9418">
        <f t="shared" si="1477"/>
        <v>0</v>
      </c>
      <c r="L9418">
        <f t="shared" si="1474"/>
        <v>0</v>
      </c>
      <c r="M9418" s="66" t="str">
        <f t="shared" si="1470"/>
        <v xml:space="preserve"> </v>
      </c>
    </row>
    <row r="9419" spans="1:13" x14ac:dyDescent="0.25">
      <c r="A9419" s="25">
        <f t="shared" si="1478"/>
        <v>9419</v>
      </c>
      <c r="B9419" s="35">
        <f>+INDEX(Исходные_данные!A:Z,A9419+$X$32-1,$X$30)</f>
        <v>0</v>
      </c>
      <c r="C9419" s="25">
        <f>+IFERROR(_xlfn.NUMBERVALUE(INDEX(Исходные_данные!A:Z,A9419+$X$32-1,$X$31),"."),0)</f>
        <v>0</v>
      </c>
      <c r="D9419" s="51"/>
      <c r="E9419" s="3">
        <f t="shared" si="1475"/>
        <v>1289.4580000000001</v>
      </c>
      <c r="F9419" s="3">
        <f t="shared" si="1476"/>
        <v>1289.4574600000001</v>
      </c>
      <c r="G9419" s="8">
        <f t="shared" si="1479"/>
        <v>0</v>
      </c>
      <c r="H9419" s="7">
        <f t="shared" si="1471"/>
        <v>0</v>
      </c>
      <c r="I9419" s="7">
        <f t="shared" si="1472"/>
        <v>0</v>
      </c>
      <c r="J9419">
        <f t="shared" si="1473"/>
        <v>0</v>
      </c>
      <c r="K9419">
        <f t="shared" si="1477"/>
        <v>0</v>
      </c>
      <c r="L9419">
        <f t="shared" si="1474"/>
        <v>0</v>
      </c>
      <c r="M9419" s="66" t="str">
        <f t="shared" si="1470"/>
        <v xml:space="preserve"> </v>
      </c>
    </row>
    <row r="9420" spans="1:13" x14ac:dyDescent="0.25">
      <c r="A9420" s="25">
        <f t="shared" si="1478"/>
        <v>9420</v>
      </c>
      <c r="B9420" s="35">
        <f>+INDEX(Исходные_данные!A:Z,A9420+$X$32-1,$X$30)</f>
        <v>0</v>
      </c>
      <c r="C9420" s="25">
        <f>+IFERROR(_xlfn.NUMBERVALUE(INDEX(Исходные_данные!A:Z,A9420+$X$32-1,$X$31),"."),0)</f>
        <v>0</v>
      </c>
      <c r="D9420" s="51"/>
      <c r="E9420" s="3">
        <f t="shared" si="1475"/>
        <v>1289.4580000000001</v>
      </c>
      <c r="F9420" s="3">
        <f t="shared" si="1476"/>
        <v>1289.4574600000001</v>
      </c>
      <c r="G9420" s="8">
        <f t="shared" si="1479"/>
        <v>0</v>
      </c>
      <c r="H9420" s="7">
        <f t="shared" si="1471"/>
        <v>0</v>
      </c>
      <c r="I9420" s="7">
        <f t="shared" si="1472"/>
        <v>0</v>
      </c>
      <c r="J9420">
        <f t="shared" si="1473"/>
        <v>0</v>
      </c>
      <c r="K9420">
        <f t="shared" si="1477"/>
        <v>0</v>
      </c>
      <c r="L9420">
        <f t="shared" si="1474"/>
        <v>0</v>
      </c>
      <c r="M9420" s="66" t="str">
        <f t="shared" si="1470"/>
        <v xml:space="preserve"> </v>
      </c>
    </row>
    <row r="9421" spans="1:13" x14ac:dyDescent="0.25">
      <c r="A9421" s="25">
        <f t="shared" si="1478"/>
        <v>9421</v>
      </c>
      <c r="B9421" s="35">
        <f>+INDEX(Исходные_данные!A:Z,A9421+$X$32-1,$X$30)</f>
        <v>0</v>
      </c>
      <c r="C9421" s="25">
        <f>+IFERROR(_xlfn.NUMBERVALUE(INDEX(Исходные_данные!A:Z,A9421+$X$32-1,$X$31),"."),0)</f>
        <v>0</v>
      </c>
      <c r="D9421" s="51"/>
      <c r="E9421" s="3">
        <f t="shared" si="1475"/>
        <v>1289.4580000000001</v>
      </c>
      <c r="F9421" s="3">
        <f t="shared" si="1476"/>
        <v>1289.4574600000001</v>
      </c>
      <c r="G9421" s="8">
        <f t="shared" si="1479"/>
        <v>0</v>
      </c>
      <c r="H9421" s="7">
        <f t="shared" si="1471"/>
        <v>0</v>
      </c>
      <c r="I9421" s="7">
        <f t="shared" si="1472"/>
        <v>0</v>
      </c>
      <c r="J9421">
        <f t="shared" si="1473"/>
        <v>0</v>
      </c>
      <c r="K9421">
        <f t="shared" si="1477"/>
        <v>0</v>
      </c>
      <c r="L9421">
        <f t="shared" si="1474"/>
        <v>0</v>
      </c>
      <c r="M9421" s="66" t="str">
        <f t="shared" si="1470"/>
        <v xml:space="preserve"> </v>
      </c>
    </row>
    <row r="9422" spans="1:13" x14ac:dyDescent="0.25">
      <c r="A9422" s="25">
        <f t="shared" si="1478"/>
        <v>9422</v>
      </c>
      <c r="B9422" s="35">
        <f>+INDEX(Исходные_данные!A:Z,A9422+$X$32-1,$X$30)</f>
        <v>0</v>
      </c>
      <c r="C9422" s="25">
        <f>+IFERROR(_xlfn.NUMBERVALUE(INDEX(Исходные_данные!A:Z,A9422+$X$32-1,$X$31),"."),0)</f>
        <v>0</v>
      </c>
      <c r="D9422" s="51"/>
      <c r="E9422" s="3">
        <f t="shared" si="1475"/>
        <v>1289.4580000000001</v>
      </c>
      <c r="F9422" s="3">
        <f t="shared" si="1476"/>
        <v>1289.4574600000001</v>
      </c>
      <c r="G9422" s="8">
        <f t="shared" si="1479"/>
        <v>0</v>
      </c>
      <c r="H9422" s="7">
        <f t="shared" si="1471"/>
        <v>0</v>
      </c>
      <c r="I9422" s="7">
        <f t="shared" si="1472"/>
        <v>0</v>
      </c>
      <c r="J9422">
        <f t="shared" si="1473"/>
        <v>0</v>
      </c>
      <c r="K9422">
        <f t="shared" si="1477"/>
        <v>0</v>
      </c>
      <c r="L9422">
        <f t="shared" si="1474"/>
        <v>0</v>
      </c>
      <c r="M9422" s="66" t="str">
        <f t="shared" si="1470"/>
        <v xml:space="preserve"> </v>
      </c>
    </row>
    <row r="9423" spans="1:13" x14ac:dyDescent="0.25">
      <c r="A9423" s="25">
        <f t="shared" si="1478"/>
        <v>9423</v>
      </c>
      <c r="B9423" s="35">
        <f>+INDEX(Исходные_данные!A:Z,A9423+$X$32-1,$X$30)</f>
        <v>0</v>
      </c>
      <c r="C9423" s="25">
        <f>+IFERROR(_xlfn.NUMBERVALUE(INDEX(Исходные_данные!A:Z,A9423+$X$32-1,$X$31),"."),0)</f>
        <v>0</v>
      </c>
      <c r="D9423" s="51"/>
      <c r="E9423" s="3">
        <f t="shared" si="1475"/>
        <v>1289.4580000000001</v>
      </c>
      <c r="F9423" s="3">
        <f t="shared" si="1476"/>
        <v>1289.4574600000001</v>
      </c>
      <c r="G9423" s="8">
        <f t="shared" si="1479"/>
        <v>0</v>
      </c>
      <c r="H9423" s="7">
        <f t="shared" si="1471"/>
        <v>0</v>
      </c>
      <c r="I9423" s="7">
        <f t="shared" si="1472"/>
        <v>0</v>
      </c>
      <c r="J9423">
        <f t="shared" si="1473"/>
        <v>0</v>
      </c>
      <c r="K9423">
        <f t="shared" si="1477"/>
        <v>0</v>
      </c>
      <c r="L9423">
        <f t="shared" si="1474"/>
        <v>0</v>
      </c>
      <c r="M9423" s="66" t="str">
        <f t="shared" si="1470"/>
        <v xml:space="preserve"> </v>
      </c>
    </row>
    <row r="9424" spans="1:13" x14ac:dyDescent="0.25">
      <c r="A9424" s="25">
        <f t="shared" si="1478"/>
        <v>9424</v>
      </c>
      <c r="B9424" s="35">
        <f>+INDEX(Исходные_данные!A:Z,A9424+$X$32-1,$X$30)</f>
        <v>0</v>
      </c>
      <c r="C9424" s="25">
        <f>+IFERROR(_xlfn.NUMBERVALUE(INDEX(Исходные_данные!A:Z,A9424+$X$32-1,$X$31),"."),0)</f>
        <v>0</v>
      </c>
      <c r="D9424" s="51"/>
      <c r="E9424" s="3">
        <f t="shared" si="1475"/>
        <v>1289.4580000000001</v>
      </c>
      <c r="F9424" s="3">
        <f t="shared" si="1476"/>
        <v>1289.4574600000001</v>
      </c>
      <c r="G9424" s="8">
        <f t="shared" si="1479"/>
        <v>0</v>
      </c>
      <c r="H9424" s="7">
        <f t="shared" si="1471"/>
        <v>0</v>
      </c>
      <c r="I9424" s="7">
        <f t="shared" si="1472"/>
        <v>0</v>
      </c>
      <c r="J9424">
        <f t="shared" si="1473"/>
        <v>0</v>
      </c>
      <c r="K9424">
        <f t="shared" si="1477"/>
        <v>0</v>
      </c>
      <c r="L9424">
        <f t="shared" si="1474"/>
        <v>0</v>
      </c>
      <c r="M9424" s="66" t="str">
        <f t="shared" si="1470"/>
        <v xml:space="preserve"> </v>
      </c>
    </row>
    <row r="9425" spans="1:13" x14ac:dyDescent="0.25">
      <c r="A9425" s="25">
        <f t="shared" si="1478"/>
        <v>9425</v>
      </c>
      <c r="B9425" s="35">
        <f>+INDEX(Исходные_данные!A:Z,A9425+$X$32-1,$X$30)</f>
        <v>0</v>
      </c>
      <c r="C9425" s="25">
        <f>+IFERROR(_xlfn.NUMBERVALUE(INDEX(Исходные_данные!A:Z,A9425+$X$32-1,$X$31),"."),0)</f>
        <v>0</v>
      </c>
      <c r="D9425" s="51"/>
      <c r="E9425" s="3">
        <f t="shared" si="1475"/>
        <v>1289.4580000000001</v>
      </c>
      <c r="F9425" s="3">
        <f t="shared" si="1476"/>
        <v>1289.4574600000001</v>
      </c>
      <c r="G9425" s="8">
        <f t="shared" si="1479"/>
        <v>0</v>
      </c>
      <c r="H9425" s="7">
        <f t="shared" si="1471"/>
        <v>0</v>
      </c>
      <c r="I9425" s="7">
        <f t="shared" si="1472"/>
        <v>0</v>
      </c>
      <c r="J9425">
        <f t="shared" si="1473"/>
        <v>0</v>
      </c>
      <c r="K9425">
        <f t="shared" si="1477"/>
        <v>0</v>
      </c>
      <c r="L9425">
        <f t="shared" si="1474"/>
        <v>0</v>
      </c>
      <c r="M9425" s="66" t="str">
        <f t="shared" si="1470"/>
        <v xml:space="preserve"> </v>
      </c>
    </row>
    <row r="9426" spans="1:13" x14ac:dyDescent="0.25">
      <c r="A9426" s="25">
        <f t="shared" si="1478"/>
        <v>9426</v>
      </c>
      <c r="B9426" s="35">
        <f>+INDEX(Исходные_данные!A:Z,A9426+$X$32-1,$X$30)</f>
        <v>0</v>
      </c>
      <c r="C9426" s="25">
        <f>+IFERROR(_xlfn.NUMBERVALUE(INDEX(Исходные_данные!A:Z,A9426+$X$32-1,$X$31),"."),0)</f>
        <v>0</v>
      </c>
      <c r="D9426" s="51"/>
      <c r="E9426" s="3">
        <f t="shared" si="1475"/>
        <v>1289.4580000000001</v>
      </c>
      <c r="F9426" s="3">
        <f t="shared" si="1476"/>
        <v>1289.4574600000001</v>
      </c>
      <c r="G9426" s="8">
        <f t="shared" si="1479"/>
        <v>0</v>
      </c>
      <c r="H9426" s="7">
        <f t="shared" si="1471"/>
        <v>0</v>
      </c>
      <c r="I9426" s="7">
        <f t="shared" si="1472"/>
        <v>0</v>
      </c>
      <c r="J9426">
        <f t="shared" si="1473"/>
        <v>0</v>
      </c>
      <c r="K9426">
        <f t="shared" si="1477"/>
        <v>0</v>
      </c>
      <c r="L9426">
        <f t="shared" si="1474"/>
        <v>0</v>
      </c>
      <c r="M9426" s="66" t="str">
        <f t="shared" si="1470"/>
        <v xml:space="preserve"> </v>
      </c>
    </row>
    <row r="9427" spans="1:13" x14ac:dyDescent="0.25">
      <c r="A9427" s="25">
        <f t="shared" si="1478"/>
        <v>9427</v>
      </c>
      <c r="B9427" s="35">
        <f>+INDEX(Исходные_данные!A:Z,A9427+$X$32-1,$X$30)</f>
        <v>0</v>
      </c>
      <c r="C9427" s="25">
        <f>+IFERROR(_xlfn.NUMBERVALUE(INDEX(Исходные_данные!A:Z,A9427+$X$32-1,$X$31),"."),0)</f>
        <v>0</v>
      </c>
      <c r="D9427" s="51"/>
      <c r="E9427" s="3">
        <f t="shared" si="1475"/>
        <v>1289.4580000000001</v>
      </c>
      <c r="F9427" s="3">
        <f t="shared" si="1476"/>
        <v>1289.4574600000001</v>
      </c>
      <c r="G9427" s="8">
        <f t="shared" si="1479"/>
        <v>0</v>
      </c>
      <c r="H9427" s="7">
        <f t="shared" si="1471"/>
        <v>0</v>
      </c>
      <c r="I9427" s="7">
        <f t="shared" si="1472"/>
        <v>0</v>
      </c>
      <c r="J9427">
        <f t="shared" si="1473"/>
        <v>0</v>
      </c>
      <c r="K9427">
        <f t="shared" si="1477"/>
        <v>0</v>
      </c>
      <c r="L9427">
        <f t="shared" si="1474"/>
        <v>0</v>
      </c>
      <c r="M9427" s="66" t="str">
        <f t="shared" si="1470"/>
        <v xml:space="preserve"> </v>
      </c>
    </row>
    <row r="9428" spans="1:13" x14ac:dyDescent="0.25">
      <c r="A9428" s="25">
        <f t="shared" si="1478"/>
        <v>9428</v>
      </c>
      <c r="B9428" s="35">
        <f>+INDEX(Исходные_данные!A:Z,A9428+$X$32-1,$X$30)</f>
        <v>0</v>
      </c>
      <c r="C9428" s="25">
        <f>+IFERROR(_xlfn.NUMBERVALUE(INDEX(Исходные_данные!A:Z,A9428+$X$32-1,$X$31),"."),0)</f>
        <v>0</v>
      </c>
      <c r="D9428" s="51"/>
      <c r="E9428" s="3">
        <f t="shared" si="1475"/>
        <v>1289.4580000000001</v>
      </c>
      <c r="F9428" s="3">
        <f t="shared" si="1476"/>
        <v>1289.4574600000001</v>
      </c>
      <c r="G9428" s="8">
        <f t="shared" si="1479"/>
        <v>0</v>
      </c>
      <c r="H9428" s="7">
        <f t="shared" si="1471"/>
        <v>0</v>
      </c>
      <c r="I9428" s="7">
        <f t="shared" si="1472"/>
        <v>0</v>
      </c>
      <c r="J9428">
        <f t="shared" si="1473"/>
        <v>0</v>
      </c>
      <c r="K9428">
        <f t="shared" si="1477"/>
        <v>0</v>
      </c>
      <c r="L9428">
        <f t="shared" si="1474"/>
        <v>0</v>
      </c>
      <c r="M9428" s="66" t="str">
        <f t="shared" si="1470"/>
        <v xml:space="preserve"> </v>
      </c>
    </row>
    <row r="9429" spans="1:13" x14ac:dyDescent="0.25">
      <c r="A9429" s="25">
        <f t="shared" si="1478"/>
        <v>9429</v>
      </c>
      <c r="B9429" s="35">
        <f>+INDEX(Исходные_данные!A:Z,A9429+$X$32-1,$X$30)</f>
        <v>0</v>
      </c>
      <c r="C9429" s="25">
        <f>+IFERROR(_xlfn.NUMBERVALUE(INDEX(Исходные_данные!A:Z,A9429+$X$32-1,$X$31),"."),0)</f>
        <v>0</v>
      </c>
      <c r="D9429" s="51"/>
      <c r="E9429" s="3">
        <f t="shared" si="1475"/>
        <v>1289.4580000000001</v>
      </c>
      <c r="F9429" s="3">
        <f t="shared" si="1476"/>
        <v>1289.4574600000001</v>
      </c>
      <c r="G9429" s="8">
        <f t="shared" si="1479"/>
        <v>0</v>
      </c>
      <c r="H9429" s="7">
        <f t="shared" si="1471"/>
        <v>0</v>
      </c>
      <c r="I9429" s="7">
        <f t="shared" si="1472"/>
        <v>0</v>
      </c>
      <c r="J9429">
        <f t="shared" si="1473"/>
        <v>0</v>
      </c>
      <c r="K9429">
        <f t="shared" si="1477"/>
        <v>0</v>
      </c>
      <c r="L9429">
        <f t="shared" si="1474"/>
        <v>0</v>
      </c>
      <c r="M9429" s="66" t="str">
        <f t="shared" si="1470"/>
        <v xml:space="preserve"> </v>
      </c>
    </row>
    <row r="9430" spans="1:13" x14ac:dyDescent="0.25">
      <c r="A9430" s="25">
        <f t="shared" si="1478"/>
        <v>9430</v>
      </c>
      <c r="B9430" s="35">
        <f>+INDEX(Исходные_данные!A:Z,A9430+$X$32-1,$X$30)</f>
        <v>0</v>
      </c>
      <c r="C9430" s="25">
        <f>+IFERROR(_xlfn.NUMBERVALUE(INDEX(Исходные_данные!A:Z,A9430+$X$32-1,$X$31),"."),0)</f>
        <v>0</v>
      </c>
      <c r="D9430" s="51"/>
      <c r="E9430" s="3">
        <f t="shared" si="1475"/>
        <v>1289.4580000000001</v>
      </c>
      <c r="F9430" s="3">
        <f t="shared" si="1476"/>
        <v>1289.4574600000001</v>
      </c>
      <c r="G9430" s="8">
        <f t="shared" si="1479"/>
        <v>0</v>
      </c>
      <c r="H9430" s="7">
        <f t="shared" si="1471"/>
        <v>0</v>
      </c>
      <c r="I9430" s="7">
        <f t="shared" si="1472"/>
        <v>0</v>
      </c>
      <c r="J9430">
        <f t="shared" si="1473"/>
        <v>0</v>
      </c>
      <c r="K9430">
        <f t="shared" si="1477"/>
        <v>0</v>
      </c>
      <c r="L9430">
        <f t="shared" si="1474"/>
        <v>0</v>
      </c>
      <c r="M9430" s="66" t="str">
        <f t="shared" si="1470"/>
        <v xml:space="preserve"> </v>
      </c>
    </row>
    <row r="9431" spans="1:13" x14ac:dyDescent="0.25">
      <c r="A9431" s="25">
        <f t="shared" si="1478"/>
        <v>9431</v>
      </c>
      <c r="B9431" s="35">
        <f>+INDEX(Исходные_данные!A:Z,A9431+$X$32-1,$X$30)</f>
        <v>0</v>
      </c>
      <c r="C9431" s="25">
        <f>+IFERROR(_xlfn.NUMBERVALUE(INDEX(Исходные_данные!A:Z,A9431+$X$32-1,$X$31),"."),0)</f>
        <v>0</v>
      </c>
      <c r="D9431" s="51"/>
      <c r="E9431" s="3">
        <f t="shared" si="1475"/>
        <v>1289.4580000000001</v>
      </c>
      <c r="F9431" s="3">
        <f t="shared" si="1476"/>
        <v>1289.4574600000001</v>
      </c>
      <c r="G9431" s="8">
        <f t="shared" si="1479"/>
        <v>0</v>
      </c>
      <c r="H9431" s="7">
        <f t="shared" si="1471"/>
        <v>0</v>
      </c>
      <c r="I9431" s="7">
        <f t="shared" si="1472"/>
        <v>0</v>
      </c>
      <c r="J9431">
        <f t="shared" si="1473"/>
        <v>0</v>
      </c>
      <c r="K9431">
        <f t="shared" si="1477"/>
        <v>0</v>
      </c>
      <c r="L9431">
        <f t="shared" si="1474"/>
        <v>0</v>
      </c>
      <c r="M9431" s="66" t="str">
        <f t="shared" si="1470"/>
        <v xml:space="preserve"> </v>
      </c>
    </row>
    <row r="9432" spans="1:13" x14ac:dyDescent="0.25">
      <c r="A9432" s="25">
        <f t="shared" si="1478"/>
        <v>9432</v>
      </c>
      <c r="B9432" s="35">
        <f>+INDEX(Исходные_данные!A:Z,A9432+$X$32-1,$X$30)</f>
        <v>0</v>
      </c>
      <c r="C9432" s="25">
        <f>+IFERROR(_xlfn.NUMBERVALUE(INDEX(Исходные_данные!A:Z,A9432+$X$32-1,$X$31),"."),0)</f>
        <v>0</v>
      </c>
      <c r="D9432" s="51"/>
      <c r="E9432" s="3">
        <f t="shared" si="1475"/>
        <v>1289.4580000000001</v>
      </c>
      <c r="F9432" s="3">
        <f t="shared" si="1476"/>
        <v>1289.4574600000001</v>
      </c>
      <c r="G9432" s="8">
        <f t="shared" si="1479"/>
        <v>0</v>
      </c>
      <c r="H9432" s="7">
        <f t="shared" si="1471"/>
        <v>0</v>
      </c>
      <c r="I9432" s="7">
        <f t="shared" si="1472"/>
        <v>0</v>
      </c>
      <c r="J9432">
        <f t="shared" si="1473"/>
        <v>0</v>
      </c>
      <c r="K9432">
        <f t="shared" si="1477"/>
        <v>0</v>
      </c>
      <c r="L9432">
        <f t="shared" si="1474"/>
        <v>0</v>
      </c>
      <c r="M9432" s="66" t="str">
        <f t="shared" si="1470"/>
        <v xml:space="preserve"> </v>
      </c>
    </row>
    <row r="9433" spans="1:13" x14ac:dyDescent="0.25">
      <c r="A9433" s="25">
        <f t="shared" si="1478"/>
        <v>9433</v>
      </c>
      <c r="B9433" s="35">
        <f>+INDEX(Исходные_данные!A:Z,A9433+$X$32-1,$X$30)</f>
        <v>0</v>
      </c>
      <c r="C9433" s="25">
        <f>+IFERROR(_xlfn.NUMBERVALUE(INDEX(Исходные_данные!A:Z,A9433+$X$32-1,$X$31),"."),0)</f>
        <v>0</v>
      </c>
      <c r="D9433" s="51"/>
      <c r="E9433" s="3">
        <f t="shared" si="1475"/>
        <v>1289.4580000000001</v>
      </c>
      <c r="F9433" s="3">
        <f t="shared" si="1476"/>
        <v>1289.4574600000001</v>
      </c>
      <c r="G9433" s="8">
        <f t="shared" si="1479"/>
        <v>0</v>
      </c>
      <c r="H9433" s="7">
        <f t="shared" si="1471"/>
        <v>0</v>
      </c>
      <c r="I9433" s="7">
        <f t="shared" si="1472"/>
        <v>0</v>
      </c>
      <c r="J9433">
        <f t="shared" si="1473"/>
        <v>0</v>
      </c>
      <c r="K9433">
        <f t="shared" si="1477"/>
        <v>0</v>
      </c>
      <c r="L9433">
        <f t="shared" si="1474"/>
        <v>0</v>
      </c>
      <c r="M9433" s="66" t="str">
        <f t="shared" si="1470"/>
        <v xml:space="preserve"> </v>
      </c>
    </row>
    <row r="9434" spans="1:13" x14ac:dyDescent="0.25">
      <c r="A9434" s="25">
        <f t="shared" si="1478"/>
        <v>9434</v>
      </c>
      <c r="B9434" s="35">
        <f>+INDEX(Исходные_данные!A:Z,A9434+$X$32-1,$X$30)</f>
        <v>0</v>
      </c>
      <c r="C9434" s="25">
        <f>+IFERROR(_xlfn.NUMBERVALUE(INDEX(Исходные_данные!A:Z,A9434+$X$32-1,$X$31),"."),0)</f>
        <v>0</v>
      </c>
      <c r="D9434" s="51"/>
      <c r="E9434" s="3">
        <f t="shared" si="1475"/>
        <v>1289.4580000000001</v>
      </c>
      <c r="F9434" s="3">
        <f t="shared" si="1476"/>
        <v>1289.4574600000001</v>
      </c>
      <c r="G9434" s="8">
        <f t="shared" si="1479"/>
        <v>0</v>
      </c>
      <c r="H9434" s="7">
        <f t="shared" si="1471"/>
        <v>0</v>
      </c>
      <c r="I9434" s="7">
        <f t="shared" si="1472"/>
        <v>0</v>
      </c>
      <c r="J9434">
        <f t="shared" si="1473"/>
        <v>0</v>
      </c>
      <c r="K9434">
        <f t="shared" si="1477"/>
        <v>0</v>
      </c>
      <c r="L9434">
        <f t="shared" si="1474"/>
        <v>0</v>
      </c>
      <c r="M9434" s="66" t="str">
        <f t="shared" si="1470"/>
        <v xml:space="preserve"> </v>
      </c>
    </row>
    <row r="9435" spans="1:13" x14ac:dyDescent="0.25">
      <c r="A9435" s="25">
        <f t="shared" si="1478"/>
        <v>9435</v>
      </c>
      <c r="B9435" s="35">
        <f>+INDEX(Исходные_данные!A:Z,A9435+$X$32-1,$X$30)</f>
        <v>0</v>
      </c>
      <c r="C9435" s="25">
        <f>+IFERROR(_xlfn.NUMBERVALUE(INDEX(Исходные_данные!A:Z,A9435+$X$32-1,$X$31),"."),0)</f>
        <v>0</v>
      </c>
      <c r="D9435" s="51"/>
      <c r="E9435" s="3">
        <f t="shared" si="1475"/>
        <v>1289.4580000000001</v>
      </c>
      <c r="F9435" s="3">
        <f t="shared" si="1476"/>
        <v>1289.4574600000001</v>
      </c>
      <c r="G9435" s="8">
        <f t="shared" si="1479"/>
        <v>0</v>
      </c>
      <c r="H9435" s="7">
        <f t="shared" si="1471"/>
        <v>0</v>
      </c>
      <c r="I9435" s="7">
        <f t="shared" si="1472"/>
        <v>0</v>
      </c>
      <c r="J9435">
        <f t="shared" si="1473"/>
        <v>0</v>
      </c>
      <c r="K9435">
        <f t="shared" si="1477"/>
        <v>0</v>
      </c>
      <c r="L9435">
        <f t="shared" si="1474"/>
        <v>0</v>
      </c>
      <c r="M9435" s="66" t="str">
        <f t="shared" si="1470"/>
        <v xml:space="preserve"> </v>
      </c>
    </row>
    <row r="9436" spans="1:13" x14ac:dyDescent="0.25">
      <c r="A9436" s="25">
        <f t="shared" si="1478"/>
        <v>9436</v>
      </c>
      <c r="B9436" s="35">
        <f>+INDEX(Исходные_данные!A:Z,A9436+$X$32-1,$X$30)</f>
        <v>0</v>
      </c>
      <c r="C9436" s="25">
        <f>+IFERROR(_xlfn.NUMBERVALUE(INDEX(Исходные_данные!A:Z,A9436+$X$32-1,$X$31),"."),0)</f>
        <v>0</v>
      </c>
      <c r="D9436" s="51"/>
      <c r="E9436" s="3">
        <f t="shared" si="1475"/>
        <v>1289.4580000000001</v>
      </c>
      <c r="F9436" s="3">
        <f t="shared" si="1476"/>
        <v>1289.4574600000001</v>
      </c>
      <c r="G9436" s="8">
        <f t="shared" si="1479"/>
        <v>0</v>
      </c>
      <c r="H9436" s="7">
        <f t="shared" si="1471"/>
        <v>0</v>
      </c>
      <c r="I9436" s="7">
        <f t="shared" si="1472"/>
        <v>0</v>
      </c>
      <c r="J9436">
        <f t="shared" si="1473"/>
        <v>0</v>
      </c>
      <c r="K9436">
        <f t="shared" si="1477"/>
        <v>0</v>
      </c>
      <c r="L9436">
        <f t="shared" si="1474"/>
        <v>0</v>
      </c>
      <c r="M9436" s="66" t="str">
        <f t="shared" ref="M9436:M9499" si="1480">IF(AC9451=1,"",+CONCATENATE(IF($AC$43=1,CONCATENATE(D9436," "),""),IF($AC$44=1,CONCATENATE(E9436," (",TEXT(G9436,"0,0"),"%)"),"")))</f>
        <v xml:space="preserve"> </v>
      </c>
    </row>
    <row r="9437" spans="1:13" x14ac:dyDescent="0.25">
      <c r="A9437" s="25">
        <f t="shared" si="1478"/>
        <v>9437</v>
      </c>
      <c r="B9437" s="35">
        <f>+INDEX(Исходные_данные!A:Z,A9437+$X$32-1,$X$30)</f>
        <v>0</v>
      </c>
      <c r="C9437" s="25">
        <f>+IFERROR(_xlfn.NUMBERVALUE(INDEX(Исходные_данные!A:Z,A9437+$X$32-1,$X$31),"."),0)</f>
        <v>0</v>
      </c>
      <c r="D9437" s="51"/>
      <c r="E9437" s="3">
        <f t="shared" si="1475"/>
        <v>1289.4580000000001</v>
      </c>
      <c r="F9437" s="3">
        <f t="shared" si="1476"/>
        <v>1289.4574600000001</v>
      </c>
      <c r="G9437" s="8">
        <f t="shared" si="1479"/>
        <v>0</v>
      </c>
      <c r="H9437" s="7">
        <f t="shared" si="1471"/>
        <v>0</v>
      </c>
      <c r="I9437" s="7">
        <f t="shared" si="1472"/>
        <v>0</v>
      </c>
      <c r="J9437">
        <f t="shared" si="1473"/>
        <v>0</v>
      </c>
      <c r="K9437">
        <f t="shared" si="1477"/>
        <v>0</v>
      </c>
      <c r="L9437">
        <f t="shared" si="1474"/>
        <v>0</v>
      </c>
      <c r="M9437" s="66" t="str">
        <f t="shared" si="1480"/>
        <v xml:space="preserve"> </v>
      </c>
    </row>
    <row r="9438" spans="1:13" x14ac:dyDescent="0.25">
      <c r="A9438" s="25">
        <f t="shared" si="1478"/>
        <v>9438</v>
      </c>
      <c r="B9438" s="35">
        <f>+INDEX(Исходные_данные!A:Z,A9438+$X$32-1,$X$30)</f>
        <v>0</v>
      </c>
      <c r="C9438" s="25">
        <f>+IFERROR(_xlfn.NUMBERVALUE(INDEX(Исходные_данные!A:Z,A9438+$X$32-1,$X$31),"."),0)</f>
        <v>0</v>
      </c>
      <c r="D9438" s="51"/>
      <c r="E9438" s="3">
        <f t="shared" si="1475"/>
        <v>1289.4580000000001</v>
      </c>
      <c r="F9438" s="3">
        <f t="shared" si="1476"/>
        <v>1289.4574600000001</v>
      </c>
      <c r="G9438" s="8">
        <f t="shared" si="1479"/>
        <v>0</v>
      </c>
      <c r="H9438" s="7">
        <f t="shared" si="1471"/>
        <v>0</v>
      </c>
      <c r="I9438" s="7">
        <f t="shared" si="1472"/>
        <v>0</v>
      </c>
      <c r="J9438">
        <f t="shared" si="1473"/>
        <v>0</v>
      </c>
      <c r="K9438">
        <f t="shared" si="1477"/>
        <v>0</v>
      </c>
      <c r="L9438">
        <f t="shared" si="1474"/>
        <v>0</v>
      </c>
      <c r="M9438" s="66" t="str">
        <f t="shared" si="1480"/>
        <v xml:space="preserve"> </v>
      </c>
    </row>
    <row r="9439" spans="1:13" x14ac:dyDescent="0.25">
      <c r="A9439" s="25">
        <f t="shared" si="1478"/>
        <v>9439</v>
      </c>
      <c r="B9439" s="35">
        <f>+INDEX(Исходные_данные!A:Z,A9439+$X$32-1,$X$30)</f>
        <v>0</v>
      </c>
      <c r="C9439" s="25">
        <f>+IFERROR(_xlfn.NUMBERVALUE(INDEX(Исходные_данные!A:Z,A9439+$X$32-1,$X$31),"."),0)</f>
        <v>0</v>
      </c>
      <c r="D9439" s="51"/>
      <c r="E9439" s="3">
        <f t="shared" si="1475"/>
        <v>1289.4580000000001</v>
      </c>
      <c r="F9439" s="3">
        <f t="shared" si="1476"/>
        <v>1289.4574600000001</v>
      </c>
      <c r="G9439" s="8">
        <f t="shared" si="1479"/>
        <v>0</v>
      </c>
      <c r="H9439" s="7">
        <f t="shared" si="1471"/>
        <v>0</v>
      </c>
      <c r="I9439" s="7">
        <f t="shared" si="1472"/>
        <v>0</v>
      </c>
      <c r="J9439">
        <f t="shared" si="1473"/>
        <v>0</v>
      </c>
      <c r="K9439">
        <f t="shared" si="1477"/>
        <v>0</v>
      </c>
      <c r="L9439">
        <f t="shared" si="1474"/>
        <v>0</v>
      </c>
      <c r="M9439" s="66" t="str">
        <f t="shared" si="1480"/>
        <v xml:space="preserve"> </v>
      </c>
    </row>
    <row r="9440" spans="1:13" x14ac:dyDescent="0.25">
      <c r="A9440" s="25">
        <f t="shared" si="1478"/>
        <v>9440</v>
      </c>
      <c r="B9440" s="35">
        <f>+INDEX(Исходные_данные!A:Z,A9440+$X$32-1,$X$30)</f>
        <v>0</v>
      </c>
      <c r="C9440" s="25">
        <f>+IFERROR(_xlfn.NUMBERVALUE(INDEX(Исходные_данные!A:Z,A9440+$X$32-1,$X$31),"."),0)</f>
        <v>0</v>
      </c>
      <c r="D9440" s="51"/>
      <c r="E9440" s="3">
        <f t="shared" si="1475"/>
        <v>1289.4580000000001</v>
      </c>
      <c r="F9440" s="3">
        <f t="shared" si="1476"/>
        <v>1289.4574600000001</v>
      </c>
      <c r="G9440" s="8">
        <f t="shared" si="1479"/>
        <v>0</v>
      </c>
      <c r="H9440" s="7">
        <f t="shared" si="1471"/>
        <v>0</v>
      </c>
      <c r="I9440" s="7">
        <f t="shared" si="1472"/>
        <v>0</v>
      </c>
      <c r="J9440">
        <f t="shared" si="1473"/>
        <v>0</v>
      </c>
      <c r="K9440">
        <f t="shared" si="1477"/>
        <v>0</v>
      </c>
      <c r="L9440">
        <f t="shared" si="1474"/>
        <v>0</v>
      </c>
      <c r="M9440" s="66" t="str">
        <f t="shared" si="1480"/>
        <v xml:space="preserve"> </v>
      </c>
    </row>
    <row r="9441" spans="1:13" x14ac:dyDescent="0.25">
      <c r="A9441" s="25">
        <f t="shared" si="1478"/>
        <v>9441</v>
      </c>
      <c r="B9441" s="35">
        <f>+INDEX(Исходные_данные!A:Z,A9441+$X$32-1,$X$30)</f>
        <v>0</v>
      </c>
      <c r="C9441" s="25">
        <f>+IFERROR(_xlfn.NUMBERVALUE(INDEX(Исходные_данные!A:Z,A9441+$X$32-1,$X$31),"."),0)</f>
        <v>0</v>
      </c>
      <c r="D9441" s="51"/>
      <c r="E9441" s="3">
        <f t="shared" si="1475"/>
        <v>1289.4580000000001</v>
      </c>
      <c r="F9441" s="3">
        <f t="shared" si="1476"/>
        <v>1289.4574600000001</v>
      </c>
      <c r="G9441" s="8">
        <f t="shared" si="1479"/>
        <v>0</v>
      </c>
      <c r="H9441" s="7">
        <f t="shared" si="1471"/>
        <v>0</v>
      </c>
      <c r="I9441" s="7">
        <f t="shared" si="1472"/>
        <v>0</v>
      </c>
      <c r="J9441">
        <f t="shared" si="1473"/>
        <v>0</v>
      </c>
      <c r="K9441">
        <f t="shared" si="1477"/>
        <v>0</v>
      </c>
      <c r="L9441">
        <f t="shared" si="1474"/>
        <v>0</v>
      </c>
      <c r="M9441" s="66" t="str">
        <f t="shared" si="1480"/>
        <v xml:space="preserve"> </v>
      </c>
    </row>
    <row r="9442" spans="1:13" x14ac:dyDescent="0.25">
      <c r="A9442" s="25">
        <f t="shared" si="1478"/>
        <v>9442</v>
      </c>
      <c r="B9442" s="35">
        <f>+INDEX(Исходные_данные!A:Z,A9442+$X$32-1,$X$30)</f>
        <v>0</v>
      </c>
      <c r="C9442" s="25">
        <f>+IFERROR(_xlfn.NUMBERVALUE(INDEX(Исходные_данные!A:Z,A9442+$X$32-1,$X$31),"."),0)</f>
        <v>0</v>
      </c>
      <c r="D9442" s="51"/>
      <c r="E9442" s="3">
        <f t="shared" si="1475"/>
        <v>1289.4580000000001</v>
      </c>
      <c r="F9442" s="3">
        <f t="shared" si="1476"/>
        <v>1289.4574600000001</v>
      </c>
      <c r="G9442" s="8">
        <f t="shared" si="1479"/>
        <v>0</v>
      </c>
      <c r="H9442" s="7">
        <f t="shared" si="1471"/>
        <v>0</v>
      </c>
      <c r="I9442" s="7">
        <f t="shared" si="1472"/>
        <v>0</v>
      </c>
      <c r="J9442">
        <f t="shared" si="1473"/>
        <v>0</v>
      </c>
      <c r="K9442">
        <f t="shared" si="1477"/>
        <v>0</v>
      </c>
      <c r="L9442">
        <f t="shared" si="1474"/>
        <v>0</v>
      </c>
      <c r="M9442" s="66" t="str">
        <f t="shared" si="1480"/>
        <v xml:space="preserve"> </v>
      </c>
    </row>
    <row r="9443" spans="1:13" x14ac:dyDescent="0.25">
      <c r="A9443" s="25">
        <f t="shared" si="1478"/>
        <v>9443</v>
      </c>
      <c r="B9443" s="35">
        <f>+INDEX(Исходные_данные!A:Z,A9443+$X$32-1,$X$30)</f>
        <v>0</v>
      </c>
      <c r="C9443" s="25">
        <f>+IFERROR(_xlfn.NUMBERVALUE(INDEX(Исходные_данные!A:Z,A9443+$X$32-1,$X$31),"."),0)</f>
        <v>0</v>
      </c>
      <c r="D9443" s="51"/>
      <c r="E9443" s="3">
        <f t="shared" si="1475"/>
        <v>1289.4580000000001</v>
      </c>
      <c r="F9443" s="3">
        <f t="shared" si="1476"/>
        <v>1289.4574600000001</v>
      </c>
      <c r="G9443" s="8">
        <f t="shared" si="1479"/>
        <v>0</v>
      </c>
      <c r="H9443" s="7">
        <f t="shared" si="1471"/>
        <v>0</v>
      </c>
      <c r="I9443" s="7">
        <f t="shared" si="1472"/>
        <v>0</v>
      </c>
      <c r="J9443">
        <f t="shared" si="1473"/>
        <v>0</v>
      </c>
      <c r="K9443">
        <f t="shared" si="1477"/>
        <v>0</v>
      </c>
      <c r="L9443">
        <f t="shared" si="1474"/>
        <v>0</v>
      </c>
      <c r="M9443" s="66" t="str">
        <f t="shared" si="1480"/>
        <v xml:space="preserve"> </v>
      </c>
    </row>
    <row r="9444" spans="1:13" x14ac:dyDescent="0.25">
      <c r="A9444" s="25">
        <f t="shared" si="1478"/>
        <v>9444</v>
      </c>
      <c r="B9444" s="35">
        <f>+INDEX(Исходные_данные!A:Z,A9444+$X$32-1,$X$30)</f>
        <v>0</v>
      </c>
      <c r="C9444" s="25">
        <f>+IFERROR(_xlfn.NUMBERVALUE(INDEX(Исходные_данные!A:Z,A9444+$X$32-1,$X$31),"."),0)</f>
        <v>0</v>
      </c>
      <c r="D9444" s="51"/>
      <c r="E9444" s="3">
        <f t="shared" si="1475"/>
        <v>1289.4580000000001</v>
      </c>
      <c r="F9444" s="3">
        <f t="shared" si="1476"/>
        <v>1289.4574600000001</v>
      </c>
      <c r="G9444" s="8">
        <f t="shared" si="1479"/>
        <v>0</v>
      </c>
      <c r="H9444" s="7">
        <f t="shared" si="1471"/>
        <v>0</v>
      </c>
      <c r="I9444" s="7">
        <f t="shared" si="1472"/>
        <v>0</v>
      </c>
      <c r="J9444">
        <f t="shared" si="1473"/>
        <v>0</v>
      </c>
      <c r="K9444">
        <f t="shared" si="1477"/>
        <v>0</v>
      </c>
      <c r="L9444">
        <f t="shared" si="1474"/>
        <v>0</v>
      </c>
      <c r="M9444" s="66" t="str">
        <f t="shared" si="1480"/>
        <v xml:space="preserve"> </v>
      </c>
    </row>
    <row r="9445" spans="1:13" x14ac:dyDescent="0.25">
      <c r="A9445" s="25">
        <f t="shared" si="1478"/>
        <v>9445</v>
      </c>
      <c r="B9445" s="35">
        <f>+INDEX(Исходные_данные!A:Z,A9445+$X$32-1,$X$30)</f>
        <v>0</v>
      </c>
      <c r="C9445" s="25">
        <f>+IFERROR(_xlfn.NUMBERVALUE(INDEX(Исходные_данные!A:Z,A9445+$X$32-1,$X$31),"."),0)</f>
        <v>0</v>
      </c>
      <c r="D9445" s="51"/>
      <c r="E9445" s="3">
        <f t="shared" si="1475"/>
        <v>1289.4580000000001</v>
      </c>
      <c r="F9445" s="3">
        <f t="shared" si="1476"/>
        <v>1289.4574600000001</v>
      </c>
      <c r="G9445" s="8">
        <f t="shared" si="1479"/>
        <v>0</v>
      </c>
      <c r="H9445" s="7">
        <f t="shared" si="1471"/>
        <v>0</v>
      </c>
      <c r="I9445" s="7">
        <f t="shared" si="1472"/>
        <v>0</v>
      </c>
      <c r="J9445">
        <f t="shared" si="1473"/>
        <v>0</v>
      </c>
      <c r="K9445">
        <f t="shared" si="1477"/>
        <v>0</v>
      </c>
      <c r="L9445">
        <f t="shared" si="1474"/>
        <v>0</v>
      </c>
      <c r="M9445" s="66" t="str">
        <f t="shared" si="1480"/>
        <v xml:space="preserve"> </v>
      </c>
    </row>
    <row r="9446" spans="1:13" x14ac:dyDescent="0.25">
      <c r="A9446" s="25">
        <f t="shared" si="1478"/>
        <v>9446</v>
      </c>
      <c r="B9446" s="35">
        <f>+INDEX(Исходные_данные!A:Z,A9446+$X$32-1,$X$30)</f>
        <v>0</v>
      </c>
      <c r="C9446" s="25">
        <f>+IFERROR(_xlfn.NUMBERVALUE(INDEX(Исходные_данные!A:Z,A9446+$X$32-1,$X$31),"."),0)</f>
        <v>0</v>
      </c>
      <c r="D9446" s="51"/>
      <c r="E9446" s="3">
        <f t="shared" si="1475"/>
        <v>1289.4580000000001</v>
      </c>
      <c r="F9446" s="3">
        <f t="shared" si="1476"/>
        <v>1289.4574600000001</v>
      </c>
      <c r="G9446" s="8">
        <f t="shared" si="1479"/>
        <v>0</v>
      </c>
      <c r="H9446" s="7">
        <f t="shared" si="1471"/>
        <v>0</v>
      </c>
      <c r="I9446" s="7">
        <f t="shared" si="1472"/>
        <v>0</v>
      </c>
      <c r="J9446">
        <f t="shared" si="1473"/>
        <v>0</v>
      </c>
      <c r="K9446">
        <f t="shared" si="1477"/>
        <v>0</v>
      </c>
      <c r="L9446">
        <f t="shared" si="1474"/>
        <v>0</v>
      </c>
      <c r="M9446" s="66" t="str">
        <f t="shared" si="1480"/>
        <v xml:space="preserve"> </v>
      </c>
    </row>
    <row r="9447" spans="1:13" x14ac:dyDescent="0.25">
      <c r="A9447" s="25">
        <f t="shared" si="1478"/>
        <v>9447</v>
      </c>
      <c r="B9447" s="35">
        <f>+INDEX(Исходные_данные!A:Z,A9447+$X$32-1,$X$30)</f>
        <v>0</v>
      </c>
      <c r="C9447" s="25">
        <f>+IFERROR(_xlfn.NUMBERVALUE(INDEX(Исходные_данные!A:Z,A9447+$X$32-1,$X$31),"."),0)</f>
        <v>0</v>
      </c>
      <c r="D9447" s="51"/>
      <c r="E9447" s="3">
        <f t="shared" si="1475"/>
        <v>1289.4580000000001</v>
      </c>
      <c r="F9447" s="3">
        <f t="shared" si="1476"/>
        <v>1289.4574600000001</v>
      </c>
      <c r="G9447" s="8">
        <f t="shared" si="1479"/>
        <v>0</v>
      </c>
      <c r="H9447" s="7">
        <f t="shared" si="1471"/>
        <v>0</v>
      </c>
      <c r="I9447" s="7">
        <f t="shared" si="1472"/>
        <v>0</v>
      </c>
      <c r="J9447">
        <f t="shared" si="1473"/>
        <v>0</v>
      </c>
      <c r="K9447">
        <f t="shared" si="1477"/>
        <v>0</v>
      </c>
      <c r="L9447">
        <f t="shared" si="1474"/>
        <v>0</v>
      </c>
      <c r="M9447" s="66" t="str">
        <f t="shared" si="1480"/>
        <v xml:space="preserve"> </v>
      </c>
    </row>
    <row r="9448" spans="1:13" x14ac:dyDescent="0.25">
      <c r="A9448" s="25">
        <f t="shared" si="1478"/>
        <v>9448</v>
      </c>
      <c r="B9448" s="35">
        <f>+INDEX(Исходные_данные!A:Z,A9448+$X$32-1,$X$30)</f>
        <v>0</v>
      </c>
      <c r="C9448" s="25">
        <f>+IFERROR(_xlfn.NUMBERVALUE(INDEX(Исходные_данные!A:Z,A9448+$X$32-1,$X$31),"."),0)</f>
        <v>0</v>
      </c>
      <c r="D9448" s="51"/>
      <c r="E9448" s="3">
        <f t="shared" si="1475"/>
        <v>1289.4580000000001</v>
      </c>
      <c r="F9448" s="3">
        <f t="shared" si="1476"/>
        <v>1289.4574600000001</v>
      </c>
      <c r="G9448" s="8">
        <f t="shared" si="1479"/>
        <v>0</v>
      </c>
      <c r="H9448" s="7">
        <f t="shared" si="1471"/>
        <v>0</v>
      </c>
      <c r="I9448" s="7">
        <f t="shared" si="1472"/>
        <v>0</v>
      </c>
      <c r="J9448">
        <f t="shared" si="1473"/>
        <v>0</v>
      </c>
      <c r="K9448">
        <f t="shared" si="1477"/>
        <v>0</v>
      </c>
      <c r="L9448">
        <f t="shared" si="1474"/>
        <v>0</v>
      </c>
      <c r="M9448" s="66" t="str">
        <f t="shared" si="1480"/>
        <v xml:space="preserve"> </v>
      </c>
    </row>
    <row r="9449" spans="1:13" x14ac:dyDescent="0.25">
      <c r="A9449" s="25">
        <f t="shared" si="1478"/>
        <v>9449</v>
      </c>
      <c r="B9449" s="35">
        <f>+INDEX(Исходные_данные!A:Z,A9449+$X$32-1,$X$30)</f>
        <v>0</v>
      </c>
      <c r="C9449" s="25">
        <f>+IFERROR(_xlfn.NUMBERVALUE(INDEX(Исходные_данные!A:Z,A9449+$X$32-1,$X$31),"."),0)</f>
        <v>0</v>
      </c>
      <c r="D9449" s="51"/>
      <c r="E9449" s="3">
        <f t="shared" si="1475"/>
        <v>1289.4580000000001</v>
      </c>
      <c r="F9449" s="3">
        <f t="shared" si="1476"/>
        <v>1289.4574600000001</v>
      </c>
      <c r="G9449" s="8">
        <f t="shared" si="1479"/>
        <v>0</v>
      </c>
      <c r="H9449" s="7">
        <f t="shared" si="1471"/>
        <v>0</v>
      </c>
      <c r="I9449" s="7">
        <f t="shared" si="1472"/>
        <v>0</v>
      </c>
      <c r="J9449">
        <f t="shared" si="1473"/>
        <v>0</v>
      </c>
      <c r="K9449">
        <f t="shared" si="1477"/>
        <v>0</v>
      </c>
      <c r="L9449">
        <f t="shared" si="1474"/>
        <v>0</v>
      </c>
      <c r="M9449" s="66" t="str">
        <f t="shared" si="1480"/>
        <v xml:space="preserve"> </v>
      </c>
    </row>
    <row r="9450" spans="1:13" x14ac:dyDescent="0.25">
      <c r="A9450" s="25">
        <f t="shared" si="1478"/>
        <v>9450</v>
      </c>
      <c r="B9450" s="35">
        <f>+INDEX(Исходные_данные!A:Z,A9450+$X$32-1,$X$30)</f>
        <v>0</v>
      </c>
      <c r="C9450" s="25">
        <f>+IFERROR(_xlfn.NUMBERVALUE(INDEX(Исходные_данные!A:Z,A9450+$X$32-1,$X$31),"."),0)</f>
        <v>0</v>
      </c>
      <c r="D9450" s="51"/>
      <c r="E9450" s="3">
        <f t="shared" si="1475"/>
        <v>1289.4580000000001</v>
      </c>
      <c r="F9450" s="3">
        <f t="shared" si="1476"/>
        <v>1289.4574600000001</v>
      </c>
      <c r="G9450" s="8">
        <f t="shared" si="1479"/>
        <v>0</v>
      </c>
      <c r="H9450" s="7">
        <f t="shared" si="1471"/>
        <v>0</v>
      </c>
      <c r="I9450" s="7">
        <f t="shared" si="1472"/>
        <v>0</v>
      </c>
      <c r="J9450">
        <f t="shared" si="1473"/>
        <v>0</v>
      </c>
      <c r="K9450">
        <f t="shared" si="1477"/>
        <v>0</v>
      </c>
      <c r="L9450">
        <f t="shared" si="1474"/>
        <v>0</v>
      </c>
      <c r="M9450" s="66" t="str">
        <f t="shared" si="1480"/>
        <v xml:space="preserve"> </v>
      </c>
    </row>
    <row r="9451" spans="1:13" x14ac:dyDescent="0.25">
      <c r="A9451" s="25">
        <f t="shared" si="1478"/>
        <v>9451</v>
      </c>
      <c r="B9451" s="35">
        <f>+INDEX(Исходные_данные!A:Z,A9451+$X$32-1,$X$30)</f>
        <v>0</v>
      </c>
      <c r="C9451" s="25">
        <f>+IFERROR(_xlfn.NUMBERVALUE(INDEX(Исходные_данные!A:Z,A9451+$X$32-1,$X$31),"."),0)</f>
        <v>0</v>
      </c>
      <c r="D9451" s="51"/>
      <c r="E9451" s="3">
        <f t="shared" si="1475"/>
        <v>1289.4580000000001</v>
      </c>
      <c r="F9451" s="3">
        <f t="shared" si="1476"/>
        <v>1289.4574600000001</v>
      </c>
      <c r="G9451" s="8">
        <f t="shared" si="1479"/>
        <v>0</v>
      </c>
      <c r="H9451" s="7">
        <f t="shared" si="1471"/>
        <v>0</v>
      </c>
      <c r="I9451" s="7">
        <f t="shared" si="1472"/>
        <v>0</v>
      </c>
      <c r="J9451">
        <f t="shared" si="1473"/>
        <v>0</v>
      </c>
      <c r="K9451">
        <f t="shared" si="1477"/>
        <v>0</v>
      </c>
      <c r="L9451">
        <f t="shared" si="1474"/>
        <v>0</v>
      </c>
      <c r="M9451" s="66" t="str">
        <f t="shared" si="1480"/>
        <v xml:space="preserve"> </v>
      </c>
    </row>
    <row r="9452" spans="1:13" x14ac:dyDescent="0.25">
      <c r="A9452" s="25">
        <f t="shared" si="1478"/>
        <v>9452</v>
      </c>
      <c r="B9452" s="35">
        <f>+INDEX(Исходные_данные!A:Z,A9452+$X$32-1,$X$30)</f>
        <v>0</v>
      </c>
      <c r="C9452" s="25">
        <f>+IFERROR(_xlfn.NUMBERVALUE(INDEX(Исходные_данные!A:Z,A9452+$X$32-1,$X$31),"."),0)</f>
        <v>0</v>
      </c>
      <c r="D9452" s="51"/>
      <c r="E9452" s="3">
        <f t="shared" si="1475"/>
        <v>1289.4580000000001</v>
      </c>
      <c r="F9452" s="3">
        <f t="shared" si="1476"/>
        <v>1289.4574600000001</v>
      </c>
      <c r="G9452" s="8">
        <f t="shared" si="1479"/>
        <v>0</v>
      </c>
      <c r="H9452" s="7">
        <f t="shared" si="1471"/>
        <v>0</v>
      </c>
      <c r="I9452" s="7">
        <f t="shared" si="1472"/>
        <v>0</v>
      </c>
      <c r="J9452">
        <f t="shared" si="1473"/>
        <v>0</v>
      </c>
      <c r="K9452">
        <f t="shared" si="1477"/>
        <v>0</v>
      </c>
      <c r="L9452">
        <f t="shared" si="1474"/>
        <v>0</v>
      </c>
      <c r="M9452" s="66" t="str">
        <f t="shared" si="1480"/>
        <v xml:space="preserve"> </v>
      </c>
    </row>
    <row r="9453" spans="1:13" x14ac:dyDescent="0.25">
      <c r="A9453" s="25">
        <f t="shared" si="1478"/>
        <v>9453</v>
      </c>
      <c r="B9453" s="35">
        <f>+INDEX(Исходные_данные!A:Z,A9453+$X$32-1,$X$30)</f>
        <v>0</v>
      </c>
      <c r="C9453" s="25">
        <f>+IFERROR(_xlfn.NUMBERVALUE(INDEX(Исходные_данные!A:Z,A9453+$X$32-1,$X$31),"."),0)</f>
        <v>0</v>
      </c>
      <c r="D9453" s="51"/>
      <c r="E9453" s="3">
        <f t="shared" si="1475"/>
        <v>1289.4580000000001</v>
      </c>
      <c r="F9453" s="3">
        <f t="shared" si="1476"/>
        <v>1289.4574600000001</v>
      </c>
      <c r="G9453" s="8">
        <f t="shared" si="1479"/>
        <v>0</v>
      </c>
      <c r="H9453" s="7">
        <f t="shared" si="1471"/>
        <v>0</v>
      </c>
      <c r="I9453" s="7">
        <f t="shared" si="1472"/>
        <v>0</v>
      </c>
      <c r="J9453">
        <f t="shared" si="1473"/>
        <v>0</v>
      </c>
      <c r="K9453">
        <f t="shared" si="1477"/>
        <v>0</v>
      </c>
      <c r="L9453">
        <f t="shared" si="1474"/>
        <v>0</v>
      </c>
      <c r="M9453" s="66" t="str">
        <f t="shared" si="1480"/>
        <v xml:space="preserve"> </v>
      </c>
    </row>
    <row r="9454" spans="1:13" x14ac:dyDescent="0.25">
      <c r="A9454" s="25">
        <f t="shared" si="1478"/>
        <v>9454</v>
      </c>
      <c r="B9454" s="35">
        <f>+INDEX(Исходные_данные!A:Z,A9454+$X$32-1,$X$30)</f>
        <v>0</v>
      </c>
      <c r="C9454" s="25">
        <f>+IFERROR(_xlfn.NUMBERVALUE(INDEX(Исходные_данные!A:Z,A9454+$X$32-1,$X$31),"."),0)</f>
        <v>0</v>
      </c>
      <c r="D9454" s="51"/>
      <c r="E9454" s="3">
        <f t="shared" si="1475"/>
        <v>1289.4580000000001</v>
      </c>
      <c r="F9454" s="3">
        <f t="shared" si="1476"/>
        <v>1289.4574600000001</v>
      </c>
      <c r="G9454" s="8">
        <f t="shared" si="1479"/>
        <v>0</v>
      </c>
      <c r="H9454" s="7">
        <f t="shared" si="1471"/>
        <v>0</v>
      </c>
      <c r="I9454" s="7">
        <f t="shared" si="1472"/>
        <v>0</v>
      </c>
      <c r="J9454">
        <f t="shared" si="1473"/>
        <v>0</v>
      </c>
      <c r="K9454">
        <f t="shared" si="1477"/>
        <v>0</v>
      </c>
      <c r="L9454">
        <f t="shared" si="1474"/>
        <v>0</v>
      </c>
      <c r="M9454" s="66" t="str">
        <f t="shared" si="1480"/>
        <v xml:space="preserve"> </v>
      </c>
    </row>
    <row r="9455" spans="1:13" x14ac:dyDescent="0.25">
      <c r="A9455" s="25">
        <f t="shared" si="1478"/>
        <v>9455</v>
      </c>
      <c r="B9455" s="35">
        <f>+INDEX(Исходные_данные!A:Z,A9455+$X$32-1,$X$30)</f>
        <v>0</v>
      </c>
      <c r="C9455" s="25">
        <f>+IFERROR(_xlfn.NUMBERVALUE(INDEX(Исходные_данные!A:Z,A9455+$X$32-1,$X$31),"."),0)</f>
        <v>0</v>
      </c>
      <c r="D9455" s="51"/>
      <c r="E9455" s="3">
        <f t="shared" si="1475"/>
        <v>1289.4580000000001</v>
      </c>
      <c r="F9455" s="3">
        <f t="shared" si="1476"/>
        <v>1289.4574600000001</v>
      </c>
      <c r="G9455" s="8">
        <f t="shared" si="1479"/>
        <v>0</v>
      </c>
      <c r="H9455" s="7">
        <f t="shared" si="1471"/>
        <v>0</v>
      </c>
      <c r="I9455" s="7">
        <f t="shared" si="1472"/>
        <v>0</v>
      </c>
      <c r="J9455">
        <f t="shared" si="1473"/>
        <v>0</v>
      </c>
      <c r="K9455">
        <f t="shared" si="1477"/>
        <v>0</v>
      </c>
      <c r="L9455">
        <f t="shared" si="1474"/>
        <v>0</v>
      </c>
      <c r="M9455" s="66" t="str">
        <f t="shared" si="1480"/>
        <v xml:space="preserve"> </v>
      </c>
    </row>
    <row r="9456" spans="1:13" x14ac:dyDescent="0.25">
      <c r="A9456" s="25">
        <f t="shared" si="1478"/>
        <v>9456</v>
      </c>
      <c r="B9456" s="35">
        <f>+INDEX(Исходные_данные!A:Z,A9456+$X$32-1,$X$30)</f>
        <v>0</v>
      </c>
      <c r="C9456" s="25">
        <f>+IFERROR(_xlfn.NUMBERVALUE(INDEX(Исходные_данные!A:Z,A9456+$X$32-1,$X$31),"."),0)</f>
        <v>0</v>
      </c>
      <c r="D9456" s="51"/>
      <c r="E9456" s="3">
        <f t="shared" si="1475"/>
        <v>1289.4580000000001</v>
      </c>
      <c r="F9456" s="3">
        <f t="shared" si="1476"/>
        <v>1289.4574600000001</v>
      </c>
      <c r="G9456" s="8">
        <f t="shared" si="1479"/>
        <v>0</v>
      </c>
      <c r="H9456" s="7">
        <f t="shared" si="1471"/>
        <v>0</v>
      </c>
      <c r="I9456" s="7">
        <f t="shared" si="1472"/>
        <v>0</v>
      </c>
      <c r="J9456">
        <f t="shared" si="1473"/>
        <v>0</v>
      </c>
      <c r="K9456">
        <f t="shared" si="1477"/>
        <v>0</v>
      </c>
      <c r="L9456">
        <f t="shared" si="1474"/>
        <v>0</v>
      </c>
      <c r="M9456" s="66" t="str">
        <f t="shared" si="1480"/>
        <v xml:space="preserve"> </v>
      </c>
    </row>
    <row r="9457" spans="1:13" x14ac:dyDescent="0.25">
      <c r="A9457" s="25">
        <f t="shared" si="1478"/>
        <v>9457</v>
      </c>
      <c r="B9457" s="35">
        <f>+INDEX(Исходные_данные!A:Z,A9457+$X$32-1,$X$30)</f>
        <v>0</v>
      </c>
      <c r="C9457" s="25">
        <f>+IFERROR(_xlfn.NUMBERVALUE(INDEX(Исходные_данные!A:Z,A9457+$X$32-1,$X$31),"."),0)</f>
        <v>0</v>
      </c>
      <c r="D9457" s="51"/>
      <c r="E9457" s="3">
        <f t="shared" si="1475"/>
        <v>1289.4580000000001</v>
      </c>
      <c r="F9457" s="3">
        <f t="shared" si="1476"/>
        <v>1289.4574600000001</v>
      </c>
      <c r="G9457" s="8">
        <f t="shared" si="1479"/>
        <v>0</v>
      </c>
      <c r="H9457" s="7">
        <f t="shared" si="1471"/>
        <v>0</v>
      </c>
      <c r="I9457" s="7">
        <f t="shared" si="1472"/>
        <v>0</v>
      </c>
      <c r="J9457">
        <f t="shared" si="1473"/>
        <v>0</v>
      </c>
      <c r="K9457">
        <f t="shared" si="1477"/>
        <v>0</v>
      </c>
      <c r="L9457">
        <f t="shared" si="1474"/>
        <v>0</v>
      </c>
      <c r="M9457" s="66" t="str">
        <f t="shared" si="1480"/>
        <v xml:space="preserve"> </v>
      </c>
    </row>
    <row r="9458" spans="1:13" x14ac:dyDescent="0.25">
      <c r="A9458" s="25">
        <f t="shared" si="1478"/>
        <v>9458</v>
      </c>
      <c r="B9458" s="35">
        <f>+INDEX(Исходные_данные!A:Z,A9458+$X$32-1,$X$30)</f>
        <v>0</v>
      </c>
      <c r="C9458" s="25">
        <f>+IFERROR(_xlfn.NUMBERVALUE(INDEX(Исходные_данные!A:Z,A9458+$X$32-1,$X$31),"."),0)</f>
        <v>0</v>
      </c>
      <c r="D9458" s="51"/>
      <c r="E9458" s="3">
        <f t="shared" si="1475"/>
        <v>1289.4580000000001</v>
      </c>
      <c r="F9458" s="3">
        <f t="shared" si="1476"/>
        <v>1289.4574600000001</v>
      </c>
      <c r="G9458" s="8">
        <f t="shared" si="1479"/>
        <v>0</v>
      </c>
      <c r="H9458" s="7">
        <f t="shared" si="1471"/>
        <v>0</v>
      </c>
      <c r="I9458" s="7">
        <f t="shared" si="1472"/>
        <v>0</v>
      </c>
      <c r="J9458">
        <f t="shared" si="1473"/>
        <v>0</v>
      </c>
      <c r="K9458">
        <f t="shared" si="1477"/>
        <v>0</v>
      </c>
      <c r="L9458">
        <f t="shared" si="1474"/>
        <v>0</v>
      </c>
      <c r="M9458" s="66" t="str">
        <f t="shared" si="1480"/>
        <v xml:space="preserve"> </v>
      </c>
    </row>
    <row r="9459" spans="1:13" x14ac:dyDescent="0.25">
      <c r="A9459" s="25">
        <f t="shared" si="1478"/>
        <v>9459</v>
      </c>
      <c r="B9459" s="35">
        <f>+INDEX(Исходные_данные!A:Z,A9459+$X$32-1,$X$30)</f>
        <v>0</v>
      </c>
      <c r="C9459" s="25">
        <f>+IFERROR(_xlfn.NUMBERVALUE(INDEX(Исходные_данные!A:Z,A9459+$X$32-1,$X$31),"."),0)</f>
        <v>0</v>
      </c>
      <c r="D9459" s="51"/>
      <c r="E9459" s="3">
        <f t="shared" si="1475"/>
        <v>1289.4580000000001</v>
      </c>
      <c r="F9459" s="3">
        <f t="shared" si="1476"/>
        <v>1289.4574600000001</v>
      </c>
      <c r="G9459" s="8">
        <f t="shared" si="1479"/>
        <v>0</v>
      </c>
      <c r="H9459" s="7">
        <f t="shared" si="1471"/>
        <v>0</v>
      </c>
      <c r="I9459" s="7">
        <f t="shared" si="1472"/>
        <v>0</v>
      </c>
      <c r="J9459">
        <f t="shared" si="1473"/>
        <v>0</v>
      </c>
      <c r="K9459">
        <f t="shared" si="1477"/>
        <v>0</v>
      </c>
      <c r="L9459">
        <f t="shared" si="1474"/>
        <v>0</v>
      </c>
      <c r="M9459" s="66" t="str">
        <f t="shared" si="1480"/>
        <v xml:space="preserve"> </v>
      </c>
    </row>
    <row r="9460" spans="1:13" x14ac:dyDescent="0.25">
      <c r="A9460" s="25">
        <f t="shared" si="1478"/>
        <v>9460</v>
      </c>
      <c r="B9460" s="35">
        <f>+INDEX(Исходные_данные!A:Z,A9460+$X$32-1,$X$30)</f>
        <v>0</v>
      </c>
      <c r="C9460" s="25">
        <f>+IFERROR(_xlfn.NUMBERVALUE(INDEX(Исходные_данные!A:Z,A9460+$X$32-1,$X$31),"."),0)</f>
        <v>0</v>
      </c>
      <c r="D9460" s="51"/>
      <c r="E9460" s="3">
        <f t="shared" si="1475"/>
        <v>1289.4580000000001</v>
      </c>
      <c r="F9460" s="3">
        <f t="shared" si="1476"/>
        <v>1289.4574600000001</v>
      </c>
      <c r="G9460" s="8">
        <f t="shared" si="1479"/>
        <v>0</v>
      </c>
      <c r="H9460" s="7">
        <f t="shared" si="1471"/>
        <v>0</v>
      </c>
      <c r="I9460" s="7">
        <f t="shared" si="1472"/>
        <v>0</v>
      </c>
      <c r="J9460">
        <f t="shared" si="1473"/>
        <v>0</v>
      </c>
      <c r="K9460">
        <f t="shared" si="1477"/>
        <v>0</v>
      </c>
      <c r="L9460">
        <f t="shared" si="1474"/>
        <v>0</v>
      </c>
      <c r="M9460" s="66" t="str">
        <f t="shared" si="1480"/>
        <v xml:space="preserve"> </v>
      </c>
    </row>
    <row r="9461" spans="1:13" x14ac:dyDescent="0.25">
      <c r="A9461" s="25">
        <f t="shared" si="1478"/>
        <v>9461</v>
      </c>
      <c r="B9461" s="35">
        <f>+INDEX(Исходные_данные!A:Z,A9461+$X$32-1,$X$30)</f>
        <v>0</v>
      </c>
      <c r="C9461" s="25">
        <f>+IFERROR(_xlfn.NUMBERVALUE(INDEX(Исходные_данные!A:Z,A9461+$X$32-1,$X$31),"."),0)</f>
        <v>0</v>
      </c>
      <c r="D9461" s="51"/>
      <c r="E9461" s="3">
        <f t="shared" si="1475"/>
        <v>1289.4580000000001</v>
      </c>
      <c r="F9461" s="3">
        <f t="shared" si="1476"/>
        <v>1289.4574600000001</v>
      </c>
      <c r="G9461" s="8">
        <f t="shared" si="1479"/>
        <v>0</v>
      </c>
      <c r="H9461" s="7">
        <f t="shared" si="1471"/>
        <v>0</v>
      </c>
      <c r="I9461" s="7">
        <f t="shared" si="1472"/>
        <v>0</v>
      </c>
      <c r="J9461">
        <f t="shared" si="1473"/>
        <v>0</v>
      </c>
      <c r="K9461">
        <f t="shared" si="1477"/>
        <v>0</v>
      </c>
      <c r="L9461">
        <f t="shared" si="1474"/>
        <v>0</v>
      </c>
      <c r="M9461" s="66" t="str">
        <f t="shared" si="1480"/>
        <v xml:space="preserve"> </v>
      </c>
    </row>
    <row r="9462" spans="1:13" x14ac:dyDescent="0.25">
      <c r="A9462" s="25">
        <f t="shared" si="1478"/>
        <v>9462</v>
      </c>
      <c r="B9462" s="35">
        <f>+INDEX(Исходные_данные!A:Z,A9462+$X$32-1,$X$30)</f>
        <v>0</v>
      </c>
      <c r="C9462" s="25">
        <f>+IFERROR(_xlfn.NUMBERVALUE(INDEX(Исходные_данные!A:Z,A9462+$X$32-1,$X$31),"."),0)</f>
        <v>0</v>
      </c>
      <c r="D9462" s="51"/>
      <c r="E9462" s="3">
        <f t="shared" si="1475"/>
        <v>1289.4580000000001</v>
      </c>
      <c r="F9462" s="3">
        <f t="shared" si="1476"/>
        <v>1289.4574600000001</v>
      </c>
      <c r="G9462" s="8">
        <f t="shared" si="1479"/>
        <v>0</v>
      </c>
      <c r="H9462" s="7">
        <f t="shared" si="1471"/>
        <v>0</v>
      </c>
      <c r="I9462" s="7">
        <f t="shared" si="1472"/>
        <v>0</v>
      </c>
      <c r="J9462">
        <f t="shared" si="1473"/>
        <v>0</v>
      </c>
      <c r="K9462">
        <f t="shared" si="1477"/>
        <v>0</v>
      </c>
      <c r="L9462">
        <f t="shared" si="1474"/>
        <v>0</v>
      </c>
      <c r="M9462" s="66" t="str">
        <f t="shared" si="1480"/>
        <v xml:space="preserve"> </v>
      </c>
    </row>
    <row r="9463" spans="1:13" x14ac:dyDescent="0.25">
      <c r="A9463" s="25">
        <f t="shared" si="1478"/>
        <v>9463</v>
      </c>
      <c r="B9463" s="35">
        <f>+INDEX(Исходные_данные!A:Z,A9463+$X$32-1,$X$30)</f>
        <v>0</v>
      </c>
      <c r="C9463" s="25">
        <f>+IFERROR(_xlfn.NUMBERVALUE(INDEX(Исходные_данные!A:Z,A9463+$X$32-1,$X$31),"."),0)</f>
        <v>0</v>
      </c>
      <c r="D9463" s="51"/>
      <c r="E9463" s="3">
        <f t="shared" si="1475"/>
        <v>1289.4580000000001</v>
      </c>
      <c r="F9463" s="3">
        <f t="shared" si="1476"/>
        <v>1289.4574600000001</v>
      </c>
      <c r="G9463" s="8">
        <f t="shared" si="1479"/>
        <v>0</v>
      </c>
      <c r="H9463" s="7">
        <f t="shared" si="1471"/>
        <v>0</v>
      </c>
      <c r="I9463" s="7">
        <f t="shared" si="1472"/>
        <v>0</v>
      </c>
      <c r="J9463">
        <f t="shared" si="1473"/>
        <v>0</v>
      </c>
      <c r="K9463">
        <f t="shared" si="1477"/>
        <v>0</v>
      </c>
      <c r="L9463">
        <f t="shared" si="1474"/>
        <v>0</v>
      </c>
      <c r="M9463" s="66" t="str">
        <f t="shared" si="1480"/>
        <v xml:space="preserve"> </v>
      </c>
    </row>
    <row r="9464" spans="1:13" x14ac:dyDescent="0.25">
      <c r="A9464" s="25">
        <f t="shared" si="1478"/>
        <v>9464</v>
      </c>
      <c r="B9464" s="35">
        <f>+INDEX(Исходные_данные!A:Z,A9464+$X$32-1,$X$30)</f>
        <v>0</v>
      </c>
      <c r="C9464" s="25">
        <f>+IFERROR(_xlfn.NUMBERVALUE(INDEX(Исходные_данные!A:Z,A9464+$X$32-1,$X$31),"."),0)</f>
        <v>0</v>
      </c>
      <c r="D9464" s="51"/>
      <c r="E9464" s="3">
        <f t="shared" si="1475"/>
        <v>1289.4580000000001</v>
      </c>
      <c r="F9464" s="3">
        <f t="shared" si="1476"/>
        <v>1289.4574600000001</v>
      </c>
      <c r="G9464" s="8">
        <f t="shared" si="1479"/>
        <v>0</v>
      </c>
      <c r="H9464" s="7">
        <f t="shared" si="1471"/>
        <v>0</v>
      </c>
      <c r="I9464" s="7">
        <f t="shared" si="1472"/>
        <v>0</v>
      </c>
      <c r="J9464">
        <f t="shared" si="1473"/>
        <v>0</v>
      </c>
      <c r="K9464">
        <f t="shared" si="1477"/>
        <v>0</v>
      </c>
      <c r="L9464">
        <f t="shared" si="1474"/>
        <v>0</v>
      </c>
      <c r="M9464" s="66" t="str">
        <f t="shared" si="1480"/>
        <v xml:space="preserve"> </v>
      </c>
    </row>
    <row r="9465" spans="1:13" x14ac:dyDescent="0.25">
      <c r="A9465" s="25">
        <f t="shared" si="1478"/>
        <v>9465</v>
      </c>
      <c r="B9465" s="35">
        <f>+INDEX(Исходные_данные!A:Z,A9465+$X$32-1,$X$30)</f>
        <v>0</v>
      </c>
      <c r="C9465" s="25">
        <f>+IFERROR(_xlfn.NUMBERVALUE(INDEX(Исходные_данные!A:Z,A9465+$X$32-1,$X$31),"."),0)</f>
        <v>0</v>
      </c>
      <c r="D9465" s="51"/>
      <c r="E9465" s="3">
        <f t="shared" si="1475"/>
        <v>1289.4580000000001</v>
      </c>
      <c r="F9465" s="3">
        <f t="shared" si="1476"/>
        <v>1289.4574600000001</v>
      </c>
      <c r="G9465" s="8">
        <f t="shared" si="1479"/>
        <v>0</v>
      </c>
      <c r="H9465" s="7">
        <f t="shared" si="1471"/>
        <v>0</v>
      </c>
      <c r="I9465" s="7">
        <f t="shared" si="1472"/>
        <v>0</v>
      </c>
      <c r="J9465">
        <f t="shared" si="1473"/>
        <v>0</v>
      </c>
      <c r="K9465">
        <f t="shared" si="1477"/>
        <v>0</v>
      </c>
      <c r="L9465">
        <f t="shared" si="1474"/>
        <v>0</v>
      </c>
      <c r="M9465" s="66" t="str">
        <f t="shared" si="1480"/>
        <v xml:space="preserve"> </v>
      </c>
    </row>
    <row r="9466" spans="1:13" x14ac:dyDescent="0.25">
      <c r="A9466" s="25">
        <f t="shared" si="1478"/>
        <v>9466</v>
      </c>
      <c r="B9466" s="35">
        <f>+INDEX(Исходные_данные!A:Z,A9466+$X$32-1,$X$30)</f>
        <v>0</v>
      </c>
      <c r="C9466" s="25">
        <f>+IFERROR(_xlfn.NUMBERVALUE(INDEX(Исходные_данные!A:Z,A9466+$X$32-1,$X$31),"."),0)</f>
        <v>0</v>
      </c>
      <c r="D9466" s="51"/>
      <c r="E9466" s="3">
        <f t="shared" si="1475"/>
        <v>1289.4580000000001</v>
      </c>
      <c r="F9466" s="3">
        <f t="shared" si="1476"/>
        <v>1289.4574600000001</v>
      </c>
      <c r="G9466" s="8">
        <f t="shared" si="1479"/>
        <v>0</v>
      </c>
      <c r="H9466" s="7">
        <f t="shared" si="1471"/>
        <v>0</v>
      </c>
      <c r="I9466" s="7">
        <f t="shared" si="1472"/>
        <v>0</v>
      </c>
      <c r="J9466">
        <f t="shared" si="1473"/>
        <v>0</v>
      </c>
      <c r="K9466">
        <f t="shared" si="1477"/>
        <v>0</v>
      </c>
      <c r="L9466">
        <f t="shared" si="1474"/>
        <v>0</v>
      </c>
      <c r="M9466" s="66" t="str">
        <f t="shared" si="1480"/>
        <v xml:space="preserve"> </v>
      </c>
    </row>
    <row r="9467" spans="1:13" x14ac:dyDescent="0.25">
      <c r="A9467" s="25">
        <f t="shared" si="1478"/>
        <v>9467</v>
      </c>
      <c r="B9467" s="35">
        <f>+INDEX(Исходные_данные!A:Z,A9467+$X$32-1,$X$30)</f>
        <v>0</v>
      </c>
      <c r="C9467" s="25">
        <f>+IFERROR(_xlfn.NUMBERVALUE(INDEX(Исходные_данные!A:Z,A9467+$X$32-1,$X$31),"."),0)</f>
        <v>0</v>
      </c>
      <c r="D9467" s="51"/>
      <c r="E9467" s="3">
        <f t="shared" si="1475"/>
        <v>1289.4580000000001</v>
      </c>
      <c r="F9467" s="3">
        <f t="shared" si="1476"/>
        <v>1289.4574600000001</v>
      </c>
      <c r="G9467" s="8">
        <f t="shared" si="1479"/>
        <v>0</v>
      </c>
      <c r="H9467" s="7">
        <f t="shared" si="1471"/>
        <v>0</v>
      </c>
      <c r="I9467" s="7">
        <f t="shared" si="1472"/>
        <v>0</v>
      </c>
      <c r="J9467">
        <f t="shared" si="1473"/>
        <v>0</v>
      </c>
      <c r="K9467">
        <f t="shared" si="1477"/>
        <v>0</v>
      </c>
      <c r="L9467">
        <f t="shared" si="1474"/>
        <v>0</v>
      </c>
      <c r="M9467" s="66" t="str">
        <f t="shared" si="1480"/>
        <v xml:space="preserve"> </v>
      </c>
    </row>
    <row r="9468" spans="1:13" x14ac:dyDescent="0.25">
      <c r="A9468" s="25">
        <f t="shared" si="1478"/>
        <v>9468</v>
      </c>
      <c r="B9468" s="35">
        <f>+INDEX(Исходные_данные!A:Z,A9468+$X$32-1,$X$30)</f>
        <v>0</v>
      </c>
      <c r="C9468" s="25">
        <f>+IFERROR(_xlfn.NUMBERVALUE(INDEX(Исходные_данные!A:Z,A9468+$X$32-1,$X$31),"."),0)</f>
        <v>0</v>
      </c>
      <c r="D9468" s="51"/>
      <c r="E9468" s="3">
        <f t="shared" si="1475"/>
        <v>1289.4580000000001</v>
      </c>
      <c r="F9468" s="3">
        <f t="shared" si="1476"/>
        <v>1289.4574600000001</v>
      </c>
      <c r="G9468" s="8">
        <f t="shared" si="1479"/>
        <v>0</v>
      </c>
      <c r="H9468" s="7">
        <f t="shared" si="1471"/>
        <v>0</v>
      </c>
      <c r="I9468" s="7">
        <f t="shared" si="1472"/>
        <v>0</v>
      </c>
      <c r="J9468">
        <f t="shared" si="1473"/>
        <v>0</v>
      </c>
      <c r="K9468">
        <f t="shared" si="1477"/>
        <v>0</v>
      </c>
      <c r="L9468">
        <f t="shared" si="1474"/>
        <v>0</v>
      </c>
      <c r="M9468" s="66" t="str">
        <f t="shared" si="1480"/>
        <v xml:space="preserve"> </v>
      </c>
    </row>
    <row r="9469" spans="1:13" x14ac:dyDescent="0.25">
      <c r="A9469" s="25">
        <f t="shared" si="1478"/>
        <v>9469</v>
      </c>
      <c r="B9469" s="35">
        <f>+INDEX(Исходные_данные!A:Z,A9469+$X$32-1,$X$30)</f>
        <v>0</v>
      </c>
      <c r="C9469" s="25">
        <f>+IFERROR(_xlfn.NUMBERVALUE(INDEX(Исходные_данные!A:Z,A9469+$X$32-1,$X$31),"."),0)</f>
        <v>0</v>
      </c>
      <c r="D9469" s="51"/>
      <c r="E9469" s="3">
        <f t="shared" si="1475"/>
        <v>1289.4580000000001</v>
      </c>
      <c r="F9469" s="3">
        <f t="shared" si="1476"/>
        <v>1289.4574600000001</v>
      </c>
      <c r="G9469" s="8">
        <f t="shared" si="1479"/>
        <v>0</v>
      </c>
      <c r="H9469" s="7">
        <f t="shared" si="1471"/>
        <v>0</v>
      </c>
      <c r="I9469" s="7">
        <f t="shared" si="1472"/>
        <v>0</v>
      </c>
      <c r="J9469">
        <f t="shared" si="1473"/>
        <v>0</v>
      </c>
      <c r="K9469">
        <f t="shared" si="1477"/>
        <v>0</v>
      </c>
      <c r="L9469">
        <f t="shared" si="1474"/>
        <v>0</v>
      </c>
      <c r="M9469" s="66" t="str">
        <f t="shared" si="1480"/>
        <v xml:space="preserve"> </v>
      </c>
    </row>
    <row r="9470" spans="1:13" x14ac:dyDescent="0.25">
      <c r="A9470" s="25">
        <f t="shared" si="1478"/>
        <v>9470</v>
      </c>
      <c r="B9470" s="35">
        <f>+INDEX(Исходные_данные!A:Z,A9470+$X$32-1,$X$30)</f>
        <v>0</v>
      </c>
      <c r="C9470" s="25">
        <f>+IFERROR(_xlfn.NUMBERVALUE(INDEX(Исходные_данные!A:Z,A9470+$X$32-1,$X$31),"."),0)</f>
        <v>0</v>
      </c>
      <c r="D9470" s="51"/>
      <c r="E9470" s="3">
        <f t="shared" si="1475"/>
        <v>1289.4580000000001</v>
      </c>
      <c r="F9470" s="3">
        <f t="shared" si="1476"/>
        <v>1289.4574600000001</v>
      </c>
      <c r="G9470" s="8">
        <f t="shared" si="1479"/>
        <v>0</v>
      </c>
      <c r="H9470" s="7">
        <f t="shared" si="1471"/>
        <v>0</v>
      </c>
      <c r="I9470" s="7">
        <f t="shared" si="1472"/>
        <v>0</v>
      </c>
      <c r="J9470">
        <f t="shared" si="1473"/>
        <v>0</v>
      </c>
      <c r="K9470">
        <f t="shared" si="1477"/>
        <v>0</v>
      </c>
      <c r="L9470">
        <f t="shared" si="1474"/>
        <v>0</v>
      </c>
      <c r="M9470" s="66" t="str">
        <f t="shared" si="1480"/>
        <v xml:space="preserve"> </v>
      </c>
    </row>
    <row r="9471" spans="1:13" x14ac:dyDescent="0.25">
      <c r="A9471" s="25">
        <f t="shared" si="1478"/>
        <v>9471</v>
      </c>
      <c r="B9471" s="35">
        <f>+INDEX(Исходные_данные!A:Z,A9471+$X$32-1,$X$30)</f>
        <v>0</v>
      </c>
      <c r="C9471" s="25">
        <f>+IFERROR(_xlfn.NUMBERVALUE(INDEX(Исходные_данные!A:Z,A9471+$X$32-1,$X$31),"."),0)</f>
        <v>0</v>
      </c>
      <c r="D9471" s="51"/>
      <c r="E9471" s="3">
        <f t="shared" si="1475"/>
        <v>1289.4580000000001</v>
      </c>
      <c r="F9471" s="3">
        <f t="shared" si="1476"/>
        <v>1289.4574600000001</v>
      </c>
      <c r="G9471" s="8">
        <f t="shared" si="1479"/>
        <v>0</v>
      </c>
      <c r="H9471" s="7">
        <f t="shared" si="1471"/>
        <v>0</v>
      </c>
      <c r="I9471" s="7">
        <f t="shared" si="1472"/>
        <v>0</v>
      </c>
      <c r="J9471">
        <f t="shared" si="1473"/>
        <v>0</v>
      </c>
      <c r="K9471">
        <f t="shared" si="1477"/>
        <v>0</v>
      </c>
      <c r="L9471">
        <f t="shared" si="1474"/>
        <v>0</v>
      </c>
      <c r="M9471" s="66" t="str">
        <f t="shared" si="1480"/>
        <v xml:space="preserve"> </v>
      </c>
    </row>
    <row r="9472" spans="1:13" x14ac:dyDescent="0.25">
      <c r="A9472" s="25">
        <f t="shared" si="1478"/>
        <v>9472</v>
      </c>
      <c r="B9472" s="35">
        <f>+INDEX(Исходные_данные!A:Z,A9472+$X$32-1,$X$30)</f>
        <v>0</v>
      </c>
      <c r="C9472" s="25">
        <f>+IFERROR(_xlfn.NUMBERVALUE(INDEX(Исходные_данные!A:Z,A9472+$X$32-1,$X$31),"."),0)</f>
        <v>0</v>
      </c>
      <c r="D9472" s="51"/>
      <c r="E9472" s="3">
        <f t="shared" si="1475"/>
        <v>1289.4580000000001</v>
      </c>
      <c r="F9472" s="3">
        <f t="shared" si="1476"/>
        <v>1289.4574600000001</v>
      </c>
      <c r="G9472" s="8">
        <f t="shared" si="1479"/>
        <v>0</v>
      </c>
      <c r="H9472" s="7">
        <f t="shared" si="1471"/>
        <v>0</v>
      </c>
      <c r="I9472" s="7">
        <f t="shared" si="1472"/>
        <v>0</v>
      </c>
      <c r="J9472">
        <f t="shared" si="1473"/>
        <v>0</v>
      </c>
      <c r="K9472">
        <f t="shared" si="1477"/>
        <v>0</v>
      </c>
      <c r="L9472">
        <f t="shared" si="1474"/>
        <v>0</v>
      </c>
      <c r="M9472" s="66" t="str">
        <f t="shared" si="1480"/>
        <v xml:space="preserve"> </v>
      </c>
    </row>
    <row r="9473" spans="1:13" x14ac:dyDescent="0.25">
      <c r="A9473" s="25">
        <f t="shared" si="1478"/>
        <v>9473</v>
      </c>
      <c r="B9473" s="35">
        <f>+INDEX(Исходные_данные!A:Z,A9473+$X$32-1,$X$30)</f>
        <v>0</v>
      </c>
      <c r="C9473" s="25">
        <f>+IFERROR(_xlfn.NUMBERVALUE(INDEX(Исходные_данные!A:Z,A9473+$X$32-1,$X$31),"."),0)</f>
        <v>0</v>
      </c>
      <c r="D9473" s="51"/>
      <c r="E9473" s="3">
        <f t="shared" si="1475"/>
        <v>1289.4580000000001</v>
      </c>
      <c r="F9473" s="3">
        <f t="shared" si="1476"/>
        <v>1289.4574600000001</v>
      </c>
      <c r="G9473" s="8">
        <f t="shared" si="1479"/>
        <v>0</v>
      </c>
      <c r="H9473" s="7">
        <f t="shared" ref="H9473:H9536" si="1481">IF(G9473&gt;$X$35,C9473,0)</f>
        <v>0</v>
      </c>
      <c r="I9473" s="7">
        <f t="shared" ref="I9473:I9536" si="1482">IF(AND(A9473&gt;$Q$25,A9473&lt;=$Q$25+$T$25),1,0)</f>
        <v>0</v>
      </c>
      <c r="J9473">
        <f t="shared" ref="J9473:J9536" si="1483">IF(I9473=1,IF(H9473*$W$47&lt;=$X$48,H9473*$W$47,0),0)</f>
        <v>0</v>
      </c>
      <c r="K9473">
        <f t="shared" si="1477"/>
        <v>0</v>
      </c>
      <c r="L9473">
        <f t="shared" ref="L9473:L9536" si="1484">+IF(I9473=1,IF(H9473*$W$47&lt;=$X$48,0,$X$48),0)</f>
        <v>0</v>
      </c>
      <c r="M9473" s="66" t="str">
        <f t="shared" si="1480"/>
        <v xml:space="preserve"> </v>
      </c>
    </row>
    <row r="9474" spans="1:13" x14ac:dyDescent="0.25">
      <c r="A9474" s="25">
        <f t="shared" si="1478"/>
        <v>9474</v>
      </c>
      <c r="B9474" s="35">
        <f>+INDEX(Исходные_данные!A:Z,A9474+$X$32-1,$X$30)</f>
        <v>0</v>
      </c>
      <c r="C9474" s="25">
        <f>+IFERROR(_xlfn.NUMBERVALUE(INDEX(Исходные_данные!A:Z,A9474+$X$32-1,$X$31),"."),0)</f>
        <v>0</v>
      </c>
      <c r="D9474" s="51"/>
      <c r="E9474" s="3">
        <f t="shared" ref="E9474:E9537" si="1485">+IFERROR(IF(_xlfn.NUMBERVALUE(B9474,".")&lt;E9473,E9473,_xlfn.NUMBERVALUE(B9474,".")),E9473)</f>
        <v>1289.4580000000001</v>
      </c>
      <c r="F9474" s="3">
        <f t="shared" ref="F9474:F9537" si="1486">(E9474-$X$45*$X$44)/IF($X$44&lt;&gt;0,ABS($X$44),1)*$X$39</f>
        <v>1289.4574600000001</v>
      </c>
      <c r="G9474" s="8">
        <f t="shared" si="1479"/>
        <v>0</v>
      </c>
      <c r="H9474" s="7">
        <f t="shared" si="1481"/>
        <v>0</v>
      </c>
      <c r="I9474" s="7">
        <f t="shared" si="1482"/>
        <v>0</v>
      </c>
      <c r="J9474">
        <f t="shared" si="1483"/>
        <v>0</v>
      </c>
      <c r="K9474">
        <f t="shared" ref="K9474:K9537" si="1487">+J9474/100</f>
        <v>0</v>
      </c>
      <c r="L9474">
        <f t="shared" si="1484"/>
        <v>0</v>
      </c>
      <c r="M9474" s="66" t="str">
        <f t="shared" si="1480"/>
        <v xml:space="preserve"> </v>
      </c>
    </row>
    <row r="9475" spans="1:13" x14ac:dyDescent="0.25">
      <c r="A9475" s="25">
        <f t="shared" ref="A9475:A9538" si="1488">+A9474+1</f>
        <v>9475</v>
      </c>
      <c r="B9475" s="35">
        <f>+INDEX(Исходные_данные!A:Z,A9475+$X$32-1,$X$30)</f>
        <v>0</v>
      </c>
      <c r="C9475" s="25">
        <f>+IFERROR(_xlfn.NUMBERVALUE(INDEX(Исходные_данные!A:Z,A9475+$X$32-1,$X$31),"."),0)</f>
        <v>0</v>
      </c>
      <c r="D9475" s="51"/>
      <c r="E9475" s="3">
        <f t="shared" si="1485"/>
        <v>1289.4580000000001</v>
      </c>
      <c r="F9475" s="3">
        <f t="shared" si="1486"/>
        <v>1289.4574600000001</v>
      </c>
      <c r="G9475" s="8">
        <f t="shared" ref="G9475:G9538" si="1489">+IF(E9475=E9474,0,_xlfn.NUMBERVALUE(C9475,".")/O$56*100)</f>
        <v>0</v>
      </c>
      <c r="H9475" s="7">
        <f t="shared" si="1481"/>
        <v>0</v>
      </c>
      <c r="I9475" s="7">
        <f t="shared" si="1482"/>
        <v>0</v>
      </c>
      <c r="J9475">
        <f t="shared" si="1483"/>
        <v>0</v>
      </c>
      <c r="K9475">
        <f t="shared" si="1487"/>
        <v>0</v>
      </c>
      <c r="L9475">
        <f t="shared" si="1484"/>
        <v>0</v>
      </c>
      <c r="M9475" s="66" t="str">
        <f t="shared" si="1480"/>
        <v xml:space="preserve"> </v>
      </c>
    </row>
    <row r="9476" spans="1:13" x14ac:dyDescent="0.25">
      <c r="A9476" s="25">
        <f t="shared" si="1488"/>
        <v>9476</v>
      </c>
      <c r="B9476" s="35">
        <f>+INDEX(Исходные_данные!A:Z,A9476+$X$32-1,$X$30)</f>
        <v>0</v>
      </c>
      <c r="C9476" s="25">
        <f>+IFERROR(_xlfn.NUMBERVALUE(INDEX(Исходные_данные!A:Z,A9476+$X$32-1,$X$31),"."),0)</f>
        <v>0</v>
      </c>
      <c r="D9476" s="51"/>
      <c r="E9476" s="3">
        <f t="shared" si="1485"/>
        <v>1289.4580000000001</v>
      </c>
      <c r="F9476" s="3">
        <f t="shared" si="1486"/>
        <v>1289.4574600000001</v>
      </c>
      <c r="G9476" s="8">
        <f t="shared" si="1489"/>
        <v>0</v>
      </c>
      <c r="H9476" s="7">
        <f t="shared" si="1481"/>
        <v>0</v>
      </c>
      <c r="I9476" s="7">
        <f t="shared" si="1482"/>
        <v>0</v>
      </c>
      <c r="J9476">
        <f t="shared" si="1483"/>
        <v>0</v>
      </c>
      <c r="K9476">
        <f t="shared" si="1487"/>
        <v>0</v>
      </c>
      <c r="L9476">
        <f t="shared" si="1484"/>
        <v>0</v>
      </c>
      <c r="M9476" s="66" t="str">
        <f t="shared" si="1480"/>
        <v xml:space="preserve"> </v>
      </c>
    </row>
    <row r="9477" spans="1:13" x14ac:dyDescent="0.25">
      <c r="A9477" s="25">
        <f t="shared" si="1488"/>
        <v>9477</v>
      </c>
      <c r="B9477" s="35">
        <f>+INDEX(Исходные_данные!A:Z,A9477+$X$32-1,$X$30)</f>
        <v>0</v>
      </c>
      <c r="C9477" s="25">
        <f>+IFERROR(_xlfn.NUMBERVALUE(INDEX(Исходные_данные!A:Z,A9477+$X$32-1,$X$31),"."),0)</f>
        <v>0</v>
      </c>
      <c r="D9477" s="51"/>
      <c r="E9477" s="3">
        <f t="shared" si="1485"/>
        <v>1289.4580000000001</v>
      </c>
      <c r="F9477" s="3">
        <f t="shared" si="1486"/>
        <v>1289.4574600000001</v>
      </c>
      <c r="G9477" s="8">
        <f t="shared" si="1489"/>
        <v>0</v>
      </c>
      <c r="H9477" s="7">
        <f t="shared" si="1481"/>
        <v>0</v>
      </c>
      <c r="I9477" s="7">
        <f t="shared" si="1482"/>
        <v>0</v>
      </c>
      <c r="J9477">
        <f t="shared" si="1483"/>
        <v>0</v>
      </c>
      <c r="K9477">
        <f t="shared" si="1487"/>
        <v>0</v>
      </c>
      <c r="L9477">
        <f t="shared" si="1484"/>
        <v>0</v>
      </c>
      <c r="M9477" s="66" t="str">
        <f t="shared" si="1480"/>
        <v xml:space="preserve"> </v>
      </c>
    </row>
    <row r="9478" spans="1:13" x14ac:dyDescent="0.25">
      <c r="A9478" s="25">
        <f t="shared" si="1488"/>
        <v>9478</v>
      </c>
      <c r="B9478" s="35">
        <f>+INDEX(Исходные_данные!A:Z,A9478+$X$32-1,$X$30)</f>
        <v>0</v>
      </c>
      <c r="C9478" s="25">
        <f>+IFERROR(_xlfn.NUMBERVALUE(INDEX(Исходные_данные!A:Z,A9478+$X$32-1,$X$31),"."),0)</f>
        <v>0</v>
      </c>
      <c r="D9478" s="51"/>
      <c r="E9478" s="3">
        <f t="shared" si="1485"/>
        <v>1289.4580000000001</v>
      </c>
      <c r="F9478" s="3">
        <f t="shared" si="1486"/>
        <v>1289.4574600000001</v>
      </c>
      <c r="G9478" s="8">
        <f t="shared" si="1489"/>
        <v>0</v>
      </c>
      <c r="H9478" s="7">
        <f t="shared" si="1481"/>
        <v>0</v>
      </c>
      <c r="I9478" s="7">
        <f t="shared" si="1482"/>
        <v>0</v>
      </c>
      <c r="J9478">
        <f t="shared" si="1483"/>
        <v>0</v>
      </c>
      <c r="K9478">
        <f t="shared" si="1487"/>
        <v>0</v>
      </c>
      <c r="L9478">
        <f t="shared" si="1484"/>
        <v>0</v>
      </c>
      <c r="M9478" s="66" t="str">
        <f t="shared" si="1480"/>
        <v xml:space="preserve"> </v>
      </c>
    </row>
    <row r="9479" spans="1:13" x14ac:dyDescent="0.25">
      <c r="A9479" s="25">
        <f t="shared" si="1488"/>
        <v>9479</v>
      </c>
      <c r="B9479" s="35">
        <f>+INDEX(Исходные_данные!A:Z,A9479+$X$32-1,$X$30)</f>
        <v>0</v>
      </c>
      <c r="C9479" s="25">
        <f>+IFERROR(_xlfn.NUMBERVALUE(INDEX(Исходные_данные!A:Z,A9479+$X$32-1,$X$31),"."),0)</f>
        <v>0</v>
      </c>
      <c r="D9479" s="51"/>
      <c r="E9479" s="3">
        <f t="shared" si="1485"/>
        <v>1289.4580000000001</v>
      </c>
      <c r="F9479" s="3">
        <f t="shared" si="1486"/>
        <v>1289.4574600000001</v>
      </c>
      <c r="G9479" s="8">
        <f t="shared" si="1489"/>
        <v>0</v>
      </c>
      <c r="H9479" s="7">
        <f t="shared" si="1481"/>
        <v>0</v>
      </c>
      <c r="I9479" s="7">
        <f t="shared" si="1482"/>
        <v>0</v>
      </c>
      <c r="J9479">
        <f t="shared" si="1483"/>
        <v>0</v>
      </c>
      <c r="K9479">
        <f t="shared" si="1487"/>
        <v>0</v>
      </c>
      <c r="L9479">
        <f t="shared" si="1484"/>
        <v>0</v>
      </c>
      <c r="M9479" s="66" t="str">
        <f t="shared" si="1480"/>
        <v xml:space="preserve"> </v>
      </c>
    </row>
    <row r="9480" spans="1:13" x14ac:dyDescent="0.25">
      <c r="A9480" s="25">
        <f t="shared" si="1488"/>
        <v>9480</v>
      </c>
      <c r="B9480" s="35">
        <f>+INDEX(Исходные_данные!A:Z,A9480+$X$32-1,$X$30)</f>
        <v>0</v>
      </c>
      <c r="C9480" s="25">
        <f>+IFERROR(_xlfn.NUMBERVALUE(INDEX(Исходные_данные!A:Z,A9480+$X$32-1,$X$31),"."),0)</f>
        <v>0</v>
      </c>
      <c r="D9480" s="51"/>
      <c r="E9480" s="3">
        <f t="shared" si="1485"/>
        <v>1289.4580000000001</v>
      </c>
      <c r="F9480" s="3">
        <f t="shared" si="1486"/>
        <v>1289.4574600000001</v>
      </c>
      <c r="G9480" s="8">
        <f t="shared" si="1489"/>
        <v>0</v>
      </c>
      <c r="H9480" s="7">
        <f t="shared" si="1481"/>
        <v>0</v>
      </c>
      <c r="I9480" s="7">
        <f t="shared" si="1482"/>
        <v>0</v>
      </c>
      <c r="J9480">
        <f t="shared" si="1483"/>
        <v>0</v>
      </c>
      <c r="K9480">
        <f t="shared" si="1487"/>
        <v>0</v>
      </c>
      <c r="L9480">
        <f t="shared" si="1484"/>
        <v>0</v>
      </c>
      <c r="M9480" s="66" t="str">
        <f t="shared" si="1480"/>
        <v xml:space="preserve"> </v>
      </c>
    </row>
    <row r="9481" spans="1:13" x14ac:dyDescent="0.25">
      <c r="A9481" s="25">
        <f t="shared" si="1488"/>
        <v>9481</v>
      </c>
      <c r="B9481" s="35">
        <f>+INDEX(Исходные_данные!A:Z,A9481+$X$32-1,$X$30)</f>
        <v>0</v>
      </c>
      <c r="C9481" s="25">
        <f>+IFERROR(_xlfn.NUMBERVALUE(INDEX(Исходные_данные!A:Z,A9481+$X$32-1,$X$31),"."),0)</f>
        <v>0</v>
      </c>
      <c r="D9481" s="51"/>
      <c r="E9481" s="3">
        <f t="shared" si="1485"/>
        <v>1289.4580000000001</v>
      </c>
      <c r="F9481" s="3">
        <f t="shared" si="1486"/>
        <v>1289.4574600000001</v>
      </c>
      <c r="G9481" s="8">
        <f t="shared" si="1489"/>
        <v>0</v>
      </c>
      <c r="H9481" s="7">
        <f t="shared" si="1481"/>
        <v>0</v>
      </c>
      <c r="I9481" s="7">
        <f t="shared" si="1482"/>
        <v>0</v>
      </c>
      <c r="J9481">
        <f t="shared" si="1483"/>
        <v>0</v>
      </c>
      <c r="K9481">
        <f t="shared" si="1487"/>
        <v>0</v>
      </c>
      <c r="L9481">
        <f t="shared" si="1484"/>
        <v>0</v>
      </c>
      <c r="M9481" s="66" t="str">
        <f t="shared" si="1480"/>
        <v xml:space="preserve"> </v>
      </c>
    </row>
    <row r="9482" spans="1:13" x14ac:dyDescent="0.25">
      <c r="A9482" s="25">
        <f t="shared" si="1488"/>
        <v>9482</v>
      </c>
      <c r="B9482" s="35">
        <f>+INDEX(Исходные_данные!A:Z,A9482+$X$32-1,$X$30)</f>
        <v>0</v>
      </c>
      <c r="C9482" s="25">
        <f>+IFERROR(_xlfn.NUMBERVALUE(INDEX(Исходные_данные!A:Z,A9482+$X$32-1,$X$31),"."),0)</f>
        <v>0</v>
      </c>
      <c r="D9482" s="51"/>
      <c r="E9482" s="3">
        <f t="shared" si="1485"/>
        <v>1289.4580000000001</v>
      </c>
      <c r="F9482" s="3">
        <f t="shared" si="1486"/>
        <v>1289.4574600000001</v>
      </c>
      <c r="G9482" s="8">
        <f t="shared" si="1489"/>
        <v>0</v>
      </c>
      <c r="H9482" s="7">
        <f t="shared" si="1481"/>
        <v>0</v>
      </c>
      <c r="I9482" s="7">
        <f t="shared" si="1482"/>
        <v>0</v>
      </c>
      <c r="J9482">
        <f t="shared" si="1483"/>
        <v>0</v>
      </c>
      <c r="K9482">
        <f t="shared" si="1487"/>
        <v>0</v>
      </c>
      <c r="L9482">
        <f t="shared" si="1484"/>
        <v>0</v>
      </c>
      <c r="M9482" s="66" t="str">
        <f t="shared" si="1480"/>
        <v xml:space="preserve"> </v>
      </c>
    </row>
    <row r="9483" spans="1:13" x14ac:dyDescent="0.25">
      <c r="A9483" s="25">
        <f t="shared" si="1488"/>
        <v>9483</v>
      </c>
      <c r="B9483" s="35">
        <f>+INDEX(Исходные_данные!A:Z,A9483+$X$32-1,$X$30)</f>
        <v>0</v>
      </c>
      <c r="C9483" s="25">
        <f>+IFERROR(_xlfn.NUMBERVALUE(INDEX(Исходные_данные!A:Z,A9483+$X$32-1,$X$31),"."),0)</f>
        <v>0</v>
      </c>
      <c r="D9483" s="51"/>
      <c r="E9483" s="3">
        <f t="shared" si="1485"/>
        <v>1289.4580000000001</v>
      </c>
      <c r="F9483" s="3">
        <f t="shared" si="1486"/>
        <v>1289.4574600000001</v>
      </c>
      <c r="G9483" s="8">
        <f t="shared" si="1489"/>
        <v>0</v>
      </c>
      <c r="H9483" s="7">
        <f t="shared" si="1481"/>
        <v>0</v>
      </c>
      <c r="I9483" s="7">
        <f t="shared" si="1482"/>
        <v>0</v>
      </c>
      <c r="J9483">
        <f t="shared" si="1483"/>
        <v>0</v>
      </c>
      <c r="K9483">
        <f t="shared" si="1487"/>
        <v>0</v>
      </c>
      <c r="L9483">
        <f t="shared" si="1484"/>
        <v>0</v>
      </c>
      <c r="M9483" s="66" t="str">
        <f t="shared" si="1480"/>
        <v xml:space="preserve"> </v>
      </c>
    </row>
    <row r="9484" spans="1:13" x14ac:dyDescent="0.25">
      <c r="A9484" s="25">
        <f t="shared" si="1488"/>
        <v>9484</v>
      </c>
      <c r="B9484" s="35">
        <f>+INDEX(Исходные_данные!A:Z,A9484+$X$32-1,$X$30)</f>
        <v>0</v>
      </c>
      <c r="C9484" s="25">
        <f>+IFERROR(_xlfn.NUMBERVALUE(INDEX(Исходные_данные!A:Z,A9484+$X$32-1,$X$31),"."),0)</f>
        <v>0</v>
      </c>
      <c r="D9484" s="51"/>
      <c r="E9484" s="3">
        <f t="shared" si="1485"/>
        <v>1289.4580000000001</v>
      </c>
      <c r="F9484" s="3">
        <f t="shared" si="1486"/>
        <v>1289.4574600000001</v>
      </c>
      <c r="G9484" s="8">
        <f t="shared" si="1489"/>
        <v>0</v>
      </c>
      <c r="H9484" s="7">
        <f t="shared" si="1481"/>
        <v>0</v>
      </c>
      <c r="I9484" s="7">
        <f t="shared" si="1482"/>
        <v>0</v>
      </c>
      <c r="J9484">
        <f t="shared" si="1483"/>
        <v>0</v>
      </c>
      <c r="K9484">
        <f t="shared" si="1487"/>
        <v>0</v>
      </c>
      <c r="L9484">
        <f t="shared" si="1484"/>
        <v>0</v>
      </c>
      <c r="M9484" s="66" t="str">
        <f t="shared" si="1480"/>
        <v xml:space="preserve"> </v>
      </c>
    </row>
    <row r="9485" spans="1:13" x14ac:dyDescent="0.25">
      <c r="A9485" s="25">
        <f t="shared" si="1488"/>
        <v>9485</v>
      </c>
      <c r="B9485" s="35">
        <f>+INDEX(Исходные_данные!A:Z,A9485+$X$32-1,$X$30)</f>
        <v>0</v>
      </c>
      <c r="C9485" s="25">
        <f>+IFERROR(_xlfn.NUMBERVALUE(INDEX(Исходные_данные!A:Z,A9485+$X$32-1,$X$31),"."),0)</f>
        <v>0</v>
      </c>
      <c r="D9485" s="51"/>
      <c r="E9485" s="3">
        <f t="shared" si="1485"/>
        <v>1289.4580000000001</v>
      </c>
      <c r="F9485" s="3">
        <f t="shared" si="1486"/>
        <v>1289.4574600000001</v>
      </c>
      <c r="G9485" s="8">
        <f t="shared" si="1489"/>
        <v>0</v>
      </c>
      <c r="H9485" s="7">
        <f t="shared" si="1481"/>
        <v>0</v>
      </c>
      <c r="I9485" s="7">
        <f t="shared" si="1482"/>
        <v>0</v>
      </c>
      <c r="J9485">
        <f t="shared" si="1483"/>
        <v>0</v>
      </c>
      <c r="K9485">
        <f t="shared" si="1487"/>
        <v>0</v>
      </c>
      <c r="L9485">
        <f t="shared" si="1484"/>
        <v>0</v>
      </c>
      <c r="M9485" s="66" t="str">
        <f t="shared" si="1480"/>
        <v xml:space="preserve"> </v>
      </c>
    </row>
    <row r="9486" spans="1:13" x14ac:dyDescent="0.25">
      <c r="A9486" s="25">
        <f t="shared" si="1488"/>
        <v>9486</v>
      </c>
      <c r="B9486" s="35">
        <f>+INDEX(Исходные_данные!A:Z,A9486+$X$32-1,$X$30)</f>
        <v>0</v>
      </c>
      <c r="C9486" s="25">
        <f>+IFERROR(_xlfn.NUMBERVALUE(INDEX(Исходные_данные!A:Z,A9486+$X$32-1,$X$31),"."),0)</f>
        <v>0</v>
      </c>
      <c r="D9486" s="51"/>
      <c r="E9486" s="3">
        <f t="shared" si="1485"/>
        <v>1289.4580000000001</v>
      </c>
      <c r="F9486" s="3">
        <f t="shared" si="1486"/>
        <v>1289.4574600000001</v>
      </c>
      <c r="G9486" s="8">
        <f t="shared" si="1489"/>
        <v>0</v>
      </c>
      <c r="H9486" s="7">
        <f t="shared" si="1481"/>
        <v>0</v>
      </c>
      <c r="I9486" s="7">
        <f t="shared" si="1482"/>
        <v>0</v>
      </c>
      <c r="J9486">
        <f t="shared" si="1483"/>
        <v>0</v>
      </c>
      <c r="K9486">
        <f t="shared" si="1487"/>
        <v>0</v>
      </c>
      <c r="L9486">
        <f t="shared" si="1484"/>
        <v>0</v>
      </c>
      <c r="M9486" s="66" t="str">
        <f t="shared" si="1480"/>
        <v xml:space="preserve"> </v>
      </c>
    </row>
    <row r="9487" spans="1:13" x14ac:dyDescent="0.25">
      <c r="A9487" s="25">
        <f t="shared" si="1488"/>
        <v>9487</v>
      </c>
      <c r="B9487" s="35">
        <f>+INDEX(Исходные_данные!A:Z,A9487+$X$32-1,$X$30)</f>
        <v>0</v>
      </c>
      <c r="C9487" s="25">
        <f>+IFERROR(_xlfn.NUMBERVALUE(INDEX(Исходные_данные!A:Z,A9487+$X$32-1,$X$31),"."),0)</f>
        <v>0</v>
      </c>
      <c r="D9487" s="51"/>
      <c r="E9487" s="3">
        <f t="shared" si="1485"/>
        <v>1289.4580000000001</v>
      </c>
      <c r="F9487" s="3">
        <f t="shared" si="1486"/>
        <v>1289.4574600000001</v>
      </c>
      <c r="G9487" s="8">
        <f t="shared" si="1489"/>
        <v>0</v>
      </c>
      <c r="H9487" s="7">
        <f t="shared" si="1481"/>
        <v>0</v>
      </c>
      <c r="I9487" s="7">
        <f t="shared" si="1482"/>
        <v>0</v>
      </c>
      <c r="J9487">
        <f t="shared" si="1483"/>
        <v>0</v>
      </c>
      <c r="K9487">
        <f t="shared" si="1487"/>
        <v>0</v>
      </c>
      <c r="L9487">
        <f t="shared" si="1484"/>
        <v>0</v>
      </c>
      <c r="M9487" s="66" t="str">
        <f t="shared" si="1480"/>
        <v xml:space="preserve"> </v>
      </c>
    </row>
    <row r="9488" spans="1:13" x14ac:dyDescent="0.25">
      <c r="A9488" s="25">
        <f t="shared" si="1488"/>
        <v>9488</v>
      </c>
      <c r="B9488" s="35">
        <f>+INDEX(Исходные_данные!A:Z,A9488+$X$32-1,$X$30)</f>
        <v>0</v>
      </c>
      <c r="C9488" s="25">
        <f>+IFERROR(_xlfn.NUMBERVALUE(INDEX(Исходные_данные!A:Z,A9488+$X$32-1,$X$31),"."),0)</f>
        <v>0</v>
      </c>
      <c r="D9488" s="51"/>
      <c r="E9488" s="3">
        <f t="shared" si="1485"/>
        <v>1289.4580000000001</v>
      </c>
      <c r="F9488" s="3">
        <f t="shared" si="1486"/>
        <v>1289.4574600000001</v>
      </c>
      <c r="G9488" s="8">
        <f t="shared" si="1489"/>
        <v>0</v>
      </c>
      <c r="H9488" s="7">
        <f t="shared" si="1481"/>
        <v>0</v>
      </c>
      <c r="I9488" s="7">
        <f t="shared" si="1482"/>
        <v>0</v>
      </c>
      <c r="J9488">
        <f t="shared" si="1483"/>
        <v>0</v>
      </c>
      <c r="K9488">
        <f t="shared" si="1487"/>
        <v>0</v>
      </c>
      <c r="L9488">
        <f t="shared" si="1484"/>
        <v>0</v>
      </c>
      <c r="M9488" s="66" t="str">
        <f t="shared" si="1480"/>
        <v xml:space="preserve"> </v>
      </c>
    </row>
    <row r="9489" spans="1:13" x14ac:dyDescent="0.25">
      <c r="A9489" s="25">
        <f t="shared" si="1488"/>
        <v>9489</v>
      </c>
      <c r="B9489" s="35">
        <f>+INDEX(Исходные_данные!A:Z,A9489+$X$32-1,$X$30)</f>
        <v>0</v>
      </c>
      <c r="C9489" s="25">
        <f>+IFERROR(_xlfn.NUMBERVALUE(INDEX(Исходные_данные!A:Z,A9489+$X$32-1,$X$31),"."),0)</f>
        <v>0</v>
      </c>
      <c r="D9489" s="51"/>
      <c r="E9489" s="3">
        <f t="shared" si="1485"/>
        <v>1289.4580000000001</v>
      </c>
      <c r="F9489" s="3">
        <f t="shared" si="1486"/>
        <v>1289.4574600000001</v>
      </c>
      <c r="G9489" s="8">
        <f t="shared" si="1489"/>
        <v>0</v>
      </c>
      <c r="H9489" s="7">
        <f t="shared" si="1481"/>
        <v>0</v>
      </c>
      <c r="I9489" s="7">
        <f t="shared" si="1482"/>
        <v>0</v>
      </c>
      <c r="J9489">
        <f t="shared" si="1483"/>
        <v>0</v>
      </c>
      <c r="K9489">
        <f t="shared" si="1487"/>
        <v>0</v>
      </c>
      <c r="L9489">
        <f t="shared" si="1484"/>
        <v>0</v>
      </c>
      <c r="M9489" s="66" t="str">
        <f t="shared" si="1480"/>
        <v xml:space="preserve"> </v>
      </c>
    </row>
    <row r="9490" spans="1:13" x14ac:dyDescent="0.25">
      <c r="A9490" s="25">
        <f t="shared" si="1488"/>
        <v>9490</v>
      </c>
      <c r="B9490" s="35">
        <f>+INDEX(Исходные_данные!A:Z,A9490+$X$32-1,$X$30)</f>
        <v>0</v>
      </c>
      <c r="C9490" s="25">
        <f>+IFERROR(_xlfn.NUMBERVALUE(INDEX(Исходные_данные!A:Z,A9490+$X$32-1,$X$31),"."),0)</f>
        <v>0</v>
      </c>
      <c r="D9490" s="51"/>
      <c r="E9490" s="3">
        <f t="shared" si="1485"/>
        <v>1289.4580000000001</v>
      </c>
      <c r="F9490" s="3">
        <f t="shared" si="1486"/>
        <v>1289.4574600000001</v>
      </c>
      <c r="G9490" s="8">
        <f t="shared" si="1489"/>
        <v>0</v>
      </c>
      <c r="H9490" s="7">
        <f t="shared" si="1481"/>
        <v>0</v>
      </c>
      <c r="I9490" s="7">
        <f t="shared" si="1482"/>
        <v>0</v>
      </c>
      <c r="J9490">
        <f t="shared" si="1483"/>
        <v>0</v>
      </c>
      <c r="K9490">
        <f t="shared" si="1487"/>
        <v>0</v>
      </c>
      <c r="L9490">
        <f t="shared" si="1484"/>
        <v>0</v>
      </c>
      <c r="M9490" s="66" t="str">
        <f t="shared" si="1480"/>
        <v xml:space="preserve"> </v>
      </c>
    </row>
    <row r="9491" spans="1:13" x14ac:dyDescent="0.25">
      <c r="A9491" s="25">
        <f t="shared" si="1488"/>
        <v>9491</v>
      </c>
      <c r="B9491" s="35">
        <f>+INDEX(Исходные_данные!A:Z,A9491+$X$32-1,$X$30)</f>
        <v>0</v>
      </c>
      <c r="C9491" s="25">
        <f>+IFERROR(_xlfn.NUMBERVALUE(INDEX(Исходные_данные!A:Z,A9491+$X$32-1,$X$31),"."),0)</f>
        <v>0</v>
      </c>
      <c r="D9491" s="51"/>
      <c r="E9491" s="3">
        <f t="shared" si="1485"/>
        <v>1289.4580000000001</v>
      </c>
      <c r="F9491" s="3">
        <f t="shared" si="1486"/>
        <v>1289.4574600000001</v>
      </c>
      <c r="G9491" s="8">
        <f t="shared" si="1489"/>
        <v>0</v>
      </c>
      <c r="H9491" s="7">
        <f t="shared" si="1481"/>
        <v>0</v>
      </c>
      <c r="I9491" s="7">
        <f t="shared" si="1482"/>
        <v>0</v>
      </c>
      <c r="J9491">
        <f t="shared" si="1483"/>
        <v>0</v>
      </c>
      <c r="K9491">
        <f t="shared" si="1487"/>
        <v>0</v>
      </c>
      <c r="L9491">
        <f t="shared" si="1484"/>
        <v>0</v>
      </c>
      <c r="M9491" s="66" t="str">
        <f t="shared" si="1480"/>
        <v xml:space="preserve"> </v>
      </c>
    </row>
    <row r="9492" spans="1:13" x14ac:dyDescent="0.25">
      <c r="A9492" s="25">
        <f t="shared" si="1488"/>
        <v>9492</v>
      </c>
      <c r="B9492" s="35">
        <f>+INDEX(Исходные_данные!A:Z,A9492+$X$32-1,$X$30)</f>
        <v>0</v>
      </c>
      <c r="C9492" s="25">
        <f>+IFERROR(_xlfn.NUMBERVALUE(INDEX(Исходные_данные!A:Z,A9492+$X$32-1,$X$31),"."),0)</f>
        <v>0</v>
      </c>
      <c r="D9492" s="51"/>
      <c r="E9492" s="3">
        <f t="shared" si="1485"/>
        <v>1289.4580000000001</v>
      </c>
      <c r="F9492" s="3">
        <f t="shared" si="1486"/>
        <v>1289.4574600000001</v>
      </c>
      <c r="G9492" s="8">
        <f t="shared" si="1489"/>
        <v>0</v>
      </c>
      <c r="H9492" s="7">
        <f t="shared" si="1481"/>
        <v>0</v>
      </c>
      <c r="I9492" s="7">
        <f t="shared" si="1482"/>
        <v>0</v>
      </c>
      <c r="J9492">
        <f t="shared" si="1483"/>
        <v>0</v>
      </c>
      <c r="K9492">
        <f t="shared" si="1487"/>
        <v>0</v>
      </c>
      <c r="L9492">
        <f t="shared" si="1484"/>
        <v>0</v>
      </c>
      <c r="M9492" s="66" t="str">
        <f t="shared" si="1480"/>
        <v xml:space="preserve"> </v>
      </c>
    </row>
    <row r="9493" spans="1:13" x14ac:dyDescent="0.25">
      <c r="A9493" s="25">
        <f t="shared" si="1488"/>
        <v>9493</v>
      </c>
      <c r="B9493" s="35">
        <f>+INDEX(Исходные_данные!A:Z,A9493+$X$32-1,$X$30)</f>
        <v>0</v>
      </c>
      <c r="C9493" s="25">
        <f>+IFERROR(_xlfn.NUMBERVALUE(INDEX(Исходные_данные!A:Z,A9493+$X$32-1,$X$31),"."),0)</f>
        <v>0</v>
      </c>
      <c r="D9493" s="51"/>
      <c r="E9493" s="3">
        <f t="shared" si="1485"/>
        <v>1289.4580000000001</v>
      </c>
      <c r="F9493" s="3">
        <f t="shared" si="1486"/>
        <v>1289.4574600000001</v>
      </c>
      <c r="G9493" s="8">
        <f t="shared" si="1489"/>
        <v>0</v>
      </c>
      <c r="H9493" s="7">
        <f t="shared" si="1481"/>
        <v>0</v>
      </c>
      <c r="I9493" s="7">
        <f t="shared" si="1482"/>
        <v>0</v>
      </c>
      <c r="J9493">
        <f t="shared" si="1483"/>
        <v>0</v>
      </c>
      <c r="K9493">
        <f t="shared" si="1487"/>
        <v>0</v>
      </c>
      <c r="L9493">
        <f t="shared" si="1484"/>
        <v>0</v>
      </c>
      <c r="M9493" s="66" t="str">
        <f t="shared" si="1480"/>
        <v xml:space="preserve"> </v>
      </c>
    </row>
    <row r="9494" spans="1:13" x14ac:dyDescent="0.25">
      <c r="A9494" s="25">
        <f t="shared" si="1488"/>
        <v>9494</v>
      </c>
      <c r="B9494" s="35">
        <f>+INDEX(Исходные_данные!A:Z,A9494+$X$32-1,$X$30)</f>
        <v>0</v>
      </c>
      <c r="C9494" s="25">
        <f>+IFERROR(_xlfn.NUMBERVALUE(INDEX(Исходные_данные!A:Z,A9494+$X$32-1,$X$31),"."),0)</f>
        <v>0</v>
      </c>
      <c r="D9494" s="51"/>
      <c r="E9494" s="3">
        <f t="shared" si="1485"/>
        <v>1289.4580000000001</v>
      </c>
      <c r="F9494" s="3">
        <f t="shared" si="1486"/>
        <v>1289.4574600000001</v>
      </c>
      <c r="G9494" s="8">
        <f t="shared" si="1489"/>
        <v>0</v>
      </c>
      <c r="H9494" s="7">
        <f t="shared" si="1481"/>
        <v>0</v>
      </c>
      <c r="I9494" s="7">
        <f t="shared" si="1482"/>
        <v>0</v>
      </c>
      <c r="J9494">
        <f t="shared" si="1483"/>
        <v>0</v>
      </c>
      <c r="K9494">
        <f t="shared" si="1487"/>
        <v>0</v>
      </c>
      <c r="L9494">
        <f t="shared" si="1484"/>
        <v>0</v>
      </c>
      <c r="M9494" s="66" t="str">
        <f t="shared" si="1480"/>
        <v xml:space="preserve"> </v>
      </c>
    </row>
    <row r="9495" spans="1:13" x14ac:dyDescent="0.25">
      <c r="A9495" s="25">
        <f t="shared" si="1488"/>
        <v>9495</v>
      </c>
      <c r="B9495" s="35">
        <f>+INDEX(Исходные_данные!A:Z,A9495+$X$32-1,$X$30)</f>
        <v>0</v>
      </c>
      <c r="C9495" s="25">
        <f>+IFERROR(_xlfn.NUMBERVALUE(INDEX(Исходные_данные!A:Z,A9495+$X$32-1,$X$31),"."),0)</f>
        <v>0</v>
      </c>
      <c r="D9495" s="51"/>
      <c r="E9495" s="3">
        <f t="shared" si="1485"/>
        <v>1289.4580000000001</v>
      </c>
      <c r="F9495" s="3">
        <f t="shared" si="1486"/>
        <v>1289.4574600000001</v>
      </c>
      <c r="G9495" s="8">
        <f t="shared" si="1489"/>
        <v>0</v>
      </c>
      <c r="H9495" s="7">
        <f t="shared" si="1481"/>
        <v>0</v>
      </c>
      <c r="I9495" s="7">
        <f t="shared" si="1482"/>
        <v>0</v>
      </c>
      <c r="J9495">
        <f t="shared" si="1483"/>
        <v>0</v>
      </c>
      <c r="K9495">
        <f t="shared" si="1487"/>
        <v>0</v>
      </c>
      <c r="L9495">
        <f t="shared" si="1484"/>
        <v>0</v>
      </c>
      <c r="M9495" s="66" t="str">
        <f t="shared" si="1480"/>
        <v xml:space="preserve"> </v>
      </c>
    </row>
    <row r="9496" spans="1:13" x14ac:dyDescent="0.25">
      <c r="A9496" s="25">
        <f t="shared" si="1488"/>
        <v>9496</v>
      </c>
      <c r="B9496" s="35">
        <f>+INDEX(Исходные_данные!A:Z,A9496+$X$32-1,$X$30)</f>
        <v>0</v>
      </c>
      <c r="C9496" s="25">
        <f>+IFERROR(_xlfn.NUMBERVALUE(INDEX(Исходные_данные!A:Z,A9496+$X$32-1,$X$31),"."),0)</f>
        <v>0</v>
      </c>
      <c r="D9496" s="51"/>
      <c r="E9496" s="3">
        <f t="shared" si="1485"/>
        <v>1289.4580000000001</v>
      </c>
      <c r="F9496" s="3">
        <f t="shared" si="1486"/>
        <v>1289.4574600000001</v>
      </c>
      <c r="G9496" s="8">
        <f t="shared" si="1489"/>
        <v>0</v>
      </c>
      <c r="H9496" s="7">
        <f t="shared" si="1481"/>
        <v>0</v>
      </c>
      <c r="I9496" s="7">
        <f t="shared" si="1482"/>
        <v>0</v>
      </c>
      <c r="J9496">
        <f t="shared" si="1483"/>
        <v>0</v>
      </c>
      <c r="K9496">
        <f t="shared" si="1487"/>
        <v>0</v>
      </c>
      <c r="L9496">
        <f t="shared" si="1484"/>
        <v>0</v>
      </c>
      <c r="M9496" s="66" t="str">
        <f t="shared" si="1480"/>
        <v xml:space="preserve"> </v>
      </c>
    </row>
    <row r="9497" spans="1:13" x14ac:dyDescent="0.25">
      <c r="A9497" s="25">
        <f t="shared" si="1488"/>
        <v>9497</v>
      </c>
      <c r="B9497" s="35">
        <f>+INDEX(Исходные_данные!A:Z,A9497+$X$32-1,$X$30)</f>
        <v>0</v>
      </c>
      <c r="C9497" s="25">
        <f>+IFERROR(_xlfn.NUMBERVALUE(INDEX(Исходные_данные!A:Z,A9497+$X$32-1,$X$31),"."),0)</f>
        <v>0</v>
      </c>
      <c r="D9497" s="51"/>
      <c r="E9497" s="3">
        <f t="shared" si="1485"/>
        <v>1289.4580000000001</v>
      </c>
      <c r="F9497" s="3">
        <f t="shared" si="1486"/>
        <v>1289.4574600000001</v>
      </c>
      <c r="G9497" s="8">
        <f t="shared" si="1489"/>
        <v>0</v>
      </c>
      <c r="H9497" s="7">
        <f t="shared" si="1481"/>
        <v>0</v>
      </c>
      <c r="I9497" s="7">
        <f t="shared" si="1482"/>
        <v>0</v>
      </c>
      <c r="J9497">
        <f t="shared" si="1483"/>
        <v>0</v>
      </c>
      <c r="K9497">
        <f t="shared" si="1487"/>
        <v>0</v>
      </c>
      <c r="L9497">
        <f t="shared" si="1484"/>
        <v>0</v>
      </c>
      <c r="M9497" s="66" t="str">
        <f t="shared" si="1480"/>
        <v xml:space="preserve"> </v>
      </c>
    </row>
    <row r="9498" spans="1:13" x14ac:dyDescent="0.25">
      <c r="A9498" s="25">
        <f t="shared" si="1488"/>
        <v>9498</v>
      </c>
      <c r="B9498" s="35">
        <f>+INDEX(Исходные_данные!A:Z,A9498+$X$32-1,$X$30)</f>
        <v>0</v>
      </c>
      <c r="C9498" s="25">
        <f>+IFERROR(_xlfn.NUMBERVALUE(INDEX(Исходные_данные!A:Z,A9498+$X$32-1,$X$31),"."),0)</f>
        <v>0</v>
      </c>
      <c r="D9498" s="51"/>
      <c r="E9498" s="3">
        <f t="shared" si="1485"/>
        <v>1289.4580000000001</v>
      </c>
      <c r="F9498" s="3">
        <f t="shared" si="1486"/>
        <v>1289.4574600000001</v>
      </c>
      <c r="G9498" s="8">
        <f t="shared" si="1489"/>
        <v>0</v>
      </c>
      <c r="H9498" s="7">
        <f t="shared" si="1481"/>
        <v>0</v>
      </c>
      <c r="I9498" s="7">
        <f t="shared" si="1482"/>
        <v>0</v>
      </c>
      <c r="J9498">
        <f t="shared" si="1483"/>
        <v>0</v>
      </c>
      <c r="K9498">
        <f t="shared" si="1487"/>
        <v>0</v>
      </c>
      <c r="L9498">
        <f t="shared" si="1484"/>
        <v>0</v>
      </c>
      <c r="M9498" s="66" t="str">
        <f t="shared" si="1480"/>
        <v xml:space="preserve"> </v>
      </c>
    </row>
    <row r="9499" spans="1:13" x14ac:dyDescent="0.25">
      <c r="A9499" s="25">
        <f t="shared" si="1488"/>
        <v>9499</v>
      </c>
      <c r="B9499" s="35">
        <f>+INDEX(Исходные_данные!A:Z,A9499+$X$32-1,$X$30)</f>
        <v>0</v>
      </c>
      <c r="C9499" s="25">
        <f>+IFERROR(_xlfn.NUMBERVALUE(INDEX(Исходные_данные!A:Z,A9499+$X$32-1,$X$31),"."),0)</f>
        <v>0</v>
      </c>
      <c r="D9499" s="51"/>
      <c r="E9499" s="3">
        <f t="shared" si="1485"/>
        <v>1289.4580000000001</v>
      </c>
      <c r="F9499" s="3">
        <f t="shared" si="1486"/>
        <v>1289.4574600000001</v>
      </c>
      <c r="G9499" s="8">
        <f t="shared" si="1489"/>
        <v>0</v>
      </c>
      <c r="H9499" s="7">
        <f t="shared" si="1481"/>
        <v>0</v>
      </c>
      <c r="I9499" s="7">
        <f t="shared" si="1482"/>
        <v>0</v>
      </c>
      <c r="J9499">
        <f t="shared" si="1483"/>
        <v>0</v>
      </c>
      <c r="K9499">
        <f t="shared" si="1487"/>
        <v>0</v>
      </c>
      <c r="L9499">
        <f t="shared" si="1484"/>
        <v>0</v>
      </c>
      <c r="M9499" s="66" t="str">
        <f t="shared" si="1480"/>
        <v xml:space="preserve"> </v>
      </c>
    </row>
    <row r="9500" spans="1:13" x14ac:dyDescent="0.25">
      <c r="A9500" s="25">
        <f t="shared" si="1488"/>
        <v>9500</v>
      </c>
      <c r="B9500" s="35">
        <f>+INDEX(Исходные_данные!A:Z,A9500+$X$32-1,$X$30)</f>
        <v>0</v>
      </c>
      <c r="C9500" s="25">
        <f>+IFERROR(_xlfn.NUMBERVALUE(INDEX(Исходные_данные!A:Z,A9500+$X$32-1,$X$31),"."),0)</f>
        <v>0</v>
      </c>
      <c r="D9500" s="51"/>
      <c r="E9500" s="3">
        <f t="shared" si="1485"/>
        <v>1289.4580000000001</v>
      </c>
      <c r="F9500" s="3">
        <f t="shared" si="1486"/>
        <v>1289.4574600000001</v>
      </c>
      <c r="G9500" s="8">
        <f t="shared" si="1489"/>
        <v>0</v>
      </c>
      <c r="H9500" s="7">
        <f t="shared" si="1481"/>
        <v>0</v>
      </c>
      <c r="I9500" s="7">
        <f t="shared" si="1482"/>
        <v>0</v>
      </c>
      <c r="J9500">
        <f t="shared" si="1483"/>
        <v>0</v>
      </c>
      <c r="K9500">
        <f t="shared" si="1487"/>
        <v>0</v>
      </c>
      <c r="L9500">
        <f t="shared" si="1484"/>
        <v>0</v>
      </c>
      <c r="M9500" s="66" t="str">
        <f t="shared" ref="M9500:M9563" si="1490">IF(AC9515=1,"",+CONCATENATE(IF($AC$43=1,CONCATENATE(D9500," "),""),IF($AC$44=1,CONCATENATE(E9500," (",TEXT(G9500,"0,0"),"%)"),"")))</f>
        <v xml:space="preserve"> </v>
      </c>
    </row>
    <row r="9501" spans="1:13" x14ac:dyDescent="0.25">
      <c r="A9501" s="25">
        <f t="shared" si="1488"/>
        <v>9501</v>
      </c>
      <c r="B9501" s="35">
        <f>+INDEX(Исходные_данные!A:Z,A9501+$X$32-1,$X$30)</f>
        <v>0</v>
      </c>
      <c r="C9501" s="25">
        <f>+IFERROR(_xlfn.NUMBERVALUE(INDEX(Исходные_данные!A:Z,A9501+$X$32-1,$X$31),"."),0)</f>
        <v>0</v>
      </c>
      <c r="D9501" s="51"/>
      <c r="E9501" s="3">
        <f t="shared" si="1485"/>
        <v>1289.4580000000001</v>
      </c>
      <c r="F9501" s="3">
        <f t="shared" si="1486"/>
        <v>1289.4574600000001</v>
      </c>
      <c r="G9501" s="8">
        <f t="shared" si="1489"/>
        <v>0</v>
      </c>
      <c r="H9501" s="7">
        <f t="shared" si="1481"/>
        <v>0</v>
      </c>
      <c r="I9501" s="7">
        <f t="shared" si="1482"/>
        <v>0</v>
      </c>
      <c r="J9501">
        <f t="shared" si="1483"/>
        <v>0</v>
      </c>
      <c r="K9501">
        <f t="shared" si="1487"/>
        <v>0</v>
      </c>
      <c r="L9501">
        <f t="shared" si="1484"/>
        <v>0</v>
      </c>
      <c r="M9501" s="66" t="str">
        <f t="shared" si="1490"/>
        <v xml:space="preserve"> </v>
      </c>
    </row>
    <row r="9502" spans="1:13" x14ac:dyDescent="0.25">
      <c r="A9502" s="25">
        <f t="shared" si="1488"/>
        <v>9502</v>
      </c>
      <c r="B9502" s="35">
        <f>+INDEX(Исходные_данные!A:Z,A9502+$X$32-1,$X$30)</f>
        <v>0</v>
      </c>
      <c r="C9502" s="25">
        <f>+IFERROR(_xlfn.NUMBERVALUE(INDEX(Исходные_данные!A:Z,A9502+$X$32-1,$X$31),"."),0)</f>
        <v>0</v>
      </c>
      <c r="D9502" s="51"/>
      <c r="E9502" s="3">
        <f t="shared" si="1485"/>
        <v>1289.4580000000001</v>
      </c>
      <c r="F9502" s="3">
        <f t="shared" si="1486"/>
        <v>1289.4574600000001</v>
      </c>
      <c r="G9502" s="8">
        <f t="shared" si="1489"/>
        <v>0</v>
      </c>
      <c r="H9502" s="7">
        <f t="shared" si="1481"/>
        <v>0</v>
      </c>
      <c r="I9502" s="7">
        <f t="shared" si="1482"/>
        <v>0</v>
      </c>
      <c r="J9502">
        <f t="shared" si="1483"/>
        <v>0</v>
      </c>
      <c r="K9502">
        <f t="shared" si="1487"/>
        <v>0</v>
      </c>
      <c r="L9502">
        <f t="shared" si="1484"/>
        <v>0</v>
      </c>
      <c r="M9502" s="66" t="str">
        <f t="shared" si="1490"/>
        <v xml:space="preserve"> </v>
      </c>
    </row>
    <row r="9503" spans="1:13" x14ac:dyDescent="0.25">
      <c r="A9503" s="25">
        <f t="shared" si="1488"/>
        <v>9503</v>
      </c>
      <c r="B9503" s="35">
        <f>+INDEX(Исходные_данные!A:Z,A9503+$X$32-1,$X$30)</f>
        <v>0</v>
      </c>
      <c r="C9503" s="25">
        <f>+IFERROR(_xlfn.NUMBERVALUE(INDEX(Исходные_данные!A:Z,A9503+$X$32-1,$X$31),"."),0)</f>
        <v>0</v>
      </c>
      <c r="D9503" s="51"/>
      <c r="E9503" s="3">
        <f t="shared" si="1485"/>
        <v>1289.4580000000001</v>
      </c>
      <c r="F9503" s="3">
        <f t="shared" si="1486"/>
        <v>1289.4574600000001</v>
      </c>
      <c r="G9503" s="8">
        <f t="shared" si="1489"/>
        <v>0</v>
      </c>
      <c r="H9503" s="7">
        <f t="shared" si="1481"/>
        <v>0</v>
      </c>
      <c r="I9503" s="7">
        <f t="shared" si="1482"/>
        <v>0</v>
      </c>
      <c r="J9503">
        <f t="shared" si="1483"/>
        <v>0</v>
      </c>
      <c r="K9503">
        <f t="shared" si="1487"/>
        <v>0</v>
      </c>
      <c r="L9503">
        <f t="shared" si="1484"/>
        <v>0</v>
      </c>
      <c r="M9503" s="66" t="str">
        <f t="shared" si="1490"/>
        <v xml:space="preserve"> </v>
      </c>
    </row>
    <row r="9504" spans="1:13" x14ac:dyDescent="0.25">
      <c r="A9504" s="25">
        <f t="shared" si="1488"/>
        <v>9504</v>
      </c>
      <c r="B9504" s="35">
        <f>+INDEX(Исходные_данные!A:Z,A9504+$X$32-1,$X$30)</f>
        <v>0</v>
      </c>
      <c r="C9504" s="25">
        <f>+IFERROR(_xlfn.NUMBERVALUE(INDEX(Исходные_данные!A:Z,A9504+$X$32-1,$X$31),"."),0)</f>
        <v>0</v>
      </c>
      <c r="D9504" s="51"/>
      <c r="E9504" s="3">
        <f t="shared" si="1485"/>
        <v>1289.4580000000001</v>
      </c>
      <c r="F9504" s="3">
        <f t="shared" si="1486"/>
        <v>1289.4574600000001</v>
      </c>
      <c r="G9504" s="8">
        <f t="shared" si="1489"/>
        <v>0</v>
      </c>
      <c r="H9504" s="7">
        <f t="shared" si="1481"/>
        <v>0</v>
      </c>
      <c r="I9504" s="7">
        <f t="shared" si="1482"/>
        <v>0</v>
      </c>
      <c r="J9504">
        <f t="shared" si="1483"/>
        <v>0</v>
      </c>
      <c r="K9504">
        <f t="shared" si="1487"/>
        <v>0</v>
      </c>
      <c r="L9504">
        <f t="shared" si="1484"/>
        <v>0</v>
      </c>
      <c r="M9504" s="66" t="str">
        <f t="shared" si="1490"/>
        <v xml:space="preserve"> </v>
      </c>
    </row>
    <row r="9505" spans="1:13" x14ac:dyDescent="0.25">
      <c r="A9505" s="25">
        <f t="shared" si="1488"/>
        <v>9505</v>
      </c>
      <c r="B9505" s="35">
        <f>+INDEX(Исходные_данные!A:Z,A9505+$X$32-1,$X$30)</f>
        <v>0</v>
      </c>
      <c r="C9505" s="25">
        <f>+IFERROR(_xlfn.NUMBERVALUE(INDEX(Исходные_данные!A:Z,A9505+$X$32-1,$X$31),"."),0)</f>
        <v>0</v>
      </c>
      <c r="D9505" s="51"/>
      <c r="E9505" s="3">
        <f t="shared" si="1485"/>
        <v>1289.4580000000001</v>
      </c>
      <c r="F9505" s="3">
        <f t="shared" si="1486"/>
        <v>1289.4574600000001</v>
      </c>
      <c r="G9505" s="8">
        <f t="shared" si="1489"/>
        <v>0</v>
      </c>
      <c r="H9505" s="7">
        <f t="shared" si="1481"/>
        <v>0</v>
      </c>
      <c r="I9505" s="7">
        <f t="shared" si="1482"/>
        <v>0</v>
      </c>
      <c r="J9505">
        <f t="shared" si="1483"/>
        <v>0</v>
      </c>
      <c r="K9505">
        <f t="shared" si="1487"/>
        <v>0</v>
      </c>
      <c r="L9505">
        <f t="shared" si="1484"/>
        <v>0</v>
      </c>
      <c r="M9505" s="66" t="str">
        <f t="shared" si="1490"/>
        <v xml:space="preserve"> </v>
      </c>
    </row>
    <row r="9506" spans="1:13" x14ac:dyDescent="0.25">
      <c r="A9506" s="25">
        <f t="shared" si="1488"/>
        <v>9506</v>
      </c>
      <c r="B9506" s="35">
        <f>+INDEX(Исходные_данные!A:Z,A9506+$X$32-1,$X$30)</f>
        <v>0</v>
      </c>
      <c r="C9506" s="25">
        <f>+IFERROR(_xlfn.NUMBERVALUE(INDEX(Исходные_данные!A:Z,A9506+$X$32-1,$X$31),"."),0)</f>
        <v>0</v>
      </c>
      <c r="D9506" s="51"/>
      <c r="E9506" s="3">
        <f t="shared" si="1485"/>
        <v>1289.4580000000001</v>
      </c>
      <c r="F9506" s="3">
        <f t="shared" si="1486"/>
        <v>1289.4574600000001</v>
      </c>
      <c r="G9506" s="8">
        <f t="shared" si="1489"/>
        <v>0</v>
      </c>
      <c r="H9506" s="7">
        <f t="shared" si="1481"/>
        <v>0</v>
      </c>
      <c r="I9506" s="7">
        <f t="shared" si="1482"/>
        <v>0</v>
      </c>
      <c r="J9506">
        <f t="shared" si="1483"/>
        <v>0</v>
      </c>
      <c r="K9506">
        <f t="shared" si="1487"/>
        <v>0</v>
      </c>
      <c r="L9506">
        <f t="shared" si="1484"/>
        <v>0</v>
      </c>
      <c r="M9506" s="66" t="str">
        <f t="shared" si="1490"/>
        <v xml:space="preserve"> </v>
      </c>
    </row>
    <row r="9507" spans="1:13" x14ac:dyDescent="0.25">
      <c r="A9507" s="25">
        <f t="shared" si="1488"/>
        <v>9507</v>
      </c>
      <c r="B9507" s="35">
        <f>+INDEX(Исходные_данные!A:Z,A9507+$X$32-1,$X$30)</f>
        <v>0</v>
      </c>
      <c r="C9507" s="25">
        <f>+IFERROR(_xlfn.NUMBERVALUE(INDEX(Исходные_данные!A:Z,A9507+$X$32-1,$X$31),"."),0)</f>
        <v>0</v>
      </c>
      <c r="D9507" s="51"/>
      <c r="E9507" s="3">
        <f t="shared" si="1485"/>
        <v>1289.4580000000001</v>
      </c>
      <c r="F9507" s="3">
        <f t="shared" si="1486"/>
        <v>1289.4574600000001</v>
      </c>
      <c r="G9507" s="8">
        <f t="shared" si="1489"/>
        <v>0</v>
      </c>
      <c r="H9507" s="7">
        <f t="shared" si="1481"/>
        <v>0</v>
      </c>
      <c r="I9507" s="7">
        <f t="shared" si="1482"/>
        <v>0</v>
      </c>
      <c r="J9507">
        <f t="shared" si="1483"/>
        <v>0</v>
      </c>
      <c r="K9507">
        <f t="shared" si="1487"/>
        <v>0</v>
      </c>
      <c r="L9507">
        <f t="shared" si="1484"/>
        <v>0</v>
      </c>
      <c r="M9507" s="66" t="str">
        <f t="shared" si="1490"/>
        <v xml:space="preserve"> </v>
      </c>
    </row>
    <row r="9508" spans="1:13" x14ac:dyDescent="0.25">
      <c r="A9508" s="25">
        <f t="shared" si="1488"/>
        <v>9508</v>
      </c>
      <c r="B9508" s="35">
        <f>+INDEX(Исходные_данные!A:Z,A9508+$X$32-1,$X$30)</f>
        <v>0</v>
      </c>
      <c r="C9508" s="25">
        <f>+IFERROR(_xlfn.NUMBERVALUE(INDEX(Исходные_данные!A:Z,A9508+$X$32-1,$X$31),"."),0)</f>
        <v>0</v>
      </c>
      <c r="D9508" s="51"/>
      <c r="E9508" s="3">
        <f t="shared" si="1485"/>
        <v>1289.4580000000001</v>
      </c>
      <c r="F9508" s="3">
        <f t="shared" si="1486"/>
        <v>1289.4574600000001</v>
      </c>
      <c r="G9508" s="8">
        <f t="shared" si="1489"/>
        <v>0</v>
      </c>
      <c r="H9508" s="7">
        <f t="shared" si="1481"/>
        <v>0</v>
      </c>
      <c r="I9508" s="7">
        <f t="shared" si="1482"/>
        <v>0</v>
      </c>
      <c r="J9508">
        <f t="shared" si="1483"/>
        <v>0</v>
      </c>
      <c r="K9508">
        <f t="shared" si="1487"/>
        <v>0</v>
      </c>
      <c r="L9508">
        <f t="shared" si="1484"/>
        <v>0</v>
      </c>
      <c r="M9508" s="66" t="str">
        <f t="shared" si="1490"/>
        <v xml:space="preserve"> </v>
      </c>
    </row>
    <row r="9509" spans="1:13" x14ac:dyDescent="0.25">
      <c r="A9509" s="25">
        <f t="shared" si="1488"/>
        <v>9509</v>
      </c>
      <c r="B9509" s="35">
        <f>+INDEX(Исходные_данные!A:Z,A9509+$X$32-1,$X$30)</f>
        <v>0</v>
      </c>
      <c r="C9509" s="25">
        <f>+IFERROR(_xlfn.NUMBERVALUE(INDEX(Исходные_данные!A:Z,A9509+$X$32-1,$X$31),"."),0)</f>
        <v>0</v>
      </c>
      <c r="D9509" s="51"/>
      <c r="E9509" s="3">
        <f t="shared" si="1485"/>
        <v>1289.4580000000001</v>
      </c>
      <c r="F9509" s="3">
        <f t="shared" si="1486"/>
        <v>1289.4574600000001</v>
      </c>
      <c r="G9509" s="8">
        <f t="shared" si="1489"/>
        <v>0</v>
      </c>
      <c r="H9509" s="7">
        <f t="shared" si="1481"/>
        <v>0</v>
      </c>
      <c r="I9509" s="7">
        <f t="shared" si="1482"/>
        <v>0</v>
      </c>
      <c r="J9509">
        <f t="shared" si="1483"/>
        <v>0</v>
      </c>
      <c r="K9509">
        <f t="shared" si="1487"/>
        <v>0</v>
      </c>
      <c r="L9509">
        <f t="shared" si="1484"/>
        <v>0</v>
      </c>
      <c r="M9509" s="66" t="str">
        <f t="shared" si="1490"/>
        <v xml:space="preserve"> </v>
      </c>
    </row>
    <row r="9510" spans="1:13" x14ac:dyDescent="0.25">
      <c r="A9510" s="25">
        <f t="shared" si="1488"/>
        <v>9510</v>
      </c>
      <c r="B9510" s="35">
        <f>+INDEX(Исходные_данные!A:Z,A9510+$X$32-1,$X$30)</f>
        <v>0</v>
      </c>
      <c r="C9510" s="25">
        <f>+IFERROR(_xlfn.NUMBERVALUE(INDEX(Исходные_данные!A:Z,A9510+$X$32-1,$X$31),"."),0)</f>
        <v>0</v>
      </c>
      <c r="D9510" s="51"/>
      <c r="E9510" s="3">
        <f t="shared" si="1485"/>
        <v>1289.4580000000001</v>
      </c>
      <c r="F9510" s="3">
        <f t="shared" si="1486"/>
        <v>1289.4574600000001</v>
      </c>
      <c r="G9510" s="8">
        <f t="shared" si="1489"/>
        <v>0</v>
      </c>
      <c r="H9510" s="7">
        <f t="shared" si="1481"/>
        <v>0</v>
      </c>
      <c r="I9510" s="7">
        <f t="shared" si="1482"/>
        <v>0</v>
      </c>
      <c r="J9510">
        <f t="shared" si="1483"/>
        <v>0</v>
      </c>
      <c r="K9510">
        <f t="shared" si="1487"/>
        <v>0</v>
      </c>
      <c r="L9510">
        <f t="shared" si="1484"/>
        <v>0</v>
      </c>
      <c r="M9510" s="66" t="str">
        <f t="shared" si="1490"/>
        <v xml:space="preserve"> </v>
      </c>
    </row>
    <row r="9511" spans="1:13" x14ac:dyDescent="0.25">
      <c r="A9511" s="25">
        <f t="shared" si="1488"/>
        <v>9511</v>
      </c>
      <c r="B9511" s="35">
        <f>+INDEX(Исходные_данные!A:Z,A9511+$X$32-1,$X$30)</f>
        <v>0</v>
      </c>
      <c r="C9511" s="25">
        <f>+IFERROR(_xlfn.NUMBERVALUE(INDEX(Исходные_данные!A:Z,A9511+$X$32-1,$X$31),"."),0)</f>
        <v>0</v>
      </c>
      <c r="D9511" s="51"/>
      <c r="E9511" s="3">
        <f t="shared" si="1485"/>
        <v>1289.4580000000001</v>
      </c>
      <c r="F9511" s="3">
        <f t="shared" si="1486"/>
        <v>1289.4574600000001</v>
      </c>
      <c r="G9511" s="8">
        <f t="shared" si="1489"/>
        <v>0</v>
      </c>
      <c r="H9511" s="7">
        <f t="shared" si="1481"/>
        <v>0</v>
      </c>
      <c r="I9511" s="7">
        <f t="shared" si="1482"/>
        <v>0</v>
      </c>
      <c r="J9511">
        <f t="shared" si="1483"/>
        <v>0</v>
      </c>
      <c r="K9511">
        <f t="shared" si="1487"/>
        <v>0</v>
      </c>
      <c r="L9511">
        <f t="shared" si="1484"/>
        <v>0</v>
      </c>
      <c r="M9511" s="66" t="str">
        <f t="shared" si="1490"/>
        <v xml:space="preserve"> </v>
      </c>
    </row>
    <row r="9512" spans="1:13" x14ac:dyDescent="0.25">
      <c r="A9512" s="25">
        <f t="shared" si="1488"/>
        <v>9512</v>
      </c>
      <c r="B9512" s="35">
        <f>+INDEX(Исходные_данные!A:Z,A9512+$X$32-1,$X$30)</f>
        <v>0</v>
      </c>
      <c r="C9512" s="25">
        <f>+IFERROR(_xlfn.NUMBERVALUE(INDEX(Исходные_данные!A:Z,A9512+$X$32-1,$X$31),"."),0)</f>
        <v>0</v>
      </c>
      <c r="D9512" s="51"/>
      <c r="E9512" s="3">
        <f t="shared" si="1485"/>
        <v>1289.4580000000001</v>
      </c>
      <c r="F9512" s="3">
        <f t="shared" si="1486"/>
        <v>1289.4574600000001</v>
      </c>
      <c r="G9512" s="8">
        <f t="shared" si="1489"/>
        <v>0</v>
      </c>
      <c r="H9512" s="7">
        <f t="shared" si="1481"/>
        <v>0</v>
      </c>
      <c r="I9512" s="7">
        <f t="shared" si="1482"/>
        <v>0</v>
      </c>
      <c r="J9512">
        <f t="shared" si="1483"/>
        <v>0</v>
      </c>
      <c r="K9512">
        <f t="shared" si="1487"/>
        <v>0</v>
      </c>
      <c r="L9512">
        <f t="shared" si="1484"/>
        <v>0</v>
      </c>
      <c r="M9512" s="66" t="str">
        <f t="shared" si="1490"/>
        <v xml:space="preserve"> </v>
      </c>
    </row>
    <row r="9513" spans="1:13" x14ac:dyDescent="0.25">
      <c r="A9513" s="25">
        <f t="shared" si="1488"/>
        <v>9513</v>
      </c>
      <c r="B9513" s="35">
        <f>+INDEX(Исходные_данные!A:Z,A9513+$X$32-1,$X$30)</f>
        <v>0</v>
      </c>
      <c r="C9513" s="25">
        <f>+IFERROR(_xlfn.NUMBERVALUE(INDEX(Исходные_данные!A:Z,A9513+$X$32-1,$X$31),"."),0)</f>
        <v>0</v>
      </c>
      <c r="D9513" s="51"/>
      <c r="E9513" s="3">
        <f t="shared" si="1485"/>
        <v>1289.4580000000001</v>
      </c>
      <c r="F9513" s="3">
        <f t="shared" si="1486"/>
        <v>1289.4574600000001</v>
      </c>
      <c r="G9513" s="8">
        <f t="shared" si="1489"/>
        <v>0</v>
      </c>
      <c r="H9513" s="7">
        <f t="shared" si="1481"/>
        <v>0</v>
      </c>
      <c r="I9513" s="7">
        <f t="shared" si="1482"/>
        <v>0</v>
      </c>
      <c r="J9513">
        <f t="shared" si="1483"/>
        <v>0</v>
      </c>
      <c r="K9513">
        <f t="shared" si="1487"/>
        <v>0</v>
      </c>
      <c r="L9513">
        <f t="shared" si="1484"/>
        <v>0</v>
      </c>
      <c r="M9513" s="66" t="str">
        <f t="shared" si="1490"/>
        <v xml:space="preserve"> </v>
      </c>
    </row>
    <row r="9514" spans="1:13" x14ac:dyDescent="0.25">
      <c r="A9514" s="25">
        <f t="shared" si="1488"/>
        <v>9514</v>
      </c>
      <c r="B9514" s="35">
        <f>+INDEX(Исходные_данные!A:Z,A9514+$X$32-1,$X$30)</f>
        <v>0</v>
      </c>
      <c r="C9514" s="25">
        <f>+IFERROR(_xlfn.NUMBERVALUE(INDEX(Исходные_данные!A:Z,A9514+$X$32-1,$X$31),"."),0)</f>
        <v>0</v>
      </c>
      <c r="D9514" s="51"/>
      <c r="E9514" s="3">
        <f t="shared" si="1485"/>
        <v>1289.4580000000001</v>
      </c>
      <c r="F9514" s="3">
        <f t="shared" si="1486"/>
        <v>1289.4574600000001</v>
      </c>
      <c r="G9514" s="8">
        <f t="shared" si="1489"/>
        <v>0</v>
      </c>
      <c r="H9514" s="7">
        <f t="shared" si="1481"/>
        <v>0</v>
      </c>
      <c r="I9514" s="7">
        <f t="shared" si="1482"/>
        <v>0</v>
      </c>
      <c r="J9514">
        <f t="shared" si="1483"/>
        <v>0</v>
      </c>
      <c r="K9514">
        <f t="shared" si="1487"/>
        <v>0</v>
      </c>
      <c r="L9514">
        <f t="shared" si="1484"/>
        <v>0</v>
      </c>
      <c r="M9514" s="66" t="str">
        <f t="shared" si="1490"/>
        <v xml:space="preserve"> </v>
      </c>
    </row>
    <row r="9515" spans="1:13" x14ac:dyDescent="0.25">
      <c r="A9515" s="25">
        <f t="shared" si="1488"/>
        <v>9515</v>
      </c>
      <c r="B9515" s="35">
        <f>+INDEX(Исходные_данные!A:Z,A9515+$X$32-1,$X$30)</f>
        <v>0</v>
      </c>
      <c r="C9515" s="25">
        <f>+IFERROR(_xlfn.NUMBERVALUE(INDEX(Исходные_данные!A:Z,A9515+$X$32-1,$X$31),"."),0)</f>
        <v>0</v>
      </c>
      <c r="D9515" s="51"/>
      <c r="E9515" s="3">
        <f t="shared" si="1485"/>
        <v>1289.4580000000001</v>
      </c>
      <c r="F9515" s="3">
        <f t="shared" si="1486"/>
        <v>1289.4574600000001</v>
      </c>
      <c r="G9515" s="8">
        <f t="shared" si="1489"/>
        <v>0</v>
      </c>
      <c r="H9515" s="7">
        <f t="shared" si="1481"/>
        <v>0</v>
      </c>
      <c r="I9515" s="7">
        <f t="shared" si="1482"/>
        <v>0</v>
      </c>
      <c r="J9515">
        <f t="shared" si="1483"/>
        <v>0</v>
      </c>
      <c r="K9515">
        <f t="shared" si="1487"/>
        <v>0</v>
      </c>
      <c r="L9515">
        <f t="shared" si="1484"/>
        <v>0</v>
      </c>
      <c r="M9515" s="66" t="str">
        <f t="shared" si="1490"/>
        <v xml:space="preserve"> </v>
      </c>
    </row>
    <row r="9516" spans="1:13" x14ac:dyDescent="0.25">
      <c r="A9516" s="25">
        <f t="shared" si="1488"/>
        <v>9516</v>
      </c>
      <c r="B9516" s="35">
        <f>+INDEX(Исходные_данные!A:Z,A9516+$X$32-1,$X$30)</f>
        <v>0</v>
      </c>
      <c r="C9516" s="25">
        <f>+IFERROR(_xlfn.NUMBERVALUE(INDEX(Исходные_данные!A:Z,A9516+$X$32-1,$X$31),"."),0)</f>
        <v>0</v>
      </c>
      <c r="D9516" s="51"/>
      <c r="E9516" s="3">
        <f t="shared" si="1485"/>
        <v>1289.4580000000001</v>
      </c>
      <c r="F9516" s="3">
        <f t="shared" si="1486"/>
        <v>1289.4574600000001</v>
      </c>
      <c r="G9516" s="8">
        <f t="shared" si="1489"/>
        <v>0</v>
      </c>
      <c r="H9516" s="7">
        <f t="shared" si="1481"/>
        <v>0</v>
      </c>
      <c r="I9516" s="7">
        <f t="shared" si="1482"/>
        <v>0</v>
      </c>
      <c r="J9516">
        <f t="shared" si="1483"/>
        <v>0</v>
      </c>
      <c r="K9516">
        <f t="shared" si="1487"/>
        <v>0</v>
      </c>
      <c r="L9516">
        <f t="shared" si="1484"/>
        <v>0</v>
      </c>
      <c r="M9516" s="66" t="str">
        <f t="shared" si="1490"/>
        <v xml:space="preserve"> </v>
      </c>
    </row>
    <row r="9517" spans="1:13" x14ac:dyDescent="0.25">
      <c r="A9517" s="25">
        <f t="shared" si="1488"/>
        <v>9517</v>
      </c>
      <c r="B9517" s="35">
        <f>+INDEX(Исходные_данные!A:Z,A9517+$X$32-1,$X$30)</f>
        <v>0</v>
      </c>
      <c r="C9517" s="25">
        <f>+IFERROR(_xlfn.NUMBERVALUE(INDEX(Исходные_данные!A:Z,A9517+$X$32-1,$X$31),"."),0)</f>
        <v>0</v>
      </c>
      <c r="D9517" s="51"/>
      <c r="E9517" s="3">
        <f t="shared" si="1485"/>
        <v>1289.4580000000001</v>
      </c>
      <c r="F9517" s="3">
        <f t="shared" si="1486"/>
        <v>1289.4574600000001</v>
      </c>
      <c r="G9517" s="8">
        <f t="shared" si="1489"/>
        <v>0</v>
      </c>
      <c r="H9517" s="7">
        <f t="shared" si="1481"/>
        <v>0</v>
      </c>
      <c r="I9517" s="7">
        <f t="shared" si="1482"/>
        <v>0</v>
      </c>
      <c r="J9517">
        <f t="shared" si="1483"/>
        <v>0</v>
      </c>
      <c r="K9517">
        <f t="shared" si="1487"/>
        <v>0</v>
      </c>
      <c r="L9517">
        <f t="shared" si="1484"/>
        <v>0</v>
      </c>
      <c r="M9517" s="66" t="str">
        <f t="shared" si="1490"/>
        <v xml:space="preserve"> </v>
      </c>
    </row>
    <row r="9518" spans="1:13" x14ac:dyDescent="0.25">
      <c r="A9518" s="25">
        <f t="shared" si="1488"/>
        <v>9518</v>
      </c>
      <c r="B9518" s="35">
        <f>+INDEX(Исходные_данные!A:Z,A9518+$X$32-1,$X$30)</f>
        <v>0</v>
      </c>
      <c r="C9518" s="25">
        <f>+IFERROR(_xlfn.NUMBERVALUE(INDEX(Исходные_данные!A:Z,A9518+$X$32-1,$X$31),"."),0)</f>
        <v>0</v>
      </c>
      <c r="D9518" s="51"/>
      <c r="E9518" s="3">
        <f t="shared" si="1485"/>
        <v>1289.4580000000001</v>
      </c>
      <c r="F9518" s="3">
        <f t="shared" si="1486"/>
        <v>1289.4574600000001</v>
      </c>
      <c r="G9518" s="8">
        <f t="shared" si="1489"/>
        <v>0</v>
      </c>
      <c r="H9518" s="7">
        <f t="shared" si="1481"/>
        <v>0</v>
      </c>
      <c r="I9518" s="7">
        <f t="shared" si="1482"/>
        <v>0</v>
      </c>
      <c r="J9518">
        <f t="shared" si="1483"/>
        <v>0</v>
      </c>
      <c r="K9518">
        <f t="shared" si="1487"/>
        <v>0</v>
      </c>
      <c r="L9518">
        <f t="shared" si="1484"/>
        <v>0</v>
      </c>
      <c r="M9518" s="66" t="str">
        <f t="shared" si="1490"/>
        <v xml:space="preserve"> </v>
      </c>
    </row>
    <row r="9519" spans="1:13" x14ac:dyDescent="0.25">
      <c r="A9519" s="25">
        <f t="shared" si="1488"/>
        <v>9519</v>
      </c>
      <c r="B9519" s="35">
        <f>+INDEX(Исходные_данные!A:Z,A9519+$X$32-1,$X$30)</f>
        <v>0</v>
      </c>
      <c r="C9519" s="25">
        <f>+IFERROR(_xlfn.NUMBERVALUE(INDEX(Исходные_данные!A:Z,A9519+$X$32-1,$X$31),"."),0)</f>
        <v>0</v>
      </c>
      <c r="D9519" s="51"/>
      <c r="E9519" s="3">
        <f t="shared" si="1485"/>
        <v>1289.4580000000001</v>
      </c>
      <c r="F9519" s="3">
        <f t="shared" si="1486"/>
        <v>1289.4574600000001</v>
      </c>
      <c r="G9519" s="8">
        <f t="shared" si="1489"/>
        <v>0</v>
      </c>
      <c r="H9519" s="7">
        <f t="shared" si="1481"/>
        <v>0</v>
      </c>
      <c r="I9519" s="7">
        <f t="shared" si="1482"/>
        <v>0</v>
      </c>
      <c r="J9519">
        <f t="shared" si="1483"/>
        <v>0</v>
      </c>
      <c r="K9519">
        <f t="shared" si="1487"/>
        <v>0</v>
      </c>
      <c r="L9519">
        <f t="shared" si="1484"/>
        <v>0</v>
      </c>
      <c r="M9519" s="66" t="str">
        <f t="shared" si="1490"/>
        <v xml:space="preserve"> </v>
      </c>
    </row>
    <row r="9520" spans="1:13" x14ac:dyDescent="0.25">
      <c r="A9520" s="25">
        <f t="shared" si="1488"/>
        <v>9520</v>
      </c>
      <c r="B9520" s="35">
        <f>+INDEX(Исходные_данные!A:Z,A9520+$X$32-1,$X$30)</f>
        <v>0</v>
      </c>
      <c r="C9520" s="25">
        <f>+IFERROR(_xlfn.NUMBERVALUE(INDEX(Исходные_данные!A:Z,A9520+$X$32-1,$X$31),"."),0)</f>
        <v>0</v>
      </c>
      <c r="D9520" s="51"/>
      <c r="E9520" s="3">
        <f t="shared" si="1485"/>
        <v>1289.4580000000001</v>
      </c>
      <c r="F9520" s="3">
        <f t="shared" si="1486"/>
        <v>1289.4574600000001</v>
      </c>
      <c r="G9520" s="8">
        <f t="shared" si="1489"/>
        <v>0</v>
      </c>
      <c r="H9520" s="7">
        <f t="shared" si="1481"/>
        <v>0</v>
      </c>
      <c r="I9520" s="7">
        <f t="shared" si="1482"/>
        <v>0</v>
      </c>
      <c r="J9520">
        <f t="shared" si="1483"/>
        <v>0</v>
      </c>
      <c r="K9520">
        <f t="shared" si="1487"/>
        <v>0</v>
      </c>
      <c r="L9520">
        <f t="shared" si="1484"/>
        <v>0</v>
      </c>
      <c r="M9520" s="66" t="str">
        <f t="shared" si="1490"/>
        <v xml:space="preserve"> </v>
      </c>
    </row>
    <row r="9521" spans="1:13" x14ac:dyDescent="0.25">
      <c r="A9521" s="25">
        <f t="shared" si="1488"/>
        <v>9521</v>
      </c>
      <c r="B9521" s="35">
        <f>+INDEX(Исходные_данные!A:Z,A9521+$X$32-1,$X$30)</f>
        <v>0</v>
      </c>
      <c r="C9521" s="25">
        <f>+IFERROR(_xlfn.NUMBERVALUE(INDEX(Исходные_данные!A:Z,A9521+$X$32-1,$X$31),"."),0)</f>
        <v>0</v>
      </c>
      <c r="D9521" s="51"/>
      <c r="E9521" s="3">
        <f t="shared" si="1485"/>
        <v>1289.4580000000001</v>
      </c>
      <c r="F9521" s="3">
        <f t="shared" si="1486"/>
        <v>1289.4574600000001</v>
      </c>
      <c r="G9521" s="8">
        <f t="shared" si="1489"/>
        <v>0</v>
      </c>
      <c r="H9521" s="7">
        <f t="shared" si="1481"/>
        <v>0</v>
      </c>
      <c r="I9521" s="7">
        <f t="shared" si="1482"/>
        <v>0</v>
      </c>
      <c r="J9521">
        <f t="shared" si="1483"/>
        <v>0</v>
      </c>
      <c r="K9521">
        <f t="shared" si="1487"/>
        <v>0</v>
      </c>
      <c r="L9521">
        <f t="shared" si="1484"/>
        <v>0</v>
      </c>
      <c r="M9521" s="66" t="str">
        <f t="shared" si="1490"/>
        <v xml:space="preserve"> </v>
      </c>
    </row>
    <row r="9522" spans="1:13" x14ac:dyDescent="0.25">
      <c r="A9522" s="25">
        <f t="shared" si="1488"/>
        <v>9522</v>
      </c>
      <c r="B9522" s="35">
        <f>+INDEX(Исходные_данные!A:Z,A9522+$X$32-1,$X$30)</f>
        <v>0</v>
      </c>
      <c r="C9522" s="25">
        <f>+IFERROR(_xlfn.NUMBERVALUE(INDEX(Исходные_данные!A:Z,A9522+$X$32-1,$X$31),"."),0)</f>
        <v>0</v>
      </c>
      <c r="D9522" s="51"/>
      <c r="E9522" s="3">
        <f t="shared" si="1485"/>
        <v>1289.4580000000001</v>
      </c>
      <c r="F9522" s="3">
        <f t="shared" si="1486"/>
        <v>1289.4574600000001</v>
      </c>
      <c r="G9522" s="8">
        <f t="shared" si="1489"/>
        <v>0</v>
      </c>
      <c r="H9522" s="7">
        <f t="shared" si="1481"/>
        <v>0</v>
      </c>
      <c r="I9522" s="7">
        <f t="shared" si="1482"/>
        <v>0</v>
      </c>
      <c r="J9522">
        <f t="shared" si="1483"/>
        <v>0</v>
      </c>
      <c r="K9522">
        <f t="shared" si="1487"/>
        <v>0</v>
      </c>
      <c r="L9522">
        <f t="shared" si="1484"/>
        <v>0</v>
      </c>
      <c r="M9522" s="66" t="str">
        <f t="shared" si="1490"/>
        <v xml:space="preserve"> </v>
      </c>
    </row>
    <row r="9523" spans="1:13" x14ac:dyDescent="0.25">
      <c r="A9523" s="25">
        <f t="shared" si="1488"/>
        <v>9523</v>
      </c>
      <c r="B9523" s="35">
        <f>+INDEX(Исходные_данные!A:Z,A9523+$X$32-1,$X$30)</f>
        <v>0</v>
      </c>
      <c r="C9523" s="25">
        <f>+IFERROR(_xlfn.NUMBERVALUE(INDEX(Исходные_данные!A:Z,A9523+$X$32-1,$X$31),"."),0)</f>
        <v>0</v>
      </c>
      <c r="D9523" s="51"/>
      <c r="E9523" s="3">
        <f t="shared" si="1485"/>
        <v>1289.4580000000001</v>
      </c>
      <c r="F9523" s="3">
        <f t="shared" si="1486"/>
        <v>1289.4574600000001</v>
      </c>
      <c r="G9523" s="8">
        <f t="shared" si="1489"/>
        <v>0</v>
      </c>
      <c r="H9523" s="7">
        <f t="shared" si="1481"/>
        <v>0</v>
      </c>
      <c r="I9523" s="7">
        <f t="shared" si="1482"/>
        <v>0</v>
      </c>
      <c r="J9523">
        <f t="shared" si="1483"/>
        <v>0</v>
      </c>
      <c r="K9523">
        <f t="shared" si="1487"/>
        <v>0</v>
      </c>
      <c r="L9523">
        <f t="shared" si="1484"/>
        <v>0</v>
      </c>
      <c r="M9523" s="66" t="str">
        <f t="shared" si="1490"/>
        <v xml:space="preserve"> </v>
      </c>
    </row>
    <row r="9524" spans="1:13" x14ac:dyDescent="0.25">
      <c r="A9524" s="25">
        <f t="shared" si="1488"/>
        <v>9524</v>
      </c>
      <c r="B9524" s="35">
        <f>+INDEX(Исходные_данные!A:Z,A9524+$X$32-1,$X$30)</f>
        <v>0</v>
      </c>
      <c r="C9524" s="25">
        <f>+IFERROR(_xlfn.NUMBERVALUE(INDEX(Исходные_данные!A:Z,A9524+$X$32-1,$X$31),"."),0)</f>
        <v>0</v>
      </c>
      <c r="D9524" s="51"/>
      <c r="E9524" s="3">
        <f t="shared" si="1485"/>
        <v>1289.4580000000001</v>
      </c>
      <c r="F9524" s="3">
        <f t="shared" si="1486"/>
        <v>1289.4574600000001</v>
      </c>
      <c r="G9524" s="8">
        <f t="shared" si="1489"/>
        <v>0</v>
      </c>
      <c r="H9524" s="7">
        <f t="shared" si="1481"/>
        <v>0</v>
      </c>
      <c r="I9524" s="7">
        <f t="shared" si="1482"/>
        <v>0</v>
      </c>
      <c r="J9524">
        <f t="shared" si="1483"/>
        <v>0</v>
      </c>
      <c r="K9524">
        <f t="shared" si="1487"/>
        <v>0</v>
      </c>
      <c r="L9524">
        <f t="shared" si="1484"/>
        <v>0</v>
      </c>
      <c r="M9524" s="66" t="str">
        <f t="shared" si="1490"/>
        <v xml:space="preserve"> </v>
      </c>
    </row>
    <row r="9525" spans="1:13" x14ac:dyDescent="0.25">
      <c r="A9525" s="25">
        <f t="shared" si="1488"/>
        <v>9525</v>
      </c>
      <c r="B9525" s="35">
        <f>+INDEX(Исходные_данные!A:Z,A9525+$X$32-1,$X$30)</f>
        <v>0</v>
      </c>
      <c r="C9525" s="25">
        <f>+IFERROR(_xlfn.NUMBERVALUE(INDEX(Исходные_данные!A:Z,A9525+$X$32-1,$X$31),"."),0)</f>
        <v>0</v>
      </c>
      <c r="D9525" s="51"/>
      <c r="E9525" s="3">
        <f t="shared" si="1485"/>
        <v>1289.4580000000001</v>
      </c>
      <c r="F9525" s="3">
        <f t="shared" si="1486"/>
        <v>1289.4574600000001</v>
      </c>
      <c r="G9525" s="8">
        <f t="shared" si="1489"/>
        <v>0</v>
      </c>
      <c r="H9525" s="7">
        <f t="shared" si="1481"/>
        <v>0</v>
      </c>
      <c r="I9525" s="7">
        <f t="shared" si="1482"/>
        <v>0</v>
      </c>
      <c r="J9525">
        <f t="shared" si="1483"/>
        <v>0</v>
      </c>
      <c r="K9525">
        <f t="shared" si="1487"/>
        <v>0</v>
      </c>
      <c r="L9525">
        <f t="shared" si="1484"/>
        <v>0</v>
      </c>
      <c r="M9525" s="66" t="str">
        <f t="shared" si="1490"/>
        <v xml:space="preserve"> </v>
      </c>
    </row>
    <row r="9526" spans="1:13" x14ac:dyDescent="0.25">
      <c r="A9526" s="25">
        <f t="shared" si="1488"/>
        <v>9526</v>
      </c>
      <c r="B9526" s="35">
        <f>+INDEX(Исходные_данные!A:Z,A9526+$X$32-1,$X$30)</f>
        <v>0</v>
      </c>
      <c r="C9526" s="25">
        <f>+IFERROR(_xlfn.NUMBERVALUE(INDEX(Исходные_данные!A:Z,A9526+$X$32-1,$X$31),"."),0)</f>
        <v>0</v>
      </c>
      <c r="D9526" s="51"/>
      <c r="E9526" s="3">
        <f t="shared" si="1485"/>
        <v>1289.4580000000001</v>
      </c>
      <c r="F9526" s="3">
        <f t="shared" si="1486"/>
        <v>1289.4574600000001</v>
      </c>
      <c r="G9526" s="8">
        <f t="shared" si="1489"/>
        <v>0</v>
      </c>
      <c r="H9526" s="7">
        <f t="shared" si="1481"/>
        <v>0</v>
      </c>
      <c r="I9526" s="7">
        <f t="shared" si="1482"/>
        <v>0</v>
      </c>
      <c r="J9526">
        <f t="shared" si="1483"/>
        <v>0</v>
      </c>
      <c r="K9526">
        <f t="shared" si="1487"/>
        <v>0</v>
      </c>
      <c r="L9526">
        <f t="shared" si="1484"/>
        <v>0</v>
      </c>
      <c r="M9526" s="66" t="str">
        <f t="shared" si="1490"/>
        <v xml:space="preserve"> </v>
      </c>
    </row>
    <row r="9527" spans="1:13" x14ac:dyDescent="0.25">
      <c r="A9527" s="25">
        <f t="shared" si="1488"/>
        <v>9527</v>
      </c>
      <c r="B9527" s="35">
        <f>+INDEX(Исходные_данные!A:Z,A9527+$X$32-1,$X$30)</f>
        <v>0</v>
      </c>
      <c r="C9527" s="25">
        <f>+IFERROR(_xlfn.NUMBERVALUE(INDEX(Исходные_данные!A:Z,A9527+$X$32-1,$X$31),"."),0)</f>
        <v>0</v>
      </c>
      <c r="D9527" s="51"/>
      <c r="E9527" s="3">
        <f t="shared" si="1485"/>
        <v>1289.4580000000001</v>
      </c>
      <c r="F9527" s="3">
        <f t="shared" si="1486"/>
        <v>1289.4574600000001</v>
      </c>
      <c r="G9527" s="8">
        <f t="shared" si="1489"/>
        <v>0</v>
      </c>
      <c r="H9527" s="7">
        <f t="shared" si="1481"/>
        <v>0</v>
      </c>
      <c r="I9527" s="7">
        <f t="shared" si="1482"/>
        <v>0</v>
      </c>
      <c r="J9527">
        <f t="shared" si="1483"/>
        <v>0</v>
      </c>
      <c r="K9527">
        <f t="shared" si="1487"/>
        <v>0</v>
      </c>
      <c r="L9527">
        <f t="shared" si="1484"/>
        <v>0</v>
      </c>
      <c r="M9527" s="66" t="str">
        <f t="shared" si="1490"/>
        <v xml:space="preserve"> </v>
      </c>
    </row>
    <row r="9528" spans="1:13" x14ac:dyDescent="0.25">
      <c r="A9528" s="25">
        <f t="shared" si="1488"/>
        <v>9528</v>
      </c>
      <c r="B9528" s="35">
        <f>+INDEX(Исходные_данные!A:Z,A9528+$X$32-1,$X$30)</f>
        <v>0</v>
      </c>
      <c r="C9528" s="25">
        <f>+IFERROR(_xlfn.NUMBERVALUE(INDEX(Исходные_данные!A:Z,A9528+$X$32-1,$X$31),"."),0)</f>
        <v>0</v>
      </c>
      <c r="D9528" s="51"/>
      <c r="E9528" s="3">
        <f t="shared" si="1485"/>
        <v>1289.4580000000001</v>
      </c>
      <c r="F9528" s="3">
        <f t="shared" si="1486"/>
        <v>1289.4574600000001</v>
      </c>
      <c r="G9528" s="8">
        <f t="shared" si="1489"/>
        <v>0</v>
      </c>
      <c r="H9528" s="7">
        <f t="shared" si="1481"/>
        <v>0</v>
      </c>
      <c r="I9528" s="7">
        <f t="shared" si="1482"/>
        <v>0</v>
      </c>
      <c r="J9528">
        <f t="shared" si="1483"/>
        <v>0</v>
      </c>
      <c r="K9528">
        <f t="shared" si="1487"/>
        <v>0</v>
      </c>
      <c r="L9528">
        <f t="shared" si="1484"/>
        <v>0</v>
      </c>
      <c r="M9528" s="66" t="str">
        <f t="shared" si="1490"/>
        <v xml:space="preserve"> </v>
      </c>
    </row>
    <row r="9529" spans="1:13" x14ac:dyDescent="0.25">
      <c r="A9529" s="25">
        <f t="shared" si="1488"/>
        <v>9529</v>
      </c>
      <c r="B9529" s="35">
        <f>+INDEX(Исходные_данные!A:Z,A9529+$X$32-1,$X$30)</f>
        <v>0</v>
      </c>
      <c r="C9529" s="25">
        <f>+IFERROR(_xlfn.NUMBERVALUE(INDEX(Исходные_данные!A:Z,A9529+$X$32-1,$X$31),"."),0)</f>
        <v>0</v>
      </c>
      <c r="D9529" s="51"/>
      <c r="E9529" s="3">
        <f t="shared" si="1485"/>
        <v>1289.4580000000001</v>
      </c>
      <c r="F9529" s="3">
        <f t="shared" si="1486"/>
        <v>1289.4574600000001</v>
      </c>
      <c r="G9529" s="8">
        <f t="shared" si="1489"/>
        <v>0</v>
      </c>
      <c r="H9529" s="7">
        <f t="shared" si="1481"/>
        <v>0</v>
      </c>
      <c r="I9529" s="7">
        <f t="shared" si="1482"/>
        <v>0</v>
      </c>
      <c r="J9529">
        <f t="shared" si="1483"/>
        <v>0</v>
      </c>
      <c r="K9529">
        <f t="shared" si="1487"/>
        <v>0</v>
      </c>
      <c r="L9529">
        <f t="shared" si="1484"/>
        <v>0</v>
      </c>
      <c r="M9529" s="66" t="str">
        <f t="shared" si="1490"/>
        <v xml:space="preserve"> </v>
      </c>
    </row>
    <row r="9530" spans="1:13" x14ac:dyDescent="0.25">
      <c r="A9530" s="25">
        <f t="shared" si="1488"/>
        <v>9530</v>
      </c>
      <c r="B9530" s="35">
        <f>+INDEX(Исходные_данные!A:Z,A9530+$X$32-1,$X$30)</f>
        <v>0</v>
      </c>
      <c r="C9530" s="25">
        <f>+IFERROR(_xlfn.NUMBERVALUE(INDEX(Исходные_данные!A:Z,A9530+$X$32-1,$X$31),"."),0)</f>
        <v>0</v>
      </c>
      <c r="D9530" s="51"/>
      <c r="E9530" s="3">
        <f t="shared" si="1485"/>
        <v>1289.4580000000001</v>
      </c>
      <c r="F9530" s="3">
        <f t="shared" si="1486"/>
        <v>1289.4574600000001</v>
      </c>
      <c r="G9530" s="8">
        <f t="shared" si="1489"/>
        <v>0</v>
      </c>
      <c r="H9530" s="7">
        <f t="shared" si="1481"/>
        <v>0</v>
      </c>
      <c r="I9530" s="7">
        <f t="shared" si="1482"/>
        <v>0</v>
      </c>
      <c r="J9530">
        <f t="shared" si="1483"/>
        <v>0</v>
      </c>
      <c r="K9530">
        <f t="shared" si="1487"/>
        <v>0</v>
      </c>
      <c r="L9530">
        <f t="shared" si="1484"/>
        <v>0</v>
      </c>
      <c r="M9530" s="66" t="str">
        <f t="shared" si="1490"/>
        <v xml:space="preserve"> </v>
      </c>
    </row>
    <row r="9531" spans="1:13" x14ac:dyDescent="0.25">
      <c r="A9531" s="25">
        <f t="shared" si="1488"/>
        <v>9531</v>
      </c>
      <c r="B9531" s="35">
        <f>+INDEX(Исходные_данные!A:Z,A9531+$X$32-1,$X$30)</f>
        <v>0</v>
      </c>
      <c r="C9531" s="25">
        <f>+IFERROR(_xlfn.NUMBERVALUE(INDEX(Исходные_данные!A:Z,A9531+$X$32-1,$X$31),"."),0)</f>
        <v>0</v>
      </c>
      <c r="D9531" s="51"/>
      <c r="E9531" s="3">
        <f t="shared" si="1485"/>
        <v>1289.4580000000001</v>
      </c>
      <c r="F9531" s="3">
        <f t="shared" si="1486"/>
        <v>1289.4574600000001</v>
      </c>
      <c r="G9531" s="8">
        <f t="shared" si="1489"/>
        <v>0</v>
      </c>
      <c r="H9531" s="7">
        <f t="shared" si="1481"/>
        <v>0</v>
      </c>
      <c r="I9531" s="7">
        <f t="shared" si="1482"/>
        <v>0</v>
      </c>
      <c r="J9531">
        <f t="shared" si="1483"/>
        <v>0</v>
      </c>
      <c r="K9531">
        <f t="shared" si="1487"/>
        <v>0</v>
      </c>
      <c r="L9531">
        <f t="shared" si="1484"/>
        <v>0</v>
      </c>
      <c r="M9531" s="66" t="str">
        <f t="shared" si="1490"/>
        <v xml:space="preserve"> </v>
      </c>
    </row>
    <row r="9532" spans="1:13" x14ac:dyDescent="0.25">
      <c r="A9532" s="25">
        <f t="shared" si="1488"/>
        <v>9532</v>
      </c>
      <c r="B9532" s="35">
        <f>+INDEX(Исходные_данные!A:Z,A9532+$X$32-1,$X$30)</f>
        <v>0</v>
      </c>
      <c r="C9532" s="25">
        <f>+IFERROR(_xlfn.NUMBERVALUE(INDEX(Исходные_данные!A:Z,A9532+$X$32-1,$X$31),"."),0)</f>
        <v>0</v>
      </c>
      <c r="D9532" s="51"/>
      <c r="E9532" s="3">
        <f t="shared" si="1485"/>
        <v>1289.4580000000001</v>
      </c>
      <c r="F9532" s="3">
        <f t="shared" si="1486"/>
        <v>1289.4574600000001</v>
      </c>
      <c r="G9532" s="8">
        <f t="shared" si="1489"/>
        <v>0</v>
      </c>
      <c r="H9532" s="7">
        <f t="shared" si="1481"/>
        <v>0</v>
      </c>
      <c r="I9532" s="7">
        <f t="shared" si="1482"/>
        <v>0</v>
      </c>
      <c r="J9532">
        <f t="shared" si="1483"/>
        <v>0</v>
      </c>
      <c r="K9532">
        <f t="shared" si="1487"/>
        <v>0</v>
      </c>
      <c r="L9532">
        <f t="shared" si="1484"/>
        <v>0</v>
      </c>
      <c r="M9532" s="66" t="str">
        <f t="shared" si="1490"/>
        <v xml:space="preserve"> </v>
      </c>
    </row>
    <row r="9533" spans="1:13" x14ac:dyDescent="0.25">
      <c r="A9533" s="25">
        <f t="shared" si="1488"/>
        <v>9533</v>
      </c>
      <c r="B9533" s="35">
        <f>+INDEX(Исходные_данные!A:Z,A9533+$X$32-1,$X$30)</f>
        <v>0</v>
      </c>
      <c r="C9533" s="25">
        <f>+IFERROR(_xlfn.NUMBERVALUE(INDEX(Исходные_данные!A:Z,A9533+$X$32-1,$X$31),"."),0)</f>
        <v>0</v>
      </c>
      <c r="D9533" s="51"/>
      <c r="E9533" s="3">
        <f t="shared" si="1485"/>
        <v>1289.4580000000001</v>
      </c>
      <c r="F9533" s="3">
        <f t="shared" si="1486"/>
        <v>1289.4574600000001</v>
      </c>
      <c r="G9533" s="8">
        <f t="shared" si="1489"/>
        <v>0</v>
      </c>
      <c r="H9533" s="7">
        <f t="shared" si="1481"/>
        <v>0</v>
      </c>
      <c r="I9533" s="7">
        <f t="shared" si="1482"/>
        <v>0</v>
      </c>
      <c r="J9533">
        <f t="shared" si="1483"/>
        <v>0</v>
      </c>
      <c r="K9533">
        <f t="shared" si="1487"/>
        <v>0</v>
      </c>
      <c r="L9533">
        <f t="shared" si="1484"/>
        <v>0</v>
      </c>
      <c r="M9533" s="66" t="str">
        <f t="shared" si="1490"/>
        <v xml:space="preserve"> </v>
      </c>
    </row>
    <row r="9534" spans="1:13" x14ac:dyDescent="0.25">
      <c r="A9534" s="25">
        <f t="shared" si="1488"/>
        <v>9534</v>
      </c>
      <c r="B9534" s="35">
        <f>+INDEX(Исходные_данные!A:Z,A9534+$X$32-1,$X$30)</f>
        <v>0</v>
      </c>
      <c r="C9534" s="25">
        <f>+IFERROR(_xlfn.NUMBERVALUE(INDEX(Исходные_данные!A:Z,A9534+$X$32-1,$X$31),"."),0)</f>
        <v>0</v>
      </c>
      <c r="D9534" s="51"/>
      <c r="E9534" s="3">
        <f t="shared" si="1485"/>
        <v>1289.4580000000001</v>
      </c>
      <c r="F9534" s="3">
        <f t="shared" si="1486"/>
        <v>1289.4574600000001</v>
      </c>
      <c r="G9534" s="8">
        <f t="shared" si="1489"/>
        <v>0</v>
      </c>
      <c r="H9534" s="7">
        <f t="shared" si="1481"/>
        <v>0</v>
      </c>
      <c r="I9534" s="7">
        <f t="shared" si="1482"/>
        <v>0</v>
      </c>
      <c r="J9534">
        <f t="shared" si="1483"/>
        <v>0</v>
      </c>
      <c r="K9534">
        <f t="shared" si="1487"/>
        <v>0</v>
      </c>
      <c r="L9534">
        <f t="shared" si="1484"/>
        <v>0</v>
      </c>
      <c r="M9534" s="66" t="str">
        <f t="shared" si="1490"/>
        <v xml:space="preserve"> </v>
      </c>
    </row>
    <row r="9535" spans="1:13" x14ac:dyDescent="0.25">
      <c r="A9535" s="25">
        <f t="shared" si="1488"/>
        <v>9535</v>
      </c>
      <c r="B9535" s="35">
        <f>+INDEX(Исходные_данные!A:Z,A9535+$X$32-1,$X$30)</f>
        <v>0</v>
      </c>
      <c r="C9535" s="25">
        <f>+IFERROR(_xlfn.NUMBERVALUE(INDEX(Исходные_данные!A:Z,A9535+$X$32-1,$X$31),"."),0)</f>
        <v>0</v>
      </c>
      <c r="D9535" s="51"/>
      <c r="E9535" s="3">
        <f t="shared" si="1485"/>
        <v>1289.4580000000001</v>
      </c>
      <c r="F9535" s="3">
        <f t="shared" si="1486"/>
        <v>1289.4574600000001</v>
      </c>
      <c r="G9535" s="8">
        <f t="shared" si="1489"/>
        <v>0</v>
      </c>
      <c r="H9535" s="7">
        <f t="shared" si="1481"/>
        <v>0</v>
      </c>
      <c r="I9535" s="7">
        <f t="shared" si="1482"/>
        <v>0</v>
      </c>
      <c r="J9535">
        <f t="shared" si="1483"/>
        <v>0</v>
      </c>
      <c r="K9535">
        <f t="shared" si="1487"/>
        <v>0</v>
      </c>
      <c r="L9535">
        <f t="shared" si="1484"/>
        <v>0</v>
      </c>
      <c r="M9535" s="66" t="str">
        <f t="shared" si="1490"/>
        <v xml:space="preserve"> </v>
      </c>
    </row>
    <row r="9536" spans="1:13" x14ac:dyDescent="0.25">
      <c r="A9536" s="25">
        <f t="shared" si="1488"/>
        <v>9536</v>
      </c>
      <c r="B9536" s="35">
        <f>+INDEX(Исходные_данные!A:Z,A9536+$X$32-1,$X$30)</f>
        <v>0</v>
      </c>
      <c r="C9536" s="25">
        <f>+IFERROR(_xlfn.NUMBERVALUE(INDEX(Исходные_данные!A:Z,A9536+$X$32-1,$X$31),"."),0)</f>
        <v>0</v>
      </c>
      <c r="D9536" s="51"/>
      <c r="E9536" s="3">
        <f t="shared" si="1485"/>
        <v>1289.4580000000001</v>
      </c>
      <c r="F9536" s="3">
        <f t="shared" si="1486"/>
        <v>1289.4574600000001</v>
      </c>
      <c r="G9536" s="8">
        <f t="shared" si="1489"/>
        <v>0</v>
      </c>
      <c r="H9536" s="7">
        <f t="shared" si="1481"/>
        <v>0</v>
      </c>
      <c r="I9536" s="7">
        <f t="shared" si="1482"/>
        <v>0</v>
      </c>
      <c r="J9536">
        <f t="shared" si="1483"/>
        <v>0</v>
      </c>
      <c r="K9536">
        <f t="shared" si="1487"/>
        <v>0</v>
      </c>
      <c r="L9536">
        <f t="shared" si="1484"/>
        <v>0</v>
      </c>
      <c r="M9536" s="66" t="str">
        <f t="shared" si="1490"/>
        <v xml:space="preserve"> </v>
      </c>
    </row>
    <row r="9537" spans="1:13" x14ac:dyDescent="0.25">
      <c r="A9537" s="25">
        <f t="shared" si="1488"/>
        <v>9537</v>
      </c>
      <c r="B9537" s="35">
        <f>+INDEX(Исходные_данные!A:Z,A9537+$X$32-1,$X$30)</f>
        <v>0</v>
      </c>
      <c r="C9537" s="25">
        <f>+IFERROR(_xlfn.NUMBERVALUE(INDEX(Исходные_данные!A:Z,A9537+$X$32-1,$X$31),"."),0)</f>
        <v>0</v>
      </c>
      <c r="D9537" s="51"/>
      <c r="E9537" s="3">
        <f t="shared" si="1485"/>
        <v>1289.4580000000001</v>
      </c>
      <c r="F9537" s="3">
        <f t="shared" si="1486"/>
        <v>1289.4574600000001</v>
      </c>
      <c r="G9537" s="8">
        <f t="shared" si="1489"/>
        <v>0</v>
      </c>
      <c r="H9537" s="7">
        <f t="shared" ref="H9537:H9600" si="1491">IF(G9537&gt;$X$35,C9537,0)</f>
        <v>0</v>
      </c>
      <c r="I9537" s="7">
        <f t="shared" ref="I9537:I9600" si="1492">IF(AND(A9537&gt;$Q$25,A9537&lt;=$Q$25+$T$25),1,0)</f>
        <v>0</v>
      </c>
      <c r="J9537">
        <f t="shared" ref="J9537:J9600" si="1493">IF(I9537=1,IF(H9537*$W$47&lt;=$X$48,H9537*$W$47,0),0)</f>
        <v>0</v>
      </c>
      <c r="K9537">
        <f t="shared" si="1487"/>
        <v>0</v>
      </c>
      <c r="L9537">
        <f t="shared" ref="L9537:L9600" si="1494">+IF(I9537=1,IF(H9537*$W$47&lt;=$X$48,0,$X$48),0)</f>
        <v>0</v>
      </c>
      <c r="M9537" s="66" t="str">
        <f t="shared" si="1490"/>
        <v xml:space="preserve"> </v>
      </c>
    </row>
    <row r="9538" spans="1:13" x14ac:dyDescent="0.25">
      <c r="A9538" s="25">
        <f t="shared" si="1488"/>
        <v>9538</v>
      </c>
      <c r="B9538" s="35">
        <f>+INDEX(Исходные_данные!A:Z,A9538+$X$32-1,$X$30)</f>
        <v>0</v>
      </c>
      <c r="C9538" s="25">
        <f>+IFERROR(_xlfn.NUMBERVALUE(INDEX(Исходные_данные!A:Z,A9538+$X$32-1,$X$31),"."),0)</f>
        <v>0</v>
      </c>
      <c r="D9538" s="51"/>
      <c r="E9538" s="3">
        <f t="shared" ref="E9538:E9601" si="1495">+IFERROR(IF(_xlfn.NUMBERVALUE(B9538,".")&lt;E9537,E9537,_xlfn.NUMBERVALUE(B9538,".")),E9537)</f>
        <v>1289.4580000000001</v>
      </c>
      <c r="F9538" s="3">
        <f t="shared" ref="F9538:F9601" si="1496">(E9538-$X$45*$X$44)/IF($X$44&lt;&gt;0,ABS($X$44),1)*$X$39</f>
        <v>1289.4574600000001</v>
      </c>
      <c r="G9538" s="8">
        <f t="shared" si="1489"/>
        <v>0</v>
      </c>
      <c r="H9538" s="7">
        <f t="shared" si="1491"/>
        <v>0</v>
      </c>
      <c r="I9538" s="7">
        <f t="shared" si="1492"/>
        <v>0</v>
      </c>
      <c r="J9538">
        <f t="shared" si="1493"/>
        <v>0</v>
      </c>
      <c r="K9538">
        <f t="shared" ref="K9538:K9601" si="1497">+J9538/100</f>
        <v>0</v>
      </c>
      <c r="L9538">
        <f t="shared" si="1494"/>
        <v>0</v>
      </c>
      <c r="M9538" s="66" t="str">
        <f t="shared" si="1490"/>
        <v xml:space="preserve"> </v>
      </c>
    </row>
    <row r="9539" spans="1:13" x14ac:dyDescent="0.25">
      <c r="A9539" s="25">
        <f t="shared" ref="A9539:A9602" si="1498">+A9538+1</f>
        <v>9539</v>
      </c>
      <c r="B9539" s="35">
        <f>+INDEX(Исходные_данные!A:Z,A9539+$X$32-1,$X$30)</f>
        <v>0</v>
      </c>
      <c r="C9539" s="25">
        <f>+IFERROR(_xlfn.NUMBERVALUE(INDEX(Исходные_данные!A:Z,A9539+$X$32-1,$X$31),"."),0)</f>
        <v>0</v>
      </c>
      <c r="D9539" s="51"/>
      <c r="E9539" s="3">
        <f t="shared" si="1495"/>
        <v>1289.4580000000001</v>
      </c>
      <c r="F9539" s="3">
        <f t="shared" si="1496"/>
        <v>1289.4574600000001</v>
      </c>
      <c r="G9539" s="8">
        <f t="shared" ref="G9539:G9602" si="1499">+IF(E9539=E9538,0,_xlfn.NUMBERVALUE(C9539,".")/O$56*100)</f>
        <v>0</v>
      </c>
      <c r="H9539" s="7">
        <f t="shared" si="1491"/>
        <v>0</v>
      </c>
      <c r="I9539" s="7">
        <f t="shared" si="1492"/>
        <v>0</v>
      </c>
      <c r="J9539">
        <f t="shared" si="1493"/>
        <v>0</v>
      </c>
      <c r="K9539">
        <f t="shared" si="1497"/>
        <v>0</v>
      </c>
      <c r="L9539">
        <f t="shared" si="1494"/>
        <v>0</v>
      </c>
      <c r="M9539" s="66" t="str">
        <f t="shared" si="1490"/>
        <v xml:space="preserve"> </v>
      </c>
    </row>
    <row r="9540" spans="1:13" x14ac:dyDescent="0.25">
      <c r="A9540" s="25">
        <f t="shared" si="1498"/>
        <v>9540</v>
      </c>
      <c r="B9540" s="35">
        <f>+INDEX(Исходные_данные!A:Z,A9540+$X$32-1,$X$30)</f>
        <v>0</v>
      </c>
      <c r="C9540" s="25">
        <f>+IFERROR(_xlfn.NUMBERVALUE(INDEX(Исходные_данные!A:Z,A9540+$X$32-1,$X$31),"."),0)</f>
        <v>0</v>
      </c>
      <c r="D9540" s="51"/>
      <c r="E9540" s="3">
        <f t="shared" si="1495"/>
        <v>1289.4580000000001</v>
      </c>
      <c r="F9540" s="3">
        <f t="shared" si="1496"/>
        <v>1289.4574600000001</v>
      </c>
      <c r="G9540" s="8">
        <f t="shared" si="1499"/>
        <v>0</v>
      </c>
      <c r="H9540" s="7">
        <f t="shared" si="1491"/>
        <v>0</v>
      </c>
      <c r="I9540" s="7">
        <f t="shared" si="1492"/>
        <v>0</v>
      </c>
      <c r="J9540">
        <f t="shared" si="1493"/>
        <v>0</v>
      </c>
      <c r="K9540">
        <f t="shared" si="1497"/>
        <v>0</v>
      </c>
      <c r="L9540">
        <f t="shared" si="1494"/>
        <v>0</v>
      </c>
      <c r="M9540" s="66" t="str">
        <f t="shared" si="1490"/>
        <v xml:space="preserve"> </v>
      </c>
    </row>
    <row r="9541" spans="1:13" x14ac:dyDescent="0.25">
      <c r="A9541" s="25">
        <f t="shared" si="1498"/>
        <v>9541</v>
      </c>
      <c r="B9541" s="35">
        <f>+INDEX(Исходные_данные!A:Z,A9541+$X$32-1,$X$30)</f>
        <v>0</v>
      </c>
      <c r="C9541" s="25">
        <f>+IFERROR(_xlfn.NUMBERVALUE(INDEX(Исходные_данные!A:Z,A9541+$X$32-1,$X$31),"."),0)</f>
        <v>0</v>
      </c>
      <c r="D9541" s="51"/>
      <c r="E9541" s="3">
        <f t="shared" si="1495"/>
        <v>1289.4580000000001</v>
      </c>
      <c r="F9541" s="3">
        <f t="shared" si="1496"/>
        <v>1289.4574600000001</v>
      </c>
      <c r="G9541" s="8">
        <f t="shared" si="1499"/>
        <v>0</v>
      </c>
      <c r="H9541" s="7">
        <f t="shared" si="1491"/>
        <v>0</v>
      </c>
      <c r="I9541" s="7">
        <f t="shared" si="1492"/>
        <v>0</v>
      </c>
      <c r="J9541">
        <f t="shared" si="1493"/>
        <v>0</v>
      </c>
      <c r="K9541">
        <f t="shared" si="1497"/>
        <v>0</v>
      </c>
      <c r="L9541">
        <f t="shared" si="1494"/>
        <v>0</v>
      </c>
      <c r="M9541" s="66" t="str">
        <f t="shared" si="1490"/>
        <v xml:space="preserve"> </v>
      </c>
    </row>
    <row r="9542" spans="1:13" x14ac:dyDescent="0.25">
      <c r="A9542" s="25">
        <f t="shared" si="1498"/>
        <v>9542</v>
      </c>
      <c r="B9542" s="35">
        <f>+INDEX(Исходные_данные!A:Z,A9542+$X$32-1,$X$30)</f>
        <v>0</v>
      </c>
      <c r="C9542" s="25">
        <f>+IFERROR(_xlfn.NUMBERVALUE(INDEX(Исходные_данные!A:Z,A9542+$X$32-1,$X$31),"."),0)</f>
        <v>0</v>
      </c>
      <c r="D9542" s="51"/>
      <c r="E9542" s="3">
        <f t="shared" si="1495"/>
        <v>1289.4580000000001</v>
      </c>
      <c r="F9542" s="3">
        <f t="shared" si="1496"/>
        <v>1289.4574600000001</v>
      </c>
      <c r="G9542" s="8">
        <f t="shared" si="1499"/>
        <v>0</v>
      </c>
      <c r="H9542" s="7">
        <f t="shared" si="1491"/>
        <v>0</v>
      </c>
      <c r="I9542" s="7">
        <f t="shared" si="1492"/>
        <v>0</v>
      </c>
      <c r="J9542">
        <f t="shared" si="1493"/>
        <v>0</v>
      </c>
      <c r="K9542">
        <f t="shared" si="1497"/>
        <v>0</v>
      </c>
      <c r="L9542">
        <f t="shared" si="1494"/>
        <v>0</v>
      </c>
      <c r="M9542" s="66" t="str">
        <f t="shared" si="1490"/>
        <v xml:space="preserve"> </v>
      </c>
    </row>
    <row r="9543" spans="1:13" x14ac:dyDescent="0.25">
      <c r="A9543" s="25">
        <f t="shared" si="1498"/>
        <v>9543</v>
      </c>
      <c r="B9543" s="35">
        <f>+INDEX(Исходные_данные!A:Z,A9543+$X$32-1,$X$30)</f>
        <v>0</v>
      </c>
      <c r="C9543" s="25">
        <f>+IFERROR(_xlfn.NUMBERVALUE(INDEX(Исходные_данные!A:Z,A9543+$X$32-1,$X$31),"."),0)</f>
        <v>0</v>
      </c>
      <c r="D9543" s="51"/>
      <c r="E9543" s="3">
        <f t="shared" si="1495"/>
        <v>1289.4580000000001</v>
      </c>
      <c r="F9543" s="3">
        <f t="shared" si="1496"/>
        <v>1289.4574600000001</v>
      </c>
      <c r="G9543" s="8">
        <f t="shared" si="1499"/>
        <v>0</v>
      </c>
      <c r="H9543" s="7">
        <f t="shared" si="1491"/>
        <v>0</v>
      </c>
      <c r="I9543" s="7">
        <f t="shared" si="1492"/>
        <v>0</v>
      </c>
      <c r="J9543">
        <f t="shared" si="1493"/>
        <v>0</v>
      </c>
      <c r="K9543">
        <f t="shared" si="1497"/>
        <v>0</v>
      </c>
      <c r="L9543">
        <f t="shared" si="1494"/>
        <v>0</v>
      </c>
      <c r="M9543" s="66" t="str">
        <f t="shared" si="1490"/>
        <v xml:space="preserve"> </v>
      </c>
    </row>
    <row r="9544" spans="1:13" x14ac:dyDescent="0.25">
      <c r="A9544" s="25">
        <f t="shared" si="1498"/>
        <v>9544</v>
      </c>
      <c r="B9544" s="35">
        <f>+INDEX(Исходные_данные!A:Z,A9544+$X$32-1,$X$30)</f>
        <v>0</v>
      </c>
      <c r="C9544" s="25">
        <f>+IFERROR(_xlfn.NUMBERVALUE(INDEX(Исходные_данные!A:Z,A9544+$X$32-1,$X$31),"."),0)</f>
        <v>0</v>
      </c>
      <c r="D9544" s="51"/>
      <c r="E9544" s="3">
        <f t="shared" si="1495"/>
        <v>1289.4580000000001</v>
      </c>
      <c r="F9544" s="3">
        <f t="shared" si="1496"/>
        <v>1289.4574600000001</v>
      </c>
      <c r="G9544" s="8">
        <f t="shared" si="1499"/>
        <v>0</v>
      </c>
      <c r="H9544" s="7">
        <f t="shared" si="1491"/>
        <v>0</v>
      </c>
      <c r="I9544" s="7">
        <f t="shared" si="1492"/>
        <v>0</v>
      </c>
      <c r="J9544">
        <f t="shared" si="1493"/>
        <v>0</v>
      </c>
      <c r="K9544">
        <f t="shared" si="1497"/>
        <v>0</v>
      </c>
      <c r="L9544">
        <f t="shared" si="1494"/>
        <v>0</v>
      </c>
      <c r="M9544" s="66" t="str">
        <f t="shared" si="1490"/>
        <v xml:space="preserve"> </v>
      </c>
    </row>
    <row r="9545" spans="1:13" x14ac:dyDescent="0.25">
      <c r="A9545" s="25">
        <f t="shared" si="1498"/>
        <v>9545</v>
      </c>
      <c r="B9545" s="35">
        <f>+INDEX(Исходные_данные!A:Z,A9545+$X$32-1,$X$30)</f>
        <v>0</v>
      </c>
      <c r="C9545" s="25">
        <f>+IFERROR(_xlfn.NUMBERVALUE(INDEX(Исходные_данные!A:Z,A9545+$X$32-1,$X$31),"."),0)</f>
        <v>0</v>
      </c>
      <c r="D9545" s="51"/>
      <c r="E9545" s="3">
        <f t="shared" si="1495"/>
        <v>1289.4580000000001</v>
      </c>
      <c r="F9545" s="3">
        <f t="shared" si="1496"/>
        <v>1289.4574600000001</v>
      </c>
      <c r="G9545" s="8">
        <f t="shared" si="1499"/>
        <v>0</v>
      </c>
      <c r="H9545" s="7">
        <f t="shared" si="1491"/>
        <v>0</v>
      </c>
      <c r="I9545" s="7">
        <f t="shared" si="1492"/>
        <v>0</v>
      </c>
      <c r="J9545">
        <f t="shared" si="1493"/>
        <v>0</v>
      </c>
      <c r="K9545">
        <f t="shared" si="1497"/>
        <v>0</v>
      </c>
      <c r="L9545">
        <f t="shared" si="1494"/>
        <v>0</v>
      </c>
      <c r="M9545" s="66" t="str">
        <f t="shared" si="1490"/>
        <v xml:space="preserve"> </v>
      </c>
    </row>
    <row r="9546" spans="1:13" x14ac:dyDescent="0.25">
      <c r="A9546" s="25">
        <f t="shared" si="1498"/>
        <v>9546</v>
      </c>
      <c r="B9546" s="35">
        <f>+INDEX(Исходные_данные!A:Z,A9546+$X$32-1,$X$30)</f>
        <v>0</v>
      </c>
      <c r="C9546" s="25">
        <f>+IFERROR(_xlfn.NUMBERVALUE(INDEX(Исходные_данные!A:Z,A9546+$X$32-1,$X$31),"."),0)</f>
        <v>0</v>
      </c>
      <c r="D9546" s="51"/>
      <c r="E9546" s="3">
        <f t="shared" si="1495"/>
        <v>1289.4580000000001</v>
      </c>
      <c r="F9546" s="3">
        <f t="shared" si="1496"/>
        <v>1289.4574600000001</v>
      </c>
      <c r="G9546" s="8">
        <f t="shared" si="1499"/>
        <v>0</v>
      </c>
      <c r="H9546" s="7">
        <f t="shared" si="1491"/>
        <v>0</v>
      </c>
      <c r="I9546" s="7">
        <f t="shared" si="1492"/>
        <v>0</v>
      </c>
      <c r="J9546">
        <f t="shared" si="1493"/>
        <v>0</v>
      </c>
      <c r="K9546">
        <f t="shared" si="1497"/>
        <v>0</v>
      </c>
      <c r="L9546">
        <f t="shared" si="1494"/>
        <v>0</v>
      </c>
      <c r="M9546" s="66" t="str">
        <f t="shared" si="1490"/>
        <v xml:space="preserve"> </v>
      </c>
    </row>
    <row r="9547" spans="1:13" x14ac:dyDescent="0.25">
      <c r="A9547" s="25">
        <f t="shared" si="1498"/>
        <v>9547</v>
      </c>
      <c r="B9547" s="35">
        <f>+INDEX(Исходные_данные!A:Z,A9547+$X$32-1,$X$30)</f>
        <v>0</v>
      </c>
      <c r="C9547" s="25">
        <f>+IFERROR(_xlfn.NUMBERVALUE(INDEX(Исходные_данные!A:Z,A9547+$X$32-1,$X$31),"."),0)</f>
        <v>0</v>
      </c>
      <c r="D9547" s="51"/>
      <c r="E9547" s="3">
        <f t="shared" si="1495"/>
        <v>1289.4580000000001</v>
      </c>
      <c r="F9547" s="3">
        <f t="shared" si="1496"/>
        <v>1289.4574600000001</v>
      </c>
      <c r="G9547" s="8">
        <f t="shared" si="1499"/>
        <v>0</v>
      </c>
      <c r="H9547" s="7">
        <f t="shared" si="1491"/>
        <v>0</v>
      </c>
      <c r="I9547" s="7">
        <f t="shared" si="1492"/>
        <v>0</v>
      </c>
      <c r="J9547">
        <f t="shared" si="1493"/>
        <v>0</v>
      </c>
      <c r="K9547">
        <f t="shared" si="1497"/>
        <v>0</v>
      </c>
      <c r="L9547">
        <f t="shared" si="1494"/>
        <v>0</v>
      </c>
      <c r="M9547" s="66" t="str">
        <f t="shared" si="1490"/>
        <v xml:space="preserve"> </v>
      </c>
    </row>
    <row r="9548" spans="1:13" x14ac:dyDescent="0.25">
      <c r="A9548" s="25">
        <f t="shared" si="1498"/>
        <v>9548</v>
      </c>
      <c r="B9548" s="35">
        <f>+INDEX(Исходные_данные!A:Z,A9548+$X$32-1,$X$30)</f>
        <v>0</v>
      </c>
      <c r="C9548" s="25">
        <f>+IFERROR(_xlfn.NUMBERVALUE(INDEX(Исходные_данные!A:Z,A9548+$X$32-1,$X$31),"."),0)</f>
        <v>0</v>
      </c>
      <c r="D9548" s="51"/>
      <c r="E9548" s="3">
        <f t="shared" si="1495"/>
        <v>1289.4580000000001</v>
      </c>
      <c r="F9548" s="3">
        <f t="shared" si="1496"/>
        <v>1289.4574600000001</v>
      </c>
      <c r="G9548" s="8">
        <f t="shared" si="1499"/>
        <v>0</v>
      </c>
      <c r="H9548" s="7">
        <f t="shared" si="1491"/>
        <v>0</v>
      </c>
      <c r="I9548" s="7">
        <f t="shared" si="1492"/>
        <v>0</v>
      </c>
      <c r="J9548">
        <f t="shared" si="1493"/>
        <v>0</v>
      </c>
      <c r="K9548">
        <f t="shared" si="1497"/>
        <v>0</v>
      </c>
      <c r="L9548">
        <f t="shared" si="1494"/>
        <v>0</v>
      </c>
      <c r="M9548" s="66" t="str">
        <f t="shared" si="1490"/>
        <v xml:space="preserve"> </v>
      </c>
    </row>
    <row r="9549" spans="1:13" x14ac:dyDescent="0.25">
      <c r="A9549" s="25">
        <f t="shared" si="1498"/>
        <v>9549</v>
      </c>
      <c r="B9549" s="35">
        <f>+INDEX(Исходные_данные!A:Z,A9549+$X$32-1,$X$30)</f>
        <v>0</v>
      </c>
      <c r="C9549" s="25">
        <f>+IFERROR(_xlfn.NUMBERVALUE(INDEX(Исходные_данные!A:Z,A9549+$X$32-1,$X$31),"."),0)</f>
        <v>0</v>
      </c>
      <c r="D9549" s="51"/>
      <c r="E9549" s="3">
        <f t="shared" si="1495"/>
        <v>1289.4580000000001</v>
      </c>
      <c r="F9549" s="3">
        <f t="shared" si="1496"/>
        <v>1289.4574600000001</v>
      </c>
      <c r="G9549" s="8">
        <f t="shared" si="1499"/>
        <v>0</v>
      </c>
      <c r="H9549" s="7">
        <f t="shared" si="1491"/>
        <v>0</v>
      </c>
      <c r="I9549" s="7">
        <f t="shared" si="1492"/>
        <v>0</v>
      </c>
      <c r="J9549">
        <f t="shared" si="1493"/>
        <v>0</v>
      </c>
      <c r="K9549">
        <f t="shared" si="1497"/>
        <v>0</v>
      </c>
      <c r="L9549">
        <f t="shared" si="1494"/>
        <v>0</v>
      </c>
      <c r="M9549" s="66" t="str">
        <f t="shared" si="1490"/>
        <v xml:space="preserve"> </v>
      </c>
    </row>
    <row r="9550" spans="1:13" x14ac:dyDescent="0.25">
      <c r="A9550" s="25">
        <f t="shared" si="1498"/>
        <v>9550</v>
      </c>
      <c r="B9550" s="35">
        <f>+INDEX(Исходные_данные!A:Z,A9550+$X$32-1,$X$30)</f>
        <v>0</v>
      </c>
      <c r="C9550" s="25">
        <f>+IFERROR(_xlfn.NUMBERVALUE(INDEX(Исходные_данные!A:Z,A9550+$X$32-1,$X$31),"."),0)</f>
        <v>0</v>
      </c>
      <c r="D9550" s="51"/>
      <c r="E9550" s="3">
        <f t="shared" si="1495"/>
        <v>1289.4580000000001</v>
      </c>
      <c r="F9550" s="3">
        <f t="shared" si="1496"/>
        <v>1289.4574600000001</v>
      </c>
      <c r="G9550" s="8">
        <f t="shared" si="1499"/>
        <v>0</v>
      </c>
      <c r="H9550" s="7">
        <f t="shared" si="1491"/>
        <v>0</v>
      </c>
      <c r="I9550" s="7">
        <f t="shared" si="1492"/>
        <v>0</v>
      </c>
      <c r="J9550">
        <f t="shared" si="1493"/>
        <v>0</v>
      </c>
      <c r="K9550">
        <f t="shared" si="1497"/>
        <v>0</v>
      </c>
      <c r="L9550">
        <f t="shared" si="1494"/>
        <v>0</v>
      </c>
      <c r="M9550" s="66" t="str">
        <f t="shared" si="1490"/>
        <v xml:space="preserve"> </v>
      </c>
    </row>
    <row r="9551" spans="1:13" x14ac:dyDescent="0.25">
      <c r="A9551" s="25">
        <f t="shared" si="1498"/>
        <v>9551</v>
      </c>
      <c r="B9551" s="35">
        <f>+INDEX(Исходные_данные!A:Z,A9551+$X$32-1,$X$30)</f>
        <v>0</v>
      </c>
      <c r="C9551" s="25">
        <f>+IFERROR(_xlfn.NUMBERVALUE(INDEX(Исходные_данные!A:Z,A9551+$X$32-1,$X$31),"."),0)</f>
        <v>0</v>
      </c>
      <c r="D9551" s="51"/>
      <c r="E9551" s="3">
        <f t="shared" si="1495"/>
        <v>1289.4580000000001</v>
      </c>
      <c r="F9551" s="3">
        <f t="shared" si="1496"/>
        <v>1289.4574600000001</v>
      </c>
      <c r="G9551" s="8">
        <f t="shared" si="1499"/>
        <v>0</v>
      </c>
      <c r="H9551" s="7">
        <f t="shared" si="1491"/>
        <v>0</v>
      </c>
      <c r="I9551" s="7">
        <f t="shared" si="1492"/>
        <v>0</v>
      </c>
      <c r="J9551">
        <f t="shared" si="1493"/>
        <v>0</v>
      </c>
      <c r="K9551">
        <f t="shared" si="1497"/>
        <v>0</v>
      </c>
      <c r="L9551">
        <f t="shared" si="1494"/>
        <v>0</v>
      </c>
      <c r="M9551" s="66" t="str">
        <f t="shared" si="1490"/>
        <v xml:space="preserve"> </v>
      </c>
    </row>
    <row r="9552" spans="1:13" x14ac:dyDescent="0.25">
      <c r="A9552" s="25">
        <f t="shared" si="1498"/>
        <v>9552</v>
      </c>
      <c r="B9552" s="35">
        <f>+INDEX(Исходные_данные!A:Z,A9552+$X$32-1,$X$30)</f>
        <v>0</v>
      </c>
      <c r="C9552" s="25">
        <f>+IFERROR(_xlfn.NUMBERVALUE(INDEX(Исходные_данные!A:Z,A9552+$X$32-1,$X$31),"."),0)</f>
        <v>0</v>
      </c>
      <c r="D9552" s="51"/>
      <c r="E9552" s="3">
        <f t="shared" si="1495"/>
        <v>1289.4580000000001</v>
      </c>
      <c r="F9552" s="3">
        <f t="shared" si="1496"/>
        <v>1289.4574600000001</v>
      </c>
      <c r="G9552" s="8">
        <f t="shared" si="1499"/>
        <v>0</v>
      </c>
      <c r="H9552" s="7">
        <f t="shared" si="1491"/>
        <v>0</v>
      </c>
      <c r="I9552" s="7">
        <f t="shared" si="1492"/>
        <v>0</v>
      </c>
      <c r="J9552">
        <f t="shared" si="1493"/>
        <v>0</v>
      </c>
      <c r="K9552">
        <f t="shared" si="1497"/>
        <v>0</v>
      </c>
      <c r="L9552">
        <f t="shared" si="1494"/>
        <v>0</v>
      </c>
      <c r="M9552" s="66" t="str">
        <f t="shared" si="1490"/>
        <v xml:space="preserve"> </v>
      </c>
    </row>
    <row r="9553" spans="1:13" x14ac:dyDescent="0.25">
      <c r="A9553" s="25">
        <f t="shared" si="1498"/>
        <v>9553</v>
      </c>
      <c r="B9553" s="35">
        <f>+INDEX(Исходные_данные!A:Z,A9553+$X$32-1,$X$30)</f>
        <v>0</v>
      </c>
      <c r="C9553" s="25">
        <f>+IFERROR(_xlfn.NUMBERVALUE(INDEX(Исходные_данные!A:Z,A9553+$X$32-1,$X$31),"."),0)</f>
        <v>0</v>
      </c>
      <c r="D9553" s="51"/>
      <c r="E9553" s="3">
        <f t="shared" si="1495"/>
        <v>1289.4580000000001</v>
      </c>
      <c r="F9553" s="3">
        <f t="shared" si="1496"/>
        <v>1289.4574600000001</v>
      </c>
      <c r="G9553" s="8">
        <f t="shared" si="1499"/>
        <v>0</v>
      </c>
      <c r="H9553" s="7">
        <f t="shared" si="1491"/>
        <v>0</v>
      </c>
      <c r="I9553" s="7">
        <f t="shared" si="1492"/>
        <v>0</v>
      </c>
      <c r="J9553">
        <f t="shared" si="1493"/>
        <v>0</v>
      </c>
      <c r="K9553">
        <f t="shared" si="1497"/>
        <v>0</v>
      </c>
      <c r="L9553">
        <f t="shared" si="1494"/>
        <v>0</v>
      </c>
      <c r="M9553" s="66" t="str">
        <f t="shared" si="1490"/>
        <v xml:space="preserve"> </v>
      </c>
    </row>
    <row r="9554" spans="1:13" x14ac:dyDescent="0.25">
      <c r="A9554" s="25">
        <f t="shared" si="1498"/>
        <v>9554</v>
      </c>
      <c r="B9554" s="35">
        <f>+INDEX(Исходные_данные!A:Z,A9554+$X$32-1,$X$30)</f>
        <v>0</v>
      </c>
      <c r="C9554" s="25">
        <f>+IFERROR(_xlfn.NUMBERVALUE(INDEX(Исходные_данные!A:Z,A9554+$X$32-1,$X$31),"."),0)</f>
        <v>0</v>
      </c>
      <c r="D9554" s="51"/>
      <c r="E9554" s="3">
        <f t="shared" si="1495"/>
        <v>1289.4580000000001</v>
      </c>
      <c r="F9554" s="3">
        <f t="shared" si="1496"/>
        <v>1289.4574600000001</v>
      </c>
      <c r="G9554" s="8">
        <f t="shared" si="1499"/>
        <v>0</v>
      </c>
      <c r="H9554" s="7">
        <f t="shared" si="1491"/>
        <v>0</v>
      </c>
      <c r="I9554" s="7">
        <f t="shared" si="1492"/>
        <v>0</v>
      </c>
      <c r="J9554">
        <f t="shared" si="1493"/>
        <v>0</v>
      </c>
      <c r="K9554">
        <f t="shared" si="1497"/>
        <v>0</v>
      </c>
      <c r="L9554">
        <f t="shared" si="1494"/>
        <v>0</v>
      </c>
      <c r="M9554" s="66" t="str">
        <f t="shared" si="1490"/>
        <v xml:space="preserve"> </v>
      </c>
    </row>
    <row r="9555" spans="1:13" x14ac:dyDescent="0.25">
      <c r="A9555" s="25">
        <f t="shared" si="1498"/>
        <v>9555</v>
      </c>
      <c r="B9555" s="35">
        <f>+INDEX(Исходные_данные!A:Z,A9555+$X$32-1,$X$30)</f>
        <v>0</v>
      </c>
      <c r="C9555" s="25">
        <f>+IFERROR(_xlfn.NUMBERVALUE(INDEX(Исходные_данные!A:Z,A9555+$X$32-1,$X$31),"."),0)</f>
        <v>0</v>
      </c>
      <c r="D9555" s="51"/>
      <c r="E9555" s="3">
        <f t="shared" si="1495"/>
        <v>1289.4580000000001</v>
      </c>
      <c r="F9555" s="3">
        <f t="shared" si="1496"/>
        <v>1289.4574600000001</v>
      </c>
      <c r="G9555" s="8">
        <f t="shared" si="1499"/>
        <v>0</v>
      </c>
      <c r="H9555" s="7">
        <f t="shared" si="1491"/>
        <v>0</v>
      </c>
      <c r="I9555" s="7">
        <f t="shared" si="1492"/>
        <v>0</v>
      </c>
      <c r="J9555">
        <f t="shared" si="1493"/>
        <v>0</v>
      </c>
      <c r="K9555">
        <f t="shared" si="1497"/>
        <v>0</v>
      </c>
      <c r="L9555">
        <f t="shared" si="1494"/>
        <v>0</v>
      </c>
      <c r="M9555" s="66" t="str">
        <f t="shared" si="1490"/>
        <v xml:space="preserve"> </v>
      </c>
    </row>
    <row r="9556" spans="1:13" x14ac:dyDescent="0.25">
      <c r="A9556" s="25">
        <f t="shared" si="1498"/>
        <v>9556</v>
      </c>
      <c r="B9556" s="35">
        <f>+INDEX(Исходные_данные!A:Z,A9556+$X$32-1,$X$30)</f>
        <v>0</v>
      </c>
      <c r="C9556" s="25">
        <f>+IFERROR(_xlfn.NUMBERVALUE(INDEX(Исходные_данные!A:Z,A9556+$X$32-1,$X$31),"."),0)</f>
        <v>0</v>
      </c>
      <c r="D9556" s="51"/>
      <c r="E9556" s="3">
        <f t="shared" si="1495"/>
        <v>1289.4580000000001</v>
      </c>
      <c r="F9556" s="3">
        <f t="shared" si="1496"/>
        <v>1289.4574600000001</v>
      </c>
      <c r="G9556" s="8">
        <f t="shared" si="1499"/>
        <v>0</v>
      </c>
      <c r="H9556" s="7">
        <f t="shared" si="1491"/>
        <v>0</v>
      </c>
      <c r="I9556" s="7">
        <f t="shared" si="1492"/>
        <v>0</v>
      </c>
      <c r="J9556">
        <f t="shared" si="1493"/>
        <v>0</v>
      </c>
      <c r="K9556">
        <f t="shared" si="1497"/>
        <v>0</v>
      </c>
      <c r="L9556">
        <f t="shared" si="1494"/>
        <v>0</v>
      </c>
      <c r="M9556" s="66" t="str">
        <f t="shared" si="1490"/>
        <v xml:space="preserve"> </v>
      </c>
    </row>
    <row r="9557" spans="1:13" x14ac:dyDescent="0.25">
      <c r="A9557" s="25">
        <f t="shared" si="1498"/>
        <v>9557</v>
      </c>
      <c r="B9557" s="35">
        <f>+INDEX(Исходные_данные!A:Z,A9557+$X$32-1,$X$30)</f>
        <v>0</v>
      </c>
      <c r="C9557" s="25">
        <f>+IFERROR(_xlfn.NUMBERVALUE(INDEX(Исходные_данные!A:Z,A9557+$X$32-1,$X$31),"."),0)</f>
        <v>0</v>
      </c>
      <c r="D9557" s="51"/>
      <c r="E9557" s="3">
        <f t="shared" si="1495"/>
        <v>1289.4580000000001</v>
      </c>
      <c r="F9557" s="3">
        <f t="shared" si="1496"/>
        <v>1289.4574600000001</v>
      </c>
      <c r="G9557" s="8">
        <f t="shared" si="1499"/>
        <v>0</v>
      </c>
      <c r="H9557" s="7">
        <f t="shared" si="1491"/>
        <v>0</v>
      </c>
      <c r="I9557" s="7">
        <f t="shared" si="1492"/>
        <v>0</v>
      </c>
      <c r="J9557">
        <f t="shared" si="1493"/>
        <v>0</v>
      </c>
      <c r="K9557">
        <f t="shared" si="1497"/>
        <v>0</v>
      </c>
      <c r="L9557">
        <f t="shared" si="1494"/>
        <v>0</v>
      </c>
      <c r="M9557" s="66" t="str">
        <f t="shared" si="1490"/>
        <v xml:space="preserve"> </v>
      </c>
    </row>
    <row r="9558" spans="1:13" x14ac:dyDescent="0.25">
      <c r="A9558" s="25">
        <f t="shared" si="1498"/>
        <v>9558</v>
      </c>
      <c r="B9558" s="35">
        <f>+INDEX(Исходные_данные!A:Z,A9558+$X$32-1,$X$30)</f>
        <v>0</v>
      </c>
      <c r="C9558" s="25">
        <f>+IFERROR(_xlfn.NUMBERVALUE(INDEX(Исходные_данные!A:Z,A9558+$X$32-1,$X$31),"."),0)</f>
        <v>0</v>
      </c>
      <c r="D9558" s="51"/>
      <c r="E9558" s="3">
        <f t="shared" si="1495"/>
        <v>1289.4580000000001</v>
      </c>
      <c r="F9558" s="3">
        <f t="shared" si="1496"/>
        <v>1289.4574600000001</v>
      </c>
      <c r="G9558" s="8">
        <f t="shared" si="1499"/>
        <v>0</v>
      </c>
      <c r="H9558" s="7">
        <f t="shared" si="1491"/>
        <v>0</v>
      </c>
      <c r="I9558" s="7">
        <f t="shared" si="1492"/>
        <v>0</v>
      </c>
      <c r="J9558">
        <f t="shared" si="1493"/>
        <v>0</v>
      </c>
      <c r="K9558">
        <f t="shared" si="1497"/>
        <v>0</v>
      </c>
      <c r="L9558">
        <f t="shared" si="1494"/>
        <v>0</v>
      </c>
      <c r="M9558" s="66" t="str">
        <f t="shared" si="1490"/>
        <v xml:space="preserve"> </v>
      </c>
    </row>
    <row r="9559" spans="1:13" x14ac:dyDescent="0.25">
      <c r="A9559" s="25">
        <f t="shared" si="1498"/>
        <v>9559</v>
      </c>
      <c r="B9559" s="35">
        <f>+INDEX(Исходные_данные!A:Z,A9559+$X$32-1,$X$30)</f>
        <v>0</v>
      </c>
      <c r="C9559" s="25">
        <f>+IFERROR(_xlfn.NUMBERVALUE(INDEX(Исходные_данные!A:Z,A9559+$X$32-1,$X$31),"."),0)</f>
        <v>0</v>
      </c>
      <c r="D9559" s="51"/>
      <c r="E9559" s="3">
        <f t="shared" si="1495"/>
        <v>1289.4580000000001</v>
      </c>
      <c r="F9559" s="3">
        <f t="shared" si="1496"/>
        <v>1289.4574600000001</v>
      </c>
      <c r="G9559" s="8">
        <f t="shared" si="1499"/>
        <v>0</v>
      </c>
      <c r="H9559" s="7">
        <f t="shared" si="1491"/>
        <v>0</v>
      </c>
      <c r="I9559" s="7">
        <f t="shared" si="1492"/>
        <v>0</v>
      </c>
      <c r="J9559">
        <f t="shared" si="1493"/>
        <v>0</v>
      </c>
      <c r="K9559">
        <f t="shared" si="1497"/>
        <v>0</v>
      </c>
      <c r="L9559">
        <f t="shared" si="1494"/>
        <v>0</v>
      </c>
      <c r="M9559" s="66" t="str">
        <f t="shared" si="1490"/>
        <v xml:space="preserve"> </v>
      </c>
    </row>
    <row r="9560" spans="1:13" x14ac:dyDescent="0.25">
      <c r="A9560" s="25">
        <f t="shared" si="1498"/>
        <v>9560</v>
      </c>
      <c r="B9560" s="35">
        <f>+INDEX(Исходные_данные!A:Z,A9560+$X$32-1,$X$30)</f>
        <v>0</v>
      </c>
      <c r="C9560" s="25">
        <f>+IFERROR(_xlfn.NUMBERVALUE(INDEX(Исходные_данные!A:Z,A9560+$X$32-1,$X$31),"."),0)</f>
        <v>0</v>
      </c>
      <c r="D9560" s="51"/>
      <c r="E9560" s="3">
        <f t="shared" si="1495"/>
        <v>1289.4580000000001</v>
      </c>
      <c r="F9560" s="3">
        <f t="shared" si="1496"/>
        <v>1289.4574600000001</v>
      </c>
      <c r="G9560" s="8">
        <f t="shared" si="1499"/>
        <v>0</v>
      </c>
      <c r="H9560" s="7">
        <f t="shared" si="1491"/>
        <v>0</v>
      </c>
      <c r="I9560" s="7">
        <f t="shared" si="1492"/>
        <v>0</v>
      </c>
      <c r="J9560">
        <f t="shared" si="1493"/>
        <v>0</v>
      </c>
      <c r="K9560">
        <f t="shared" si="1497"/>
        <v>0</v>
      </c>
      <c r="L9560">
        <f t="shared" si="1494"/>
        <v>0</v>
      </c>
      <c r="M9560" s="66" t="str">
        <f t="shared" si="1490"/>
        <v xml:space="preserve"> </v>
      </c>
    </row>
    <row r="9561" spans="1:13" x14ac:dyDescent="0.25">
      <c r="A9561" s="25">
        <f t="shared" si="1498"/>
        <v>9561</v>
      </c>
      <c r="B9561" s="35">
        <f>+INDEX(Исходные_данные!A:Z,A9561+$X$32-1,$X$30)</f>
        <v>0</v>
      </c>
      <c r="C9561" s="25">
        <f>+IFERROR(_xlfn.NUMBERVALUE(INDEX(Исходные_данные!A:Z,A9561+$X$32-1,$X$31),"."),0)</f>
        <v>0</v>
      </c>
      <c r="D9561" s="51"/>
      <c r="E9561" s="3">
        <f t="shared" si="1495"/>
        <v>1289.4580000000001</v>
      </c>
      <c r="F9561" s="3">
        <f t="shared" si="1496"/>
        <v>1289.4574600000001</v>
      </c>
      <c r="G9561" s="8">
        <f t="shared" si="1499"/>
        <v>0</v>
      </c>
      <c r="H9561" s="7">
        <f t="shared" si="1491"/>
        <v>0</v>
      </c>
      <c r="I9561" s="7">
        <f t="shared" si="1492"/>
        <v>0</v>
      </c>
      <c r="J9561">
        <f t="shared" si="1493"/>
        <v>0</v>
      </c>
      <c r="K9561">
        <f t="shared" si="1497"/>
        <v>0</v>
      </c>
      <c r="L9561">
        <f t="shared" si="1494"/>
        <v>0</v>
      </c>
      <c r="M9561" s="66" t="str">
        <f t="shared" si="1490"/>
        <v xml:space="preserve"> </v>
      </c>
    </row>
    <row r="9562" spans="1:13" x14ac:dyDescent="0.25">
      <c r="A9562" s="25">
        <f t="shared" si="1498"/>
        <v>9562</v>
      </c>
      <c r="B9562" s="35">
        <f>+INDEX(Исходные_данные!A:Z,A9562+$X$32-1,$X$30)</f>
        <v>0</v>
      </c>
      <c r="C9562" s="25">
        <f>+IFERROR(_xlfn.NUMBERVALUE(INDEX(Исходные_данные!A:Z,A9562+$X$32-1,$X$31),"."),0)</f>
        <v>0</v>
      </c>
      <c r="D9562" s="51"/>
      <c r="E9562" s="3">
        <f t="shared" si="1495"/>
        <v>1289.4580000000001</v>
      </c>
      <c r="F9562" s="3">
        <f t="shared" si="1496"/>
        <v>1289.4574600000001</v>
      </c>
      <c r="G9562" s="8">
        <f t="shared" si="1499"/>
        <v>0</v>
      </c>
      <c r="H9562" s="7">
        <f t="shared" si="1491"/>
        <v>0</v>
      </c>
      <c r="I9562" s="7">
        <f t="shared" si="1492"/>
        <v>0</v>
      </c>
      <c r="J9562">
        <f t="shared" si="1493"/>
        <v>0</v>
      </c>
      <c r="K9562">
        <f t="shared" si="1497"/>
        <v>0</v>
      </c>
      <c r="L9562">
        <f t="shared" si="1494"/>
        <v>0</v>
      </c>
      <c r="M9562" s="66" t="str">
        <f t="shared" si="1490"/>
        <v xml:space="preserve"> </v>
      </c>
    </row>
    <row r="9563" spans="1:13" x14ac:dyDescent="0.25">
      <c r="A9563" s="25">
        <f t="shared" si="1498"/>
        <v>9563</v>
      </c>
      <c r="B9563" s="35">
        <f>+INDEX(Исходные_данные!A:Z,A9563+$X$32-1,$X$30)</f>
        <v>0</v>
      </c>
      <c r="C9563" s="25">
        <f>+IFERROR(_xlfn.NUMBERVALUE(INDEX(Исходные_данные!A:Z,A9563+$X$32-1,$X$31),"."),0)</f>
        <v>0</v>
      </c>
      <c r="D9563" s="51"/>
      <c r="E9563" s="3">
        <f t="shared" si="1495"/>
        <v>1289.4580000000001</v>
      </c>
      <c r="F9563" s="3">
        <f t="shared" si="1496"/>
        <v>1289.4574600000001</v>
      </c>
      <c r="G9563" s="8">
        <f t="shared" si="1499"/>
        <v>0</v>
      </c>
      <c r="H9563" s="7">
        <f t="shared" si="1491"/>
        <v>0</v>
      </c>
      <c r="I9563" s="7">
        <f t="shared" si="1492"/>
        <v>0</v>
      </c>
      <c r="J9563">
        <f t="shared" si="1493"/>
        <v>0</v>
      </c>
      <c r="K9563">
        <f t="shared" si="1497"/>
        <v>0</v>
      </c>
      <c r="L9563">
        <f t="shared" si="1494"/>
        <v>0</v>
      </c>
      <c r="M9563" s="66" t="str">
        <f t="shared" si="1490"/>
        <v xml:space="preserve"> </v>
      </c>
    </row>
    <row r="9564" spans="1:13" x14ac:dyDescent="0.25">
      <c r="A9564" s="25">
        <f t="shared" si="1498"/>
        <v>9564</v>
      </c>
      <c r="B9564" s="35">
        <f>+INDEX(Исходные_данные!A:Z,A9564+$X$32-1,$X$30)</f>
        <v>0</v>
      </c>
      <c r="C9564" s="25">
        <f>+IFERROR(_xlfn.NUMBERVALUE(INDEX(Исходные_данные!A:Z,A9564+$X$32-1,$X$31),"."),0)</f>
        <v>0</v>
      </c>
      <c r="D9564" s="51"/>
      <c r="E9564" s="3">
        <f t="shared" si="1495"/>
        <v>1289.4580000000001</v>
      </c>
      <c r="F9564" s="3">
        <f t="shared" si="1496"/>
        <v>1289.4574600000001</v>
      </c>
      <c r="G9564" s="8">
        <f t="shared" si="1499"/>
        <v>0</v>
      </c>
      <c r="H9564" s="7">
        <f t="shared" si="1491"/>
        <v>0</v>
      </c>
      <c r="I9564" s="7">
        <f t="shared" si="1492"/>
        <v>0</v>
      </c>
      <c r="J9564">
        <f t="shared" si="1493"/>
        <v>0</v>
      </c>
      <c r="K9564">
        <f t="shared" si="1497"/>
        <v>0</v>
      </c>
      <c r="L9564">
        <f t="shared" si="1494"/>
        <v>0</v>
      </c>
      <c r="M9564" s="66" t="str">
        <f t="shared" ref="M9564:M9627" si="1500">IF(AC9579=1,"",+CONCATENATE(IF($AC$43=1,CONCATENATE(D9564," "),""),IF($AC$44=1,CONCATENATE(E9564," (",TEXT(G9564,"0,0"),"%)"),"")))</f>
        <v xml:space="preserve"> </v>
      </c>
    </row>
    <row r="9565" spans="1:13" x14ac:dyDescent="0.25">
      <c r="A9565" s="25">
        <f t="shared" si="1498"/>
        <v>9565</v>
      </c>
      <c r="B9565" s="35">
        <f>+INDEX(Исходные_данные!A:Z,A9565+$X$32-1,$X$30)</f>
        <v>0</v>
      </c>
      <c r="C9565" s="25">
        <f>+IFERROR(_xlfn.NUMBERVALUE(INDEX(Исходные_данные!A:Z,A9565+$X$32-1,$X$31),"."),0)</f>
        <v>0</v>
      </c>
      <c r="D9565" s="51"/>
      <c r="E9565" s="3">
        <f t="shared" si="1495"/>
        <v>1289.4580000000001</v>
      </c>
      <c r="F9565" s="3">
        <f t="shared" si="1496"/>
        <v>1289.4574600000001</v>
      </c>
      <c r="G9565" s="8">
        <f t="shared" si="1499"/>
        <v>0</v>
      </c>
      <c r="H9565" s="7">
        <f t="shared" si="1491"/>
        <v>0</v>
      </c>
      <c r="I9565" s="7">
        <f t="shared" si="1492"/>
        <v>0</v>
      </c>
      <c r="J9565">
        <f t="shared" si="1493"/>
        <v>0</v>
      </c>
      <c r="K9565">
        <f t="shared" si="1497"/>
        <v>0</v>
      </c>
      <c r="L9565">
        <f t="shared" si="1494"/>
        <v>0</v>
      </c>
      <c r="M9565" s="66" t="str">
        <f t="shared" si="1500"/>
        <v xml:space="preserve"> </v>
      </c>
    </row>
    <row r="9566" spans="1:13" x14ac:dyDescent="0.25">
      <c r="A9566" s="25">
        <f t="shared" si="1498"/>
        <v>9566</v>
      </c>
      <c r="B9566" s="35">
        <f>+INDEX(Исходные_данные!A:Z,A9566+$X$32-1,$X$30)</f>
        <v>0</v>
      </c>
      <c r="C9566" s="25">
        <f>+IFERROR(_xlfn.NUMBERVALUE(INDEX(Исходные_данные!A:Z,A9566+$X$32-1,$X$31),"."),0)</f>
        <v>0</v>
      </c>
      <c r="D9566" s="51"/>
      <c r="E9566" s="3">
        <f t="shared" si="1495"/>
        <v>1289.4580000000001</v>
      </c>
      <c r="F9566" s="3">
        <f t="shared" si="1496"/>
        <v>1289.4574600000001</v>
      </c>
      <c r="G9566" s="8">
        <f t="shared" si="1499"/>
        <v>0</v>
      </c>
      <c r="H9566" s="7">
        <f t="shared" si="1491"/>
        <v>0</v>
      </c>
      <c r="I9566" s="7">
        <f t="shared" si="1492"/>
        <v>0</v>
      </c>
      <c r="J9566">
        <f t="shared" si="1493"/>
        <v>0</v>
      </c>
      <c r="K9566">
        <f t="shared" si="1497"/>
        <v>0</v>
      </c>
      <c r="L9566">
        <f t="shared" si="1494"/>
        <v>0</v>
      </c>
      <c r="M9566" s="66" t="str">
        <f t="shared" si="1500"/>
        <v xml:space="preserve"> </v>
      </c>
    </row>
    <row r="9567" spans="1:13" x14ac:dyDescent="0.25">
      <c r="A9567" s="25">
        <f t="shared" si="1498"/>
        <v>9567</v>
      </c>
      <c r="B9567" s="35">
        <f>+INDEX(Исходные_данные!A:Z,A9567+$X$32-1,$X$30)</f>
        <v>0</v>
      </c>
      <c r="C9567" s="25">
        <f>+IFERROR(_xlfn.NUMBERVALUE(INDEX(Исходные_данные!A:Z,A9567+$X$32-1,$X$31),"."),0)</f>
        <v>0</v>
      </c>
      <c r="D9567" s="51"/>
      <c r="E9567" s="3">
        <f t="shared" si="1495"/>
        <v>1289.4580000000001</v>
      </c>
      <c r="F9567" s="3">
        <f t="shared" si="1496"/>
        <v>1289.4574600000001</v>
      </c>
      <c r="G9567" s="8">
        <f t="shared" si="1499"/>
        <v>0</v>
      </c>
      <c r="H9567" s="7">
        <f t="shared" si="1491"/>
        <v>0</v>
      </c>
      <c r="I9567" s="7">
        <f t="shared" si="1492"/>
        <v>0</v>
      </c>
      <c r="J9567">
        <f t="shared" si="1493"/>
        <v>0</v>
      </c>
      <c r="K9567">
        <f t="shared" si="1497"/>
        <v>0</v>
      </c>
      <c r="L9567">
        <f t="shared" si="1494"/>
        <v>0</v>
      </c>
      <c r="M9567" s="66" t="str">
        <f t="shared" si="1500"/>
        <v xml:space="preserve"> </v>
      </c>
    </row>
    <row r="9568" spans="1:13" x14ac:dyDescent="0.25">
      <c r="A9568" s="25">
        <f t="shared" si="1498"/>
        <v>9568</v>
      </c>
      <c r="B9568" s="35">
        <f>+INDEX(Исходные_данные!A:Z,A9568+$X$32-1,$X$30)</f>
        <v>0</v>
      </c>
      <c r="C9568" s="25">
        <f>+IFERROR(_xlfn.NUMBERVALUE(INDEX(Исходные_данные!A:Z,A9568+$X$32-1,$X$31),"."),0)</f>
        <v>0</v>
      </c>
      <c r="D9568" s="51"/>
      <c r="E9568" s="3">
        <f t="shared" si="1495"/>
        <v>1289.4580000000001</v>
      </c>
      <c r="F9568" s="3">
        <f t="shared" si="1496"/>
        <v>1289.4574600000001</v>
      </c>
      <c r="G9568" s="8">
        <f t="shared" si="1499"/>
        <v>0</v>
      </c>
      <c r="H9568" s="7">
        <f t="shared" si="1491"/>
        <v>0</v>
      </c>
      <c r="I9568" s="7">
        <f t="shared" si="1492"/>
        <v>0</v>
      </c>
      <c r="J9568">
        <f t="shared" si="1493"/>
        <v>0</v>
      </c>
      <c r="K9568">
        <f t="shared" si="1497"/>
        <v>0</v>
      </c>
      <c r="L9568">
        <f t="shared" si="1494"/>
        <v>0</v>
      </c>
      <c r="M9568" s="66" t="str">
        <f t="shared" si="1500"/>
        <v xml:space="preserve"> </v>
      </c>
    </row>
    <row r="9569" spans="1:13" x14ac:dyDescent="0.25">
      <c r="A9569" s="25">
        <f t="shared" si="1498"/>
        <v>9569</v>
      </c>
      <c r="B9569" s="35">
        <f>+INDEX(Исходные_данные!A:Z,A9569+$X$32-1,$X$30)</f>
        <v>0</v>
      </c>
      <c r="C9569" s="25">
        <f>+IFERROR(_xlfn.NUMBERVALUE(INDEX(Исходные_данные!A:Z,A9569+$X$32-1,$X$31),"."),0)</f>
        <v>0</v>
      </c>
      <c r="D9569" s="51"/>
      <c r="E9569" s="3">
        <f t="shared" si="1495"/>
        <v>1289.4580000000001</v>
      </c>
      <c r="F9569" s="3">
        <f t="shared" si="1496"/>
        <v>1289.4574600000001</v>
      </c>
      <c r="G9569" s="8">
        <f t="shared" si="1499"/>
        <v>0</v>
      </c>
      <c r="H9569" s="7">
        <f t="shared" si="1491"/>
        <v>0</v>
      </c>
      <c r="I9569" s="7">
        <f t="shared" si="1492"/>
        <v>0</v>
      </c>
      <c r="J9569">
        <f t="shared" si="1493"/>
        <v>0</v>
      </c>
      <c r="K9569">
        <f t="shared" si="1497"/>
        <v>0</v>
      </c>
      <c r="L9569">
        <f t="shared" si="1494"/>
        <v>0</v>
      </c>
      <c r="M9569" s="66" t="str">
        <f t="shared" si="1500"/>
        <v xml:space="preserve"> </v>
      </c>
    </row>
    <row r="9570" spans="1:13" x14ac:dyDescent="0.25">
      <c r="A9570" s="25">
        <f t="shared" si="1498"/>
        <v>9570</v>
      </c>
      <c r="B9570" s="35">
        <f>+INDEX(Исходные_данные!A:Z,A9570+$X$32-1,$X$30)</f>
        <v>0</v>
      </c>
      <c r="C9570" s="25">
        <f>+IFERROR(_xlfn.NUMBERVALUE(INDEX(Исходные_данные!A:Z,A9570+$X$32-1,$X$31),"."),0)</f>
        <v>0</v>
      </c>
      <c r="D9570" s="51"/>
      <c r="E9570" s="3">
        <f t="shared" si="1495"/>
        <v>1289.4580000000001</v>
      </c>
      <c r="F9570" s="3">
        <f t="shared" si="1496"/>
        <v>1289.4574600000001</v>
      </c>
      <c r="G9570" s="8">
        <f t="shared" si="1499"/>
        <v>0</v>
      </c>
      <c r="H9570" s="7">
        <f t="shared" si="1491"/>
        <v>0</v>
      </c>
      <c r="I9570" s="7">
        <f t="shared" si="1492"/>
        <v>0</v>
      </c>
      <c r="J9570">
        <f t="shared" si="1493"/>
        <v>0</v>
      </c>
      <c r="K9570">
        <f t="shared" si="1497"/>
        <v>0</v>
      </c>
      <c r="L9570">
        <f t="shared" si="1494"/>
        <v>0</v>
      </c>
      <c r="M9570" s="66" t="str">
        <f t="shared" si="1500"/>
        <v xml:space="preserve"> </v>
      </c>
    </row>
    <row r="9571" spans="1:13" x14ac:dyDescent="0.25">
      <c r="A9571" s="25">
        <f t="shared" si="1498"/>
        <v>9571</v>
      </c>
      <c r="B9571" s="35">
        <f>+INDEX(Исходные_данные!A:Z,A9571+$X$32-1,$X$30)</f>
        <v>0</v>
      </c>
      <c r="C9571" s="25">
        <f>+IFERROR(_xlfn.NUMBERVALUE(INDEX(Исходные_данные!A:Z,A9571+$X$32-1,$X$31),"."),0)</f>
        <v>0</v>
      </c>
      <c r="D9571" s="51"/>
      <c r="E9571" s="3">
        <f t="shared" si="1495"/>
        <v>1289.4580000000001</v>
      </c>
      <c r="F9571" s="3">
        <f t="shared" si="1496"/>
        <v>1289.4574600000001</v>
      </c>
      <c r="G9571" s="8">
        <f t="shared" si="1499"/>
        <v>0</v>
      </c>
      <c r="H9571" s="7">
        <f t="shared" si="1491"/>
        <v>0</v>
      </c>
      <c r="I9571" s="7">
        <f t="shared" si="1492"/>
        <v>0</v>
      </c>
      <c r="J9571">
        <f t="shared" si="1493"/>
        <v>0</v>
      </c>
      <c r="K9571">
        <f t="shared" si="1497"/>
        <v>0</v>
      </c>
      <c r="L9571">
        <f t="shared" si="1494"/>
        <v>0</v>
      </c>
      <c r="M9571" s="66" t="str">
        <f t="shared" si="1500"/>
        <v xml:space="preserve"> </v>
      </c>
    </row>
    <row r="9572" spans="1:13" x14ac:dyDescent="0.25">
      <c r="A9572" s="25">
        <f t="shared" si="1498"/>
        <v>9572</v>
      </c>
      <c r="B9572" s="35">
        <f>+INDEX(Исходные_данные!A:Z,A9572+$X$32-1,$X$30)</f>
        <v>0</v>
      </c>
      <c r="C9572" s="25">
        <f>+IFERROR(_xlfn.NUMBERVALUE(INDEX(Исходные_данные!A:Z,A9572+$X$32-1,$X$31),"."),0)</f>
        <v>0</v>
      </c>
      <c r="D9572" s="51"/>
      <c r="E9572" s="3">
        <f t="shared" si="1495"/>
        <v>1289.4580000000001</v>
      </c>
      <c r="F9572" s="3">
        <f t="shared" si="1496"/>
        <v>1289.4574600000001</v>
      </c>
      <c r="G9572" s="8">
        <f t="shared" si="1499"/>
        <v>0</v>
      </c>
      <c r="H9572" s="7">
        <f t="shared" si="1491"/>
        <v>0</v>
      </c>
      <c r="I9572" s="7">
        <f t="shared" si="1492"/>
        <v>0</v>
      </c>
      <c r="J9572">
        <f t="shared" si="1493"/>
        <v>0</v>
      </c>
      <c r="K9572">
        <f t="shared" si="1497"/>
        <v>0</v>
      </c>
      <c r="L9572">
        <f t="shared" si="1494"/>
        <v>0</v>
      </c>
      <c r="M9572" s="66" t="str">
        <f t="shared" si="1500"/>
        <v xml:space="preserve"> </v>
      </c>
    </row>
    <row r="9573" spans="1:13" x14ac:dyDescent="0.25">
      <c r="A9573" s="25">
        <f t="shared" si="1498"/>
        <v>9573</v>
      </c>
      <c r="B9573" s="35">
        <f>+INDEX(Исходные_данные!A:Z,A9573+$X$32-1,$X$30)</f>
        <v>0</v>
      </c>
      <c r="C9573" s="25">
        <f>+IFERROR(_xlfn.NUMBERVALUE(INDEX(Исходные_данные!A:Z,A9573+$X$32-1,$X$31),"."),0)</f>
        <v>0</v>
      </c>
      <c r="D9573" s="51"/>
      <c r="E9573" s="3">
        <f t="shared" si="1495"/>
        <v>1289.4580000000001</v>
      </c>
      <c r="F9573" s="3">
        <f t="shared" si="1496"/>
        <v>1289.4574600000001</v>
      </c>
      <c r="G9573" s="8">
        <f t="shared" si="1499"/>
        <v>0</v>
      </c>
      <c r="H9573" s="7">
        <f t="shared" si="1491"/>
        <v>0</v>
      </c>
      <c r="I9573" s="7">
        <f t="shared" si="1492"/>
        <v>0</v>
      </c>
      <c r="J9573">
        <f t="shared" si="1493"/>
        <v>0</v>
      </c>
      <c r="K9573">
        <f t="shared" si="1497"/>
        <v>0</v>
      </c>
      <c r="L9573">
        <f t="shared" si="1494"/>
        <v>0</v>
      </c>
      <c r="M9573" s="66" t="str">
        <f t="shared" si="1500"/>
        <v xml:space="preserve"> </v>
      </c>
    </row>
    <row r="9574" spans="1:13" x14ac:dyDescent="0.25">
      <c r="A9574" s="25">
        <f t="shared" si="1498"/>
        <v>9574</v>
      </c>
      <c r="B9574" s="35">
        <f>+INDEX(Исходные_данные!A:Z,A9574+$X$32-1,$X$30)</f>
        <v>0</v>
      </c>
      <c r="C9574" s="25">
        <f>+IFERROR(_xlfn.NUMBERVALUE(INDEX(Исходные_данные!A:Z,A9574+$X$32-1,$X$31),"."),0)</f>
        <v>0</v>
      </c>
      <c r="D9574" s="51"/>
      <c r="E9574" s="3">
        <f t="shared" si="1495"/>
        <v>1289.4580000000001</v>
      </c>
      <c r="F9574" s="3">
        <f t="shared" si="1496"/>
        <v>1289.4574600000001</v>
      </c>
      <c r="G9574" s="8">
        <f t="shared" si="1499"/>
        <v>0</v>
      </c>
      <c r="H9574" s="7">
        <f t="shared" si="1491"/>
        <v>0</v>
      </c>
      <c r="I9574" s="7">
        <f t="shared" si="1492"/>
        <v>0</v>
      </c>
      <c r="J9574">
        <f t="shared" si="1493"/>
        <v>0</v>
      </c>
      <c r="K9574">
        <f t="shared" si="1497"/>
        <v>0</v>
      </c>
      <c r="L9574">
        <f t="shared" si="1494"/>
        <v>0</v>
      </c>
      <c r="M9574" s="66" t="str">
        <f t="shared" si="1500"/>
        <v xml:space="preserve"> </v>
      </c>
    </row>
    <row r="9575" spans="1:13" x14ac:dyDescent="0.25">
      <c r="A9575" s="25">
        <f t="shared" si="1498"/>
        <v>9575</v>
      </c>
      <c r="B9575" s="35">
        <f>+INDEX(Исходные_данные!A:Z,A9575+$X$32-1,$X$30)</f>
        <v>0</v>
      </c>
      <c r="C9575" s="25">
        <f>+IFERROR(_xlfn.NUMBERVALUE(INDEX(Исходные_данные!A:Z,A9575+$X$32-1,$X$31),"."),0)</f>
        <v>0</v>
      </c>
      <c r="D9575" s="51"/>
      <c r="E9575" s="3">
        <f t="shared" si="1495"/>
        <v>1289.4580000000001</v>
      </c>
      <c r="F9575" s="3">
        <f t="shared" si="1496"/>
        <v>1289.4574600000001</v>
      </c>
      <c r="G9575" s="8">
        <f t="shared" si="1499"/>
        <v>0</v>
      </c>
      <c r="H9575" s="7">
        <f t="shared" si="1491"/>
        <v>0</v>
      </c>
      <c r="I9575" s="7">
        <f t="shared" si="1492"/>
        <v>0</v>
      </c>
      <c r="J9575">
        <f t="shared" si="1493"/>
        <v>0</v>
      </c>
      <c r="K9575">
        <f t="shared" si="1497"/>
        <v>0</v>
      </c>
      <c r="L9575">
        <f t="shared" si="1494"/>
        <v>0</v>
      </c>
      <c r="M9575" s="66" t="str">
        <f t="shared" si="1500"/>
        <v xml:space="preserve"> </v>
      </c>
    </row>
    <row r="9576" spans="1:13" x14ac:dyDescent="0.25">
      <c r="A9576" s="25">
        <f t="shared" si="1498"/>
        <v>9576</v>
      </c>
      <c r="B9576" s="35">
        <f>+INDEX(Исходные_данные!A:Z,A9576+$X$32-1,$X$30)</f>
        <v>0</v>
      </c>
      <c r="C9576" s="25">
        <f>+IFERROR(_xlfn.NUMBERVALUE(INDEX(Исходные_данные!A:Z,A9576+$X$32-1,$X$31),"."),0)</f>
        <v>0</v>
      </c>
      <c r="D9576" s="51"/>
      <c r="E9576" s="3">
        <f t="shared" si="1495"/>
        <v>1289.4580000000001</v>
      </c>
      <c r="F9576" s="3">
        <f t="shared" si="1496"/>
        <v>1289.4574600000001</v>
      </c>
      <c r="G9576" s="8">
        <f t="shared" si="1499"/>
        <v>0</v>
      </c>
      <c r="H9576" s="7">
        <f t="shared" si="1491"/>
        <v>0</v>
      </c>
      <c r="I9576" s="7">
        <f t="shared" si="1492"/>
        <v>0</v>
      </c>
      <c r="J9576">
        <f t="shared" si="1493"/>
        <v>0</v>
      </c>
      <c r="K9576">
        <f t="shared" si="1497"/>
        <v>0</v>
      </c>
      <c r="L9576">
        <f t="shared" si="1494"/>
        <v>0</v>
      </c>
      <c r="M9576" s="66" t="str">
        <f t="shared" si="1500"/>
        <v xml:space="preserve"> </v>
      </c>
    </row>
    <row r="9577" spans="1:13" x14ac:dyDescent="0.25">
      <c r="A9577" s="25">
        <f t="shared" si="1498"/>
        <v>9577</v>
      </c>
      <c r="B9577" s="35">
        <f>+INDEX(Исходные_данные!A:Z,A9577+$X$32-1,$X$30)</f>
        <v>0</v>
      </c>
      <c r="C9577" s="25">
        <f>+IFERROR(_xlfn.NUMBERVALUE(INDEX(Исходные_данные!A:Z,A9577+$X$32-1,$X$31),"."),0)</f>
        <v>0</v>
      </c>
      <c r="D9577" s="51"/>
      <c r="E9577" s="3">
        <f t="shared" si="1495"/>
        <v>1289.4580000000001</v>
      </c>
      <c r="F9577" s="3">
        <f t="shared" si="1496"/>
        <v>1289.4574600000001</v>
      </c>
      <c r="G9577" s="8">
        <f t="shared" si="1499"/>
        <v>0</v>
      </c>
      <c r="H9577" s="7">
        <f t="shared" si="1491"/>
        <v>0</v>
      </c>
      <c r="I9577" s="7">
        <f t="shared" si="1492"/>
        <v>0</v>
      </c>
      <c r="J9577">
        <f t="shared" si="1493"/>
        <v>0</v>
      </c>
      <c r="K9577">
        <f t="shared" si="1497"/>
        <v>0</v>
      </c>
      <c r="L9577">
        <f t="shared" si="1494"/>
        <v>0</v>
      </c>
      <c r="M9577" s="66" t="str">
        <f t="shared" si="1500"/>
        <v xml:space="preserve"> </v>
      </c>
    </row>
    <row r="9578" spans="1:13" x14ac:dyDescent="0.25">
      <c r="A9578" s="25">
        <f t="shared" si="1498"/>
        <v>9578</v>
      </c>
      <c r="B9578" s="35">
        <f>+INDEX(Исходные_данные!A:Z,A9578+$X$32-1,$X$30)</f>
        <v>0</v>
      </c>
      <c r="C9578" s="25">
        <f>+IFERROR(_xlfn.NUMBERVALUE(INDEX(Исходные_данные!A:Z,A9578+$X$32-1,$X$31),"."),0)</f>
        <v>0</v>
      </c>
      <c r="D9578" s="51"/>
      <c r="E9578" s="3">
        <f t="shared" si="1495"/>
        <v>1289.4580000000001</v>
      </c>
      <c r="F9578" s="3">
        <f t="shared" si="1496"/>
        <v>1289.4574600000001</v>
      </c>
      <c r="G9578" s="8">
        <f t="shared" si="1499"/>
        <v>0</v>
      </c>
      <c r="H9578" s="7">
        <f t="shared" si="1491"/>
        <v>0</v>
      </c>
      <c r="I9578" s="7">
        <f t="shared" si="1492"/>
        <v>0</v>
      </c>
      <c r="J9578">
        <f t="shared" si="1493"/>
        <v>0</v>
      </c>
      <c r="K9578">
        <f t="shared" si="1497"/>
        <v>0</v>
      </c>
      <c r="L9578">
        <f t="shared" si="1494"/>
        <v>0</v>
      </c>
      <c r="M9578" s="66" t="str">
        <f t="shared" si="1500"/>
        <v xml:space="preserve"> </v>
      </c>
    </row>
    <row r="9579" spans="1:13" x14ac:dyDescent="0.25">
      <c r="A9579" s="25">
        <f t="shared" si="1498"/>
        <v>9579</v>
      </c>
      <c r="B9579" s="35">
        <f>+INDEX(Исходные_данные!A:Z,A9579+$X$32-1,$X$30)</f>
        <v>0</v>
      </c>
      <c r="C9579" s="25">
        <f>+IFERROR(_xlfn.NUMBERVALUE(INDEX(Исходные_данные!A:Z,A9579+$X$32-1,$X$31),"."),0)</f>
        <v>0</v>
      </c>
      <c r="D9579" s="51"/>
      <c r="E9579" s="3">
        <f t="shared" si="1495"/>
        <v>1289.4580000000001</v>
      </c>
      <c r="F9579" s="3">
        <f t="shared" si="1496"/>
        <v>1289.4574600000001</v>
      </c>
      <c r="G9579" s="8">
        <f t="shared" si="1499"/>
        <v>0</v>
      </c>
      <c r="H9579" s="7">
        <f t="shared" si="1491"/>
        <v>0</v>
      </c>
      <c r="I9579" s="7">
        <f t="shared" si="1492"/>
        <v>0</v>
      </c>
      <c r="J9579">
        <f t="shared" si="1493"/>
        <v>0</v>
      </c>
      <c r="K9579">
        <f t="shared" si="1497"/>
        <v>0</v>
      </c>
      <c r="L9579">
        <f t="shared" si="1494"/>
        <v>0</v>
      </c>
      <c r="M9579" s="66" t="str">
        <f t="shared" si="1500"/>
        <v xml:space="preserve"> </v>
      </c>
    </row>
    <row r="9580" spans="1:13" x14ac:dyDescent="0.25">
      <c r="A9580" s="25">
        <f t="shared" si="1498"/>
        <v>9580</v>
      </c>
      <c r="B9580" s="35">
        <f>+INDEX(Исходные_данные!A:Z,A9580+$X$32-1,$X$30)</f>
        <v>0</v>
      </c>
      <c r="C9580" s="25">
        <f>+IFERROR(_xlfn.NUMBERVALUE(INDEX(Исходные_данные!A:Z,A9580+$X$32-1,$X$31),"."),0)</f>
        <v>0</v>
      </c>
      <c r="D9580" s="51"/>
      <c r="E9580" s="3">
        <f t="shared" si="1495"/>
        <v>1289.4580000000001</v>
      </c>
      <c r="F9580" s="3">
        <f t="shared" si="1496"/>
        <v>1289.4574600000001</v>
      </c>
      <c r="G9580" s="8">
        <f t="shared" si="1499"/>
        <v>0</v>
      </c>
      <c r="H9580" s="7">
        <f t="shared" si="1491"/>
        <v>0</v>
      </c>
      <c r="I9580" s="7">
        <f t="shared" si="1492"/>
        <v>0</v>
      </c>
      <c r="J9580">
        <f t="shared" si="1493"/>
        <v>0</v>
      </c>
      <c r="K9580">
        <f t="shared" si="1497"/>
        <v>0</v>
      </c>
      <c r="L9580">
        <f t="shared" si="1494"/>
        <v>0</v>
      </c>
      <c r="M9580" s="66" t="str">
        <f t="shared" si="1500"/>
        <v xml:space="preserve"> </v>
      </c>
    </row>
    <row r="9581" spans="1:13" x14ac:dyDescent="0.25">
      <c r="A9581" s="25">
        <f t="shared" si="1498"/>
        <v>9581</v>
      </c>
      <c r="B9581" s="35">
        <f>+INDEX(Исходные_данные!A:Z,A9581+$X$32-1,$X$30)</f>
        <v>0</v>
      </c>
      <c r="C9581" s="25">
        <f>+IFERROR(_xlfn.NUMBERVALUE(INDEX(Исходные_данные!A:Z,A9581+$X$32-1,$X$31),"."),0)</f>
        <v>0</v>
      </c>
      <c r="D9581" s="51"/>
      <c r="E9581" s="3">
        <f t="shared" si="1495"/>
        <v>1289.4580000000001</v>
      </c>
      <c r="F9581" s="3">
        <f t="shared" si="1496"/>
        <v>1289.4574600000001</v>
      </c>
      <c r="G9581" s="8">
        <f t="shared" si="1499"/>
        <v>0</v>
      </c>
      <c r="H9581" s="7">
        <f t="shared" si="1491"/>
        <v>0</v>
      </c>
      <c r="I9581" s="7">
        <f t="shared" si="1492"/>
        <v>0</v>
      </c>
      <c r="J9581">
        <f t="shared" si="1493"/>
        <v>0</v>
      </c>
      <c r="K9581">
        <f t="shared" si="1497"/>
        <v>0</v>
      </c>
      <c r="L9581">
        <f t="shared" si="1494"/>
        <v>0</v>
      </c>
      <c r="M9581" s="66" t="str">
        <f t="shared" si="1500"/>
        <v xml:space="preserve"> </v>
      </c>
    </row>
    <row r="9582" spans="1:13" x14ac:dyDescent="0.25">
      <c r="A9582" s="25">
        <f t="shared" si="1498"/>
        <v>9582</v>
      </c>
      <c r="B9582" s="35">
        <f>+INDEX(Исходные_данные!A:Z,A9582+$X$32-1,$X$30)</f>
        <v>0</v>
      </c>
      <c r="C9582" s="25">
        <f>+IFERROR(_xlfn.NUMBERVALUE(INDEX(Исходные_данные!A:Z,A9582+$X$32-1,$X$31),"."),0)</f>
        <v>0</v>
      </c>
      <c r="D9582" s="51"/>
      <c r="E9582" s="3">
        <f t="shared" si="1495"/>
        <v>1289.4580000000001</v>
      </c>
      <c r="F9582" s="3">
        <f t="shared" si="1496"/>
        <v>1289.4574600000001</v>
      </c>
      <c r="G9582" s="8">
        <f t="shared" si="1499"/>
        <v>0</v>
      </c>
      <c r="H9582" s="7">
        <f t="shared" si="1491"/>
        <v>0</v>
      </c>
      <c r="I9582" s="7">
        <f t="shared" si="1492"/>
        <v>0</v>
      </c>
      <c r="J9582">
        <f t="shared" si="1493"/>
        <v>0</v>
      </c>
      <c r="K9582">
        <f t="shared" si="1497"/>
        <v>0</v>
      </c>
      <c r="L9582">
        <f t="shared" si="1494"/>
        <v>0</v>
      </c>
      <c r="M9582" s="66" t="str">
        <f t="shared" si="1500"/>
        <v xml:space="preserve"> </v>
      </c>
    </row>
    <row r="9583" spans="1:13" x14ac:dyDescent="0.25">
      <c r="A9583" s="25">
        <f t="shared" si="1498"/>
        <v>9583</v>
      </c>
      <c r="B9583" s="35">
        <f>+INDEX(Исходные_данные!A:Z,A9583+$X$32-1,$X$30)</f>
        <v>0</v>
      </c>
      <c r="C9583" s="25">
        <f>+IFERROR(_xlfn.NUMBERVALUE(INDEX(Исходные_данные!A:Z,A9583+$X$32-1,$X$31),"."),0)</f>
        <v>0</v>
      </c>
      <c r="D9583" s="51"/>
      <c r="E9583" s="3">
        <f t="shared" si="1495"/>
        <v>1289.4580000000001</v>
      </c>
      <c r="F9583" s="3">
        <f t="shared" si="1496"/>
        <v>1289.4574600000001</v>
      </c>
      <c r="G9583" s="8">
        <f t="shared" si="1499"/>
        <v>0</v>
      </c>
      <c r="H9583" s="7">
        <f t="shared" si="1491"/>
        <v>0</v>
      </c>
      <c r="I9583" s="7">
        <f t="shared" si="1492"/>
        <v>0</v>
      </c>
      <c r="J9583">
        <f t="shared" si="1493"/>
        <v>0</v>
      </c>
      <c r="K9583">
        <f t="shared" si="1497"/>
        <v>0</v>
      </c>
      <c r="L9583">
        <f t="shared" si="1494"/>
        <v>0</v>
      </c>
      <c r="M9583" s="66" t="str">
        <f t="shared" si="1500"/>
        <v xml:space="preserve"> </v>
      </c>
    </row>
    <row r="9584" spans="1:13" x14ac:dyDescent="0.25">
      <c r="A9584" s="25">
        <f t="shared" si="1498"/>
        <v>9584</v>
      </c>
      <c r="B9584" s="35">
        <f>+INDEX(Исходные_данные!A:Z,A9584+$X$32-1,$X$30)</f>
        <v>0</v>
      </c>
      <c r="C9584" s="25">
        <f>+IFERROR(_xlfn.NUMBERVALUE(INDEX(Исходные_данные!A:Z,A9584+$X$32-1,$X$31),"."),0)</f>
        <v>0</v>
      </c>
      <c r="D9584" s="51"/>
      <c r="E9584" s="3">
        <f t="shared" si="1495"/>
        <v>1289.4580000000001</v>
      </c>
      <c r="F9584" s="3">
        <f t="shared" si="1496"/>
        <v>1289.4574600000001</v>
      </c>
      <c r="G9584" s="8">
        <f t="shared" si="1499"/>
        <v>0</v>
      </c>
      <c r="H9584" s="7">
        <f t="shared" si="1491"/>
        <v>0</v>
      </c>
      <c r="I9584" s="7">
        <f t="shared" si="1492"/>
        <v>0</v>
      </c>
      <c r="J9584">
        <f t="shared" si="1493"/>
        <v>0</v>
      </c>
      <c r="K9584">
        <f t="shared" si="1497"/>
        <v>0</v>
      </c>
      <c r="L9584">
        <f t="shared" si="1494"/>
        <v>0</v>
      </c>
      <c r="M9584" s="66" t="str">
        <f t="shared" si="1500"/>
        <v xml:space="preserve"> </v>
      </c>
    </row>
    <row r="9585" spans="1:13" x14ac:dyDescent="0.25">
      <c r="A9585" s="25">
        <f t="shared" si="1498"/>
        <v>9585</v>
      </c>
      <c r="B9585" s="35">
        <f>+INDEX(Исходные_данные!A:Z,A9585+$X$32-1,$X$30)</f>
        <v>0</v>
      </c>
      <c r="C9585" s="25">
        <f>+IFERROR(_xlfn.NUMBERVALUE(INDEX(Исходные_данные!A:Z,A9585+$X$32-1,$X$31),"."),0)</f>
        <v>0</v>
      </c>
      <c r="D9585" s="51"/>
      <c r="E9585" s="3">
        <f t="shared" si="1495"/>
        <v>1289.4580000000001</v>
      </c>
      <c r="F9585" s="3">
        <f t="shared" si="1496"/>
        <v>1289.4574600000001</v>
      </c>
      <c r="G9585" s="8">
        <f t="shared" si="1499"/>
        <v>0</v>
      </c>
      <c r="H9585" s="7">
        <f t="shared" si="1491"/>
        <v>0</v>
      </c>
      <c r="I9585" s="7">
        <f t="shared" si="1492"/>
        <v>0</v>
      </c>
      <c r="J9585">
        <f t="shared" si="1493"/>
        <v>0</v>
      </c>
      <c r="K9585">
        <f t="shared" si="1497"/>
        <v>0</v>
      </c>
      <c r="L9585">
        <f t="shared" si="1494"/>
        <v>0</v>
      </c>
      <c r="M9585" s="66" t="str">
        <f t="shared" si="1500"/>
        <v xml:space="preserve"> </v>
      </c>
    </row>
    <row r="9586" spans="1:13" x14ac:dyDescent="0.25">
      <c r="A9586" s="25">
        <f t="shared" si="1498"/>
        <v>9586</v>
      </c>
      <c r="B9586" s="35">
        <f>+INDEX(Исходные_данные!A:Z,A9586+$X$32-1,$X$30)</f>
        <v>0</v>
      </c>
      <c r="C9586" s="25">
        <f>+IFERROR(_xlfn.NUMBERVALUE(INDEX(Исходные_данные!A:Z,A9586+$X$32-1,$X$31),"."),0)</f>
        <v>0</v>
      </c>
      <c r="D9586" s="51"/>
      <c r="E9586" s="3">
        <f t="shared" si="1495"/>
        <v>1289.4580000000001</v>
      </c>
      <c r="F9586" s="3">
        <f t="shared" si="1496"/>
        <v>1289.4574600000001</v>
      </c>
      <c r="G9586" s="8">
        <f t="shared" si="1499"/>
        <v>0</v>
      </c>
      <c r="H9586" s="7">
        <f t="shared" si="1491"/>
        <v>0</v>
      </c>
      <c r="I9586" s="7">
        <f t="shared" si="1492"/>
        <v>0</v>
      </c>
      <c r="J9586">
        <f t="shared" si="1493"/>
        <v>0</v>
      </c>
      <c r="K9586">
        <f t="shared" si="1497"/>
        <v>0</v>
      </c>
      <c r="L9586">
        <f t="shared" si="1494"/>
        <v>0</v>
      </c>
      <c r="M9586" s="66" t="str">
        <f t="shared" si="1500"/>
        <v xml:space="preserve"> </v>
      </c>
    </row>
    <row r="9587" spans="1:13" x14ac:dyDescent="0.25">
      <c r="A9587" s="25">
        <f t="shared" si="1498"/>
        <v>9587</v>
      </c>
      <c r="B9587" s="35">
        <f>+INDEX(Исходные_данные!A:Z,A9587+$X$32-1,$X$30)</f>
        <v>0</v>
      </c>
      <c r="C9587" s="25">
        <f>+IFERROR(_xlfn.NUMBERVALUE(INDEX(Исходные_данные!A:Z,A9587+$X$32-1,$X$31),"."),0)</f>
        <v>0</v>
      </c>
      <c r="D9587" s="51"/>
      <c r="E9587" s="3">
        <f t="shared" si="1495"/>
        <v>1289.4580000000001</v>
      </c>
      <c r="F9587" s="3">
        <f t="shared" si="1496"/>
        <v>1289.4574600000001</v>
      </c>
      <c r="G9587" s="8">
        <f t="shared" si="1499"/>
        <v>0</v>
      </c>
      <c r="H9587" s="7">
        <f t="shared" si="1491"/>
        <v>0</v>
      </c>
      <c r="I9587" s="7">
        <f t="shared" si="1492"/>
        <v>0</v>
      </c>
      <c r="J9587">
        <f t="shared" si="1493"/>
        <v>0</v>
      </c>
      <c r="K9587">
        <f t="shared" si="1497"/>
        <v>0</v>
      </c>
      <c r="L9587">
        <f t="shared" si="1494"/>
        <v>0</v>
      </c>
      <c r="M9587" s="66" t="str">
        <f t="shared" si="1500"/>
        <v xml:space="preserve"> </v>
      </c>
    </row>
    <row r="9588" spans="1:13" x14ac:dyDescent="0.25">
      <c r="A9588" s="25">
        <f t="shared" si="1498"/>
        <v>9588</v>
      </c>
      <c r="B9588" s="35">
        <f>+INDEX(Исходные_данные!A:Z,A9588+$X$32-1,$X$30)</f>
        <v>0</v>
      </c>
      <c r="C9588" s="25">
        <f>+IFERROR(_xlfn.NUMBERVALUE(INDEX(Исходные_данные!A:Z,A9588+$X$32-1,$X$31),"."),0)</f>
        <v>0</v>
      </c>
      <c r="D9588" s="51"/>
      <c r="E9588" s="3">
        <f t="shared" si="1495"/>
        <v>1289.4580000000001</v>
      </c>
      <c r="F9588" s="3">
        <f t="shared" si="1496"/>
        <v>1289.4574600000001</v>
      </c>
      <c r="G9588" s="8">
        <f t="shared" si="1499"/>
        <v>0</v>
      </c>
      <c r="H9588" s="7">
        <f t="shared" si="1491"/>
        <v>0</v>
      </c>
      <c r="I9588" s="7">
        <f t="shared" si="1492"/>
        <v>0</v>
      </c>
      <c r="J9588">
        <f t="shared" si="1493"/>
        <v>0</v>
      </c>
      <c r="K9588">
        <f t="shared" si="1497"/>
        <v>0</v>
      </c>
      <c r="L9588">
        <f t="shared" si="1494"/>
        <v>0</v>
      </c>
      <c r="M9588" s="66" t="str">
        <f t="shared" si="1500"/>
        <v xml:space="preserve"> </v>
      </c>
    </row>
    <row r="9589" spans="1:13" x14ac:dyDescent="0.25">
      <c r="A9589" s="25">
        <f t="shared" si="1498"/>
        <v>9589</v>
      </c>
      <c r="B9589" s="35">
        <f>+INDEX(Исходные_данные!A:Z,A9589+$X$32-1,$X$30)</f>
        <v>0</v>
      </c>
      <c r="C9589" s="25">
        <f>+IFERROR(_xlfn.NUMBERVALUE(INDEX(Исходные_данные!A:Z,A9589+$X$32-1,$X$31),"."),0)</f>
        <v>0</v>
      </c>
      <c r="D9589" s="51"/>
      <c r="E9589" s="3">
        <f t="shared" si="1495"/>
        <v>1289.4580000000001</v>
      </c>
      <c r="F9589" s="3">
        <f t="shared" si="1496"/>
        <v>1289.4574600000001</v>
      </c>
      <c r="G9589" s="8">
        <f t="shared" si="1499"/>
        <v>0</v>
      </c>
      <c r="H9589" s="7">
        <f t="shared" si="1491"/>
        <v>0</v>
      </c>
      <c r="I9589" s="7">
        <f t="shared" si="1492"/>
        <v>0</v>
      </c>
      <c r="J9589">
        <f t="shared" si="1493"/>
        <v>0</v>
      </c>
      <c r="K9589">
        <f t="shared" si="1497"/>
        <v>0</v>
      </c>
      <c r="L9589">
        <f t="shared" si="1494"/>
        <v>0</v>
      </c>
      <c r="M9589" s="66" t="str">
        <f t="shared" si="1500"/>
        <v xml:space="preserve"> </v>
      </c>
    </row>
    <row r="9590" spans="1:13" x14ac:dyDescent="0.25">
      <c r="A9590" s="25">
        <f t="shared" si="1498"/>
        <v>9590</v>
      </c>
      <c r="B9590" s="35">
        <f>+INDEX(Исходные_данные!A:Z,A9590+$X$32-1,$X$30)</f>
        <v>0</v>
      </c>
      <c r="C9590" s="25">
        <f>+IFERROR(_xlfn.NUMBERVALUE(INDEX(Исходные_данные!A:Z,A9590+$X$32-1,$X$31),"."),0)</f>
        <v>0</v>
      </c>
      <c r="D9590" s="51"/>
      <c r="E9590" s="3">
        <f t="shared" si="1495"/>
        <v>1289.4580000000001</v>
      </c>
      <c r="F9590" s="3">
        <f t="shared" si="1496"/>
        <v>1289.4574600000001</v>
      </c>
      <c r="G9590" s="8">
        <f t="shared" si="1499"/>
        <v>0</v>
      </c>
      <c r="H9590" s="7">
        <f t="shared" si="1491"/>
        <v>0</v>
      </c>
      <c r="I9590" s="7">
        <f t="shared" si="1492"/>
        <v>0</v>
      </c>
      <c r="J9590">
        <f t="shared" si="1493"/>
        <v>0</v>
      </c>
      <c r="K9590">
        <f t="shared" si="1497"/>
        <v>0</v>
      </c>
      <c r="L9590">
        <f t="shared" si="1494"/>
        <v>0</v>
      </c>
      <c r="M9590" s="66" t="str">
        <f t="shared" si="1500"/>
        <v xml:space="preserve"> </v>
      </c>
    </row>
    <row r="9591" spans="1:13" x14ac:dyDescent="0.25">
      <c r="A9591" s="25">
        <f t="shared" si="1498"/>
        <v>9591</v>
      </c>
      <c r="B9591" s="35">
        <f>+INDEX(Исходные_данные!A:Z,A9591+$X$32-1,$X$30)</f>
        <v>0</v>
      </c>
      <c r="C9591" s="25">
        <f>+IFERROR(_xlfn.NUMBERVALUE(INDEX(Исходные_данные!A:Z,A9591+$X$32-1,$X$31),"."),0)</f>
        <v>0</v>
      </c>
      <c r="D9591" s="51"/>
      <c r="E9591" s="3">
        <f t="shared" si="1495"/>
        <v>1289.4580000000001</v>
      </c>
      <c r="F9591" s="3">
        <f t="shared" si="1496"/>
        <v>1289.4574600000001</v>
      </c>
      <c r="G9591" s="8">
        <f t="shared" si="1499"/>
        <v>0</v>
      </c>
      <c r="H9591" s="7">
        <f t="shared" si="1491"/>
        <v>0</v>
      </c>
      <c r="I9591" s="7">
        <f t="shared" si="1492"/>
        <v>0</v>
      </c>
      <c r="J9591">
        <f t="shared" si="1493"/>
        <v>0</v>
      </c>
      <c r="K9591">
        <f t="shared" si="1497"/>
        <v>0</v>
      </c>
      <c r="L9591">
        <f t="shared" si="1494"/>
        <v>0</v>
      </c>
      <c r="M9591" s="66" t="str">
        <f t="shared" si="1500"/>
        <v xml:space="preserve"> </v>
      </c>
    </row>
    <row r="9592" spans="1:13" x14ac:dyDescent="0.25">
      <c r="A9592" s="25">
        <f t="shared" si="1498"/>
        <v>9592</v>
      </c>
      <c r="B9592" s="35">
        <f>+INDEX(Исходные_данные!A:Z,A9592+$X$32-1,$X$30)</f>
        <v>0</v>
      </c>
      <c r="C9592" s="25">
        <f>+IFERROR(_xlfn.NUMBERVALUE(INDEX(Исходные_данные!A:Z,A9592+$X$32-1,$X$31),"."),0)</f>
        <v>0</v>
      </c>
      <c r="D9592" s="51"/>
      <c r="E9592" s="3">
        <f t="shared" si="1495"/>
        <v>1289.4580000000001</v>
      </c>
      <c r="F9592" s="3">
        <f t="shared" si="1496"/>
        <v>1289.4574600000001</v>
      </c>
      <c r="G9592" s="8">
        <f t="shared" si="1499"/>
        <v>0</v>
      </c>
      <c r="H9592" s="7">
        <f t="shared" si="1491"/>
        <v>0</v>
      </c>
      <c r="I9592" s="7">
        <f t="shared" si="1492"/>
        <v>0</v>
      </c>
      <c r="J9592">
        <f t="shared" si="1493"/>
        <v>0</v>
      </c>
      <c r="K9592">
        <f t="shared" si="1497"/>
        <v>0</v>
      </c>
      <c r="L9592">
        <f t="shared" si="1494"/>
        <v>0</v>
      </c>
      <c r="M9592" s="66" t="str">
        <f t="shared" si="1500"/>
        <v xml:space="preserve"> </v>
      </c>
    </row>
    <row r="9593" spans="1:13" x14ac:dyDescent="0.25">
      <c r="A9593" s="25">
        <f t="shared" si="1498"/>
        <v>9593</v>
      </c>
      <c r="B9593" s="35">
        <f>+INDEX(Исходные_данные!A:Z,A9593+$X$32-1,$X$30)</f>
        <v>0</v>
      </c>
      <c r="C9593" s="25">
        <f>+IFERROR(_xlfn.NUMBERVALUE(INDEX(Исходные_данные!A:Z,A9593+$X$32-1,$X$31),"."),0)</f>
        <v>0</v>
      </c>
      <c r="D9593" s="51"/>
      <c r="E9593" s="3">
        <f t="shared" si="1495"/>
        <v>1289.4580000000001</v>
      </c>
      <c r="F9593" s="3">
        <f t="shared" si="1496"/>
        <v>1289.4574600000001</v>
      </c>
      <c r="G9593" s="8">
        <f t="shared" si="1499"/>
        <v>0</v>
      </c>
      <c r="H9593" s="7">
        <f t="shared" si="1491"/>
        <v>0</v>
      </c>
      <c r="I9593" s="7">
        <f t="shared" si="1492"/>
        <v>0</v>
      </c>
      <c r="J9593">
        <f t="shared" si="1493"/>
        <v>0</v>
      </c>
      <c r="K9593">
        <f t="shared" si="1497"/>
        <v>0</v>
      </c>
      <c r="L9593">
        <f t="shared" si="1494"/>
        <v>0</v>
      </c>
      <c r="M9593" s="66" t="str">
        <f t="shared" si="1500"/>
        <v xml:space="preserve"> </v>
      </c>
    </row>
    <row r="9594" spans="1:13" x14ac:dyDescent="0.25">
      <c r="A9594" s="25">
        <f t="shared" si="1498"/>
        <v>9594</v>
      </c>
      <c r="B9594" s="35">
        <f>+INDEX(Исходные_данные!A:Z,A9594+$X$32-1,$X$30)</f>
        <v>0</v>
      </c>
      <c r="C9594" s="25">
        <f>+IFERROR(_xlfn.NUMBERVALUE(INDEX(Исходные_данные!A:Z,A9594+$X$32-1,$X$31),"."),0)</f>
        <v>0</v>
      </c>
      <c r="D9594" s="51"/>
      <c r="E9594" s="3">
        <f t="shared" si="1495"/>
        <v>1289.4580000000001</v>
      </c>
      <c r="F9594" s="3">
        <f t="shared" si="1496"/>
        <v>1289.4574600000001</v>
      </c>
      <c r="G9594" s="8">
        <f t="shared" si="1499"/>
        <v>0</v>
      </c>
      <c r="H9594" s="7">
        <f t="shared" si="1491"/>
        <v>0</v>
      </c>
      <c r="I9594" s="7">
        <f t="shared" si="1492"/>
        <v>0</v>
      </c>
      <c r="J9594">
        <f t="shared" si="1493"/>
        <v>0</v>
      </c>
      <c r="K9594">
        <f t="shared" si="1497"/>
        <v>0</v>
      </c>
      <c r="L9594">
        <f t="shared" si="1494"/>
        <v>0</v>
      </c>
      <c r="M9594" s="66" t="str">
        <f t="shared" si="1500"/>
        <v xml:space="preserve"> </v>
      </c>
    </row>
    <row r="9595" spans="1:13" x14ac:dyDescent="0.25">
      <c r="A9595" s="25">
        <f t="shared" si="1498"/>
        <v>9595</v>
      </c>
      <c r="B9595" s="35">
        <f>+INDEX(Исходные_данные!A:Z,A9595+$X$32-1,$X$30)</f>
        <v>0</v>
      </c>
      <c r="C9595" s="25">
        <f>+IFERROR(_xlfn.NUMBERVALUE(INDEX(Исходные_данные!A:Z,A9595+$X$32-1,$X$31),"."),0)</f>
        <v>0</v>
      </c>
      <c r="D9595" s="51"/>
      <c r="E9595" s="3">
        <f t="shared" si="1495"/>
        <v>1289.4580000000001</v>
      </c>
      <c r="F9595" s="3">
        <f t="shared" si="1496"/>
        <v>1289.4574600000001</v>
      </c>
      <c r="G9595" s="8">
        <f t="shared" si="1499"/>
        <v>0</v>
      </c>
      <c r="H9595" s="7">
        <f t="shared" si="1491"/>
        <v>0</v>
      </c>
      <c r="I9595" s="7">
        <f t="shared" si="1492"/>
        <v>0</v>
      </c>
      <c r="J9595">
        <f t="shared" si="1493"/>
        <v>0</v>
      </c>
      <c r="K9595">
        <f t="shared" si="1497"/>
        <v>0</v>
      </c>
      <c r="L9595">
        <f t="shared" si="1494"/>
        <v>0</v>
      </c>
      <c r="M9595" s="66" t="str">
        <f t="shared" si="1500"/>
        <v xml:space="preserve"> </v>
      </c>
    </row>
    <row r="9596" spans="1:13" x14ac:dyDescent="0.25">
      <c r="A9596" s="25">
        <f t="shared" si="1498"/>
        <v>9596</v>
      </c>
      <c r="B9596" s="35">
        <f>+INDEX(Исходные_данные!A:Z,A9596+$X$32-1,$X$30)</f>
        <v>0</v>
      </c>
      <c r="C9596" s="25">
        <f>+IFERROR(_xlfn.NUMBERVALUE(INDEX(Исходные_данные!A:Z,A9596+$X$32-1,$X$31),"."),0)</f>
        <v>0</v>
      </c>
      <c r="D9596" s="51"/>
      <c r="E9596" s="3">
        <f t="shared" si="1495"/>
        <v>1289.4580000000001</v>
      </c>
      <c r="F9596" s="3">
        <f t="shared" si="1496"/>
        <v>1289.4574600000001</v>
      </c>
      <c r="G9596" s="8">
        <f t="shared" si="1499"/>
        <v>0</v>
      </c>
      <c r="H9596" s="7">
        <f t="shared" si="1491"/>
        <v>0</v>
      </c>
      <c r="I9596" s="7">
        <f t="shared" si="1492"/>
        <v>0</v>
      </c>
      <c r="J9596">
        <f t="shared" si="1493"/>
        <v>0</v>
      </c>
      <c r="K9596">
        <f t="shared" si="1497"/>
        <v>0</v>
      </c>
      <c r="L9596">
        <f t="shared" si="1494"/>
        <v>0</v>
      </c>
      <c r="M9596" s="66" t="str">
        <f t="shared" si="1500"/>
        <v xml:space="preserve"> </v>
      </c>
    </row>
    <row r="9597" spans="1:13" x14ac:dyDescent="0.25">
      <c r="A9597" s="25">
        <f t="shared" si="1498"/>
        <v>9597</v>
      </c>
      <c r="B9597" s="35">
        <f>+INDEX(Исходные_данные!A:Z,A9597+$X$32-1,$X$30)</f>
        <v>0</v>
      </c>
      <c r="C9597" s="25">
        <f>+IFERROR(_xlfn.NUMBERVALUE(INDEX(Исходные_данные!A:Z,A9597+$X$32-1,$X$31),"."),0)</f>
        <v>0</v>
      </c>
      <c r="D9597" s="51"/>
      <c r="E9597" s="3">
        <f t="shared" si="1495"/>
        <v>1289.4580000000001</v>
      </c>
      <c r="F9597" s="3">
        <f t="shared" si="1496"/>
        <v>1289.4574600000001</v>
      </c>
      <c r="G9597" s="8">
        <f t="shared" si="1499"/>
        <v>0</v>
      </c>
      <c r="H9597" s="7">
        <f t="shared" si="1491"/>
        <v>0</v>
      </c>
      <c r="I9597" s="7">
        <f t="shared" si="1492"/>
        <v>0</v>
      </c>
      <c r="J9597">
        <f t="shared" si="1493"/>
        <v>0</v>
      </c>
      <c r="K9597">
        <f t="shared" si="1497"/>
        <v>0</v>
      </c>
      <c r="L9597">
        <f t="shared" si="1494"/>
        <v>0</v>
      </c>
      <c r="M9597" s="66" t="str">
        <f t="shared" si="1500"/>
        <v xml:space="preserve"> </v>
      </c>
    </row>
    <row r="9598" spans="1:13" x14ac:dyDescent="0.25">
      <c r="A9598" s="25">
        <f t="shared" si="1498"/>
        <v>9598</v>
      </c>
      <c r="B9598" s="35">
        <f>+INDEX(Исходные_данные!A:Z,A9598+$X$32-1,$X$30)</f>
        <v>0</v>
      </c>
      <c r="C9598" s="25">
        <f>+IFERROR(_xlfn.NUMBERVALUE(INDEX(Исходные_данные!A:Z,A9598+$X$32-1,$X$31),"."),0)</f>
        <v>0</v>
      </c>
      <c r="D9598" s="51"/>
      <c r="E9598" s="3">
        <f t="shared" si="1495"/>
        <v>1289.4580000000001</v>
      </c>
      <c r="F9598" s="3">
        <f t="shared" si="1496"/>
        <v>1289.4574600000001</v>
      </c>
      <c r="G9598" s="8">
        <f t="shared" si="1499"/>
        <v>0</v>
      </c>
      <c r="H9598" s="7">
        <f t="shared" si="1491"/>
        <v>0</v>
      </c>
      <c r="I9598" s="7">
        <f t="shared" si="1492"/>
        <v>0</v>
      </c>
      <c r="J9598">
        <f t="shared" si="1493"/>
        <v>0</v>
      </c>
      <c r="K9598">
        <f t="shared" si="1497"/>
        <v>0</v>
      </c>
      <c r="L9598">
        <f t="shared" si="1494"/>
        <v>0</v>
      </c>
      <c r="M9598" s="66" t="str">
        <f t="shared" si="1500"/>
        <v xml:space="preserve"> </v>
      </c>
    </row>
    <row r="9599" spans="1:13" x14ac:dyDescent="0.25">
      <c r="A9599" s="25">
        <f t="shared" si="1498"/>
        <v>9599</v>
      </c>
      <c r="B9599" s="35">
        <f>+INDEX(Исходные_данные!A:Z,A9599+$X$32-1,$X$30)</f>
        <v>0</v>
      </c>
      <c r="C9599" s="25">
        <f>+IFERROR(_xlfn.NUMBERVALUE(INDEX(Исходные_данные!A:Z,A9599+$X$32-1,$X$31),"."),0)</f>
        <v>0</v>
      </c>
      <c r="D9599" s="51"/>
      <c r="E9599" s="3">
        <f t="shared" si="1495"/>
        <v>1289.4580000000001</v>
      </c>
      <c r="F9599" s="3">
        <f t="shared" si="1496"/>
        <v>1289.4574600000001</v>
      </c>
      <c r="G9599" s="8">
        <f t="shared" si="1499"/>
        <v>0</v>
      </c>
      <c r="H9599" s="7">
        <f t="shared" si="1491"/>
        <v>0</v>
      </c>
      <c r="I9599" s="7">
        <f t="shared" si="1492"/>
        <v>0</v>
      </c>
      <c r="J9599">
        <f t="shared" si="1493"/>
        <v>0</v>
      </c>
      <c r="K9599">
        <f t="shared" si="1497"/>
        <v>0</v>
      </c>
      <c r="L9599">
        <f t="shared" si="1494"/>
        <v>0</v>
      </c>
      <c r="M9599" s="66" t="str">
        <f t="shared" si="1500"/>
        <v xml:space="preserve"> </v>
      </c>
    </row>
    <row r="9600" spans="1:13" x14ac:dyDescent="0.25">
      <c r="A9600" s="25">
        <f t="shared" si="1498"/>
        <v>9600</v>
      </c>
      <c r="B9600" s="35">
        <f>+INDEX(Исходные_данные!A:Z,A9600+$X$32-1,$X$30)</f>
        <v>0</v>
      </c>
      <c r="C9600" s="25">
        <f>+IFERROR(_xlfn.NUMBERVALUE(INDEX(Исходные_данные!A:Z,A9600+$X$32-1,$X$31),"."),0)</f>
        <v>0</v>
      </c>
      <c r="D9600" s="51"/>
      <c r="E9600" s="3">
        <f t="shared" si="1495"/>
        <v>1289.4580000000001</v>
      </c>
      <c r="F9600" s="3">
        <f t="shared" si="1496"/>
        <v>1289.4574600000001</v>
      </c>
      <c r="G9600" s="8">
        <f t="shared" si="1499"/>
        <v>0</v>
      </c>
      <c r="H9600" s="7">
        <f t="shared" si="1491"/>
        <v>0</v>
      </c>
      <c r="I9600" s="7">
        <f t="shared" si="1492"/>
        <v>0</v>
      </c>
      <c r="J9600">
        <f t="shared" si="1493"/>
        <v>0</v>
      </c>
      <c r="K9600">
        <f t="shared" si="1497"/>
        <v>0</v>
      </c>
      <c r="L9600">
        <f t="shared" si="1494"/>
        <v>0</v>
      </c>
      <c r="M9600" s="66" t="str">
        <f t="shared" si="1500"/>
        <v xml:space="preserve"> </v>
      </c>
    </row>
    <row r="9601" spans="1:13" x14ac:dyDescent="0.25">
      <c r="A9601" s="25">
        <f t="shared" si="1498"/>
        <v>9601</v>
      </c>
      <c r="B9601" s="35">
        <f>+INDEX(Исходные_данные!A:Z,A9601+$X$32-1,$X$30)</f>
        <v>0</v>
      </c>
      <c r="C9601" s="25">
        <f>+IFERROR(_xlfn.NUMBERVALUE(INDEX(Исходные_данные!A:Z,A9601+$X$32-1,$X$31),"."),0)</f>
        <v>0</v>
      </c>
      <c r="D9601" s="51"/>
      <c r="E9601" s="3">
        <f t="shared" si="1495"/>
        <v>1289.4580000000001</v>
      </c>
      <c r="F9601" s="3">
        <f t="shared" si="1496"/>
        <v>1289.4574600000001</v>
      </c>
      <c r="G9601" s="8">
        <f t="shared" si="1499"/>
        <v>0</v>
      </c>
      <c r="H9601" s="7">
        <f t="shared" ref="H9601:H9664" si="1501">IF(G9601&gt;$X$35,C9601,0)</f>
        <v>0</v>
      </c>
      <c r="I9601" s="7">
        <f t="shared" ref="I9601:I9664" si="1502">IF(AND(A9601&gt;$Q$25,A9601&lt;=$Q$25+$T$25),1,0)</f>
        <v>0</v>
      </c>
      <c r="J9601">
        <f t="shared" ref="J9601:J9664" si="1503">IF(I9601=1,IF(H9601*$W$47&lt;=$X$48,H9601*$W$47,0),0)</f>
        <v>0</v>
      </c>
      <c r="K9601">
        <f t="shared" si="1497"/>
        <v>0</v>
      </c>
      <c r="L9601">
        <f t="shared" ref="L9601:L9664" si="1504">+IF(I9601=1,IF(H9601*$W$47&lt;=$X$48,0,$X$48),0)</f>
        <v>0</v>
      </c>
      <c r="M9601" s="66" t="str">
        <f t="shared" si="1500"/>
        <v xml:space="preserve"> </v>
      </c>
    </row>
    <row r="9602" spans="1:13" x14ac:dyDescent="0.25">
      <c r="A9602" s="25">
        <f t="shared" si="1498"/>
        <v>9602</v>
      </c>
      <c r="B9602" s="35">
        <f>+INDEX(Исходные_данные!A:Z,A9602+$X$32-1,$X$30)</f>
        <v>0</v>
      </c>
      <c r="C9602" s="25">
        <f>+IFERROR(_xlfn.NUMBERVALUE(INDEX(Исходные_данные!A:Z,A9602+$X$32-1,$X$31),"."),0)</f>
        <v>0</v>
      </c>
      <c r="D9602" s="51"/>
      <c r="E9602" s="3">
        <f t="shared" ref="E9602:E9665" si="1505">+IFERROR(IF(_xlfn.NUMBERVALUE(B9602,".")&lt;E9601,E9601,_xlfn.NUMBERVALUE(B9602,".")),E9601)</f>
        <v>1289.4580000000001</v>
      </c>
      <c r="F9602" s="3">
        <f t="shared" ref="F9602:F9665" si="1506">(E9602-$X$45*$X$44)/IF($X$44&lt;&gt;0,ABS($X$44),1)*$X$39</f>
        <v>1289.4574600000001</v>
      </c>
      <c r="G9602" s="8">
        <f t="shared" si="1499"/>
        <v>0</v>
      </c>
      <c r="H9602" s="7">
        <f t="shared" si="1501"/>
        <v>0</v>
      </c>
      <c r="I9602" s="7">
        <f t="shared" si="1502"/>
        <v>0</v>
      </c>
      <c r="J9602">
        <f t="shared" si="1503"/>
        <v>0</v>
      </c>
      <c r="K9602">
        <f t="shared" ref="K9602:K9665" si="1507">+J9602/100</f>
        <v>0</v>
      </c>
      <c r="L9602">
        <f t="shared" si="1504"/>
        <v>0</v>
      </c>
      <c r="M9602" s="66" t="str">
        <f t="shared" si="1500"/>
        <v xml:space="preserve"> </v>
      </c>
    </row>
    <row r="9603" spans="1:13" x14ac:dyDescent="0.25">
      <c r="A9603" s="25">
        <f t="shared" ref="A9603:A9666" si="1508">+A9602+1</f>
        <v>9603</v>
      </c>
      <c r="B9603" s="35">
        <f>+INDEX(Исходные_данные!A:Z,A9603+$X$32-1,$X$30)</f>
        <v>0</v>
      </c>
      <c r="C9603" s="25">
        <f>+IFERROR(_xlfn.NUMBERVALUE(INDEX(Исходные_данные!A:Z,A9603+$X$32-1,$X$31),"."),0)</f>
        <v>0</v>
      </c>
      <c r="D9603" s="51"/>
      <c r="E9603" s="3">
        <f t="shared" si="1505"/>
        <v>1289.4580000000001</v>
      </c>
      <c r="F9603" s="3">
        <f t="shared" si="1506"/>
        <v>1289.4574600000001</v>
      </c>
      <c r="G9603" s="8">
        <f t="shared" ref="G9603:G9666" si="1509">+IF(E9603=E9602,0,_xlfn.NUMBERVALUE(C9603,".")/O$56*100)</f>
        <v>0</v>
      </c>
      <c r="H9603" s="7">
        <f t="shared" si="1501"/>
        <v>0</v>
      </c>
      <c r="I9603" s="7">
        <f t="shared" si="1502"/>
        <v>0</v>
      </c>
      <c r="J9603">
        <f t="shared" si="1503"/>
        <v>0</v>
      </c>
      <c r="K9603">
        <f t="shared" si="1507"/>
        <v>0</v>
      </c>
      <c r="L9603">
        <f t="shared" si="1504"/>
        <v>0</v>
      </c>
      <c r="M9603" s="66" t="str">
        <f t="shared" si="1500"/>
        <v xml:space="preserve"> </v>
      </c>
    </row>
    <row r="9604" spans="1:13" x14ac:dyDescent="0.25">
      <c r="A9604" s="25">
        <f t="shared" si="1508"/>
        <v>9604</v>
      </c>
      <c r="B9604" s="35">
        <f>+INDEX(Исходные_данные!A:Z,A9604+$X$32-1,$X$30)</f>
        <v>0</v>
      </c>
      <c r="C9604" s="25">
        <f>+IFERROR(_xlfn.NUMBERVALUE(INDEX(Исходные_данные!A:Z,A9604+$X$32-1,$X$31),"."),0)</f>
        <v>0</v>
      </c>
      <c r="D9604" s="51"/>
      <c r="E9604" s="3">
        <f t="shared" si="1505"/>
        <v>1289.4580000000001</v>
      </c>
      <c r="F9604" s="3">
        <f t="shared" si="1506"/>
        <v>1289.4574600000001</v>
      </c>
      <c r="G9604" s="8">
        <f t="shared" si="1509"/>
        <v>0</v>
      </c>
      <c r="H9604" s="7">
        <f t="shared" si="1501"/>
        <v>0</v>
      </c>
      <c r="I9604" s="7">
        <f t="shared" si="1502"/>
        <v>0</v>
      </c>
      <c r="J9604">
        <f t="shared" si="1503"/>
        <v>0</v>
      </c>
      <c r="K9604">
        <f t="shared" si="1507"/>
        <v>0</v>
      </c>
      <c r="L9604">
        <f t="shared" si="1504"/>
        <v>0</v>
      </c>
      <c r="M9604" s="66" t="str">
        <f t="shared" si="1500"/>
        <v xml:space="preserve"> </v>
      </c>
    </row>
    <row r="9605" spans="1:13" x14ac:dyDescent="0.25">
      <c r="A9605" s="25">
        <f t="shared" si="1508"/>
        <v>9605</v>
      </c>
      <c r="B9605" s="35">
        <f>+INDEX(Исходные_данные!A:Z,A9605+$X$32-1,$X$30)</f>
        <v>0</v>
      </c>
      <c r="C9605" s="25">
        <f>+IFERROR(_xlfn.NUMBERVALUE(INDEX(Исходные_данные!A:Z,A9605+$X$32-1,$X$31),"."),0)</f>
        <v>0</v>
      </c>
      <c r="D9605" s="51"/>
      <c r="E9605" s="3">
        <f t="shared" si="1505"/>
        <v>1289.4580000000001</v>
      </c>
      <c r="F9605" s="3">
        <f t="shared" si="1506"/>
        <v>1289.4574600000001</v>
      </c>
      <c r="G9605" s="8">
        <f t="shared" si="1509"/>
        <v>0</v>
      </c>
      <c r="H9605" s="7">
        <f t="shared" si="1501"/>
        <v>0</v>
      </c>
      <c r="I9605" s="7">
        <f t="shared" si="1502"/>
        <v>0</v>
      </c>
      <c r="J9605">
        <f t="shared" si="1503"/>
        <v>0</v>
      </c>
      <c r="K9605">
        <f t="shared" si="1507"/>
        <v>0</v>
      </c>
      <c r="L9605">
        <f t="shared" si="1504"/>
        <v>0</v>
      </c>
      <c r="M9605" s="66" t="str">
        <f t="shared" si="1500"/>
        <v xml:space="preserve"> </v>
      </c>
    </row>
    <row r="9606" spans="1:13" x14ac:dyDescent="0.25">
      <c r="A9606" s="25">
        <f t="shared" si="1508"/>
        <v>9606</v>
      </c>
      <c r="B9606" s="35">
        <f>+INDEX(Исходные_данные!A:Z,A9606+$X$32-1,$X$30)</f>
        <v>0</v>
      </c>
      <c r="C9606" s="25">
        <f>+IFERROR(_xlfn.NUMBERVALUE(INDEX(Исходные_данные!A:Z,A9606+$X$32-1,$X$31),"."),0)</f>
        <v>0</v>
      </c>
      <c r="D9606" s="51"/>
      <c r="E9606" s="3">
        <f t="shared" si="1505"/>
        <v>1289.4580000000001</v>
      </c>
      <c r="F9606" s="3">
        <f t="shared" si="1506"/>
        <v>1289.4574600000001</v>
      </c>
      <c r="G9606" s="8">
        <f t="shared" si="1509"/>
        <v>0</v>
      </c>
      <c r="H9606" s="7">
        <f t="shared" si="1501"/>
        <v>0</v>
      </c>
      <c r="I9606" s="7">
        <f t="shared" si="1502"/>
        <v>0</v>
      </c>
      <c r="J9606">
        <f t="shared" si="1503"/>
        <v>0</v>
      </c>
      <c r="K9606">
        <f t="shared" si="1507"/>
        <v>0</v>
      </c>
      <c r="L9606">
        <f t="shared" si="1504"/>
        <v>0</v>
      </c>
      <c r="M9606" s="66" t="str">
        <f t="shared" si="1500"/>
        <v xml:space="preserve"> </v>
      </c>
    </row>
    <row r="9607" spans="1:13" x14ac:dyDescent="0.25">
      <c r="A9607" s="25">
        <f t="shared" si="1508"/>
        <v>9607</v>
      </c>
      <c r="B9607" s="35">
        <f>+INDEX(Исходные_данные!A:Z,A9607+$X$32-1,$X$30)</f>
        <v>0</v>
      </c>
      <c r="C9607" s="25">
        <f>+IFERROR(_xlfn.NUMBERVALUE(INDEX(Исходные_данные!A:Z,A9607+$X$32-1,$X$31),"."),0)</f>
        <v>0</v>
      </c>
      <c r="D9607" s="51"/>
      <c r="E9607" s="3">
        <f t="shared" si="1505"/>
        <v>1289.4580000000001</v>
      </c>
      <c r="F9607" s="3">
        <f t="shared" si="1506"/>
        <v>1289.4574600000001</v>
      </c>
      <c r="G9607" s="8">
        <f t="shared" si="1509"/>
        <v>0</v>
      </c>
      <c r="H9607" s="7">
        <f t="shared" si="1501"/>
        <v>0</v>
      </c>
      <c r="I9607" s="7">
        <f t="shared" si="1502"/>
        <v>0</v>
      </c>
      <c r="J9607">
        <f t="shared" si="1503"/>
        <v>0</v>
      </c>
      <c r="K9607">
        <f t="shared" si="1507"/>
        <v>0</v>
      </c>
      <c r="L9607">
        <f t="shared" si="1504"/>
        <v>0</v>
      </c>
      <c r="M9607" s="66" t="str">
        <f t="shared" si="1500"/>
        <v xml:space="preserve"> </v>
      </c>
    </row>
    <row r="9608" spans="1:13" x14ac:dyDescent="0.25">
      <c r="A9608" s="25">
        <f t="shared" si="1508"/>
        <v>9608</v>
      </c>
      <c r="B9608" s="35">
        <f>+INDEX(Исходные_данные!A:Z,A9608+$X$32-1,$X$30)</f>
        <v>0</v>
      </c>
      <c r="C9608" s="25">
        <f>+IFERROR(_xlfn.NUMBERVALUE(INDEX(Исходные_данные!A:Z,A9608+$X$32-1,$X$31),"."),0)</f>
        <v>0</v>
      </c>
      <c r="D9608" s="51"/>
      <c r="E9608" s="3">
        <f t="shared" si="1505"/>
        <v>1289.4580000000001</v>
      </c>
      <c r="F9608" s="3">
        <f t="shared" si="1506"/>
        <v>1289.4574600000001</v>
      </c>
      <c r="G9608" s="8">
        <f t="shared" si="1509"/>
        <v>0</v>
      </c>
      <c r="H9608" s="7">
        <f t="shared" si="1501"/>
        <v>0</v>
      </c>
      <c r="I9608" s="7">
        <f t="shared" si="1502"/>
        <v>0</v>
      </c>
      <c r="J9608">
        <f t="shared" si="1503"/>
        <v>0</v>
      </c>
      <c r="K9608">
        <f t="shared" si="1507"/>
        <v>0</v>
      </c>
      <c r="L9608">
        <f t="shared" si="1504"/>
        <v>0</v>
      </c>
      <c r="M9608" s="66" t="str">
        <f t="shared" si="1500"/>
        <v xml:space="preserve"> </v>
      </c>
    </row>
    <row r="9609" spans="1:13" x14ac:dyDescent="0.25">
      <c r="A9609" s="25">
        <f t="shared" si="1508"/>
        <v>9609</v>
      </c>
      <c r="B9609" s="35">
        <f>+INDEX(Исходные_данные!A:Z,A9609+$X$32-1,$X$30)</f>
        <v>0</v>
      </c>
      <c r="C9609" s="25">
        <f>+IFERROR(_xlfn.NUMBERVALUE(INDEX(Исходные_данные!A:Z,A9609+$X$32-1,$X$31),"."),0)</f>
        <v>0</v>
      </c>
      <c r="D9609" s="51"/>
      <c r="E9609" s="3">
        <f t="shared" si="1505"/>
        <v>1289.4580000000001</v>
      </c>
      <c r="F9609" s="3">
        <f t="shared" si="1506"/>
        <v>1289.4574600000001</v>
      </c>
      <c r="G9609" s="8">
        <f t="shared" si="1509"/>
        <v>0</v>
      </c>
      <c r="H9609" s="7">
        <f t="shared" si="1501"/>
        <v>0</v>
      </c>
      <c r="I9609" s="7">
        <f t="shared" si="1502"/>
        <v>0</v>
      </c>
      <c r="J9609">
        <f t="shared" si="1503"/>
        <v>0</v>
      </c>
      <c r="K9609">
        <f t="shared" si="1507"/>
        <v>0</v>
      </c>
      <c r="L9609">
        <f t="shared" si="1504"/>
        <v>0</v>
      </c>
      <c r="M9609" s="66" t="str">
        <f t="shared" si="1500"/>
        <v xml:space="preserve"> </v>
      </c>
    </row>
    <row r="9610" spans="1:13" x14ac:dyDescent="0.25">
      <c r="A9610" s="25">
        <f t="shared" si="1508"/>
        <v>9610</v>
      </c>
      <c r="B9610" s="35">
        <f>+INDEX(Исходные_данные!A:Z,A9610+$X$32-1,$X$30)</f>
        <v>0</v>
      </c>
      <c r="C9610" s="25">
        <f>+IFERROR(_xlfn.NUMBERVALUE(INDEX(Исходные_данные!A:Z,A9610+$X$32-1,$X$31),"."),0)</f>
        <v>0</v>
      </c>
      <c r="D9610" s="51"/>
      <c r="E9610" s="3">
        <f t="shared" si="1505"/>
        <v>1289.4580000000001</v>
      </c>
      <c r="F9610" s="3">
        <f t="shared" si="1506"/>
        <v>1289.4574600000001</v>
      </c>
      <c r="G9610" s="8">
        <f t="shared" si="1509"/>
        <v>0</v>
      </c>
      <c r="H9610" s="7">
        <f t="shared" si="1501"/>
        <v>0</v>
      </c>
      <c r="I9610" s="7">
        <f t="shared" si="1502"/>
        <v>0</v>
      </c>
      <c r="J9610">
        <f t="shared" si="1503"/>
        <v>0</v>
      </c>
      <c r="K9610">
        <f t="shared" si="1507"/>
        <v>0</v>
      </c>
      <c r="L9610">
        <f t="shared" si="1504"/>
        <v>0</v>
      </c>
      <c r="M9610" s="66" t="str">
        <f t="shared" si="1500"/>
        <v xml:space="preserve"> </v>
      </c>
    </row>
    <row r="9611" spans="1:13" x14ac:dyDescent="0.25">
      <c r="A9611" s="25">
        <f t="shared" si="1508"/>
        <v>9611</v>
      </c>
      <c r="B9611" s="35">
        <f>+INDEX(Исходные_данные!A:Z,A9611+$X$32-1,$X$30)</f>
        <v>0</v>
      </c>
      <c r="C9611" s="25">
        <f>+IFERROR(_xlfn.NUMBERVALUE(INDEX(Исходные_данные!A:Z,A9611+$X$32-1,$X$31),"."),0)</f>
        <v>0</v>
      </c>
      <c r="D9611" s="51"/>
      <c r="E9611" s="3">
        <f t="shared" si="1505"/>
        <v>1289.4580000000001</v>
      </c>
      <c r="F9611" s="3">
        <f t="shared" si="1506"/>
        <v>1289.4574600000001</v>
      </c>
      <c r="G9611" s="8">
        <f t="shared" si="1509"/>
        <v>0</v>
      </c>
      <c r="H9611" s="7">
        <f t="shared" si="1501"/>
        <v>0</v>
      </c>
      <c r="I9611" s="7">
        <f t="shared" si="1502"/>
        <v>0</v>
      </c>
      <c r="J9611">
        <f t="shared" si="1503"/>
        <v>0</v>
      </c>
      <c r="K9611">
        <f t="shared" si="1507"/>
        <v>0</v>
      </c>
      <c r="L9611">
        <f t="shared" si="1504"/>
        <v>0</v>
      </c>
      <c r="M9611" s="66" t="str">
        <f t="shared" si="1500"/>
        <v xml:space="preserve"> </v>
      </c>
    </row>
    <row r="9612" spans="1:13" x14ac:dyDescent="0.25">
      <c r="A9612" s="25">
        <f t="shared" si="1508"/>
        <v>9612</v>
      </c>
      <c r="B9612" s="35">
        <f>+INDEX(Исходные_данные!A:Z,A9612+$X$32-1,$X$30)</f>
        <v>0</v>
      </c>
      <c r="C9612" s="25">
        <f>+IFERROR(_xlfn.NUMBERVALUE(INDEX(Исходные_данные!A:Z,A9612+$X$32-1,$X$31),"."),0)</f>
        <v>0</v>
      </c>
      <c r="D9612" s="51"/>
      <c r="E9612" s="3">
        <f t="shared" si="1505"/>
        <v>1289.4580000000001</v>
      </c>
      <c r="F9612" s="3">
        <f t="shared" si="1506"/>
        <v>1289.4574600000001</v>
      </c>
      <c r="G9612" s="8">
        <f t="shared" si="1509"/>
        <v>0</v>
      </c>
      <c r="H9612" s="7">
        <f t="shared" si="1501"/>
        <v>0</v>
      </c>
      <c r="I9612" s="7">
        <f t="shared" si="1502"/>
        <v>0</v>
      </c>
      <c r="J9612">
        <f t="shared" si="1503"/>
        <v>0</v>
      </c>
      <c r="K9612">
        <f t="shared" si="1507"/>
        <v>0</v>
      </c>
      <c r="L9612">
        <f t="shared" si="1504"/>
        <v>0</v>
      </c>
      <c r="M9612" s="66" t="str">
        <f t="shared" si="1500"/>
        <v xml:space="preserve"> </v>
      </c>
    </row>
    <row r="9613" spans="1:13" x14ac:dyDescent="0.25">
      <c r="A9613" s="25">
        <f t="shared" si="1508"/>
        <v>9613</v>
      </c>
      <c r="B9613" s="35">
        <f>+INDEX(Исходные_данные!A:Z,A9613+$X$32-1,$X$30)</f>
        <v>0</v>
      </c>
      <c r="C9613" s="25">
        <f>+IFERROR(_xlfn.NUMBERVALUE(INDEX(Исходные_данные!A:Z,A9613+$X$32-1,$X$31),"."),0)</f>
        <v>0</v>
      </c>
      <c r="D9613" s="51"/>
      <c r="E9613" s="3">
        <f t="shared" si="1505"/>
        <v>1289.4580000000001</v>
      </c>
      <c r="F9613" s="3">
        <f t="shared" si="1506"/>
        <v>1289.4574600000001</v>
      </c>
      <c r="G9613" s="8">
        <f t="shared" si="1509"/>
        <v>0</v>
      </c>
      <c r="H9613" s="7">
        <f t="shared" si="1501"/>
        <v>0</v>
      </c>
      <c r="I9613" s="7">
        <f t="shared" si="1502"/>
        <v>0</v>
      </c>
      <c r="J9613">
        <f t="shared" si="1503"/>
        <v>0</v>
      </c>
      <c r="K9613">
        <f t="shared" si="1507"/>
        <v>0</v>
      </c>
      <c r="L9613">
        <f t="shared" si="1504"/>
        <v>0</v>
      </c>
      <c r="M9613" s="66" t="str">
        <f t="shared" si="1500"/>
        <v xml:space="preserve"> </v>
      </c>
    </row>
    <row r="9614" spans="1:13" x14ac:dyDescent="0.25">
      <c r="A9614" s="25">
        <f t="shared" si="1508"/>
        <v>9614</v>
      </c>
      <c r="B9614" s="35">
        <f>+INDEX(Исходные_данные!A:Z,A9614+$X$32-1,$X$30)</f>
        <v>0</v>
      </c>
      <c r="C9614" s="25">
        <f>+IFERROR(_xlfn.NUMBERVALUE(INDEX(Исходные_данные!A:Z,A9614+$X$32-1,$X$31),"."),0)</f>
        <v>0</v>
      </c>
      <c r="D9614" s="51"/>
      <c r="E9614" s="3">
        <f t="shared" si="1505"/>
        <v>1289.4580000000001</v>
      </c>
      <c r="F9614" s="3">
        <f t="shared" si="1506"/>
        <v>1289.4574600000001</v>
      </c>
      <c r="G9614" s="8">
        <f t="shared" si="1509"/>
        <v>0</v>
      </c>
      <c r="H9614" s="7">
        <f t="shared" si="1501"/>
        <v>0</v>
      </c>
      <c r="I9614" s="7">
        <f t="shared" si="1502"/>
        <v>0</v>
      </c>
      <c r="J9614">
        <f t="shared" si="1503"/>
        <v>0</v>
      </c>
      <c r="K9614">
        <f t="shared" si="1507"/>
        <v>0</v>
      </c>
      <c r="L9614">
        <f t="shared" si="1504"/>
        <v>0</v>
      </c>
      <c r="M9614" s="66" t="str">
        <f t="shared" si="1500"/>
        <v xml:space="preserve"> </v>
      </c>
    </row>
    <row r="9615" spans="1:13" x14ac:dyDescent="0.25">
      <c r="A9615" s="25">
        <f t="shared" si="1508"/>
        <v>9615</v>
      </c>
      <c r="B9615" s="35">
        <f>+INDEX(Исходные_данные!A:Z,A9615+$X$32-1,$X$30)</f>
        <v>0</v>
      </c>
      <c r="C9615" s="25">
        <f>+IFERROR(_xlfn.NUMBERVALUE(INDEX(Исходные_данные!A:Z,A9615+$X$32-1,$X$31),"."),0)</f>
        <v>0</v>
      </c>
      <c r="D9615" s="51"/>
      <c r="E9615" s="3">
        <f t="shared" si="1505"/>
        <v>1289.4580000000001</v>
      </c>
      <c r="F9615" s="3">
        <f t="shared" si="1506"/>
        <v>1289.4574600000001</v>
      </c>
      <c r="G9615" s="8">
        <f t="shared" si="1509"/>
        <v>0</v>
      </c>
      <c r="H9615" s="7">
        <f t="shared" si="1501"/>
        <v>0</v>
      </c>
      <c r="I9615" s="7">
        <f t="shared" si="1502"/>
        <v>0</v>
      </c>
      <c r="J9615">
        <f t="shared" si="1503"/>
        <v>0</v>
      </c>
      <c r="K9615">
        <f t="shared" si="1507"/>
        <v>0</v>
      </c>
      <c r="L9615">
        <f t="shared" si="1504"/>
        <v>0</v>
      </c>
      <c r="M9615" s="66" t="str">
        <f t="shared" si="1500"/>
        <v xml:space="preserve"> </v>
      </c>
    </row>
    <row r="9616" spans="1:13" x14ac:dyDescent="0.25">
      <c r="A9616" s="25">
        <f t="shared" si="1508"/>
        <v>9616</v>
      </c>
      <c r="B9616" s="35">
        <f>+INDEX(Исходные_данные!A:Z,A9616+$X$32-1,$X$30)</f>
        <v>0</v>
      </c>
      <c r="C9616" s="25">
        <f>+IFERROR(_xlfn.NUMBERVALUE(INDEX(Исходные_данные!A:Z,A9616+$X$32-1,$X$31),"."),0)</f>
        <v>0</v>
      </c>
      <c r="D9616" s="51"/>
      <c r="E9616" s="3">
        <f t="shared" si="1505"/>
        <v>1289.4580000000001</v>
      </c>
      <c r="F9616" s="3">
        <f t="shared" si="1506"/>
        <v>1289.4574600000001</v>
      </c>
      <c r="G9616" s="8">
        <f t="shared" si="1509"/>
        <v>0</v>
      </c>
      <c r="H9616" s="7">
        <f t="shared" si="1501"/>
        <v>0</v>
      </c>
      <c r="I9616" s="7">
        <f t="shared" si="1502"/>
        <v>0</v>
      </c>
      <c r="J9616">
        <f t="shared" si="1503"/>
        <v>0</v>
      </c>
      <c r="K9616">
        <f t="shared" si="1507"/>
        <v>0</v>
      </c>
      <c r="L9616">
        <f t="shared" si="1504"/>
        <v>0</v>
      </c>
      <c r="M9616" s="66" t="str">
        <f t="shared" si="1500"/>
        <v xml:space="preserve"> </v>
      </c>
    </row>
    <row r="9617" spans="1:13" x14ac:dyDescent="0.25">
      <c r="A9617" s="25">
        <f t="shared" si="1508"/>
        <v>9617</v>
      </c>
      <c r="B9617" s="35">
        <f>+INDEX(Исходные_данные!A:Z,A9617+$X$32-1,$X$30)</f>
        <v>0</v>
      </c>
      <c r="C9617" s="25">
        <f>+IFERROR(_xlfn.NUMBERVALUE(INDEX(Исходные_данные!A:Z,A9617+$X$32-1,$X$31),"."),0)</f>
        <v>0</v>
      </c>
      <c r="D9617" s="51"/>
      <c r="E9617" s="3">
        <f t="shared" si="1505"/>
        <v>1289.4580000000001</v>
      </c>
      <c r="F9617" s="3">
        <f t="shared" si="1506"/>
        <v>1289.4574600000001</v>
      </c>
      <c r="G9617" s="8">
        <f t="shared" si="1509"/>
        <v>0</v>
      </c>
      <c r="H9617" s="7">
        <f t="shared" si="1501"/>
        <v>0</v>
      </c>
      <c r="I9617" s="7">
        <f t="shared" si="1502"/>
        <v>0</v>
      </c>
      <c r="J9617">
        <f t="shared" si="1503"/>
        <v>0</v>
      </c>
      <c r="K9617">
        <f t="shared" si="1507"/>
        <v>0</v>
      </c>
      <c r="L9617">
        <f t="shared" si="1504"/>
        <v>0</v>
      </c>
      <c r="M9617" s="66" t="str">
        <f t="shared" si="1500"/>
        <v xml:space="preserve"> </v>
      </c>
    </row>
    <row r="9618" spans="1:13" x14ac:dyDescent="0.25">
      <c r="A9618" s="25">
        <f t="shared" si="1508"/>
        <v>9618</v>
      </c>
      <c r="B9618" s="35">
        <f>+INDEX(Исходные_данные!A:Z,A9618+$X$32-1,$X$30)</f>
        <v>0</v>
      </c>
      <c r="C9618" s="25">
        <f>+IFERROR(_xlfn.NUMBERVALUE(INDEX(Исходные_данные!A:Z,A9618+$X$32-1,$X$31),"."),0)</f>
        <v>0</v>
      </c>
      <c r="D9618" s="51"/>
      <c r="E9618" s="3">
        <f t="shared" si="1505"/>
        <v>1289.4580000000001</v>
      </c>
      <c r="F9618" s="3">
        <f t="shared" si="1506"/>
        <v>1289.4574600000001</v>
      </c>
      <c r="G9618" s="8">
        <f t="shared" si="1509"/>
        <v>0</v>
      </c>
      <c r="H9618" s="7">
        <f t="shared" si="1501"/>
        <v>0</v>
      </c>
      <c r="I9618" s="7">
        <f t="shared" si="1502"/>
        <v>0</v>
      </c>
      <c r="J9618">
        <f t="shared" si="1503"/>
        <v>0</v>
      </c>
      <c r="K9618">
        <f t="shared" si="1507"/>
        <v>0</v>
      </c>
      <c r="L9618">
        <f t="shared" si="1504"/>
        <v>0</v>
      </c>
      <c r="M9618" s="66" t="str">
        <f t="shared" si="1500"/>
        <v xml:space="preserve"> </v>
      </c>
    </row>
    <row r="9619" spans="1:13" x14ac:dyDescent="0.25">
      <c r="A9619" s="25">
        <f t="shared" si="1508"/>
        <v>9619</v>
      </c>
      <c r="B9619" s="35">
        <f>+INDEX(Исходные_данные!A:Z,A9619+$X$32-1,$X$30)</f>
        <v>0</v>
      </c>
      <c r="C9619" s="25">
        <f>+IFERROR(_xlfn.NUMBERVALUE(INDEX(Исходные_данные!A:Z,A9619+$X$32-1,$X$31),"."),0)</f>
        <v>0</v>
      </c>
      <c r="D9619" s="51"/>
      <c r="E9619" s="3">
        <f t="shared" si="1505"/>
        <v>1289.4580000000001</v>
      </c>
      <c r="F9619" s="3">
        <f t="shared" si="1506"/>
        <v>1289.4574600000001</v>
      </c>
      <c r="G9619" s="8">
        <f t="shared" si="1509"/>
        <v>0</v>
      </c>
      <c r="H9619" s="7">
        <f t="shared" si="1501"/>
        <v>0</v>
      </c>
      <c r="I9619" s="7">
        <f t="shared" si="1502"/>
        <v>0</v>
      </c>
      <c r="J9619">
        <f t="shared" si="1503"/>
        <v>0</v>
      </c>
      <c r="K9619">
        <f t="shared" si="1507"/>
        <v>0</v>
      </c>
      <c r="L9619">
        <f t="shared" si="1504"/>
        <v>0</v>
      </c>
      <c r="M9619" s="66" t="str">
        <f t="shared" si="1500"/>
        <v xml:space="preserve"> </v>
      </c>
    </row>
    <row r="9620" spans="1:13" x14ac:dyDescent="0.25">
      <c r="A9620" s="25">
        <f t="shared" si="1508"/>
        <v>9620</v>
      </c>
      <c r="B9620" s="35">
        <f>+INDEX(Исходные_данные!A:Z,A9620+$X$32-1,$X$30)</f>
        <v>0</v>
      </c>
      <c r="C9620" s="25">
        <f>+IFERROR(_xlfn.NUMBERVALUE(INDEX(Исходные_данные!A:Z,A9620+$X$32-1,$X$31),"."),0)</f>
        <v>0</v>
      </c>
      <c r="D9620" s="51"/>
      <c r="E9620" s="3">
        <f t="shared" si="1505"/>
        <v>1289.4580000000001</v>
      </c>
      <c r="F9620" s="3">
        <f t="shared" si="1506"/>
        <v>1289.4574600000001</v>
      </c>
      <c r="G9620" s="8">
        <f t="shared" si="1509"/>
        <v>0</v>
      </c>
      <c r="H9620" s="7">
        <f t="shared" si="1501"/>
        <v>0</v>
      </c>
      <c r="I9620" s="7">
        <f t="shared" si="1502"/>
        <v>0</v>
      </c>
      <c r="J9620">
        <f t="shared" si="1503"/>
        <v>0</v>
      </c>
      <c r="K9620">
        <f t="shared" si="1507"/>
        <v>0</v>
      </c>
      <c r="L9620">
        <f t="shared" si="1504"/>
        <v>0</v>
      </c>
      <c r="M9620" s="66" t="str">
        <f t="shared" si="1500"/>
        <v xml:space="preserve"> </v>
      </c>
    </row>
    <row r="9621" spans="1:13" x14ac:dyDescent="0.25">
      <c r="A9621" s="25">
        <f t="shared" si="1508"/>
        <v>9621</v>
      </c>
      <c r="B9621" s="35">
        <f>+INDEX(Исходные_данные!A:Z,A9621+$X$32-1,$X$30)</f>
        <v>0</v>
      </c>
      <c r="C9621" s="25">
        <f>+IFERROR(_xlfn.NUMBERVALUE(INDEX(Исходные_данные!A:Z,A9621+$X$32-1,$X$31),"."),0)</f>
        <v>0</v>
      </c>
      <c r="D9621" s="51"/>
      <c r="E9621" s="3">
        <f t="shared" si="1505"/>
        <v>1289.4580000000001</v>
      </c>
      <c r="F9621" s="3">
        <f t="shared" si="1506"/>
        <v>1289.4574600000001</v>
      </c>
      <c r="G9621" s="8">
        <f t="shared" si="1509"/>
        <v>0</v>
      </c>
      <c r="H9621" s="7">
        <f t="shared" si="1501"/>
        <v>0</v>
      </c>
      <c r="I9621" s="7">
        <f t="shared" si="1502"/>
        <v>0</v>
      </c>
      <c r="J9621">
        <f t="shared" si="1503"/>
        <v>0</v>
      </c>
      <c r="K9621">
        <f t="shared" si="1507"/>
        <v>0</v>
      </c>
      <c r="L9621">
        <f t="shared" si="1504"/>
        <v>0</v>
      </c>
      <c r="M9621" s="66" t="str">
        <f t="shared" si="1500"/>
        <v xml:space="preserve"> </v>
      </c>
    </row>
    <row r="9622" spans="1:13" x14ac:dyDescent="0.25">
      <c r="A9622" s="25">
        <f t="shared" si="1508"/>
        <v>9622</v>
      </c>
      <c r="B9622" s="35">
        <f>+INDEX(Исходные_данные!A:Z,A9622+$X$32-1,$X$30)</f>
        <v>0</v>
      </c>
      <c r="C9622" s="25">
        <f>+IFERROR(_xlfn.NUMBERVALUE(INDEX(Исходные_данные!A:Z,A9622+$X$32-1,$X$31),"."),0)</f>
        <v>0</v>
      </c>
      <c r="D9622" s="51"/>
      <c r="E9622" s="3">
        <f t="shared" si="1505"/>
        <v>1289.4580000000001</v>
      </c>
      <c r="F9622" s="3">
        <f t="shared" si="1506"/>
        <v>1289.4574600000001</v>
      </c>
      <c r="G9622" s="8">
        <f t="shared" si="1509"/>
        <v>0</v>
      </c>
      <c r="H9622" s="7">
        <f t="shared" si="1501"/>
        <v>0</v>
      </c>
      <c r="I9622" s="7">
        <f t="shared" si="1502"/>
        <v>0</v>
      </c>
      <c r="J9622">
        <f t="shared" si="1503"/>
        <v>0</v>
      </c>
      <c r="K9622">
        <f t="shared" si="1507"/>
        <v>0</v>
      </c>
      <c r="L9622">
        <f t="shared" si="1504"/>
        <v>0</v>
      </c>
      <c r="M9622" s="66" t="str">
        <f t="shared" si="1500"/>
        <v xml:space="preserve"> </v>
      </c>
    </row>
    <row r="9623" spans="1:13" x14ac:dyDescent="0.25">
      <c r="A9623" s="25">
        <f t="shared" si="1508"/>
        <v>9623</v>
      </c>
      <c r="B9623" s="35">
        <f>+INDEX(Исходные_данные!A:Z,A9623+$X$32-1,$X$30)</f>
        <v>0</v>
      </c>
      <c r="C9623" s="25">
        <f>+IFERROR(_xlfn.NUMBERVALUE(INDEX(Исходные_данные!A:Z,A9623+$X$32-1,$X$31),"."),0)</f>
        <v>0</v>
      </c>
      <c r="D9623" s="51"/>
      <c r="E9623" s="3">
        <f t="shared" si="1505"/>
        <v>1289.4580000000001</v>
      </c>
      <c r="F9623" s="3">
        <f t="shared" si="1506"/>
        <v>1289.4574600000001</v>
      </c>
      <c r="G9623" s="8">
        <f t="shared" si="1509"/>
        <v>0</v>
      </c>
      <c r="H9623" s="7">
        <f t="shared" si="1501"/>
        <v>0</v>
      </c>
      <c r="I9623" s="7">
        <f t="shared" si="1502"/>
        <v>0</v>
      </c>
      <c r="J9623">
        <f t="shared" si="1503"/>
        <v>0</v>
      </c>
      <c r="K9623">
        <f t="shared" si="1507"/>
        <v>0</v>
      </c>
      <c r="L9623">
        <f t="shared" si="1504"/>
        <v>0</v>
      </c>
      <c r="M9623" s="66" t="str">
        <f t="shared" si="1500"/>
        <v xml:space="preserve"> </v>
      </c>
    </row>
    <row r="9624" spans="1:13" x14ac:dyDescent="0.25">
      <c r="A9624" s="25">
        <f t="shared" si="1508"/>
        <v>9624</v>
      </c>
      <c r="B9624" s="35">
        <f>+INDEX(Исходные_данные!A:Z,A9624+$X$32-1,$X$30)</f>
        <v>0</v>
      </c>
      <c r="C9624" s="25">
        <f>+IFERROR(_xlfn.NUMBERVALUE(INDEX(Исходные_данные!A:Z,A9624+$X$32-1,$X$31),"."),0)</f>
        <v>0</v>
      </c>
      <c r="D9624" s="51"/>
      <c r="E9624" s="3">
        <f t="shared" si="1505"/>
        <v>1289.4580000000001</v>
      </c>
      <c r="F9624" s="3">
        <f t="shared" si="1506"/>
        <v>1289.4574600000001</v>
      </c>
      <c r="G9624" s="8">
        <f t="shared" si="1509"/>
        <v>0</v>
      </c>
      <c r="H9624" s="7">
        <f t="shared" si="1501"/>
        <v>0</v>
      </c>
      <c r="I9624" s="7">
        <f t="shared" si="1502"/>
        <v>0</v>
      </c>
      <c r="J9624">
        <f t="shared" si="1503"/>
        <v>0</v>
      </c>
      <c r="K9624">
        <f t="shared" si="1507"/>
        <v>0</v>
      </c>
      <c r="L9624">
        <f t="shared" si="1504"/>
        <v>0</v>
      </c>
      <c r="M9624" s="66" t="str">
        <f t="shared" si="1500"/>
        <v xml:space="preserve"> </v>
      </c>
    </row>
    <row r="9625" spans="1:13" x14ac:dyDescent="0.25">
      <c r="A9625" s="25">
        <f t="shared" si="1508"/>
        <v>9625</v>
      </c>
      <c r="B9625" s="35">
        <f>+INDEX(Исходные_данные!A:Z,A9625+$X$32-1,$X$30)</f>
        <v>0</v>
      </c>
      <c r="C9625" s="25">
        <f>+IFERROR(_xlfn.NUMBERVALUE(INDEX(Исходные_данные!A:Z,A9625+$X$32-1,$X$31),"."),0)</f>
        <v>0</v>
      </c>
      <c r="D9625" s="51"/>
      <c r="E9625" s="3">
        <f t="shared" si="1505"/>
        <v>1289.4580000000001</v>
      </c>
      <c r="F9625" s="3">
        <f t="shared" si="1506"/>
        <v>1289.4574600000001</v>
      </c>
      <c r="G9625" s="8">
        <f t="shared" si="1509"/>
        <v>0</v>
      </c>
      <c r="H9625" s="7">
        <f t="shared" si="1501"/>
        <v>0</v>
      </c>
      <c r="I9625" s="7">
        <f t="shared" si="1502"/>
        <v>0</v>
      </c>
      <c r="J9625">
        <f t="shared" si="1503"/>
        <v>0</v>
      </c>
      <c r="K9625">
        <f t="shared" si="1507"/>
        <v>0</v>
      </c>
      <c r="L9625">
        <f t="shared" si="1504"/>
        <v>0</v>
      </c>
      <c r="M9625" s="66" t="str">
        <f t="shared" si="1500"/>
        <v xml:space="preserve"> </v>
      </c>
    </row>
    <row r="9626" spans="1:13" x14ac:dyDescent="0.25">
      <c r="A9626" s="25">
        <f t="shared" si="1508"/>
        <v>9626</v>
      </c>
      <c r="B9626" s="35">
        <f>+INDEX(Исходные_данные!A:Z,A9626+$X$32-1,$X$30)</f>
        <v>0</v>
      </c>
      <c r="C9626" s="25">
        <f>+IFERROR(_xlfn.NUMBERVALUE(INDEX(Исходные_данные!A:Z,A9626+$X$32-1,$X$31),"."),0)</f>
        <v>0</v>
      </c>
      <c r="D9626" s="51"/>
      <c r="E9626" s="3">
        <f t="shared" si="1505"/>
        <v>1289.4580000000001</v>
      </c>
      <c r="F9626" s="3">
        <f t="shared" si="1506"/>
        <v>1289.4574600000001</v>
      </c>
      <c r="G9626" s="8">
        <f t="shared" si="1509"/>
        <v>0</v>
      </c>
      <c r="H9626" s="7">
        <f t="shared" si="1501"/>
        <v>0</v>
      </c>
      <c r="I9626" s="7">
        <f t="shared" si="1502"/>
        <v>0</v>
      </c>
      <c r="J9626">
        <f t="shared" si="1503"/>
        <v>0</v>
      </c>
      <c r="K9626">
        <f t="shared" si="1507"/>
        <v>0</v>
      </c>
      <c r="L9626">
        <f t="shared" si="1504"/>
        <v>0</v>
      </c>
      <c r="M9626" s="66" t="str">
        <f t="shared" si="1500"/>
        <v xml:space="preserve"> </v>
      </c>
    </row>
    <row r="9627" spans="1:13" x14ac:dyDescent="0.25">
      <c r="A9627" s="25">
        <f t="shared" si="1508"/>
        <v>9627</v>
      </c>
      <c r="B9627" s="35">
        <f>+INDEX(Исходные_данные!A:Z,A9627+$X$32-1,$X$30)</f>
        <v>0</v>
      </c>
      <c r="C9627" s="25">
        <f>+IFERROR(_xlfn.NUMBERVALUE(INDEX(Исходные_данные!A:Z,A9627+$X$32-1,$X$31),"."),0)</f>
        <v>0</v>
      </c>
      <c r="D9627" s="51"/>
      <c r="E9627" s="3">
        <f t="shared" si="1505"/>
        <v>1289.4580000000001</v>
      </c>
      <c r="F9627" s="3">
        <f t="shared" si="1506"/>
        <v>1289.4574600000001</v>
      </c>
      <c r="G9627" s="8">
        <f t="shared" si="1509"/>
        <v>0</v>
      </c>
      <c r="H9627" s="7">
        <f t="shared" si="1501"/>
        <v>0</v>
      </c>
      <c r="I9627" s="7">
        <f t="shared" si="1502"/>
        <v>0</v>
      </c>
      <c r="J9627">
        <f t="shared" si="1503"/>
        <v>0</v>
      </c>
      <c r="K9627">
        <f t="shared" si="1507"/>
        <v>0</v>
      </c>
      <c r="L9627">
        <f t="shared" si="1504"/>
        <v>0</v>
      </c>
      <c r="M9627" s="66" t="str">
        <f t="shared" si="1500"/>
        <v xml:space="preserve"> </v>
      </c>
    </row>
    <row r="9628" spans="1:13" x14ac:dyDescent="0.25">
      <c r="A9628" s="25">
        <f t="shared" si="1508"/>
        <v>9628</v>
      </c>
      <c r="B9628" s="35">
        <f>+INDEX(Исходные_данные!A:Z,A9628+$X$32-1,$X$30)</f>
        <v>0</v>
      </c>
      <c r="C9628" s="25">
        <f>+IFERROR(_xlfn.NUMBERVALUE(INDEX(Исходные_данные!A:Z,A9628+$X$32-1,$X$31),"."),0)</f>
        <v>0</v>
      </c>
      <c r="D9628" s="51"/>
      <c r="E9628" s="3">
        <f t="shared" si="1505"/>
        <v>1289.4580000000001</v>
      </c>
      <c r="F9628" s="3">
        <f t="shared" si="1506"/>
        <v>1289.4574600000001</v>
      </c>
      <c r="G9628" s="8">
        <f t="shared" si="1509"/>
        <v>0</v>
      </c>
      <c r="H9628" s="7">
        <f t="shared" si="1501"/>
        <v>0</v>
      </c>
      <c r="I9628" s="7">
        <f t="shared" si="1502"/>
        <v>0</v>
      </c>
      <c r="J9628">
        <f t="shared" si="1503"/>
        <v>0</v>
      </c>
      <c r="K9628">
        <f t="shared" si="1507"/>
        <v>0</v>
      </c>
      <c r="L9628">
        <f t="shared" si="1504"/>
        <v>0</v>
      </c>
      <c r="M9628" s="66" t="str">
        <f t="shared" ref="M9628:M9691" si="1510">IF(AC9643=1,"",+CONCATENATE(IF($AC$43=1,CONCATENATE(D9628," "),""),IF($AC$44=1,CONCATENATE(E9628," (",TEXT(G9628,"0,0"),"%)"),"")))</f>
        <v xml:space="preserve"> </v>
      </c>
    </row>
    <row r="9629" spans="1:13" x14ac:dyDescent="0.25">
      <c r="A9629" s="25">
        <f t="shared" si="1508"/>
        <v>9629</v>
      </c>
      <c r="B9629" s="35">
        <f>+INDEX(Исходные_данные!A:Z,A9629+$X$32-1,$X$30)</f>
        <v>0</v>
      </c>
      <c r="C9629" s="25">
        <f>+IFERROR(_xlfn.NUMBERVALUE(INDEX(Исходные_данные!A:Z,A9629+$X$32-1,$X$31),"."),0)</f>
        <v>0</v>
      </c>
      <c r="D9629" s="51"/>
      <c r="E9629" s="3">
        <f t="shared" si="1505"/>
        <v>1289.4580000000001</v>
      </c>
      <c r="F9629" s="3">
        <f t="shared" si="1506"/>
        <v>1289.4574600000001</v>
      </c>
      <c r="G9629" s="8">
        <f t="shared" si="1509"/>
        <v>0</v>
      </c>
      <c r="H9629" s="7">
        <f t="shared" si="1501"/>
        <v>0</v>
      </c>
      <c r="I9629" s="7">
        <f t="shared" si="1502"/>
        <v>0</v>
      </c>
      <c r="J9629">
        <f t="shared" si="1503"/>
        <v>0</v>
      </c>
      <c r="K9629">
        <f t="shared" si="1507"/>
        <v>0</v>
      </c>
      <c r="L9629">
        <f t="shared" si="1504"/>
        <v>0</v>
      </c>
      <c r="M9629" s="66" t="str">
        <f t="shared" si="1510"/>
        <v xml:space="preserve"> </v>
      </c>
    </row>
    <row r="9630" spans="1:13" x14ac:dyDescent="0.25">
      <c r="A9630" s="25">
        <f t="shared" si="1508"/>
        <v>9630</v>
      </c>
      <c r="B9630" s="35">
        <f>+INDEX(Исходные_данные!A:Z,A9630+$X$32-1,$X$30)</f>
        <v>0</v>
      </c>
      <c r="C9630" s="25">
        <f>+IFERROR(_xlfn.NUMBERVALUE(INDEX(Исходные_данные!A:Z,A9630+$X$32-1,$X$31),"."),0)</f>
        <v>0</v>
      </c>
      <c r="D9630" s="51"/>
      <c r="E9630" s="3">
        <f t="shared" si="1505"/>
        <v>1289.4580000000001</v>
      </c>
      <c r="F9630" s="3">
        <f t="shared" si="1506"/>
        <v>1289.4574600000001</v>
      </c>
      <c r="G9630" s="8">
        <f t="shared" si="1509"/>
        <v>0</v>
      </c>
      <c r="H9630" s="7">
        <f t="shared" si="1501"/>
        <v>0</v>
      </c>
      <c r="I9630" s="7">
        <f t="shared" si="1502"/>
        <v>0</v>
      </c>
      <c r="J9630">
        <f t="shared" si="1503"/>
        <v>0</v>
      </c>
      <c r="K9630">
        <f t="shared" si="1507"/>
        <v>0</v>
      </c>
      <c r="L9630">
        <f t="shared" si="1504"/>
        <v>0</v>
      </c>
      <c r="M9630" s="66" t="str">
        <f t="shared" si="1510"/>
        <v xml:space="preserve"> </v>
      </c>
    </row>
    <row r="9631" spans="1:13" x14ac:dyDescent="0.25">
      <c r="A9631" s="25">
        <f t="shared" si="1508"/>
        <v>9631</v>
      </c>
      <c r="B9631" s="35">
        <f>+INDEX(Исходные_данные!A:Z,A9631+$X$32-1,$X$30)</f>
        <v>0</v>
      </c>
      <c r="C9631" s="25">
        <f>+IFERROR(_xlfn.NUMBERVALUE(INDEX(Исходные_данные!A:Z,A9631+$X$32-1,$X$31),"."),0)</f>
        <v>0</v>
      </c>
      <c r="D9631" s="51"/>
      <c r="E9631" s="3">
        <f t="shared" si="1505"/>
        <v>1289.4580000000001</v>
      </c>
      <c r="F9631" s="3">
        <f t="shared" si="1506"/>
        <v>1289.4574600000001</v>
      </c>
      <c r="G9631" s="8">
        <f t="shared" si="1509"/>
        <v>0</v>
      </c>
      <c r="H9631" s="7">
        <f t="shared" si="1501"/>
        <v>0</v>
      </c>
      <c r="I9631" s="7">
        <f t="shared" si="1502"/>
        <v>0</v>
      </c>
      <c r="J9631">
        <f t="shared" si="1503"/>
        <v>0</v>
      </c>
      <c r="K9631">
        <f t="shared" si="1507"/>
        <v>0</v>
      </c>
      <c r="L9631">
        <f t="shared" si="1504"/>
        <v>0</v>
      </c>
      <c r="M9631" s="66" t="str">
        <f t="shared" si="1510"/>
        <v xml:space="preserve"> </v>
      </c>
    </row>
    <row r="9632" spans="1:13" x14ac:dyDescent="0.25">
      <c r="A9632" s="25">
        <f t="shared" si="1508"/>
        <v>9632</v>
      </c>
      <c r="B9632" s="35">
        <f>+INDEX(Исходные_данные!A:Z,A9632+$X$32-1,$X$30)</f>
        <v>0</v>
      </c>
      <c r="C9632" s="25">
        <f>+IFERROR(_xlfn.NUMBERVALUE(INDEX(Исходные_данные!A:Z,A9632+$X$32-1,$X$31),"."),0)</f>
        <v>0</v>
      </c>
      <c r="D9632" s="51"/>
      <c r="E9632" s="3">
        <f t="shared" si="1505"/>
        <v>1289.4580000000001</v>
      </c>
      <c r="F9632" s="3">
        <f t="shared" si="1506"/>
        <v>1289.4574600000001</v>
      </c>
      <c r="G9632" s="8">
        <f t="shared" si="1509"/>
        <v>0</v>
      </c>
      <c r="H9632" s="7">
        <f t="shared" si="1501"/>
        <v>0</v>
      </c>
      <c r="I9632" s="7">
        <f t="shared" si="1502"/>
        <v>0</v>
      </c>
      <c r="J9632">
        <f t="shared" si="1503"/>
        <v>0</v>
      </c>
      <c r="K9632">
        <f t="shared" si="1507"/>
        <v>0</v>
      </c>
      <c r="L9632">
        <f t="shared" si="1504"/>
        <v>0</v>
      </c>
      <c r="M9632" s="66" t="str">
        <f t="shared" si="1510"/>
        <v xml:space="preserve"> </v>
      </c>
    </row>
    <row r="9633" spans="1:13" x14ac:dyDescent="0.25">
      <c r="A9633" s="25">
        <f t="shared" si="1508"/>
        <v>9633</v>
      </c>
      <c r="B9633" s="35">
        <f>+INDEX(Исходные_данные!A:Z,A9633+$X$32-1,$X$30)</f>
        <v>0</v>
      </c>
      <c r="C9633" s="25">
        <f>+IFERROR(_xlfn.NUMBERVALUE(INDEX(Исходные_данные!A:Z,A9633+$X$32-1,$X$31),"."),0)</f>
        <v>0</v>
      </c>
      <c r="D9633" s="51"/>
      <c r="E9633" s="3">
        <f t="shared" si="1505"/>
        <v>1289.4580000000001</v>
      </c>
      <c r="F9633" s="3">
        <f t="shared" si="1506"/>
        <v>1289.4574600000001</v>
      </c>
      <c r="G9633" s="8">
        <f t="shared" si="1509"/>
        <v>0</v>
      </c>
      <c r="H9633" s="7">
        <f t="shared" si="1501"/>
        <v>0</v>
      </c>
      <c r="I9633" s="7">
        <f t="shared" si="1502"/>
        <v>0</v>
      </c>
      <c r="J9633">
        <f t="shared" si="1503"/>
        <v>0</v>
      </c>
      <c r="K9633">
        <f t="shared" si="1507"/>
        <v>0</v>
      </c>
      <c r="L9633">
        <f t="shared" si="1504"/>
        <v>0</v>
      </c>
      <c r="M9633" s="66" t="str">
        <f t="shared" si="1510"/>
        <v xml:space="preserve"> </v>
      </c>
    </row>
    <row r="9634" spans="1:13" x14ac:dyDescent="0.25">
      <c r="A9634" s="25">
        <f t="shared" si="1508"/>
        <v>9634</v>
      </c>
      <c r="B9634" s="35">
        <f>+INDEX(Исходные_данные!A:Z,A9634+$X$32-1,$X$30)</f>
        <v>0</v>
      </c>
      <c r="C9634" s="25">
        <f>+IFERROR(_xlfn.NUMBERVALUE(INDEX(Исходные_данные!A:Z,A9634+$X$32-1,$X$31),"."),0)</f>
        <v>0</v>
      </c>
      <c r="D9634" s="51"/>
      <c r="E9634" s="3">
        <f t="shared" si="1505"/>
        <v>1289.4580000000001</v>
      </c>
      <c r="F9634" s="3">
        <f t="shared" si="1506"/>
        <v>1289.4574600000001</v>
      </c>
      <c r="G9634" s="8">
        <f t="shared" si="1509"/>
        <v>0</v>
      </c>
      <c r="H9634" s="7">
        <f t="shared" si="1501"/>
        <v>0</v>
      </c>
      <c r="I9634" s="7">
        <f t="shared" si="1502"/>
        <v>0</v>
      </c>
      <c r="J9634">
        <f t="shared" si="1503"/>
        <v>0</v>
      </c>
      <c r="K9634">
        <f t="shared" si="1507"/>
        <v>0</v>
      </c>
      <c r="L9634">
        <f t="shared" si="1504"/>
        <v>0</v>
      </c>
      <c r="M9634" s="66" t="str">
        <f t="shared" si="1510"/>
        <v xml:space="preserve"> </v>
      </c>
    </row>
    <row r="9635" spans="1:13" x14ac:dyDescent="0.25">
      <c r="A9635" s="25">
        <f t="shared" si="1508"/>
        <v>9635</v>
      </c>
      <c r="B9635" s="35">
        <f>+INDEX(Исходные_данные!A:Z,A9635+$X$32-1,$X$30)</f>
        <v>0</v>
      </c>
      <c r="C9635" s="25">
        <f>+IFERROR(_xlfn.NUMBERVALUE(INDEX(Исходные_данные!A:Z,A9635+$X$32-1,$X$31),"."),0)</f>
        <v>0</v>
      </c>
      <c r="D9635" s="51"/>
      <c r="E9635" s="3">
        <f t="shared" si="1505"/>
        <v>1289.4580000000001</v>
      </c>
      <c r="F9635" s="3">
        <f t="shared" si="1506"/>
        <v>1289.4574600000001</v>
      </c>
      <c r="G9635" s="8">
        <f t="shared" si="1509"/>
        <v>0</v>
      </c>
      <c r="H9635" s="7">
        <f t="shared" si="1501"/>
        <v>0</v>
      </c>
      <c r="I9635" s="7">
        <f t="shared" si="1502"/>
        <v>0</v>
      </c>
      <c r="J9635">
        <f t="shared" si="1503"/>
        <v>0</v>
      </c>
      <c r="K9635">
        <f t="shared" si="1507"/>
        <v>0</v>
      </c>
      <c r="L9635">
        <f t="shared" si="1504"/>
        <v>0</v>
      </c>
      <c r="M9635" s="66" t="str">
        <f t="shared" si="1510"/>
        <v xml:space="preserve"> </v>
      </c>
    </row>
    <row r="9636" spans="1:13" x14ac:dyDescent="0.25">
      <c r="A9636" s="25">
        <f t="shared" si="1508"/>
        <v>9636</v>
      </c>
      <c r="B9636" s="35">
        <f>+INDEX(Исходные_данные!A:Z,A9636+$X$32-1,$X$30)</f>
        <v>0</v>
      </c>
      <c r="C9636" s="25">
        <f>+IFERROR(_xlfn.NUMBERVALUE(INDEX(Исходные_данные!A:Z,A9636+$X$32-1,$X$31),"."),0)</f>
        <v>0</v>
      </c>
      <c r="D9636" s="51"/>
      <c r="E9636" s="3">
        <f t="shared" si="1505"/>
        <v>1289.4580000000001</v>
      </c>
      <c r="F9636" s="3">
        <f t="shared" si="1506"/>
        <v>1289.4574600000001</v>
      </c>
      <c r="G9636" s="8">
        <f t="shared" si="1509"/>
        <v>0</v>
      </c>
      <c r="H9636" s="7">
        <f t="shared" si="1501"/>
        <v>0</v>
      </c>
      <c r="I9636" s="7">
        <f t="shared" si="1502"/>
        <v>0</v>
      </c>
      <c r="J9636">
        <f t="shared" si="1503"/>
        <v>0</v>
      </c>
      <c r="K9636">
        <f t="shared" si="1507"/>
        <v>0</v>
      </c>
      <c r="L9636">
        <f t="shared" si="1504"/>
        <v>0</v>
      </c>
      <c r="M9636" s="66" t="str">
        <f t="shared" si="1510"/>
        <v xml:space="preserve"> </v>
      </c>
    </row>
    <row r="9637" spans="1:13" x14ac:dyDescent="0.25">
      <c r="A9637" s="25">
        <f t="shared" si="1508"/>
        <v>9637</v>
      </c>
      <c r="B9637" s="35">
        <f>+INDEX(Исходные_данные!A:Z,A9637+$X$32-1,$X$30)</f>
        <v>0</v>
      </c>
      <c r="C9637" s="25">
        <f>+IFERROR(_xlfn.NUMBERVALUE(INDEX(Исходные_данные!A:Z,A9637+$X$32-1,$X$31),"."),0)</f>
        <v>0</v>
      </c>
      <c r="D9637" s="51"/>
      <c r="E9637" s="3">
        <f t="shared" si="1505"/>
        <v>1289.4580000000001</v>
      </c>
      <c r="F9637" s="3">
        <f t="shared" si="1506"/>
        <v>1289.4574600000001</v>
      </c>
      <c r="G9637" s="8">
        <f t="shared" si="1509"/>
        <v>0</v>
      </c>
      <c r="H9637" s="7">
        <f t="shared" si="1501"/>
        <v>0</v>
      </c>
      <c r="I9637" s="7">
        <f t="shared" si="1502"/>
        <v>0</v>
      </c>
      <c r="J9637">
        <f t="shared" si="1503"/>
        <v>0</v>
      </c>
      <c r="K9637">
        <f t="shared" si="1507"/>
        <v>0</v>
      </c>
      <c r="L9637">
        <f t="shared" si="1504"/>
        <v>0</v>
      </c>
      <c r="M9637" s="66" t="str">
        <f t="shared" si="1510"/>
        <v xml:space="preserve"> </v>
      </c>
    </row>
    <row r="9638" spans="1:13" x14ac:dyDescent="0.25">
      <c r="A9638" s="25">
        <f t="shared" si="1508"/>
        <v>9638</v>
      </c>
      <c r="B9638" s="35">
        <f>+INDEX(Исходные_данные!A:Z,A9638+$X$32-1,$X$30)</f>
        <v>0</v>
      </c>
      <c r="C9638" s="25">
        <f>+IFERROR(_xlfn.NUMBERVALUE(INDEX(Исходные_данные!A:Z,A9638+$X$32-1,$X$31),"."),0)</f>
        <v>0</v>
      </c>
      <c r="D9638" s="51"/>
      <c r="E9638" s="3">
        <f t="shared" si="1505"/>
        <v>1289.4580000000001</v>
      </c>
      <c r="F9638" s="3">
        <f t="shared" si="1506"/>
        <v>1289.4574600000001</v>
      </c>
      <c r="G9638" s="8">
        <f t="shared" si="1509"/>
        <v>0</v>
      </c>
      <c r="H9638" s="7">
        <f t="shared" si="1501"/>
        <v>0</v>
      </c>
      <c r="I9638" s="7">
        <f t="shared" si="1502"/>
        <v>0</v>
      </c>
      <c r="J9638">
        <f t="shared" si="1503"/>
        <v>0</v>
      </c>
      <c r="K9638">
        <f t="shared" si="1507"/>
        <v>0</v>
      </c>
      <c r="L9638">
        <f t="shared" si="1504"/>
        <v>0</v>
      </c>
      <c r="M9638" s="66" t="str">
        <f t="shared" si="1510"/>
        <v xml:space="preserve"> </v>
      </c>
    </row>
    <row r="9639" spans="1:13" x14ac:dyDescent="0.25">
      <c r="A9639" s="25">
        <f t="shared" si="1508"/>
        <v>9639</v>
      </c>
      <c r="B9639" s="35">
        <f>+INDEX(Исходные_данные!A:Z,A9639+$X$32-1,$X$30)</f>
        <v>0</v>
      </c>
      <c r="C9639" s="25">
        <f>+IFERROR(_xlfn.NUMBERVALUE(INDEX(Исходные_данные!A:Z,A9639+$X$32-1,$X$31),"."),0)</f>
        <v>0</v>
      </c>
      <c r="D9639" s="51"/>
      <c r="E9639" s="3">
        <f t="shared" si="1505"/>
        <v>1289.4580000000001</v>
      </c>
      <c r="F9639" s="3">
        <f t="shared" si="1506"/>
        <v>1289.4574600000001</v>
      </c>
      <c r="G9639" s="8">
        <f t="shared" si="1509"/>
        <v>0</v>
      </c>
      <c r="H9639" s="7">
        <f t="shared" si="1501"/>
        <v>0</v>
      </c>
      <c r="I9639" s="7">
        <f t="shared" si="1502"/>
        <v>0</v>
      </c>
      <c r="J9639">
        <f t="shared" si="1503"/>
        <v>0</v>
      </c>
      <c r="K9639">
        <f t="shared" si="1507"/>
        <v>0</v>
      </c>
      <c r="L9639">
        <f t="shared" si="1504"/>
        <v>0</v>
      </c>
      <c r="M9639" s="66" t="str">
        <f t="shared" si="1510"/>
        <v xml:space="preserve"> </v>
      </c>
    </row>
    <row r="9640" spans="1:13" x14ac:dyDescent="0.25">
      <c r="A9640" s="25">
        <f t="shared" si="1508"/>
        <v>9640</v>
      </c>
      <c r="B9640" s="35">
        <f>+INDEX(Исходные_данные!A:Z,A9640+$X$32-1,$X$30)</f>
        <v>0</v>
      </c>
      <c r="C9640" s="25">
        <f>+IFERROR(_xlfn.NUMBERVALUE(INDEX(Исходные_данные!A:Z,A9640+$X$32-1,$X$31),"."),0)</f>
        <v>0</v>
      </c>
      <c r="D9640" s="51"/>
      <c r="E9640" s="3">
        <f t="shared" si="1505"/>
        <v>1289.4580000000001</v>
      </c>
      <c r="F9640" s="3">
        <f t="shared" si="1506"/>
        <v>1289.4574600000001</v>
      </c>
      <c r="G9640" s="8">
        <f t="shared" si="1509"/>
        <v>0</v>
      </c>
      <c r="H9640" s="7">
        <f t="shared" si="1501"/>
        <v>0</v>
      </c>
      <c r="I9640" s="7">
        <f t="shared" si="1502"/>
        <v>0</v>
      </c>
      <c r="J9640">
        <f t="shared" si="1503"/>
        <v>0</v>
      </c>
      <c r="K9640">
        <f t="shared" si="1507"/>
        <v>0</v>
      </c>
      <c r="L9640">
        <f t="shared" si="1504"/>
        <v>0</v>
      </c>
      <c r="M9640" s="66" t="str">
        <f t="shared" si="1510"/>
        <v xml:space="preserve"> </v>
      </c>
    </row>
    <row r="9641" spans="1:13" x14ac:dyDescent="0.25">
      <c r="A9641" s="25">
        <f t="shared" si="1508"/>
        <v>9641</v>
      </c>
      <c r="B9641" s="35">
        <f>+INDEX(Исходные_данные!A:Z,A9641+$X$32-1,$X$30)</f>
        <v>0</v>
      </c>
      <c r="C9641" s="25">
        <f>+IFERROR(_xlfn.NUMBERVALUE(INDEX(Исходные_данные!A:Z,A9641+$X$32-1,$X$31),"."),0)</f>
        <v>0</v>
      </c>
      <c r="D9641" s="51"/>
      <c r="E9641" s="3">
        <f t="shared" si="1505"/>
        <v>1289.4580000000001</v>
      </c>
      <c r="F9641" s="3">
        <f t="shared" si="1506"/>
        <v>1289.4574600000001</v>
      </c>
      <c r="G9641" s="8">
        <f t="shared" si="1509"/>
        <v>0</v>
      </c>
      <c r="H9641" s="7">
        <f t="shared" si="1501"/>
        <v>0</v>
      </c>
      <c r="I9641" s="7">
        <f t="shared" si="1502"/>
        <v>0</v>
      </c>
      <c r="J9641">
        <f t="shared" si="1503"/>
        <v>0</v>
      </c>
      <c r="K9641">
        <f t="shared" si="1507"/>
        <v>0</v>
      </c>
      <c r="L9641">
        <f t="shared" si="1504"/>
        <v>0</v>
      </c>
      <c r="M9641" s="66" t="str">
        <f t="shared" si="1510"/>
        <v xml:space="preserve"> </v>
      </c>
    </row>
    <row r="9642" spans="1:13" x14ac:dyDescent="0.25">
      <c r="A9642" s="25">
        <f t="shared" si="1508"/>
        <v>9642</v>
      </c>
      <c r="B9642" s="35">
        <f>+INDEX(Исходные_данные!A:Z,A9642+$X$32-1,$X$30)</f>
        <v>0</v>
      </c>
      <c r="C9642" s="25">
        <f>+IFERROR(_xlfn.NUMBERVALUE(INDEX(Исходные_данные!A:Z,A9642+$X$32-1,$X$31),"."),0)</f>
        <v>0</v>
      </c>
      <c r="D9642" s="51"/>
      <c r="E9642" s="3">
        <f t="shared" si="1505"/>
        <v>1289.4580000000001</v>
      </c>
      <c r="F9642" s="3">
        <f t="shared" si="1506"/>
        <v>1289.4574600000001</v>
      </c>
      <c r="G9642" s="8">
        <f t="shared" si="1509"/>
        <v>0</v>
      </c>
      <c r="H9642" s="7">
        <f t="shared" si="1501"/>
        <v>0</v>
      </c>
      <c r="I9642" s="7">
        <f t="shared" si="1502"/>
        <v>0</v>
      </c>
      <c r="J9642">
        <f t="shared" si="1503"/>
        <v>0</v>
      </c>
      <c r="K9642">
        <f t="shared" si="1507"/>
        <v>0</v>
      </c>
      <c r="L9642">
        <f t="shared" si="1504"/>
        <v>0</v>
      </c>
      <c r="M9642" s="66" t="str">
        <f t="shared" si="1510"/>
        <v xml:space="preserve"> </v>
      </c>
    </row>
    <row r="9643" spans="1:13" x14ac:dyDescent="0.25">
      <c r="A9643" s="25">
        <f t="shared" si="1508"/>
        <v>9643</v>
      </c>
      <c r="B9643" s="35">
        <f>+INDEX(Исходные_данные!A:Z,A9643+$X$32-1,$X$30)</f>
        <v>0</v>
      </c>
      <c r="C9643" s="25">
        <f>+IFERROR(_xlfn.NUMBERVALUE(INDEX(Исходные_данные!A:Z,A9643+$X$32-1,$X$31),"."),0)</f>
        <v>0</v>
      </c>
      <c r="D9643" s="51"/>
      <c r="E9643" s="3">
        <f t="shared" si="1505"/>
        <v>1289.4580000000001</v>
      </c>
      <c r="F9643" s="3">
        <f t="shared" si="1506"/>
        <v>1289.4574600000001</v>
      </c>
      <c r="G9643" s="8">
        <f t="shared" si="1509"/>
        <v>0</v>
      </c>
      <c r="H9643" s="7">
        <f t="shared" si="1501"/>
        <v>0</v>
      </c>
      <c r="I9643" s="7">
        <f t="shared" si="1502"/>
        <v>0</v>
      </c>
      <c r="J9643">
        <f t="shared" si="1503"/>
        <v>0</v>
      </c>
      <c r="K9643">
        <f t="shared" si="1507"/>
        <v>0</v>
      </c>
      <c r="L9643">
        <f t="shared" si="1504"/>
        <v>0</v>
      </c>
      <c r="M9643" s="66" t="str">
        <f t="shared" si="1510"/>
        <v xml:space="preserve"> </v>
      </c>
    </row>
    <row r="9644" spans="1:13" x14ac:dyDescent="0.25">
      <c r="A9644" s="25">
        <f t="shared" si="1508"/>
        <v>9644</v>
      </c>
      <c r="B9644" s="35">
        <f>+INDEX(Исходные_данные!A:Z,A9644+$X$32-1,$X$30)</f>
        <v>0</v>
      </c>
      <c r="C9644" s="25">
        <f>+IFERROR(_xlfn.NUMBERVALUE(INDEX(Исходные_данные!A:Z,A9644+$X$32-1,$X$31),"."),0)</f>
        <v>0</v>
      </c>
      <c r="D9644" s="51"/>
      <c r="E9644" s="3">
        <f t="shared" si="1505"/>
        <v>1289.4580000000001</v>
      </c>
      <c r="F9644" s="3">
        <f t="shared" si="1506"/>
        <v>1289.4574600000001</v>
      </c>
      <c r="G9644" s="8">
        <f t="shared" si="1509"/>
        <v>0</v>
      </c>
      <c r="H9644" s="7">
        <f t="shared" si="1501"/>
        <v>0</v>
      </c>
      <c r="I9644" s="7">
        <f t="shared" si="1502"/>
        <v>0</v>
      </c>
      <c r="J9644">
        <f t="shared" si="1503"/>
        <v>0</v>
      </c>
      <c r="K9644">
        <f t="shared" si="1507"/>
        <v>0</v>
      </c>
      <c r="L9644">
        <f t="shared" si="1504"/>
        <v>0</v>
      </c>
      <c r="M9644" s="66" t="str">
        <f t="shared" si="1510"/>
        <v xml:space="preserve"> </v>
      </c>
    </row>
    <row r="9645" spans="1:13" x14ac:dyDescent="0.25">
      <c r="A9645" s="25">
        <f t="shared" si="1508"/>
        <v>9645</v>
      </c>
      <c r="B9645" s="35">
        <f>+INDEX(Исходные_данные!A:Z,A9645+$X$32-1,$X$30)</f>
        <v>0</v>
      </c>
      <c r="C9645" s="25">
        <f>+IFERROR(_xlfn.NUMBERVALUE(INDEX(Исходные_данные!A:Z,A9645+$X$32-1,$X$31),"."),0)</f>
        <v>0</v>
      </c>
      <c r="D9645" s="51"/>
      <c r="E9645" s="3">
        <f t="shared" si="1505"/>
        <v>1289.4580000000001</v>
      </c>
      <c r="F9645" s="3">
        <f t="shared" si="1506"/>
        <v>1289.4574600000001</v>
      </c>
      <c r="G9645" s="8">
        <f t="shared" si="1509"/>
        <v>0</v>
      </c>
      <c r="H9645" s="7">
        <f t="shared" si="1501"/>
        <v>0</v>
      </c>
      <c r="I9645" s="7">
        <f t="shared" si="1502"/>
        <v>0</v>
      </c>
      <c r="J9645">
        <f t="shared" si="1503"/>
        <v>0</v>
      </c>
      <c r="K9645">
        <f t="shared" si="1507"/>
        <v>0</v>
      </c>
      <c r="L9645">
        <f t="shared" si="1504"/>
        <v>0</v>
      </c>
      <c r="M9645" s="66" t="str">
        <f t="shared" si="1510"/>
        <v xml:space="preserve"> </v>
      </c>
    </row>
    <row r="9646" spans="1:13" x14ac:dyDescent="0.25">
      <c r="A9646" s="25">
        <f t="shared" si="1508"/>
        <v>9646</v>
      </c>
      <c r="B9646" s="35">
        <f>+INDEX(Исходные_данные!A:Z,A9646+$X$32-1,$X$30)</f>
        <v>0</v>
      </c>
      <c r="C9646" s="25">
        <f>+IFERROR(_xlfn.NUMBERVALUE(INDEX(Исходные_данные!A:Z,A9646+$X$32-1,$X$31),"."),0)</f>
        <v>0</v>
      </c>
      <c r="D9646" s="51"/>
      <c r="E9646" s="3">
        <f t="shared" si="1505"/>
        <v>1289.4580000000001</v>
      </c>
      <c r="F9646" s="3">
        <f t="shared" si="1506"/>
        <v>1289.4574600000001</v>
      </c>
      <c r="G9646" s="8">
        <f t="shared" si="1509"/>
        <v>0</v>
      </c>
      <c r="H9646" s="7">
        <f t="shared" si="1501"/>
        <v>0</v>
      </c>
      <c r="I9646" s="7">
        <f t="shared" si="1502"/>
        <v>0</v>
      </c>
      <c r="J9646">
        <f t="shared" si="1503"/>
        <v>0</v>
      </c>
      <c r="K9646">
        <f t="shared" si="1507"/>
        <v>0</v>
      </c>
      <c r="L9646">
        <f t="shared" si="1504"/>
        <v>0</v>
      </c>
      <c r="M9646" s="66" t="str">
        <f t="shared" si="1510"/>
        <v xml:space="preserve"> </v>
      </c>
    </row>
    <row r="9647" spans="1:13" x14ac:dyDescent="0.25">
      <c r="A9647" s="25">
        <f t="shared" si="1508"/>
        <v>9647</v>
      </c>
      <c r="B9647" s="35">
        <f>+INDEX(Исходные_данные!A:Z,A9647+$X$32-1,$X$30)</f>
        <v>0</v>
      </c>
      <c r="C9647" s="25">
        <f>+IFERROR(_xlfn.NUMBERVALUE(INDEX(Исходные_данные!A:Z,A9647+$X$32-1,$X$31),"."),0)</f>
        <v>0</v>
      </c>
      <c r="D9647" s="51"/>
      <c r="E9647" s="3">
        <f t="shared" si="1505"/>
        <v>1289.4580000000001</v>
      </c>
      <c r="F9647" s="3">
        <f t="shared" si="1506"/>
        <v>1289.4574600000001</v>
      </c>
      <c r="G9647" s="8">
        <f t="shared" si="1509"/>
        <v>0</v>
      </c>
      <c r="H9647" s="7">
        <f t="shared" si="1501"/>
        <v>0</v>
      </c>
      <c r="I9647" s="7">
        <f t="shared" si="1502"/>
        <v>0</v>
      </c>
      <c r="J9647">
        <f t="shared" si="1503"/>
        <v>0</v>
      </c>
      <c r="K9647">
        <f t="shared" si="1507"/>
        <v>0</v>
      </c>
      <c r="L9647">
        <f t="shared" si="1504"/>
        <v>0</v>
      </c>
      <c r="M9647" s="66" t="str">
        <f t="shared" si="1510"/>
        <v xml:space="preserve"> </v>
      </c>
    </row>
    <row r="9648" spans="1:13" x14ac:dyDescent="0.25">
      <c r="A9648" s="25">
        <f t="shared" si="1508"/>
        <v>9648</v>
      </c>
      <c r="B9648" s="35">
        <f>+INDEX(Исходные_данные!A:Z,A9648+$X$32-1,$X$30)</f>
        <v>0</v>
      </c>
      <c r="C9648" s="25">
        <f>+IFERROR(_xlfn.NUMBERVALUE(INDEX(Исходные_данные!A:Z,A9648+$X$32-1,$X$31),"."),0)</f>
        <v>0</v>
      </c>
      <c r="D9648" s="51"/>
      <c r="E9648" s="3">
        <f t="shared" si="1505"/>
        <v>1289.4580000000001</v>
      </c>
      <c r="F9648" s="3">
        <f t="shared" si="1506"/>
        <v>1289.4574600000001</v>
      </c>
      <c r="G9648" s="8">
        <f t="shared" si="1509"/>
        <v>0</v>
      </c>
      <c r="H9648" s="7">
        <f t="shared" si="1501"/>
        <v>0</v>
      </c>
      <c r="I9648" s="7">
        <f t="shared" si="1502"/>
        <v>0</v>
      </c>
      <c r="J9648">
        <f t="shared" si="1503"/>
        <v>0</v>
      </c>
      <c r="K9648">
        <f t="shared" si="1507"/>
        <v>0</v>
      </c>
      <c r="L9648">
        <f t="shared" si="1504"/>
        <v>0</v>
      </c>
      <c r="M9648" s="66" t="str">
        <f t="shared" si="1510"/>
        <v xml:space="preserve"> </v>
      </c>
    </row>
    <row r="9649" spans="1:13" x14ac:dyDescent="0.25">
      <c r="A9649" s="25">
        <f t="shared" si="1508"/>
        <v>9649</v>
      </c>
      <c r="B9649" s="35">
        <f>+INDEX(Исходные_данные!A:Z,A9649+$X$32-1,$X$30)</f>
        <v>0</v>
      </c>
      <c r="C9649" s="25">
        <f>+IFERROR(_xlfn.NUMBERVALUE(INDEX(Исходные_данные!A:Z,A9649+$X$32-1,$X$31),"."),0)</f>
        <v>0</v>
      </c>
      <c r="D9649" s="51"/>
      <c r="E9649" s="3">
        <f t="shared" si="1505"/>
        <v>1289.4580000000001</v>
      </c>
      <c r="F9649" s="3">
        <f t="shared" si="1506"/>
        <v>1289.4574600000001</v>
      </c>
      <c r="G9649" s="8">
        <f t="shared" si="1509"/>
        <v>0</v>
      </c>
      <c r="H9649" s="7">
        <f t="shared" si="1501"/>
        <v>0</v>
      </c>
      <c r="I9649" s="7">
        <f t="shared" si="1502"/>
        <v>0</v>
      </c>
      <c r="J9649">
        <f t="shared" si="1503"/>
        <v>0</v>
      </c>
      <c r="K9649">
        <f t="shared" si="1507"/>
        <v>0</v>
      </c>
      <c r="L9649">
        <f t="shared" si="1504"/>
        <v>0</v>
      </c>
      <c r="M9649" s="66" t="str">
        <f t="shared" si="1510"/>
        <v xml:space="preserve"> </v>
      </c>
    </row>
    <row r="9650" spans="1:13" x14ac:dyDescent="0.25">
      <c r="A9650" s="25">
        <f t="shared" si="1508"/>
        <v>9650</v>
      </c>
      <c r="B9650" s="35">
        <f>+INDEX(Исходные_данные!A:Z,A9650+$X$32-1,$X$30)</f>
        <v>0</v>
      </c>
      <c r="C9650" s="25">
        <f>+IFERROR(_xlfn.NUMBERVALUE(INDEX(Исходные_данные!A:Z,A9650+$X$32-1,$X$31),"."),0)</f>
        <v>0</v>
      </c>
      <c r="D9650" s="51"/>
      <c r="E9650" s="3">
        <f t="shared" si="1505"/>
        <v>1289.4580000000001</v>
      </c>
      <c r="F9650" s="3">
        <f t="shared" si="1506"/>
        <v>1289.4574600000001</v>
      </c>
      <c r="G9650" s="8">
        <f t="shared" si="1509"/>
        <v>0</v>
      </c>
      <c r="H9650" s="7">
        <f t="shared" si="1501"/>
        <v>0</v>
      </c>
      <c r="I9650" s="7">
        <f t="shared" si="1502"/>
        <v>0</v>
      </c>
      <c r="J9650">
        <f t="shared" si="1503"/>
        <v>0</v>
      </c>
      <c r="K9650">
        <f t="shared" si="1507"/>
        <v>0</v>
      </c>
      <c r="L9650">
        <f t="shared" si="1504"/>
        <v>0</v>
      </c>
      <c r="M9650" s="66" t="str">
        <f t="shared" si="1510"/>
        <v xml:space="preserve"> </v>
      </c>
    </row>
    <row r="9651" spans="1:13" x14ac:dyDescent="0.25">
      <c r="A9651" s="25">
        <f t="shared" si="1508"/>
        <v>9651</v>
      </c>
      <c r="B9651" s="35">
        <f>+INDEX(Исходные_данные!A:Z,A9651+$X$32-1,$X$30)</f>
        <v>0</v>
      </c>
      <c r="C9651" s="25">
        <f>+IFERROR(_xlfn.NUMBERVALUE(INDEX(Исходные_данные!A:Z,A9651+$X$32-1,$X$31),"."),0)</f>
        <v>0</v>
      </c>
      <c r="D9651" s="51"/>
      <c r="E9651" s="3">
        <f t="shared" si="1505"/>
        <v>1289.4580000000001</v>
      </c>
      <c r="F9651" s="3">
        <f t="shared" si="1506"/>
        <v>1289.4574600000001</v>
      </c>
      <c r="G9651" s="8">
        <f t="shared" si="1509"/>
        <v>0</v>
      </c>
      <c r="H9651" s="7">
        <f t="shared" si="1501"/>
        <v>0</v>
      </c>
      <c r="I9651" s="7">
        <f t="shared" si="1502"/>
        <v>0</v>
      </c>
      <c r="J9651">
        <f t="shared" si="1503"/>
        <v>0</v>
      </c>
      <c r="K9651">
        <f t="shared" si="1507"/>
        <v>0</v>
      </c>
      <c r="L9651">
        <f t="shared" si="1504"/>
        <v>0</v>
      </c>
      <c r="M9651" s="66" t="str">
        <f t="shared" si="1510"/>
        <v xml:space="preserve"> </v>
      </c>
    </row>
    <row r="9652" spans="1:13" x14ac:dyDescent="0.25">
      <c r="A9652" s="25">
        <f t="shared" si="1508"/>
        <v>9652</v>
      </c>
      <c r="B9652" s="35">
        <f>+INDEX(Исходные_данные!A:Z,A9652+$X$32-1,$X$30)</f>
        <v>0</v>
      </c>
      <c r="C9652" s="25">
        <f>+IFERROR(_xlfn.NUMBERVALUE(INDEX(Исходные_данные!A:Z,A9652+$X$32-1,$X$31),"."),0)</f>
        <v>0</v>
      </c>
      <c r="D9652" s="51"/>
      <c r="E9652" s="3">
        <f t="shared" si="1505"/>
        <v>1289.4580000000001</v>
      </c>
      <c r="F9652" s="3">
        <f t="shared" si="1506"/>
        <v>1289.4574600000001</v>
      </c>
      <c r="G9652" s="8">
        <f t="shared" si="1509"/>
        <v>0</v>
      </c>
      <c r="H9652" s="7">
        <f t="shared" si="1501"/>
        <v>0</v>
      </c>
      <c r="I9652" s="7">
        <f t="shared" si="1502"/>
        <v>0</v>
      </c>
      <c r="J9652">
        <f t="shared" si="1503"/>
        <v>0</v>
      </c>
      <c r="K9652">
        <f t="shared" si="1507"/>
        <v>0</v>
      </c>
      <c r="L9652">
        <f t="shared" si="1504"/>
        <v>0</v>
      </c>
      <c r="M9652" s="66" t="str">
        <f t="shared" si="1510"/>
        <v xml:space="preserve"> </v>
      </c>
    </row>
    <row r="9653" spans="1:13" x14ac:dyDescent="0.25">
      <c r="A9653" s="25">
        <f t="shared" si="1508"/>
        <v>9653</v>
      </c>
      <c r="B9653" s="35">
        <f>+INDEX(Исходные_данные!A:Z,A9653+$X$32-1,$X$30)</f>
        <v>0</v>
      </c>
      <c r="C9653" s="25">
        <f>+IFERROR(_xlfn.NUMBERVALUE(INDEX(Исходные_данные!A:Z,A9653+$X$32-1,$X$31),"."),0)</f>
        <v>0</v>
      </c>
      <c r="D9653" s="51"/>
      <c r="E9653" s="3">
        <f t="shared" si="1505"/>
        <v>1289.4580000000001</v>
      </c>
      <c r="F9653" s="3">
        <f t="shared" si="1506"/>
        <v>1289.4574600000001</v>
      </c>
      <c r="G9653" s="8">
        <f t="shared" si="1509"/>
        <v>0</v>
      </c>
      <c r="H9653" s="7">
        <f t="shared" si="1501"/>
        <v>0</v>
      </c>
      <c r="I9653" s="7">
        <f t="shared" si="1502"/>
        <v>0</v>
      </c>
      <c r="J9653">
        <f t="shared" si="1503"/>
        <v>0</v>
      </c>
      <c r="K9653">
        <f t="shared" si="1507"/>
        <v>0</v>
      </c>
      <c r="L9653">
        <f t="shared" si="1504"/>
        <v>0</v>
      </c>
      <c r="M9653" s="66" t="str">
        <f t="shared" si="1510"/>
        <v xml:space="preserve"> </v>
      </c>
    </row>
    <row r="9654" spans="1:13" x14ac:dyDescent="0.25">
      <c r="A9654" s="25">
        <f t="shared" si="1508"/>
        <v>9654</v>
      </c>
      <c r="B9654" s="35">
        <f>+INDEX(Исходные_данные!A:Z,A9654+$X$32-1,$X$30)</f>
        <v>0</v>
      </c>
      <c r="C9654" s="25">
        <f>+IFERROR(_xlfn.NUMBERVALUE(INDEX(Исходные_данные!A:Z,A9654+$X$32-1,$X$31),"."),0)</f>
        <v>0</v>
      </c>
      <c r="D9654" s="51"/>
      <c r="E9654" s="3">
        <f t="shared" si="1505"/>
        <v>1289.4580000000001</v>
      </c>
      <c r="F9654" s="3">
        <f t="shared" si="1506"/>
        <v>1289.4574600000001</v>
      </c>
      <c r="G9654" s="8">
        <f t="shared" si="1509"/>
        <v>0</v>
      </c>
      <c r="H9654" s="7">
        <f t="shared" si="1501"/>
        <v>0</v>
      </c>
      <c r="I9654" s="7">
        <f t="shared" si="1502"/>
        <v>0</v>
      </c>
      <c r="J9654">
        <f t="shared" si="1503"/>
        <v>0</v>
      </c>
      <c r="K9654">
        <f t="shared" si="1507"/>
        <v>0</v>
      </c>
      <c r="L9654">
        <f t="shared" si="1504"/>
        <v>0</v>
      </c>
      <c r="M9654" s="66" t="str">
        <f t="shared" si="1510"/>
        <v xml:space="preserve"> </v>
      </c>
    </row>
    <row r="9655" spans="1:13" x14ac:dyDescent="0.25">
      <c r="A9655" s="25">
        <f t="shared" si="1508"/>
        <v>9655</v>
      </c>
      <c r="B9655" s="35">
        <f>+INDEX(Исходные_данные!A:Z,A9655+$X$32-1,$X$30)</f>
        <v>0</v>
      </c>
      <c r="C9655" s="25">
        <f>+IFERROR(_xlfn.NUMBERVALUE(INDEX(Исходные_данные!A:Z,A9655+$X$32-1,$X$31),"."),0)</f>
        <v>0</v>
      </c>
      <c r="D9655" s="51"/>
      <c r="E9655" s="3">
        <f t="shared" si="1505"/>
        <v>1289.4580000000001</v>
      </c>
      <c r="F9655" s="3">
        <f t="shared" si="1506"/>
        <v>1289.4574600000001</v>
      </c>
      <c r="G9655" s="8">
        <f t="shared" si="1509"/>
        <v>0</v>
      </c>
      <c r="H9655" s="7">
        <f t="shared" si="1501"/>
        <v>0</v>
      </c>
      <c r="I9655" s="7">
        <f t="shared" si="1502"/>
        <v>0</v>
      </c>
      <c r="J9655">
        <f t="shared" si="1503"/>
        <v>0</v>
      </c>
      <c r="K9655">
        <f t="shared" si="1507"/>
        <v>0</v>
      </c>
      <c r="L9655">
        <f t="shared" si="1504"/>
        <v>0</v>
      </c>
      <c r="M9655" s="66" t="str">
        <f t="shared" si="1510"/>
        <v xml:space="preserve"> </v>
      </c>
    </row>
    <row r="9656" spans="1:13" x14ac:dyDescent="0.25">
      <c r="A9656" s="25">
        <f t="shared" si="1508"/>
        <v>9656</v>
      </c>
      <c r="B9656" s="35">
        <f>+INDEX(Исходные_данные!A:Z,A9656+$X$32-1,$X$30)</f>
        <v>0</v>
      </c>
      <c r="C9656" s="25">
        <f>+IFERROR(_xlfn.NUMBERVALUE(INDEX(Исходные_данные!A:Z,A9656+$X$32-1,$X$31),"."),0)</f>
        <v>0</v>
      </c>
      <c r="D9656" s="51"/>
      <c r="E9656" s="3">
        <f t="shared" si="1505"/>
        <v>1289.4580000000001</v>
      </c>
      <c r="F9656" s="3">
        <f t="shared" si="1506"/>
        <v>1289.4574600000001</v>
      </c>
      <c r="G9656" s="8">
        <f t="shared" si="1509"/>
        <v>0</v>
      </c>
      <c r="H9656" s="7">
        <f t="shared" si="1501"/>
        <v>0</v>
      </c>
      <c r="I9656" s="7">
        <f t="shared" si="1502"/>
        <v>0</v>
      </c>
      <c r="J9656">
        <f t="shared" si="1503"/>
        <v>0</v>
      </c>
      <c r="K9656">
        <f t="shared" si="1507"/>
        <v>0</v>
      </c>
      <c r="L9656">
        <f t="shared" si="1504"/>
        <v>0</v>
      </c>
      <c r="M9656" s="66" t="str">
        <f t="shared" si="1510"/>
        <v xml:space="preserve"> </v>
      </c>
    </row>
    <row r="9657" spans="1:13" x14ac:dyDescent="0.25">
      <c r="A9657" s="25">
        <f t="shared" si="1508"/>
        <v>9657</v>
      </c>
      <c r="B9657" s="35">
        <f>+INDEX(Исходные_данные!A:Z,A9657+$X$32-1,$X$30)</f>
        <v>0</v>
      </c>
      <c r="C9657" s="25">
        <f>+IFERROR(_xlfn.NUMBERVALUE(INDEX(Исходные_данные!A:Z,A9657+$X$32-1,$X$31),"."),0)</f>
        <v>0</v>
      </c>
      <c r="D9657" s="51"/>
      <c r="E9657" s="3">
        <f t="shared" si="1505"/>
        <v>1289.4580000000001</v>
      </c>
      <c r="F9657" s="3">
        <f t="shared" si="1506"/>
        <v>1289.4574600000001</v>
      </c>
      <c r="G9657" s="8">
        <f t="shared" si="1509"/>
        <v>0</v>
      </c>
      <c r="H9657" s="7">
        <f t="shared" si="1501"/>
        <v>0</v>
      </c>
      <c r="I9657" s="7">
        <f t="shared" si="1502"/>
        <v>0</v>
      </c>
      <c r="J9657">
        <f t="shared" si="1503"/>
        <v>0</v>
      </c>
      <c r="K9657">
        <f t="shared" si="1507"/>
        <v>0</v>
      </c>
      <c r="L9657">
        <f t="shared" si="1504"/>
        <v>0</v>
      </c>
      <c r="M9657" s="66" t="str">
        <f t="shared" si="1510"/>
        <v xml:space="preserve"> </v>
      </c>
    </row>
    <row r="9658" spans="1:13" x14ac:dyDescent="0.25">
      <c r="A9658" s="25">
        <f t="shared" si="1508"/>
        <v>9658</v>
      </c>
      <c r="B9658" s="35">
        <f>+INDEX(Исходные_данные!A:Z,A9658+$X$32-1,$X$30)</f>
        <v>0</v>
      </c>
      <c r="C9658" s="25">
        <f>+IFERROR(_xlfn.NUMBERVALUE(INDEX(Исходные_данные!A:Z,A9658+$X$32-1,$X$31),"."),0)</f>
        <v>0</v>
      </c>
      <c r="D9658" s="51"/>
      <c r="E9658" s="3">
        <f t="shared" si="1505"/>
        <v>1289.4580000000001</v>
      </c>
      <c r="F9658" s="3">
        <f t="shared" si="1506"/>
        <v>1289.4574600000001</v>
      </c>
      <c r="G9658" s="8">
        <f t="shared" si="1509"/>
        <v>0</v>
      </c>
      <c r="H9658" s="7">
        <f t="shared" si="1501"/>
        <v>0</v>
      </c>
      <c r="I9658" s="7">
        <f t="shared" si="1502"/>
        <v>0</v>
      </c>
      <c r="J9658">
        <f t="shared" si="1503"/>
        <v>0</v>
      </c>
      <c r="K9658">
        <f t="shared" si="1507"/>
        <v>0</v>
      </c>
      <c r="L9658">
        <f t="shared" si="1504"/>
        <v>0</v>
      </c>
      <c r="M9658" s="66" t="str">
        <f t="shared" si="1510"/>
        <v xml:space="preserve"> </v>
      </c>
    </row>
    <row r="9659" spans="1:13" x14ac:dyDescent="0.25">
      <c r="A9659" s="25">
        <f t="shared" si="1508"/>
        <v>9659</v>
      </c>
      <c r="B9659" s="35">
        <f>+INDEX(Исходные_данные!A:Z,A9659+$X$32-1,$X$30)</f>
        <v>0</v>
      </c>
      <c r="C9659" s="25">
        <f>+IFERROR(_xlfn.NUMBERVALUE(INDEX(Исходные_данные!A:Z,A9659+$X$32-1,$X$31),"."),0)</f>
        <v>0</v>
      </c>
      <c r="D9659" s="51"/>
      <c r="E9659" s="3">
        <f t="shared" si="1505"/>
        <v>1289.4580000000001</v>
      </c>
      <c r="F9659" s="3">
        <f t="shared" si="1506"/>
        <v>1289.4574600000001</v>
      </c>
      <c r="G9659" s="8">
        <f t="shared" si="1509"/>
        <v>0</v>
      </c>
      <c r="H9659" s="7">
        <f t="shared" si="1501"/>
        <v>0</v>
      </c>
      <c r="I9659" s="7">
        <f t="shared" si="1502"/>
        <v>0</v>
      </c>
      <c r="J9659">
        <f t="shared" si="1503"/>
        <v>0</v>
      </c>
      <c r="K9659">
        <f t="shared" si="1507"/>
        <v>0</v>
      </c>
      <c r="L9659">
        <f t="shared" si="1504"/>
        <v>0</v>
      </c>
      <c r="M9659" s="66" t="str">
        <f t="shared" si="1510"/>
        <v xml:space="preserve"> </v>
      </c>
    </row>
    <row r="9660" spans="1:13" x14ac:dyDescent="0.25">
      <c r="A9660" s="25">
        <f t="shared" si="1508"/>
        <v>9660</v>
      </c>
      <c r="B9660" s="35">
        <f>+INDEX(Исходные_данные!A:Z,A9660+$X$32-1,$X$30)</f>
        <v>0</v>
      </c>
      <c r="C9660" s="25">
        <f>+IFERROR(_xlfn.NUMBERVALUE(INDEX(Исходные_данные!A:Z,A9660+$X$32-1,$X$31),"."),0)</f>
        <v>0</v>
      </c>
      <c r="D9660" s="51"/>
      <c r="E9660" s="3">
        <f t="shared" si="1505"/>
        <v>1289.4580000000001</v>
      </c>
      <c r="F9660" s="3">
        <f t="shared" si="1506"/>
        <v>1289.4574600000001</v>
      </c>
      <c r="G9660" s="8">
        <f t="shared" si="1509"/>
        <v>0</v>
      </c>
      <c r="H9660" s="7">
        <f t="shared" si="1501"/>
        <v>0</v>
      </c>
      <c r="I9660" s="7">
        <f t="shared" si="1502"/>
        <v>0</v>
      </c>
      <c r="J9660">
        <f t="shared" si="1503"/>
        <v>0</v>
      </c>
      <c r="K9660">
        <f t="shared" si="1507"/>
        <v>0</v>
      </c>
      <c r="L9660">
        <f t="shared" si="1504"/>
        <v>0</v>
      </c>
      <c r="M9660" s="66" t="str">
        <f t="shared" si="1510"/>
        <v xml:space="preserve"> </v>
      </c>
    </row>
    <row r="9661" spans="1:13" x14ac:dyDescent="0.25">
      <c r="A9661" s="25">
        <f t="shared" si="1508"/>
        <v>9661</v>
      </c>
      <c r="B9661" s="35">
        <f>+INDEX(Исходные_данные!A:Z,A9661+$X$32-1,$X$30)</f>
        <v>0</v>
      </c>
      <c r="C9661" s="25">
        <f>+IFERROR(_xlfn.NUMBERVALUE(INDEX(Исходные_данные!A:Z,A9661+$X$32-1,$X$31),"."),0)</f>
        <v>0</v>
      </c>
      <c r="D9661" s="51"/>
      <c r="E9661" s="3">
        <f t="shared" si="1505"/>
        <v>1289.4580000000001</v>
      </c>
      <c r="F9661" s="3">
        <f t="shared" si="1506"/>
        <v>1289.4574600000001</v>
      </c>
      <c r="G9661" s="8">
        <f t="shared" si="1509"/>
        <v>0</v>
      </c>
      <c r="H9661" s="7">
        <f t="shared" si="1501"/>
        <v>0</v>
      </c>
      <c r="I9661" s="7">
        <f t="shared" si="1502"/>
        <v>0</v>
      </c>
      <c r="J9661">
        <f t="shared" si="1503"/>
        <v>0</v>
      </c>
      <c r="K9661">
        <f t="shared" si="1507"/>
        <v>0</v>
      </c>
      <c r="L9661">
        <f t="shared" si="1504"/>
        <v>0</v>
      </c>
      <c r="M9661" s="66" t="str">
        <f t="shared" si="1510"/>
        <v xml:space="preserve"> </v>
      </c>
    </row>
    <row r="9662" spans="1:13" x14ac:dyDescent="0.25">
      <c r="A9662" s="25">
        <f t="shared" si="1508"/>
        <v>9662</v>
      </c>
      <c r="B9662" s="35">
        <f>+INDEX(Исходные_данные!A:Z,A9662+$X$32-1,$X$30)</f>
        <v>0</v>
      </c>
      <c r="C9662" s="25">
        <f>+IFERROR(_xlfn.NUMBERVALUE(INDEX(Исходные_данные!A:Z,A9662+$X$32-1,$X$31),"."),0)</f>
        <v>0</v>
      </c>
      <c r="D9662" s="51"/>
      <c r="E9662" s="3">
        <f t="shared" si="1505"/>
        <v>1289.4580000000001</v>
      </c>
      <c r="F9662" s="3">
        <f t="shared" si="1506"/>
        <v>1289.4574600000001</v>
      </c>
      <c r="G9662" s="8">
        <f t="shared" si="1509"/>
        <v>0</v>
      </c>
      <c r="H9662" s="7">
        <f t="shared" si="1501"/>
        <v>0</v>
      </c>
      <c r="I9662" s="7">
        <f t="shared" si="1502"/>
        <v>0</v>
      </c>
      <c r="J9662">
        <f t="shared" si="1503"/>
        <v>0</v>
      </c>
      <c r="K9662">
        <f t="shared" si="1507"/>
        <v>0</v>
      </c>
      <c r="L9662">
        <f t="shared" si="1504"/>
        <v>0</v>
      </c>
      <c r="M9662" s="66" t="str">
        <f t="shared" si="1510"/>
        <v xml:space="preserve"> </v>
      </c>
    </row>
    <row r="9663" spans="1:13" x14ac:dyDescent="0.25">
      <c r="A9663" s="25">
        <f t="shared" si="1508"/>
        <v>9663</v>
      </c>
      <c r="B9663" s="35">
        <f>+INDEX(Исходные_данные!A:Z,A9663+$X$32-1,$X$30)</f>
        <v>0</v>
      </c>
      <c r="C9663" s="25">
        <f>+IFERROR(_xlfn.NUMBERVALUE(INDEX(Исходные_данные!A:Z,A9663+$X$32-1,$X$31),"."),0)</f>
        <v>0</v>
      </c>
      <c r="D9663" s="51"/>
      <c r="E9663" s="3">
        <f t="shared" si="1505"/>
        <v>1289.4580000000001</v>
      </c>
      <c r="F9663" s="3">
        <f t="shared" si="1506"/>
        <v>1289.4574600000001</v>
      </c>
      <c r="G9663" s="8">
        <f t="shared" si="1509"/>
        <v>0</v>
      </c>
      <c r="H9663" s="7">
        <f t="shared" si="1501"/>
        <v>0</v>
      </c>
      <c r="I9663" s="7">
        <f t="shared" si="1502"/>
        <v>0</v>
      </c>
      <c r="J9663">
        <f t="shared" si="1503"/>
        <v>0</v>
      </c>
      <c r="K9663">
        <f t="shared" si="1507"/>
        <v>0</v>
      </c>
      <c r="L9663">
        <f t="shared" si="1504"/>
        <v>0</v>
      </c>
      <c r="M9663" s="66" t="str">
        <f t="shared" si="1510"/>
        <v xml:space="preserve"> </v>
      </c>
    </row>
    <row r="9664" spans="1:13" x14ac:dyDescent="0.25">
      <c r="A9664" s="25">
        <f t="shared" si="1508"/>
        <v>9664</v>
      </c>
      <c r="B9664" s="35">
        <f>+INDEX(Исходные_данные!A:Z,A9664+$X$32-1,$X$30)</f>
        <v>0</v>
      </c>
      <c r="C9664" s="25">
        <f>+IFERROR(_xlfn.NUMBERVALUE(INDEX(Исходные_данные!A:Z,A9664+$X$32-1,$X$31),"."),0)</f>
        <v>0</v>
      </c>
      <c r="D9664" s="51"/>
      <c r="E9664" s="3">
        <f t="shared" si="1505"/>
        <v>1289.4580000000001</v>
      </c>
      <c r="F9664" s="3">
        <f t="shared" si="1506"/>
        <v>1289.4574600000001</v>
      </c>
      <c r="G9664" s="8">
        <f t="shared" si="1509"/>
        <v>0</v>
      </c>
      <c r="H9664" s="7">
        <f t="shared" si="1501"/>
        <v>0</v>
      </c>
      <c r="I9664" s="7">
        <f t="shared" si="1502"/>
        <v>0</v>
      </c>
      <c r="J9664">
        <f t="shared" si="1503"/>
        <v>0</v>
      </c>
      <c r="K9664">
        <f t="shared" si="1507"/>
        <v>0</v>
      </c>
      <c r="L9664">
        <f t="shared" si="1504"/>
        <v>0</v>
      </c>
      <c r="M9664" s="66" t="str">
        <f t="shared" si="1510"/>
        <v xml:space="preserve"> </v>
      </c>
    </row>
    <row r="9665" spans="1:13" x14ac:dyDescent="0.25">
      <c r="A9665" s="25">
        <f t="shared" si="1508"/>
        <v>9665</v>
      </c>
      <c r="B9665" s="35">
        <f>+INDEX(Исходные_данные!A:Z,A9665+$X$32-1,$X$30)</f>
        <v>0</v>
      </c>
      <c r="C9665" s="25">
        <f>+IFERROR(_xlfn.NUMBERVALUE(INDEX(Исходные_данные!A:Z,A9665+$X$32-1,$X$31),"."),0)</f>
        <v>0</v>
      </c>
      <c r="D9665" s="51"/>
      <c r="E9665" s="3">
        <f t="shared" si="1505"/>
        <v>1289.4580000000001</v>
      </c>
      <c r="F9665" s="3">
        <f t="shared" si="1506"/>
        <v>1289.4574600000001</v>
      </c>
      <c r="G9665" s="8">
        <f t="shared" si="1509"/>
        <v>0</v>
      </c>
      <c r="H9665" s="7">
        <f t="shared" ref="H9665:H9728" si="1511">IF(G9665&gt;$X$35,C9665,0)</f>
        <v>0</v>
      </c>
      <c r="I9665" s="7">
        <f t="shared" ref="I9665:I9728" si="1512">IF(AND(A9665&gt;$Q$25,A9665&lt;=$Q$25+$T$25),1,0)</f>
        <v>0</v>
      </c>
      <c r="J9665">
        <f t="shared" ref="J9665:J9728" si="1513">IF(I9665=1,IF(H9665*$W$47&lt;=$X$48,H9665*$W$47,0),0)</f>
        <v>0</v>
      </c>
      <c r="K9665">
        <f t="shared" si="1507"/>
        <v>0</v>
      </c>
      <c r="L9665">
        <f t="shared" ref="L9665:L9728" si="1514">+IF(I9665=1,IF(H9665*$W$47&lt;=$X$48,0,$X$48),0)</f>
        <v>0</v>
      </c>
      <c r="M9665" s="66" t="str">
        <f t="shared" si="1510"/>
        <v xml:space="preserve"> </v>
      </c>
    </row>
    <row r="9666" spans="1:13" x14ac:dyDescent="0.25">
      <c r="A9666" s="25">
        <f t="shared" si="1508"/>
        <v>9666</v>
      </c>
      <c r="B9666" s="35">
        <f>+INDEX(Исходные_данные!A:Z,A9666+$X$32-1,$X$30)</f>
        <v>0</v>
      </c>
      <c r="C9666" s="25">
        <f>+IFERROR(_xlfn.NUMBERVALUE(INDEX(Исходные_данные!A:Z,A9666+$X$32-1,$X$31),"."),0)</f>
        <v>0</v>
      </c>
      <c r="D9666" s="51"/>
      <c r="E9666" s="3">
        <f t="shared" ref="E9666:E9729" si="1515">+IFERROR(IF(_xlfn.NUMBERVALUE(B9666,".")&lt;E9665,E9665,_xlfn.NUMBERVALUE(B9666,".")),E9665)</f>
        <v>1289.4580000000001</v>
      </c>
      <c r="F9666" s="3">
        <f t="shared" ref="F9666:F9729" si="1516">(E9666-$X$45*$X$44)/IF($X$44&lt;&gt;0,ABS($X$44),1)*$X$39</f>
        <v>1289.4574600000001</v>
      </c>
      <c r="G9666" s="8">
        <f t="shared" si="1509"/>
        <v>0</v>
      </c>
      <c r="H9666" s="7">
        <f t="shared" si="1511"/>
        <v>0</v>
      </c>
      <c r="I9666" s="7">
        <f t="shared" si="1512"/>
        <v>0</v>
      </c>
      <c r="J9666">
        <f t="shared" si="1513"/>
        <v>0</v>
      </c>
      <c r="K9666">
        <f t="shared" ref="K9666:K9729" si="1517">+J9666/100</f>
        <v>0</v>
      </c>
      <c r="L9666">
        <f t="shared" si="1514"/>
        <v>0</v>
      </c>
      <c r="M9666" s="66" t="str">
        <f t="shared" si="1510"/>
        <v xml:space="preserve"> </v>
      </c>
    </row>
    <row r="9667" spans="1:13" x14ac:dyDescent="0.25">
      <c r="A9667" s="25">
        <f t="shared" ref="A9667:A9730" si="1518">+A9666+1</f>
        <v>9667</v>
      </c>
      <c r="B9667" s="35">
        <f>+INDEX(Исходные_данные!A:Z,A9667+$X$32-1,$X$30)</f>
        <v>0</v>
      </c>
      <c r="C9667" s="25">
        <f>+IFERROR(_xlfn.NUMBERVALUE(INDEX(Исходные_данные!A:Z,A9667+$X$32-1,$X$31),"."),0)</f>
        <v>0</v>
      </c>
      <c r="D9667" s="51"/>
      <c r="E9667" s="3">
        <f t="shared" si="1515"/>
        <v>1289.4580000000001</v>
      </c>
      <c r="F9667" s="3">
        <f t="shared" si="1516"/>
        <v>1289.4574600000001</v>
      </c>
      <c r="G9667" s="8">
        <f t="shared" ref="G9667:G9730" si="1519">+IF(E9667=E9666,0,_xlfn.NUMBERVALUE(C9667,".")/O$56*100)</f>
        <v>0</v>
      </c>
      <c r="H9667" s="7">
        <f t="shared" si="1511"/>
        <v>0</v>
      </c>
      <c r="I9667" s="7">
        <f t="shared" si="1512"/>
        <v>0</v>
      </c>
      <c r="J9667">
        <f t="shared" si="1513"/>
        <v>0</v>
      </c>
      <c r="K9667">
        <f t="shared" si="1517"/>
        <v>0</v>
      </c>
      <c r="L9667">
        <f t="shared" si="1514"/>
        <v>0</v>
      </c>
      <c r="M9667" s="66" t="str">
        <f t="shared" si="1510"/>
        <v xml:space="preserve"> </v>
      </c>
    </row>
    <row r="9668" spans="1:13" x14ac:dyDescent="0.25">
      <c r="A9668" s="25">
        <f t="shared" si="1518"/>
        <v>9668</v>
      </c>
      <c r="B9668" s="35">
        <f>+INDEX(Исходные_данные!A:Z,A9668+$X$32-1,$X$30)</f>
        <v>0</v>
      </c>
      <c r="C9668" s="25">
        <f>+IFERROR(_xlfn.NUMBERVALUE(INDEX(Исходные_данные!A:Z,A9668+$X$32-1,$X$31),"."),0)</f>
        <v>0</v>
      </c>
      <c r="D9668" s="51"/>
      <c r="E9668" s="3">
        <f t="shared" si="1515"/>
        <v>1289.4580000000001</v>
      </c>
      <c r="F9668" s="3">
        <f t="shared" si="1516"/>
        <v>1289.4574600000001</v>
      </c>
      <c r="G9668" s="8">
        <f t="shared" si="1519"/>
        <v>0</v>
      </c>
      <c r="H9668" s="7">
        <f t="shared" si="1511"/>
        <v>0</v>
      </c>
      <c r="I9668" s="7">
        <f t="shared" si="1512"/>
        <v>0</v>
      </c>
      <c r="J9668">
        <f t="shared" si="1513"/>
        <v>0</v>
      </c>
      <c r="K9668">
        <f t="shared" si="1517"/>
        <v>0</v>
      </c>
      <c r="L9668">
        <f t="shared" si="1514"/>
        <v>0</v>
      </c>
      <c r="M9668" s="66" t="str">
        <f t="shared" si="1510"/>
        <v xml:space="preserve"> </v>
      </c>
    </row>
    <row r="9669" spans="1:13" x14ac:dyDescent="0.25">
      <c r="A9669" s="25">
        <f t="shared" si="1518"/>
        <v>9669</v>
      </c>
      <c r="B9669" s="35">
        <f>+INDEX(Исходные_данные!A:Z,A9669+$X$32-1,$X$30)</f>
        <v>0</v>
      </c>
      <c r="C9669" s="25">
        <f>+IFERROR(_xlfn.NUMBERVALUE(INDEX(Исходные_данные!A:Z,A9669+$X$32-1,$X$31),"."),0)</f>
        <v>0</v>
      </c>
      <c r="D9669" s="51"/>
      <c r="E9669" s="3">
        <f t="shared" si="1515"/>
        <v>1289.4580000000001</v>
      </c>
      <c r="F9669" s="3">
        <f t="shared" si="1516"/>
        <v>1289.4574600000001</v>
      </c>
      <c r="G9669" s="8">
        <f t="shared" si="1519"/>
        <v>0</v>
      </c>
      <c r="H9669" s="7">
        <f t="shared" si="1511"/>
        <v>0</v>
      </c>
      <c r="I9669" s="7">
        <f t="shared" si="1512"/>
        <v>0</v>
      </c>
      <c r="J9669">
        <f t="shared" si="1513"/>
        <v>0</v>
      </c>
      <c r="K9669">
        <f t="shared" si="1517"/>
        <v>0</v>
      </c>
      <c r="L9669">
        <f t="shared" si="1514"/>
        <v>0</v>
      </c>
      <c r="M9669" s="66" t="str">
        <f t="shared" si="1510"/>
        <v xml:space="preserve"> </v>
      </c>
    </row>
    <row r="9670" spans="1:13" x14ac:dyDescent="0.25">
      <c r="A9670" s="25">
        <f t="shared" si="1518"/>
        <v>9670</v>
      </c>
      <c r="B9670" s="35">
        <f>+INDEX(Исходные_данные!A:Z,A9670+$X$32-1,$X$30)</f>
        <v>0</v>
      </c>
      <c r="C9670" s="25">
        <f>+IFERROR(_xlfn.NUMBERVALUE(INDEX(Исходные_данные!A:Z,A9670+$X$32-1,$X$31),"."),0)</f>
        <v>0</v>
      </c>
      <c r="D9670" s="51"/>
      <c r="E9670" s="3">
        <f t="shared" si="1515"/>
        <v>1289.4580000000001</v>
      </c>
      <c r="F9670" s="3">
        <f t="shared" si="1516"/>
        <v>1289.4574600000001</v>
      </c>
      <c r="G9670" s="8">
        <f t="shared" si="1519"/>
        <v>0</v>
      </c>
      <c r="H9670" s="7">
        <f t="shared" si="1511"/>
        <v>0</v>
      </c>
      <c r="I9670" s="7">
        <f t="shared" si="1512"/>
        <v>0</v>
      </c>
      <c r="J9670">
        <f t="shared" si="1513"/>
        <v>0</v>
      </c>
      <c r="K9670">
        <f t="shared" si="1517"/>
        <v>0</v>
      </c>
      <c r="L9670">
        <f t="shared" si="1514"/>
        <v>0</v>
      </c>
      <c r="M9670" s="66" t="str">
        <f t="shared" si="1510"/>
        <v xml:space="preserve"> </v>
      </c>
    </row>
    <row r="9671" spans="1:13" x14ac:dyDescent="0.25">
      <c r="A9671" s="25">
        <f t="shared" si="1518"/>
        <v>9671</v>
      </c>
      <c r="B9671" s="35">
        <f>+INDEX(Исходные_данные!A:Z,A9671+$X$32-1,$X$30)</f>
        <v>0</v>
      </c>
      <c r="C9671" s="25">
        <f>+IFERROR(_xlfn.NUMBERVALUE(INDEX(Исходные_данные!A:Z,A9671+$X$32-1,$X$31),"."),0)</f>
        <v>0</v>
      </c>
      <c r="D9671" s="51"/>
      <c r="E9671" s="3">
        <f t="shared" si="1515"/>
        <v>1289.4580000000001</v>
      </c>
      <c r="F9671" s="3">
        <f t="shared" si="1516"/>
        <v>1289.4574600000001</v>
      </c>
      <c r="G9671" s="8">
        <f t="shared" si="1519"/>
        <v>0</v>
      </c>
      <c r="H9671" s="7">
        <f t="shared" si="1511"/>
        <v>0</v>
      </c>
      <c r="I9671" s="7">
        <f t="shared" si="1512"/>
        <v>0</v>
      </c>
      <c r="J9671">
        <f t="shared" si="1513"/>
        <v>0</v>
      </c>
      <c r="K9671">
        <f t="shared" si="1517"/>
        <v>0</v>
      </c>
      <c r="L9671">
        <f t="shared" si="1514"/>
        <v>0</v>
      </c>
      <c r="M9671" s="66" t="str">
        <f t="shared" si="1510"/>
        <v xml:space="preserve"> </v>
      </c>
    </row>
    <row r="9672" spans="1:13" x14ac:dyDescent="0.25">
      <c r="A9672" s="25">
        <f t="shared" si="1518"/>
        <v>9672</v>
      </c>
      <c r="B9672" s="35">
        <f>+INDEX(Исходные_данные!A:Z,A9672+$X$32-1,$X$30)</f>
        <v>0</v>
      </c>
      <c r="C9672" s="25">
        <f>+IFERROR(_xlfn.NUMBERVALUE(INDEX(Исходные_данные!A:Z,A9672+$X$32-1,$X$31),"."),0)</f>
        <v>0</v>
      </c>
      <c r="D9672" s="51"/>
      <c r="E9672" s="3">
        <f t="shared" si="1515"/>
        <v>1289.4580000000001</v>
      </c>
      <c r="F9672" s="3">
        <f t="shared" si="1516"/>
        <v>1289.4574600000001</v>
      </c>
      <c r="G9672" s="8">
        <f t="shared" si="1519"/>
        <v>0</v>
      </c>
      <c r="H9672" s="7">
        <f t="shared" si="1511"/>
        <v>0</v>
      </c>
      <c r="I9672" s="7">
        <f t="shared" si="1512"/>
        <v>0</v>
      </c>
      <c r="J9672">
        <f t="shared" si="1513"/>
        <v>0</v>
      </c>
      <c r="K9672">
        <f t="shared" si="1517"/>
        <v>0</v>
      </c>
      <c r="L9672">
        <f t="shared" si="1514"/>
        <v>0</v>
      </c>
      <c r="M9672" s="66" t="str">
        <f t="shared" si="1510"/>
        <v xml:space="preserve"> </v>
      </c>
    </row>
    <row r="9673" spans="1:13" x14ac:dyDescent="0.25">
      <c r="A9673" s="25">
        <f t="shared" si="1518"/>
        <v>9673</v>
      </c>
      <c r="B9673" s="35">
        <f>+INDEX(Исходные_данные!A:Z,A9673+$X$32-1,$X$30)</f>
        <v>0</v>
      </c>
      <c r="C9673" s="25">
        <f>+IFERROR(_xlfn.NUMBERVALUE(INDEX(Исходные_данные!A:Z,A9673+$X$32-1,$X$31),"."),0)</f>
        <v>0</v>
      </c>
      <c r="D9673" s="51"/>
      <c r="E9673" s="3">
        <f t="shared" si="1515"/>
        <v>1289.4580000000001</v>
      </c>
      <c r="F9673" s="3">
        <f t="shared" si="1516"/>
        <v>1289.4574600000001</v>
      </c>
      <c r="G9673" s="8">
        <f t="shared" si="1519"/>
        <v>0</v>
      </c>
      <c r="H9673" s="7">
        <f t="shared" si="1511"/>
        <v>0</v>
      </c>
      <c r="I9673" s="7">
        <f t="shared" si="1512"/>
        <v>0</v>
      </c>
      <c r="J9673">
        <f t="shared" si="1513"/>
        <v>0</v>
      </c>
      <c r="K9673">
        <f t="shared" si="1517"/>
        <v>0</v>
      </c>
      <c r="L9673">
        <f t="shared" si="1514"/>
        <v>0</v>
      </c>
      <c r="M9673" s="66" t="str">
        <f t="shared" si="1510"/>
        <v xml:space="preserve"> </v>
      </c>
    </row>
    <row r="9674" spans="1:13" x14ac:dyDescent="0.25">
      <c r="A9674" s="25">
        <f t="shared" si="1518"/>
        <v>9674</v>
      </c>
      <c r="B9674" s="35">
        <f>+INDEX(Исходные_данные!A:Z,A9674+$X$32-1,$X$30)</f>
        <v>0</v>
      </c>
      <c r="C9674" s="25">
        <f>+IFERROR(_xlfn.NUMBERVALUE(INDEX(Исходные_данные!A:Z,A9674+$X$32-1,$X$31),"."),0)</f>
        <v>0</v>
      </c>
      <c r="D9674" s="51"/>
      <c r="E9674" s="3">
        <f t="shared" si="1515"/>
        <v>1289.4580000000001</v>
      </c>
      <c r="F9674" s="3">
        <f t="shared" si="1516"/>
        <v>1289.4574600000001</v>
      </c>
      <c r="G9674" s="8">
        <f t="shared" si="1519"/>
        <v>0</v>
      </c>
      <c r="H9674" s="7">
        <f t="shared" si="1511"/>
        <v>0</v>
      </c>
      <c r="I9674" s="7">
        <f t="shared" si="1512"/>
        <v>0</v>
      </c>
      <c r="J9674">
        <f t="shared" si="1513"/>
        <v>0</v>
      </c>
      <c r="K9674">
        <f t="shared" si="1517"/>
        <v>0</v>
      </c>
      <c r="L9674">
        <f t="shared" si="1514"/>
        <v>0</v>
      </c>
      <c r="M9674" s="66" t="str">
        <f t="shared" si="1510"/>
        <v xml:space="preserve"> </v>
      </c>
    </row>
    <row r="9675" spans="1:13" x14ac:dyDescent="0.25">
      <c r="A9675" s="25">
        <f t="shared" si="1518"/>
        <v>9675</v>
      </c>
      <c r="B9675" s="35">
        <f>+INDEX(Исходные_данные!A:Z,A9675+$X$32-1,$X$30)</f>
        <v>0</v>
      </c>
      <c r="C9675" s="25">
        <f>+IFERROR(_xlfn.NUMBERVALUE(INDEX(Исходные_данные!A:Z,A9675+$X$32-1,$X$31),"."),0)</f>
        <v>0</v>
      </c>
      <c r="D9675" s="51"/>
      <c r="E9675" s="3">
        <f t="shared" si="1515"/>
        <v>1289.4580000000001</v>
      </c>
      <c r="F9675" s="3">
        <f t="shared" si="1516"/>
        <v>1289.4574600000001</v>
      </c>
      <c r="G9675" s="8">
        <f t="shared" si="1519"/>
        <v>0</v>
      </c>
      <c r="H9675" s="7">
        <f t="shared" si="1511"/>
        <v>0</v>
      </c>
      <c r="I9675" s="7">
        <f t="shared" si="1512"/>
        <v>0</v>
      </c>
      <c r="J9675">
        <f t="shared" si="1513"/>
        <v>0</v>
      </c>
      <c r="K9675">
        <f t="shared" si="1517"/>
        <v>0</v>
      </c>
      <c r="L9675">
        <f t="shared" si="1514"/>
        <v>0</v>
      </c>
      <c r="M9675" s="66" t="str">
        <f t="shared" si="1510"/>
        <v xml:space="preserve"> </v>
      </c>
    </row>
    <row r="9676" spans="1:13" x14ac:dyDescent="0.25">
      <c r="A9676" s="25">
        <f t="shared" si="1518"/>
        <v>9676</v>
      </c>
      <c r="B9676" s="35">
        <f>+INDEX(Исходные_данные!A:Z,A9676+$X$32-1,$X$30)</f>
        <v>0</v>
      </c>
      <c r="C9676" s="25">
        <f>+IFERROR(_xlfn.NUMBERVALUE(INDEX(Исходные_данные!A:Z,A9676+$X$32-1,$X$31),"."),0)</f>
        <v>0</v>
      </c>
      <c r="D9676" s="51"/>
      <c r="E9676" s="3">
        <f t="shared" si="1515"/>
        <v>1289.4580000000001</v>
      </c>
      <c r="F9676" s="3">
        <f t="shared" si="1516"/>
        <v>1289.4574600000001</v>
      </c>
      <c r="G9676" s="8">
        <f t="shared" si="1519"/>
        <v>0</v>
      </c>
      <c r="H9676" s="7">
        <f t="shared" si="1511"/>
        <v>0</v>
      </c>
      <c r="I9676" s="7">
        <f t="shared" si="1512"/>
        <v>0</v>
      </c>
      <c r="J9676">
        <f t="shared" si="1513"/>
        <v>0</v>
      </c>
      <c r="K9676">
        <f t="shared" si="1517"/>
        <v>0</v>
      </c>
      <c r="L9676">
        <f t="shared" si="1514"/>
        <v>0</v>
      </c>
      <c r="M9676" s="66" t="str">
        <f t="shared" si="1510"/>
        <v xml:space="preserve"> </v>
      </c>
    </row>
    <row r="9677" spans="1:13" x14ac:dyDescent="0.25">
      <c r="A9677" s="25">
        <f t="shared" si="1518"/>
        <v>9677</v>
      </c>
      <c r="B9677" s="35">
        <f>+INDEX(Исходные_данные!A:Z,A9677+$X$32-1,$X$30)</f>
        <v>0</v>
      </c>
      <c r="C9677" s="25">
        <f>+IFERROR(_xlfn.NUMBERVALUE(INDEX(Исходные_данные!A:Z,A9677+$X$32-1,$X$31),"."),0)</f>
        <v>0</v>
      </c>
      <c r="D9677" s="51"/>
      <c r="E9677" s="3">
        <f t="shared" si="1515"/>
        <v>1289.4580000000001</v>
      </c>
      <c r="F9677" s="3">
        <f t="shared" si="1516"/>
        <v>1289.4574600000001</v>
      </c>
      <c r="G9677" s="8">
        <f t="shared" si="1519"/>
        <v>0</v>
      </c>
      <c r="H9677" s="7">
        <f t="shared" si="1511"/>
        <v>0</v>
      </c>
      <c r="I9677" s="7">
        <f t="shared" si="1512"/>
        <v>0</v>
      </c>
      <c r="J9677">
        <f t="shared" si="1513"/>
        <v>0</v>
      </c>
      <c r="K9677">
        <f t="shared" si="1517"/>
        <v>0</v>
      </c>
      <c r="L9677">
        <f t="shared" si="1514"/>
        <v>0</v>
      </c>
      <c r="M9677" s="66" t="str">
        <f t="shared" si="1510"/>
        <v xml:space="preserve"> </v>
      </c>
    </row>
    <row r="9678" spans="1:13" x14ac:dyDescent="0.25">
      <c r="A9678" s="25">
        <f t="shared" si="1518"/>
        <v>9678</v>
      </c>
      <c r="B9678" s="35">
        <f>+INDEX(Исходные_данные!A:Z,A9678+$X$32-1,$X$30)</f>
        <v>0</v>
      </c>
      <c r="C9678" s="25">
        <f>+IFERROR(_xlfn.NUMBERVALUE(INDEX(Исходные_данные!A:Z,A9678+$X$32-1,$X$31),"."),0)</f>
        <v>0</v>
      </c>
      <c r="D9678" s="51"/>
      <c r="E9678" s="3">
        <f t="shared" si="1515"/>
        <v>1289.4580000000001</v>
      </c>
      <c r="F9678" s="3">
        <f t="shared" si="1516"/>
        <v>1289.4574600000001</v>
      </c>
      <c r="G9678" s="8">
        <f t="shared" si="1519"/>
        <v>0</v>
      </c>
      <c r="H9678" s="7">
        <f t="shared" si="1511"/>
        <v>0</v>
      </c>
      <c r="I9678" s="7">
        <f t="shared" si="1512"/>
        <v>0</v>
      </c>
      <c r="J9678">
        <f t="shared" si="1513"/>
        <v>0</v>
      </c>
      <c r="K9678">
        <f t="shared" si="1517"/>
        <v>0</v>
      </c>
      <c r="L9678">
        <f t="shared" si="1514"/>
        <v>0</v>
      </c>
      <c r="M9678" s="66" t="str">
        <f t="shared" si="1510"/>
        <v xml:space="preserve"> </v>
      </c>
    </row>
    <row r="9679" spans="1:13" x14ac:dyDescent="0.25">
      <c r="A9679" s="25">
        <f t="shared" si="1518"/>
        <v>9679</v>
      </c>
      <c r="B9679" s="35">
        <f>+INDEX(Исходные_данные!A:Z,A9679+$X$32-1,$X$30)</f>
        <v>0</v>
      </c>
      <c r="C9679" s="25">
        <f>+IFERROR(_xlfn.NUMBERVALUE(INDEX(Исходные_данные!A:Z,A9679+$X$32-1,$X$31),"."),0)</f>
        <v>0</v>
      </c>
      <c r="D9679" s="51"/>
      <c r="E9679" s="3">
        <f t="shared" si="1515"/>
        <v>1289.4580000000001</v>
      </c>
      <c r="F9679" s="3">
        <f t="shared" si="1516"/>
        <v>1289.4574600000001</v>
      </c>
      <c r="G9679" s="8">
        <f t="shared" si="1519"/>
        <v>0</v>
      </c>
      <c r="H9679" s="7">
        <f t="shared" si="1511"/>
        <v>0</v>
      </c>
      <c r="I9679" s="7">
        <f t="shared" si="1512"/>
        <v>0</v>
      </c>
      <c r="J9679">
        <f t="shared" si="1513"/>
        <v>0</v>
      </c>
      <c r="K9679">
        <f t="shared" si="1517"/>
        <v>0</v>
      </c>
      <c r="L9679">
        <f t="shared" si="1514"/>
        <v>0</v>
      </c>
      <c r="M9679" s="66" t="str">
        <f t="shared" si="1510"/>
        <v xml:space="preserve"> </v>
      </c>
    </row>
    <row r="9680" spans="1:13" x14ac:dyDescent="0.25">
      <c r="A9680" s="25">
        <f t="shared" si="1518"/>
        <v>9680</v>
      </c>
      <c r="B9680" s="35">
        <f>+INDEX(Исходные_данные!A:Z,A9680+$X$32-1,$X$30)</f>
        <v>0</v>
      </c>
      <c r="C9680" s="25">
        <f>+IFERROR(_xlfn.NUMBERVALUE(INDEX(Исходные_данные!A:Z,A9680+$X$32-1,$X$31),"."),0)</f>
        <v>0</v>
      </c>
      <c r="D9680" s="51"/>
      <c r="E9680" s="3">
        <f t="shared" si="1515"/>
        <v>1289.4580000000001</v>
      </c>
      <c r="F9680" s="3">
        <f t="shared" si="1516"/>
        <v>1289.4574600000001</v>
      </c>
      <c r="G9680" s="8">
        <f t="shared" si="1519"/>
        <v>0</v>
      </c>
      <c r="H9680" s="7">
        <f t="shared" si="1511"/>
        <v>0</v>
      </c>
      <c r="I9680" s="7">
        <f t="shared" si="1512"/>
        <v>0</v>
      </c>
      <c r="J9680">
        <f t="shared" si="1513"/>
        <v>0</v>
      </c>
      <c r="K9680">
        <f t="shared" si="1517"/>
        <v>0</v>
      </c>
      <c r="L9680">
        <f t="shared" si="1514"/>
        <v>0</v>
      </c>
      <c r="M9680" s="66" t="str">
        <f t="shared" si="1510"/>
        <v xml:space="preserve"> </v>
      </c>
    </row>
    <row r="9681" spans="1:13" x14ac:dyDescent="0.25">
      <c r="A9681" s="25">
        <f t="shared" si="1518"/>
        <v>9681</v>
      </c>
      <c r="B9681" s="35">
        <f>+INDEX(Исходные_данные!A:Z,A9681+$X$32-1,$X$30)</f>
        <v>0</v>
      </c>
      <c r="C9681" s="25">
        <f>+IFERROR(_xlfn.NUMBERVALUE(INDEX(Исходные_данные!A:Z,A9681+$X$32-1,$X$31),"."),0)</f>
        <v>0</v>
      </c>
      <c r="D9681" s="51"/>
      <c r="E9681" s="3">
        <f t="shared" si="1515"/>
        <v>1289.4580000000001</v>
      </c>
      <c r="F9681" s="3">
        <f t="shared" si="1516"/>
        <v>1289.4574600000001</v>
      </c>
      <c r="G9681" s="8">
        <f t="shared" si="1519"/>
        <v>0</v>
      </c>
      <c r="H9681" s="7">
        <f t="shared" si="1511"/>
        <v>0</v>
      </c>
      <c r="I9681" s="7">
        <f t="shared" si="1512"/>
        <v>0</v>
      </c>
      <c r="J9681">
        <f t="shared" si="1513"/>
        <v>0</v>
      </c>
      <c r="K9681">
        <f t="shared" si="1517"/>
        <v>0</v>
      </c>
      <c r="L9681">
        <f t="shared" si="1514"/>
        <v>0</v>
      </c>
      <c r="M9681" s="66" t="str">
        <f t="shared" si="1510"/>
        <v xml:space="preserve"> </v>
      </c>
    </row>
    <row r="9682" spans="1:13" x14ac:dyDescent="0.25">
      <c r="A9682" s="25">
        <f t="shared" si="1518"/>
        <v>9682</v>
      </c>
      <c r="B9682" s="35">
        <f>+INDEX(Исходные_данные!A:Z,A9682+$X$32-1,$X$30)</f>
        <v>0</v>
      </c>
      <c r="C9682" s="25">
        <f>+IFERROR(_xlfn.NUMBERVALUE(INDEX(Исходные_данные!A:Z,A9682+$X$32-1,$X$31),"."),0)</f>
        <v>0</v>
      </c>
      <c r="D9682" s="51"/>
      <c r="E9682" s="3">
        <f t="shared" si="1515"/>
        <v>1289.4580000000001</v>
      </c>
      <c r="F9682" s="3">
        <f t="shared" si="1516"/>
        <v>1289.4574600000001</v>
      </c>
      <c r="G9682" s="8">
        <f t="shared" si="1519"/>
        <v>0</v>
      </c>
      <c r="H9682" s="7">
        <f t="shared" si="1511"/>
        <v>0</v>
      </c>
      <c r="I9682" s="7">
        <f t="shared" si="1512"/>
        <v>0</v>
      </c>
      <c r="J9682">
        <f t="shared" si="1513"/>
        <v>0</v>
      </c>
      <c r="K9682">
        <f t="shared" si="1517"/>
        <v>0</v>
      </c>
      <c r="L9682">
        <f t="shared" si="1514"/>
        <v>0</v>
      </c>
      <c r="M9682" s="66" t="str">
        <f t="shared" si="1510"/>
        <v xml:space="preserve"> </v>
      </c>
    </row>
    <row r="9683" spans="1:13" x14ac:dyDescent="0.25">
      <c r="A9683" s="25">
        <f t="shared" si="1518"/>
        <v>9683</v>
      </c>
      <c r="B9683" s="35">
        <f>+INDEX(Исходные_данные!A:Z,A9683+$X$32-1,$X$30)</f>
        <v>0</v>
      </c>
      <c r="C9683" s="25">
        <f>+IFERROR(_xlfn.NUMBERVALUE(INDEX(Исходные_данные!A:Z,A9683+$X$32-1,$X$31),"."),0)</f>
        <v>0</v>
      </c>
      <c r="D9683" s="51"/>
      <c r="E9683" s="3">
        <f t="shared" si="1515"/>
        <v>1289.4580000000001</v>
      </c>
      <c r="F9683" s="3">
        <f t="shared" si="1516"/>
        <v>1289.4574600000001</v>
      </c>
      <c r="G9683" s="8">
        <f t="shared" si="1519"/>
        <v>0</v>
      </c>
      <c r="H9683" s="7">
        <f t="shared" si="1511"/>
        <v>0</v>
      </c>
      <c r="I9683" s="7">
        <f t="shared" si="1512"/>
        <v>0</v>
      </c>
      <c r="J9683">
        <f t="shared" si="1513"/>
        <v>0</v>
      </c>
      <c r="K9683">
        <f t="shared" si="1517"/>
        <v>0</v>
      </c>
      <c r="L9683">
        <f t="shared" si="1514"/>
        <v>0</v>
      </c>
      <c r="M9683" s="66" t="str">
        <f t="shared" si="1510"/>
        <v xml:space="preserve"> </v>
      </c>
    </row>
    <row r="9684" spans="1:13" x14ac:dyDescent="0.25">
      <c r="A9684" s="25">
        <f t="shared" si="1518"/>
        <v>9684</v>
      </c>
      <c r="B9684" s="35">
        <f>+INDEX(Исходные_данные!A:Z,A9684+$X$32-1,$X$30)</f>
        <v>0</v>
      </c>
      <c r="C9684" s="25">
        <f>+IFERROR(_xlfn.NUMBERVALUE(INDEX(Исходные_данные!A:Z,A9684+$X$32-1,$X$31),"."),0)</f>
        <v>0</v>
      </c>
      <c r="D9684" s="51"/>
      <c r="E9684" s="3">
        <f t="shared" si="1515"/>
        <v>1289.4580000000001</v>
      </c>
      <c r="F9684" s="3">
        <f t="shared" si="1516"/>
        <v>1289.4574600000001</v>
      </c>
      <c r="G9684" s="8">
        <f t="shared" si="1519"/>
        <v>0</v>
      </c>
      <c r="H9684" s="7">
        <f t="shared" si="1511"/>
        <v>0</v>
      </c>
      <c r="I9684" s="7">
        <f t="shared" si="1512"/>
        <v>0</v>
      </c>
      <c r="J9684">
        <f t="shared" si="1513"/>
        <v>0</v>
      </c>
      <c r="K9684">
        <f t="shared" si="1517"/>
        <v>0</v>
      </c>
      <c r="L9684">
        <f t="shared" si="1514"/>
        <v>0</v>
      </c>
      <c r="M9684" s="66" t="str">
        <f t="shared" si="1510"/>
        <v xml:space="preserve"> </v>
      </c>
    </row>
    <row r="9685" spans="1:13" x14ac:dyDescent="0.25">
      <c r="A9685" s="25">
        <f t="shared" si="1518"/>
        <v>9685</v>
      </c>
      <c r="B9685" s="35">
        <f>+INDEX(Исходные_данные!A:Z,A9685+$X$32-1,$X$30)</f>
        <v>0</v>
      </c>
      <c r="C9685" s="25">
        <f>+IFERROR(_xlfn.NUMBERVALUE(INDEX(Исходные_данные!A:Z,A9685+$X$32-1,$X$31),"."),0)</f>
        <v>0</v>
      </c>
      <c r="D9685" s="51"/>
      <c r="E9685" s="3">
        <f t="shared" si="1515"/>
        <v>1289.4580000000001</v>
      </c>
      <c r="F9685" s="3">
        <f t="shared" si="1516"/>
        <v>1289.4574600000001</v>
      </c>
      <c r="G9685" s="8">
        <f t="shared" si="1519"/>
        <v>0</v>
      </c>
      <c r="H9685" s="7">
        <f t="shared" si="1511"/>
        <v>0</v>
      </c>
      <c r="I9685" s="7">
        <f t="shared" si="1512"/>
        <v>0</v>
      </c>
      <c r="J9685">
        <f t="shared" si="1513"/>
        <v>0</v>
      </c>
      <c r="K9685">
        <f t="shared" si="1517"/>
        <v>0</v>
      </c>
      <c r="L9685">
        <f t="shared" si="1514"/>
        <v>0</v>
      </c>
      <c r="M9685" s="66" t="str">
        <f t="shared" si="1510"/>
        <v xml:space="preserve"> </v>
      </c>
    </row>
    <row r="9686" spans="1:13" x14ac:dyDescent="0.25">
      <c r="A9686" s="25">
        <f t="shared" si="1518"/>
        <v>9686</v>
      </c>
      <c r="B9686" s="35">
        <f>+INDEX(Исходные_данные!A:Z,A9686+$X$32-1,$X$30)</f>
        <v>0</v>
      </c>
      <c r="C9686" s="25">
        <f>+IFERROR(_xlfn.NUMBERVALUE(INDEX(Исходные_данные!A:Z,A9686+$X$32-1,$X$31),"."),0)</f>
        <v>0</v>
      </c>
      <c r="D9686" s="51"/>
      <c r="E9686" s="3">
        <f t="shared" si="1515"/>
        <v>1289.4580000000001</v>
      </c>
      <c r="F9686" s="3">
        <f t="shared" si="1516"/>
        <v>1289.4574600000001</v>
      </c>
      <c r="G9686" s="8">
        <f t="shared" si="1519"/>
        <v>0</v>
      </c>
      <c r="H9686" s="7">
        <f t="shared" si="1511"/>
        <v>0</v>
      </c>
      <c r="I9686" s="7">
        <f t="shared" si="1512"/>
        <v>0</v>
      </c>
      <c r="J9686">
        <f t="shared" si="1513"/>
        <v>0</v>
      </c>
      <c r="K9686">
        <f t="shared" si="1517"/>
        <v>0</v>
      </c>
      <c r="L9686">
        <f t="shared" si="1514"/>
        <v>0</v>
      </c>
      <c r="M9686" s="66" t="str">
        <f t="shared" si="1510"/>
        <v xml:space="preserve"> </v>
      </c>
    </row>
    <row r="9687" spans="1:13" x14ac:dyDescent="0.25">
      <c r="A9687" s="25">
        <f t="shared" si="1518"/>
        <v>9687</v>
      </c>
      <c r="B9687" s="35">
        <f>+INDEX(Исходные_данные!A:Z,A9687+$X$32-1,$X$30)</f>
        <v>0</v>
      </c>
      <c r="C9687" s="25">
        <f>+IFERROR(_xlfn.NUMBERVALUE(INDEX(Исходные_данные!A:Z,A9687+$X$32-1,$X$31),"."),0)</f>
        <v>0</v>
      </c>
      <c r="D9687" s="51"/>
      <c r="E9687" s="3">
        <f t="shared" si="1515"/>
        <v>1289.4580000000001</v>
      </c>
      <c r="F9687" s="3">
        <f t="shared" si="1516"/>
        <v>1289.4574600000001</v>
      </c>
      <c r="G9687" s="8">
        <f t="shared" si="1519"/>
        <v>0</v>
      </c>
      <c r="H9687" s="7">
        <f t="shared" si="1511"/>
        <v>0</v>
      </c>
      <c r="I9687" s="7">
        <f t="shared" si="1512"/>
        <v>0</v>
      </c>
      <c r="J9687">
        <f t="shared" si="1513"/>
        <v>0</v>
      </c>
      <c r="K9687">
        <f t="shared" si="1517"/>
        <v>0</v>
      </c>
      <c r="L9687">
        <f t="shared" si="1514"/>
        <v>0</v>
      </c>
      <c r="M9687" s="66" t="str">
        <f t="shared" si="1510"/>
        <v xml:space="preserve"> </v>
      </c>
    </row>
    <row r="9688" spans="1:13" x14ac:dyDescent="0.25">
      <c r="A9688" s="25">
        <f t="shared" si="1518"/>
        <v>9688</v>
      </c>
      <c r="B9688" s="35">
        <f>+INDEX(Исходные_данные!A:Z,A9688+$X$32-1,$X$30)</f>
        <v>0</v>
      </c>
      <c r="C9688" s="25">
        <f>+IFERROR(_xlfn.NUMBERVALUE(INDEX(Исходные_данные!A:Z,A9688+$X$32-1,$X$31),"."),0)</f>
        <v>0</v>
      </c>
      <c r="D9688" s="51"/>
      <c r="E9688" s="3">
        <f t="shared" si="1515"/>
        <v>1289.4580000000001</v>
      </c>
      <c r="F9688" s="3">
        <f t="shared" si="1516"/>
        <v>1289.4574600000001</v>
      </c>
      <c r="G9688" s="8">
        <f t="shared" si="1519"/>
        <v>0</v>
      </c>
      <c r="H9688" s="7">
        <f t="shared" si="1511"/>
        <v>0</v>
      </c>
      <c r="I9688" s="7">
        <f t="shared" si="1512"/>
        <v>0</v>
      </c>
      <c r="J9688">
        <f t="shared" si="1513"/>
        <v>0</v>
      </c>
      <c r="K9688">
        <f t="shared" si="1517"/>
        <v>0</v>
      </c>
      <c r="L9688">
        <f t="shared" si="1514"/>
        <v>0</v>
      </c>
      <c r="M9688" s="66" t="str">
        <f t="shared" si="1510"/>
        <v xml:space="preserve"> </v>
      </c>
    </row>
    <row r="9689" spans="1:13" x14ac:dyDescent="0.25">
      <c r="A9689" s="25">
        <f t="shared" si="1518"/>
        <v>9689</v>
      </c>
      <c r="B9689" s="35">
        <f>+INDEX(Исходные_данные!A:Z,A9689+$X$32-1,$X$30)</f>
        <v>0</v>
      </c>
      <c r="C9689" s="25">
        <f>+IFERROR(_xlfn.NUMBERVALUE(INDEX(Исходные_данные!A:Z,A9689+$X$32-1,$X$31),"."),0)</f>
        <v>0</v>
      </c>
      <c r="D9689" s="51"/>
      <c r="E9689" s="3">
        <f t="shared" si="1515"/>
        <v>1289.4580000000001</v>
      </c>
      <c r="F9689" s="3">
        <f t="shared" si="1516"/>
        <v>1289.4574600000001</v>
      </c>
      <c r="G9689" s="8">
        <f t="shared" si="1519"/>
        <v>0</v>
      </c>
      <c r="H9689" s="7">
        <f t="shared" si="1511"/>
        <v>0</v>
      </c>
      <c r="I9689" s="7">
        <f t="shared" si="1512"/>
        <v>0</v>
      </c>
      <c r="J9689">
        <f t="shared" si="1513"/>
        <v>0</v>
      </c>
      <c r="K9689">
        <f t="shared" si="1517"/>
        <v>0</v>
      </c>
      <c r="L9689">
        <f t="shared" si="1514"/>
        <v>0</v>
      </c>
      <c r="M9689" s="66" t="str">
        <f t="shared" si="1510"/>
        <v xml:space="preserve"> </v>
      </c>
    </row>
    <row r="9690" spans="1:13" x14ac:dyDescent="0.25">
      <c r="A9690" s="25">
        <f t="shared" si="1518"/>
        <v>9690</v>
      </c>
      <c r="B9690" s="35">
        <f>+INDEX(Исходные_данные!A:Z,A9690+$X$32-1,$X$30)</f>
        <v>0</v>
      </c>
      <c r="C9690" s="25">
        <f>+IFERROR(_xlfn.NUMBERVALUE(INDEX(Исходные_данные!A:Z,A9690+$X$32-1,$X$31),"."),0)</f>
        <v>0</v>
      </c>
      <c r="D9690" s="51"/>
      <c r="E9690" s="3">
        <f t="shared" si="1515"/>
        <v>1289.4580000000001</v>
      </c>
      <c r="F9690" s="3">
        <f t="shared" si="1516"/>
        <v>1289.4574600000001</v>
      </c>
      <c r="G9690" s="8">
        <f t="shared" si="1519"/>
        <v>0</v>
      </c>
      <c r="H9690" s="7">
        <f t="shared" si="1511"/>
        <v>0</v>
      </c>
      <c r="I9690" s="7">
        <f t="shared" si="1512"/>
        <v>0</v>
      </c>
      <c r="J9690">
        <f t="shared" si="1513"/>
        <v>0</v>
      </c>
      <c r="K9690">
        <f t="shared" si="1517"/>
        <v>0</v>
      </c>
      <c r="L9690">
        <f t="shared" si="1514"/>
        <v>0</v>
      </c>
      <c r="M9690" s="66" t="str">
        <f t="shared" si="1510"/>
        <v xml:space="preserve"> </v>
      </c>
    </row>
    <row r="9691" spans="1:13" x14ac:dyDescent="0.25">
      <c r="A9691" s="25">
        <f t="shared" si="1518"/>
        <v>9691</v>
      </c>
      <c r="B9691" s="35">
        <f>+INDEX(Исходные_данные!A:Z,A9691+$X$32-1,$X$30)</f>
        <v>0</v>
      </c>
      <c r="C9691" s="25">
        <f>+IFERROR(_xlfn.NUMBERVALUE(INDEX(Исходные_данные!A:Z,A9691+$X$32-1,$X$31),"."),0)</f>
        <v>0</v>
      </c>
      <c r="D9691" s="51"/>
      <c r="E9691" s="3">
        <f t="shared" si="1515"/>
        <v>1289.4580000000001</v>
      </c>
      <c r="F9691" s="3">
        <f t="shared" si="1516"/>
        <v>1289.4574600000001</v>
      </c>
      <c r="G9691" s="8">
        <f t="shared" si="1519"/>
        <v>0</v>
      </c>
      <c r="H9691" s="7">
        <f t="shared" si="1511"/>
        <v>0</v>
      </c>
      <c r="I9691" s="7">
        <f t="shared" si="1512"/>
        <v>0</v>
      </c>
      <c r="J9691">
        <f t="shared" si="1513"/>
        <v>0</v>
      </c>
      <c r="K9691">
        <f t="shared" si="1517"/>
        <v>0</v>
      </c>
      <c r="L9691">
        <f t="shared" si="1514"/>
        <v>0</v>
      </c>
      <c r="M9691" s="66" t="str">
        <f t="shared" si="1510"/>
        <v xml:space="preserve"> </v>
      </c>
    </row>
    <row r="9692" spans="1:13" x14ac:dyDescent="0.25">
      <c r="A9692" s="25">
        <f t="shared" si="1518"/>
        <v>9692</v>
      </c>
      <c r="B9692" s="35">
        <f>+INDEX(Исходные_данные!A:Z,A9692+$X$32-1,$X$30)</f>
        <v>0</v>
      </c>
      <c r="C9692" s="25">
        <f>+IFERROR(_xlfn.NUMBERVALUE(INDEX(Исходные_данные!A:Z,A9692+$X$32-1,$X$31),"."),0)</f>
        <v>0</v>
      </c>
      <c r="D9692" s="51"/>
      <c r="E9692" s="3">
        <f t="shared" si="1515"/>
        <v>1289.4580000000001</v>
      </c>
      <c r="F9692" s="3">
        <f t="shared" si="1516"/>
        <v>1289.4574600000001</v>
      </c>
      <c r="G9692" s="8">
        <f t="shared" si="1519"/>
        <v>0</v>
      </c>
      <c r="H9692" s="7">
        <f t="shared" si="1511"/>
        <v>0</v>
      </c>
      <c r="I9692" s="7">
        <f t="shared" si="1512"/>
        <v>0</v>
      </c>
      <c r="J9692">
        <f t="shared" si="1513"/>
        <v>0</v>
      </c>
      <c r="K9692">
        <f t="shared" si="1517"/>
        <v>0</v>
      </c>
      <c r="L9692">
        <f t="shared" si="1514"/>
        <v>0</v>
      </c>
      <c r="M9692" s="66" t="str">
        <f t="shared" ref="M9692:M9755" si="1520">IF(AC9707=1,"",+CONCATENATE(IF($AC$43=1,CONCATENATE(D9692," "),""),IF($AC$44=1,CONCATENATE(E9692," (",TEXT(G9692,"0,0"),"%)"),"")))</f>
        <v xml:space="preserve"> </v>
      </c>
    </row>
    <row r="9693" spans="1:13" x14ac:dyDescent="0.25">
      <c r="A9693" s="25">
        <f t="shared" si="1518"/>
        <v>9693</v>
      </c>
      <c r="B9693" s="35">
        <f>+INDEX(Исходные_данные!A:Z,A9693+$X$32-1,$X$30)</f>
        <v>0</v>
      </c>
      <c r="C9693" s="25">
        <f>+IFERROR(_xlfn.NUMBERVALUE(INDEX(Исходные_данные!A:Z,A9693+$X$32-1,$X$31),"."),0)</f>
        <v>0</v>
      </c>
      <c r="D9693" s="51"/>
      <c r="E9693" s="3">
        <f t="shared" si="1515"/>
        <v>1289.4580000000001</v>
      </c>
      <c r="F9693" s="3">
        <f t="shared" si="1516"/>
        <v>1289.4574600000001</v>
      </c>
      <c r="G9693" s="8">
        <f t="shared" si="1519"/>
        <v>0</v>
      </c>
      <c r="H9693" s="7">
        <f t="shared" si="1511"/>
        <v>0</v>
      </c>
      <c r="I9693" s="7">
        <f t="shared" si="1512"/>
        <v>0</v>
      </c>
      <c r="J9693">
        <f t="shared" si="1513"/>
        <v>0</v>
      </c>
      <c r="K9693">
        <f t="shared" si="1517"/>
        <v>0</v>
      </c>
      <c r="L9693">
        <f t="shared" si="1514"/>
        <v>0</v>
      </c>
      <c r="M9693" s="66" t="str">
        <f t="shared" si="1520"/>
        <v xml:space="preserve"> </v>
      </c>
    </row>
    <row r="9694" spans="1:13" x14ac:dyDescent="0.25">
      <c r="A9694" s="25">
        <f t="shared" si="1518"/>
        <v>9694</v>
      </c>
      <c r="B9694" s="35">
        <f>+INDEX(Исходные_данные!A:Z,A9694+$X$32-1,$X$30)</f>
        <v>0</v>
      </c>
      <c r="C9694" s="25">
        <f>+IFERROR(_xlfn.NUMBERVALUE(INDEX(Исходные_данные!A:Z,A9694+$X$32-1,$X$31),"."),0)</f>
        <v>0</v>
      </c>
      <c r="D9694" s="51"/>
      <c r="E9694" s="3">
        <f t="shared" si="1515"/>
        <v>1289.4580000000001</v>
      </c>
      <c r="F9694" s="3">
        <f t="shared" si="1516"/>
        <v>1289.4574600000001</v>
      </c>
      <c r="G9694" s="8">
        <f t="shared" si="1519"/>
        <v>0</v>
      </c>
      <c r="H9694" s="7">
        <f t="shared" si="1511"/>
        <v>0</v>
      </c>
      <c r="I9694" s="7">
        <f t="shared" si="1512"/>
        <v>0</v>
      </c>
      <c r="J9694">
        <f t="shared" si="1513"/>
        <v>0</v>
      </c>
      <c r="K9694">
        <f t="shared" si="1517"/>
        <v>0</v>
      </c>
      <c r="L9694">
        <f t="shared" si="1514"/>
        <v>0</v>
      </c>
      <c r="M9694" s="66" t="str">
        <f t="shared" si="1520"/>
        <v xml:space="preserve"> </v>
      </c>
    </row>
    <row r="9695" spans="1:13" x14ac:dyDescent="0.25">
      <c r="A9695" s="25">
        <f t="shared" si="1518"/>
        <v>9695</v>
      </c>
      <c r="B9695" s="35">
        <f>+INDEX(Исходные_данные!A:Z,A9695+$X$32-1,$X$30)</f>
        <v>0</v>
      </c>
      <c r="C9695" s="25">
        <f>+IFERROR(_xlfn.NUMBERVALUE(INDEX(Исходные_данные!A:Z,A9695+$X$32-1,$X$31),"."),0)</f>
        <v>0</v>
      </c>
      <c r="D9695" s="51"/>
      <c r="E9695" s="3">
        <f t="shared" si="1515"/>
        <v>1289.4580000000001</v>
      </c>
      <c r="F9695" s="3">
        <f t="shared" si="1516"/>
        <v>1289.4574600000001</v>
      </c>
      <c r="G9695" s="8">
        <f t="shared" si="1519"/>
        <v>0</v>
      </c>
      <c r="H9695" s="7">
        <f t="shared" si="1511"/>
        <v>0</v>
      </c>
      <c r="I9695" s="7">
        <f t="shared" si="1512"/>
        <v>0</v>
      </c>
      <c r="J9695">
        <f t="shared" si="1513"/>
        <v>0</v>
      </c>
      <c r="K9695">
        <f t="shared" si="1517"/>
        <v>0</v>
      </c>
      <c r="L9695">
        <f t="shared" si="1514"/>
        <v>0</v>
      </c>
      <c r="M9695" s="66" t="str">
        <f t="shared" si="1520"/>
        <v xml:space="preserve"> </v>
      </c>
    </row>
    <row r="9696" spans="1:13" x14ac:dyDescent="0.25">
      <c r="A9696" s="25">
        <f t="shared" si="1518"/>
        <v>9696</v>
      </c>
      <c r="B9696" s="35">
        <f>+INDEX(Исходные_данные!A:Z,A9696+$X$32-1,$X$30)</f>
        <v>0</v>
      </c>
      <c r="C9696" s="25">
        <f>+IFERROR(_xlfn.NUMBERVALUE(INDEX(Исходные_данные!A:Z,A9696+$X$32-1,$X$31),"."),0)</f>
        <v>0</v>
      </c>
      <c r="D9696" s="51"/>
      <c r="E9696" s="3">
        <f t="shared" si="1515"/>
        <v>1289.4580000000001</v>
      </c>
      <c r="F9696" s="3">
        <f t="shared" si="1516"/>
        <v>1289.4574600000001</v>
      </c>
      <c r="G9696" s="8">
        <f t="shared" si="1519"/>
        <v>0</v>
      </c>
      <c r="H9696" s="7">
        <f t="shared" si="1511"/>
        <v>0</v>
      </c>
      <c r="I9696" s="7">
        <f t="shared" si="1512"/>
        <v>0</v>
      </c>
      <c r="J9696">
        <f t="shared" si="1513"/>
        <v>0</v>
      </c>
      <c r="K9696">
        <f t="shared" si="1517"/>
        <v>0</v>
      </c>
      <c r="L9696">
        <f t="shared" si="1514"/>
        <v>0</v>
      </c>
      <c r="M9696" s="66" t="str">
        <f t="shared" si="1520"/>
        <v xml:space="preserve"> </v>
      </c>
    </row>
    <row r="9697" spans="1:13" x14ac:dyDescent="0.25">
      <c r="A9697" s="25">
        <f t="shared" si="1518"/>
        <v>9697</v>
      </c>
      <c r="B9697" s="35">
        <f>+INDEX(Исходные_данные!A:Z,A9697+$X$32-1,$X$30)</f>
        <v>0</v>
      </c>
      <c r="C9697" s="25">
        <f>+IFERROR(_xlfn.NUMBERVALUE(INDEX(Исходные_данные!A:Z,A9697+$X$32-1,$X$31),"."),0)</f>
        <v>0</v>
      </c>
      <c r="D9697" s="51"/>
      <c r="E9697" s="3">
        <f t="shared" si="1515"/>
        <v>1289.4580000000001</v>
      </c>
      <c r="F9697" s="3">
        <f t="shared" si="1516"/>
        <v>1289.4574600000001</v>
      </c>
      <c r="G9697" s="8">
        <f t="shared" si="1519"/>
        <v>0</v>
      </c>
      <c r="H9697" s="7">
        <f t="shared" si="1511"/>
        <v>0</v>
      </c>
      <c r="I9697" s="7">
        <f t="shared" si="1512"/>
        <v>0</v>
      </c>
      <c r="J9697">
        <f t="shared" si="1513"/>
        <v>0</v>
      </c>
      <c r="K9697">
        <f t="shared" si="1517"/>
        <v>0</v>
      </c>
      <c r="L9697">
        <f t="shared" si="1514"/>
        <v>0</v>
      </c>
      <c r="M9697" s="66" t="str">
        <f t="shared" si="1520"/>
        <v xml:space="preserve"> </v>
      </c>
    </row>
    <row r="9698" spans="1:13" x14ac:dyDescent="0.25">
      <c r="A9698" s="25">
        <f t="shared" si="1518"/>
        <v>9698</v>
      </c>
      <c r="B9698" s="35">
        <f>+INDEX(Исходные_данные!A:Z,A9698+$X$32-1,$X$30)</f>
        <v>0</v>
      </c>
      <c r="C9698" s="25">
        <f>+IFERROR(_xlfn.NUMBERVALUE(INDEX(Исходные_данные!A:Z,A9698+$X$32-1,$X$31),"."),0)</f>
        <v>0</v>
      </c>
      <c r="D9698" s="51"/>
      <c r="E9698" s="3">
        <f t="shared" si="1515"/>
        <v>1289.4580000000001</v>
      </c>
      <c r="F9698" s="3">
        <f t="shared" si="1516"/>
        <v>1289.4574600000001</v>
      </c>
      <c r="G9698" s="8">
        <f t="shared" si="1519"/>
        <v>0</v>
      </c>
      <c r="H9698" s="7">
        <f t="shared" si="1511"/>
        <v>0</v>
      </c>
      <c r="I9698" s="7">
        <f t="shared" si="1512"/>
        <v>0</v>
      </c>
      <c r="J9698">
        <f t="shared" si="1513"/>
        <v>0</v>
      </c>
      <c r="K9698">
        <f t="shared" si="1517"/>
        <v>0</v>
      </c>
      <c r="L9698">
        <f t="shared" si="1514"/>
        <v>0</v>
      </c>
      <c r="M9698" s="66" t="str">
        <f t="shared" si="1520"/>
        <v xml:space="preserve"> </v>
      </c>
    </row>
    <row r="9699" spans="1:13" x14ac:dyDescent="0.25">
      <c r="A9699" s="25">
        <f t="shared" si="1518"/>
        <v>9699</v>
      </c>
      <c r="B9699" s="35">
        <f>+INDEX(Исходные_данные!A:Z,A9699+$X$32-1,$X$30)</f>
        <v>0</v>
      </c>
      <c r="C9699" s="25">
        <f>+IFERROR(_xlfn.NUMBERVALUE(INDEX(Исходные_данные!A:Z,A9699+$X$32-1,$X$31),"."),0)</f>
        <v>0</v>
      </c>
      <c r="D9699" s="51"/>
      <c r="E9699" s="3">
        <f t="shared" si="1515"/>
        <v>1289.4580000000001</v>
      </c>
      <c r="F9699" s="3">
        <f t="shared" si="1516"/>
        <v>1289.4574600000001</v>
      </c>
      <c r="G9699" s="8">
        <f t="shared" si="1519"/>
        <v>0</v>
      </c>
      <c r="H9699" s="7">
        <f t="shared" si="1511"/>
        <v>0</v>
      </c>
      <c r="I9699" s="7">
        <f t="shared" si="1512"/>
        <v>0</v>
      </c>
      <c r="J9699">
        <f t="shared" si="1513"/>
        <v>0</v>
      </c>
      <c r="K9699">
        <f t="shared" si="1517"/>
        <v>0</v>
      </c>
      <c r="L9699">
        <f t="shared" si="1514"/>
        <v>0</v>
      </c>
      <c r="M9699" s="66" t="str">
        <f t="shared" si="1520"/>
        <v xml:space="preserve"> </v>
      </c>
    </row>
    <row r="9700" spans="1:13" x14ac:dyDescent="0.25">
      <c r="A9700" s="25">
        <f t="shared" si="1518"/>
        <v>9700</v>
      </c>
      <c r="B9700" s="35">
        <f>+INDEX(Исходные_данные!A:Z,A9700+$X$32-1,$X$30)</f>
        <v>0</v>
      </c>
      <c r="C9700" s="25">
        <f>+IFERROR(_xlfn.NUMBERVALUE(INDEX(Исходные_данные!A:Z,A9700+$X$32-1,$X$31),"."),0)</f>
        <v>0</v>
      </c>
      <c r="D9700" s="51"/>
      <c r="E9700" s="3">
        <f t="shared" si="1515"/>
        <v>1289.4580000000001</v>
      </c>
      <c r="F9700" s="3">
        <f t="shared" si="1516"/>
        <v>1289.4574600000001</v>
      </c>
      <c r="G9700" s="8">
        <f t="shared" si="1519"/>
        <v>0</v>
      </c>
      <c r="H9700" s="7">
        <f t="shared" si="1511"/>
        <v>0</v>
      </c>
      <c r="I9700" s="7">
        <f t="shared" si="1512"/>
        <v>0</v>
      </c>
      <c r="J9700">
        <f t="shared" si="1513"/>
        <v>0</v>
      </c>
      <c r="K9700">
        <f t="shared" si="1517"/>
        <v>0</v>
      </c>
      <c r="L9700">
        <f t="shared" si="1514"/>
        <v>0</v>
      </c>
      <c r="M9700" s="66" t="str">
        <f t="shared" si="1520"/>
        <v xml:space="preserve"> </v>
      </c>
    </row>
    <row r="9701" spans="1:13" x14ac:dyDescent="0.25">
      <c r="A9701" s="25">
        <f t="shared" si="1518"/>
        <v>9701</v>
      </c>
      <c r="B9701" s="35">
        <f>+INDEX(Исходные_данные!A:Z,A9701+$X$32-1,$X$30)</f>
        <v>0</v>
      </c>
      <c r="C9701" s="25">
        <f>+IFERROR(_xlfn.NUMBERVALUE(INDEX(Исходные_данные!A:Z,A9701+$X$32-1,$X$31),"."),0)</f>
        <v>0</v>
      </c>
      <c r="D9701" s="51"/>
      <c r="E9701" s="3">
        <f t="shared" si="1515"/>
        <v>1289.4580000000001</v>
      </c>
      <c r="F9701" s="3">
        <f t="shared" si="1516"/>
        <v>1289.4574600000001</v>
      </c>
      <c r="G9701" s="8">
        <f t="shared" si="1519"/>
        <v>0</v>
      </c>
      <c r="H9701" s="7">
        <f t="shared" si="1511"/>
        <v>0</v>
      </c>
      <c r="I9701" s="7">
        <f t="shared" si="1512"/>
        <v>0</v>
      </c>
      <c r="J9701">
        <f t="shared" si="1513"/>
        <v>0</v>
      </c>
      <c r="K9701">
        <f t="shared" si="1517"/>
        <v>0</v>
      </c>
      <c r="L9701">
        <f t="shared" si="1514"/>
        <v>0</v>
      </c>
      <c r="M9701" s="66" t="str">
        <f t="shared" si="1520"/>
        <v xml:space="preserve"> </v>
      </c>
    </row>
    <row r="9702" spans="1:13" x14ac:dyDescent="0.25">
      <c r="A9702" s="25">
        <f t="shared" si="1518"/>
        <v>9702</v>
      </c>
      <c r="B9702" s="35">
        <f>+INDEX(Исходные_данные!A:Z,A9702+$X$32-1,$X$30)</f>
        <v>0</v>
      </c>
      <c r="C9702" s="25">
        <f>+IFERROR(_xlfn.NUMBERVALUE(INDEX(Исходные_данные!A:Z,A9702+$X$32-1,$X$31),"."),0)</f>
        <v>0</v>
      </c>
      <c r="D9702" s="51"/>
      <c r="E9702" s="3">
        <f t="shared" si="1515"/>
        <v>1289.4580000000001</v>
      </c>
      <c r="F9702" s="3">
        <f t="shared" si="1516"/>
        <v>1289.4574600000001</v>
      </c>
      <c r="G9702" s="8">
        <f t="shared" si="1519"/>
        <v>0</v>
      </c>
      <c r="H9702" s="7">
        <f t="shared" si="1511"/>
        <v>0</v>
      </c>
      <c r="I9702" s="7">
        <f t="shared" si="1512"/>
        <v>0</v>
      </c>
      <c r="J9702">
        <f t="shared" si="1513"/>
        <v>0</v>
      </c>
      <c r="K9702">
        <f t="shared" si="1517"/>
        <v>0</v>
      </c>
      <c r="L9702">
        <f t="shared" si="1514"/>
        <v>0</v>
      </c>
      <c r="M9702" s="66" t="str">
        <f t="shared" si="1520"/>
        <v xml:space="preserve"> </v>
      </c>
    </row>
    <row r="9703" spans="1:13" x14ac:dyDescent="0.25">
      <c r="A9703" s="25">
        <f t="shared" si="1518"/>
        <v>9703</v>
      </c>
      <c r="B9703" s="35">
        <f>+INDEX(Исходные_данные!A:Z,A9703+$X$32-1,$X$30)</f>
        <v>0</v>
      </c>
      <c r="C9703" s="25">
        <f>+IFERROR(_xlfn.NUMBERVALUE(INDEX(Исходные_данные!A:Z,A9703+$X$32-1,$X$31),"."),0)</f>
        <v>0</v>
      </c>
      <c r="D9703" s="51"/>
      <c r="E9703" s="3">
        <f t="shared" si="1515"/>
        <v>1289.4580000000001</v>
      </c>
      <c r="F9703" s="3">
        <f t="shared" si="1516"/>
        <v>1289.4574600000001</v>
      </c>
      <c r="G9703" s="8">
        <f t="shared" si="1519"/>
        <v>0</v>
      </c>
      <c r="H9703" s="7">
        <f t="shared" si="1511"/>
        <v>0</v>
      </c>
      <c r="I9703" s="7">
        <f t="shared" si="1512"/>
        <v>0</v>
      </c>
      <c r="J9703">
        <f t="shared" si="1513"/>
        <v>0</v>
      </c>
      <c r="K9703">
        <f t="shared" si="1517"/>
        <v>0</v>
      </c>
      <c r="L9703">
        <f t="shared" si="1514"/>
        <v>0</v>
      </c>
      <c r="M9703" s="66" t="str">
        <f t="shared" si="1520"/>
        <v xml:space="preserve"> </v>
      </c>
    </row>
    <row r="9704" spans="1:13" x14ac:dyDescent="0.25">
      <c r="A9704" s="25">
        <f t="shared" si="1518"/>
        <v>9704</v>
      </c>
      <c r="B9704" s="35">
        <f>+INDEX(Исходные_данные!A:Z,A9704+$X$32-1,$X$30)</f>
        <v>0</v>
      </c>
      <c r="C9704" s="25">
        <f>+IFERROR(_xlfn.NUMBERVALUE(INDEX(Исходные_данные!A:Z,A9704+$X$32-1,$X$31),"."),0)</f>
        <v>0</v>
      </c>
      <c r="D9704" s="51"/>
      <c r="E9704" s="3">
        <f t="shared" si="1515"/>
        <v>1289.4580000000001</v>
      </c>
      <c r="F9704" s="3">
        <f t="shared" si="1516"/>
        <v>1289.4574600000001</v>
      </c>
      <c r="G9704" s="8">
        <f t="shared" si="1519"/>
        <v>0</v>
      </c>
      <c r="H9704" s="7">
        <f t="shared" si="1511"/>
        <v>0</v>
      </c>
      <c r="I9704" s="7">
        <f t="shared" si="1512"/>
        <v>0</v>
      </c>
      <c r="J9704">
        <f t="shared" si="1513"/>
        <v>0</v>
      </c>
      <c r="K9704">
        <f t="shared" si="1517"/>
        <v>0</v>
      </c>
      <c r="L9704">
        <f t="shared" si="1514"/>
        <v>0</v>
      </c>
      <c r="M9704" s="66" t="str">
        <f t="shared" si="1520"/>
        <v xml:space="preserve"> </v>
      </c>
    </row>
    <row r="9705" spans="1:13" x14ac:dyDescent="0.25">
      <c r="A9705" s="25">
        <f t="shared" si="1518"/>
        <v>9705</v>
      </c>
      <c r="B9705" s="35">
        <f>+INDEX(Исходные_данные!A:Z,A9705+$X$32-1,$X$30)</f>
        <v>0</v>
      </c>
      <c r="C9705" s="25">
        <f>+IFERROR(_xlfn.NUMBERVALUE(INDEX(Исходные_данные!A:Z,A9705+$X$32-1,$X$31),"."),0)</f>
        <v>0</v>
      </c>
      <c r="D9705" s="51"/>
      <c r="E9705" s="3">
        <f t="shared" si="1515"/>
        <v>1289.4580000000001</v>
      </c>
      <c r="F9705" s="3">
        <f t="shared" si="1516"/>
        <v>1289.4574600000001</v>
      </c>
      <c r="G9705" s="8">
        <f t="shared" si="1519"/>
        <v>0</v>
      </c>
      <c r="H9705" s="7">
        <f t="shared" si="1511"/>
        <v>0</v>
      </c>
      <c r="I9705" s="7">
        <f t="shared" si="1512"/>
        <v>0</v>
      </c>
      <c r="J9705">
        <f t="shared" si="1513"/>
        <v>0</v>
      </c>
      <c r="K9705">
        <f t="shared" si="1517"/>
        <v>0</v>
      </c>
      <c r="L9705">
        <f t="shared" si="1514"/>
        <v>0</v>
      </c>
      <c r="M9705" s="66" t="str">
        <f t="shared" si="1520"/>
        <v xml:space="preserve"> </v>
      </c>
    </row>
    <row r="9706" spans="1:13" x14ac:dyDescent="0.25">
      <c r="A9706" s="25">
        <f t="shared" si="1518"/>
        <v>9706</v>
      </c>
      <c r="B9706" s="35">
        <f>+INDEX(Исходные_данные!A:Z,A9706+$X$32-1,$X$30)</f>
        <v>0</v>
      </c>
      <c r="C9706" s="25">
        <f>+IFERROR(_xlfn.NUMBERVALUE(INDEX(Исходные_данные!A:Z,A9706+$X$32-1,$X$31),"."),0)</f>
        <v>0</v>
      </c>
      <c r="D9706" s="51"/>
      <c r="E9706" s="3">
        <f t="shared" si="1515"/>
        <v>1289.4580000000001</v>
      </c>
      <c r="F9706" s="3">
        <f t="shared" si="1516"/>
        <v>1289.4574600000001</v>
      </c>
      <c r="G9706" s="8">
        <f t="shared" si="1519"/>
        <v>0</v>
      </c>
      <c r="H9706" s="7">
        <f t="shared" si="1511"/>
        <v>0</v>
      </c>
      <c r="I9706" s="7">
        <f t="shared" si="1512"/>
        <v>0</v>
      </c>
      <c r="J9706">
        <f t="shared" si="1513"/>
        <v>0</v>
      </c>
      <c r="K9706">
        <f t="shared" si="1517"/>
        <v>0</v>
      </c>
      <c r="L9706">
        <f t="shared" si="1514"/>
        <v>0</v>
      </c>
      <c r="M9706" s="66" t="str">
        <f t="shared" si="1520"/>
        <v xml:space="preserve"> </v>
      </c>
    </row>
    <row r="9707" spans="1:13" x14ac:dyDescent="0.25">
      <c r="A9707" s="25">
        <f t="shared" si="1518"/>
        <v>9707</v>
      </c>
      <c r="B9707" s="35">
        <f>+INDEX(Исходные_данные!A:Z,A9707+$X$32-1,$X$30)</f>
        <v>0</v>
      </c>
      <c r="C9707" s="25">
        <f>+IFERROR(_xlfn.NUMBERVALUE(INDEX(Исходные_данные!A:Z,A9707+$X$32-1,$X$31),"."),0)</f>
        <v>0</v>
      </c>
      <c r="D9707" s="51"/>
      <c r="E9707" s="3">
        <f t="shared" si="1515"/>
        <v>1289.4580000000001</v>
      </c>
      <c r="F9707" s="3">
        <f t="shared" si="1516"/>
        <v>1289.4574600000001</v>
      </c>
      <c r="G9707" s="8">
        <f t="shared" si="1519"/>
        <v>0</v>
      </c>
      <c r="H9707" s="7">
        <f t="shared" si="1511"/>
        <v>0</v>
      </c>
      <c r="I9707" s="7">
        <f t="shared" si="1512"/>
        <v>0</v>
      </c>
      <c r="J9707">
        <f t="shared" si="1513"/>
        <v>0</v>
      </c>
      <c r="K9707">
        <f t="shared" si="1517"/>
        <v>0</v>
      </c>
      <c r="L9707">
        <f t="shared" si="1514"/>
        <v>0</v>
      </c>
      <c r="M9707" s="66" t="str">
        <f t="shared" si="1520"/>
        <v xml:space="preserve"> </v>
      </c>
    </row>
    <row r="9708" spans="1:13" x14ac:dyDescent="0.25">
      <c r="A9708" s="25">
        <f t="shared" si="1518"/>
        <v>9708</v>
      </c>
      <c r="B9708" s="35">
        <f>+INDEX(Исходные_данные!A:Z,A9708+$X$32-1,$X$30)</f>
        <v>0</v>
      </c>
      <c r="C9708" s="25">
        <f>+IFERROR(_xlfn.NUMBERVALUE(INDEX(Исходные_данные!A:Z,A9708+$X$32-1,$X$31),"."),0)</f>
        <v>0</v>
      </c>
      <c r="D9708" s="51"/>
      <c r="E9708" s="3">
        <f t="shared" si="1515"/>
        <v>1289.4580000000001</v>
      </c>
      <c r="F9708" s="3">
        <f t="shared" si="1516"/>
        <v>1289.4574600000001</v>
      </c>
      <c r="G9708" s="8">
        <f t="shared" si="1519"/>
        <v>0</v>
      </c>
      <c r="H9708" s="7">
        <f t="shared" si="1511"/>
        <v>0</v>
      </c>
      <c r="I9708" s="7">
        <f t="shared" si="1512"/>
        <v>0</v>
      </c>
      <c r="J9708">
        <f t="shared" si="1513"/>
        <v>0</v>
      </c>
      <c r="K9708">
        <f t="shared" si="1517"/>
        <v>0</v>
      </c>
      <c r="L9708">
        <f t="shared" si="1514"/>
        <v>0</v>
      </c>
      <c r="M9708" s="66" t="str">
        <f t="shared" si="1520"/>
        <v xml:space="preserve"> </v>
      </c>
    </row>
    <row r="9709" spans="1:13" x14ac:dyDescent="0.25">
      <c r="A9709" s="25">
        <f t="shared" si="1518"/>
        <v>9709</v>
      </c>
      <c r="B9709" s="35">
        <f>+INDEX(Исходные_данные!A:Z,A9709+$X$32-1,$X$30)</f>
        <v>0</v>
      </c>
      <c r="C9709" s="25">
        <f>+IFERROR(_xlfn.NUMBERVALUE(INDEX(Исходные_данные!A:Z,A9709+$X$32-1,$X$31),"."),0)</f>
        <v>0</v>
      </c>
      <c r="D9709" s="51"/>
      <c r="E9709" s="3">
        <f t="shared" si="1515"/>
        <v>1289.4580000000001</v>
      </c>
      <c r="F9709" s="3">
        <f t="shared" si="1516"/>
        <v>1289.4574600000001</v>
      </c>
      <c r="G9709" s="8">
        <f t="shared" si="1519"/>
        <v>0</v>
      </c>
      <c r="H9709" s="7">
        <f t="shared" si="1511"/>
        <v>0</v>
      </c>
      <c r="I9709" s="7">
        <f t="shared" si="1512"/>
        <v>0</v>
      </c>
      <c r="J9709">
        <f t="shared" si="1513"/>
        <v>0</v>
      </c>
      <c r="K9709">
        <f t="shared" si="1517"/>
        <v>0</v>
      </c>
      <c r="L9709">
        <f t="shared" si="1514"/>
        <v>0</v>
      </c>
      <c r="M9709" s="66" t="str">
        <f t="shared" si="1520"/>
        <v xml:space="preserve"> </v>
      </c>
    </row>
    <row r="9710" spans="1:13" x14ac:dyDescent="0.25">
      <c r="A9710" s="25">
        <f t="shared" si="1518"/>
        <v>9710</v>
      </c>
      <c r="B9710" s="35">
        <f>+INDEX(Исходные_данные!A:Z,A9710+$X$32-1,$X$30)</f>
        <v>0</v>
      </c>
      <c r="C9710" s="25">
        <f>+IFERROR(_xlfn.NUMBERVALUE(INDEX(Исходные_данные!A:Z,A9710+$X$32-1,$X$31),"."),0)</f>
        <v>0</v>
      </c>
      <c r="D9710" s="51"/>
      <c r="E9710" s="3">
        <f t="shared" si="1515"/>
        <v>1289.4580000000001</v>
      </c>
      <c r="F9710" s="3">
        <f t="shared" si="1516"/>
        <v>1289.4574600000001</v>
      </c>
      <c r="G9710" s="8">
        <f t="shared" si="1519"/>
        <v>0</v>
      </c>
      <c r="H9710" s="7">
        <f t="shared" si="1511"/>
        <v>0</v>
      </c>
      <c r="I9710" s="7">
        <f t="shared" si="1512"/>
        <v>0</v>
      </c>
      <c r="J9710">
        <f t="shared" si="1513"/>
        <v>0</v>
      </c>
      <c r="K9710">
        <f t="shared" si="1517"/>
        <v>0</v>
      </c>
      <c r="L9710">
        <f t="shared" si="1514"/>
        <v>0</v>
      </c>
      <c r="M9710" s="66" t="str">
        <f t="shared" si="1520"/>
        <v xml:space="preserve"> </v>
      </c>
    </row>
    <row r="9711" spans="1:13" x14ac:dyDescent="0.25">
      <c r="A9711" s="25">
        <f t="shared" si="1518"/>
        <v>9711</v>
      </c>
      <c r="B9711" s="35">
        <f>+INDEX(Исходные_данные!A:Z,A9711+$X$32-1,$X$30)</f>
        <v>0</v>
      </c>
      <c r="C9711" s="25">
        <f>+IFERROR(_xlfn.NUMBERVALUE(INDEX(Исходные_данные!A:Z,A9711+$X$32-1,$X$31),"."),0)</f>
        <v>0</v>
      </c>
      <c r="D9711" s="51"/>
      <c r="E9711" s="3">
        <f t="shared" si="1515"/>
        <v>1289.4580000000001</v>
      </c>
      <c r="F9711" s="3">
        <f t="shared" si="1516"/>
        <v>1289.4574600000001</v>
      </c>
      <c r="G9711" s="8">
        <f t="shared" si="1519"/>
        <v>0</v>
      </c>
      <c r="H9711" s="7">
        <f t="shared" si="1511"/>
        <v>0</v>
      </c>
      <c r="I9711" s="7">
        <f t="shared" si="1512"/>
        <v>0</v>
      </c>
      <c r="J9711">
        <f t="shared" si="1513"/>
        <v>0</v>
      </c>
      <c r="K9711">
        <f t="shared" si="1517"/>
        <v>0</v>
      </c>
      <c r="L9711">
        <f t="shared" si="1514"/>
        <v>0</v>
      </c>
      <c r="M9711" s="66" t="str">
        <f t="shared" si="1520"/>
        <v xml:space="preserve"> </v>
      </c>
    </row>
    <row r="9712" spans="1:13" x14ac:dyDescent="0.25">
      <c r="A9712" s="25">
        <f t="shared" si="1518"/>
        <v>9712</v>
      </c>
      <c r="B9712" s="35">
        <f>+INDEX(Исходные_данные!A:Z,A9712+$X$32-1,$X$30)</f>
        <v>0</v>
      </c>
      <c r="C9712" s="25">
        <f>+IFERROR(_xlfn.NUMBERVALUE(INDEX(Исходные_данные!A:Z,A9712+$X$32-1,$X$31),"."),0)</f>
        <v>0</v>
      </c>
      <c r="D9712" s="51"/>
      <c r="E9712" s="3">
        <f t="shared" si="1515"/>
        <v>1289.4580000000001</v>
      </c>
      <c r="F9712" s="3">
        <f t="shared" si="1516"/>
        <v>1289.4574600000001</v>
      </c>
      <c r="G9712" s="8">
        <f t="shared" si="1519"/>
        <v>0</v>
      </c>
      <c r="H9712" s="7">
        <f t="shared" si="1511"/>
        <v>0</v>
      </c>
      <c r="I9712" s="7">
        <f t="shared" si="1512"/>
        <v>0</v>
      </c>
      <c r="J9712">
        <f t="shared" si="1513"/>
        <v>0</v>
      </c>
      <c r="K9712">
        <f t="shared" si="1517"/>
        <v>0</v>
      </c>
      <c r="L9712">
        <f t="shared" si="1514"/>
        <v>0</v>
      </c>
      <c r="M9712" s="66" t="str">
        <f t="shared" si="1520"/>
        <v xml:space="preserve"> </v>
      </c>
    </row>
    <row r="9713" spans="1:13" x14ac:dyDescent="0.25">
      <c r="A9713" s="25">
        <f t="shared" si="1518"/>
        <v>9713</v>
      </c>
      <c r="B9713" s="35">
        <f>+INDEX(Исходные_данные!A:Z,A9713+$X$32-1,$X$30)</f>
        <v>0</v>
      </c>
      <c r="C9713" s="25">
        <f>+IFERROR(_xlfn.NUMBERVALUE(INDEX(Исходные_данные!A:Z,A9713+$X$32-1,$X$31),"."),0)</f>
        <v>0</v>
      </c>
      <c r="D9713" s="51"/>
      <c r="E9713" s="3">
        <f t="shared" si="1515"/>
        <v>1289.4580000000001</v>
      </c>
      <c r="F9713" s="3">
        <f t="shared" si="1516"/>
        <v>1289.4574600000001</v>
      </c>
      <c r="G9713" s="8">
        <f t="shared" si="1519"/>
        <v>0</v>
      </c>
      <c r="H9713" s="7">
        <f t="shared" si="1511"/>
        <v>0</v>
      </c>
      <c r="I9713" s="7">
        <f t="shared" si="1512"/>
        <v>0</v>
      </c>
      <c r="J9713">
        <f t="shared" si="1513"/>
        <v>0</v>
      </c>
      <c r="K9713">
        <f t="shared" si="1517"/>
        <v>0</v>
      </c>
      <c r="L9713">
        <f t="shared" si="1514"/>
        <v>0</v>
      </c>
      <c r="M9713" s="66" t="str">
        <f t="shared" si="1520"/>
        <v xml:space="preserve"> </v>
      </c>
    </row>
    <row r="9714" spans="1:13" x14ac:dyDescent="0.25">
      <c r="A9714" s="25">
        <f t="shared" si="1518"/>
        <v>9714</v>
      </c>
      <c r="B9714" s="35">
        <f>+INDEX(Исходные_данные!A:Z,A9714+$X$32-1,$X$30)</f>
        <v>0</v>
      </c>
      <c r="C9714" s="25">
        <f>+IFERROR(_xlfn.NUMBERVALUE(INDEX(Исходные_данные!A:Z,A9714+$X$32-1,$X$31),"."),0)</f>
        <v>0</v>
      </c>
      <c r="D9714" s="51"/>
      <c r="E9714" s="3">
        <f t="shared" si="1515"/>
        <v>1289.4580000000001</v>
      </c>
      <c r="F9714" s="3">
        <f t="shared" si="1516"/>
        <v>1289.4574600000001</v>
      </c>
      <c r="G9714" s="8">
        <f t="shared" si="1519"/>
        <v>0</v>
      </c>
      <c r="H9714" s="7">
        <f t="shared" si="1511"/>
        <v>0</v>
      </c>
      <c r="I9714" s="7">
        <f t="shared" si="1512"/>
        <v>0</v>
      </c>
      <c r="J9714">
        <f t="shared" si="1513"/>
        <v>0</v>
      </c>
      <c r="K9714">
        <f t="shared" si="1517"/>
        <v>0</v>
      </c>
      <c r="L9714">
        <f t="shared" si="1514"/>
        <v>0</v>
      </c>
      <c r="M9714" s="66" t="str">
        <f t="shared" si="1520"/>
        <v xml:space="preserve"> </v>
      </c>
    </row>
    <row r="9715" spans="1:13" x14ac:dyDescent="0.25">
      <c r="A9715" s="25">
        <f t="shared" si="1518"/>
        <v>9715</v>
      </c>
      <c r="B9715" s="35">
        <f>+INDEX(Исходные_данные!A:Z,A9715+$X$32-1,$X$30)</f>
        <v>0</v>
      </c>
      <c r="C9715" s="25">
        <f>+IFERROR(_xlfn.NUMBERVALUE(INDEX(Исходные_данные!A:Z,A9715+$X$32-1,$X$31),"."),0)</f>
        <v>0</v>
      </c>
      <c r="D9715" s="51"/>
      <c r="E9715" s="3">
        <f t="shared" si="1515"/>
        <v>1289.4580000000001</v>
      </c>
      <c r="F9715" s="3">
        <f t="shared" si="1516"/>
        <v>1289.4574600000001</v>
      </c>
      <c r="G9715" s="8">
        <f t="shared" si="1519"/>
        <v>0</v>
      </c>
      <c r="H9715" s="7">
        <f t="shared" si="1511"/>
        <v>0</v>
      </c>
      <c r="I9715" s="7">
        <f t="shared" si="1512"/>
        <v>0</v>
      </c>
      <c r="J9715">
        <f t="shared" si="1513"/>
        <v>0</v>
      </c>
      <c r="K9715">
        <f t="shared" si="1517"/>
        <v>0</v>
      </c>
      <c r="L9715">
        <f t="shared" si="1514"/>
        <v>0</v>
      </c>
      <c r="M9715" s="66" t="str">
        <f t="shared" si="1520"/>
        <v xml:space="preserve"> </v>
      </c>
    </row>
    <row r="9716" spans="1:13" x14ac:dyDescent="0.25">
      <c r="A9716" s="25">
        <f t="shared" si="1518"/>
        <v>9716</v>
      </c>
      <c r="B9716" s="35">
        <f>+INDEX(Исходные_данные!A:Z,A9716+$X$32-1,$X$30)</f>
        <v>0</v>
      </c>
      <c r="C9716" s="25">
        <f>+IFERROR(_xlfn.NUMBERVALUE(INDEX(Исходные_данные!A:Z,A9716+$X$32-1,$X$31),"."),0)</f>
        <v>0</v>
      </c>
      <c r="D9716" s="51"/>
      <c r="E9716" s="3">
        <f t="shared" si="1515"/>
        <v>1289.4580000000001</v>
      </c>
      <c r="F9716" s="3">
        <f t="shared" si="1516"/>
        <v>1289.4574600000001</v>
      </c>
      <c r="G9716" s="8">
        <f t="shared" si="1519"/>
        <v>0</v>
      </c>
      <c r="H9716" s="7">
        <f t="shared" si="1511"/>
        <v>0</v>
      </c>
      <c r="I9716" s="7">
        <f t="shared" si="1512"/>
        <v>0</v>
      </c>
      <c r="J9716">
        <f t="shared" si="1513"/>
        <v>0</v>
      </c>
      <c r="K9716">
        <f t="shared" si="1517"/>
        <v>0</v>
      </c>
      <c r="L9716">
        <f t="shared" si="1514"/>
        <v>0</v>
      </c>
      <c r="M9716" s="66" t="str">
        <f t="shared" si="1520"/>
        <v xml:space="preserve"> </v>
      </c>
    </row>
    <row r="9717" spans="1:13" x14ac:dyDescent="0.25">
      <c r="A9717" s="25">
        <f t="shared" si="1518"/>
        <v>9717</v>
      </c>
      <c r="B9717" s="35">
        <f>+INDEX(Исходные_данные!A:Z,A9717+$X$32-1,$X$30)</f>
        <v>0</v>
      </c>
      <c r="C9717" s="25">
        <f>+IFERROR(_xlfn.NUMBERVALUE(INDEX(Исходные_данные!A:Z,A9717+$X$32-1,$X$31),"."),0)</f>
        <v>0</v>
      </c>
      <c r="D9717" s="51"/>
      <c r="E9717" s="3">
        <f t="shared" si="1515"/>
        <v>1289.4580000000001</v>
      </c>
      <c r="F9717" s="3">
        <f t="shared" si="1516"/>
        <v>1289.4574600000001</v>
      </c>
      <c r="G9717" s="8">
        <f t="shared" si="1519"/>
        <v>0</v>
      </c>
      <c r="H9717" s="7">
        <f t="shared" si="1511"/>
        <v>0</v>
      </c>
      <c r="I9717" s="7">
        <f t="shared" si="1512"/>
        <v>0</v>
      </c>
      <c r="J9717">
        <f t="shared" si="1513"/>
        <v>0</v>
      </c>
      <c r="K9717">
        <f t="shared" si="1517"/>
        <v>0</v>
      </c>
      <c r="L9717">
        <f t="shared" si="1514"/>
        <v>0</v>
      </c>
      <c r="M9717" s="66" t="str">
        <f t="shared" si="1520"/>
        <v xml:space="preserve"> </v>
      </c>
    </row>
    <row r="9718" spans="1:13" x14ac:dyDescent="0.25">
      <c r="A9718" s="25">
        <f t="shared" si="1518"/>
        <v>9718</v>
      </c>
      <c r="B9718" s="35">
        <f>+INDEX(Исходные_данные!A:Z,A9718+$X$32-1,$X$30)</f>
        <v>0</v>
      </c>
      <c r="C9718" s="25">
        <f>+IFERROR(_xlfn.NUMBERVALUE(INDEX(Исходные_данные!A:Z,A9718+$X$32-1,$X$31),"."),0)</f>
        <v>0</v>
      </c>
      <c r="D9718" s="51"/>
      <c r="E9718" s="3">
        <f t="shared" si="1515"/>
        <v>1289.4580000000001</v>
      </c>
      <c r="F9718" s="3">
        <f t="shared" si="1516"/>
        <v>1289.4574600000001</v>
      </c>
      <c r="G9718" s="8">
        <f t="shared" si="1519"/>
        <v>0</v>
      </c>
      <c r="H9718" s="7">
        <f t="shared" si="1511"/>
        <v>0</v>
      </c>
      <c r="I9718" s="7">
        <f t="shared" si="1512"/>
        <v>0</v>
      </c>
      <c r="J9718">
        <f t="shared" si="1513"/>
        <v>0</v>
      </c>
      <c r="K9718">
        <f t="shared" si="1517"/>
        <v>0</v>
      </c>
      <c r="L9718">
        <f t="shared" si="1514"/>
        <v>0</v>
      </c>
      <c r="M9718" s="66" t="str">
        <f t="shared" si="1520"/>
        <v xml:space="preserve"> </v>
      </c>
    </row>
    <row r="9719" spans="1:13" x14ac:dyDescent="0.25">
      <c r="A9719" s="25">
        <f t="shared" si="1518"/>
        <v>9719</v>
      </c>
      <c r="B9719" s="35">
        <f>+INDEX(Исходные_данные!A:Z,A9719+$X$32-1,$X$30)</f>
        <v>0</v>
      </c>
      <c r="C9719" s="25">
        <f>+IFERROR(_xlfn.NUMBERVALUE(INDEX(Исходные_данные!A:Z,A9719+$X$32-1,$X$31),"."),0)</f>
        <v>0</v>
      </c>
      <c r="D9719" s="51"/>
      <c r="E9719" s="3">
        <f t="shared" si="1515"/>
        <v>1289.4580000000001</v>
      </c>
      <c r="F9719" s="3">
        <f t="shared" si="1516"/>
        <v>1289.4574600000001</v>
      </c>
      <c r="G9719" s="8">
        <f t="shared" si="1519"/>
        <v>0</v>
      </c>
      <c r="H9719" s="7">
        <f t="shared" si="1511"/>
        <v>0</v>
      </c>
      <c r="I9719" s="7">
        <f t="shared" si="1512"/>
        <v>0</v>
      </c>
      <c r="J9719">
        <f t="shared" si="1513"/>
        <v>0</v>
      </c>
      <c r="K9719">
        <f t="shared" si="1517"/>
        <v>0</v>
      </c>
      <c r="L9719">
        <f t="shared" si="1514"/>
        <v>0</v>
      </c>
      <c r="M9719" s="66" t="str">
        <f t="shared" si="1520"/>
        <v xml:space="preserve"> </v>
      </c>
    </row>
    <row r="9720" spans="1:13" x14ac:dyDescent="0.25">
      <c r="A9720" s="25">
        <f t="shared" si="1518"/>
        <v>9720</v>
      </c>
      <c r="B9720" s="35">
        <f>+INDEX(Исходные_данные!A:Z,A9720+$X$32-1,$X$30)</f>
        <v>0</v>
      </c>
      <c r="C9720" s="25">
        <f>+IFERROR(_xlfn.NUMBERVALUE(INDEX(Исходные_данные!A:Z,A9720+$X$32-1,$X$31),"."),0)</f>
        <v>0</v>
      </c>
      <c r="D9720" s="51"/>
      <c r="E9720" s="3">
        <f t="shared" si="1515"/>
        <v>1289.4580000000001</v>
      </c>
      <c r="F9720" s="3">
        <f t="shared" si="1516"/>
        <v>1289.4574600000001</v>
      </c>
      <c r="G9720" s="8">
        <f t="shared" si="1519"/>
        <v>0</v>
      </c>
      <c r="H9720" s="7">
        <f t="shared" si="1511"/>
        <v>0</v>
      </c>
      <c r="I9720" s="7">
        <f t="shared" si="1512"/>
        <v>0</v>
      </c>
      <c r="J9720">
        <f t="shared" si="1513"/>
        <v>0</v>
      </c>
      <c r="K9720">
        <f t="shared" si="1517"/>
        <v>0</v>
      </c>
      <c r="L9720">
        <f t="shared" si="1514"/>
        <v>0</v>
      </c>
      <c r="M9720" s="66" t="str">
        <f t="shared" si="1520"/>
        <v xml:space="preserve"> </v>
      </c>
    </row>
    <row r="9721" spans="1:13" x14ac:dyDescent="0.25">
      <c r="A9721" s="25">
        <f t="shared" si="1518"/>
        <v>9721</v>
      </c>
      <c r="B9721" s="35">
        <f>+INDEX(Исходные_данные!A:Z,A9721+$X$32-1,$X$30)</f>
        <v>0</v>
      </c>
      <c r="C9721" s="25">
        <f>+IFERROR(_xlfn.NUMBERVALUE(INDEX(Исходные_данные!A:Z,A9721+$X$32-1,$X$31),"."),0)</f>
        <v>0</v>
      </c>
      <c r="D9721" s="51"/>
      <c r="E9721" s="3">
        <f t="shared" si="1515"/>
        <v>1289.4580000000001</v>
      </c>
      <c r="F9721" s="3">
        <f t="shared" si="1516"/>
        <v>1289.4574600000001</v>
      </c>
      <c r="G9721" s="8">
        <f t="shared" si="1519"/>
        <v>0</v>
      </c>
      <c r="H9721" s="7">
        <f t="shared" si="1511"/>
        <v>0</v>
      </c>
      <c r="I9721" s="7">
        <f t="shared" si="1512"/>
        <v>0</v>
      </c>
      <c r="J9721">
        <f t="shared" si="1513"/>
        <v>0</v>
      </c>
      <c r="K9721">
        <f t="shared" si="1517"/>
        <v>0</v>
      </c>
      <c r="L9721">
        <f t="shared" si="1514"/>
        <v>0</v>
      </c>
      <c r="M9721" s="66" t="str">
        <f t="shared" si="1520"/>
        <v xml:space="preserve"> </v>
      </c>
    </row>
    <row r="9722" spans="1:13" x14ac:dyDescent="0.25">
      <c r="A9722" s="25">
        <f t="shared" si="1518"/>
        <v>9722</v>
      </c>
      <c r="B9722" s="35">
        <f>+INDEX(Исходные_данные!A:Z,A9722+$X$32-1,$X$30)</f>
        <v>0</v>
      </c>
      <c r="C9722" s="25">
        <f>+IFERROR(_xlfn.NUMBERVALUE(INDEX(Исходные_данные!A:Z,A9722+$X$32-1,$X$31),"."),0)</f>
        <v>0</v>
      </c>
      <c r="D9722" s="51"/>
      <c r="E9722" s="3">
        <f t="shared" si="1515"/>
        <v>1289.4580000000001</v>
      </c>
      <c r="F9722" s="3">
        <f t="shared" si="1516"/>
        <v>1289.4574600000001</v>
      </c>
      <c r="G9722" s="8">
        <f t="shared" si="1519"/>
        <v>0</v>
      </c>
      <c r="H9722" s="7">
        <f t="shared" si="1511"/>
        <v>0</v>
      </c>
      <c r="I9722" s="7">
        <f t="shared" si="1512"/>
        <v>0</v>
      </c>
      <c r="J9722">
        <f t="shared" si="1513"/>
        <v>0</v>
      </c>
      <c r="K9722">
        <f t="shared" si="1517"/>
        <v>0</v>
      </c>
      <c r="L9722">
        <f t="shared" si="1514"/>
        <v>0</v>
      </c>
      <c r="M9722" s="66" t="str">
        <f t="shared" si="1520"/>
        <v xml:space="preserve"> </v>
      </c>
    </row>
    <row r="9723" spans="1:13" x14ac:dyDescent="0.25">
      <c r="A9723" s="25">
        <f t="shared" si="1518"/>
        <v>9723</v>
      </c>
      <c r="B9723" s="35">
        <f>+INDEX(Исходные_данные!A:Z,A9723+$X$32-1,$X$30)</f>
        <v>0</v>
      </c>
      <c r="C9723" s="25">
        <f>+IFERROR(_xlfn.NUMBERVALUE(INDEX(Исходные_данные!A:Z,A9723+$X$32-1,$X$31),"."),0)</f>
        <v>0</v>
      </c>
      <c r="D9723" s="51"/>
      <c r="E9723" s="3">
        <f t="shared" si="1515"/>
        <v>1289.4580000000001</v>
      </c>
      <c r="F9723" s="3">
        <f t="shared" si="1516"/>
        <v>1289.4574600000001</v>
      </c>
      <c r="G9723" s="8">
        <f t="shared" si="1519"/>
        <v>0</v>
      </c>
      <c r="H9723" s="7">
        <f t="shared" si="1511"/>
        <v>0</v>
      </c>
      <c r="I9723" s="7">
        <f t="shared" si="1512"/>
        <v>0</v>
      </c>
      <c r="J9723">
        <f t="shared" si="1513"/>
        <v>0</v>
      </c>
      <c r="K9723">
        <f t="shared" si="1517"/>
        <v>0</v>
      </c>
      <c r="L9723">
        <f t="shared" si="1514"/>
        <v>0</v>
      </c>
      <c r="M9723" s="66" t="str">
        <f t="shared" si="1520"/>
        <v xml:space="preserve"> </v>
      </c>
    </row>
    <row r="9724" spans="1:13" x14ac:dyDescent="0.25">
      <c r="A9724" s="25">
        <f t="shared" si="1518"/>
        <v>9724</v>
      </c>
      <c r="B9724" s="35">
        <f>+INDEX(Исходные_данные!A:Z,A9724+$X$32-1,$X$30)</f>
        <v>0</v>
      </c>
      <c r="C9724" s="25">
        <f>+IFERROR(_xlfn.NUMBERVALUE(INDEX(Исходные_данные!A:Z,A9724+$X$32-1,$X$31),"."),0)</f>
        <v>0</v>
      </c>
      <c r="D9724" s="51"/>
      <c r="E9724" s="3">
        <f t="shared" si="1515"/>
        <v>1289.4580000000001</v>
      </c>
      <c r="F9724" s="3">
        <f t="shared" si="1516"/>
        <v>1289.4574600000001</v>
      </c>
      <c r="G9724" s="8">
        <f t="shared" si="1519"/>
        <v>0</v>
      </c>
      <c r="H9724" s="7">
        <f t="shared" si="1511"/>
        <v>0</v>
      </c>
      <c r="I9724" s="7">
        <f t="shared" si="1512"/>
        <v>0</v>
      </c>
      <c r="J9724">
        <f t="shared" si="1513"/>
        <v>0</v>
      </c>
      <c r="K9724">
        <f t="shared" si="1517"/>
        <v>0</v>
      </c>
      <c r="L9724">
        <f t="shared" si="1514"/>
        <v>0</v>
      </c>
      <c r="M9724" s="66" t="str">
        <f t="shared" si="1520"/>
        <v xml:space="preserve"> </v>
      </c>
    </row>
    <row r="9725" spans="1:13" x14ac:dyDescent="0.25">
      <c r="A9725" s="25">
        <f t="shared" si="1518"/>
        <v>9725</v>
      </c>
      <c r="B9725" s="35">
        <f>+INDEX(Исходные_данные!A:Z,A9725+$X$32-1,$X$30)</f>
        <v>0</v>
      </c>
      <c r="C9725" s="25">
        <f>+IFERROR(_xlfn.NUMBERVALUE(INDEX(Исходные_данные!A:Z,A9725+$X$32-1,$X$31),"."),0)</f>
        <v>0</v>
      </c>
      <c r="D9725" s="51"/>
      <c r="E9725" s="3">
        <f t="shared" si="1515"/>
        <v>1289.4580000000001</v>
      </c>
      <c r="F9725" s="3">
        <f t="shared" si="1516"/>
        <v>1289.4574600000001</v>
      </c>
      <c r="G9725" s="8">
        <f t="shared" si="1519"/>
        <v>0</v>
      </c>
      <c r="H9725" s="7">
        <f t="shared" si="1511"/>
        <v>0</v>
      </c>
      <c r="I9725" s="7">
        <f t="shared" si="1512"/>
        <v>0</v>
      </c>
      <c r="J9725">
        <f t="shared" si="1513"/>
        <v>0</v>
      </c>
      <c r="K9725">
        <f t="shared" si="1517"/>
        <v>0</v>
      </c>
      <c r="L9725">
        <f t="shared" si="1514"/>
        <v>0</v>
      </c>
      <c r="M9725" s="66" t="str">
        <f t="shared" si="1520"/>
        <v xml:space="preserve"> </v>
      </c>
    </row>
    <row r="9726" spans="1:13" x14ac:dyDescent="0.25">
      <c r="A9726" s="25">
        <f t="shared" si="1518"/>
        <v>9726</v>
      </c>
      <c r="B9726" s="35">
        <f>+INDEX(Исходные_данные!A:Z,A9726+$X$32-1,$X$30)</f>
        <v>0</v>
      </c>
      <c r="C9726" s="25">
        <f>+IFERROR(_xlfn.NUMBERVALUE(INDEX(Исходные_данные!A:Z,A9726+$X$32-1,$X$31),"."),0)</f>
        <v>0</v>
      </c>
      <c r="D9726" s="51"/>
      <c r="E9726" s="3">
        <f t="shared" si="1515"/>
        <v>1289.4580000000001</v>
      </c>
      <c r="F9726" s="3">
        <f t="shared" si="1516"/>
        <v>1289.4574600000001</v>
      </c>
      <c r="G9726" s="8">
        <f t="shared" si="1519"/>
        <v>0</v>
      </c>
      <c r="H9726" s="7">
        <f t="shared" si="1511"/>
        <v>0</v>
      </c>
      <c r="I9726" s="7">
        <f t="shared" si="1512"/>
        <v>0</v>
      </c>
      <c r="J9726">
        <f t="shared" si="1513"/>
        <v>0</v>
      </c>
      <c r="K9726">
        <f t="shared" si="1517"/>
        <v>0</v>
      </c>
      <c r="L9726">
        <f t="shared" si="1514"/>
        <v>0</v>
      </c>
      <c r="M9726" s="66" t="str">
        <f t="shared" si="1520"/>
        <v xml:space="preserve"> </v>
      </c>
    </row>
    <row r="9727" spans="1:13" x14ac:dyDescent="0.25">
      <c r="A9727" s="25">
        <f t="shared" si="1518"/>
        <v>9727</v>
      </c>
      <c r="B9727" s="35">
        <f>+INDEX(Исходные_данные!A:Z,A9727+$X$32-1,$X$30)</f>
        <v>0</v>
      </c>
      <c r="C9727" s="25">
        <f>+IFERROR(_xlfn.NUMBERVALUE(INDEX(Исходные_данные!A:Z,A9727+$X$32-1,$X$31),"."),0)</f>
        <v>0</v>
      </c>
      <c r="D9727" s="51"/>
      <c r="E9727" s="3">
        <f t="shared" si="1515"/>
        <v>1289.4580000000001</v>
      </c>
      <c r="F9727" s="3">
        <f t="shared" si="1516"/>
        <v>1289.4574600000001</v>
      </c>
      <c r="G9727" s="8">
        <f t="shared" si="1519"/>
        <v>0</v>
      </c>
      <c r="H9727" s="7">
        <f t="shared" si="1511"/>
        <v>0</v>
      </c>
      <c r="I9727" s="7">
        <f t="shared" si="1512"/>
        <v>0</v>
      </c>
      <c r="J9727">
        <f t="shared" si="1513"/>
        <v>0</v>
      </c>
      <c r="K9727">
        <f t="shared" si="1517"/>
        <v>0</v>
      </c>
      <c r="L9727">
        <f t="shared" si="1514"/>
        <v>0</v>
      </c>
      <c r="M9727" s="66" t="str">
        <f t="shared" si="1520"/>
        <v xml:space="preserve"> </v>
      </c>
    </row>
    <row r="9728" spans="1:13" x14ac:dyDescent="0.25">
      <c r="A9728" s="25">
        <f t="shared" si="1518"/>
        <v>9728</v>
      </c>
      <c r="B9728" s="35">
        <f>+INDEX(Исходные_данные!A:Z,A9728+$X$32-1,$X$30)</f>
        <v>0</v>
      </c>
      <c r="C9728" s="25">
        <f>+IFERROR(_xlfn.NUMBERVALUE(INDEX(Исходные_данные!A:Z,A9728+$X$32-1,$X$31),"."),0)</f>
        <v>0</v>
      </c>
      <c r="D9728" s="51"/>
      <c r="E9728" s="3">
        <f t="shared" si="1515"/>
        <v>1289.4580000000001</v>
      </c>
      <c r="F9728" s="3">
        <f t="shared" si="1516"/>
        <v>1289.4574600000001</v>
      </c>
      <c r="G9728" s="8">
        <f t="shared" si="1519"/>
        <v>0</v>
      </c>
      <c r="H9728" s="7">
        <f t="shared" si="1511"/>
        <v>0</v>
      </c>
      <c r="I9728" s="7">
        <f t="shared" si="1512"/>
        <v>0</v>
      </c>
      <c r="J9728">
        <f t="shared" si="1513"/>
        <v>0</v>
      </c>
      <c r="K9728">
        <f t="shared" si="1517"/>
        <v>0</v>
      </c>
      <c r="L9728">
        <f t="shared" si="1514"/>
        <v>0</v>
      </c>
      <c r="M9728" s="66" t="str">
        <f t="shared" si="1520"/>
        <v xml:space="preserve"> </v>
      </c>
    </row>
    <row r="9729" spans="1:13" x14ac:dyDescent="0.25">
      <c r="A9729" s="25">
        <f t="shared" si="1518"/>
        <v>9729</v>
      </c>
      <c r="B9729" s="35">
        <f>+INDEX(Исходные_данные!A:Z,A9729+$X$32-1,$X$30)</f>
        <v>0</v>
      </c>
      <c r="C9729" s="25">
        <f>+IFERROR(_xlfn.NUMBERVALUE(INDEX(Исходные_данные!A:Z,A9729+$X$32-1,$X$31),"."),0)</f>
        <v>0</v>
      </c>
      <c r="D9729" s="51"/>
      <c r="E9729" s="3">
        <f t="shared" si="1515"/>
        <v>1289.4580000000001</v>
      </c>
      <c r="F9729" s="3">
        <f t="shared" si="1516"/>
        <v>1289.4574600000001</v>
      </c>
      <c r="G9729" s="8">
        <f t="shared" si="1519"/>
        <v>0</v>
      </c>
      <c r="H9729" s="7">
        <f t="shared" ref="H9729:H9792" si="1521">IF(G9729&gt;$X$35,C9729,0)</f>
        <v>0</v>
      </c>
      <c r="I9729" s="7">
        <f t="shared" ref="I9729:I9792" si="1522">IF(AND(A9729&gt;$Q$25,A9729&lt;=$Q$25+$T$25),1,0)</f>
        <v>0</v>
      </c>
      <c r="J9729">
        <f t="shared" ref="J9729:J9792" si="1523">IF(I9729=1,IF(H9729*$W$47&lt;=$X$48,H9729*$W$47,0),0)</f>
        <v>0</v>
      </c>
      <c r="K9729">
        <f t="shared" si="1517"/>
        <v>0</v>
      </c>
      <c r="L9729">
        <f t="shared" ref="L9729:L9792" si="1524">+IF(I9729=1,IF(H9729*$W$47&lt;=$X$48,0,$X$48),0)</f>
        <v>0</v>
      </c>
      <c r="M9729" s="66" t="str">
        <f t="shared" si="1520"/>
        <v xml:space="preserve"> </v>
      </c>
    </row>
    <row r="9730" spans="1:13" x14ac:dyDescent="0.25">
      <c r="A9730" s="25">
        <f t="shared" si="1518"/>
        <v>9730</v>
      </c>
      <c r="B9730" s="35">
        <f>+INDEX(Исходные_данные!A:Z,A9730+$X$32-1,$X$30)</f>
        <v>0</v>
      </c>
      <c r="C9730" s="25">
        <f>+IFERROR(_xlfn.NUMBERVALUE(INDEX(Исходные_данные!A:Z,A9730+$X$32-1,$X$31),"."),0)</f>
        <v>0</v>
      </c>
      <c r="D9730" s="51"/>
      <c r="E9730" s="3">
        <f t="shared" ref="E9730:E9793" si="1525">+IFERROR(IF(_xlfn.NUMBERVALUE(B9730,".")&lt;E9729,E9729,_xlfn.NUMBERVALUE(B9730,".")),E9729)</f>
        <v>1289.4580000000001</v>
      </c>
      <c r="F9730" s="3">
        <f t="shared" ref="F9730:F9793" si="1526">(E9730-$X$45*$X$44)/IF($X$44&lt;&gt;0,ABS($X$44),1)*$X$39</f>
        <v>1289.4574600000001</v>
      </c>
      <c r="G9730" s="8">
        <f t="shared" si="1519"/>
        <v>0</v>
      </c>
      <c r="H9730" s="7">
        <f t="shared" si="1521"/>
        <v>0</v>
      </c>
      <c r="I9730" s="7">
        <f t="shared" si="1522"/>
        <v>0</v>
      </c>
      <c r="J9730">
        <f t="shared" si="1523"/>
        <v>0</v>
      </c>
      <c r="K9730">
        <f t="shared" ref="K9730:K9793" si="1527">+J9730/100</f>
        <v>0</v>
      </c>
      <c r="L9730">
        <f t="shared" si="1524"/>
        <v>0</v>
      </c>
      <c r="M9730" s="66" t="str">
        <f t="shared" si="1520"/>
        <v xml:space="preserve"> </v>
      </c>
    </row>
    <row r="9731" spans="1:13" x14ac:dyDescent="0.25">
      <c r="A9731" s="25">
        <f t="shared" ref="A9731:A9794" si="1528">+A9730+1</f>
        <v>9731</v>
      </c>
      <c r="B9731" s="35">
        <f>+INDEX(Исходные_данные!A:Z,A9731+$X$32-1,$X$30)</f>
        <v>0</v>
      </c>
      <c r="C9731" s="25">
        <f>+IFERROR(_xlfn.NUMBERVALUE(INDEX(Исходные_данные!A:Z,A9731+$X$32-1,$X$31),"."),0)</f>
        <v>0</v>
      </c>
      <c r="D9731" s="51"/>
      <c r="E9731" s="3">
        <f t="shared" si="1525"/>
        <v>1289.4580000000001</v>
      </c>
      <c r="F9731" s="3">
        <f t="shared" si="1526"/>
        <v>1289.4574600000001</v>
      </c>
      <c r="G9731" s="8">
        <f t="shared" ref="G9731:G9794" si="1529">+IF(E9731=E9730,0,_xlfn.NUMBERVALUE(C9731,".")/O$56*100)</f>
        <v>0</v>
      </c>
      <c r="H9731" s="7">
        <f t="shared" si="1521"/>
        <v>0</v>
      </c>
      <c r="I9731" s="7">
        <f t="shared" si="1522"/>
        <v>0</v>
      </c>
      <c r="J9731">
        <f t="shared" si="1523"/>
        <v>0</v>
      </c>
      <c r="K9731">
        <f t="shared" si="1527"/>
        <v>0</v>
      </c>
      <c r="L9731">
        <f t="shared" si="1524"/>
        <v>0</v>
      </c>
      <c r="M9731" s="66" t="str">
        <f t="shared" si="1520"/>
        <v xml:space="preserve"> </v>
      </c>
    </row>
    <row r="9732" spans="1:13" x14ac:dyDescent="0.25">
      <c r="A9732" s="25">
        <f t="shared" si="1528"/>
        <v>9732</v>
      </c>
      <c r="B9732" s="35">
        <f>+INDEX(Исходные_данные!A:Z,A9732+$X$32-1,$X$30)</f>
        <v>0</v>
      </c>
      <c r="C9732" s="25">
        <f>+IFERROR(_xlfn.NUMBERVALUE(INDEX(Исходные_данные!A:Z,A9732+$X$32-1,$X$31),"."),0)</f>
        <v>0</v>
      </c>
      <c r="D9732" s="51"/>
      <c r="E9732" s="3">
        <f t="shared" si="1525"/>
        <v>1289.4580000000001</v>
      </c>
      <c r="F9732" s="3">
        <f t="shared" si="1526"/>
        <v>1289.4574600000001</v>
      </c>
      <c r="G9732" s="8">
        <f t="shared" si="1529"/>
        <v>0</v>
      </c>
      <c r="H9732" s="7">
        <f t="shared" si="1521"/>
        <v>0</v>
      </c>
      <c r="I9732" s="7">
        <f t="shared" si="1522"/>
        <v>0</v>
      </c>
      <c r="J9732">
        <f t="shared" si="1523"/>
        <v>0</v>
      </c>
      <c r="K9732">
        <f t="shared" si="1527"/>
        <v>0</v>
      </c>
      <c r="L9732">
        <f t="shared" si="1524"/>
        <v>0</v>
      </c>
      <c r="M9732" s="66" t="str">
        <f t="shared" si="1520"/>
        <v xml:space="preserve"> </v>
      </c>
    </row>
    <row r="9733" spans="1:13" x14ac:dyDescent="0.25">
      <c r="A9733" s="25">
        <f t="shared" si="1528"/>
        <v>9733</v>
      </c>
      <c r="B9733" s="35">
        <f>+INDEX(Исходные_данные!A:Z,A9733+$X$32-1,$X$30)</f>
        <v>0</v>
      </c>
      <c r="C9733" s="25">
        <f>+IFERROR(_xlfn.NUMBERVALUE(INDEX(Исходные_данные!A:Z,A9733+$X$32-1,$X$31),"."),0)</f>
        <v>0</v>
      </c>
      <c r="D9733" s="51"/>
      <c r="E9733" s="3">
        <f t="shared" si="1525"/>
        <v>1289.4580000000001</v>
      </c>
      <c r="F9733" s="3">
        <f t="shared" si="1526"/>
        <v>1289.4574600000001</v>
      </c>
      <c r="G9733" s="8">
        <f t="shared" si="1529"/>
        <v>0</v>
      </c>
      <c r="H9733" s="7">
        <f t="shared" si="1521"/>
        <v>0</v>
      </c>
      <c r="I9733" s="7">
        <f t="shared" si="1522"/>
        <v>0</v>
      </c>
      <c r="J9733">
        <f t="shared" si="1523"/>
        <v>0</v>
      </c>
      <c r="K9733">
        <f t="shared" si="1527"/>
        <v>0</v>
      </c>
      <c r="L9733">
        <f t="shared" si="1524"/>
        <v>0</v>
      </c>
      <c r="M9733" s="66" t="str">
        <f t="shared" si="1520"/>
        <v xml:space="preserve"> </v>
      </c>
    </row>
    <row r="9734" spans="1:13" x14ac:dyDescent="0.25">
      <c r="A9734" s="25">
        <f t="shared" si="1528"/>
        <v>9734</v>
      </c>
      <c r="B9734" s="35">
        <f>+INDEX(Исходные_данные!A:Z,A9734+$X$32-1,$X$30)</f>
        <v>0</v>
      </c>
      <c r="C9734" s="25">
        <f>+IFERROR(_xlfn.NUMBERVALUE(INDEX(Исходные_данные!A:Z,A9734+$X$32-1,$X$31),"."),0)</f>
        <v>0</v>
      </c>
      <c r="D9734" s="51"/>
      <c r="E9734" s="3">
        <f t="shared" si="1525"/>
        <v>1289.4580000000001</v>
      </c>
      <c r="F9734" s="3">
        <f t="shared" si="1526"/>
        <v>1289.4574600000001</v>
      </c>
      <c r="G9734" s="8">
        <f t="shared" si="1529"/>
        <v>0</v>
      </c>
      <c r="H9734" s="7">
        <f t="shared" si="1521"/>
        <v>0</v>
      </c>
      <c r="I9734" s="7">
        <f t="shared" si="1522"/>
        <v>0</v>
      </c>
      <c r="J9734">
        <f t="shared" si="1523"/>
        <v>0</v>
      </c>
      <c r="K9734">
        <f t="shared" si="1527"/>
        <v>0</v>
      </c>
      <c r="L9734">
        <f t="shared" si="1524"/>
        <v>0</v>
      </c>
      <c r="M9734" s="66" t="str">
        <f t="shared" si="1520"/>
        <v xml:space="preserve"> </v>
      </c>
    </row>
    <row r="9735" spans="1:13" x14ac:dyDescent="0.25">
      <c r="A9735" s="25">
        <f t="shared" si="1528"/>
        <v>9735</v>
      </c>
      <c r="B9735" s="35">
        <f>+INDEX(Исходные_данные!A:Z,A9735+$X$32-1,$X$30)</f>
        <v>0</v>
      </c>
      <c r="C9735" s="25">
        <f>+IFERROR(_xlfn.NUMBERVALUE(INDEX(Исходные_данные!A:Z,A9735+$X$32-1,$X$31),"."),0)</f>
        <v>0</v>
      </c>
      <c r="D9735" s="51"/>
      <c r="E9735" s="3">
        <f t="shared" si="1525"/>
        <v>1289.4580000000001</v>
      </c>
      <c r="F9735" s="3">
        <f t="shared" si="1526"/>
        <v>1289.4574600000001</v>
      </c>
      <c r="G9735" s="8">
        <f t="shared" si="1529"/>
        <v>0</v>
      </c>
      <c r="H9735" s="7">
        <f t="shared" si="1521"/>
        <v>0</v>
      </c>
      <c r="I9735" s="7">
        <f t="shared" si="1522"/>
        <v>0</v>
      </c>
      <c r="J9735">
        <f t="shared" si="1523"/>
        <v>0</v>
      </c>
      <c r="K9735">
        <f t="shared" si="1527"/>
        <v>0</v>
      </c>
      <c r="L9735">
        <f t="shared" si="1524"/>
        <v>0</v>
      </c>
      <c r="M9735" s="66" t="str">
        <f t="shared" si="1520"/>
        <v xml:space="preserve"> </v>
      </c>
    </row>
    <row r="9736" spans="1:13" x14ac:dyDescent="0.25">
      <c r="A9736" s="25">
        <f t="shared" si="1528"/>
        <v>9736</v>
      </c>
      <c r="B9736" s="35">
        <f>+INDEX(Исходные_данные!A:Z,A9736+$X$32-1,$X$30)</f>
        <v>0</v>
      </c>
      <c r="C9736" s="25">
        <f>+IFERROR(_xlfn.NUMBERVALUE(INDEX(Исходные_данные!A:Z,A9736+$X$32-1,$X$31),"."),0)</f>
        <v>0</v>
      </c>
      <c r="D9736" s="51"/>
      <c r="E9736" s="3">
        <f t="shared" si="1525"/>
        <v>1289.4580000000001</v>
      </c>
      <c r="F9736" s="3">
        <f t="shared" si="1526"/>
        <v>1289.4574600000001</v>
      </c>
      <c r="G9736" s="8">
        <f t="shared" si="1529"/>
        <v>0</v>
      </c>
      <c r="H9736" s="7">
        <f t="shared" si="1521"/>
        <v>0</v>
      </c>
      <c r="I9736" s="7">
        <f t="shared" si="1522"/>
        <v>0</v>
      </c>
      <c r="J9736">
        <f t="shared" si="1523"/>
        <v>0</v>
      </c>
      <c r="K9736">
        <f t="shared" si="1527"/>
        <v>0</v>
      </c>
      <c r="L9736">
        <f t="shared" si="1524"/>
        <v>0</v>
      </c>
      <c r="M9736" s="66" t="str">
        <f t="shared" si="1520"/>
        <v xml:space="preserve"> </v>
      </c>
    </row>
    <row r="9737" spans="1:13" x14ac:dyDescent="0.25">
      <c r="A9737" s="25">
        <f t="shared" si="1528"/>
        <v>9737</v>
      </c>
      <c r="B9737" s="35">
        <f>+INDEX(Исходные_данные!A:Z,A9737+$X$32-1,$X$30)</f>
        <v>0</v>
      </c>
      <c r="C9737" s="25">
        <f>+IFERROR(_xlfn.NUMBERVALUE(INDEX(Исходные_данные!A:Z,A9737+$X$32-1,$X$31),"."),0)</f>
        <v>0</v>
      </c>
      <c r="D9737" s="51"/>
      <c r="E9737" s="3">
        <f t="shared" si="1525"/>
        <v>1289.4580000000001</v>
      </c>
      <c r="F9737" s="3">
        <f t="shared" si="1526"/>
        <v>1289.4574600000001</v>
      </c>
      <c r="G9737" s="8">
        <f t="shared" si="1529"/>
        <v>0</v>
      </c>
      <c r="H9737" s="7">
        <f t="shared" si="1521"/>
        <v>0</v>
      </c>
      <c r="I9737" s="7">
        <f t="shared" si="1522"/>
        <v>0</v>
      </c>
      <c r="J9737">
        <f t="shared" si="1523"/>
        <v>0</v>
      </c>
      <c r="K9737">
        <f t="shared" si="1527"/>
        <v>0</v>
      </c>
      <c r="L9737">
        <f t="shared" si="1524"/>
        <v>0</v>
      </c>
      <c r="M9737" s="66" t="str">
        <f t="shared" si="1520"/>
        <v xml:space="preserve"> </v>
      </c>
    </row>
    <row r="9738" spans="1:13" x14ac:dyDescent="0.25">
      <c r="A9738" s="25">
        <f t="shared" si="1528"/>
        <v>9738</v>
      </c>
      <c r="B9738" s="35">
        <f>+INDEX(Исходные_данные!A:Z,A9738+$X$32-1,$X$30)</f>
        <v>0</v>
      </c>
      <c r="C9738" s="25">
        <f>+IFERROR(_xlfn.NUMBERVALUE(INDEX(Исходные_данные!A:Z,A9738+$X$32-1,$X$31),"."),0)</f>
        <v>0</v>
      </c>
      <c r="D9738" s="51"/>
      <c r="E9738" s="3">
        <f t="shared" si="1525"/>
        <v>1289.4580000000001</v>
      </c>
      <c r="F9738" s="3">
        <f t="shared" si="1526"/>
        <v>1289.4574600000001</v>
      </c>
      <c r="G9738" s="8">
        <f t="shared" si="1529"/>
        <v>0</v>
      </c>
      <c r="H9738" s="7">
        <f t="shared" si="1521"/>
        <v>0</v>
      </c>
      <c r="I9738" s="7">
        <f t="shared" si="1522"/>
        <v>0</v>
      </c>
      <c r="J9738">
        <f t="shared" si="1523"/>
        <v>0</v>
      </c>
      <c r="K9738">
        <f t="shared" si="1527"/>
        <v>0</v>
      </c>
      <c r="L9738">
        <f t="shared" si="1524"/>
        <v>0</v>
      </c>
      <c r="M9738" s="66" t="str">
        <f t="shared" si="1520"/>
        <v xml:space="preserve"> </v>
      </c>
    </row>
    <row r="9739" spans="1:13" x14ac:dyDescent="0.25">
      <c r="A9739" s="25">
        <f t="shared" si="1528"/>
        <v>9739</v>
      </c>
      <c r="B9739" s="35">
        <f>+INDEX(Исходные_данные!A:Z,A9739+$X$32-1,$X$30)</f>
        <v>0</v>
      </c>
      <c r="C9739" s="25">
        <f>+IFERROR(_xlfn.NUMBERVALUE(INDEX(Исходные_данные!A:Z,A9739+$X$32-1,$X$31),"."),0)</f>
        <v>0</v>
      </c>
      <c r="D9739" s="51"/>
      <c r="E9739" s="3">
        <f t="shared" si="1525"/>
        <v>1289.4580000000001</v>
      </c>
      <c r="F9739" s="3">
        <f t="shared" si="1526"/>
        <v>1289.4574600000001</v>
      </c>
      <c r="G9739" s="8">
        <f t="shared" si="1529"/>
        <v>0</v>
      </c>
      <c r="H9739" s="7">
        <f t="shared" si="1521"/>
        <v>0</v>
      </c>
      <c r="I9739" s="7">
        <f t="shared" si="1522"/>
        <v>0</v>
      </c>
      <c r="J9739">
        <f t="shared" si="1523"/>
        <v>0</v>
      </c>
      <c r="K9739">
        <f t="shared" si="1527"/>
        <v>0</v>
      </c>
      <c r="L9739">
        <f t="shared" si="1524"/>
        <v>0</v>
      </c>
      <c r="M9739" s="66" t="str">
        <f t="shared" si="1520"/>
        <v xml:space="preserve"> </v>
      </c>
    </row>
    <row r="9740" spans="1:13" x14ac:dyDescent="0.25">
      <c r="A9740" s="25">
        <f t="shared" si="1528"/>
        <v>9740</v>
      </c>
      <c r="B9740" s="35">
        <f>+INDEX(Исходные_данные!A:Z,A9740+$X$32-1,$X$30)</f>
        <v>0</v>
      </c>
      <c r="C9740" s="25">
        <f>+IFERROR(_xlfn.NUMBERVALUE(INDEX(Исходные_данные!A:Z,A9740+$X$32-1,$X$31),"."),0)</f>
        <v>0</v>
      </c>
      <c r="D9740" s="51"/>
      <c r="E9740" s="3">
        <f t="shared" si="1525"/>
        <v>1289.4580000000001</v>
      </c>
      <c r="F9740" s="3">
        <f t="shared" si="1526"/>
        <v>1289.4574600000001</v>
      </c>
      <c r="G9740" s="8">
        <f t="shared" si="1529"/>
        <v>0</v>
      </c>
      <c r="H9740" s="7">
        <f t="shared" si="1521"/>
        <v>0</v>
      </c>
      <c r="I9740" s="7">
        <f t="shared" si="1522"/>
        <v>0</v>
      </c>
      <c r="J9740">
        <f t="shared" si="1523"/>
        <v>0</v>
      </c>
      <c r="K9740">
        <f t="shared" si="1527"/>
        <v>0</v>
      </c>
      <c r="L9740">
        <f t="shared" si="1524"/>
        <v>0</v>
      </c>
      <c r="M9740" s="66" t="str">
        <f t="shared" si="1520"/>
        <v xml:space="preserve"> </v>
      </c>
    </row>
    <row r="9741" spans="1:13" x14ac:dyDescent="0.25">
      <c r="A9741" s="25">
        <f t="shared" si="1528"/>
        <v>9741</v>
      </c>
      <c r="B9741" s="35">
        <f>+INDEX(Исходные_данные!A:Z,A9741+$X$32-1,$X$30)</f>
        <v>0</v>
      </c>
      <c r="C9741" s="25">
        <f>+IFERROR(_xlfn.NUMBERVALUE(INDEX(Исходные_данные!A:Z,A9741+$X$32-1,$X$31),"."),0)</f>
        <v>0</v>
      </c>
      <c r="D9741" s="51"/>
      <c r="E9741" s="3">
        <f t="shared" si="1525"/>
        <v>1289.4580000000001</v>
      </c>
      <c r="F9741" s="3">
        <f t="shared" si="1526"/>
        <v>1289.4574600000001</v>
      </c>
      <c r="G9741" s="8">
        <f t="shared" si="1529"/>
        <v>0</v>
      </c>
      <c r="H9741" s="7">
        <f t="shared" si="1521"/>
        <v>0</v>
      </c>
      <c r="I9741" s="7">
        <f t="shared" si="1522"/>
        <v>0</v>
      </c>
      <c r="J9741">
        <f t="shared" si="1523"/>
        <v>0</v>
      </c>
      <c r="K9741">
        <f t="shared" si="1527"/>
        <v>0</v>
      </c>
      <c r="L9741">
        <f t="shared" si="1524"/>
        <v>0</v>
      </c>
      <c r="M9741" s="66" t="str">
        <f t="shared" si="1520"/>
        <v xml:space="preserve"> </v>
      </c>
    </row>
    <row r="9742" spans="1:13" x14ac:dyDescent="0.25">
      <c r="A9742" s="25">
        <f t="shared" si="1528"/>
        <v>9742</v>
      </c>
      <c r="B9742" s="35">
        <f>+INDEX(Исходные_данные!A:Z,A9742+$X$32-1,$X$30)</f>
        <v>0</v>
      </c>
      <c r="C9742" s="25">
        <f>+IFERROR(_xlfn.NUMBERVALUE(INDEX(Исходные_данные!A:Z,A9742+$X$32-1,$X$31),"."),0)</f>
        <v>0</v>
      </c>
      <c r="D9742" s="51"/>
      <c r="E9742" s="3">
        <f t="shared" si="1525"/>
        <v>1289.4580000000001</v>
      </c>
      <c r="F9742" s="3">
        <f t="shared" si="1526"/>
        <v>1289.4574600000001</v>
      </c>
      <c r="G9742" s="8">
        <f t="shared" si="1529"/>
        <v>0</v>
      </c>
      <c r="H9742" s="7">
        <f t="shared" si="1521"/>
        <v>0</v>
      </c>
      <c r="I9742" s="7">
        <f t="shared" si="1522"/>
        <v>0</v>
      </c>
      <c r="J9742">
        <f t="shared" si="1523"/>
        <v>0</v>
      </c>
      <c r="K9742">
        <f t="shared" si="1527"/>
        <v>0</v>
      </c>
      <c r="L9742">
        <f t="shared" si="1524"/>
        <v>0</v>
      </c>
      <c r="M9742" s="66" t="str">
        <f t="shared" si="1520"/>
        <v xml:space="preserve"> </v>
      </c>
    </row>
    <row r="9743" spans="1:13" x14ac:dyDescent="0.25">
      <c r="A9743" s="25">
        <f t="shared" si="1528"/>
        <v>9743</v>
      </c>
      <c r="B9743" s="35">
        <f>+INDEX(Исходные_данные!A:Z,A9743+$X$32-1,$X$30)</f>
        <v>0</v>
      </c>
      <c r="C9743" s="25">
        <f>+IFERROR(_xlfn.NUMBERVALUE(INDEX(Исходные_данные!A:Z,A9743+$X$32-1,$X$31),"."),0)</f>
        <v>0</v>
      </c>
      <c r="D9743" s="51"/>
      <c r="E9743" s="3">
        <f t="shared" si="1525"/>
        <v>1289.4580000000001</v>
      </c>
      <c r="F9743" s="3">
        <f t="shared" si="1526"/>
        <v>1289.4574600000001</v>
      </c>
      <c r="G9743" s="8">
        <f t="shared" si="1529"/>
        <v>0</v>
      </c>
      <c r="H9743" s="7">
        <f t="shared" si="1521"/>
        <v>0</v>
      </c>
      <c r="I9743" s="7">
        <f t="shared" si="1522"/>
        <v>0</v>
      </c>
      <c r="J9743">
        <f t="shared" si="1523"/>
        <v>0</v>
      </c>
      <c r="K9743">
        <f t="shared" si="1527"/>
        <v>0</v>
      </c>
      <c r="L9743">
        <f t="shared" si="1524"/>
        <v>0</v>
      </c>
      <c r="M9743" s="66" t="str">
        <f t="shared" si="1520"/>
        <v xml:space="preserve"> </v>
      </c>
    </row>
    <row r="9744" spans="1:13" x14ac:dyDescent="0.25">
      <c r="A9744" s="25">
        <f t="shared" si="1528"/>
        <v>9744</v>
      </c>
      <c r="B9744" s="35">
        <f>+INDEX(Исходные_данные!A:Z,A9744+$X$32-1,$X$30)</f>
        <v>0</v>
      </c>
      <c r="C9744" s="25">
        <f>+IFERROR(_xlfn.NUMBERVALUE(INDEX(Исходные_данные!A:Z,A9744+$X$32-1,$X$31),"."),0)</f>
        <v>0</v>
      </c>
      <c r="D9744" s="51"/>
      <c r="E9744" s="3">
        <f t="shared" si="1525"/>
        <v>1289.4580000000001</v>
      </c>
      <c r="F9744" s="3">
        <f t="shared" si="1526"/>
        <v>1289.4574600000001</v>
      </c>
      <c r="G9744" s="8">
        <f t="shared" si="1529"/>
        <v>0</v>
      </c>
      <c r="H9744" s="7">
        <f t="shared" si="1521"/>
        <v>0</v>
      </c>
      <c r="I9744" s="7">
        <f t="shared" si="1522"/>
        <v>0</v>
      </c>
      <c r="J9744">
        <f t="shared" si="1523"/>
        <v>0</v>
      </c>
      <c r="K9744">
        <f t="shared" si="1527"/>
        <v>0</v>
      </c>
      <c r="L9744">
        <f t="shared" si="1524"/>
        <v>0</v>
      </c>
      <c r="M9744" s="66" t="str">
        <f t="shared" si="1520"/>
        <v xml:space="preserve"> </v>
      </c>
    </row>
    <row r="9745" spans="1:13" x14ac:dyDescent="0.25">
      <c r="A9745" s="25">
        <f t="shared" si="1528"/>
        <v>9745</v>
      </c>
      <c r="B9745" s="35">
        <f>+INDEX(Исходные_данные!A:Z,A9745+$X$32-1,$X$30)</f>
        <v>0</v>
      </c>
      <c r="C9745" s="25">
        <f>+IFERROR(_xlfn.NUMBERVALUE(INDEX(Исходные_данные!A:Z,A9745+$X$32-1,$X$31),"."),0)</f>
        <v>0</v>
      </c>
      <c r="D9745" s="51"/>
      <c r="E9745" s="3">
        <f t="shared" si="1525"/>
        <v>1289.4580000000001</v>
      </c>
      <c r="F9745" s="3">
        <f t="shared" si="1526"/>
        <v>1289.4574600000001</v>
      </c>
      <c r="G9745" s="8">
        <f t="shared" si="1529"/>
        <v>0</v>
      </c>
      <c r="H9745" s="7">
        <f t="shared" si="1521"/>
        <v>0</v>
      </c>
      <c r="I9745" s="7">
        <f t="shared" si="1522"/>
        <v>0</v>
      </c>
      <c r="J9745">
        <f t="shared" si="1523"/>
        <v>0</v>
      </c>
      <c r="K9745">
        <f t="shared" si="1527"/>
        <v>0</v>
      </c>
      <c r="L9745">
        <f t="shared" si="1524"/>
        <v>0</v>
      </c>
      <c r="M9745" s="66" t="str">
        <f t="shared" si="1520"/>
        <v xml:space="preserve"> </v>
      </c>
    </row>
    <row r="9746" spans="1:13" x14ac:dyDescent="0.25">
      <c r="A9746" s="25">
        <f t="shared" si="1528"/>
        <v>9746</v>
      </c>
      <c r="B9746" s="35">
        <f>+INDEX(Исходные_данные!A:Z,A9746+$X$32-1,$X$30)</f>
        <v>0</v>
      </c>
      <c r="C9746" s="25">
        <f>+IFERROR(_xlfn.NUMBERVALUE(INDEX(Исходные_данные!A:Z,A9746+$X$32-1,$X$31),"."),0)</f>
        <v>0</v>
      </c>
      <c r="D9746" s="51"/>
      <c r="E9746" s="3">
        <f t="shared" si="1525"/>
        <v>1289.4580000000001</v>
      </c>
      <c r="F9746" s="3">
        <f t="shared" si="1526"/>
        <v>1289.4574600000001</v>
      </c>
      <c r="G9746" s="8">
        <f t="shared" si="1529"/>
        <v>0</v>
      </c>
      <c r="H9746" s="7">
        <f t="shared" si="1521"/>
        <v>0</v>
      </c>
      <c r="I9746" s="7">
        <f t="shared" si="1522"/>
        <v>0</v>
      </c>
      <c r="J9746">
        <f t="shared" si="1523"/>
        <v>0</v>
      </c>
      <c r="K9746">
        <f t="shared" si="1527"/>
        <v>0</v>
      </c>
      <c r="L9746">
        <f t="shared" si="1524"/>
        <v>0</v>
      </c>
      <c r="M9746" s="66" t="str">
        <f t="shared" si="1520"/>
        <v xml:space="preserve"> </v>
      </c>
    </row>
    <row r="9747" spans="1:13" x14ac:dyDescent="0.25">
      <c r="A9747" s="25">
        <f t="shared" si="1528"/>
        <v>9747</v>
      </c>
      <c r="B9747" s="35">
        <f>+INDEX(Исходные_данные!A:Z,A9747+$X$32-1,$X$30)</f>
        <v>0</v>
      </c>
      <c r="C9747" s="25">
        <f>+IFERROR(_xlfn.NUMBERVALUE(INDEX(Исходные_данные!A:Z,A9747+$X$32-1,$X$31),"."),0)</f>
        <v>0</v>
      </c>
      <c r="D9747" s="51"/>
      <c r="E9747" s="3">
        <f t="shared" si="1525"/>
        <v>1289.4580000000001</v>
      </c>
      <c r="F9747" s="3">
        <f t="shared" si="1526"/>
        <v>1289.4574600000001</v>
      </c>
      <c r="G9747" s="8">
        <f t="shared" si="1529"/>
        <v>0</v>
      </c>
      <c r="H9747" s="7">
        <f t="shared" si="1521"/>
        <v>0</v>
      </c>
      <c r="I9747" s="7">
        <f t="shared" si="1522"/>
        <v>0</v>
      </c>
      <c r="J9747">
        <f t="shared" si="1523"/>
        <v>0</v>
      </c>
      <c r="K9747">
        <f t="shared" si="1527"/>
        <v>0</v>
      </c>
      <c r="L9747">
        <f t="shared" si="1524"/>
        <v>0</v>
      </c>
      <c r="M9747" s="66" t="str">
        <f t="shared" si="1520"/>
        <v xml:space="preserve"> </v>
      </c>
    </row>
    <row r="9748" spans="1:13" x14ac:dyDescent="0.25">
      <c r="A9748" s="25">
        <f t="shared" si="1528"/>
        <v>9748</v>
      </c>
      <c r="B9748" s="35">
        <f>+INDEX(Исходные_данные!A:Z,A9748+$X$32-1,$X$30)</f>
        <v>0</v>
      </c>
      <c r="C9748" s="25">
        <f>+IFERROR(_xlfn.NUMBERVALUE(INDEX(Исходные_данные!A:Z,A9748+$X$32-1,$X$31),"."),0)</f>
        <v>0</v>
      </c>
      <c r="D9748" s="51"/>
      <c r="E9748" s="3">
        <f t="shared" si="1525"/>
        <v>1289.4580000000001</v>
      </c>
      <c r="F9748" s="3">
        <f t="shared" si="1526"/>
        <v>1289.4574600000001</v>
      </c>
      <c r="G9748" s="8">
        <f t="shared" si="1529"/>
        <v>0</v>
      </c>
      <c r="H9748" s="7">
        <f t="shared" si="1521"/>
        <v>0</v>
      </c>
      <c r="I9748" s="7">
        <f t="shared" si="1522"/>
        <v>0</v>
      </c>
      <c r="J9748">
        <f t="shared" si="1523"/>
        <v>0</v>
      </c>
      <c r="K9748">
        <f t="shared" si="1527"/>
        <v>0</v>
      </c>
      <c r="L9748">
        <f t="shared" si="1524"/>
        <v>0</v>
      </c>
      <c r="M9748" s="66" t="str">
        <f t="shared" si="1520"/>
        <v xml:space="preserve"> </v>
      </c>
    </row>
    <row r="9749" spans="1:13" x14ac:dyDescent="0.25">
      <c r="A9749" s="25">
        <f t="shared" si="1528"/>
        <v>9749</v>
      </c>
      <c r="B9749" s="35">
        <f>+INDEX(Исходные_данные!A:Z,A9749+$X$32-1,$X$30)</f>
        <v>0</v>
      </c>
      <c r="C9749" s="25">
        <f>+IFERROR(_xlfn.NUMBERVALUE(INDEX(Исходные_данные!A:Z,A9749+$X$32-1,$X$31),"."),0)</f>
        <v>0</v>
      </c>
      <c r="D9749" s="51"/>
      <c r="E9749" s="3">
        <f t="shared" si="1525"/>
        <v>1289.4580000000001</v>
      </c>
      <c r="F9749" s="3">
        <f t="shared" si="1526"/>
        <v>1289.4574600000001</v>
      </c>
      <c r="G9749" s="8">
        <f t="shared" si="1529"/>
        <v>0</v>
      </c>
      <c r="H9749" s="7">
        <f t="shared" si="1521"/>
        <v>0</v>
      </c>
      <c r="I9749" s="7">
        <f t="shared" si="1522"/>
        <v>0</v>
      </c>
      <c r="J9749">
        <f t="shared" si="1523"/>
        <v>0</v>
      </c>
      <c r="K9749">
        <f t="shared" si="1527"/>
        <v>0</v>
      </c>
      <c r="L9749">
        <f t="shared" si="1524"/>
        <v>0</v>
      </c>
      <c r="M9749" s="66" t="str">
        <f t="shared" si="1520"/>
        <v xml:space="preserve"> </v>
      </c>
    </row>
    <row r="9750" spans="1:13" x14ac:dyDescent="0.25">
      <c r="A9750" s="25">
        <f t="shared" si="1528"/>
        <v>9750</v>
      </c>
      <c r="B9750" s="35">
        <f>+INDEX(Исходные_данные!A:Z,A9750+$X$32-1,$X$30)</f>
        <v>0</v>
      </c>
      <c r="C9750" s="25">
        <f>+IFERROR(_xlfn.NUMBERVALUE(INDEX(Исходные_данные!A:Z,A9750+$X$32-1,$X$31),"."),0)</f>
        <v>0</v>
      </c>
      <c r="D9750" s="51"/>
      <c r="E9750" s="3">
        <f t="shared" si="1525"/>
        <v>1289.4580000000001</v>
      </c>
      <c r="F9750" s="3">
        <f t="shared" si="1526"/>
        <v>1289.4574600000001</v>
      </c>
      <c r="G9750" s="8">
        <f t="shared" si="1529"/>
        <v>0</v>
      </c>
      <c r="H9750" s="7">
        <f t="shared" si="1521"/>
        <v>0</v>
      </c>
      <c r="I9750" s="7">
        <f t="shared" si="1522"/>
        <v>0</v>
      </c>
      <c r="J9750">
        <f t="shared" si="1523"/>
        <v>0</v>
      </c>
      <c r="K9750">
        <f t="shared" si="1527"/>
        <v>0</v>
      </c>
      <c r="L9750">
        <f t="shared" si="1524"/>
        <v>0</v>
      </c>
      <c r="M9750" s="66" t="str">
        <f t="shared" si="1520"/>
        <v xml:space="preserve"> </v>
      </c>
    </row>
    <row r="9751" spans="1:13" x14ac:dyDescent="0.25">
      <c r="A9751" s="25">
        <f t="shared" si="1528"/>
        <v>9751</v>
      </c>
      <c r="B9751" s="35">
        <f>+INDEX(Исходные_данные!A:Z,A9751+$X$32-1,$X$30)</f>
        <v>0</v>
      </c>
      <c r="C9751" s="25">
        <f>+IFERROR(_xlfn.NUMBERVALUE(INDEX(Исходные_данные!A:Z,A9751+$X$32-1,$X$31),"."),0)</f>
        <v>0</v>
      </c>
      <c r="D9751" s="51"/>
      <c r="E9751" s="3">
        <f t="shared" si="1525"/>
        <v>1289.4580000000001</v>
      </c>
      <c r="F9751" s="3">
        <f t="shared" si="1526"/>
        <v>1289.4574600000001</v>
      </c>
      <c r="G9751" s="8">
        <f t="shared" si="1529"/>
        <v>0</v>
      </c>
      <c r="H9751" s="7">
        <f t="shared" si="1521"/>
        <v>0</v>
      </c>
      <c r="I9751" s="7">
        <f t="shared" si="1522"/>
        <v>0</v>
      </c>
      <c r="J9751">
        <f t="shared" si="1523"/>
        <v>0</v>
      </c>
      <c r="K9751">
        <f t="shared" si="1527"/>
        <v>0</v>
      </c>
      <c r="L9751">
        <f t="shared" si="1524"/>
        <v>0</v>
      </c>
      <c r="M9751" s="66" t="str">
        <f t="shared" si="1520"/>
        <v xml:space="preserve"> </v>
      </c>
    </row>
    <row r="9752" spans="1:13" x14ac:dyDescent="0.25">
      <c r="A9752" s="25">
        <f t="shared" si="1528"/>
        <v>9752</v>
      </c>
      <c r="B9752" s="35">
        <f>+INDEX(Исходные_данные!A:Z,A9752+$X$32-1,$X$30)</f>
        <v>0</v>
      </c>
      <c r="C9752" s="25">
        <f>+IFERROR(_xlfn.NUMBERVALUE(INDEX(Исходные_данные!A:Z,A9752+$X$32-1,$X$31),"."),0)</f>
        <v>0</v>
      </c>
      <c r="D9752" s="51"/>
      <c r="E9752" s="3">
        <f t="shared" si="1525"/>
        <v>1289.4580000000001</v>
      </c>
      <c r="F9752" s="3">
        <f t="shared" si="1526"/>
        <v>1289.4574600000001</v>
      </c>
      <c r="G9752" s="8">
        <f t="shared" si="1529"/>
        <v>0</v>
      </c>
      <c r="H9752" s="7">
        <f t="shared" si="1521"/>
        <v>0</v>
      </c>
      <c r="I9752" s="7">
        <f t="shared" si="1522"/>
        <v>0</v>
      </c>
      <c r="J9752">
        <f t="shared" si="1523"/>
        <v>0</v>
      </c>
      <c r="K9752">
        <f t="shared" si="1527"/>
        <v>0</v>
      </c>
      <c r="L9752">
        <f t="shared" si="1524"/>
        <v>0</v>
      </c>
      <c r="M9752" s="66" t="str">
        <f t="shared" si="1520"/>
        <v xml:space="preserve"> </v>
      </c>
    </row>
    <row r="9753" spans="1:13" x14ac:dyDescent="0.25">
      <c r="A9753" s="25">
        <f t="shared" si="1528"/>
        <v>9753</v>
      </c>
      <c r="B9753" s="35">
        <f>+INDEX(Исходные_данные!A:Z,A9753+$X$32-1,$X$30)</f>
        <v>0</v>
      </c>
      <c r="C9753" s="25">
        <f>+IFERROR(_xlfn.NUMBERVALUE(INDEX(Исходные_данные!A:Z,A9753+$X$32-1,$X$31),"."),0)</f>
        <v>0</v>
      </c>
      <c r="D9753" s="51"/>
      <c r="E9753" s="3">
        <f t="shared" si="1525"/>
        <v>1289.4580000000001</v>
      </c>
      <c r="F9753" s="3">
        <f t="shared" si="1526"/>
        <v>1289.4574600000001</v>
      </c>
      <c r="G9753" s="8">
        <f t="shared" si="1529"/>
        <v>0</v>
      </c>
      <c r="H9753" s="7">
        <f t="shared" si="1521"/>
        <v>0</v>
      </c>
      <c r="I9753" s="7">
        <f t="shared" si="1522"/>
        <v>0</v>
      </c>
      <c r="J9753">
        <f t="shared" si="1523"/>
        <v>0</v>
      </c>
      <c r="K9753">
        <f t="shared" si="1527"/>
        <v>0</v>
      </c>
      <c r="L9753">
        <f t="shared" si="1524"/>
        <v>0</v>
      </c>
      <c r="M9753" s="66" t="str">
        <f t="shared" si="1520"/>
        <v xml:space="preserve"> </v>
      </c>
    </row>
    <row r="9754" spans="1:13" x14ac:dyDescent="0.25">
      <c r="A9754" s="25">
        <f t="shared" si="1528"/>
        <v>9754</v>
      </c>
      <c r="B9754" s="35">
        <f>+INDEX(Исходные_данные!A:Z,A9754+$X$32-1,$X$30)</f>
        <v>0</v>
      </c>
      <c r="C9754" s="25">
        <f>+IFERROR(_xlfn.NUMBERVALUE(INDEX(Исходные_данные!A:Z,A9754+$X$32-1,$X$31),"."),0)</f>
        <v>0</v>
      </c>
      <c r="D9754" s="51"/>
      <c r="E9754" s="3">
        <f t="shared" si="1525"/>
        <v>1289.4580000000001</v>
      </c>
      <c r="F9754" s="3">
        <f t="shared" si="1526"/>
        <v>1289.4574600000001</v>
      </c>
      <c r="G9754" s="8">
        <f t="shared" si="1529"/>
        <v>0</v>
      </c>
      <c r="H9754" s="7">
        <f t="shared" si="1521"/>
        <v>0</v>
      </c>
      <c r="I9754" s="7">
        <f t="shared" si="1522"/>
        <v>0</v>
      </c>
      <c r="J9754">
        <f t="shared" si="1523"/>
        <v>0</v>
      </c>
      <c r="K9754">
        <f t="shared" si="1527"/>
        <v>0</v>
      </c>
      <c r="L9754">
        <f t="shared" si="1524"/>
        <v>0</v>
      </c>
      <c r="M9754" s="66" t="str">
        <f t="shared" si="1520"/>
        <v xml:space="preserve"> </v>
      </c>
    </row>
    <row r="9755" spans="1:13" x14ac:dyDescent="0.25">
      <c r="A9755" s="25">
        <f t="shared" si="1528"/>
        <v>9755</v>
      </c>
      <c r="B9755" s="35">
        <f>+INDEX(Исходные_данные!A:Z,A9755+$X$32-1,$X$30)</f>
        <v>0</v>
      </c>
      <c r="C9755" s="25">
        <f>+IFERROR(_xlfn.NUMBERVALUE(INDEX(Исходные_данные!A:Z,A9755+$X$32-1,$X$31),"."),0)</f>
        <v>0</v>
      </c>
      <c r="D9755" s="51"/>
      <c r="E9755" s="3">
        <f t="shared" si="1525"/>
        <v>1289.4580000000001</v>
      </c>
      <c r="F9755" s="3">
        <f t="shared" si="1526"/>
        <v>1289.4574600000001</v>
      </c>
      <c r="G9755" s="8">
        <f t="shared" si="1529"/>
        <v>0</v>
      </c>
      <c r="H9755" s="7">
        <f t="shared" si="1521"/>
        <v>0</v>
      </c>
      <c r="I9755" s="7">
        <f t="shared" si="1522"/>
        <v>0</v>
      </c>
      <c r="J9755">
        <f t="shared" si="1523"/>
        <v>0</v>
      </c>
      <c r="K9755">
        <f t="shared" si="1527"/>
        <v>0</v>
      </c>
      <c r="L9755">
        <f t="shared" si="1524"/>
        <v>0</v>
      </c>
      <c r="M9755" s="66" t="str">
        <f t="shared" si="1520"/>
        <v xml:space="preserve"> </v>
      </c>
    </row>
    <row r="9756" spans="1:13" x14ac:dyDescent="0.25">
      <c r="A9756" s="25">
        <f t="shared" si="1528"/>
        <v>9756</v>
      </c>
      <c r="B9756" s="35">
        <f>+INDEX(Исходные_данные!A:Z,A9756+$X$32-1,$X$30)</f>
        <v>0</v>
      </c>
      <c r="C9756" s="25">
        <f>+IFERROR(_xlfn.NUMBERVALUE(INDEX(Исходные_данные!A:Z,A9756+$X$32-1,$X$31),"."),0)</f>
        <v>0</v>
      </c>
      <c r="D9756" s="51"/>
      <c r="E9756" s="3">
        <f t="shared" si="1525"/>
        <v>1289.4580000000001</v>
      </c>
      <c r="F9756" s="3">
        <f t="shared" si="1526"/>
        <v>1289.4574600000001</v>
      </c>
      <c r="G9756" s="8">
        <f t="shared" si="1529"/>
        <v>0</v>
      </c>
      <c r="H9756" s="7">
        <f t="shared" si="1521"/>
        <v>0</v>
      </c>
      <c r="I9756" s="7">
        <f t="shared" si="1522"/>
        <v>0</v>
      </c>
      <c r="J9756">
        <f t="shared" si="1523"/>
        <v>0</v>
      </c>
      <c r="K9756">
        <f t="shared" si="1527"/>
        <v>0</v>
      </c>
      <c r="L9756">
        <f t="shared" si="1524"/>
        <v>0</v>
      </c>
      <c r="M9756" s="66" t="str">
        <f t="shared" ref="M9756:M9819" si="1530">IF(AC9771=1,"",+CONCATENATE(IF($AC$43=1,CONCATENATE(D9756," "),""),IF($AC$44=1,CONCATENATE(E9756," (",TEXT(G9756,"0,0"),"%)"),"")))</f>
        <v xml:space="preserve"> </v>
      </c>
    </row>
    <row r="9757" spans="1:13" x14ac:dyDescent="0.25">
      <c r="A9757" s="25">
        <f t="shared" si="1528"/>
        <v>9757</v>
      </c>
      <c r="B9757" s="35">
        <f>+INDEX(Исходные_данные!A:Z,A9757+$X$32-1,$X$30)</f>
        <v>0</v>
      </c>
      <c r="C9757" s="25">
        <f>+IFERROR(_xlfn.NUMBERVALUE(INDEX(Исходные_данные!A:Z,A9757+$X$32-1,$X$31),"."),0)</f>
        <v>0</v>
      </c>
      <c r="D9757" s="51"/>
      <c r="E9757" s="3">
        <f t="shared" si="1525"/>
        <v>1289.4580000000001</v>
      </c>
      <c r="F9757" s="3">
        <f t="shared" si="1526"/>
        <v>1289.4574600000001</v>
      </c>
      <c r="G9757" s="8">
        <f t="shared" si="1529"/>
        <v>0</v>
      </c>
      <c r="H9757" s="7">
        <f t="shared" si="1521"/>
        <v>0</v>
      </c>
      <c r="I9757" s="7">
        <f t="shared" si="1522"/>
        <v>0</v>
      </c>
      <c r="J9757">
        <f t="shared" si="1523"/>
        <v>0</v>
      </c>
      <c r="K9757">
        <f t="shared" si="1527"/>
        <v>0</v>
      </c>
      <c r="L9757">
        <f t="shared" si="1524"/>
        <v>0</v>
      </c>
      <c r="M9757" s="66" t="str">
        <f t="shared" si="1530"/>
        <v xml:space="preserve"> </v>
      </c>
    </row>
    <row r="9758" spans="1:13" x14ac:dyDescent="0.25">
      <c r="A9758" s="25">
        <f t="shared" si="1528"/>
        <v>9758</v>
      </c>
      <c r="B9758" s="35">
        <f>+INDEX(Исходные_данные!A:Z,A9758+$X$32-1,$X$30)</f>
        <v>0</v>
      </c>
      <c r="C9758" s="25">
        <f>+IFERROR(_xlfn.NUMBERVALUE(INDEX(Исходные_данные!A:Z,A9758+$X$32-1,$X$31),"."),0)</f>
        <v>0</v>
      </c>
      <c r="D9758" s="51"/>
      <c r="E9758" s="3">
        <f t="shared" si="1525"/>
        <v>1289.4580000000001</v>
      </c>
      <c r="F9758" s="3">
        <f t="shared" si="1526"/>
        <v>1289.4574600000001</v>
      </c>
      <c r="G9758" s="8">
        <f t="shared" si="1529"/>
        <v>0</v>
      </c>
      <c r="H9758" s="7">
        <f t="shared" si="1521"/>
        <v>0</v>
      </c>
      <c r="I9758" s="7">
        <f t="shared" si="1522"/>
        <v>0</v>
      </c>
      <c r="J9758">
        <f t="shared" si="1523"/>
        <v>0</v>
      </c>
      <c r="K9758">
        <f t="shared" si="1527"/>
        <v>0</v>
      </c>
      <c r="L9758">
        <f t="shared" si="1524"/>
        <v>0</v>
      </c>
      <c r="M9758" s="66" t="str">
        <f t="shared" si="1530"/>
        <v xml:space="preserve"> </v>
      </c>
    </row>
    <row r="9759" spans="1:13" x14ac:dyDescent="0.25">
      <c r="A9759" s="25">
        <f t="shared" si="1528"/>
        <v>9759</v>
      </c>
      <c r="B9759" s="35">
        <f>+INDEX(Исходные_данные!A:Z,A9759+$X$32-1,$X$30)</f>
        <v>0</v>
      </c>
      <c r="C9759" s="25">
        <f>+IFERROR(_xlfn.NUMBERVALUE(INDEX(Исходные_данные!A:Z,A9759+$X$32-1,$X$31),"."),0)</f>
        <v>0</v>
      </c>
      <c r="D9759" s="51"/>
      <c r="E9759" s="3">
        <f t="shared" si="1525"/>
        <v>1289.4580000000001</v>
      </c>
      <c r="F9759" s="3">
        <f t="shared" si="1526"/>
        <v>1289.4574600000001</v>
      </c>
      <c r="G9759" s="8">
        <f t="shared" si="1529"/>
        <v>0</v>
      </c>
      <c r="H9759" s="7">
        <f t="shared" si="1521"/>
        <v>0</v>
      </c>
      <c r="I9759" s="7">
        <f t="shared" si="1522"/>
        <v>0</v>
      </c>
      <c r="J9759">
        <f t="shared" si="1523"/>
        <v>0</v>
      </c>
      <c r="K9759">
        <f t="shared" si="1527"/>
        <v>0</v>
      </c>
      <c r="L9759">
        <f t="shared" si="1524"/>
        <v>0</v>
      </c>
      <c r="M9759" s="66" t="str">
        <f t="shared" si="1530"/>
        <v xml:space="preserve"> </v>
      </c>
    </row>
    <row r="9760" spans="1:13" x14ac:dyDescent="0.25">
      <c r="A9760" s="25">
        <f t="shared" si="1528"/>
        <v>9760</v>
      </c>
      <c r="B9760" s="35">
        <f>+INDEX(Исходные_данные!A:Z,A9760+$X$32-1,$X$30)</f>
        <v>0</v>
      </c>
      <c r="C9760" s="25">
        <f>+IFERROR(_xlfn.NUMBERVALUE(INDEX(Исходные_данные!A:Z,A9760+$X$32-1,$X$31),"."),0)</f>
        <v>0</v>
      </c>
      <c r="D9760" s="51"/>
      <c r="E9760" s="3">
        <f t="shared" si="1525"/>
        <v>1289.4580000000001</v>
      </c>
      <c r="F9760" s="3">
        <f t="shared" si="1526"/>
        <v>1289.4574600000001</v>
      </c>
      <c r="G9760" s="8">
        <f t="shared" si="1529"/>
        <v>0</v>
      </c>
      <c r="H9760" s="7">
        <f t="shared" si="1521"/>
        <v>0</v>
      </c>
      <c r="I9760" s="7">
        <f t="shared" si="1522"/>
        <v>0</v>
      </c>
      <c r="J9760">
        <f t="shared" si="1523"/>
        <v>0</v>
      </c>
      <c r="K9760">
        <f t="shared" si="1527"/>
        <v>0</v>
      </c>
      <c r="L9760">
        <f t="shared" si="1524"/>
        <v>0</v>
      </c>
      <c r="M9760" s="66" t="str">
        <f t="shared" si="1530"/>
        <v xml:space="preserve"> </v>
      </c>
    </row>
    <row r="9761" spans="1:13" x14ac:dyDescent="0.25">
      <c r="A9761" s="25">
        <f t="shared" si="1528"/>
        <v>9761</v>
      </c>
      <c r="B9761" s="35">
        <f>+INDEX(Исходные_данные!A:Z,A9761+$X$32-1,$X$30)</f>
        <v>0</v>
      </c>
      <c r="C9761" s="25">
        <f>+IFERROR(_xlfn.NUMBERVALUE(INDEX(Исходные_данные!A:Z,A9761+$X$32-1,$X$31),"."),0)</f>
        <v>0</v>
      </c>
      <c r="D9761" s="51"/>
      <c r="E9761" s="3">
        <f t="shared" si="1525"/>
        <v>1289.4580000000001</v>
      </c>
      <c r="F9761" s="3">
        <f t="shared" si="1526"/>
        <v>1289.4574600000001</v>
      </c>
      <c r="G9761" s="8">
        <f t="shared" si="1529"/>
        <v>0</v>
      </c>
      <c r="H9761" s="7">
        <f t="shared" si="1521"/>
        <v>0</v>
      </c>
      <c r="I9761" s="7">
        <f t="shared" si="1522"/>
        <v>0</v>
      </c>
      <c r="J9761">
        <f t="shared" si="1523"/>
        <v>0</v>
      </c>
      <c r="K9761">
        <f t="shared" si="1527"/>
        <v>0</v>
      </c>
      <c r="L9761">
        <f t="shared" si="1524"/>
        <v>0</v>
      </c>
      <c r="M9761" s="66" t="str">
        <f t="shared" si="1530"/>
        <v xml:space="preserve"> </v>
      </c>
    </row>
    <row r="9762" spans="1:13" x14ac:dyDescent="0.25">
      <c r="A9762" s="25">
        <f t="shared" si="1528"/>
        <v>9762</v>
      </c>
      <c r="B9762" s="35">
        <f>+INDEX(Исходные_данные!A:Z,A9762+$X$32-1,$X$30)</f>
        <v>0</v>
      </c>
      <c r="C9762" s="25">
        <f>+IFERROR(_xlfn.NUMBERVALUE(INDEX(Исходные_данные!A:Z,A9762+$X$32-1,$X$31),"."),0)</f>
        <v>0</v>
      </c>
      <c r="D9762" s="51"/>
      <c r="E9762" s="3">
        <f t="shared" si="1525"/>
        <v>1289.4580000000001</v>
      </c>
      <c r="F9762" s="3">
        <f t="shared" si="1526"/>
        <v>1289.4574600000001</v>
      </c>
      <c r="G9762" s="8">
        <f t="shared" si="1529"/>
        <v>0</v>
      </c>
      <c r="H9762" s="7">
        <f t="shared" si="1521"/>
        <v>0</v>
      </c>
      <c r="I9762" s="7">
        <f t="shared" si="1522"/>
        <v>0</v>
      </c>
      <c r="J9762">
        <f t="shared" si="1523"/>
        <v>0</v>
      </c>
      <c r="K9762">
        <f t="shared" si="1527"/>
        <v>0</v>
      </c>
      <c r="L9762">
        <f t="shared" si="1524"/>
        <v>0</v>
      </c>
      <c r="M9762" s="66" t="str">
        <f t="shared" si="1530"/>
        <v xml:space="preserve"> </v>
      </c>
    </row>
    <row r="9763" spans="1:13" x14ac:dyDescent="0.25">
      <c r="A9763" s="25">
        <f t="shared" si="1528"/>
        <v>9763</v>
      </c>
      <c r="B9763" s="35">
        <f>+INDEX(Исходные_данные!A:Z,A9763+$X$32-1,$X$30)</f>
        <v>0</v>
      </c>
      <c r="C9763" s="25">
        <f>+IFERROR(_xlfn.NUMBERVALUE(INDEX(Исходные_данные!A:Z,A9763+$X$32-1,$X$31),"."),0)</f>
        <v>0</v>
      </c>
      <c r="D9763" s="51"/>
      <c r="E9763" s="3">
        <f t="shared" si="1525"/>
        <v>1289.4580000000001</v>
      </c>
      <c r="F9763" s="3">
        <f t="shared" si="1526"/>
        <v>1289.4574600000001</v>
      </c>
      <c r="G9763" s="8">
        <f t="shared" si="1529"/>
        <v>0</v>
      </c>
      <c r="H9763" s="7">
        <f t="shared" si="1521"/>
        <v>0</v>
      </c>
      <c r="I9763" s="7">
        <f t="shared" si="1522"/>
        <v>0</v>
      </c>
      <c r="J9763">
        <f t="shared" si="1523"/>
        <v>0</v>
      </c>
      <c r="K9763">
        <f t="shared" si="1527"/>
        <v>0</v>
      </c>
      <c r="L9763">
        <f t="shared" si="1524"/>
        <v>0</v>
      </c>
      <c r="M9763" s="66" t="str">
        <f t="shared" si="1530"/>
        <v xml:space="preserve"> </v>
      </c>
    </row>
    <row r="9764" spans="1:13" x14ac:dyDescent="0.25">
      <c r="A9764" s="25">
        <f t="shared" si="1528"/>
        <v>9764</v>
      </c>
      <c r="B9764" s="35">
        <f>+INDEX(Исходные_данные!A:Z,A9764+$X$32-1,$X$30)</f>
        <v>0</v>
      </c>
      <c r="C9764" s="25">
        <f>+IFERROR(_xlfn.NUMBERVALUE(INDEX(Исходные_данные!A:Z,A9764+$X$32-1,$X$31),"."),0)</f>
        <v>0</v>
      </c>
      <c r="D9764" s="51"/>
      <c r="E9764" s="3">
        <f t="shared" si="1525"/>
        <v>1289.4580000000001</v>
      </c>
      <c r="F9764" s="3">
        <f t="shared" si="1526"/>
        <v>1289.4574600000001</v>
      </c>
      <c r="G9764" s="8">
        <f t="shared" si="1529"/>
        <v>0</v>
      </c>
      <c r="H9764" s="7">
        <f t="shared" si="1521"/>
        <v>0</v>
      </c>
      <c r="I9764" s="7">
        <f t="shared" si="1522"/>
        <v>0</v>
      </c>
      <c r="J9764">
        <f t="shared" si="1523"/>
        <v>0</v>
      </c>
      <c r="K9764">
        <f t="shared" si="1527"/>
        <v>0</v>
      </c>
      <c r="L9764">
        <f t="shared" si="1524"/>
        <v>0</v>
      </c>
      <c r="M9764" s="66" t="str">
        <f t="shared" si="1530"/>
        <v xml:space="preserve"> </v>
      </c>
    </row>
    <row r="9765" spans="1:13" x14ac:dyDescent="0.25">
      <c r="A9765" s="25">
        <f t="shared" si="1528"/>
        <v>9765</v>
      </c>
      <c r="B9765" s="35">
        <f>+INDEX(Исходные_данные!A:Z,A9765+$X$32-1,$X$30)</f>
        <v>0</v>
      </c>
      <c r="C9765" s="25">
        <f>+IFERROR(_xlfn.NUMBERVALUE(INDEX(Исходные_данные!A:Z,A9765+$X$32-1,$X$31),"."),0)</f>
        <v>0</v>
      </c>
      <c r="D9765" s="51"/>
      <c r="E9765" s="3">
        <f t="shared" si="1525"/>
        <v>1289.4580000000001</v>
      </c>
      <c r="F9765" s="3">
        <f t="shared" si="1526"/>
        <v>1289.4574600000001</v>
      </c>
      <c r="G9765" s="8">
        <f t="shared" si="1529"/>
        <v>0</v>
      </c>
      <c r="H9765" s="7">
        <f t="shared" si="1521"/>
        <v>0</v>
      </c>
      <c r="I9765" s="7">
        <f t="shared" si="1522"/>
        <v>0</v>
      </c>
      <c r="J9765">
        <f t="shared" si="1523"/>
        <v>0</v>
      </c>
      <c r="K9765">
        <f t="shared" si="1527"/>
        <v>0</v>
      </c>
      <c r="L9765">
        <f t="shared" si="1524"/>
        <v>0</v>
      </c>
      <c r="M9765" s="66" t="str">
        <f t="shared" si="1530"/>
        <v xml:space="preserve"> </v>
      </c>
    </row>
    <row r="9766" spans="1:13" x14ac:dyDescent="0.25">
      <c r="A9766" s="25">
        <f t="shared" si="1528"/>
        <v>9766</v>
      </c>
      <c r="B9766" s="35">
        <f>+INDEX(Исходные_данные!A:Z,A9766+$X$32-1,$X$30)</f>
        <v>0</v>
      </c>
      <c r="C9766" s="25">
        <f>+IFERROR(_xlfn.NUMBERVALUE(INDEX(Исходные_данные!A:Z,A9766+$X$32-1,$X$31),"."),0)</f>
        <v>0</v>
      </c>
      <c r="D9766" s="51"/>
      <c r="E9766" s="3">
        <f t="shared" si="1525"/>
        <v>1289.4580000000001</v>
      </c>
      <c r="F9766" s="3">
        <f t="shared" si="1526"/>
        <v>1289.4574600000001</v>
      </c>
      <c r="G9766" s="8">
        <f t="shared" si="1529"/>
        <v>0</v>
      </c>
      <c r="H9766" s="7">
        <f t="shared" si="1521"/>
        <v>0</v>
      </c>
      <c r="I9766" s="7">
        <f t="shared" si="1522"/>
        <v>0</v>
      </c>
      <c r="J9766">
        <f t="shared" si="1523"/>
        <v>0</v>
      </c>
      <c r="K9766">
        <f t="shared" si="1527"/>
        <v>0</v>
      </c>
      <c r="L9766">
        <f t="shared" si="1524"/>
        <v>0</v>
      </c>
      <c r="M9766" s="66" t="str">
        <f t="shared" si="1530"/>
        <v xml:space="preserve"> </v>
      </c>
    </row>
    <row r="9767" spans="1:13" x14ac:dyDescent="0.25">
      <c r="A9767" s="25">
        <f t="shared" si="1528"/>
        <v>9767</v>
      </c>
      <c r="B9767" s="35">
        <f>+INDEX(Исходные_данные!A:Z,A9767+$X$32-1,$X$30)</f>
        <v>0</v>
      </c>
      <c r="C9767" s="25">
        <f>+IFERROR(_xlfn.NUMBERVALUE(INDEX(Исходные_данные!A:Z,A9767+$X$32-1,$X$31),"."),0)</f>
        <v>0</v>
      </c>
      <c r="D9767" s="51"/>
      <c r="E9767" s="3">
        <f t="shared" si="1525"/>
        <v>1289.4580000000001</v>
      </c>
      <c r="F9767" s="3">
        <f t="shared" si="1526"/>
        <v>1289.4574600000001</v>
      </c>
      <c r="G9767" s="8">
        <f t="shared" si="1529"/>
        <v>0</v>
      </c>
      <c r="H9767" s="7">
        <f t="shared" si="1521"/>
        <v>0</v>
      </c>
      <c r="I9767" s="7">
        <f t="shared" si="1522"/>
        <v>0</v>
      </c>
      <c r="J9767">
        <f t="shared" si="1523"/>
        <v>0</v>
      </c>
      <c r="K9767">
        <f t="shared" si="1527"/>
        <v>0</v>
      </c>
      <c r="L9767">
        <f t="shared" si="1524"/>
        <v>0</v>
      </c>
      <c r="M9767" s="66" t="str">
        <f t="shared" si="1530"/>
        <v xml:space="preserve"> </v>
      </c>
    </row>
    <row r="9768" spans="1:13" x14ac:dyDescent="0.25">
      <c r="A9768" s="25">
        <f t="shared" si="1528"/>
        <v>9768</v>
      </c>
      <c r="B9768" s="35">
        <f>+INDEX(Исходные_данные!A:Z,A9768+$X$32-1,$X$30)</f>
        <v>0</v>
      </c>
      <c r="C9768" s="25">
        <f>+IFERROR(_xlfn.NUMBERVALUE(INDEX(Исходные_данные!A:Z,A9768+$X$32-1,$X$31),"."),0)</f>
        <v>0</v>
      </c>
      <c r="D9768" s="51"/>
      <c r="E9768" s="3">
        <f t="shared" si="1525"/>
        <v>1289.4580000000001</v>
      </c>
      <c r="F9768" s="3">
        <f t="shared" si="1526"/>
        <v>1289.4574600000001</v>
      </c>
      <c r="G9768" s="8">
        <f t="shared" si="1529"/>
        <v>0</v>
      </c>
      <c r="H9768" s="7">
        <f t="shared" si="1521"/>
        <v>0</v>
      </c>
      <c r="I9768" s="7">
        <f t="shared" si="1522"/>
        <v>0</v>
      </c>
      <c r="J9768">
        <f t="shared" si="1523"/>
        <v>0</v>
      </c>
      <c r="K9768">
        <f t="shared" si="1527"/>
        <v>0</v>
      </c>
      <c r="L9768">
        <f t="shared" si="1524"/>
        <v>0</v>
      </c>
      <c r="M9768" s="66" t="str">
        <f t="shared" si="1530"/>
        <v xml:space="preserve"> </v>
      </c>
    </row>
    <row r="9769" spans="1:13" x14ac:dyDescent="0.25">
      <c r="A9769" s="25">
        <f t="shared" si="1528"/>
        <v>9769</v>
      </c>
      <c r="B9769" s="35">
        <f>+INDEX(Исходные_данные!A:Z,A9769+$X$32-1,$X$30)</f>
        <v>0</v>
      </c>
      <c r="C9769" s="25">
        <f>+IFERROR(_xlfn.NUMBERVALUE(INDEX(Исходные_данные!A:Z,A9769+$X$32-1,$X$31),"."),0)</f>
        <v>0</v>
      </c>
      <c r="D9769" s="51"/>
      <c r="E9769" s="3">
        <f t="shared" si="1525"/>
        <v>1289.4580000000001</v>
      </c>
      <c r="F9769" s="3">
        <f t="shared" si="1526"/>
        <v>1289.4574600000001</v>
      </c>
      <c r="G9769" s="8">
        <f t="shared" si="1529"/>
        <v>0</v>
      </c>
      <c r="H9769" s="7">
        <f t="shared" si="1521"/>
        <v>0</v>
      </c>
      <c r="I9769" s="7">
        <f t="shared" si="1522"/>
        <v>0</v>
      </c>
      <c r="J9769">
        <f t="shared" si="1523"/>
        <v>0</v>
      </c>
      <c r="K9769">
        <f t="shared" si="1527"/>
        <v>0</v>
      </c>
      <c r="L9769">
        <f t="shared" si="1524"/>
        <v>0</v>
      </c>
      <c r="M9769" s="66" t="str">
        <f t="shared" si="1530"/>
        <v xml:space="preserve"> </v>
      </c>
    </row>
    <row r="9770" spans="1:13" x14ac:dyDescent="0.25">
      <c r="A9770" s="25">
        <f t="shared" si="1528"/>
        <v>9770</v>
      </c>
      <c r="B9770" s="35">
        <f>+INDEX(Исходные_данные!A:Z,A9770+$X$32-1,$X$30)</f>
        <v>0</v>
      </c>
      <c r="C9770" s="25">
        <f>+IFERROR(_xlfn.NUMBERVALUE(INDEX(Исходные_данные!A:Z,A9770+$X$32-1,$X$31),"."),0)</f>
        <v>0</v>
      </c>
      <c r="D9770" s="51"/>
      <c r="E9770" s="3">
        <f t="shared" si="1525"/>
        <v>1289.4580000000001</v>
      </c>
      <c r="F9770" s="3">
        <f t="shared" si="1526"/>
        <v>1289.4574600000001</v>
      </c>
      <c r="G9770" s="8">
        <f t="shared" si="1529"/>
        <v>0</v>
      </c>
      <c r="H9770" s="7">
        <f t="shared" si="1521"/>
        <v>0</v>
      </c>
      <c r="I9770" s="7">
        <f t="shared" si="1522"/>
        <v>0</v>
      </c>
      <c r="J9770">
        <f t="shared" si="1523"/>
        <v>0</v>
      </c>
      <c r="K9770">
        <f t="shared" si="1527"/>
        <v>0</v>
      </c>
      <c r="L9770">
        <f t="shared" si="1524"/>
        <v>0</v>
      </c>
      <c r="M9770" s="66" t="str">
        <f t="shared" si="1530"/>
        <v xml:space="preserve"> </v>
      </c>
    </row>
    <row r="9771" spans="1:13" x14ac:dyDescent="0.25">
      <c r="A9771" s="25">
        <f t="shared" si="1528"/>
        <v>9771</v>
      </c>
      <c r="B9771" s="35">
        <f>+INDEX(Исходные_данные!A:Z,A9771+$X$32-1,$X$30)</f>
        <v>0</v>
      </c>
      <c r="C9771" s="25">
        <f>+IFERROR(_xlfn.NUMBERVALUE(INDEX(Исходные_данные!A:Z,A9771+$X$32-1,$X$31),"."),0)</f>
        <v>0</v>
      </c>
      <c r="D9771" s="51"/>
      <c r="E9771" s="3">
        <f t="shared" si="1525"/>
        <v>1289.4580000000001</v>
      </c>
      <c r="F9771" s="3">
        <f t="shared" si="1526"/>
        <v>1289.4574600000001</v>
      </c>
      <c r="G9771" s="8">
        <f t="shared" si="1529"/>
        <v>0</v>
      </c>
      <c r="H9771" s="7">
        <f t="shared" si="1521"/>
        <v>0</v>
      </c>
      <c r="I9771" s="7">
        <f t="shared" si="1522"/>
        <v>0</v>
      </c>
      <c r="J9771">
        <f t="shared" si="1523"/>
        <v>0</v>
      </c>
      <c r="K9771">
        <f t="shared" si="1527"/>
        <v>0</v>
      </c>
      <c r="L9771">
        <f t="shared" si="1524"/>
        <v>0</v>
      </c>
      <c r="M9771" s="66" t="str">
        <f t="shared" si="1530"/>
        <v xml:space="preserve"> </v>
      </c>
    </row>
    <row r="9772" spans="1:13" x14ac:dyDescent="0.25">
      <c r="A9772" s="25">
        <f t="shared" si="1528"/>
        <v>9772</v>
      </c>
      <c r="B9772" s="35">
        <f>+INDEX(Исходные_данные!A:Z,A9772+$X$32-1,$X$30)</f>
        <v>0</v>
      </c>
      <c r="C9772" s="25">
        <f>+IFERROR(_xlfn.NUMBERVALUE(INDEX(Исходные_данные!A:Z,A9772+$X$32-1,$X$31),"."),0)</f>
        <v>0</v>
      </c>
      <c r="D9772" s="51"/>
      <c r="E9772" s="3">
        <f t="shared" si="1525"/>
        <v>1289.4580000000001</v>
      </c>
      <c r="F9772" s="3">
        <f t="shared" si="1526"/>
        <v>1289.4574600000001</v>
      </c>
      <c r="G9772" s="8">
        <f t="shared" si="1529"/>
        <v>0</v>
      </c>
      <c r="H9772" s="7">
        <f t="shared" si="1521"/>
        <v>0</v>
      </c>
      <c r="I9772" s="7">
        <f t="shared" si="1522"/>
        <v>0</v>
      </c>
      <c r="J9772">
        <f t="shared" si="1523"/>
        <v>0</v>
      </c>
      <c r="K9772">
        <f t="shared" si="1527"/>
        <v>0</v>
      </c>
      <c r="L9772">
        <f t="shared" si="1524"/>
        <v>0</v>
      </c>
      <c r="M9772" s="66" t="str">
        <f t="shared" si="1530"/>
        <v xml:space="preserve"> </v>
      </c>
    </row>
    <row r="9773" spans="1:13" x14ac:dyDescent="0.25">
      <c r="A9773" s="25">
        <f t="shared" si="1528"/>
        <v>9773</v>
      </c>
      <c r="B9773" s="35">
        <f>+INDEX(Исходные_данные!A:Z,A9773+$X$32-1,$X$30)</f>
        <v>0</v>
      </c>
      <c r="C9773" s="25">
        <f>+IFERROR(_xlfn.NUMBERVALUE(INDEX(Исходные_данные!A:Z,A9773+$X$32-1,$X$31),"."),0)</f>
        <v>0</v>
      </c>
      <c r="D9773" s="51"/>
      <c r="E9773" s="3">
        <f t="shared" si="1525"/>
        <v>1289.4580000000001</v>
      </c>
      <c r="F9773" s="3">
        <f t="shared" si="1526"/>
        <v>1289.4574600000001</v>
      </c>
      <c r="G9773" s="8">
        <f t="shared" si="1529"/>
        <v>0</v>
      </c>
      <c r="H9773" s="7">
        <f t="shared" si="1521"/>
        <v>0</v>
      </c>
      <c r="I9773" s="7">
        <f t="shared" si="1522"/>
        <v>0</v>
      </c>
      <c r="J9773">
        <f t="shared" si="1523"/>
        <v>0</v>
      </c>
      <c r="K9773">
        <f t="shared" si="1527"/>
        <v>0</v>
      </c>
      <c r="L9773">
        <f t="shared" si="1524"/>
        <v>0</v>
      </c>
      <c r="M9773" s="66" t="str">
        <f t="shared" si="1530"/>
        <v xml:space="preserve"> </v>
      </c>
    </row>
    <row r="9774" spans="1:13" x14ac:dyDescent="0.25">
      <c r="A9774" s="25">
        <f t="shared" si="1528"/>
        <v>9774</v>
      </c>
      <c r="B9774" s="35">
        <f>+INDEX(Исходные_данные!A:Z,A9774+$X$32-1,$X$30)</f>
        <v>0</v>
      </c>
      <c r="C9774" s="25">
        <f>+IFERROR(_xlfn.NUMBERVALUE(INDEX(Исходные_данные!A:Z,A9774+$X$32-1,$X$31),"."),0)</f>
        <v>0</v>
      </c>
      <c r="D9774" s="51"/>
      <c r="E9774" s="3">
        <f t="shared" si="1525"/>
        <v>1289.4580000000001</v>
      </c>
      <c r="F9774" s="3">
        <f t="shared" si="1526"/>
        <v>1289.4574600000001</v>
      </c>
      <c r="G9774" s="8">
        <f t="shared" si="1529"/>
        <v>0</v>
      </c>
      <c r="H9774" s="7">
        <f t="shared" si="1521"/>
        <v>0</v>
      </c>
      <c r="I9774" s="7">
        <f t="shared" si="1522"/>
        <v>0</v>
      </c>
      <c r="J9774">
        <f t="shared" si="1523"/>
        <v>0</v>
      </c>
      <c r="K9774">
        <f t="shared" si="1527"/>
        <v>0</v>
      </c>
      <c r="L9774">
        <f t="shared" si="1524"/>
        <v>0</v>
      </c>
      <c r="M9774" s="66" t="str">
        <f t="shared" si="1530"/>
        <v xml:space="preserve"> </v>
      </c>
    </row>
    <row r="9775" spans="1:13" x14ac:dyDescent="0.25">
      <c r="A9775" s="25">
        <f t="shared" si="1528"/>
        <v>9775</v>
      </c>
      <c r="B9775" s="35">
        <f>+INDEX(Исходные_данные!A:Z,A9775+$X$32-1,$X$30)</f>
        <v>0</v>
      </c>
      <c r="C9775" s="25">
        <f>+IFERROR(_xlfn.NUMBERVALUE(INDEX(Исходные_данные!A:Z,A9775+$X$32-1,$X$31),"."),0)</f>
        <v>0</v>
      </c>
      <c r="D9775" s="51"/>
      <c r="E9775" s="3">
        <f t="shared" si="1525"/>
        <v>1289.4580000000001</v>
      </c>
      <c r="F9775" s="3">
        <f t="shared" si="1526"/>
        <v>1289.4574600000001</v>
      </c>
      <c r="G9775" s="8">
        <f t="shared" si="1529"/>
        <v>0</v>
      </c>
      <c r="H9775" s="7">
        <f t="shared" si="1521"/>
        <v>0</v>
      </c>
      <c r="I9775" s="7">
        <f t="shared" si="1522"/>
        <v>0</v>
      </c>
      <c r="J9775">
        <f t="shared" si="1523"/>
        <v>0</v>
      </c>
      <c r="K9775">
        <f t="shared" si="1527"/>
        <v>0</v>
      </c>
      <c r="L9775">
        <f t="shared" si="1524"/>
        <v>0</v>
      </c>
      <c r="M9775" s="66" t="str">
        <f t="shared" si="1530"/>
        <v xml:space="preserve"> </v>
      </c>
    </row>
    <row r="9776" spans="1:13" x14ac:dyDescent="0.25">
      <c r="A9776" s="25">
        <f t="shared" si="1528"/>
        <v>9776</v>
      </c>
      <c r="B9776" s="35">
        <f>+INDEX(Исходные_данные!A:Z,A9776+$X$32-1,$X$30)</f>
        <v>0</v>
      </c>
      <c r="C9776" s="25">
        <f>+IFERROR(_xlfn.NUMBERVALUE(INDEX(Исходные_данные!A:Z,A9776+$X$32-1,$X$31),"."),0)</f>
        <v>0</v>
      </c>
      <c r="D9776" s="51"/>
      <c r="E9776" s="3">
        <f t="shared" si="1525"/>
        <v>1289.4580000000001</v>
      </c>
      <c r="F9776" s="3">
        <f t="shared" si="1526"/>
        <v>1289.4574600000001</v>
      </c>
      <c r="G9776" s="8">
        <f t="shared" si="1529"/>
        <v>0</v>
      </c>
      <c r="H9776" s="7">
        <f t="shared" si="1521"/>
        <v>0</v>
      </c>
      <c r="I9776" s="7">
        <f t="shared" si="1522"/>
        <v>0</v>
      </c>
      <c r="J9776">
        <f t="shared" si="1523"/>
        <v>0</v>
      </c>
      <c r="K9776">
        <f t="shared" si="1527"/>
        <v>0</v>
      </c>
      <c r="L9776">
        <f t="shared" si="1524"/>
        <v>0</v>
      </c>
      <c r="M9776" s="66" t="str">
        <f t="shared" si="1530"/>
        <v xml:space="preserve"> </v>
      </c>
    </row>
    <row r="9777" spans="1:13" x14ac:dyDescent="0.25">
      <c r="A9777" s="25">
        <f t="shared" si="1528"/>
        <v>9777</v>
      </c>
      <c r="B9777" s="35">
        <f>+INDEX(Исходные_данные!A:Z,A9777+$X$32-1,$X$30)</f>
        <v>0</v>
      </c>
      <c r="C9777" s="25">
        <f>+IFERROR(_xlfn.NUMBERVALUE(INDEX(Исходные_данные!A:Z,A9777+$X$32-1,$X$31),"."),0)</f>
        <v>0</v>
      </c>
      <c r="D9777" s="51"/>
      <c r="E9777" s="3">
        <f t="shared" si="1525"/>
        <v>1289.4580000000001</v>
      </c>
      <c r="F9777" s="3">
        <f t="shared" si="1526"/>
        <v>1289.4574600000001</v>
      </c>
      <c r="G9777" s="8">
        <f t="shared" si="1529"/>
        <v>0</v>
      </c>
      <c r="H9777" s="7">
        <f t="shared" si="1521"/>
        <v>0</v>
      </c>
      <c r="I9777" s="7">
        <f t="shared" si="1522"/>
        <v>0</v>
      </c>
      <c r="J9777">
        <f t="shared" si="1523"/>
        <v>0</v>
      </c>
      <c r="K9777">
        <f t="shared" si="1527"/>
        <v>0</v>
      </c>
      <c r="L9777">
        <f t="shared" si="1524"/>
        <v>0</v>
      </c>
      <c r="M9777" s="66" t="str">
        <f t="shared" si="1530"/>
        <v xml:space="preserve"> </v>
      </c>
    </row>
    <row r="9778" spans="1:13" x14ac:dyDescent="0.25">
      <c r="A9778" s="25">
        <f t="shared" si="1528"/>
        <v>9778</v>
      </c>
      <c r="B9778" s="35">
        <f>+INDEX(Исходные_данные!A:Z,A9778+$X$32-1,$X$30)</f>
        <v>0</v>
      </c>
      <c r="C9778" s="25">
        <f>+IFERROR(_xlfn.NUMBERVALUE(INDEX(Исходные_данные!A:Z,A9778+$X$32-1,$X$31),"."),0)</f>
        <v>0</v>
      </c>
      <c r="D9778" s="51"/>
      <c r="E9778" s="3">
        <f t="shared" si="1525"/>
        <v>1289.4580000000001</v>
      </c>
      <c r="F9778" s="3">
        <f t="shared" si="1526"/>
        <v>1289.4574600000001</v>
      </c>
      <c r="G9778" s="8">
        <f t="shared" si="1529"/>
        <v>0</v>
      </c>
      <c r="H9778" s="7">
        <f t="shared" si="1521"/>
        <v>0</v>
      </c>
      <c r="I9778" s="7">
        <f t="shared" si="1522"/>
        <v>0</v>
      </c>
      <c r="J9778">
        <f t="shared" si="1523"/>
        <v>0</v>
      </c>
      <c r="K9778">
        <f t="shared" si="1527"/>
        <v>0</v>
      </c>
      <c r="L9778">
        <f t="shared" si="1524"/>
        <v>0</v>
      </c>
      <c r="M9778" s="66" t="str">
        <f t="shared" si="1530"/>
        <v xml:space="preserve"> </v>
      </c>
    </row>
    <row r="9779" spans="1:13" x14ac:dyDescent="0.25">
      <c r="A9779" s="25">
        <f t="shared" si="1528"/>
        <v>9779</v>
      </c>
      <c r="B9779" s="35">
        <f>+INDEX(Исходные_данные!A:Z,A9779+$X$32-1,$X$30)</f>
        <v>0</v>
      </c>
      <c r="C9779" s="25">
        <f>+IFERROR(_xlfn.NUMBERVALUE(INDEX(Исходные_данные!A:Z,A9779+$X$32-1,$X$31),"."),0)</f>
        <v>0</v>
      </c>
      <c r="D9779" s="51"/>
      <c r="E9779" s="3">
        <f t="shared" si="1525"/>
        <v>1289.4580000000001</v>
      </c>
      <c r="F9779" s="3">
        <f t="shared" si="1526"/>
        <v>1289.4574600000001</v>
      </c>
      <c r="G9779" s="8">
        <f t="shared" si="1529"/>
        <v>0</v>
      </c>
      <c r="H9779" s="7">
        <f t="shared" si="1521"/>
        <v>0</v>
      </c>
      <c r="I9779" s="7">
        <f t="shared" si="1522"/>
        <v>0</v>
      </c>
      <c r="J9779">
        <f t="shared" si="1523"/>
        <v>0</v>
      </c>
      <c r="K9779">
        <f t="shared" si="1527"/>
        <v>0</v>
      </c>
      <c r="L9779">
        <f t="shared" si="1524"/>
        <v>0</v>
      </c>
      <c r="M9779" s="66" t="str">
        <f t="shared" si="1530"/>
        <v xml:space="preserve"> </v>
      </c>
    </row>
    <row r="9780" spans="1:13" x14ac:dyDescent="0.25">
      <c r="A9780" s="25">
        <f t="shared" si="1528"/>
        <v>9780</v>
      </c>
      <c r="B9780" s="35">
        <f>+INDEX(Исходные_данные!A:Z,A9780+$X$32-1,$X$30)</f>
        <v>0</v>
      </c>
      <c r="C9780" s="25">
        <f>+IFERROR(_xlfn.NUMBERVALUE(INDEX(Исходные_данные!A:Z,A9780+$X$32-1,$X$31),"."),0)</f>
        <v>0</v>
      </c>
      <c r="D9780" s="51"/>
      <c r="E9780" s="3">
        <f t="shared" si="1525"/>
        <v>1289.4580000000001</v>
      </c>
      <c r="F9780" s="3">
        <f t="shared" si="1526"/>
        <v>1289.4574600000001</v>
      </c>
      <c r="G9780" s="8">
        <f t="shared" si="1529"/>
        <v>0</v>
      </c>
      <c r="H9780" s="7">
        <f t="shared" si="1521"/>
        <v>0</v>
      </c>
      <c r="I9780" s="7">
        <f t="shared" si="1522"/>
        <v>0</v>
      </c>
      <c r="J9780">
        <f t="shared" si="1523"/>
        <v>0</v>
      </c>
      <c r="K9780">
        <f t="shared" si="1527"/>
        <v>0</v>
      </c>
      <c r="L9780">
        <f t="shared" si="1524"/>
        <v>0</v>
      </c>
      <c r="M9780" s="66" t="str">
        <f t="shared" si="1530"/>
        <v xml:space="preserve"> </v>
      </c>
    </row>
    <row r="9781" spans="1:13" x14ac:dyDescent="0.25">
      <c r="A9781" s="25">
        <f t="shared" si="1528"/>
        <v>9781</v>
      </c>
      <c r="B9781" s="35">
        <f>+INDEX(Исходные_данные!A:Z,A9781+$X$32-1,$X$30)</f>
        <v>0</v>
      </c>
      <c r="C9781" s="25">
        <f>+IFERROR(_xlfn.NUMBERVALUE(INDEX(Исходные_данные!A:Z,A9781+$X$32-1,$X$31),"."),0)</f>
        <v>0</v>
      </c>
      <c r="D9781" s="51"/>
      <c r="E9781" s="3">
        <f t="shared" si="1525"/>
        <v>1289.4580000000001</v>
      </c>
      <c r="F9781" s="3">
        <f t="shared" si="1526"/>
        <v>1289.4574600000001</v>
      </c>
      <c r="G9781" s="8">
        <f t="shared" si="1529"/>
        <v>0</v>
      </c>
      <c r="H9781" s="7">
        <f t="shared" si="1521"/>
        <v>0</v>
      </c>
      <c r="I9781" s="7">
        <f t="shared" si="1522"/>
        <v>0</v>
      </c>
      <c r="J9781">
        <f t="shared" si="1523"/>
        <v>0</v>
      </c>
      <c r="K9781">
        <f t="shared" si="1527"/>
        <v>0</v>
      </c>
      <c r="L9781">
        <f t="shared" si="1524"/>
        <v>0</v>
      </c>
      <c r="M9781" s="66" t="str">
        <f t="shared" si="1530"/>
        <v xml:space="preserve"> </v>
      </c>
    </row>
    <row r="9782" spans="1:13" x14ac:dyDescent="0.25">
      <c r="A9782" s="25">
        <f t="shared" si="1528"/>
        <v>9782</v>
      </c>
      <c r="B9782" s="35">
        <f>+INDEX(Исходные_данные!A:Z,A9782+$X$32-1,$X$30)</f>
        <v>0</v>
      </c>
      <c r="C9782" s="25">
        <f>+IFERROR(_xlfn.NUMBERVALUE(INDEX(Исходные_данные!A:Z,A9782+$X$32-1,$X$31),"."),0)</f>
        <v>0</v>
      </c>
      <c r="D9782" s="51"/>
      <c r="E9782" s="3">
        <f t="shared" si="1525"/>
        <v>1289.4580000000001</v>
      </c>
      <c r="F9782" s="3">
        <f t="shared" si="1526"/>
        <v>1289.4574600000001</v>
      </c>
      <c r="G9782" s="8">
        <f t="shared" si="1529"/>
        <v>0</v>
      </c>
      <c r="H9782" s="7">
        <f t="shared" si="1521"/>
        <v>0</v>
      </c>
      <c r="I9782" s="7">
        <f t="shared" si="1522"/>
        <v>0</v>
      </c>
      <c r="J9782">
        <f t="shared" si="1523"/>
        <v>0</v>
      </c>
      <c r="K9782">
        <f t="shared" si="1527"/>
        <v>0</v>
      </c>
      <c r="L9782">
        <f t="shared" si="1524"/>
        <v>0</v>
      </c>
      <c r="M9782" s="66" t="str">
        <f t="shared" si="1530"/>
        <v xml:space="preserve"> </v>
      </c>
    </row>
    <row r="9783" spans="1:13" x14ac:dyDescent="0.25">
      <c r="A9783" s="25">
        <f t="shared" si="1528"/>
        <v>9783</v>
      </c>
      <c r="B9783" s="35">
        <f>+INDEX(Исходные_данные!A:Z,A9783+$X$32-1,$X$30)</f>
        <v>0</v>
      </c>
      <c r="C9783" s="25">
        <f>+IFERROR(_xlfn.NUMBERVALUE(INDEX(Исходные_данные!A:Z,A9783+$X$32-1,$X$31),"."),0)</f>
        <v>0</v>
      </c>
      <c r="D9783" s="51"/>
      <c r="E9783" s="3">
        <f t="shared" si="1525"/>
        <v>1289.4580000000001</v>
      </c>
      <c r="F9783" s="3">
        <f t="shared" si="1526"/>
        <v>1289.4574600000001</v>
      </c>
      <c r="G9783" s="8">
        <f t="shared" si="1529"/>
        <v>0</v>
      </c>
      <c r="H9783" s="7">
        <f t="shared" si="1521"/>
        <v>0</v>
      </c>
      <c r="I9783" s="7">
        <f t="shared" si="1522"/>
        <v>0</v>
      </c>
      <c r="J9783">
        <f t="shared" si="1523"/>
        <v>0</v>
      </c>
      <c r="K9783">
        <f t="shared" si="1527"/>
        <v>0</v>
      </c>
      <c r="L9783">
        <f t="shared" si="1524"/>
        <v>0</v>
      </c>
      <c r="M9783" s="66" t="str">
        <f t="shared" si="1530"/>
        <v xml:space="preserve"> </v>
      </c>
    </row>
    <row r="9784" spans="1:13" x14ac:dyDescent="0.25">
      <c r="A9784" s="25">
        <f t="shared" si="1528"/>
        <v>9784</v>
      </c>
      <c r="B9784" s="35">
        <f>+INDEX(Исходные_данные!A:Z,A9784+$X$32-1,$X$30)</f>
        <v>0</v>
      </c>
      <c r="C9784" s="25">
        <f>+IFERROR(_xlfn.NUMBERVALUE(INDEX(Исходные_данные!A:Z,A9784+$X$32-1,$X$31),"."),0)</f>
        <v>0</v>
      </c>
      <c r="D9784" s="51"/>
      <c r="E9784" s="3">
        <f t="shared" si="1525"/>
        <v>1289.4580000000001</v>
      </c>
      <c r="F9784" s="3">
        <f t="shared" si="1526"/>
        <v>1289.4574600000001</v>
      </c>
      <c r="G9784" s="8">
        <f t="shared" si="1529"/>
        <v>0</v>
      </c>
      <c r="H9784" s="7">
        <f t="shared" si="1521"/>
        <v>0</v>
      </c>
      <c r="I9784" s="7">
        <f t="shared" si="1522"/>
        <v>0</v>
      </c>
      <c r="J9784">
        <f t="shared" si="1523"/>
        <v>0</v>
      </c>
      <c r="K9784">
        <f t="shared" si="1527"/>
        <v>0</v>
      </c>
      <c r="L9784">
        <f t="shared" si="1524"/>
        <v>0</v>
      </c>
      <c r="M9784" s="66" t="str">
        <f t="shared" si="1530"/>
        <v xml:space="preserve"> </v>
      </c>
    </row>
    <row r="9785" spans="1:13" x14ac:dyDescent="0.25">
      <c r="A9785" s="25">
        <f t="shared" si="1528"/>
        <v>9785</v>
      </c>
      <c r="B9785" s="35">
        <f>+INDEX(Исходные_данные!A:Z,A9785+$X$32-1,$X$30)</f>
        <v>0</v>
      </c>
      <c r="C9785" s="25">
        <f>+IFERROR(_xlfn.NUMBERVALUE(INDEX(Исходные_данные!A:Z,A9785+$X$32-1,$X$31),"."),0)</f>
        <v>0</v>
      </c>
      <c r="D9785" s="51"/>
      <c r="E9785" s="3">
        <f t="shared" si="1525"/>
        <v>1289.4580000000001</v>
      </c>
      <c r="F9785" s="3">
        <f t="shared" si="1526"/>
        <v>1289.4574600000001</v>
      </c>
      <c r="G9785" s="8">
        <f t="shared" si="1529"/>
        <v>0</v>
      </c>
      <c r="H9785" s="7">
        <f t="shared" si="1521"/>
        <v>0</v>
      </c>
      <c r="I9785" s="7">
        <f t="shared" si="1522"/>
        <v>0</v>
      </c>
      <c r="J9785">
        <f t="shared" si="1523"/>
        <v>0</v>
      </c>
      <c r="K9785">
        <f t="shared" si="1527"/>
        <v>0</v>
      </c>
      <c r="L9785">
        <f t="shared" si="1524"/>
        <v>0</v>
      </c>
      <c r="M9785" s="66" t="str">
        <f t="shared" si="1530"/>
        <v xml:space="preserve"> </v>
      </c>
    </row>
    <row r="9786" spans="1:13" x14ac:dyDescent="0.25">
      <c r="A9786" s="25">
        <f t="shared" si="1528"/>
        <v>9786</v>
      </c>
      <c r="B9786" s="35">
        <f>+INDEX(Исходные_данные!A:Z,A9786+$X$32-1,$X$30)</f>
        <v>0</v>
      </c>
      <c r="C9786" s="25">
        <f>+IFERROR(_xlfn.NUMBERVALUE(INDEX(Исходные_данные!A:Z,A9786+$X$32-1,$X$31),"."),0)</f>
        <v>0</v>
      </c>
      <c r="D9786" s="51"/>
      <c r="E9786" s="3">
        <f t="shared" si="1525"/>
        <v>1289.4580000000001</v>
      </c>
      <c r="F9786" s="3">
        <f t="shared" si="1526"/>
        <v>1289.4574600000001</v>
      </c>
      <c r="G9786" s="8">
        <f t="shared" si="1529"/>
        <v>0</v>
      </c>
      <c r="H9786" s="7">
        <f t="shared" si="1521"/>
        <v>0</v>
      </c>
      <c r="I9786" s="7">
        <f t="shared" si="1522"/>
        <v>0</v>
      </c>
      <c r="J9786">
        <f t="shared" si="1523"/>
        <v>0</v>
      </c>
      <c r="K9786">
        <f t="shared" si="1527"/>
        <v>0</v>
      </c>
      <c r="L9786">
        <f t="shared" si="1524"/>
        <v>0</v>
      </c>
      <c r="M9786" s="66" t="str">
        <f t="shared" si="1530"/>
        <v xml:space="preserve"> </v>
      </c>
    </row>
    <row r="9787" spans="1:13" x14ac:dyDescent="0.25">
      <c r="A9787" s="25">
        <f t="shared" si="1528"/>
        <v>9787</v>
      </c>
      <c r="B9787" s="35">
        <f>+INDEX(Исходные_данные!A:Z,A9787+$X$32-1,$X$30)</f>
        <v>0</v>
      </c>
      <c r="C9787" s="25">
        <f>+IFERROR(_xlfn.NUMBERVALUE(INDEX(Исходные_данные!A:Z,A9787+$X$32-1,$X$31),"."),0)</f>
        <v>0</v>
      </c>
      <c r="D9787" s="51"/>
      <c r="E9787" s="3">
        <f t="shared" si="1525"/>
        <v>1289.4580000000001</v>
      </c>
      <c r="F9787" s="3">
        <f t="shared" si="1526"/>
        <v>1289.4574600000001</v>
      </c>
      <c r="G9787" s="8">
        <f t="shared" si="1529"/>
        <v>0</v>
      </c>
      <c r="H9787" s="7">
        <f t="shared" si="1521"/>
        <v>0</v>
      </c>
      <c r="I9787" s="7">
        <f t="shared" si="1522"/>
        <v>0</v>
      </c>
      <c r="J9787">
        <f t="shared" si="1523"/>
        <v>0</v>
      </c>
      <c r="K9787">
        <f t="shared" si="1527"/>
        <v>0</v>
      </c>
      <c r="L9787">
        <f t="shared" si="1524"/>
        <v>0</v>
      </c>
      <c r="M9787" s="66" t="str">
        <f t="shared" si="1530"/>
        <v xml:space="preserve"> </v>
      </c>
    </row>
    <row r="9788" spans="1:13" x14ac:dyDescent="0.25">
      <c r="A9788" s="25">
        <f t="shared" si="1528"/>
        <v>9788</v>
      </c>
      <c r="B9788" s="35">
        <f>+INDEX(Исходные_данные!A:Z,A9788+$X$32-1,$X$30)</f>
        <v>0</v>
      </c>
      <c r="C9788" s="25">
        <f>+IFERROR(_xlfn.NUMBERVALUE(INDEX(Исходные_данные!A:Z,A9788+$X$32-1,$X$31),"."),0)</f>
        <v>0</v>
      </c>
      <c r="D9788" s="51"/>
      <c r="E9788" s="3">
        <f t="shared" si="1525"/>
        <v>1289.4580000000001</v>
      </c>
      <c r="F9788" s="3">
        <f t="shared" si="1526"/>
        <v>1289.4574600000001</v>
      </c>
      <c r="G9788" s="8">
        <f t="shared" si="1529"/>
        <v>0</v>
      </c>
      <c r="H9788" s="7">
        <f t="shared" si="1521"/>
        <v>0</v>
      </c>
      <c r="I9788" s="7">
        <f t="shared" si="1522"/>
        <v>0</v>
      </c>
      <c r="J9788">
        <f t="shared" si="1523"/>
        <v>0</v>
      </c>
      <c r="K9788">
        <f t="shared" si="1527"/>
        <v>0</v>
      </c>
      <c r="L9788">
        <f t="shared" si="1524"/>
        <v>0</v>
      </c>
      <c r="M9788" s="66" t="str">
        <f t="shared" si="1530"/>
        <v xml:space="preserve"> </v>
      </c>
    </row>
    <row r="9789" spans="1:13" x14ac:dyDescent="0.25">
      <c r="A9789" s="25">
        <f t="shared" si="1528"/>
        <v>9789</v>
      </c>
      <c r="B9789" s="35">
        <f>+INDEX(Исходные_данные!A:Z,A9789+$X$32-1,$X$30)</f>
        <v>0</v>
      </c>
      <c r="C9789" s="25">
        <f>+IFERROR(_xlfn.NUMBERVALUE(INDEX(Исходные_данные!A:Z,A9789+$X$32-1,$X$31),"."),0)</f>
        <v>0</v>
      </c>
      <c r="D9789" s="51"/>
      <c r="E9789" s="3">
        <f t="shared" si="1525"/>
        <v>1289.4580000000001</v>
      </c>
      <c r="F9789" s="3">
        <f t="shared" si="1526"/>
        <v>1289.4574600000001</v>
      </c>
      <c r="G9789" s="8">
        <f t="shared" si="1529"/>
        <v>0</v>
      </c>
      <c r="H9789" s="7">
        <f t="shared" si="1521"/>
        <v>0</v>
      </c>
      <c r="I9789" s="7">
        <f t="shared" si="1522"/>
        <v>0</v>
      </c>
      <c r="J9789">
        <f t="shared" si="1523"/>
        <v>0</v>
      </c>
      <c r="K9789">
        <f t="shared" si="1527"/>
        <v>0</v>
      </c>
      <c r="L9789">
        <f t="shared" si="1524"/>
        <v>0</v>
      </c>
      <c r="M9789" s="66" t="str">
        <f t="shared" si="1530"/>
        <v xml:space="preserve"> </v>
      </c>
    </row>
    <row r="9790" spans="1:13" x14ac:dyDescent="0.25">
      <c r="A9790" s="25">
        <f t="shared" si="1528"/>
        <v>9790</v>
      </c>
      <c r="B9790" s="35">
        <f>+INDEX(Исходные_данные!A:Z,A9790+$X$32-1,$X$30)</f>
        <v>0</v>
      </c>
      <c r="C9790" s="25">
        <f>+IFERROR(_xlfn.NUMBERVALUE(INDEX(Исходные_данные!A:Z,A9790+$X$32-1,$X$31),"."),0)</f>
        <v>0</v>
      </c>
      <c r="D9790" s="51"/>
      <c r="E9790" s="3">
        <f t="shared" si="1525"/>
        <v>1289.4580000000001</v>
      </c>
      <c r="F9790" s="3">
        <f t="shared" si="1526"/>
        <v>1289.4574600000001</v>
      </c>
      <c r="G9790" s="8">
        <f t="shared" si="1529"/>
        <v>0</v>
      </c>
      <c r="H9790" s="7">
        <f t="shared" si="1521"/>
        <v>0</v>
      </c>
      <c r="I9790" s="7">
        <f t="shared" si="1522"/>
        <v>0</v>
      </c>
      <c r="J9790">
        <f t="shared" si="1523"/>
        <v>0</v>
      </c>
      <c r="K9790">
        <f t="shared" si="1527"/>
        <v>0</v>
      </c>
      <c r="L9790">
        <f t="shared" si="1524"/>
        <v>0</v>
      </c>
      <c r="M9790" s="66" t="str">
        <f t="shared" si="1530"/>
        <v xml:space="preserve"> </v>
      </c>
    </row>
    <row r="9791" spans="1:13" x14ac:dyDescent="0.25">
      <c r="A9791" s="25">
        <f t="shared" si="1528"/>
        <v>9791</v>
      </c>
      <c r="B9791" s="35">
        <f>+INDEX(Исходные_данные!A:Z,A9791+$X$32-1,$X$30)</f>
        <v>0</v>
      </c>
      <c r="C9791" s="25">
        <f>+IFERROR(_xlfn.NUMBERVALUE(INDEX(Исходные_данные!A:Z,A9791+$X$32-1,$X$31),"."),0)</f>
        <v>0</v>
      </c>
      <c r="D9791" s="51"/>
      <c r="E9791" s="3">
        <f t="shared" si="1525"/>
        <v>1289.4580000000001</v>
      </c>
      <c r="F9791" s="3">
        <f t="shared" si="1526"/>
        <v>1289.4574600000001</v>
      </c>
      <c r="G9791" s="8">
        <f t="shared" si="1529"/>
        <v>0</v>
      </c>
      <c r="H9791" s="7">
        <f t="shared" si="1521"/>
        <v>0</v>
      </c>
      <c r="I9791" s="7">
        <f t="shared" si="1522"/>
        <v>0</v>
      </c>
      <c r="J9791">
        <f t="shared" si="1523"/>
        <v>0</v>
      </c>
      <c r="K9791">
        <f t="shared" si="1527"/>
        <v>0</v>
      </c>
      <c r="L9791">
        <f t="shared" si="1524"/>
        <v>0</v>
      </c>
      <c r="M9791" s="66" t="str">
        <f t="shared" si="1530"/>
        <v xml:space="preserve"> </v>
      </c>
    </row>
    <row r="9792" spans="1:13" x14ac:dyDescent="0.25">
      <c r="A9792" s="25">
        <f t="shared" si="1528"/>
        <v>9792</v>
      </c>
      <c r="B9792" s="35">
        <f>+INDEX(Исходные_данные!A:Z,A9792+$X$32-1,$X$30)</f>
        <v>0</v>
      </c>
      <c r="C9792" s="25">
        <f>+IFERROR(_xlfn.NUMBERVALUE(INDEX(Исходные_данные!A:Z,A9792+$X$32-1,$X$31),"."),0)</f>
        <v>0</v>
      </c>
      <c r="D9792" s="51"/>
      <c r="E9792" s="3">
        <f t="shared" si="1525"/>
        <v>1289.4580000000001</v>
      </c>
      <c r="F9792" s="3">
        <f t="shared" si="1526"/>
        <v>1289.4574600000001</v>
      </c>
      <c r="G9792" s="8">
        <f t="shared" si="1529"/>
        <v>0</v>
      </c>
      <c r="H9792" s="7">
        <f t="shared" si="1521"/>
        <v>0</v>
      </c>
      <c r="I9792" s="7">
        <f t="shared" si="1522"/>
        <v>0</v>
      </c>
      <c r="J9792">
        <f t="shared" si="1523"/>
        <v>0</v>
      </c>
      <c r="K9792">
        <f t="shared" si="1527"/>
        <v>0</v>
      </c>
      <c r="L9792">
        <f t="shared" si="1524"/>
        <v>0</v>
      </c>
      <c r="M9792" s="66" t="str">
        <f t="shared" si="1530"/>
        <v xml:space="preserve"> </v>
      </c>
    </row>
    <row r="9793" spans="1:13" x14ac:dyDescent="0.25">
      <c r="A9793" s="25">
        <f t="shared" si="1528"/>
        <v>9793</v>
      </c>
      <c r="B9793" s="35">
        <f>+INDEX(Исходные_данные!A:Z,A9793+$X$32-1,$X$30)</f>
        <v>0</v>
      </c>
      <c r="C9793" s="25">
        <f>+IFERROR(_xlfn.NUMBERVALUE(INDEX(Исходные_данные!A:Z,A9793+$X$32-1,$X$31),"."),0)</f>
        <v>0</v>
      </c>
      <c r="D9793" s="51"/>
      <c r="E9793" s="3">
        <f t="shared" si="1525"/>
        <v>1289.4580000000001</v>
      </c>
      <c r="F9793" s="3">
        <f t="shared" si="1526"/>
        <v>1289.4574600000001</v>
      </c>
      <c r="G9793" s="8">
        <f t="shared" si="1529"/>
        <v>0</v>
      </c>
      <c r="H9793" s="7">
        <f t="shared" ref="H9793:H9856" si="1531">IF(G9793&gt;$X$35,C9793,0)</f>
        <v>0</v>
      </c>
      <c r="I9793" s="7">
        <f t="shared" ref="I9793:I9856" si="1532">IF(AND(A9793&gt;$Q$25,A9793&lt;=$Q$25+$T$25),1,0)</f>
        <v>0</v>
      </c>
      <c r="J9793">
        <f t="shared" ref="J9793:J9856" si="1533">IF(I9793=1,IF(H9793*$W$47&lt;=$X$48,H9793*$W$47,0),0)</f>
        <v>0</v>
      </c>
      <c r="K9793">
        <f t="shared" si="1527"/>
        <v>0</v>
      </c>
      <c r="L9793">
        <f t="shared" ref="L9793:L9856" si="1534">+IF(I9793=1,IF(H9793*$W$47&lt;=$X$48,0,$X$48),0)</f>
        <v>0</v>
      </c>
      <c r="M9793" s="66" t="str">
        <f t="shared" si="1530"/>
        <v xml:space="preserve"> </v>
      </c>
    </row>
    <row r="9794" spans="1:13" x14ac:dyDescent="0.25">
      <c r="A9794" s="25">
        <f t="shared" si="1528"/>
        <v>9794</v>
      </c>
      <c r="B9794" s="35">
        <f>+INDEX(Исходные_данные!A:Z,A9794+$X$32-1,$X$30)</f>
        <v>0</v>
      </c>
      <c r="C9794" s="25">
        <f>+IFERROR(_xlfn.NUMBERVALUE(INDEX(Исходные_данные!A:Z,A9794+$X$32-1,$X$31),"."),0)</f>
        <v>0</v>
      </c>
      <c r="D9794" s="51"/>
      <c r="E9794" s="3">
        <f t="shared" ref="E9794:E9857" si="1535">+IFERROR(IF(_xlfn.NUMBERVALUE(B9794,".")&lt;E9793,E9793,_xlfn.NUMBERVALUE(B9794,".")),E9793)</f>
        <v>1289.4580000000001</v>
      </c>
      <c r="F9794" s="3">
        <f t="shared" ref="F9794:F9857" si="1536">(E9794-$X$45*$X$44)/IF($X$44&lt;&gt;0,ABS($X$44),1)*$X$39</f>
        <v>1289.4574600000001</v>
      </c>
      <c r="G9794" s="8">
        <f t="shared" si="1529"/>
        <v>0</v>
      </c>
      <c r="H9794" s="7">
        <f t="shared" si="1531"/>
        <v>0</v>
      </c>
      <c r="I9794" s="7">
        <f t="shared" si="1532"/>
        <v>0</v>
      </c>
      <c r="J9794">
        <f t="shared" si="1533"/>
        <v>0</v>
      </c>
      <c r="K9794">
        <f t="shared" ref="K9794:K9857" si="1537">+J9794/100</f>
        <v>0</v>
      </c>
      <c r="L9794">
        <f t="shared" si="1534"/>
        <v>0</v>
      </c>
      <c r="M9794" s="66" t="str">
        <f t="shared" si="1530"/>
        <v xml:space="preserve"> </v>
      </c>
    </row>
    <row r="9795" spans="1:13" x14ac:dyDescent="0.25">
      <c r="A9795" s="25">
        <f t="shared" ref="A9795:A9858" si="1538">+A9794+1</f>
        <v>9795</v>
      </c>
      <c r="B9795" s="35">
        <f>+INDEX(Исходные_данные!A:Z,A9795+$X$32-1,$X$30)</f>
        <v>0</v>
      </c>
      <c r="C9795" s="25">
        <f>+IFERROR(_xlfn.NUMBERVALUE(INDEX(Исходные_данные!A:Z,A9795+$X$32-1,$X$31),"."),0)</f>
        <v>0</v>
      </c>
      <c r="D9795" s="51"/>
      <c r="E9795" s="3">
        <f t="shared" si="1535"/>
        <v>1289.4580000000001</v>
      </c>
      <c r="F9795" s="3">
        <f t="shared" si="1536"/>
        <v>1289.4574600000001</v>
      </c>
      <c r="G9795" s="8">
        <f t="shared" ref="G9795:G9858" si="1539">+IF(E9795=E9794,0,_xlfn.NUMBERVALUE(C9795,".")/O$56*100)</f>
        <v>0</v>
      </c>
      <c r="H9795" s="7">
        <f t="shared" si="1531"/>
        <v>0</v>
      </c>
      <c r="I9795" s="7">
        <f t="shared" si="1532"/>
        <v>0</v>
      </c>
      <c r="J9795">
        <f t="shared" si="1533"/>
        <v>0</v>
      </c>
      <c r="K9795">
        <f t="shared" si="1537"/>
        <v>0</v>
      </c>
      <c r="L9795">
        <f t="shared" si="1534"/>
        <v>0</v>
      </c>
      <c r="M9795" s="66" t="str">
        <f t="shared" si="1530"/>
        <v xml:space="preserve"> </v>
      </c>
    </row>
    <row r="9796" spans="1:13" x14ac:dyDescent="0.25">
      <c r="A9796" s="25">
        <f t="shared" si="1538"/>
        <v>9796</v>
      </c>
      <c r="B9796" s="35">
        <f>+INDEX(Исходные_данные!A:Z,A9796+$X$32-1,$X$30)</f>
        <v>0</v>
      </c>
      <c r="C9796" s="25">
        <f>+IFERROR(_xlfn.NUMBERVALUE(INDEX(Исходные_данные!A:Z,A9796+$X$32-1,$X$31),"."),0)</f>
        <v>0</v>
      </c>
      <c r="D9796" s="51"/>
      <c r="E9796" s="3">
        <f t="shared" si="1535"/>
        <v>1289.4580000000001</v>
      </c>
      <c r="F9796" s="3">
        <f t="shared" si="1536"/>
        <v>1289.4574600000001</v>
      </c>
      <c r="G9796" s="8">
        <f t="shared" si="1539"/>
        <v>0</v>
      </c>
      <c r="H9796" s="7">
        <f t="shared" si="1531"/>
        <v>0</v>
      </c>
      <c r="I9796" s="7">
        <f t="shared" si="1532"/>
        <v>0</v>
      </c>
      <c r="J9796">
        <f t="shared" si="1533"/>
        <v>0</v>
      </c>
      <c r="K9796">
        <f t="shared" si="1537"/>
        <v>0</v>
      </c>
      <c r="L9796">
        <f t="shared" si="1534"/>
        <v>0</v>
      </c>
      <c r="M9796" s="66" t="str">
        <f t="shared" si="1530"/>
        <v xml:space="preserve"> </v>
      </c>
    </row>
    <row r="9797" spans="1:13" x14ac:dyDescent="0.25">
      <c r="A9797" s="25">
        <f t="shared" si="1538"/>
        <v>9797</v>
      </c>
      <c r="B9797" s="35">
        <f>+INDEX(Исходные_данные!A:Z,A9797+$X$32-1,$X$30)</f>
        <v>0</v>
      </c>
      <c r="C9797" s="25">
        <f>+IFERROR(_xlfn.NUMBERVALUE(INDEX(Исходные_данные!A:Z,A9797+$X$32-1,$X$31),"."),0)</f>
        <v>0</v>
      </c>
      <c r="D9797" s="51"/>
      <c r="E9797" s="3">
        <f t="shared" si="1535"/>
        <v>1289.4580000000001</v>
      </c>
      <c r="F9797" s="3">
        <f t="shared" si="1536"/>
        <v>1289.4574600000001</v>
      </c>
      <c r="G9797" s="8">
        <f t="shared" si="1539"/>
        <v>0</v>
      </c>
      <c r="H9797" s="7">
        <f t="shared" si="1531"/>
        <v>0</v>
      </c>
      <c r="I9797" s="7">
        <f t="shared" si="1532"/>
        <v>0</v>
      </c>
      <c r="J9797">
        <f t="shared" si="1533"/>
        <v>0</v>
      </c>
      <c r="K9797">
        <f t="shared" si="1537"/>
        <v>0</v>
      </c>
      <c r="L9797">
        <f t="shared" si="1534"/>
        <v>0</v>
      </c>
      <c r="M9797" s="66" t="str">
        <f t="shared" si="1530"/>
        <v xml:space="preserve"> </v>
      </c>
    </row>
    <row r="9798" spans="1:13" x14ac:dyDescent="0.25">
      <c r="A9798" s="25">
        <f t="shared" si="1538"/>
        <v>9798</v>
      </c>
      <c r="B9798" s="35">
        <f>+INDEX(Исходные_данные!A:Z,A9798+$X$32-1,$X$30)</f>
        <v>0</v>
      </c>
      <c r="C9798" s="25">
        <f>+IFERROR(_xlfn.NUMBERVALUE(INDEX(Исходные_данные!A:Z,A9798+$X$32-1,$X$31),"."),0)</f>
        <v>0</v>
      </c>
      <c r="D9798" s="51"/>
      <c r="E9798" s="3">
        <f t="shared" si="1535"/>
        <v>1289.4580000000001</v>
      </c>
      <c r="F9798" s="3">
        <f t="shared" si="1536"/>
        <v>1289.4574600000001</v>
      </c>
      <c r="G9798" s="8">
        <f t="shared" si="1539"/>
        <v>0</v>
      </c>
      <c r="H9798" s="7">
        <f t="shared" si="1531"/>
        <v>0</v>
      </c>
      <c r="I9798" s="7">
        <f t="shared" si="1532"/>
        <v>0</v>
      </c>
      <c r="J9798">
        <f t="shared" si="1533"/>
        <v>0</v>
      </c>
      <c r="K9798">
        <f t="shared" si="1537"/>
        <v>0</v>
      </c>
      <c r="L9798">
        <f t="shared" si="1534"/>
        <v>0</v>
      </c>
      <c r="M9798" s="66" t="str">
        <f t="shared" si="1530"/>
        <v xml:space="preserve"> </v>
      </c>
    </row>
    <row r="9799" spans="1:13" x14ac:dyDescent="0.25">
      <c r="A9799" s="25">
        <f t="shared" si="1538"/>
        <v>9799</v>
      </c>
      <c r="B9799" s="35">
        <f>+INDEX(Исходные_данные!A:Z,A9799+$X$32-1,$X$30)</f>
        <v>0</v>
      </c>
      <c r="C9799" s="25">
        <f>+IFERROR(_xlfn.NUMBERVALUE(INDEX(Исходные_данные!A:Z,A9799+$X$32-1,$X$31),"."),0)</f>
        <v>0</v>
      </c>
      <c r="D9799" s="51"/>
      <c r="E9799" s="3">
        <f t="shared" si="1535"/>
        <v>1289.4580000000001</v>
      </c>
      <c r="F9799" s="3">
        <f t="shared" si="1536"/>
        <v>1289.4574600000001</v>
      </c>
      <c r="G9799" s="8">
        <f t="shared" si="1539"/>
        <v>0</v>
      </c>
      <c r="H9799" s="7">
        <f t="shared" si="1531"/>
        <v>0</v>
      </c>
      <c r="I9799" s="7">
        <f t="shared" si="1532"/>
        <v>0</v>
      </c>
      <c r="J9799">
        <f t="shared" si="1533"/>
        <v>0</v>
      </c>
      <c r="K9799">
        <f t="shared" si="1537"/>
        <v>0</v>
      </c>
      <c r="L9799">
        <f t="shared" si="1534"/>
        <v>0</v>
      </c>
      <c r="M9799" s="66" t="str">
        <f t="shared" si="1530"/>
        <v xml:space="preserve"> </v>
      </c>
    </row>
    <row r="9800" spans="1:13" x14ac:dyDescent="0.25">
      <c r="A9800" s="25">
        <f t="shared" si="1538"/>
        <v>9800</v>
      </c>
      <c r="B9800" s="35">
        <f>+INDEX(Исходные_данные!A:Z,A9800+$X$32-1,$X$30)</f>
        <v>0</v>
      </c>
      <c r="C9800" s="25">
        <f>+IFERROR(_xlfn.NUMBERVALUE(INDEX(Исходные_данные!A:Z,A9800+$X$32-1,$X$31),"."),0)</f>
        <v>0</v>
      </c>
      <c r="D9800" s="51"/>
      <c r="E9800" s="3">
        <f t="shared" si="1535"/>
        <v>1289.4580000000001</v>
      </c>
      <c r="F9800" s="3">
        <f t="shared" si="1536"/>
        <v>1289.4574600000001</v>
      </c>
      <c r="G9800" s="8">
        <f t="shared" si="1539"/>
        <v>0</v>
      </c>
      <c r="H9800" s="7">
        <f t="shared" si="1531"/>
        <v>0</v>
      </c>
      <c r="I9800" s="7">
        <f t="shared" si="1532"/>
        <v>0</v>
      </c>
      <c r="J9800">
        <f t="shared" si="1533"/>
        <v>0</v>
      </c>
      <c r="K9800">
        <f t="shared" si="1537"/>
        <v>0</v>
      </c>
      <c r="L9800">
        <f t="shared" si="1534"/>
        <v>0</v>
      </c>
      <c r="M9800" s="66" t="str">
        <f t="shared" si="1530"/>
        <v xml:space="preserve"> </v>
      </c>
    </row>
    <row r="9801" spans="1:13" x14ac:dyDescent="0.25">
      <c r="A9801" s="25">
        <f t="shared" si="1538"/>
        <v>9801</v>
      </c>
      <c r="B9801" s="35">
        <f>+INDEX(Исходные_данные!A:Z,A9801+$X$32-1,$X$30)</f>
        <v>0</v>
      </c>
      <c r="C9801" s="25">
        <f>+IFERROR(_xlfn.NUMBERVALUE(INDEX(Исходные_данные!A:Z,A9801+$X$32-1,$X$31),"."),0)</f>
        <v>0</v>
      </c>
      <c r="D9801" s="51"/>
      <c r="E9801" s="3">
        <f t="shared" si="1535"/>
        <v>1289.4580000000001</v>
      </c>
      <c r="F9801" s="3">
        <f t="shared" si="1536"/>
        <v>1289.4574600000001</v>
      </c>
      <c r="G9801" s="8">
        <f t="shared" si="1539"/>
        <v>0</v>
      </c>
      <c r="H9801" s="7">
        <f t="shared" si="1531"/>
        <v>0</v>
      </c>
      <c r="I9801" s="7">
        <f t="shared" si="1532"/>
        <v>0</v>
      </c>
      <c r="J9801">
        <f t="shared" si="1533"/>
        <v>0</v>
      </c>
      <c r="K9801">
        <f t="shared" si="1537"/>
        <v>0</v>
      </c>
      <c r="L9801">
        <f t="shared" si="1534"/>
        <v>0</v>
      </c>
      <c r="M9801" s="66" t="str">
        <f t="shared" si="1530"/>
        <v xml:space="preserve"> </v>
      </c>
    </row>
    <row r="9802" spans="1:13" x14ac:dyDescent="0.25">
      <c r="A9802" s="25">
        <f t="shared" si="1538"/>
        <v>9802</v>
      </c>
      <c r="B9802" s="35">
        <f>+INDEX(Исходные_данные!A:Z,A9802+$X$32-1,$X$30)</f>
        <v>0</v>
      </c>
      <c r="C9802" s="25">
        <f>+IFERROR(_xlfn.NUMBERVALUE(INDEX(Исходные_данные!A:Z,A9802+$X$32-1,$X$31),"."),0)</f>
        <v>0</v>
      </c>
      <c r="D9802" s="51"/>
      <c r="E9802" s="3">
        <f t="shared" si="1535"/>
        <v>1289.4580000000001</v>
      </c>
      <c r="F9802" s="3">
        <f t="shared" si="1536"/>
        <v>1289.4574600000001</v>
      </c>
      <c r="G9802" s="8">
        <f t="shared" si="1539"/>
        <v>0</v>
      </c>
      <c r="H9802" s="7">
        <f t="shared" si="1531"/>
        <v>0</v>
      </c>
      <c r="I9802" s="7">
        <f t="shared" si="1532"/>
        <v>0</v>
      </c>
      <c r="J9802">
        <f t="shared" si="1533"/>
        <v>0</v>
      </c>
      <c r="K9802">
        <f t="shared" si="1537"/>
        <v>0</v>
      </c>
      <c r="L9802">
        <f t="shared" si="1534"/>
        <v>0</v>
      </c>
      <c r="M9802" s="66" t="str">
        <f t="shared" si="1530"/>
        <v xml:space="preserve"> </v>
      </c>
    </row>
    <row r="9803" spans="1:13" x14ac:dyDescent="0.25">
      <c r="A9803" s="25">
        <f t="shared" si="1538"/>
        <v>9803</v>
      </c>
      <c r="B9803" s="35">
        <f>+INDEX(Исходные_данные!A:Z,A9803+$X$32-1,$X$30)</f>
        <v>0</v>
      </c>
      <c r="C9803" s="25">
        <f>+IFERROR(_xlfn.NUMBERVALUE(INDEX(Исходные_данные!A:Z,A9803+$X$32-1,$X$31),"."),0)</f>
        <v>0</v>
      </c>
      <c r="D9803" s="51"/>
      <c r="E9803" s="3">
        <f t="shared" si="1535"/>
        <v>1289.4580000000001</v>
      </c>
      <c r="F9803" s="3">
        <f t="shared" si="1536"/>
        <v>1289.4574600000001</v>
      </c>
      <c r="G9803" s="8">
        <f t="shared" si="1539"/>
        <v>0</v>
      </c>
      <c r="H9803" s="7">
        <f t="shared" si="1531"/>
        <v>0</v>
      </c>
      <c r="I9803" s="7">
        <f t="shared" si="1532"/>
        <v>0</v>
      </c>
      <c r="J9803">
        <f t="shared" si="1533"/>
        <v>0</v>
      </c>
      <c r="K9803">
        <f t="shared" si="1537"/>
        <v>0</v>
      </c>
      <c r="L9803">
        <f t="shared" si="1534"/>
        <v>0</v>
      </c>
      <c r="M9803" s="66" t="str">
        <f t="shared" si="1530"/>
        <v xml:space="preserve"> </v>
      </c>
    </row>
    <row r="9804" spans="1:13" x14ac:dyDescent="0.25">
      <c r="A9804" s="25">
        <f t="shared" si="1538"/>
        <v>9804</v>
      </c>
      <c r="B9804" s="35">
        <f>+INDEX(Исходные_данные!A:Z,A9804+$X$32-1,$X$30)</f>
        <v>0</v>
      </c>
      <c r="C9804" s="25">
        <f>+IFERROR(_xlfn.NUMBERVALUE(INDEX(Исходные_данные!A:Z,A9804+$X$32-1,$X$31),"."),0)</f>
        <v>0</v>
      </c>
      <c r="D9804" s="51"/>
      <c r="E9804" s="3">
        <f t="shared" si="1535"/>
        <v>1289.4580000000001</v>
      </c>
      <c r="F9804" s="3">
        <f t="shared" si="1536"/>
        <v>1289.4574600000001</v>
      </c>
      <c r="G9804" s="8">
        <f t="shared" si="1539"/>
        <v>0</v>
      </c>
      <c r="H9804" s="7">
        <f t="shared" si="1531"/>
        <v>0</v>
      </c>
      <c r="I9804" s="7">
        <f t="shared" si="1532"/>
        <v>0</v>
      </c>
      <c r="J9804">
        <f t="shared" si="1533"/>
        <v>0</v>
      </c>
      <c r="K9804">
        <f t="shared" si="1537"/>
        <v>0</v>
      </c>
      <c r="L9804">
        <f t="shared" si="1534"/>
        <v>0</v>
      </c>
      <c r="M9804" s="66" t="str">
        <f t="shared" si="1530"/>
        <v xml:space="preserve"> </v>
      </c>
    </row>
    <row r="9805" spans="1:13" x14ac:dyDescent="0.25">
      <c r="A9805" s="25">
        <f t="shared" si="1538"/>
        <v>9805</v>
      </c>
      <c r="B9805" s="35">
        <f>+INDEX(Исходные_данные!A:Z,A9805+$X$32-1,$X$30)</f>
        <v>0</v>
      </c>
      <c r="C9805" s="25">
        <f>+IFERROR(_xlfn.NUMBERVALUE(INDEX(Исходные_данные!A:Z,A9805+$X$32-1,$X$31),"."),0)</f>
        <v>0</v>
      </c>
      <c r="D9805" s="51"/>
      <c r="E9805" s="3">
        <f t="shared" si="1535"/>
        <v>1289.4580000000001</v>
      </c>
      <c r="F9805" s="3">
        <f t="shared" si="1536"/>
        <v>1289.4574600000001</v>
      </c>
      <c r="G9805" s="8">
        <f t="shared" si="1539"/>
        <v>0</v>
      </c>
      <c r="H9805" s="7">
        <f t="shared" si="1531"/>
        <v>0</v>
      </c>
      <c r="I9805" s="7">
        <f t="shared" si="1532"/>
        <v>0</v>
      </c>
      <c r="J9805">
        <f t="shared" si="1533"/>
        <v>0</v>
      </c>
      <c r="K9805">
        <f t="shared" si="1537"/>
        <v>0</v>
      </c>
      <c r="L9805">
        <f t="shared" si="1534"/>
        <v>0</v>
      </c>
      <c r="M9805" s="66" t="str">
        <f t="shared" si="1530"/>
        <v xml:space="preserve"> </v>
      </c>
    </row>
    <row r="9806" spans="1:13" x14ac:dyDescent="0.25">
      <c r="A9806" s="25">
        <f t="shared" si="1538"/>
        <v>9806</v>
      </c>
      <c r="B9806" s="35">
        <f>+INDEX(Исходные_данные!A:Z,A9806+$X$32-1,$X$30)</f>
        <v>0</v>
      </c>
      <c r="C9806" s="25">
        <f>+IFERROR(_xlfn.NUMBERVALUE(INDEX(Исходные_данные!A:Z,A9806+$X$32-1,$X$31),"."),0)</f>
        <v>0</v>
      </c>
      <c r="D9806" s="51"/>
      <c r="E9806" s="3">
        <f t="shared" si="1535"/>
        <v>1289.4580000000001</v>
      </c>
      <c r="F9806" s="3">
        <f t="shared" si="1536"/>
        <v>1289.4574600000001</v>
      </c>
      <c r="G9806" s="8">
        <f t="shared" si="1539"/>
        <v>0</v>
      </c>
      <c r="H9806" s="7">
        <f t="shared" si="1531"/>
        <v>0</v>
      </c>
      <c r="I9806" s="7">
        <f t="shared" si="1532"/>
        <v>0</v>
      </c>
      <c r="J9806">
        <f t="shared" si="1533"/>
        <v>0</v>
      </c>
      <c r="K9806">
        <f t="shared" si="1537"/>
        <v>0</v>
      </c>
      <c r="L9806">
        <f t="shared" si="1534"/>
        <v>0</v>
      </c>
      <c r="M9806" s="66" t="str">
        <f t="shared" si="1530"/>
        <v xml:space="preserve"> </v>
      </c>
    </row>
    <row r="9807" spans="1:13" x14ac:dyDescent="0.25">
      <c r="A9807" s="25">
        <f t="shared" si="1538"/>
        <v>9807</v>
      </c>
      <c r="B9807" s="35">
        <f>+INDEX(Исходные_данные!A:Z,A9807+$X$32-1,$X$30)</f>
        <v>0</v>
      </c>
      <c r="C9807" s="25">
        <f>+IFERROR(_xlfn.NUMBERVALUE(INDEX(Исходные_данные!A:Z,A9807+$X$32-1,$X$31),"."),0)</f>
        <v>0</v>
      </c>
      <c r="D9807" s="51"/>
      <c r="E9807" s="3">
        <f t="shared" si="1535"/>
        <v>1289.4580000000001</v>
      </c>
      <c r="F9807" s="3">
        <f t="shared" si="1536"/>
        <v>1289.4574600000001</v>
      </c>
      <c r="G9807" s="8">
        <f t="shared" si="1539"/>
        <v>0</v>
      </c>
      <c r="H9807" s="7">
        <f t="shared" si="1531"/>
        <v>0</v>
      </c>
      <c r="I9807" s="7">
        <f t="shared" si="1532"/>
        <v>0</v>
      </c>
      <c r="J9807">
        <f t="shared" si="1533"/>
        <v>0</v>
      </c>
      <c r="K9807">
        <f t="shared" si="1537"/>
        <v>0</v>
      </c>
      <c r="L9807">
        <f t="shared" si="1534"/>
        <v>0</v>
      </c>
      <c r="M9807" s="66" t="str">
        <f t="shared" si="1530"/>
        <v xml:space="preserve"> </v>
      </c>
    </row>
    <row r="9808" spans="1:13" x14ac:dyDescent="0.25">
      <c r="A9808" s="25">
        <f t="shared" si="1538"/>
        <v>9808</v>
      </c>
      <c r="B9808" s="35">
        <f>+INDEX(Исходные_данные!A:Z,A9808+$X$32-1,$X$30)</f>
        <v>0</v>
      </c>
      <c r="C9808" s="25">
        <f>+IFERROR(_xlfn.NUMBERVALUE(INDEX(Исходные_данные!A:Z,A9808+$X$32-1,$X$31),"."),0)</f>
        <v>0</v>
      </c>
      <c r="D9808" s="51"/>
      <c r="E9808" s="3">
        <f t="shared" si="1535"/>
        <v>1289.4580000000001</v>
      </c>
      <c r="F9808" s="3">
        <f t="shared" si="1536"/>
        <v>1289.4574600000001</v>
      </c>
      <c r="G9808" s="8">
        <f t="shared" si="1539"/>
        <v>0</v>
      </c>
      <c r="H9808" s="7">
        <f t="shared" si="1531"/>
        <v>0</v>
      </c>
      <c r="I9808" s="7">
        <f t="shared" si="1532"/>
        <v>0</v>
      </c>
      <c r="J9808">
        <f t="shared" si="1533"/>
        <v>0</v>
      </c>
      <c r="K9808">
        <f t="shared" si="1537"/>
        <v>0</v>
      </c>
      <c r="L9808">
        <f t="shared" si="1534"/>
        <v>0</v>
      </c>
      <c r="M9808" s="66" t="str">
        <f t="shared" si="1530"/>
        <v xml:space="preserve"> </v>
      </c>
    </row>
    <row r="9809" spans="1:13" x14ac:dyDescent="0.25">
      <c r="A9809" s="25">
        <f t="shared" si="1538"/>
        <v>9809</v>
      </c>
      <c r="B9809" s="35">
        <f>+INDEX(Исходные_данные!A:Z,A9809+$X$32-1,$X$30)</f>
        <v>0</v>
      </c>
      <c r="C9809" s="25">
        <f>+IFERROR(_xlfn.NUMBERVALUE(INDEX(Исходные_данные!A:Z,A9809+$X$32-1,$X$31),"."),0)</f>
        <v>0</v>
      </c>
      <c r="D9809" s="51"/>
      <c r="E9809" s="3">
        <f t="shared" si="1535"/>
        <v>1289.4580000000001</v>
      </c>
      <c r="F9809" s="3">
        <f t="shared" si="1536"/>
        <v>1289.4574600000001</v>
      </c>
      <c r="G9809" s="8">
        <f t="shared" si="1539"/>
        <v>0</v>
      </c>
      <c r="H9809" s="7">
        <f t="shared" si="1531"/>
        <v>0</v>
      </c>
      <c r="I9809" s="7">
        <f t="shared" si="1532"/>
        <v>0</v>
      </c>
      <c r="J9809">
        <f t="shared" si="1533"/>
        <v>0</v>
      </c>
      <c r="K9809">
        <f t="shared" si="1537"/>
        <v>0</v>
      </c>
      <c r="L9809">
        <f t="shared" si="1534"/>
        <v>0</v>
      </c>
      <c r="M9809" s="66" t="str">
        <f t="shared" si="1530"/>
        <v xml:space="preserve"> </v>
      </c>
    </row>
    <row r="9810" spans="1:13" x14ac:dyDescent="0.25">
      <c r="A9810" s="25">
        <f t="shared" si="1538"/>
        <v>9810</v>
      </c>
      <c r="B9810" s="35">
        <f>+INDEX(Исходные_данные!A:Z,A9810+$X$32-1,$X$30)</f>
        <v>0</v>
      </c>
      <c r="C9810" s="25">
        <f>+IFERROR(_xlfn.NUMBERVALUE(INDEX(Исходные_данные!A:Z,A9810+$X$32-1,$X$31),"."),0)</f>
        <v>0</v>
      </c>
      <c r="D9810" s="51"/>
      <c r="E9810" s="3">
        <f t="shared" si="1535"/>
        <v>1289.4580000000001</v>
      </c>
      <c r="F9810" s="3">
        <f t="shared" si="1536"/>
        <v>1289.4574600000001</v>
      </c>
      <c r="G9810" s="8">
        <f t="shared" si="1539"/>
        <v>0</v>
      </c>
      <c r="H9810" s="7">
        <f t="shared" si="1531"/>
        <v>0</v>
      </c>
      <c r="I9810" s="7">
        <f t="shared" si="1532"/>
        <v>0</v>
      </c>
      <c r="J9810">
        <f t="shared" si="1533"/>
        <v>0</v>
      </c>
      <c r="K9810">
        <f t="shared" si="1537"/>
        <v>0</v>
      </c>
      <c r="L9810">
        <f t="shared" si="1534"/>
        <v>0</v>
      </c>
      <c r="M9810" s="66" t="str">
        <f t="shared" si="1530"/>
        <v xml:space="preserve"> </v>
      </c>
    </row>
    <row r="9811" spans="1:13" x14ac:dyDescent="0.25">
      <c r="A9811" s="25">
        <f t="shared" si="1538"/>
        <v>9811</v>
      </c>
      <c r="B9811" s="35">
        <f>+INDEX(Исходные_данные!A:Z,A9811+$X$32-1,$X$30)</f>
        <v>0</v>
      </c>
      <c r="C9811" s="25">
        <f>+IFERROR(_xlfn.NUMBERVALUE(INDEX(Исходные_данные!A:Z,A9811+$X$32-1,$X$31),"."),0)</f>
        <v>0</v>
      </c>
      <c r="D9811" s="51"/>
      <c r="E9811" s="3">
        <f t="shared" si="1535"/>
        <v>1289.4580000000001</v>
      </c>
      <c r="F9811" s="3">
        <f t="shared" si="1536"/>
        <v>1289.4574600000001</v>
      </c>
      <c r="G9811" s="8">
        <f t="shared" si="1539"/>
        <v>0</v>
      </c>
      <c r="H9811" s="7">
        <f t="shared" si="1531"/>
        <v>0</v>
      </c>
      <c r="I9811" s="7">
        <f t="shared" si="1532"/>
        <v>0</v>
      </c>
      <c r="J9811">
        <f t="shared" si="1533"/>
        <v>0</v>
      </c>
      <c r="K9811">
        <f t="shared" si="1537"/>
        <v>0</v>
      </c>
      <c r="L9811">
        <f t="shared" si="1534"/>
        <v>0</v>
      </c>
      <c r="M9811" s="66" t="str">
        <f t="shared" si="1530"/>
        <v xml:space="preserve"> </v>
      </c>
    </row>
    <row r="9812" spans="1:13" x14ac:dyDescent="0.25">
      <c r="A9812" s="25">
        <f t="shared" si="1538"/>
        <v>9812</v>
      </c>
      <c r="B9812" s="35">
        <f>+INDEX(Исходные_данные!A:Z,A9812+$X$32-1,$X$30)</f>
        <v>0</v>
      </c>
      <c r="C9812" s="25">
        <f>+IFERROR(_xlfn.NUMBERVALUE(INDEX(Исходные_данные!A:Z,A9812+$X$32-1,$X$31),"."),0)</f>
        <v>0</v>
      </c>
      <c r="D9812" s="51"/>
      <c r="E9812" s="3">
        <f t="shared" si="1535"/>
        <v>1289.4580000000001</v>
      </c>
      <c r="F9812" s="3">
        <f t="shared" si="1536"/>
        <v>1289.4574600000001</v>
      </c>
      <c r="G9812" s="8">
        <f t="shared" si="1539"/>
        <v>0</v>
      </c>
      <c r="H9812" s="7">
        <f t="shared" si="1531"/>
        <v>0</v>
      </c>
      <c r="I9812" s="7">
        <f t="shared" si="1532"/>
        <v>0</v>
      </c>
      <c r="J9812">
        <f t="shared" si="1533"/>
        <v>0</v>
      </c>
      <c r="K9812">
        <f t="shared" si="1537"/>
        <v>0</v>
      </c>
      <c r="L9812">
        <f t="shared" si="1534"/>
        <v>0</v>
      </c>
      <c r="M9812" s="66" t="str">
        <f t="shared" si="1530"/>
        <v xml:space="preserve"> </v>
      </c>
    </row>
    <row r="9813" spans="1:13" x14ac:dyDescent="0.25">
      <c r="A9813" s="25">
        <f t="shared" si="1538"/>
        <v>9813</v>
      </c>
      <c r="B9813" s="35">
        <f>+INDEX(Исходные_данные!A:Z,A9813+$X$32-1,$X$30)</f>
        <v>0</v>
      </c>
      <c r="C9813" s="25">
        <f>+IFERROR(_xlfn.NUMBERVALUE(INDEX(Исходные_данные!A:Z,A9813+$X$32-1,$X$31),"."),0)</f>
        <v>0</v>
      </c>
      <c r="D9813" s="51"/>
      <c r="E9813" s="3">
        <f t="shared" si="1535"/>
        <v>1289.4580000000001</v>
      </c>
      <c r="F9813" s="3">
        <f t="shared" si="1536"/>
        <v>1289.4574600000001</v>
      </c>
      <c r="G9813" s="8">
        <f t="shared" si="1539"/>
        <v>0</v>
      </c>
      <c r="H9813" s="7">
        <f t="shared" si="1531"/>
        <v>0</v>
      </c>
      <c r="I9813" s="7">
        <f t="shared" si="1532"/>
        <v>0</v>
      </c>
      <c r="J9813">
        <f t="shared" si="1533"/>
        <v>0</v>
      </c>
      <c r="K9813">
        <f t="shared" si="1537"/>
        <v>0</v>
      </c>
      <c r="L9813">
        <f t="shared" si="1534"/>
        <v>0</v>
      </c>
      <c r="M9813" s="66" t="str">
        <f t="shared" si="1530"/>
        <v xml:space="preserve"> </v>
      </c>
    </row>
    <row r="9814" spans="1:13" x14ac:dyDescent="0.25">
      <c r="A9814" s="25">
        <f t="shared" si="1538"/>
        <v>9814</v>
      </c>
      <c r="B9814" s="35">
        <f>+INDEX(Исходные_данные!A:Z,A9814+$X$32-1,$X$30)</f>
        <v>0</v>
      </c>
      <c r="C9814" s="25">
        <f>+IFERROR(_xlfn.NUMBERVALUE(INDEX(Исходные_данные!A:Z,A9814+$X$32-1,$X$31),"."),0)</f>
        <v>0</v>
      </c>
      <c r="D9814" s="51"/>
      <c r="E9814" s="3">
        <f t="shared" si="1535"/>
        <v>1289.4580000000001</v>
      </c>
      <c r="F9814" s="3">
        <f t="shared" si="1536"/>
        <v>1289.4574600000001</v>
      </c>
      <c r="G9814" s="8">
        <f t="shared" si="1539"/>
        <v>0</v>
      </c>
      <c r="H9814" s="7">
        <f t="shared" si="1531"/>
        <v>0</v>
      </c>
      <c r="I9814" s="7">
        <f t="shared" si="1532"/>
        <v>0</v>
      </c>
      <c r="J9814">
        <f t="shared" si="1533"/>
        <v>0</v>
      </c>
      <c r="K9814">
        <f t="shared" si="1537"/>
        <v>0</v>
      </c>
      <c r="L9814">
        <f t="shared" si="1534"/>
        <v>0</v>
      </c>
      <c r="M9814" s="66" t="str">
        <f t="shared" si="1530"/>
        <v xml:space="preserve"> </v>
      </c>
    </row>
    <row r="9815" spans="1:13" x14ac:dyDescent="0.25">
      <c r="A9815" s="25">
        <f t="shared" si="1538"/>
        <v>9815</v>
      </c>
      <c r="B9815" s="35">
        <f>+INDEX(Исходные_данные!A:Z,A9815+$X$32-1,$X$30)</f>
        <v>0</v>
      </c>
      <c r="C9815" s="25">
        <f>+IFERROR(_xlfn.NUMBERVALUE(INDEX(Исходные_данные!A:Z,A9815+$X$32-1,$X$31),"."),0)</f>
        <v>0</v>
      </c>
      <c r="D9815" s="51"/>
      <c r="E9815" s="3">
        <f t="shared" si="1535"/>
        <v>1289.4580000000001</v>
      </c>
      <c r="F9815" s="3">
        <f t="shared" si="1536"/>
        <v>1289.4574600000001</v>
      </c>
      <c r="G9815" s="8">
        <f t="shared" si="1539"/>
        <v>0</v>
      </c>
      <c r="H9815" s="7">
        <f t="shared" si="1531"/>
        <v>0</v>
      </c>
      <c r="I9815" s="7">
        <f t="shared" si="1532"/>
        <v>0</v>
      </c>
      <c r="J9815">
        <f t="shared" si="1533"/>
        <v>0</v>
      </c>
      <c r="K9815">
        <f t="shared" si="1537"/>
        <v>0</v>
      </c>
      <c r="L9815">
        <f t="shared" si="1534"/>
        <v>0</v>
      </c>
      <c r="M9815" s="66" t="str">
        <f t="shared" si="1530"/>
        <v xml:space="preserve"> </v>
      </c>
    </row>
    <row r="9816" spans="1:13" x14ac:dyDescent="0.25">
      <c r="A9816" s="25">
        <f t="shared" si="1538"/>
        <v>9816</v>
      </c>
      <c r="B9816" s="35">
        <f>+INDEX(Исходные_данные!A:Z,A9816+$X$32-1,$X$30)</f>
        <v>0</v>
      </c>
      <c r="C9816" s="25">
        <f>+IFERROR(_xlfn.NUMBERVALUE(INDEX(Исходные_данные!A:Z,A9816+$X$32-1,$X$31),"."),0)</f>
        <v>0</v>
      </c>
      <c r="D9816" s="51"/>
      <c r="E9816" s="3">
        <f t="shared" si="1535"/>
        <v>1289.4580000000001</v>
      </c>
      <c r="F9816" s="3">
        <f t="shared" si="1536"/>
        <v>1289.4574600000001</v>
      </c>
      <c r="G9816" s="8">
        <f t="shared" si="1539"/>
        <v>0</v>
      </c>
      <c r="H9816" s="7">
        <f t="shared" si="1531"/>
        <v>0</v>
      </c>
      <c r="I9816" s="7">
        <f t="shared" si="1532"/>
        <v>0</v>
      </c>
      <c r="J9816">
        <f t="shared" si="1533"/>
        <v>0</v>
      </c>
      <c r="K9816">
        <f t="shared" si="1537"/>
        <v>0</v>
      </c>
      <c r="L9816">
        <f t="shared" si="1534"/>
        <v>0</v>
      </c>
      <c r="M9816" s="66" t="str">
        <f t="shared" si="1530"/>
        <v xml:space="preserve"> </v>
      </c>
    </row>
    <row r="9817" spans="1:13" x14ac:dyDescent="0.25">
      <c r="A9817" s="25">
        <f t="shared" si="1538"/>
        <v>9817</v>
      </c>
      <c r="B9817" s="35">
        <f>+INDEX(Исходные_данные!A:Z,A9817+$X$32-1,$X$30)</f>
        <v>0</v>
      </c>
      <c r="C9817" s="25">
        <f>+IFERROR(_xlfn.NUMBERVALUE(INDEX(Исходные_данные!A:Z,A9817+$X$32-1,$X$31),"."),0)</f>
        <v>0</v>
      </c>
      <c r="D9817" s="51"/>
      <c r="E9817" s="3">
        <f t="shared" si="1535"/>
        <v>1289.4580000000001</v>
      </c>
      <c r="F9817" s="3">
        <f t="shared" si="1536"/>
        <v>1289.4574600000001</v>
      </c>
      <c r="G9817" s="8">
        <f t="shared" si="1539"/>
        <v>0</v>
      </c>
      <c r="H9817" s="7">
        <f t="shared" si="1531"/>
        <v>0</v>
      </c>
      <c r="I9817" s="7">
        <f t="shared" si="1532"/>
        <v>0</v>
      </c>
      <c r="J9817">
        <f t="shared" si="1533"/>
        <v>0</v>
      </c>
      <c r="K9817">
        <f t="shared" si="1537"/>
        <v>0</v>
      </c>
      <c r="L9817">
        <f t="shared" si="1534"/>
        <v>0</v>
      </c>
      <c r="M9817" s="66" t="str">
        <f t="shared" si="1530"/>
        <v xml:space="preserve"> </v>
      </c>
    </row>
    <row r="9818" spans="1:13" x14ac:dyDescent="0.25">
      <c r="A9818" s="25">
        <f t="shared" si="1538"/>
        <v>9818</v>
      </c>
      <c r="B9818" s="35">
        <f>+INDEX(Исходные_данные!A:Z,A9818+$X$32-1,$X$30)</f>
        <v>0</v>
      </c>
      <c r="C9818" s="25">
        <f>+IFERROR(_xlfn.NUMBERVALUE(INDEX(Исходные_данные!A:Z,A9818+$X$32-1,$X$31),"."),0)</f>
        <v>0</v>
      </c>
      <c r="D9818" s="51"/>
      <c r="E9818" s="3">
        <f t="shared" si="1535"/>
        <v>1289.4580000000001</v>
      </c>
      <c r="F9818" s="3">
        <f t="shared" si="1536"/>
        <v>1289.4574600000001</v>
      </c>
      <c r="G9818" s="8">
        <f t="shared" si="1539"/>
        <v>0</v>
      </c>
      <c r="H9818" s="7">
        <f t="shared" si="1531"/>
        <v>0</v>
      </c>
      <c r="I9818" s="7">
        <f t="shared" si="1532"/>
        <v>0</v>
      </c>
      <c r="J9818">
        <f t="shared" si="1533"/>
        <v>0</v>
      </c>
      <c r="K9818">
        <f t="shared" si="1537"/>
        <v>0</v>
      </c>
      <c r="L9818">
        <f t="shared" si="1534"/>
        <v>0</v>
      </c>
      <c r="M9818" s="66" t="str">
        <f t="shared" si="1530"/>
        <v xml:space="preserve"> </v>
      </c>
    </row>
    <row r="9819" spans="1:13" x14ac:dyDescent="0.25">
      <c r="A9819" s="25">
        <f t="shared" si="1538"/>
        <v>9819</v>
      </c>
      <c r="B9819" s="35">
        <f>+INDEX(Исходные_данные!A:Z,A9819+$X$32-1,$X$30)</f>
        <v>0</v>
      </c>
      <c r="C9819" s="25">
        <f>+IFERROR(_xlfn.NUMBERVALUE(INDEX(Исходные_данные!A:Z,A9819+$X$32-1,$X$31),"."),0)</f>
        <v>0</v>
      </c>
      <c r="D9819" s="51"/>
      <c r="E9819" s="3">
        <f t="shared" si="1535"/>
        <v>1289.4580000000001</v>
      </c>
      <c r="F9819" s="3">
        <f t="shared" si="1536"/>
        <v>1289.4574600000001</v>
      </c>
      <c r="G9819" s="8">
        <f t="shared" si="1539"/>
        <v>0</v>
      </c>
      <c r="H9819" s="7">
        <f t="shared" si="1531"/>
        <v>0</v>
      </c>
      <c r="I9819" s="7">
        <f t="shared" si="1532"/>
        <v>0</v>
      </c>
      <c r="J9819">
        <f t="shared" si="1533"/>
        <v>0</v>
      </c>
      <c r="K9819">
        <f t="shared" si="1537"/>
        <v>0</v>
      </c>
      <c r="L9819">
        <f t="shared" si="1534"/>
        <v>0</v>
      </c>
      <c r="M9819" s="66" t="str">
        <f t="shared" si="1530"/>
        <v xml:space="preserve"> </v>
      </c>
    </row>
    <row r="9820" spans="1:13" x14ac:dyDescent="0.25">
      <c r="A9820" s="25">
        <f t="shared" si="1538"/>
        <v>9820</v>
      </c>
      <c r="B9820" s="35">
        <f>+INDEX(Исходные_данные!A:Z,A9820+$X$32-1,$X$30)</f>
        <v>0</v>
      </c>
      <c r="C9820" s="25">
        <f>+IFERROR(_xlfn.NUMBERVALUE(INDEX(Исходные_данные!A:Z,A9820+$X$32-1,$X$31),"."),0)</f>
        <v>0</v>
      </c>
      <c r="D9820" s="51"/>
      <c r="E9820" s="3">
        <f t="shared" si="1535"/>
        <v>1289.4580000000001</v>
      </c>
      <c r="F9820" s="3">
        <f t="shared" si="1536"/>
        <v>1289.4574600000001</v>
      </c>
      <c r="G9820" s="8">
        <f t="shared" si="1539"/>
        <v>0</v>
      </c>
      <c r="H9820" s="7">
        <f t="shared" si="1531"/>
        <v>0</v>
      </c>
      <c r="I9820" s="7">
        <f t="shared" si="1532"/>
        <v>0</v>
      </c>
      <c r="J9820">
        <f t="shared" si="1533"/>
        <v>0</v>
      </c>
      <c r="K9820">
        <f t="shared" si="1537"/>
        <v>0</v>
      </c>
      <c r="L9820">
        <f t="shared" si="1534"/>
        <v>0</v>
      </c>
      <c r="M9820" s="66" t="str">
        <f t="shared" ref="M9820:M9883" si="1540">IF(AC9835=1,"",+CONCATENATE(IF($AC$43=1,CONCATENATE(D9820," "),""),IF($AC$44=1,CONCATENATE(E9820," (",TEXT(G9820,"0,0"),"%)"),"")))</f>
        <v xml:space="preserve"> </v>
      </c>
    </row>
    <row r="9821" spans="1:13" x14ac:dyDescent="0.25">
      <c r="A9821" s="25">
        <f t="shared" si="1538"/>
        <v>9821</v>
      </c>
      <c r="B9821" s="35">
        <f>+INDEX(Исходные_данные!A:Z,A9821+$X$32-1,$X$30)</f>
        <v>0</v>
      </c>
      <c r="C9821" s="25">
        <f>+IFERROR(_xlfn.NUMBERVALUE(INDEX(Исходные_данные!A:Z,A9821+$X$32-1,$X$31),"."),0)</f>
        <v>0</v>
      </c>
      <c r="D9821" s="51"/>
      <c r="E9821" s="3">
        <f t="shared" si="1535"/>
        <v>1289.4580000000001</v>
      </c>
      <c r="F9821" s="3">
        <f t="shared" si="1536"/>
        <v>1289.4574600000001</v>
      </c>
      <c r="G9821" s="8">
        <f t="shared" si="1539"/>
        <v>0</v>
      </c>
      <c r="H9821" s="7">
        <f t="shared" si="1531"/>
        <v>0</v>
      </c>
      <c r="I9821" s="7">
        <f t="shared" si="1532"/>
        <v>0</v>
      </c>
      <c r="J9821">
        <f t="shared" si="1533"/>
        <v>0</v>
      </c>
      <c r="K9821">
        <f t="shared" si="1537"/>
        <v>0</v>
      </c>
      <c r="L9821">
        <f t="shared" si="1534"/>
        <v>0</v>
      </c>
      <c r="M9821" s="66" t="str">
        <f t="shared" si="1540"/>
        <v xml:space="preserve"> </v>
      </c>
    </row>
    <row r="9822" spans="1:13" x14ac:dyDescent="0.25">
      <c r="A9822" s="25">
        <f t="shared" si="1538"/>
        <v>9822</v>
      </c>
      <c r="B9822" s="35">
        <f>+INDEX(Исходные_данные!A:Z,A9822+$X$32-1,$X$30)</f>
        <v>0</v>
      </c>
      <c r="C9822" s="25">
        <f>+IFERROR(_xlfn.NUMBERVALUE(INDEX(Исходные_данные!A:Z,A9822+$X$32-1,$X$31),"."),0)</f>
        <v>0</v>
      </c>
      <c r="D9822" s="51"/>
      <c r="E9822" s="3">
        <f t="shared" si="1535"/>
        <v>1289.4580000000001</v>
      </c>
      <c r="F9822" s="3">
        <f t="shared" si="1536"/>
        <v>1289.4574600000001</v>
      </c>
      <c r="G9822" s="8">
        <f t="shared" si="1539"/>
        <v>0</v>
      </c>
      <c r="H9822" s="7">
        <f t="shared" si="1531"/>
        <v>0</v>
      </c>
      <c r="I9822" s="7">
        <f t="shared" si="1532"/>
        <v>0</v>
      </c>
      <c r="J9822">
        <f t="shared" si="1533"/>
        <v>0</v>
      </c>
      <c r="K9822">
        <f t="shared" si="1537"/>
        <v>0</v>
      </c>
      <c r="L9822">
        <f t="shared" si="1534"/>
        <v>0</v>
      </c>
      <c r="M9822" s="66" t="str">
        <f t="shared" si="1540"/>
        <v xml:space="preserve"> </v>
      </c>
    </row>
    <row r="9823" spans="1:13" x14ac:dyDescent="0.25">
      <c r="A9823" s="25">
        <f t="shared" si="1538"/>
        <v>9823</v>
      </c>
      <c r="B9823" s="35">
        <f>+INDEX(Исходные_данные!A:Z,A9823+$X$32-1,$X$30)</f>
        <v>0</v>
      </c>
      <c r="C9823" s="25">
        <f>+IFERROR(_xlfn.NUMBERVALUE(INDEX(Исходные_данные!A:Z,A9823+$X$32-1,$X$31),"."),0)</f>
        <v>0</v>
      </c>
      <c r="D9823" s="51"/>
      <c r="E9823" s="3">
        <f t="shared" si="1535"/>
        <v>1289.4580000000001</v>
      </c>
      <c r="F9823" s="3">
        <f t="shared" si="1536"/>
        <v>1289.4574600000001</v>
      </c>
      <c r="G9823" s="8">
        <f t="shared" si="1539"/>
        <v>0</v>
      </c>
      <c r="H9823" s="7">
        <f t="shared" si="1531"/>
        <v>0</v>
      </c>
      <c r="I9823" s="7">
        <f t="shared" si="1532"/>
        <v>0</v>
      </c>
      <c r="J9823">
        <f t="shared" si="1533"/>
        <v>0</v>
      </c>
      <c r="K9823">
        <f t="shared" si="1537"/>
        <v>0</v>
      </c>
      <c r="L9823">
        <f t="shared" si="1534"/>
        <v>0</v>
      </c>
      <c r="M9823" s="66" t="str">
        <f t="shared" si="1540"/>
        <v xml:space="preserve"> </v>
      </c>
    </row>
    <row r="9824" spans="1:13" x14ac:dyDescent="0.25">
      <c r="A9824" s="25">
        <f t="shared" si="1538"/>
        <v>9824</v>
      </c>
      <c r="B9824" s="35">
        <f>+INDEX(Исходные_данные!A:Z,A9824+$X$32-1,$X$30)</f>
        <v>0</v>
      </c>
      <c r="C9824" s="25">
        <f>+IFERROR(_xlfn.NUMBERVALUE(INDEX(Исходные_данные!A:Z,A9824+$X$32-1,$X$31),"."),0)</f>
        <v>0</v>
      </c>
      <c r="D9824" s="51"/>
      <c r="E9824" s="3">
        <f t="shared" si="1535"/>
        <v>1289.4580000000001</v>
      </c>
      <c r="F9824" s="3">
        <f t="shared" si="1536"/>
        <v>1289.4574600000001</v>
      </c>
      <c r="G9824" s="8">
        <f t="shared" si="1539"/>
        <v>0</v>
      </c>
      <c r="H9824" s="7">
        <f t="shared" si="1531"/>
        <v>0</v>
      </c>
      <c r="I9824" s="7">
        <f t="shared" si="1532"/>
        <v>0</v>
      </c>
      <c r="J9824">
        <f t="shared" si="1533"/>
        <v>0</v>
      </c>
      <c r="K9824">
        <f t="shared" si="1537"/>
        <v>0</v>
      </c>
      <c r="L9824">
        <f t="shared" si="1534"/>
        <v>0</v>
      </c>
      <c r="M9824" s="66" t="str">
        <f t="shared" si="1540"/>
        <v xml:space="preserve"> </v>
      </c>
    </row>
    <row r="9825" spans="1:13" x14ac:dyDescent="0.25">
      <c r="A9825" s="25">
        <f t="shared" si="1538"/>
        <v>9825</v>
      </c>
      <c r="B9825" s="35">
        <f>+INDEX(Исходные_данные!A:Z,A9825+$X$32-1,$X$30)</f>
        <v>0</v>
      </c>
      <c r="C9825" s="25">
        <f>+IFERROR(_xlfn.NUMBERVALUE(INDEX(Исходные_данные!A:Z,A9825+$X$32-1,$X$31),"."),0)</f>
        <v>0</v>
      </c>
      <c r="D9825" s="51"/>
      <c r="E9825" s="3">
        <f t="shared" si="1535"/>
        <v>1289.4580000000001</v>
      </c>
      <c r="F9825" s="3">
        <f t="shared" si="1536"/>
        <v>1289.4574600000001</v>
      </c>
      <c r="G9825" s="8">
        <f t="shared" si="1539"/>
        <v>0</v>
      </c>
      <c r="H9825" s="7">
        <f t="shared" si="1531"/>
        <v>0</v>
      </c>
      <c r="I9825" s="7">
        <f t="shared" si="1532"/>
        <v>0</v>
      </c>
      <c r="J9825">
        <f t="shared" si="1533"/>
        <v>0</v>
      </c>
      <c r="K9825">
        <f t="shared" si="1537"/>
        <v>0</v>
      </c>
      <c r="L9825">
        <f t="shared" si="1534"/>
        <v>0</v>
      </c>
      <c r="M9825" s="66" t="str">
        <f t="shared" si="1540"/>
        <v xml:space="preserve"> </v>
      </c>
    </row>
    <row r="9826" spans="1:13" x14ac:dyDescent="0.25">
      <c r="A9826" s="25">
        <f t="shared" si="1538"/>
        <v>9826</v>
      </c>
      <c r="B9826" s="35">
        <f>+INDEX(Исходные_данные!A:Z,A9826+$X$32-1,$X$30)</f>
        <v>0</v>
      </c>
      <c r="C9826" s="25">
        <f>+IFERROR(_xlfn.NUMBERVALUE(INDEX(Исходные_данные!A:Z,A9826+$X$32-1,$X$31),"."),0)</f>
        <v>0</v>
      </c>
      <c r="D9826" s="51"/>
      <c r="E9826" s="3">
        <f t="shared" si="1535"/>
        <v>1289.4580000000001</v>
      </c>
      <c r="F9826" s="3">
        <f t="shared" si="1536"/>
        <v>1289.4574600000001</v>
      </c>
      <c r="G9826" s="8">
        <f t="shared" si="1539"/>
        <v>0</v>
      </c>
      <c r="H9826" s="7">
        <f t="shared" si="1531"/>
        <v>0</v>
      </c>
      <c r="I9826" s="7">
        <f t="shared" si="1532"/>
        <v>0</v>
      </c>
      <c r="J9826">
        <f t="shared" si="1533"/>
        <v>0</v>
      </c>
      <c r="K9826">
        <f t="shared" si="1537"/>
        <v>0</v>
      </c>
      <c r="L9826">
        <f t="shared" si="1534"/>
        <v>0</v>
      </c>
      <c r="M9826" s="66" t="str">
        <f t="shared" si="1540"/>
        <v xml:space="preserve"> </v>
      </c>
    </row>
    <row r="9827" spans="1:13" x14ac:dyDescent="0.25">
      <c r="A9827" s="25">
        <f t="shared" si="1538"/>
        <v>9827</v>
      </c>
      <c r="B9827" s="35">
        <f>+INDEX(Исходные_данные!A:Z,A9827+$X$32-1,$X$30)</f>
        <v>0</v>
      </c>
      <c r="C9827" s="25">
        <f>+IFERROR(_xlfn.NUMBERVALUE(INDEX(Исходные_данные!A:Z,A9827+$X$32-1,$X$31),"."),0)</f>
        <v>0</v>
      </c>
      <c r="D9827" s="51"/>
      <c r="E9827" s="3">
        <f t="shared" si="1535"/>
        <v>1289.4580000000001</v>
      </c>
      <c r="F9827" s="3">
        <f t="shared" si="1536"/>
        <v>1289.4574600000001</v>
      </c>
      <c r="G9827" s="8">
        <f t="shared" si="1539"/>
        <v>0</v>
      </c>
      <c r="H9827" s="7">
        <f t="shared" si="1531"/>
        <v>0</v>
      </c>
      <c r="I9827" s="7">
        <f t="shared" si="1532"/>
        <v>0</v>
      </c>
      <c r="J9827">
        <f t="shared" si="1533"/>
        <v>0</v>
      </c>
      <c r="K9827">
        <f t="shared" si="1537"/>
        <v>0</v>
      </c>
      <c r="L9827">
        <f t="shared" si="1534"/>
        <v>0</v>
      </c>
      <c r="M9827" s="66" t="str">
        <f t="shared" si="1540"/>
        <v xml:space="preserve"> </v>
      </c>
    </row>
    <row r="9828" spans="1:13" x14ac:dyDescent="0.25">
      <c r="A9828" s="25">
        <f t="shared" si="1538"/>
        <v>9828</v>
      </c>
      <c r="B9828" s="35">
        <f>+INDEX(Исходные_данные!A:Z,A9828+$X$32-1,$X$30)</f>
        <v>0</v>
      </c>
      <c r="C9828" s="25">
        <f>+IFERROR(_xlfn.NUMBERVALUE(INDEX(Исходные_данные!A:Z,A9828+$X$32-1,$X$31),"."),0)</f>
        <v>0</v>
      </c>
      <c r="D9828" s="51"/>
      <c r="E9828" s="3">
        <f t="shared" si="1535"/>
        <v>1289.4580000000001</v>
      </c>
      <c r="F9828" s="3">
        <f t="shared" si="1536"/>
        <v>1289.4574600000001</v>
      </c>
      <c r="G9828" s="8">
        <f t="shared" si="1539"/>
        <v>0</v>
      </c>
      <c r="H9828" s="7">
        <f t="shared" si="1531"/>
        <v>0</v>
      </c>
      <c r="I9828" s="7">
        <f t="shared" si="1532"/>
        <v>0</v>
      </c>
      <c r="J9828">
        <f t="shared" si="1533"/>
        <v>0</v>
      </c>
      <c r="K9828">
        <f t="shared" si="1537"/>
        <v>0</v>
      </c>
      <c r="L9828">
        <f t="shared" si="1534"/>
        <v>0</v>
      </c>
      <c r="M9828" s="66" t="str">
        <f t="shared" si="1540"/>
        <v xml:space="preserve"> </v>
      </c>
    </row>
    <row r="9829" spans="1:13" x14ac:dyDescent="0.25">
      <c r="A9829" s="25">
        <f t="shared" si="1538"/>
        <v>9829</v>
      </c>
      <c r="B9829" s="35">
        <f>+INDEX(Исходные_данные!A:Z,A9829+$X$32-1,$X$30)</f>
        <v>0</v>
      </c>
      <c r="C9829" s="25">
        <f>+IFERROR(_xlfn.NUMBERVALUE(INDEX(Исходные_данные!A:Z,A9829+$X$32-1,$X$31),"."),0)</f>
        <v>0</v>
      </c>
      <c r="D9829" s="51"/>
      <c r="E9829" s="3">
        <f t="shared" si="1535"/>
        <v>1289.4580000000001</v>
      </c>
      <c r="F9829" s="3">
        <f t="shared" si="1536"/>
        <v>1289.4574600000001</v>
      </c>
      <c r="G9829" s="8">
        <f t="shared" si="1539"/>
        <v>0</v>
      </c>
      <c r="H9829" s="7">
        <f t="shared" si="1531"/>
        <v>0</v>
      </c>
      <c r="I9829" s="7">
        <f t="shared" si="1532"/>
        <v>0</v>
      </c>
      <c r="J9829">
        <f t="shared" si="1533"/>
        <v>0</v>
      </c>
      <c r="K9829">
        <f t="shared" si="1537"/>
        <v>0</v>
      </c>
      <c r="L9829">
        <f t="shared" si="1534"/>
        <v>0</v>
      </c>
      <c r="M9829" s="66" t="str">
        <f t="shared" si="1540"/>
        <v xml:space="preserve"> </v>
      </c>
    </row>
    <row r="9830" spans="1:13" x14ac:dyDescent="0.25">
      <c r="A9830" s="25">
        <f t="shared" si="1538"/>
        <v>9830</v>
      </c>
      <c r="B9830" s="35">
        <f>+INDEX(Исходные_данные!A:Z,A9830+$X$32-1,$X$30)</f>
        <v>0</v>
      </c>
      <c r="C9830" s="25">
        <f>+IFERROR(_xlfn.NUMBERVALUE(INDEX(Исходные_данные!A:Z,A9830+$X$32-1,$X$31),"."),0)</f>
        <v>0</v>
      </c>
      <c r="D9830" s="51"/>
      <c r="E9830" s="3">
        <f t="shared" si="1535"/>
        <v>1289.4580000000001</v>
      </c>
      <c r="F9830" s="3">
        <f t="shared" si="1536"/>
        <v>1289.4574600000001</v>
      </c>
      <c r="G9830" s="8">
        <f t="shared" si="1539"/>
        <v>0</v>
      </c>
      <c r="H9830" s="7">
        <f t="shared" si="1531"/>
        <v>0</v>
      </c>
      <c r="I9830" s="7">
        <f t="shared" si="1532"/>
        <v>0</v>
      </c>
      <c r="J9830">
        <f t="shared" si="1533"/>
        <v>0</v>
      </c>
      <c r="K9830">
        <f t="shared" si="1537"/>
        <v>0</v>
      </c>
      <c r="L9830">
        <f t="shared" si="1534"/>
        <v>0</v>
      </c>
      <c r="M9830" s="66" t="str">
        <f t="shared" si="1540"/>
        <v xml:space="preserve"> </v>
      </c>
    </row>
    <row r="9831" spans="1:13" x14ac:dyDescent="0.25">
      <c r="A9831" s="25">
        <f t="shared" si="1538"/>
        <v>9831</v>
      </c>
      <c r="B9831" s="35">
        <f>+INDEX(Исходные_данные!A:Z,A9831+$X$32-1,$X$30)</f>
        <v>0</v>
      </c>
      <c r="C9831" s="25">
        <f>+IFERROR(_xlfn.NUMBERVALUE(INDEX(Исходные_данные!A:Z,A9831+$X$32-1,$X$31),"."),0)</f>
        <v>0</v>
      </c>
      <c r="D9831" s="51"/>
      <c r="E9831" s="3">
        <f t="shared" si="1535"/>
        <v>1289.4580000000001</v>
      </c>
      <c r="F9831" s="3">
        <f t="shared" si="1536"/>
        <v>1289.4574600000001</v>
      </c>
      <c r="G9831" s="8">
        <f t="shared" si="1539"/>
        <v>0</v>
      </c>
      <c r="H9831" s="7">
        <f t="shared" si="1531"/>
        <v>0</v>
      </c>
      <c r="I9831" s="7">
        <f t="shared" si="1532"/>
        <v>0</v>
      </c>
      <c r="J9831">
        <f t="shared" si="1533"/>
        <v>0</v>
      </c>
      <c r="K9831">
        <f t="shared" si="1537"/>
        <v>0</v>
      </c>
      <c r="L9831">
        <f t="shared" si="1534"/>
        <v>0</v>
      </c>
      <c r="M9831" s="66" t="str">
        <f t="shared" si="1540"/>
        <v xml:space="preserve"> </v>
      </c>
    </row>
    <row r="9832" spans="1:13" x14ac:dyDescent="0.25">
      <c r="A9832" s="25">
        <f t="shared" si="1538"/>
        <v>9832</v>
      </c>
      <c r="B9832" s="35">
        <f>+INDEX(Исходные_данные!A:Z,A9832+$X$32-1,$X$30)</f>
        <v>0</v>
      </c>
      <c r="C9832" s="25">
        <f>+IFERROR(_xlfn.NUMBERVALUE(INDEX(Исходные_данные!A:Z,A9832+$X$32-1,$X$31),"."),0)</f>
        <v>0</v>
      </c>
      <c r="D9832" s="51"/>
      <c r="E9832" s="3">
        <f t="shared" si="1535"/>
        <v>1289.4580000000001</v>
      </c>
      <c r="F9832" s="3">
        <f t="shared" si="1536"/>
        <v>1289.4574600000001</v>
      </c>
      <c r="G9832" s="8">
        <f t="shared" si="1539"/>
        <v>0</v>
      </c>
      <c r="H9832" s="7">
        <f t="shared" si="1531"/>
        <v>0</v>
      </c>
      <c r="I9832" s="7">
        <f t="shared" si="1532"/>
        <v>0</v>
      </c>
      <c r="J9832">
        <f t="shared" si="1533"/>
        <v>0</v>
      </c>
      <c r="K9832">
        <f t="shared" si="1537"/>
        <v>0</v>
      </c>
      <c r="L9832">
        <f t="shared" si="1534"/>
        <v>0</v>
      </c>
      <c r="M9832" s="66" t="str">
        <f t="shared" si="1540"/>
        <v xml:space="preserve"> </v>
      </c>
    </row>
    <row r="9833" spans="1:13" x14ac:dyDescent="0.25">
      <c r="A9833" s="25">
        <f t="shared" si="1538"/>
        <v>9833</v>
      </c>
      <c r="B9833" s="35">
        <f>+INDEX(Исходные_данные!A:Z,A9833+$X$32-1,$X$30)</f>
        <v>0</v>
      </c>
      <c r="C9833" s="25">
        <f>+IFERROR(_xlfn.NUMBERVALUE(INDEX(Исходные_данные!A:Z,A9833+$X$32-1,$X$31),"."),0)</f>
        <v>0</v>
      </c>
      <c r="D9833" s="51"/>
      <c r="E9833" s="3">
        <f t="shared" si="1535"/>
        <v>1289.4580000000001</v>
      </c>
      <c r="F9833" s="3">
        <f t="shared" si="1536"/>
        <v>1289.4574600000001</v>
      </c>
      <c r="G9833" s="8">
        <f t="shared" si="1539"/>
        <v>0</v>
      </c>
      <c r="H9833" s="7">
        <f t="shared" si="1531"/>
        <v>0</v>
      </c>
      <c r="I9833" s="7">
        <f t="shared" si="1532"/>
        <v>0</v>
      </c>
      <c r="J9833">
        <f t="shared" si="1533"/>
        <v>0</v>
      </c>
      <c r="K9833">
        <f t="shared" si="1537"/>
        <v>0</v>
      </c>
      <c r="L9833">
        <f t="shared" si="1534"/>
        <v>0</v>
      </c>
      <c r="M9833" s="66" t="str">
        <f t="shared" si="1540"/>
        <v xml:space="preserve"> </v>
      </c>
    </row>
    <row r="9834" spans="1:13" x14ac:dyDescent="0.25">
      <c r="A9834" s="25">
        <f t="shared" si="1538"/>
        <v>9834</v>
      </c>
      <c r="B9834" s="35">
        <f>+INDEX(Исходные_данные!A:Z,A9834+$X$32-1,$X$30)</f>
        <v>0</v>
      </c>
      <c r="C9834" s="25">
        <f>+IFERROR(_xlfn.NUMBERVALUE(INDEX(Исходные_данные!A:Z,A9834+$X$32-1,$X$31),"."),0)</f>
        <v>0</v>
      </c>
      <c r="D9834" s="51"/>
      <c r="E9834" s="3">
        <f t="shared" si="1535"/>
        <v>1289.4580000000001</v>
      </c>
      <c r="F9834" s="3">
        <f t="shared" si="1536"/>
        <v>1289.4574600000001</v>
      </c>
      <c r="G9834" s="8">
        <f t="shared" si="1539"/>
        <v>0</v>
      </c>
      <c r="H9834" s="7">
        <f t="shared" si="1531"/>
        <v>0</v>
      </c>
      <c r="I9834" s="7">
        <f t="shared" si="1532"/>
        <v>0</v>
      </c>
      <c r="J9834">
        <f t="shared" si="1533"/>
        <v>0</v>
      </c>
      <c r="K9834">
        <f t="shared" si="1537"/>
        <v>0</v>
      </c>
      <c r="L9834">
        <f t="shared" si="1534"/>
        <v>0</v>
      </c>
      <c r="M9834" s="66" t="str">
        <f t="shared" si="1540"/>
        <v xml:space="preserve"> </v>
      </c>
    </row>
    <row r="9835" spans="1:13" x14ac:dyDescent="0.25">
      <c r="A9835" s="25">
        <f t="shared" si="1538"/>
        <v>9835</v>
      </c>
      <c r="B9835" s="35">
        <f>+INDEX(Исходные_данные!A:Z,A9835+$X$32-1,$X$30)</f>
        <v>0</v>
      </c>
      <c r="C9835" s="25">
        <f>+IFERROR(_xlfn.NUMBERVALUE(INDEX(Исходные_данные!A:Z,A9835+$X$32-1,$X$31),"."),0)</f>
        <v>0</v>
      </c>
      <c r="D9835" s="51"/>
      <c r="E9835" s="3">
        <f t="shared" si="1535"/>
        <v>1289.4580000000001</v>
      </c>
      <c r="F9835" s="3">
        <f t="shared" si="1536"/>
        <v>1289.4574600000001</v>
      </c>
      <c r="G9835" s="8">
        <f t="shared" si="1539"/>
        <v>0</v>
      </c>
      <c r="H9835" s="7">
        <f t="shared" si="1531"/>
        <v>0</v>
      </c>
      <c r="I9835" s="7">
        <f t="shared" si="1532"/>
        <v>0</v>
      </c>
      <c r="J9835">
        <f t="shared" si="1533"/>
        <v>0</v>
      </c>
      <c r="K9835">
        <f t="shared" si="1537"/>
        <v>0</v>
      </c>
      <c r="L9835">
        <f t="shared" si="1534"/>
        <v>0</v>
      </c>
      <c r="M9835" s="66" t="str">
        <f t="shared" si="1540"/>
        <v xml:space="preserve"> </v>
      </c>
    </row>
    <row r="9836" spans="1:13" x14ac:dyDescent="0.25">
      <c r="A9836" s="25">
        <f t="shared" si="1538"/>
        <v>9836</v>
      </c>
      <c r="B9836" s="35">
        <f>+INDEX(Исходные_данные!A:Z,A9836+$X$32-1,$X$30)</f>
        <v>0</v>
      </c>
      <c r="C9836" s="25">
        <f>+IFERROR(_xlfn.NUMBERVALUE(INDEX(Исходные_данные!A:Z,A9836+$X$32-1,$X$31),"."),0)</f>
        <v>0</v>
      </c>
      <c r="D9836" s="51"/>
      <c r="E9836" s="3">
        <f t="shared" si="1535"/>
        <v>1289.4580000000001</v>
      </c>
      <c r="F9836" s="3">
        <f t="shared" si="1536"/>
        <v>1289.4574600000001</v>
      </c>
      <c r="G9836" s="8">
        <f t="shared" si="1539"/>
        <v>0</v>
      </c>
      <c r="H9836" s="7">
        <f t="shared" si="1531"/>
        <v>0</v>
      </c>
      <c r="I9836" s="7">
        <f t="shared" si="1532"/>
        <v>0</v>
      </c>
      <c r="J9836">
        <f t="shared" si="1533"/>
        <v>0</v>
      </c>
      <c r="K9836">
        <f t="shared" si="1537"/>
        <v>0</v>
      </c>
      <c r="L9836">
        <f t="shared" si="1534"/>
        <v>0</v>
      </c>
      <c r="M9836" s="66" t="str">
        <f t="shared" si="1540"/>
        <v xml:space="preserve"> </v>
      </c>
    </row>
    <row r="9837" spans="1:13" x14ac:dyDescent="0.25">
      <c r="A9837" s="25">
        <f t="shared" si="1538"/>
        <v>9837</v>
      </c>
      <c r="B9837" s="35">
        <f>+INDEX(Исходные_данные!A:Z,A9837+$X$32-1,$X$30)</f>
        <v>0</v>
      </c>
      <c r="C9837" s="25">
        <f>+IFERROR(_xlfn.NUMBERVALUE(INDEX(Исходные_данные!A:Z,A9837+$X$32-1,$X$31),"."),0)</f>
        <v>0</v>
      </c>
      <c r="D9837" s="51"/>
      <c r="E9837" s="3">
        <f t="shared" si="1535"/>
        <v>1289.4580000000001</v>
      </c>
      <c r="F9837" s="3">
        <f t="shared" si="1536"/>
        <v>1289.4574600000001</v>
      </c>
      <c r="G9837" s="8">
        <f t="shared" si="1539"/>
        <v>0</v>
      </c>
      <c r="H9837" s="7">
        <f t="shared" si="1531"/>
        <v>0</v>
      </c>
      <c r="I9837" s="7">
        <f t="shared" si="1532"/>
        <v>0</v>
      </c>
      <c r="J9837">
        <f t="shared" si="1533"/>
        <v>0</v>
      </c>
      <c r="K9837">
        <f t="shared" si="1537"/>
        <v>0</v>
      </c>
      <c r="L9837">
        <f t="shared" si="1534"/>
        <v>0</v>
      </c>
      <c r="M9837" s="66" t="str">
        <f t="shared" si="1540"/>
        <v xml:space="preserve"> </v>
      </c>
    </row>
    <row r="9838" spans="1:13" x14ac:dyDescent="0.25">
      <c r="A9838" s="25">
        <f t="shared" si="1538"/>
        <v>9838</v>
      </c>
      <c r="B9838" s="35">
        <f>+INDEX(Исходные_данные!A:Z,A9838+$X$32-1,$X$30)</f>
        <v>0</v>
      </c>
      <c r="C9838" s="25">
        <f>+IFERROR(_xlfn.NUMBERVALUE(INDEX(Исходные_данные!A:Z,A9838+$X$32-1,$X$31),"."),0)</f>
        <v>0</v>
      </c>
      <c r="D9838" s="51"/>
      <c r="E9838" s="3">
        <f t="shared" si="1535"/>
        <v>1289.4580000000001</v>
      </c>
      <c r="F9838" s="3">
        <f t="shared" si="1536"/>
        <v>1289.4574600000001</v>
      </c>
      <c r="G9838" s="8">
        <f t="shared" si="1539"/>
        <v>0</v>
      </c>
      <c r="H9838" s="7">
        <f t="shared" si="1531"/>
        <v>0</v>
      </c>
      <c r="I9838" s="7">
        <f t="shared" si="1532"/>
        <v>0</v>
      </c>
      <c r="J9838">
        <f t="shared" si="1533"/>
        <v>0</v>
      </c>
      <c r="K9838">
        <f t="shared" si="1537"/>
        <v>0</v>
      </c>
      <c r="L9838">
        <f t="shared" si="1534"/>
        <v>0</v>
      </c>
      <c r="M9838" s="66" t="str">
        <f t="shared" si="1540"/>
        <v xml:space="preserve"> </v>
      </c>
    </row>
    <row r="9839" spans="1:13" x14ac:dyDescent="0.25">
      <c r="A9839" s="25">
        <f t="shared" si="1538"/>
        <v>9839</v>
      </c>
      <c r="B9839" s="35">
        <f>+INDEX(Исходные_данные!A:Z,A9839+$X$32-1,$X$30)</f>
        <v>0</v>
      </c>
      <c r="C9839" s="25">
        <f>+IFERROR(_xlfn.NUMBERVALUE(INDEX(Исходные_данные!A:Z,A9839+$X$32-1,$X$31),"."),0)</f>
        <v>0</v>
      </c>
      <c r="D9839" s="51"/>
      <c r="E9839" s="3">
        <f t="shared" si="1535"/>
        <v>1289.4580000000001</v>
      </c>
      <c r="F9839" s="3">
        <f t="shared" si="1536"/>
        <v>1289.4574600000001</v>
      </c>
      <c r="G9839" s="8">
        <f t="shared" si="1539"/>
        <v>0</v>
      </c>
      <c r="H9839" s="7">
        <f t="shared" si="1531"/>
        <v>0</v>
      </c>
      <c r="I9839" s="7">
        <f t="shared" si="1532"/>
        <v>0</v>
      </c>
      <c r="J9839">
        <f t="shared" si="1533"/>
        <v>0</v>
      </c>
      <c r="K9839">
        <f t="shared" si="1537"/>
        <v>0</v>
      </c>
      <c r="L9839">
        <f t="shared" si="1534"/>
        <v>0</v>
      </c>
      <c r="M9839" s="66" t="str">
        <f t="shared" si="1540"/>
        <v xml:space="preserve"> </v>
      </c>
    </row>
    <row r="9840" spans="1:13" x14ac:dyDescent="0.25">
      <c r="A9840" s="25">
        <f t="shared" si="1538"/>
        <v>9840</v>
      </c>
      <c r="B9840" s="35">
        <f>+INDEX(Исходные_данные!A:Z,A9840+$X$32-1,$X$30)</f>
        <v>0</v>
      </c>
      <c r="C9840" s="25">
        <f>+IFERROR(_xlfn.NUMBERVALUE(INDEX(Исходные_данные!A:Z,A9840+$X$32-1,$X$31),"."),0)</f>
        <v>0</v>
      </c>
      <c r="D9840" s="51"/>
      <c r="E9840" s="3">
        <f t="shared" si="1535"/>
        <v>1289.4580000000001</v>
      </c>
      <c r="F9840" s="3">
        <f t="shared" si="1536"/>
        <v>1289.4574600000001</v>
      </c>
      <c r="G9840" s="8">
        <f t="shared" si="1539"/>
        <v>0</v>
      </c>
      <c r="H9840" s="7">
        <f t="shared" si="1531"/>
        <v>0</v>
      </c>
      <c r="I9840" s="7">
        <f t="shared" si="1532"/>
        <v>0</v>
      </c>
      <c r="J9840">
        <f t="shared" si="1533"/>
        <v>0</v>
      </c>
      <c r="K9840">
        <f t="shared" si="1537"/>
        <v>0</v>
      </c>
      <c r="L9840">
        <f t="shared" si="1534"/>
        <v>0</v>
      </c>
      <c r="M9840" s="66" t="str">
        <f t="shared" si="1540"/>
        <v xml:space="preserve"> </v>
      </c>
    </row>
    <row r="9841" spans="1:13" x14ac:dyDescent="0.25">
      <c r="A9841" s="25">
        <f t="shared" si="1538"/>
        <v>9841</v>
      </c>
      <c r="B9841" s="35">
        <f>+INDEX(Исходные_данные!A:Z,A9841+$X$32-1,$X$30)</f>
        <v>0</v>
      </c>
      <c r="C9841" s="25">
        <f>+IFERROR(_xlfn.NUMBERVALUE(INDEX(Исходные_данные!A:Z,A9841+$X$32-1,$X$31),"."),0)</f>
        <v>0</v>
      </c>
      <c r="D9841" s="51"/>
      <c r="E9841" s="3">
        <f t="shared" si="1535"/>
        <v>1289.4580000000001</v>
      </c>
      <c r="F9841" s="3">
        <f t="shared" si="1536"/>
        <v>1289.4574600000001</v>
      </c>
      <c r="G9841" s="8">
        <f t="shared" si="1539"/>
        <v>0</v>
      </c>
      <c r="H9841" s="7">
        <f t="shared" si="1531"/>
        <v>0</v>
      </c>
      <c r="I9841" s="7">
        <f t="shared" si="1532"/>
        <v>0</v>
      </c>
      <c r="J9841">
        <f t="shared" si="1533"/>
        <v>0</v>
      </c>
      <c r="K9841">
        <f t="shared" si="1537"/>
        <v>0</v>
      </c>
      <c r="L9841">
        <f t="shared" si="1534"/>
        <v>0</v>
      </c>
      <c r="M9841" s="66" t="str">
        <f t="shared" si="1540"/>
        <v xml:space="preserve"> </v>
      </c>
    </row>
    <row r="9842" spans="1:13" x14ac:dyDescent="0.25">
      <c r="A9842" s="25">
        <f t="shared" si="1538"/>
        <v>9842</v>
      </c>
      <c r="B9842" s="35">
        <f>+INDEX(Исходные_данные!A:Z,A9842+$X$32-1,$X$30)</f>
        <v>0</v>
      </c>
      <c r="C9842" s="25">
        <f>+IFERROR(_xlfn.NUMBERVALUE(INDEX(Исходные_данные!A:Z,A9842+$X$32-1,$X$31),"."),0)</f>
        <v>0</v>
      </c>
      <c r="D9842" s="51"/>
      <c r="E9842" s="3">
        <f t="shared" si="1535"/>
        <v>1289.4580000000001</v>
      </c>
      <c r="F9842" s="3">
        <f t="shared" si="1536"/>
        <v>1289.4574600000001</v>
      </c>
      <c r="G9842" s="8">
        <f t="shared" si="1539"/>
        <v>0</v>
      </c>
      <c r="H9842" s="7">
        <f t="shared" si="1531"/>
        <v>0</v>
      </c>
      <c r="I9842" s="7">
        <f t="shared" si="1532"/>
        <v>0</v>
      </c>
      <c r="J9842">
        <f t="shared" si="1533"/>
        <v>0</v>
      </c>
      <c r="K9842">
        <f t="shared" si="1537"/>
        <v>0</v>
      </c>
      <c r="L9842">
        <f t="shared" si="1534"/>
        <v>0</v>
      </c>
      <c r="M9842" s="66" t="str">
        <f t="shared" si="1540"/>
        <v xml:space="preserve"> </v>
      </c>
    </row>
    <row r="9843" spans="1:13" x14ac:dyDescent="0.25">
      <c r="A9843" s="25">
        <f t="shared" si="1538"/>
        <v>9843</v>
      </c>
      <c r="B9843" s="35">
        <f>+INDEX(Исходные_данные!A:Z,A9843+$X$32-1,$X$30)</f>
        <v>0</v>
      </c>
      <c r="C9843" s="25">
        <f>+IFERROR(_xlfn.NUMBERVALUE(INDEX(Исходные_данные!A:Z,A9843+$X$32-1,$X$31),"."),0)</f>
        <v>0</v>
      </c>
      <c r="D9843" s="51"/>
      <c r="E9843" s="3">
        <f t="shared" si="1535"/>
        <v>1289.4580000000001</v>
      </c>
      <c r="F9843" s="3">
        <f t="shared" si="1536"/>
        <v>1289.4574600000001</v>
      </c>
      <c r="G9843" s="8">
        <f t="shared" si="1539"/>
        <v>0</v>
      </c>
      <c r="H9843" s="7">
        <f t="shared" si="1531"/>
        <v>0</v>
      </c>
      <c r="I9843" s="7">
        <f t="shared" si="1532"/>
        <v>0</v>
      </c>
      <c r="J9843">
        <f t="shared" si="1533"/>
        <v>0</v>
      </c>
      <c r="K9843">
        <f t="shared" si="1537"/>
        <v>0</v>
      </c>
      <c r="L9843">
        <f t="shared" si="1534"/>
        <v>0</v>
      </c>
      <c r="M9843" s="66" t="str">
        <f t="shared" si="1540"/>
        <v xml:space="preserve"> </v>
      </c>
    </row>
    <row r="9844" spans="1:13" x14ac:dyDescent="0.25">
      <c r="A9844" s="25">
        <f t="shared" si="1538"/>
        <v>9844</v>
      </c>
      <c r="B9844" s="35">
        <f>+INDEX(Исходные_данные!A:Z,A9844+$X$32-1,$X$30)</f>
        <v>0</v>
      </c>
      <c r="C9844" s="25">
        <f>+IFERROR(_xlfn.NUMBERVALUE(INDEX(Исходные_данные!A:Z,A9844+$X$32-1,$X$31),"."),0)</f>
        <v>0</v>
      </c>
      <c r="D9844" s="51"/>
      <c r="E9844" s="3">
        <f t="shared" si="1535"/>
        <v>1289.4580000000001</v>
      </c>
      <c r="F9844" s="3">
        <f t="shared" si="1536"/>
        <v>1289.4574600000001</v>
      </c>
      <c r="G9844" s="8">
        <f t="shared" si="1539"/>
        <v>0</v>
      </c>
      <c r="H9844" s="7">
        <f t="shared" si="1531"/>
        <v>0</v>
      </c>
      <c r="I9844" s="7">
        <f t="shared" si="1532"/>
        <v>0</v>
      </c>
      <c r="J9844">
        <f t="shared" si="1533"/>
        <v>0</v>
      </c>
      <c r="K9844">
        <f t="shared" si="1537"/>
        <v>0</v>
      </c>
      <c r="L9844">
        <f t="shared" si="1534"/>
        <v>0</v>
      </c>
      <c r="M9844" s="66" t="str">
        <f t="shared" si="1540"/>
        <v xml:space="preserve"> </v>
      </c>
    </row>
    <row r="9845" spans="1:13" x14ac:dyDescent="0.25">
      <c r="A9845" s="25">
        <f t="shared" si="1538"/>
        <v>9845</v>
      </c>
      <c r="B9845" s="35">
        <f>+INDEX(Исходные_данные!A:Z,A9845+$X$32-1,$X$30)</f>
        <v>0</v>
      </c>
      <c r="C9845" s="25">
        <f>+IFERROR(_xlfn.NUMBERVALUE(INDEX(Исходные_данные!A:Z,A9845+$X$32-1,$X$31),"."),0)</f>
        <v>0</v>
      </c>
      <c r="D9845" s="51"/>
      <c r="E9845" s="3">
        <f t="shared" si="1535"/>
        <v>1289.4580000000001</v>
      </c>
      <c r="F9845" s="3">
        <f t="shared" si="1536"/>
        <v>1289.4574600000001</v>
      </c>
      <c r="G9845" s="8">
        <f t="shared" si="1539"/>
        <v>0</v>
      </c>
      <c r="H9845" s="7">
        <f t="shared" si="1531"/>
        <v>0</v>
      </c>
      <c r="I9845" s="7">
        <f t="shared" si="1532"/>
        <v>0</v>
      </c>
      <c r="J9845">
        <f t="shared" si="1533"/>
        <v>0</v>
      </c>
      <c r="K9845">
        <f t="shared" si="1537"/>
        <v>0</v>
      </c>
      <c r="L9845">
        <f t="shared" si="1534"/>
        <v>0</v>
      </c>
      <c r="M9845" s="66" t="str">
        <f t="shared" si="1540"/>
        <v xml:space="preserve"> </v>
      </c>
    </row>
    <row r="9846" spans="1:13" x14ac:dyDescent="0.25">
      <c r="A9846" s="25">
        <f t="shared" si="1538"/>
        <v>9846</v>
      </c>
      <c r="B9846" s="35">
        <f>+INDEX(Исходные_данные!A:Z,A9846+$X$32-1,$X$30)</f>
        <v>0</v>
      </c>
      <c r="C9846" s="25">
        <f>+IFERROR(_xlfn.NUMBERVALUE(INDEX(Исходные_данные!A:Z,A9846+$X$32-1,$X$31),"."),0)</f>
        <v>0</v>
      </c>
      <c r="D9846" s="51"/>
      <c r="E9846" s="3">
        <f t="shared" si="1535"/>
        <v>1289.4580000000001</v>
      </c>
      <c r="F9846" s="3">
        <f t="shared" si="1536"/>
        <v>1289.4574600000001</v>
      </c>
      <c r="G9846" s="8">
        <f t="shared" si="1539"/>
        <v>0</v>
      </c>
      <c r="H9846" s="7">
        <f t="shared" si="1531"/>
        <v>0</v>
      </c>
      <c r="I9846" s="7">
        <f t="shared" si="1532"/>
        <v>0</v>
      </c>
      <c r="J9846">
        <f t="shared" si="1533"/>
        <v>0</v>
      </c>
      <c r="K9846">
        <f t="shared" si="1537"/>
        <v>0</v>
      </c>
      <c r="L9846">
        <f t="shared" si="1534"/>
        <v>0</v>
      </c>
      <c r="M9846" s="66" t="str">
        <f t="shared" si="1540"/>
        <v xml:space="preserve"> </v>
      </c>
    </row>
    <row r="9847" spans="1:13" x14ac:dyDescent="0.25">
      <c r="A9847" s="25">
        <f t="shared" si="1538"/>
        <v>9847</v>
      </c>
      <c r="B9847" s="35">
        <f>+INDEX(Исходные_данные!A:Z,A9847+$X$32-1,$X$30)</f>
        <v>0</v>
      </c>
      <c r="C9847" s="25">
        <f>+IFERROR(_xlfn.NUMBERVALUE(INDEX(Исходные_данные!A:Z,A9847+$X$32-1,$X$31),"."),0)</f>
        <v>0</v>
      </c>
      <c r="D9847" s="51"/>
      <c r="E9847" s="3">
        <f t="shared" si="1535"/>
        <v>1289.4580000000001</v>
      </c>
      <c r="F9847" s="3">
        <f t="shared" si="1536"/>
        <v>1289.4574600000001</v>
      </c>
      <c r="G9847" s="8">
        <f t="shared" si="1539"/>
        <v>0</v>
      </c>
      <c r="H9847" s="7">
        <f t="shared" si="1531"/>
        <v>0</v>
      </c>
      <c r="I9847" s="7">
        <f t="shared" si="1532"/>
        <v>0</v>
      </c>
      <c r="J9847">
        <f t="shared" si="1533"/>
        <v>0</v>
      </c>
      <c r="K9847">
        <f t="shared" si="1537"/>
        <v>0</v>
      </c>
      <c r="L9847">
        <f t="shared" si="1534"/>
        <v>0</v>
      </c>
      <c r="M9847" s="66" t="str">
        <f t="shared" si="1540"/>
        <v xml:space="preserve"> </v>
      </c>
    </row>
    <row r="9848" spans="1:13" x14ac:dyDescent="0.25">
      <c r="A9848" s="25">
        <f t="shared" si="1538"/>
        <v>9848</v>
      </c>
      <c r="B9848" s="35">
        <f>+INDEX(Исходные_данные!A:Z,A9848+$X$32-1,$X$30)</f>
        <v>0</v>
      </c>
      <c r="C9848" s="25">
        <f>+IFERROR(_xlfn.NUMBERVALUE(INDEX(Исходные_данные!A:Z,A9848+$X$32-1,$X$31),"."),0)</f>
        <v>0</v>
      </c>
      <c r="D9848" s="51"/>
      <c r="E9848" s="3">
        <f t="shared" si="1535"/>
        <v>1289.4580000000001</v>
      </c>
      <c r="F9848" s="3">
        <f t="shared" si="1536"/>
        <v>1289.4574600000001</v>
      </c>
      <c r="G9848" s="8">
        <f t="shared" si="1539"/>
        <v>0</v>
      </c>
      <c r="H9848" s="7">
        <f t="shared" si="1531"/>
        <v>0</v>
      </c>
      <c r="I9848" s="7">
        <f t="shared" si="1532"/>
        <v>0</v>
      </c>
      <c r="J9848">
        <f t="shared" si="1533"/>
        <v>0</v>
      </c>
      <c r="K9848">
        <f t="shared" si="1537"/>
        <v>0</v>
      </c>
      <c r="L9848">
        <f t="shared" si="1534"/>
        <v>0</v>
      </c>
      <c r="M9848" s="66" t="str">
        <f t="shared" si="1540"/>
        <v xml:space="preserve"> </v>
      </c>
    </row>
    <row r="9849" spans="1:13" x14ac:dyDescent="0.25">
      <c r="A9849" s="25">
        <f t="shared" si="1538"/>
        <v>9849</v>
      </c>
      <c r="B9849" s="35">
        <f>+INDEX(Исходные_данные!A:Z,A9849+$X$32-1,$X$30)</f>
        <v>0</v>
      </c>
      <c r="C9849" s="25">
        <f>+IFERROR(_xlfn.NUMBERVALUE(INDEX(Исходные_данные!A:Z,A9849+$X$32-1,$X$31),"."),0)</f>
        <v>0</v>
      </c>
      <c r="D9849" s="51"/>
      <c r="E9849" s="3">
        <f t="shared" si="1535"/>
        <v>1289.4580000000001</v>
      </c>
      <c r="F9849" s="3">
        <f t="shared" si="1536"/>
        <v>1289.4574600000001</v>
      </c>
      <c r="G9849" s="8">
        <f t="shared" si="1539"/>
        <v>0</v>
      </c>
      <c r="H9849" s="7">
        <f t="shared" si="1531"/>
        <v>0</v>
      </c>
      <c r="I9849" s="7">
        <f t="shared" si="1532"/>
        <v>0</v>
      </c>
      <c r="J9849">
        <f t="shared" si="1533"/>
        <v>0</v>
      </c>
      <c r="K9849">
        <f t="shared" si="1537"/>
        <v>0</v>
      </c>
      <c r="L9849">
        <f t="shared" si="1534"/>
        <v>0</v>
      </c>
      <c r="M9849" s="66" t="str">
        <f t="shared" si="1540"/>
        <v xml:space="preserve"> </v>
      </c>
    </row>
    <row r="9850" spans="1:13" x14ac:dyDescent="0.25">
      <c r="A9850" s="25">
        <f t="shared" si="1538"/>
        <v>9850</v>
      </c>
      <c r="B9850" s="35">
        <f>+INDEX(Исходные_данные!A:Z,A9850+$X$32-1,$X$30)</f>
        <v>0</v>
      </c>
      <c r="C9850" s="25">
        <f>+IFERROR(_xlfn.NUMBERVALUE(INDEX(Исходные_данные!A:Z,A9850+$X$32-1,$X$31),"."),0)</f>
        <v>0</v>
      </c>
      <c r="D9850" s="51"/>
      <c r="E9850" s="3">
        <f t="shared" si="1535"/>
        <v>1289.4580000000001</v>
      </c>
      <c r="F9850" s="3">
        <f t="shared" si="1536"/>
        <v>1289.4574600000001</v>
      </c>
      <c r="G9850" s="8">
        <f t="shared" si="1539"/>
        <v>0</v>
      </c>
      <c r="H9850" s="7">
        <f t="shared" si="1531"/>
        <v>0</v>
      </c>
      <c r="I9850" s="7">
        <f t="shared" si="1532"/>
        <v>0</v>
      </c>
      <c r="J9850">
        <f t="shared" si="1533"/>
        <v>0</v>
      </c>
      <c r="K9850">
        <f t="shared" si="1537"/>
        <v>0</v>
      </c>
      <c r="L9850">
        <f t="shared" si="1534"/>
        <v>0</v>
      </c>
      <c r="M9850" s="66" t="str">
        <f t="shared" si="1540"/>
        <v xml:space="preserve"> </v>
      </c>
    </row>
    <row r="9851" spans="1:13" x14ac:dyDescent="0.25">
      <c r="A9851" s="25">
        <f t="shared" si="1538"/>
        <v>9851</v>
      </c>
      <c r="B9851" s="35">
        <f>+INDEX(Исходные_данные!A:Z,A9851+$X$32-1,$X$30)</f>
        <v>0</v>
      </c>
      <c r="C9851" s="25">
        <f>+IFERROR(_xlfn.NUMBERVALUE(INDEX(Исходные_данные!A:Z,A9851+$X$32-1,$X$31),"."),0)</f>
        <v>0</v>
      </c>
      <c r="D9851" s="51"/>
      <c r="E9851" s="3">
        <f t="shared" si="1535"/>
        <v>1289.4580000000001</v>
      </c>
      <c r="F9851" s="3">
        <f t="shared" si="1536"/>
        <v>1289.4574600000001</v>
      </c>
      <c r="G9851" s="8">
        <f t="shared" si="1539"/>
        <v>0</v>
      </c>
      <c r="H9851" s="7">
        <f t="shared" si="1531"/>
        <v>0</v>
      </c>
      <c r="I9851" s="7">
        <f t="shared" si="1532"/>
        <v>0</v>
      </c>
      <c r="J9851">
        <f t="shared" si="1533"/>
        <v>0</v>
      </c>
      <c r="K9851">
        <f t="shared" si="1537"/>
        <v>0</v>
      </c>
      <c r="L9851">
        <f t="shared" si="1534"/>
        <v>0</v>
      </c>
      <c r="M9851" s="66" t="str">
        <f t="shared" si="1540"/>
        <v xml:space="preserve"> </v>
      </c>
    </row>
    <row r="9852" spans="1:13" x14ac:dyDescent="0.25">
      <c r="A9852" s="25">
        <f t="shared" si="1538"/>
        <v>9852</v>
      </c>
      <c r="B9852" s="35">
        <f>+INDEX(Исходные_данные!A:Z,A9852+$X$32-1,$X$30)</f>
        <v>0</v>
      </c>
      <c r="C9852" s="25">
        <f>+IFERROR(_xlfn.NUMBERVALUE(INDEX(Исходные_данные!A:Z,A9852+$X$32-1,$X$31),"."),0)</f>
        <v>0</v>
      </c>
      <c r="D9852" s="51"/>
      <c r="E9852" s="3">
        <f t="shared" si="1535"/>
        <v>1289.4580000000001</v>
      </c>
      <c r="F9852" s="3">
        <f t="shared" si="1536"/>
        <v>1289.4574600000001</v>
      </c>
      <c r="G9852" s="8">
        <f t="shared" si="1539"/>
        <v>0</v>
      </c>
      <c r="H9852" s="7">
        <f t="shared" si="1531"/>
        <v>0</v>
      </c>
      <c r="I9852" s="7">
        <f t="shared" si="1532"/>
        <v>0</v>
      </c>
      <c r="J9852">
        <f t="shared" si="1533"/>
        <v>0</v>
      </c>
      <c r="K9852">
        <f t="shared" si="1537"/>
        <v>0</v>
      </c>
      <c r="L9852">
        <f t="shared" si="1534"/>
        <v>0</v>
      </c>
      <c r="M9852" s="66" t="str">
        <f t="shared" si="1540"/>
        <v xml:space="preserve"> </v>
      </c>
    </row>
    <row r="9853" spans="1:13" x14ac:dyDescent="0.25">
      <c r="A9853" s="25">
        <f t="shared" si="1538"/>
        <v>9853</v>
      </c>
      <c r="B9853" s="35">
        <f>+INDEX(Исходные_данные!A:Z,A9853+$X$32-1,$X$30)</f>
        <v>0</v>
      </c>
      <c r="C9853" s="25">
        <f>+IFERROR(_xlfn.NUMBERVALUE(INDEX(Исходные_данные!A:Z,A9853+$X$32-1,$X$31),"."),0)</f>
        <v>0</v>
      </c>
      <c r="D9853" s="51"/>
      <c r="E9853" s="3">
        <f t="shared" si="1535"/>
        <v>1289.4580000000001</v>
      </c>
      <c r="F9853" s="3">
        <f t="shared" si="1536"/>
        <v>1289.4574600000001</v>
      </c>
      <c r="G9853" s="8">
        <f t="shared" si="1539"/>
        <v>0</v>
      </c>
      <c r="H9853" s="7">
        <f t="shared" si="1531"/>
        <v>0</v>
      </c>
      <c r="I9853" s="7">
        <f t="shared" si="1532"/>
        <v>0</v>
      </c>
      <c r="J9853">
        <f t="shared" si="1533"/>
        <v>0</v>
      </c>
      <c r="K9853">
        <f t="shared" si="1537"/>
        <v>0</v>
      </c>
      <c r="L9853">
        <f t="shared" si="1534"/>
        <v>0</v>
      </c>
      <c r="M9853" s="66" t="str">
        <f t="shared" si="1540"/>
        <v xml:space="preserve"> </v>
      </c>
    </row>
    <row r="9854" spans="1:13" x14ac:dyDescent="0.25">
      <c r="A9854" s="25">
        <f t="shared" si="1538"/>
        <v>9854</v>
      </c>
      <c r="B9854" s="35">
        <f>+INDEX(Исходные_данные!A:Z,A9854+$X$32-1,$X$30)</f>
        <v>0</v>
      </c>
      <c r="C9854" s="25">
        <f>+IFERROR(_xlfn.NUMBERVALUE(INDEX(Исходные_данные!A:Z,A9854+$X$32-1,$X$31),"."),0)</f>
        <v>0</v>
      </c>
      <c r="D9854" s="51"/>
      <c r="E9854" s="3">
        <f t="shared" si="1535"/>
        <v>1289.4580000000001</v>
      </c>
      <c r="F9854" s="3">
        <f t="shared" si="1536"/>
        <v>1289.4574600000001</v>
      </c>
      <c r="G9854" s="8">
        <f t="shared" si="1539"/>
        <v>0</v>
      </c>
      <c r="H9854" s="7">
        <f t="shared" si="1531"/>
        <v>0</v>
      </c>
      <c r="I9854" s="7">
        <f t="shared" si="1532"/>
        <v>0</v>
      </c>
      <c r="J9854">
        <f t="shared" si="1533"/>
        <v>0</v>
      </c>
      <c r="K9854">
        <f t="shared" si="1537"/>
        <v>0</v>
      </c>
      <c r="L9854">
        <f t="shared" si="1534"/>
        <v>0</v>
      </c>
      <c r="M9854" s="66" t="str">
        <f t="shared" si="1540"/>
        <v xml:space="preserve"> </v>
      </c>
    </row>
    <row r="9855" spans="1:13" x14ac:dyDescent="0.25">
      <c r="A9855" s="25">
        <f t="shared" si="1538"/>
        <v>9855</v>
      </c>
      <c r="B9855" s="35">
        <f>+INDEX(Исходные_данные!A:Z,A9855+$X$32-1,$X$30)</f>
        <v>0</v>
      </c>
      <c r="C9855" s="25">
        <f>+IFERROR(_xlfn.NUMBERVALUE(INDEX(Исходные_данные!A:Z,A9855+$X$32-1,$X$31),"."),0)</f>
        <v>0</v>
      </c>
      <c r="D9855" s="51"/>
      <c r="E9855" s="3">
        <f t="shared" si="1535"/>
        <v>1289.4580000000001</v>
      </c>
      <c r="F9855" s="3">
        <f t="shared" si="1536"/>
        <v>1289.4574600000001</v>
      </c>
      <c r="G9855" s="8">
        <f t="shared" si="1539"/>
        <v>0</v>
      </c>
      <c r="H9855" s="7">
        <f t="shared" si="1531"/>
        <v>0</v>
      </c>
      <c r="I9855" s="7">
        <f t="shared" si="1532"/>
        <v>0</v>
      </c>
      <c r="J9855">
        <f t="shared" si="1533"/>
        <v>0</v>
      </c>
      <c r="K9855">
        <f t="shared" si="1537"/>
        <v>0</v>
      </c>
      <c r="L9855">
        <f t="shared" si="1534"/>
        <v>0</v>
      </c>
      <c r="M9855" s="66" t="str">
        <f t="shared" si="1540"/>
        <v xml:space="preserve"> </v>
      </c>
    </row>
    <row r="9856" spans="1:13" x14ac:dyDescent="0.25">
      <c r="A9856" s="25">
        <f t="shared" si="1538"/>
        <v>9856</v>
      </c>
      <c r="B9856" s="35">
        <f>+INDEX(Исходные_данные!A:Z,A9856+$X$32-1,$X$30)</f>
        <v>0</v>
      </c>
      <c r="C9856" s="25">
        <f>+IFERROR(_xlfn.NUMBERVALUE(INDEX(Исходные_данные!A:Z,A9856+$X$32-1,$X$31),"."),0)</f>
        <v>0</v>
      </c>
      <c r="D9856" s="51"/>
      <c r="E9856" s="3">
        <f t="shared" si="1535"/>
        <v>1289.4580000000001</v>
      </c>
      <c r="F9856" s="3">
        <f t="shared" si="1536"/>
        <v>1289.4574600000001</v>
      </c>
      <c r="G9856" s="8">
        <f t="shared" si="1539"/>
        <v>0</v>
      </c>
      <c r="H9856" s="7">
        <f t="shared" si="1531"/>
        <v>0</v>
      </c>
      <c r="I9856" s="7">
        <f t="shared" si="1532"/>
        <v>0</v>
      </c>
      <c r="J9856">
        <f t="shared" si="1533"/>
        <v>0</v>
      </c>
      <c r="K9856">
        <f t="shared" si="1537"/>
        <v>0</v>
      </c>
      <c r="L9856">
        <f t="shared" si="1534"/>
        <v>0</v>
      </c>
      <c r="M9856" s="66" t="str">
        <f t="shared" si="1540"/>
        <v xml:space="preserve"> </v>
      </c>
    </row>
    <row r="9857" spans="1:13" x14ac:dyDescent="0.25">
      <c r="A9857" s="25">
        <f t="shared" si="1538"/>
        <v>9857</v>
      </c>
      <c r="B9857" s="35">
        <f>+INDEX(Исходные_данные!A:Z,A9857+$X$32-1,$X$30)</f>
        <v>0</v>
      </c>
      <c r="C9857" s="25">
        <f>+IFERROR(_xlfn.NUMBERVALUE(INDEX(Исходные_данные!A:Z,A9857+$X$32-1,$X$31),"."),0)</f>
        <v>0</v>
      </c>
      <c r="D9857" s="51"/>
      <c r="E9857" s="3">
        <f t="shared" si="1535"/>
        <v>1289.4580000000001</v>
      </c>
      <c r="F9857" s="3">
        <f t="shared" si="1536"/>
        <v>1289.4574600000001</v>
      </c>
      <c r="G9857" s="8">
        <f t="shared" si="1539"/>
        <v>0</v>
      </c>
      <c r="H9857" s="7">
        <f t="shared" ref="H9857:H9920" si="1541">IF(G9857&gt;$X$35,C9857,0)</f>
        <v>0</v>
      </c>
      <c r="I9857" s="7">
        <f t="shared" ref="I9857:I9920" si="1542">IF(AND(A9857&gt;$Q$25,A9857&lt;=$Q$25+$T$25),1,0)</f>
        <v>0</v>
      </c>
      <c r="J9857">
        <f t="shared" ref="J9857:J9920" si="1543">IF(I9857=1,IF(H9857*$W$47&lt;=$X$48,H9857*$W$47,0),0)</f>
        <v>0</v>
      </c>
      <c r="K9857">
        <f t="shared" si="1537"/>
        <v>0</v>
      </c>
      <c r="L9857">
        <f t="shared" ref="L9857:L9920" si="1544">+IF(I9857=1,IF(H9857*$W$47&lt;=$X$48,0,$X$48),0)</f>
        <v>0</v>
      </c>
      <c r="M9857" s="66" t="str">
        <f t="shared" si="1540"/>
        <v xml:space="preserve"> </v>
      </c>
    </row>
    <row r="9858" spans="1:13" x14ac:dyDescent="0.25">
      <c r="A9858" s="25">
        <f t="shared" si="1538"/>
        <v>9858</v>
      </c>
      <c r="B9858" s="35">
        <f>+INDEX(Исходные_данные!A:Z,A9858+$X$32-1,$X$30)</f>
        <v>0</v>
      </c>
      <c r="C9858" s="25">
        <f>+IFERROR(_xlfn.NUMBERVALUE(INDEX(Исходные_данные!A:Z,A9858+$X$32-1,$X$31),"."),0)</f>
        <v>0</v>
      </c>
      <c r="D9858" s="51"/>
      <c r="E9858" s="3">
        <f t="shared" ref="E9858:E9921" si="1545">+IFERROR(IF(_xlfn.NUMBERVALUE(B9858,".")&lt;E9857,E9857,_xlfn.NUMBERVALUE(B9858,".")),E9857)</f>
        <v>1289.4580000000001</v>
      </c>
      <c r="F9858" s="3">
        <f t="shared" ref="F9858:F9921" si="1546">(E9858-$X$45*$X$44)/IF($X$44&lt;&gt;0,ABS($X$44),1)*$X$39</f>
        <v>1289.4574600000001</v>
      </c>
      <c r="G9858" s="8">
        <f t="shared" si="1539"/>
        <v>0</v>
      </c>
      <c r="H9858" s="7">
        <f t="shared" si="1541"/>
        <v>0</v>
      </c>
      <c r="I9858" s="7">
        <f t="shared" si="1542"/>
        <v>0</v>
      </c>
      <c r="J9858">
        <f t="shared" si="1543"/>
        <v>0</v>
      </c>
      <c r="K9858">
        <f t="shared" ref="K9858:K9921" si="1547">+J9858/100</f>
        <v>0</v>
      </c>
      <c r="L9858">
        <f t="shared" si="1544"/>
        <v>0</v>
      </c>
      <c r="M9858" s="66" t="str">
        <f t="shared" si="1540"/>
        <v xml:space="preserve"> </v>
      </c>
    </row>
    <row r="9859" spans="1:13" x14ac:dyDescent="0.25">
      <c r="A9859" s="25">
        <f t="shared" ref="A9859:A9922" si="1548">+A9858+1</f>
        <v>9859</v>
      </c>
      <c r="B9859" s="35">
        <f>+INDEX(Исходные_данные!A:Z,A9859+$X$32-1,$X$30)</f>
        <v>0</v>
      </c>
      <c r="C9859" s="25">
        <f>+IFERROR(_xlfn.NUMBERVALUE(INDEX(Исходные_данные!A:Z,A9859+$X$32-1,$X$31),"."),0)</f>
        <v>0</v>
      </c>
      <c r="D9859" s="51"/>
      <c r="E9859" s="3">
        <f t="shared" si="1545"/>
        <v>1289.4580000000001</v>
      </c>
      <c r="F9859" s="3">
        <f t="shared" si="1546"/>
        <v>1289.4574600000001</v>
      </c>
      <c r="G9859" s="8">
        <f t="shared" ref="G9859:G9922" si="1549">+IF(E9859=E9858,0,_xlfn.NUMBERVALUE(C9859,".")/O$56*100)</f>
        <v>0</v>
      </c>
      <c r="H9859" s="7">
        <f t="shared" si="1541"/>
        <v>0</v>
      </c>
      <c r="I9859" s="7">
        <f t="shared" si="1542"/>
        <v>0</v>
      </c>
      <c r="J9859">
        <f t="shared" si="1543"/>
        <v>0</v>
      </c>
      <c r="K9859">
        <f t="shared" si="1547"/>
        <v>0</v>
      </c>
      <c r="L9859">
        <f t="shared" si="1544"/>
        <v>0</v>
      </c>
      <c r="M9859" s="66" t="str">
        <f t="shared" si="1540"/>
        <v xml:space="preserve"> </v>
      </c>
    </row>
    <row r="9860" spans="1:13" x14ac:dyDescent="0.25">
      <c r="A9860" s="25">
        <f t="shared" si="1548"/>
        <v>9860</v>
      </c>
      <c r="B9860" s="35">
        <f>+INDEX(Исходные_данные!A:Z,A9860+$X$32-1,$X$30)</f>
        <v>0</v>
      </c>
      <c r="C9860" s="25">
        <f>+IFERROR(_xlfn.NUMBERVALUE(INDEX(Исходные_данные!A:Z,A9860+$X$32-1,$X$31),"."),0)</f>
        <v>0</v>
      </c>
      <c r="D9860" s="51"/>
      <c r="E9860" s="3">
        <f t="shared" si="1545"/>
        <v>1289.4580000000001</v>
      </c>
      <c r="F9860" s="3">
        <f t="shared" si="1546"/>
        <v>1289.4574600000001</v>
      </c>
      <c r="G9860" s="8">
        <f t="shared" si="1549"/>
        <v>0</v>
      </c>
      <c r="H9860" s="7">
        <f t="shared" si="1541"/>
        <v>0</v>
      </c>
      <c r="I9860" s="7">
        <f t="shared" si="1542"/>
        <v>0</v>
      </c>
      <c r="J9860">
        <f t="shared" si="1543"/>
        <v>0</v>
      </c>
      <c r="K9860">
        <f t="shared" si="1547"/>
        <v>0</v>
      </c>
      <c r="L9860">
        <f t="shared" si="1544"/>
        <v>0</v>
      </c>
      <c r="M9860" s="66" t="str">
        <f t="shared" si="1540"/>
        <v xml:space="preserve"> </v>
      </c>
    </row>
    <row r="9861" spans="1:13" x14ac:dyDescent="0.25">
      <c r="A9861" s="25">
        <f t="shared" si="1548"/>
        <v>9861</v>
      </c>
      <c r="B9861" s="35">
        <f>+INDEX(Исходные_данные!A:Z,A9861+$X$32-1,$X$30)</f>
        <v>0</v>
      </c>
      <c r="C9861" s="25">
        <f>+IFERROR(_xlfn.NUMBERVALUE(INDEX(Исходные_данные!A:Z,A9861+$X$32-1,$X$31),"."),0)</f>
        <v>0</v>
      </c>
      <c r="D9861" s="51"/>
      <c r="E9861" s="3">
        <f t="shared" si="1545"/>
        <v>1289.4580000000001</v>
      </c>
      <c r="F9861" s="3">
        <f t="shared" si="1546"/>
        <v>1289.4574600000001</v>
      </c>
      <c r="G9861" s="8">
        <f t="shared" si="1549"/>
        <v>0</v>
      </c>
      <c r="H9861" s="7">
        <f t="shared" si="1541"/>
        <v>0</v>
      </c>
      <c r="I9861" s="7">
        <f t="shared" si="1542"/>
        <v>0</v>
      </c>
      <c r="J9861">
        <f t="shared" si="1543"/>
        <v>0</v>
      </c>
      <c r="K9861">
        <f t="shared" si="1547"/>
        <v>0</v>
      </c>
      <c r="L9861">
        <f t="shared" si="1544"/>
        <v>0</v>
      </c>
      <c r="M9861" s="66" t="str">
        <f t="shared" si="1540"/>
        <v xml:space="preserve"> </v>
      </c>
    </row>
    <row r="9862" spans="1:13" x14ac:dyDescent="0.25">
      <c r="A9862" s="25">
        <f t="shared" si="1548"/>
        <v>9862</v>
      </c>
      <c r="B9862" s="35">
        <f>+INDEX(Исходные_данные!A:Z,A9862+$X$32-1,$X$30)</f>
        <v>0</v>
      </c>
      <c r="C9862" s="25">
        <f>+IFERROR(_xlfn.NUMBERVALUE(INDEX(Исходные_данные!A:Z,A9862+$X$32-1,$X$31),"."),0)</f>
        <v>0</v>
      </c>
      <c r="D9862" s="51"/>
      <c r="E9862" s="3">
        <f t="shared" si="1545"/>
        <v>1289.4580000000001</v>
      </c>
      <c r="F9862" s="3">
        <f t="shared" si="1546"/>
        <v>1289.4574600000001</v>
      </c>
      <c r="G9862" s="8">
        <f t="shared" si="1549"/>
        <v>0</v>
      </c>
      <c r="H9862" s="7">
        <f t="shared" si="1541"/>
        <v>0</v>
      </c>
      <c r="I9862" s="7">
        <f t="shared" si="1542"/>
        <v>0</v>
      </c>
      <c r="J9862">
        <f t="shared" si="1543"/>
        <v>0</v>
      </c>
      <c r="K9862">
        <f t="shared" si="1547"/>
        <v>0</v>
      </c>
      <c r="L9862">
        <f t="shared" si="1544"/>
        <v>0</v>
      </c>
      <c r="M9862" s="66" t="str">
        <f t="shared" si="1540"/>
        <v xml:space="preserve"> </v>
      </c>
    </row>
    <row r="9863" spans="1:13" x14ac:dyDescent="0.25">
      <c r="A9863" s="25">
        <f t="shared" si="1548"/>
        <v>9863</v>
      </c>
      <c r="B9863" s="35">
        <f>+INDEX(Исходные_данные!A:Z,A9863+$X$32-1,$X$30)</f>
        <v>0</v>
      </c>
      <c r="C9863" s="25">
        <f>+IFERROR(_xlfn.NUMBERVALUE(INDEX(Исходные_данные!A:Z,A9863+$X$32-1,$X$31),"."),0)</f>
        <v>0</v>
      </c>
      <c r="D9863" s="51"/>
      <c r="E9863" s="3">
        <f t="shared" si="1545"/>
        <v>1289.4580000000001</v>
      </c>
      <c r="F9863" s="3">
        <f t="shared" si="1546"/>
        <v>1289.4574600000001</v>
      </c>
      <c r="G9863" s="8">
        <f t="shared" si="1549"/>
        <v>0</v>
      </c>
      <c r="H9863" s="7">
        <f t="shared" si="1541"/>
        <v>0</v>
      </c>
      <c r="I9863" s="7">
        <f t="shared" si="1542"/>
        <v>0</v>
      </c>
      <c r="J9863">
        <f t="shared" si="1543"/>
        <v>0</v>
      </c>
      <c r="K9863">
        <f t="shared" si="1547"/>
        <v>0</v>
      </c>
      <c r="L9863">
        <f t="shared" si="1544"/>
        <v>0</v>
      </c>
      <c r="M9863" s="66" t="str">
        <f t="shared" si="1540"/>
        <v xml:space="preserve"> </v>
      </c>
    </row>
    <row r="9864" spans="1:13" x14ac:dyDescent="0.25">
      <c r="A9864" s="25">
        <f t="shared" si="1548"/>
        <v>9864</v>
      </c>
      <c r="B9864" s="35">
        <f>+INDEX(Исходные_данные!A:Z,A9864+$X$32-1,$X$30)</f>
        <v>0</v>
      </c>
      <c r="C9864" s="25">
        <f>+IFERROR(_xlfn.NUMBERVALUE(INDEX(Исходные_данные!A:Z,A9864+$X$32-1,$X$31),"."),0)</f>
        <v>0</v>
      </c>
      <c r="D9864" s="51"/>
      <c r="E9864" s="3">
        <f t="shared" si="1545"/>
        <v>1289.4580000000001</v>
      </c>
      <c r="F9864" s="3">
        <f t="shared" si="1546"/>
        <v>1289.4574600000001</v>
      </c>
      <c r="G9864" s="8">
        <f t="shared" si="1549"/>
        <v>0</v>
      </c>
      <c r="H9864" s="7">
        <f t="shared" si="1541"/>
        <v>0</v>
      </c>
      <c r="I9864" s="7">
        <f t="shared" si="1542"/>
        <v>0</v>
      </c>
      <c r="J9864">
        <f t="shared" si="1543"/>
        <v>0</v>
      </c>
      <c r="K9864">
        <f t="shared" si="1547"/>
        <v>0</v>
      </c>
      <c r="L9864">
        <f t="shared" si="1544"/>
        <v>0</v>
      </c>
      <c r="M9864" s="66" t="str">
        <f t="shared" si="1540"/>
        <v xml:space="preserve"> </v>
      </c>
    </row>
    <row r="9865" spans="1:13" x14ac:dyDescent="0.25">
      <c r="A9865" s="25">
        <f t="shared" si="1548"/>
        <v>9865</v>
      </c>
      <c r="B9865" s="35">
        <f>+INDEX(Исходные_данные!A:Z,A9865+$X$32-1,$X$30)</f>
        <v>0</v>
      </c>
      <c r="C9865" s="25">
        <f>+IFERROR(_xlfn.NUMBERVALUE(INDEX(Исходные_данные!A:Z,A9865+$X$32-1,$X$31),"."),0)</f>
        <v>0</v>
      </c>
      <c r="D9865" s="51"/>
      <c r="E9865" s="3">
        <f t="shared" si="1545"/>
        <v>1289.4580000000001</v>
      </c>
      <c r="F9865" s="3">
        <f t="shared" si="1546"/>
        <v>1289.4574600000001</v>
      </c>
      <c r="G9865" s="8">
        <f t="shared" si="1549"/>
        <v>0</v>
      </c>
      <c r="H9865" s="7">
        <f t="shared" si="1541"/>
        <v>0</v>
      </c>
      <c r="I9865" s="7">
        <f t="shared" si="1542"/>
        <v>0</v>
      </c>
      <c r="J9865">
        <f t="shared" si="1543"/>
        <v>0</v>
      </c>
      <c r="K9865">
        <f t="shared" si="1547"/>
        <v>0</v>
      </c>
      <c r="L9865">
        <f t="shared" si="1544"/>
        <v>0</v>
      </c>
      <c r="M9865" s="66" t="str">
        <f t="shared" si="1540"/>
        <v xml:space="preserve"> </v>
      </c>
    </row>
    <row r="9866" spans="1:13" x14ac:dyDescent="0.25">
      <c r="A9866" s="25">
        <f t="shared" si="1548"/>
        <v>9866</v>
      </c>
      <c r="B9866" s="35">
        <f>+INDEX(Исходные_данные!A:Z,A9866+$X$32-1,$X$30)</f>
        <v>0</v>
      </c>
      <c r="C9866" s="25">
        <f>+IFERROR(_xlfn.NUMBERVALUE(INDEX(Исходные_данные!A:Z,A9866+$X$32-1,$X$31),"."),0)</f>
        <v>0</v>
      </c>
      <c r="D9866" s="51"/>
      <c r="E9866" s="3">
        <f t="shared" si="1545"/>
        <v>1289.4580000000001</v>
      </c>
      <c r="F9866" s="3">
        <f t="shared" si="1546"/>
        <v>1289.4574600000001</v>
      </c>
      <c r="G9866" s="8">
        <f t="shared" si="1549"/>
        <v>0</v>
      </c>
      <c r="H9866" s="7">
        <f t="shared" si="1541"/>
        <v>0</v>
      </c>
      <c r="I9866" s="7">
        <f t="shared" si="1542"/>
        <v>0</v>
      </c>
      <c r="J9866">
        <f t="shared" si="1543"/>
        <v>0</v>
      </c>
      <c r="K9866">
        <f t="shared" si="1547"/>
        <v>0</v>
      </c>
      <c r="L9866">
        <f t="shared" si="1544"/>
        <v>0</v>
      </c>
      <c r="M9866" s="66" t="str">
        <f t="shared" si="1540"/>
        <v xml:space="preserve"> </v>
      </c>
    </row>
    <row r="9867" spans="1:13" x14ac:dyDescent="0.25">
      <c r="A9867" s="25">
        <f t="shared" si="1548"/>
        <v>9867</v>
      </c>
      <c r="B9867" s="35">
        <f>+INDEX(Исходные_данные!A:Z,A9867+$X$32-1,$X$30)</f>
        <v>0</v>
      </c>
      <c r="C9867" s="25">
        <f>+IFERROR(_xlfn.NUMBERVALUE(INDEX(Исходные_данные!A:Z,A9867+$X$32-1,$X$31),"."),0)</f>
        <v>0</v>
      </c>
      <c r="D9867" s="51"/>
      <c r="E9867" s="3">
        <f t="shared" si="1545"/>
        <v>1289.4580000000001</v>
      </c>
      <c r="F9867" s="3">
        <f t="shared" si="1546"/>
        <v>1289.4574600000001</v>
      </c>
      <c r="G9867" s="8">
        <f t="shared" si="1549"/>
        <v>0</v>
      </c>
      <c r="H9867" s="7">
        <f t="shared" si="1541"/>
        <v>0</v>
      </c>
      <c r="I9867" s="7">
        <f t="shared" si="1542"/>
        <v>0</v>
      </c>
      <c r="J9867">
        <f t="shared" si="1543"/>
        <v>0</v>
      </c>
      <c r="K9867">
        <f t="shared" si="1547"/>
        <v>0</v>
      </c>
      <c r="L9867">
        <f t="shared" si="1544"/>
        <v>0</v>
      </c>
      <c r="M9867" s="66" t="str">
        <f t="shared" si="1540"/>
        <v xml:space="preserve"> </v>
      </c>
    </row>
    <row r="9868" spans="1:13" x14ac:dyDescent="0.25">
      <c r="A9868" s="25">
        <f t="shared" si="1548"/>
        <v>9868</v>
      </c>
      <c r="B9868" s="35">
        <f>+INDEX(Исходные_данные!A:Z,A9868+$X$32-1,$X$30)</f>
        <v>0</v>
      </c>
      <c r="C9868" s="25">
        <f>+IFERROR(_xlfn.NUMBERVALUE(INDEX(Исходные_данные!A:Z,A9868+$X$32-1,$X$31),"."),0)</f>
        <v>0</v>
      </c>
      <c r="D9868" s="51"/>
      <c r="E9868" s="3">
        <f t="shared" si="1545"/>
        <v>1289.4580000000001</v>
      </c>
      <c r="F9868" s="3">
        <f t="shared" si="1546"/>
        <v>1289.4574600000001</v>
      </c>
      <c r="G9868" s="8">
        <f t="shared" si="1549"/>
        <v>0</v>
      </c>
      <c r="H9868" s="7">
        <f t="shared" si="1541"/>
        <v>0</v>
      </c>
      <c r="I9868" s="7">
        <f t="shared" si="1542"/>
        <v>0</v>
      </c>
      <c r="J9868">
        <f t="shared" si="1543"/>
        <v>0</v>
      </c>
      <c r="K9868">
        <f t="shared" si="1547"/>
        <v>0</v>
      </c>
      <c r="L9868">
        <f t="shared" si="1544"/>
        <v>0</v>
      </c>
      <c r="M9868" s="66" t="str">
        <f t="shared" si="1540"/>
        <v xml:space="preserve"> </v>
      </c>
    </row>
    <row r="9869" spans="1:13" x14ac:dyDescent="0.25">
      <c r="A9869" s="25">
        <f t="shared" si="1548"/>
        <v>9869</v>
      </c>
      <c r="B9869" s="35">
        <f>+INDEX(Исходные_данные!A:Z,A9869+$X$32-1,$X$30)</f>
        <v>0</v>
      </c>
      <c r="C9869" s="25">
        <f>+IFERROR(_xlfn.NUMBERVALUE(INDEX(Исходные_данные!A:Z,A9869+$X$32-1,$X$31),"."),0)</f>
        <v>0</v>
      </c>
      <c r="D9869" s="51"/>
      <c r="E9869" s="3">
        <f t="shared" si="1545"/>
        <v>1289.4580000000001</v>
      </c>
      <c r="F9869" s="3">
        <f t="shared" si="1546"/>
        <v>1289.4574600000001</v>
      </c>
      <c r="G9869" s="8">
        <f t="shared" si="1549"/>
        <v>0</v>
      </c>
      <c r="H9869" s="7">
        <f t="shared" si="1541"/>
        <v>0</v>
      </c>
      <c r="I9869" s="7">
        <f t="shared" si="1542"/>
        <v>0</v>
      </c>
      <c r="J9869">
        <f t="shared" si="1543"/>
        <v>0</v>
      </c>
      <c r="K9869">
        <f t="shared" si="1547"/>
        <v>0</v>
      </c>
      <c r="L9869">
        <f t="shared" si="1544"/>
        <v>0</v>
      </c>
      <c r="M9869" s="66" t="str">
        <f t="shared" si="1540"/>
        <v xml:space="preserve"> </v>
      </c>
    </row>
    <row r="9870" spans="1:13" x14ac:dyDescent="0.25">
      <c r="A9870" s="25">
        <f t="shared" si="1548"/>
        <v>9870</v>
      </c>
      <c r="B9870" s="35">
        <f>+INDEX(Исходные_данные!A:Z,A9870+$X$32-1,$X$30)</f>
        <v>0</v>
      </c>
      <c r="C9870" s="25">
        <f>+IFERROR(_xlfn.NUMBERVALUE(INDEX(Исходные_данные!A:Z,A9870+$X$32-1,$X$31),"."),0)</f>
        <v>0</v>
      </c>
      <c r="D9870" s="51"/>
      <c r="E9870" s="3">
        <f t="shared" si="1545"/>
        <v>1289.4580000000001</v>
      </c>
      <c r="F9870" s="3">
        <f t="shared" si="1546"/>
        <v>1289.4574600000001</v>
      </c>
      <c r="G9870" s="8">
        <f t="shared" si="1549"/>
        <v>0</v>
      </c>
      <c r="H9870" s="7">
        <f t="shared" si="1541"/>
        <v>0</v>
      </c>
      <c r="I9870" s="7">
        <f t="shared" si="1542"/>
        <v>0</v>
      </c>
      <c r="J9870">
        <f t="shared" si="1543"/>
        <v>0</v>
      </c>
      <c r="K9870">
        <f t="shared" si="1547"/>
        <v>0</v>
      </c>
      <c r="L9870">
        <f t="shared" si="1544"/>
        <v>0</v>
      </c>
      <c r="M9870" s="66" t="str">
        <f t="shared" si="1540"/>
        <v xml:space="preserve"> </v>
      </c>
    </row>
    <row r="9871" spans="1:13" x14ac:dyDescent="0.25">
      <c r="A9871" s="25">
        <f t="shared" si="1548"/>
        <v>9871</v>
      </c>
      <c r="B9871" s="35">
        <f>+INDEX(Исходные_данные!A:Z,A9871+$X$32-1,$X$30)</f>
        <v>0</v>
      </c>
      <c r="C9871" s="25">
        <f>+IFERROR(_xlfn.NUMBERVALUE(INDEX(Исходные_данные!A:Z,A9871+$X$32-1,$X$31),"."),0)</f>
        <v>0</v>
      </c>
      <c r="D9871" s="51"/>
      <c r="E9871" s="3">
        <f t="shared" si="1545"/>
        <v>1289.4580000000001</v>
      </c>
      <c r="F9871" s="3">
        <f t="shared" si="1546"/>
        <v>1289.4574600000001</v>
      </c>
      <c r="G9871" s="8">
        <f t="shared" si="1549"/>
        <v>0</v>
      </c>
      <c r="H9871" s="7">
        <f t="shared" si="1541"/>
        <v>0</v>
      </c>
      <c r="I9871" s="7">
        <f t="shared" si="1542"/>
        <v>0</v>
      </c>
      <c r="J9871">
        <f t="shared" si="1543"/>
        <v>0</v>
      </c>
      <c r="K9871">
        <f t="shared" si="1547"/>
        <v>0</v>
      </c>
      <c r="L9871">
        <f t="shared" si="1544"/>
        <v>0</v>
      </c>
      <c r="M9871" s="66" t="str">
        <f t="shared" si="1540"/>
        <v xml:space="preserve"> </v>
      </c>
    </row>
    <row r="9872" spans="1:13" x14ac:dyDescent="0.25">
      <c r="A9872" s="25">
        <f t="shared" si="1548"/>
        <v>9872</v>
      </c>
      <c r="B9872" s="35">
        <f>+INDEX(Исходные_данные!A:Z,A9872+$X$32-1,$X$30)</f>
        <v>0</v>
      </c>
      <c r="C9872" s="25">
        <f>+IFERROR(_xlfn.NUMBERVALUE(INDEX(Исходные_данные!A:Z,A9872+$X$32-1,$X$31),"."),0)</f>
        <v>0</v>
      </c>
      <c r="D9872" s="51"/>
      <c r="E9872" s="3">
        <f t="shared" si="1545"/>
        <v>1289.4580000000001</v>
      </c>
      <c r="F9872" s="3">
        <f t="shared" si="1546"/>
        <v>1289.4574600000001</v>
      </c>
      <c r="G9872" s="8">
        <f t="shared" si="1549"/>
        <v>0</v>
      </c>
      <c r="H9872" s="7">
        <f t="shared" si="1541"/>
        <v>0</v>
      </c>
      <c r="I9872" s="7">
        <f t="shared" si="1542"/>
        <v>0</v>
      </c>
      <c r="J9872">
        <f t="shared" si="1543"/>
        <v>0</v>
      </c>
      <c r="K9872">
        <f t="shared" si="1547"/>
        <v>0</v>
      </c>
      <c r="L9872">
        <f t="shared" si="1544"/>
        <v>0</v>
      </c>
      <c r="M9872" s="66" t="str">
        <f t="shared" si="1540"/>
        <v xml:space="preserve"> </v>
      </c>
    </row>
    <row r="9873" spans="1:13" x14ac:dyDescent="0.25">
      <c r="A9873" s="25">
        <f t="shared" si="1548"/>
        <v>9873</v>
      </c>
      <c r="B9873" s="35">
        <f>+INDEX(Исходные_данные!A:Z,A9873+$X$32-1,$X$30)</f>
        <v>0</v>
      </c>
      <c r="C9873" s="25">
        <f>+IFERROR(_xlfn.NUMBERVALUE(INDEX(Исходные_данные!A:Z,A9873+$X$32-1,$X$31),"."),0)</f>
        <v>0</v>
      </c>
      <c r="D9873" s="51"/>
      <c r="E9873" s="3">
        <f t="shared" si="1545"/>
        <v>1289.4580000000001</v>
      </c>
      <c r="F9873" s="3">
        <f t="shared" si="1546"/>
        <v>1289.4574600000001</v>
      </c>
      <c r="G9873" s="8">
        <f t="shared" si="1549"/>
        <v>0</v>
      </c>
      <c r="H9873" s="7">
        <f t="shared" si="1541"/>
        <v>0</v>
      </c>
      <c r="I9873" s="7">
        <f t="shared" si="1542"/>
        <v>0</v>
      </c>
      <c r="J9873">
        <f t="shared" si="1543"/>
        <v>0</v>
      </c>
      <c r="K9873">
        <f t="shared" si="1547"/>
        <v>0</v>
      </c>
      <c r="L9873">
        <f t="shared" si="1544"/>
        <v>0</v>
      </c>
      <c r="M9873" s="66" t="str">
        <f t="shared" si="1540"/>
        <v xml:space="preserve"> </v>
      </c>
    </row>
    <row r="9874" spans="1:13" x14ac:dyDescent="0.25">
      <c r="A9874" s="25">
        <f t="shared" si="1548"/>
        <v>9874</v>
      </c>
      <c r="B9874" s="35">
        <f>+INDEX(Исходные_данные!A:Z,A9874+$X$32-1,$X$30)</f>
        <v>0</v>
      </c>
      <c r="C9874" s="25">
        <f>+IFERROR(_xlfn.NUMBERVALUE(INDEX(Исходные_данные!A:Z,A9874+$X$32-1,$X$31),"."),0)</f>
        <v>0</v>
      </c>
      <c r="D9874" s="51"/>
      <c r="E9874" s="3">
        <f t="shared" si="1545"/>
        <v>1289.4580000000001</v>
      </c>
      <c r="F9874" s="3">
        <f t="shared" si="1546"/>
        <v>1289.4574600000001</v>
      </c>
      <c r="G9874" s="8">
        <f t="shared" si="1549"/>
        <v>0</v>
      </c>
      <c r="H9874" s="7">
        <f t="shared" si="1541"/>
        <v>0</v>
      </c>
      <c r="I9874" s="7">
        <f t="shared" si="1542"/>
        <v>0</v>
      </c>
      <c r="J9874">
        <f t="shared" si="1543"/>
        <v>0</v>
      </c>
      <c r="K9874">
        <f t="shared" si="1547"/>
        <v>0</v>
      </c>
      <c r="L9874">
        <f t="shared" si="1544"/>
        <v>0</v>
      </c>
      <c r="M9874" s="66" t="str">
        <f t="shared" si="1540"/>
        <v xml:space="preserve"> </v>
      </c>
    </row>
    <row r="9875" spans="1:13" x14ac:dyDescent="0.25">
      <c r="A9875" s="25">
        <f t="shared" si="1548"/>
        <v>9875</v>
      </c>
      <c r="B9875" s="35">
        <f>+INDEX(Исходные_данные!A:Z,A9875+$X$32-1,$X$30)</f>
        <v>0</v>
      </c>
      <c r="C9875" s="25">
        <f>+IFERROR(_xlfn.NUMBERVALUE(INDEX(Исходные_данные!A:Z,A9875+$X$32-1,$X$31),"."),0)</f>
        <v>0</v>
      </c>
      <c r="D9875" s="51"/>
      <c r="E9875" s="3">
        <f t="shared" si="1545"/>
        <v>1289.4580000000001</v>
      </c>
      <c r="F9875" s="3">
        <f t="shared" si="1546"/>
        <v>1289.4574600000001</v>
      </c>
      <c r="G9875" s="8">
        <f t="shared" si="1549"/>
        <v>0</v>
      </c>
      <c r="H9875" s="7">
        <f t="shared" si="1541"/>
        <v>0</v>
      </c>
      <c r="I9875" s="7">
        <f t="shared" si="1542"/>
        <v>0</v>
      </c>
      <c r="J9875">
        <f t="shared" si="1543"/>
        <v>0</v>
      </c>
      <c r="K9875">
        <f t="shared" si="1547"/>
        <v>0</v>
      </c>
      <c r="L9875">
        <f t="shared" si="1544"/>
        <v>0</v>
      </c>
      <c r="M9875" s="66" t="str">
        <f t="shared" si="1540"/>
        <v xml:space="preserve"> </v>
      </c>
    </row>
    <row r="9876" spans="1:13" x14ac:dyDescent="0.25">
      <c r="A9876" s="25">
        <f t="shared" si="1548"/>
        <v>9876</v>
      </c>
      <c r="B9876" s="35">
        <f>+INDEX(Исходные_данные!A:Z,A9876+$X$32-1,$X$30)</f>
        <v>0</v>
      </c>
      <c r="C9876" s="25">
        <f>+IFERROR(_xlfn.NUMBERVALUE(INDEX(Исходные_данные!A:Z,A9876+$X$32-1,$X$31),"."),0)</f>
        <v>0</v>
      </c>
      <c r="D9876" s="51"/>
      <c r="E9876" s="3">
        <f t="shared" si="1545"/>
        <v>1289.4580000000001</v>
      </c>
      <c r="F9876" s="3">
        <f t="shared" si="1546"/>
        <v>1289.4574600000001</v>
      </c>
      <c r="G9876" s="8">
        <f t="shared" si="1549"/>
        <v>0</v>
      </c>
      <c r="H9876" s="7">
        <f t="shared" si="1541"/>
        <v>0</v>
      </c>
      <c r="I9876" s="7">
        <f t="shared" si="1542"/>
        <v>0</v>
      </c>
      <c r="J9876">
        <f t="shared" si="1543"/>
        <v>0</v>
      </c>
      <c r="K9876">
        <f t="shared" si="1547"/>
        <v>0</v>
      </c>
      <c r="L9876">
        <f t="shared" si="1544"/>
        <v>0</v>
      </c>
      <c r="M9876" s="66" t="str">
        <f t="shared" si="1540"/>
        <v xml:space="preserve"> </v>
      </c>
    </row>
    <row r="9877" spans="1:13" x14ac:dyDescent="0.25">
      <c r="A9877" s="25">
        <f t="shared" si="1548"/>
        <v>9877</v>
      </c>
      <c r="B9877" s="35">
        <f>+INDEX(Исходные_данные!A:Z,A9877+$X$32-1,$X$30)</f>
        <v>0</v>
      </c>
      <c r="C9877" s="25">
        <f>+IFERROR(_xlfn.NUMBERVALUE(INDEX(Исходные_данные!A:Z,A9877+$X$32-1,$X$31),"."),0)</f>
        <v>0</v>
      </c>
      <c r="D9877" s="51"/>
      <c r="E9877" s="3">
        <f t="shared" si="1545"/>
        <v>1289.4580000000001</v>
      </c>
      <c r="F9877" s="3">
        <f t="shared" si="1546"/>
        <v>1289.4574600000001</v>
      </c>
      <c r="G9877" s="8">
        <f t="shared" si="1549"/>
        <v>0</v>
      </c>
      <c r="H9877" s="7">
        <f t="shared" si="1541"/>
        <v>0</v>
      </c>
      <c r="I9877" s="7">
        <f t="shared" si="1542"/>
        <v>0</v>
      </c>
      <c r="J9877">
        <f t="shared" si="1543"/>
        <v>0</v>
      </c>
      <c r="K9877">
        <f t="shared" si="1547"/>
        <v>0</v>
      </c>
      <c r="L9877">
        <f t="shared" si="1544"/>
        <v>0</v>
      </c>
      <c r="M9877" s="66" t="str">
        <f t="shared" si="1540"/>
        <v xml:space="preserve"> </v>
      </c>
    </row>
    <row r="9878" spans="1:13" x14ac:dyDescent="0.25">
      <c r="A9878" s="25">
        <f t="shared" si="1548"/>
        <v>9878</v>
      </c>
      <c r="B9878" s="35">
        <f>+INDEX(Исходные_данные!A:Z,A9878+$X$32-1,$X$30)</f>
        <v>0</v>
      </c>
      <c r="C9878" s="25">
        <f>+IFERROR(_xlfn.NUMBERVALUE(INDEX(Исходные_данные!A:Z,A9878+$X$32-1,$X$31),"."),0)</f>
        <v>0</v>
      </c>
      <c r="D9878" s="51"/>
      <c r="E9878" s="3">
        <f t="shared" si="1545"/>
        <v>1289.4580000000001</v>
      </c>
      <c r="F9878" s="3">
        <f t="shared" si="1546"/>
        <v>1289.4574600000001</v>
      </c>
      <c r="G9878" s="8">
        <f t="shared" si="1549"/>
        <v>0</v>
      </c>
      <c r="H9878" s="7">
        <f t="shared" si="1541"/>
        <v>0</v>
      </c>
      <c r="I9878" s="7">
        <f t="shared" si="1542"/>
        <v>0</v>
      </c>
      <c r="J9878">
        <f t="shared" si="1543"/>
        <v>0</v>
      </c>
      <c r="K9878">
        <f t="shared" si="1547"/>
        <v>0</v>
      </c>
      <c r="L9878">
        <f t="shared" si="1544"/>
        <v>0</v>
      </c>
      <c r="M9878" s="66" t="str">
        <f t="shared" si="1540"/>
        <v xml:space="preserve"> </v>
      </c>
    </row>
    <row r="9879" spans="1:13" x14ac:dyDescent="0.25">
      <c r="A9879" s="25">
        <f t="shared" si="1548"/>
        <v>9879</v>
      </c>
      <c r="B9879" s="35">
        <f>+INDEX(Исходные_данные!A:Z,A9879+$X$32-1,$X$30)</f>
        <v>0</v>
      </c>
      <c r="C9879" s="25">
        <f>+IFERROR(_xlfn.NUMBERVALUE(INDEX(Исходные_данные!A:Z,A9879+$X$32-1,$X$31),"."),0)</f>
        <v>0</v>
      </c>
      <c r="D9879" s="51"/>
      <c r="E9879" s="3">
        <f t="shared" si="1545"/>
        <v>1289.4580000000001</v>
      </c>
      <c r="F9879" s="3">
        <f t="shared" si="1546"/>
        <v>1289.4574600000001</v>
      </c>
      <c r="G9879" s="8">
        <f t="shared" si="1549"/>
        <v>0</v>
      </c>
      <c r="H9879" s="7">
        <f t="shared" si="1541"/>
        <v>0</v>
      </c>
      <c r="I9879" s="7">
        <f t="shared" si="1542"/>
        <v>0</v>
      </c>
      <c r="J9879">
        <f t="shared" si="1543"/>
        <v>0</v>
      </c>
      <c r="K9879">
        <f t="shared" si="1547"/>
        <v>0</v>
      </c>
      <c r="L9879">
        <f t="shared" si="1544"/>
        <v>0</v>
      </c>
      <c r="M9879" s="66" t="str">
        <f t="shared" si="1540"/>
        <v xml:space="preserve"> </v>
      </c>
    </row>
    <row r="9880" spans="1:13" x14ac:dyDescent="0.25">
      <c r="A9880" s="25">
        <f t="shared" si="1548"/>
        <v>9880</v>
      </c>
      <c r="B9880" s="35">
        <f>+INDEX(Исходные_данные!A:Z,A9880+$X$32-1,$X$30)</f>
        <v>0</v>
      </c>
      <c r="C9880" s="25">
        <f>+IFERROR(_xlfn.NUMBERVALUE(INDEX(Исходные_данные!A:Z,A9880+$X$32-1,$X$31),"."),0)</f>
        <v>0</v>
      </c>
      <c r="D9880" s="51"/>
      <c r="E9880" s="3">
        <f t="shared" si="1545"/>
        <v>1289.4580000000001</v>
      </c>
      <c r="F9880" s="3">
        <f t="shared" si="1546"/>
        <v>1289.4574600000001</v>
      </c>
      <c r="G9880" s="8">
        <f t="shared" si="1549"/>
        <v>0</v>
      </c>
      <c r="H9880" s="7">
        <f t="shared" si="1541"/>
        <v>0</v>
      </c>
      <c r="I9880" s="7">
        <f t="shared" si="1542"/>
        <v>0</v>
      </c>
      <c r="J9880">
        <f t="shared" si="1543"/>
        <v>0</v>
      </c>
      <c r="K9880">
        <f t="shared" si="1547"/>
        <v>0</v>
      </c>
      <c r="L9880">
        <f t="shared" si="1544"/>
        <v>0</v>
      </c>
      <c r="M9880" s="66" t="str">
        <f t="shared" si="1540"/>
        <v xml:space="preserve"> </v>
      </c>
    </row>
    <row r="9881" spans="1:13" x14ac:dyDescent="0.25">
      <c r="A9881" s="25">
        <f t="shared" si="1548"/>
        <v>9881</v>
      </c>
      <c r="B9881" s="35">
        <f>+INDEX(Исходные_данные!A:Z,A9881+$X$32-1,$X$30)</f>
        <v>0</v>
      </c>
      <c r="C9881" s="25">
        <f>+IFERROR(_xlfn.NUMBERVALUE(INDEX(Исходные_данные!A:Z,A9881+$X$32-1,$X$31),"."),0)</f>
        <v>0</v>
      </c>
      <c r="D9881" s="51"/>
      <c r="E9881" s="3">
        <f t="shared" si="1545"/>
        <v>1289.4580000000001</v>
      </c>
      <c r="F9881" s="3">
        <f t="shared" si="1546"/>
        <v>1289.4574600000001</v>
      </c>
      <c r="G9881" s="8">
        <f t="shared" si="1549"/>
        <v>0</v>
      </c>
      <c r="H9881" s="7">
        <f t="shared" si="1541"/>
        <v>0</v>
      </c>
      <c r="I9881" s="7">
        <f t="shared" si="1542"/>
        <v>0</v>
      </c>
      <c r="J9881">
        <f t="shared" si="1543"/>
        <v>0</v>
      </c>
      <c r="K9881">
        <f t="shared" si="1547"/>
        <v>0</v>
      </c>
      <c r="L9881">
        <f t="shared" si="1544"/>
        <v>0</v>
      </c>
      <c r="M9881" s="66" t="str">
        <f t="shared" si="1540"/>
        <v xml:space="preserve"> </v>
      </c>
    </row>
    <row r="9882" spans="1:13" x14ac:dyDescent="0.25">
      <c r="A9882" s="25">
        <f t="shared" si="1548"/>
        <v>9882</v>
      </c>
      <c r="B9882" s="35">
        <f>+INDEX(Исходные_данные!A:Z,A9882+$X$32-1,$X$30)</f>
        <v>0</v>
      </c>
      <c r="C9882" s="25">
        <f>+IFERROR(_xlfn.NUMBERVALUE(INDEX(Исходные_данные!A:Z,A9882+$X$32-1,$X$31),"."),0)</f>
        <v>0</v>
      </c>
      <c r="D9882" s="51"/>
      <c r="E9882" s="3">
        <f t="shared" si="1545"/>
        <v>1289.4580000000001</v>
      </c>
      <c r="F9882" s="3">
        <f t="shared" si="1546"/>
        <v>1289.4574600000001</v>
      </c>
      <c r="G9882" s="8">
        <f t="shared" si="1549"/>
        <v>0</v>
      </c>
      <c r="H9882" s="7">
        <f t="shared" si="1541"/>
        <v>0</v>
      </c>
      <c r="I9882" s="7">
        <f t="shared" si="1542"/>
        <v>0</v>
      </c>
      <c r="J9882">
        <f t="shared" si="1543"/>
        <v>0</v>
      </c>
      <c r="K9882">
        <f t="shared" si="1547"/>
        <v>0</v>
      </c>
      <c r="L9882">
        <f t="shared" si="1544"/>
        <v>0</v>
      </c>
      <c r="M9882" s="66" t="str">
        <f t="shared" si="1540"/>
        <v xml:space="preserve"> </v>
      </c>
    </row>
    <row r="9883" spans="1:13" x14ac:dyDescent="0.25">
      <c r="A9883" s="25">
        <f t="shared" si="1548"/>
        <v>9883</v>
      </c>
      <c r="B9883" s="35">
        <f>+INDEX(Исходные_данные!A:Z,A9883+$X$32-1,$X$30)</f>
        <v>0</v>
      </c>
      <c r="C9883" s="25">
        <f>+IFERROR(_xlfn.NUMBERVALUE(INDEX(Исходные_данные!A:Z,A9883+$X$32-1,$X$31),"."),0)</f>
        <v>0</v>
      </c>
      <c r="D9883" s="51"/>
      <c r="E9883" s="3">
        <f t="shared" si="1545"/>
        <v>1289.4580000000001</v>
      </c>
      <c r="F9883" s="3">
        <f t="shared" si="1546"/>
        <v>1289.4574600000001</v>
      </c>
      <c r="G9883" s="8">
        <f t="shared" si="1549"/>
        <v>0</v>
      </c>
      <c r="H9883" s="7">
        <f t="shared" si="1541"/>
        <v>0</v>
      </c>
      <c r="I9883" s="7">
        <f t="shared" si="1542"/>
        <v>0</v>
      </c>
      <c r="J9883">
        <f t="shared" si="1543"/>
        <v>0</v>
      </c>
      <c r="K9883">
        <f t="shared" si="1547"/>
        <v>0</v>
      </c>
      <c r="L9883">
        <f t="shared" si="1544"/>
        <v>0</v>
      </c>
      <c r="M9883" s="66" t="str">
        <f t="shared" si="1540"/>
        <v xml:space="preserve"> </v>
      </c>
    </row>
    <row r="9884" spans="1:13" x14ac:dyDescent="0.25">
      <c r="A9884" s="25">
        <f t="shared" si="1548"/>
        <v>9884</v>
      </c>
      <c r="B9884" s="35">
        <f>+INDEX(Исходные_данные!A:Z,A9884+$X$32-1,$X$30)</f>
        <v>0</v>
      </c>
      <c r="C9884" s="25">
        <f>+IFERROR(_xlfn.NUMBERVALUE(INDEX(Исходные_данные!A:Z,A9884+$X$32-1,$X$31),"."),0)</f>
        <v>0</v>
      </c>
      <c r="D9884" s="51"/>
      <c r="E9884" s="3">
        <f t="shared" si="1545"/>
        <v>1289.4580000000001</v>
      </c>
      <c r="F9884" s="3">
        <f t="shared" si="1546"/>
        <v>1289.4574600000001</v>
      </c>
      <c r="G9884" s="8">
        <f t="shared" si="1549"/>
        <v>0</v>
      </c>
      <c r="H9884" s="7">
        <f t="shared" si="1541"/>
        <v>0</v>
      </c>
      <c r="I9884" s="7">
        <f t="shared" si="1542"/>
        <v>0</v>
      </c>
      <c r="J9884">
        <f t="shared" si="1543"/>
        <v>0</v>
      </c>
      <c r="K9884">
        <f t="shared" si="1547"/>
        <v>0</v>
      </c>
      <c r="L9884">
        <f t="shared" si="1544"/>
        <v>0</v>
      </c>
      <c r="M9884" s="66" t="str">
        <f t="shared" ref="M9884:M9947" si="1550">IF(AC9899=1,"",+CONCATENATE(IF($AC$43=1,CONCATENATE(D9884," "),""),IF($AC$44=1,CONCATENATE(E9884," (",TEXT(G9884,"0,0"),"%)"),"")))</f>
        <v xml:space="preserve"> </v>
      </c>
    </row>
    <row r="9885" spans="1:13" x14ac:dyDescent="0.25">
      <c r="A9885" s="25">
        <f t="shared" si="1548"/>
        <v>9885</v>
      </c>
      <c r="B9885" s="35">
        <f>+INDEX(Исходные_данные!A:Z,A9885+$X$32-1,$X$30)</f>
        <v>0</v>
      </c>
      <c r="C9885" s="25">
        <f>+IFERROR(_xlfn.NUMBERVALUE(INDEX(Исходные_данные!A:Z,A9885+$X$32-1,$X$31),"."),0)</f>
        <v>0</v>
      </c>
      <c r="D9885" s="51"/>
      <c r="E9885" s="3">
        <f t="shared" si="1545"/>
        <v>1289.4580000000001</v>
      </c>
      <c r="F9885" s="3">
        <f t="shared" si="1546"/>
        <v>1289.4574600000001</v>
      </c>
      <c r="G9885" s="8">
        <f t="shared" si="1549"/>
        <v>0</v>
      </c>
      <c r="H9885" s="7">
        <f t="shared" si="1541"/>
        <v>0</v>
      </c>
      <c r="I9885" s="7">
        <f t="shared" si="1542"/>
        <v>0</v>
      </c>
      <c r="J9885">
        <f t="shared" si="1543"/>
        <v>0</v>
      </c>
      <c r="K9885">
        <f t="shared" si="1547"/>
        <v>0</v>
      </c>
      <c r="L9885">
        <f t="shared" si="1544"/>
        <v>0</v>
      </c>
      <c r="M9885" s="66" t="str">
        <f t="shared" si="1550"/>
        <v xml:space="preserve"> </v>
      </c>
    </row>
    <row r="9886" spans="1:13" x14ac:dyDescent="0.25">
      <c r="A9886" s="25">
        <f t="shared" si="1548"/>
        <v>9886</v>
      </c>
      <c r="B9886" s="35">
        <f>+INDEX(Исходные_данные!A:Z,A9886+$X$32-1,$X$30)</f>
        <v>0</v>
      </c>
      <c r="C9886" s="25">
        <f>+IFERROR(_xlfn.NUMBERVALUE(INDEX(Исходные_данные!A:Z,A9886+$X$32-1,$X$31),"."),0)</f>
        <v>0</v>
      </c>
      <c r="D9886" s="51"/>
      <c r="E9886" s="3">
        <f t="shared" si="1545"/>
        <v>1289.4580000000001</v>
      </c>
      <c r="F9886" s="3">
        <f t="shared" si="1546"/>
        <v>1289.4574600000001</v>
      </c>
      <c r="G9886" s="8">
        <f t="shared" si="1549"/>
        <v>0</v>
      </c>
      <c r="H9886" s="7">
        <f t="shared" si="1541"/>
        <v>0</v>
      </c>
      <c r="I9886" s="7">
        <f t="shared" si="1542"/>
        <v>0</v>
      </c>
      <c r="J9886">
        <f t="shared" si="1543"/>
        <v>0</v>
      </c>
      <c r="K9886">
        <f t="shared" si="1547"/>
        <v>0</v>
      </c>
      <c r="L9886">
        <f t="shared" si="1544"/>
        <v>0</v>
      </c>
      <c r="M9886" s="66" t="str">
        <f t="shared" si="1550"/>
        <v xml:space="preserve"> </v>
      </c>
    </row>
    <row r="9887" spans="1:13" x14ac:dyDescent="0.25">
      <c r="A9887" s="25">
        <f t="shared" si="1548"/>
        <v>9887</v>
      </c>
      <c r="B9887" s="35">
        <f>+INDEX(Исходные_данные!A:Z,A9887+$X$32-1,$X$30)</f>
        <v>0</v>
      </c>
      <c r="C9887" s="25">
        <f>+IFERROR(_xlfn.NUMBERVALUE(INDEX(Исходные_данные!A:Z,A9887+$X$32-1,$X$31),"."),0)</f>
        <v>0</v>
      </c>
      <c r="D9887" s="51"/>
      <c r="E9887" s="3">
        <f t="shared" si="1545"/>
        <v>1289.4580000000001</v>
      </c>
      <c r="F9887" s="3">
        <f t="shared" si="1546"/>
        <v>1289.4574600000001</v>
      </c>
      <c r="G9887" s="8">
        <f t="shared" si="1549"/>
        <v>0</v>
      </c>
      <c r="H9887" s="7">
        <f t="shared" si="1541"/>
        <v>0</v>
      </c>
      <c r="I9887" s="7">
        <f t="shared" si="1542"/>
        <v>0</v>
      </c>
      <c r="J9887">
        <f t="shared" si="1543"/>
        <v>0</v>
      </c>
      <c r="K9887">
        <f t="shared" si="1547"/>
        <v>0</v>
      </c>
      <c r="L9887">
        <f t="shared" si="1544"/>
        <v>0</v>
      </c>
      <c r="M9887" s="66" t="str">
        <f t="shared" si="1550"/>
        <v xml:space="preserve"> </v>
      </c>
    </row>
    <row r="9888" spans="1:13" x14ac:dyDescent="0.25">
      <c r="A9888" s="25">
        <f t="shared" si="1548"/>
        <v>9888</v>
      </c>
      <c r="B9888" s="35">
        <f>+INDEX(Исходные_данные!A:Z,A9888+$X$32-1,$X$30)</f>
        <v>0</v>
      </c>
      <c r="C9888" s="25">
        <f>+IFERROR(_xlfn.NUMBERVALUE(INDEX(Исходные_данные!A:Z,A9888+$X$32-1,$X$31),"."),0)</f>
        <v>0</v>
      </c>
      <c r="D9888" s="51"/>
      <c r="E9888" s="3">
        <f t="shared" si="1545"/>
        <v>1289.4580000000001</v>
      </c>
      <c r="F9888" s="3">
        <f t="shared" si="1546"/>
        <v>1289.4574600000001</v>
      </c>
      <c r="G9888" s="8">
        <f t="shared" si="1549"/>
        <v>0</v>
      </c>
      <c r="H9888" s="7">
        <f t="shared" si="1541"/>
        <v>0</v>
      </c>
      <c r="I9888" s="7">
        <f t="shared" si="1542"/>
        <v>0</v>
      </c>
      <c r="J9888">
        <f t="shared" si="1543"/>
        <v>0</v>
      </c>
      <c r="K9888">
        <f t="shared" si="1547"/>
        <v>0</v>
      </c>
      <c r="L9888">
        <f t="shared" si="1544"/>
        <v>0</v>
      </c>
      <c r="M9888" s="66" t="str">
        <f t="shared" si="1550"/>
        <v xml:space="preserve"> </v>
      </c>
    </row>
    <row r="9889" spans="1:13" x14ac:dyDescent="0.25">
      <c r="A9889" s="25">
        <f t="shared" si="1548"/>
        <v>9889</v>
      </c>
      <c r="B9889" s="35">
        <f>+INDEX(Исходные_данные!A:Z,A9889+$X$32-1,$X$30)</f>
        <v>0</v>
      </c>
      <c r="C9889" s="25">
        <f>+IFERROR(_xlfn.NUMBERVALUE(INDEX(Исходные_данные!A:Z,A9889+$X$32-1,$X$31),"."),0)</f>
        <v>0</v>
      </c>
      <c r="D9889" s="51"/>
      <c r="E9889" s="3">
        <f t="shared" si="1545"/>
        <v>1289.4580000000001</v>
      </c>
      <c r="F9889" s="3">
        <f t="shared" si="1546"/>
        <v>1289.4574600000001</v>
      </c>
      <c r="G9889" s="8">
        <f t="shared" si="1549"/>
        <v>0</v>
      </c>
      <c r="H9889" s="7">
        <f t="shared" si="1541"/>
        <v>0</v>
      </c>
      <c r="I9889" s="7">
        <f t="shared" si="1542"/>
        <v>0</v>
      </c>
      <c r="J9889">
        <f t="shared" si="1543"/>
        <v>0</v>
      </c>
      <c r="K9889">
        <f t="shared" si="1547"/>
        <v>0</v>
      </c>
      <c r="L9889">
        <f t="shared" si="1544"/>
        <v>0</v>
      </c>
      <c r="M9889" s="66" t="str">
        <f t="shared" si="1550"/>
        <v xml:space="preserve"> </v>
      </c>
    </row>
    <row r="9890" spans="1:13" x14ac:dyDescent="0.25">
      <c r="A9890" s="25">
        <f t="shared" si="1548"/>
        <v>9890</v>
      </c>
      <c r="B9890" s="35">
        <f>+INDEX(Исходные_данные!A:Z,A9890+$X$32-1,$X$30)</f>
        <v>0</v>
      </c>
      <c r="C9890" s="25">
        <f>+IFERROR(_xlfn.NUMBERVALUE(INDEX(Исходные_данные!A:Z,A9890+$X$32-1,$X$31),"."),0)</f>
        <v>0</v>
      </c>
      <c r="D9890" s="51"/>
      <c r="E9890" s="3">
        <f t="shared" si="1545"/>
        <v>1289.4580000000001</v>
      </c>
      <c r="F9890" s="3">
        <f t="shared" si="1546"/>
        <v>1289.4574600000001</v>
      </c>
      <c r="G9890" s="8">
        <f t="shared" si="1549"/>
        <v>0</v>
      </c>
      <c r="H9890" s="7">
        <f t="shared" si="1541"/>
        <v>0</v>
      </c>
      <c r="I9890" s="7">
        <f t="shared" si="1542"/>
        <v>0</v>
      </c>
      <c r="J9890">
        <f t="shared" si="1543"/>
        <v>0</v>
      </c>
      <c r="K9890">
        <f t="shared" si="1547"/>
        <v>0</v>
      </c>
      <c r="L9890">
        <f t="shared" si="1544"/>
        <v>0</v>
      </c>
      <c r="M9890" s="66" t="str">
        <f t="shared" si="1550"/>
        <v xml:space="preserve"> </v>
      </c>
    </row>
    <row r="9891" spans="1:13" x14ac:dyDescent="0.25">
      <c r="A9891" s="25">
        <f t="shared" si="1548"/>
        <v>9891</v>
      </c>
      <c r="B9891" s="35">
        <f>+INDEX(Исходные_данные!A:Z,A9891+$X$32-1,$X$30)</f>
        <v>0</v>
      </c>
      <c r="C9891" s="25">
        <f>+IFERROR(_xlfn.NUMBERVALUE(INDEX(Исходные_данные!A:Z,A9891+$X$32-1,$X$31),"."),0)</f>
        <v>0</v>
      </c>
      <c r="D9891" s="51"/>
      <c r="E9891" s="3">
        <f t="shared" si="1545"/>
        <v>1289.4580000000001</v>
      </c>
      <c r="F9891" s="3">
        <f t="shared" si="1546"/>
        <v>1289.4574600000001</v>
      </c>
      <c r="G9891" s="8">
        <f t="shared" si="1549"/>
        <v>0</v>
      </c>
      <c r="H9891" s="7">
        <f t="shared" si="1541"/>
        <v>0</v>
      </c>
      <c r="I9891" s="7">
        <f t="shared" si="1542"/>
        <v>0</v>
      </c>
      <c r="J9891">
        <f t="shared" si="1543"/>
        <v>0</v>
      </c>
      <c r="K9891">
        <f t="shared" si="1547"/>
        <v>0</v>
      </c>
      <c r="L9891">
        <f t="shared" si="1544"/>
        <v>0</v>
      </c>
      <c r="M9891" s="66" t="str">
        <f t="shared" si="1550"/>
        <v xml:space="preserve"> </v>
      </c>
    </row>
    <row r="9892" spans="1:13" x14ac:dyDescent="0.25">
      <c r="A9892" s="25">
        <f t="shared" si="1548"/>
        <v>9892</v>
      </c>
      <c r="B9892" s="35">
        <f>+INDEX(Исходные_данные!A:Z,A9892+$X$32-1,$X$30)</f>
        <v>0</v>
      </c>
      <c r="C9892" s="25">
        <f>+IFERROR(_xlfn.NUMBERVALUE(INDEX(Исходные_данные!A:Z,A9892+$X$32-1,$X$31),"."),0)</f>
        <v>0</v>
      </c>
      <c r="D9892" s="51"/>
      <c r="E9892" s="3">
        <f t="shared" si="1545"/>
        <v>1289.4580000000001</v>
      </c>
      <c r="F9892" s="3">
        <f t="shared" si="1546"/>
        <v>1289.4574600000001</v>
      </c>
      <c r="G9892" s="8">
        <f t="shared" si="1549"/>
        <v>0</v>
      </c>
      <c r="H9892" s="7">
        <f t="shared" si="1541"/>
        <v>0</v>
      </c>
      <c r="I9892" s="7">
        <f t="shared" si="1542"/>
        <v>0</v>
      </c>
      <c r="J9892">
        <f t="shared" si="1543"/>
        <v>0</v>
      </c>
      <c r="K9892">
        <f t="shared" si="1547"/>
        <v>0</v>
      </c>
      <c r="L9892">
        <f t="shared" si="1544"/>
        <v>0</v>
      </c>
      <c r="M9892" s="66" t="str">
        <f t="shared" si="1550"/>
        <v xml:space="preserve"> </v>
      </c>
    </row>
    <row r="9893" spans="1:13" x14ac:dyDescent="0.25">
      <c r="A9893" s="25">
        <f t="shared" si="1548"/>
        <v>9893</v>
      </c>
      <c r="B9893" s="35">
        <f>+INDEX(Исходные_данные!A:Z,A9893+$X$32-1,$X$30)</f>
        <v>0</v>
      </c>
      <c r="C9893" s="25">
        <f>+IFERROR(_xlfn.NUMBERVALUE(INDEX(Исходные_данные!A:Z,A9893+$X$32-1,$X$31),"."),0)</f>
        <v>0</v>
      </c>
      <c r="D9893" s="51"/>
      <c r="E9893" s="3">
        <f t="shared" si="1545"/>
        <v>1289.4580000000001</v>
      </c>
      <c r="F9893" s="3">
        <f t="shared" si="1546"/>
        <v>1289.4574600000001</v>
      </c>
      <c r="G9893" s="8">
        <f t="shared" si="1549"/>
        <v>0</v>
      </c>
      <c r="H9893" s="7">
        <f t="shared" si="1541"/>
        <v>0</v>
      </c>
      <c r="I9893" s="7">
        <f t="shared" si="1542"/>
        <v>0</v>
      </c>
      <c r="J9893">
        <f t="shared" si="1543"/>
        <v>0</v>
      </c>
      <c r="K9893">
        <f t="shared" si="1547"/>
        <v>0</v>
      </c>
      <c r="L9893">
        <f t="shared" si="1544"/>
        <v>0</v>
      </c>
      <c r="M9893" s="66" t="str">
        <f t="shared" si="1550"/>
        <v xml:space="preserve"> </v>
      </c>
    </row>
    <row r="9894" spans="1:13" x14ac:dyDescent="0.25">
      <c r="A9894" s="25">
        <f t="shared" si="1548"/>
        <v>9894</v>
      </c>
      <c r="B9894" s="35">
        <f>+INDEX(Исходные_данные!A:Z,A9894+$X$32-1,$X$30)</f>
        <v>0</v>
      </c>
      <c r="C9894" s="25">
        <f>+IFERROR(_xlfn.NUMBERVALUE(INDEX(Исходные_данные!A:Z,A9894+$X$32-1,$X$31),"."),0)</f>
        <v>0</v>
      </c>
      <c r="D9894" s="51"/>
      <c r="E9894" s="3">
        <f t="shared" si="1545"/>
        <v>1289.4580000000001</v>
      </c>
      <c r="F9894" s="3">
        <f t="shared" si="1546"/>
        <v>1289.4574600000001</v>
      </c>
      <c r="G9894" s="8">
        <f t="shared" si="1549"/>
        <v>0</v>
      </c>
      <c r="H9894" s="7">
        <f t="shared" si="1541"/>
        <v>0</v>
      </c>
      <c r="I9894" s="7">
        <f t="shared" si="1542"/>
        <v>0</v>
      </c>
      <c r="J9894">
        <f t="shared" si="1543"/>
        <v>0</v>
      </c>
      <c r="K9894">
        <f t="shared" si="1547"/>
        <v>0</v>
      </c>
      <c r="L9894">
        <f t="shared" si="1544"/>
        <v>0</v>
      </c>
      <c r="M9894" s="66" t="str">
        <f t="shared" si="1550"/>
        <v xml:space="preserve"> </v>
      </c>
    </row>
    <row r="9895" spans="1:13" x14ac:dyDescent="0.25">
      <c r="A9895" s="25">
        <f t="shared" si="1548"/>
        <v>9895</v>
      </c>
      <c r="B9895" s="35">
        <f>+INDEX(Исходные_данные!A:Z,A9895+$X$32-1,$X$30)</f>
        <v>0</v>
      </c>
      <c r="C9895" s="25">
        <f>+IFERROR(_xlfn.NUMBERVALUE(INDEX(Исходные_данные!A:Z,A9895+$X$32-1,$X$31),"."),0)</f>
        <v>0</v>
      </c>
      <c r="D9895" s="51"/>
      <c r="E9895" s="3">
        <f t="shared" si="1545"/>
        <v>1289.4580000000001</v>
      </c>
      <c r="F9895" s="3">
        <f t="shared" si="1546"/>
        <v>1289.4574600000001</v>
      </c>
      <c r="G9895" s="8">
        <f t="shared" si="1549"/>
        <v>0</v>
      </c>
      <c r="H9895" s="7">
        <f t="shared" si="1541"/>
        <v>0</v>
      </c>
      <c r="I9895" s="7">
        <f t="shared" si="1542"/>
        <v>0</v>
      </c>
      <c r="J9895">
        <f t="shared" si="1543"/>
        <v>0</v>
      </c>
      <c r="K9895">
        <f t="shared" si="1547"/>
        <v>0</v>
      </c>
      <c r="L9895">
        <f t="shared" si="1544"/>
        <v>0</v>
      </c>
      <c r="M9895" s="66" t="str">
        <f t="shared" si="1550"/>
        <v xml:space="preserve"> </v>
      </c>
    </row>
    <row r="9896" spans="1:13" x14ac:dyDescent="0.25">
      <c r="A9896" s="25">
        <f t="shared" si="1548"/>
        <v>9896</v>
      </c>
      <c r="B9896" s="35">
        <f>+INDEX(Исходные_данные!A:Z,A9896+$X$32-1,$X$30)</f>
        <v>0</v>
      </c>
      <c r="C9896" s="25">
        <f>+IFERROR(_xlfn.NUMBERVALUE(INDEX(Исходные_данные!A:Z,A9896+$X$32-1,$X$31),"."),0)</f>
        <v>0</v>
      </c>
      <c r="D9896" s="51"/>
      <c r="E9896" s="3">
        <f t="shared" si="1545"/>
        <v>1289.4580000000001</v>
      </c>
      <c r="F9896" s="3">
        <f t="shared" si="1546"/>
        <v>1289.4574600000001</v>
      </c>
      <c r="G9896" s="8">
        <f t="shared" si="1549"/>
        <v>0</v>
      </c>
      <c r="H9896" s="7">
        <f t="shared" si="1541"/>
        <v>0</v>
      </c>
      <c r="I9896" s="7">
        <f t="shared" si="1542"/>
        <v>0</v>
      </c>
      <c r="J9896">
        <f t="shared" si="1543"/>
        <v>0</v>
      </c>
      <c r="K9896">
        <f t="shared" si="1547"/>
        <v>0</v>
      </c>
      <c r="L9896">
        <f t="shared" si="1544"/>
        <v>0</v>
      </c>
      <c r="M9896" s="66" t="str">
        <f t="shared" si="1550"/>
        <v xml:space="preserve"> </v>
      </c>
    </row>
    <row r="9897" spans="1:13" x14ac:dyDescent="0.25">
      <c r="A9897" s="25">
        <f t="shared" si="1548"/>
        <v>9897</v>
      </c>
      <c r="B9897" s="35">
        <f>+INDEX(Исходные_данные!A:Z,A9897+$X$32-1,$X$30)</f>
        <v>0</v>
      </c>
      <c r="C9897" s="25">
        <f>+IFERROR(_xlfn.NUMBERVALUE(INDEX(Исходные_данные!A:Z,A9897+$X$32-1,$X$31),"."),0)</f>
        <v>0</v>
      </c>
      <c r="D9897" s="51"/>
      <c r="E9897" s="3">
        <f t="shared" si="1545"/>
        <v>1289.4580000000001</v>
      </c>
      <c r="F9897" s="3">
        <f t="shared" si="1546"/>
        <v>1289.4574600000001</v>
      </c>
      <c r="G9897" s="8">
        <f t="shared" si="1549"/>
        <v>0</v>
      </c>
      <c r="H9897" s="7">
        <f t="shared" si="1541"/>
        <v>0</v>
      </c>
      <c r="I9897" s="7">
        <f t="shared" si="1542"/>
        <v>0</v>
      </c>
      <c r="J9897">
        <f t="shared" si="1543"/>
        <v>0</v>
      </c>
      <c r="K9897">
        <f t="shared" si="1547"/>
        <v>0</v>
      </c>
      <c r="L9897">
        <f t="shared" si="1544"/>
        <v>0</v>
      </c>
      <c r="M9897" s="66" t="str">
        <f t="shared" si="1550"/>
        <v xml:space="preserve"> </v>
      </c>
    </row>
    <row r="9898" spans="1:13" x14ac:dyDescent="0.25">
      <c r="A9898" s="25">
        <f t="shared" si="1548"/>
        <v>9898</v>
      </c>
      <c r="B9898" s="35">
        <f>+INDEX(Исходные_данные!A:Z,A9898+$X$32-1,$X$30)</f>
        <v>0</v>
      </c>
      <c r="C9898" s="25">
        <f>+IFERROR(_xlfn.NUMBERVALUE(INDEX(Исходные_данные!A:Z,A9898+$X$32-1,$X$31),"."),0)</f>
        <v>0</v>
      </c>
      <c r="D9898" s="51"/>
      <c r="E9898" s="3">
        <f t="shared" si="1545"/>
        <v>1289.4580000000001</v>
      </c>
      <c r="F9898" s="3">
        <f t="shared" si="1546"/>
        <v>1289.4574600000001</v>
      </c>
      <c r="G9898" s="8">
        <f t="shared" si="1549"/>
        <v>0</v>
      </c>
      <c r="H9898" s="7">
        <f t="shared" si="1541"/>
        <v>0</v>
      </c>
      <c r="I9898" s="7">
        <f t="shared" si="1542"/>
        <v>0</v>
      </c>
      <c r="J9898">
        <f t="shared" si="1543"/>
        <v>0</v>
      </c>
      <c r="K9898">
        <f t="shared" si="1547"/>
        <v>0</v>
      </c>
      <c r="L9898">
        <f t="shared" si="1544"/>
        <v>0</v>
      </c>
      <c r="M9898" s="66" t="str">
        <f t="shared" si="1550"/>
        <v xml:space="preserve"> </v>
      </c>
    </row>
    <row r="9899" spans="1:13" x14ac:dyDescent="0.25">
      <c r="A9899" s="25">
        <f t="shared" si="1548"/>
        <v>9899</v>
      </c>
      <c r="B9899" s="35">
        <f>+INDEX(Исходные_данные!A:Z,A9899+$X$32-1,$X$30)</f>
        <v>0</v>
      </c>
      <c r="C9899" s="25">
        <f>+IFERROR(_xlfn.NUMBERVALUE(INDEX(Исходные_данные!A:Z,A9899+$X$32-1,$X$31),"."),0)</f>
        <v>0</v>
      </c>
      <c r="D9899" s="51"/>
      <c r="E9899" s="3">
        <f t="shared" si="1545"/>
        <v>1289.4580000000001</v>
      </c>
      <c r="F9899" s="3">
        <f t="shared" si="1546"/>
        <v>1289.4574600000001</v>
      </c>
      <c r="G9899" s="8">
        <f t="shared" si="1549"/>
        <v>0</v>
      </c>
      <c r="H9899" s="7">
        <f t="shared" si="1541"/>
        <v>0</v>
      </c>
      <c r="I9899" s="7">
        <f t="shared" si="1542"/>
        <v>0</v>
      </c>
      <c r="J9899">
        <f t="shared" si="1543"/>
        <v>0</v>
      </c>
      <c r="K9899">
        <f t="shared" si="1547"/>
        <v>0</v>
      </c>
      <c r="L9899">
        <f t="shared" si="1544"/>
        <v>0</v>
      </c>
      <c r="M9899" s="66" t="str">
        <f t="shared" si="1550"/>
        <v xml:space="preserve"> </v>
      </c>
    </row>
    <row r="9900" spans="1:13" x14ac:dyDescent="0.25">
      <c r="A9900" s="25">
        <f t="shared" si="1548"/>
        <v>9900</v>
      </c>
      <c r="B9900" s="35">
        <f>+INDEX(Исходные_данные!A:Z,A9900+$X$32-1,$X$30)</f>
        <v>0</v>
      </c>
      <c r="C9900" s="25">
        <f>+IFERROR(_xlfn.NUMBERVALUE(INDEX(Исходные_данные!A:Z,A9900+$X$32-1,$X$31),"."),0)</f>
        <v>0</v>
      </c>
      <c r="D9900" s="51"/>
      <c r="E9900" s="3">
        <f t="shared" si="1545"/>
        <v>1289.4580000000001</v>
      </c>
      <c r="F9900" s="3">
        <f t="shared" si="1546"/>
        <v>1289.4574600000001</v>
      </c>
      <c r="G9900" s="8">
        <f t="shared" si="1549"/>
        <v>0</v>
      </c>
      <c r="H9900" s="7">
        <f t="shared" si="1541"/>
        <v>0</v>
      </c>
      <c r="I9900" s="7">
        <f t="shared" si="1542"/>
        <v>0</v>
      </c>
      <c r="J9900">
        <f t="shared" si="1543"/>
        <v>0</v>
      </c>
      <c r="K9900">
        <f t="shared" si="1547"/>
        <v>0</v>
      </c>
      <c r="L9900">
        <f t="shared" si="1544"/>
        <v>0</v>
      </c>
      <c r="M9900" s="66" t="str">
        <f t="shared" si="1550"/>
        <v xml:space="preserve"> </v>
      </c>
    </row>
    <row r="9901" spans="1:13" x14ac:dyDescent="0.25">
      <c r="A9901" s="25">
        <f t="shared" si="1548"/>
        <v>9901</v>
      </c>
      <c r="B9901" s="35">
        <f>+INDEX(Исходные_данные!A:Z,A9901+$X$32-1,$X$30)</f>
        <v>0</v>
      </c>
      <c r="C9901" s="25">
        <f>+IFERROR(_xlfn.NUMBERVALUE(INDEX(Исходные_данные!A:Z,A9901+$X$32-1,$X$31),"."),0)</f>
        <v>0</v>
      </c>
      <c r="D9901" s="51"/>
      <c r="E9901" s="3">
        <f t="shared" si="1545"/>
        <v>1289.4580000000001</v>
      </c>
      <c r="F9901" s="3">
        <f t="shared" si="1546"/>
        <v>1289.4574600000001</v>
      </c>
      <c r="G9901" s="8">
        <f t="shared" si="1549"/>
        <v>0</v>
      </c>
      <c r="H9901" s="7">
        <f t="shared" si="1541"/>
        <v>0</v>
      </c>
      <c r="I9901" s="7">
        <f t="shared" si="1542"/>
        <v>0</v>
      </c>
      <c r="J9901">
        <f t="shared" si="1543"/>
        <v>0</v>
      </c>
      <c r="K9901">
        <f t="shared" si="1547"/>
        <v>0</v>
      </c>
      <c r="L9901">
        <f t="shared" si="1544"/>
        <v>0</v>
      </c>
      <c r="M9901" s="66" t="str">
        <f t="shared" si="1550"/>
        <v xml:space="preserve"> </v>
      </c>
    </row>
    <row r="9902" spans="1:13" x14ac:dyDescent="0.25">
      <c r="A9902" s="25">
        <f t="shared" si="1548"/>
        <v>9902</v>
      </c>
      <c r="B9902" s="35">
        <f>+INDEX(Исходные_данные!A:Z,A9902+$X$32-1,$X$30)</f>
        <v>0</v>
      </c>
      <c r="C9902" s="25">
        <f>+IFERROR(_xlfn.NUMBERVALUE(INDEX(Исходные_данные!A:Z,A9902+$X$32-1,$X$31),"."),0)</f>
        <v>0</v>
      </c>
      <c r="D9902" s="51"/>
      <c r="E9902" s="3">
        <f t="shared" si="1545"/>
        <v>1289.4580000000001</v>
      </c>
      <c r="F9902" s="3">
        <f t="shared" si="1546"/>
        <v>1289.4574600000001</v>
      </c>
      <c r="G9902" s="8">
        <f t="shared" si="1549"/>
        <v>0</v>
      </c>
      <c r="H9902" s="7">
        <f t="shared" si="1541"/>
        <v>0</v>
      </c>
      <c r="I9902" s="7">
        <f t="shared" si="1542"/>
        <v>0</v>
      </c>
      <c r="J9902">
        <f t="shared" si="1543"/>
        <v>0</v>
      </c>
      <c r="K9902">
        <f t="shared" si="1547"/>
        <v>0</v>
      </c>
      <c r="L9902">
        <f t="shared" si="1544"/>
        <v>0</v>
      </c>
      <c r="M9902" s="66" t="str">
        <f t="shared" si="1550"/>
        <v xml:space="preserve"> </v>
      </c>
    </row>
    <row r="9903" spans="1:13" x14ac:dyDescent="0.25">
      <c r="A9903" s="25">
        <f t="shared" si="1548"/>
        <v>9903</v>
      </c>
      <c r="B9903" s="35">
        <f>+INDEX(Исходные_данные!A:Z,A9903+$X$32-1,$X$30)</f>
        <v>0</v>
      </c>
      <c r="C9903" s="25">
        <f>+IFERROR(_xlfn.NUMBERVALUE(INDEX(Исходные_данные!A:Z,A9903+$X$32-1,$X$31),"."),0)</f>
        <v>0</v>
      </c>
      <c r="D9903" s="51"/>
      <c r="E9903" s="3">
        <f t="shared" si="1545"/>
        <v>1289.4580000000001</v>
      </c>
      <c r="F9903" s="3">
        <f t="shared" si="1546"/>
        <v>1289.4574600000001</v>
      </c>
      <c r="G9903" s="8">
        <f t="shared" si="1549"/>
        <v>0</v>
      </c>
      <c r="H9903" s="7">
        <f t="shared" si="1541"/>
        <v>0</v>
      </c>
      <c r="I9903" s="7">
        <f t="shared" si="1542"/>
        <v>0</v>
      </c>
      <c r="J9903">
        <f t="shared" si="1543"/>
        <v>0</v>
      </c>
      <c r="K9903">
        <f t="shared" si="1547"/>
        <v>0</v>
      </c>
      <c r="L9903">
        <f t="shared" si="1544"/>
        <v>0</v>
      </c>
      <c r="M9903" s="66" t="str">
        <f t="shared" si="1550"/>
        <v xml:space="preserve"> </v>
      </c>
    </row>
    <row r="9904" spans="1:13" x14ac:dyDescent="0.25">
      <c r="A9904" s="25">
        <f t="shared" si="1548"/>
        <v>9904</v>
      </c>
      <c r="B9904" s="35">
        <f>+INDEX(Исходные_данные!A:Z,A9904+$X$32-1,$X$30)</f>
        <v>0</v>
      </c>
      <c r="C9904" s="25">
        <f>+IFERROR(_xlfn.NUMBERVALUE(INDEX(Исходные_данные!A:Z,A9904+$X$32-1,$X$31),"."),0)</f>
        <v>0</v>
      </c>
      <c r="D9904" s="51"/>
      <c r="E9904" s="3">
        <f t="shared" si="1545"/>
        <v>1289.4580000000001</v>
      </c>
      <c r="F9904" s="3">
        <f t="shared" si="1546"/>
        <v>1289.4574600000001</v>
      </c>
      <c r="G9904" s="8">
        <f t="shared" si="1549"/>
        <v>0</v>
      </c>
      <c r="H9904" s="7">
        <f t="shared" si="1541"/>
        <v>0</v>
      </c>
      <c r="I9904" s="7">
        <f t="shared" si="1542"/>
        <v>0</v>
      </c>
      <c r="J9904">
        <f t="shared" si="1543"/>
        <v>0</v>
      </c>
      <c r="K9904">
        <f t="shared" si="1547"/>
        <v>0</v>
      </c>
      <c r="L9904">
        <f t="shared" si="1544"/>
        <v>0</v>
      </c>
      <c r="M9904" s="66" t="str">
        <f t="shared" si="1550"/>
        <v xml:space="preserve"> </v>
      </c>
    </row>
    <row r="9905" spans="1:13" x14ac:dyDescent="0.25">
      <c r="A9905" s="25">
        <f t="shared" si="1548"/>
        <v>9905</v>
      </c>
      <c r="B9905" s="35">
        <f>+INDEX(Исходные_данные!A:Z,A9905+$X$32-1,$X$30)</f>
        <v>0</v>
      </c>
      <c r="C9905" s="25">
        <f>+IFERROR(_xlfn.NUMBERVALUE(INDEX(Исходные_данные!A:Z,A9905+$X$32-1,$X$31),"."),0)</f>
        <v>0</v>
      </c>
      <c r="D9905" s="51"/>
      <c r="E9905" s="3">
        <f t="shared" si="1545"/>
        <v>1289.4580000000001</v>
      </c>
      <c r="F9905" s="3">
        <f t="shared" si="1546"/>
        <v>1289.4574600000001</v>
      </c>
      <c r="G9905" s="8">
        <f t="shared" si="1549"/>
        <v>0</v>
      </c>
      <c r="H9905" s="7">
        <f t="shared" si="1541"/>
        <v>0</v>
      </c>
      <c r="I9905" s="7">
        <f t="shared" si="1542"/>
        <v>0</v>
      </c>
      <c r="J9905">
        <f t="shared" si="1543"/>
        <v>0</v>
      </c>
      <c r="K9905">
        <f t="shared" si="1547"/>
        <v>0</v>
      </c>
      <c r="L9905">
        <f t="shared" si="1544"/>
        <v>0</v>
      </c>
      <c r="M9905" s="66" t="str">
        <f t="shared" si="1550"/>
        <v xml:space="preserve"> </v>
      </c>
    </row>
    <row r="9906" spans="1:13" x14ac:dyDescent="0.25">
      <c r="A9906" s="25">
        <f t="shared" si="1548"/>
        <v>9906</v>
      </c>
      <c r="B9906" s="35">
        <f>+INDEX(Исходные_данные!A:Z,A9906+$X$32-1,$X$30)</f>
        <v>0</v>
      </c>
      <c r="C9906" s="25">
        <f>+IFERROR(_xlfn.NUMBERVALUE(INDEX(Исходные_данные!A:Z,A9906+$X$32-1,$X$31),"."),0)</f>
        <v>0</v>
      </c>
      <c r="D9906" s="51"/>
      <c r="E9906" s="3">
        <f t="shared" si="1545"/>
        <v>1289.4580000000001</v>
      </c>
      <c r="F9906" s="3">
        <f t="shared" si="1546"/>
        <v>1289.4574600000001</v>
      </c>
      <c r="G9906" s="8">
        <f t="shared" si="1549"/>
        <v>0</v>
      </c>
      <c r="H9906" s="7">
        <f t="shared" si="1541"/>
        <v>0</v>
      </c>
      <c r="I9906" s="7">
        <f t="shared" si="1542"/>
        <v>0</v>
      </c>
      <c r="J9906">
        <f t="shared" si="1543"/>
        <v>0</v>
      </c>
      <c r="K9906">
        <f t="shared" si="1547"/>
        <v>0</v>
      </c>
      <c r="L9906">
        <f t="shared" si="1544"/>
        <v>0</v>
      </c>
      <c r="M9906" s="66" t="str">
        <f t="shared" si="1550"/>
        <v xml:space="preserve"> </v>
      </c>
    </row>
    <row r="9907" spans="1:13" x14ac:dyDescent="0.25">
      <c r="A9907" s="25">
        <f t="shared" si="1548"/>
        <v>9907</v>
      </c>
      <c r="B9907" s="35">
        <f>+INDEX(Исходные_данные!A:Z,A9907+$X$32-1,$X$30)</f>
        <v>0</v>
      </c>
      <c r="C9907" s="25">
        <f>+IFERROR(_xlfn.NUMBERVALUE(INDEX(Исходные_данные!A:Z,A9907+$X$32-1,$X$31),"."),0)</f>
        <v>0</v>
      </c>
      <c r="D9907" s="51"/>
      <c r="E9907" s="3">
        <f t="shared" si="1545"/>
        <v>1289.4580000000001</v>
      </c>
      <c r="F9907" s="3">
        <f t="shared" si="1546"/>
        <v>1289.4574600000001</v>
      </c>
      <c r="G9907" s="8">
        <f t="shared" si="1549"/>
        <v>0</v>
      </c>
      <c r="H9907" s="7">
        <f t="shared" si="1541"/>
        <v>0</v>
      </c>
      <c r="I9907" s="7">
        <f t="shared" si="1542"/>
        <v>0</v>
      </c>
      <c r="J9907">
        <f t="shared" si="1543"/>
        <v>0</v>
      </c>
      <c r="K9907">
        <f t="shared" si="1547"/>
        <v>0</v>
      </c>
      <c r="L9907">
        <f t="shared" si="1544"/>
        <v>0</v>
      </c>
      <c r="M9907" s="66" t="str">
        <f t="shared" si="1550"/>
        <v xml:space="preserve"> </v>
      </c>
    </row>
    <row r="9908" spans="1:13" x14ac:dyDescent="0.25">
      <c r="A9908" s="25">
        <f t="shared" si="1548"/>
        <v>9908</v>
      </c>
      <c r="B9908" s="35">
        <f>+INDEX(Исходные_данные!A:Z,A9908+$X$32-1,$X$30)</f>
        <v>0</v>
      </c>
      <c r="C9908" s="25">
        <f>+IFERROR(_xlfn.NUMBERVALUE(INDEX(Исходные_данные!A:Z,A9908+$X$32-1,$X$31),"."),0)</f>
        <v>0</v>
      </c>
      <c r="D9908" s="51"/>
      <c r="E9908" s="3">
        <f t="shared" si="1545"/>
        <v>1289.4580000000001</v>
      </c>
      <c r="F9908" s="3">
        <f t="shared" si="1546"/>
        <v>1289.4574600000001</v>
      </c>
      <c r="G9908" s="8">
        <f t="shared" si="1549"/>
        <v>0</v>
      </c>
      <c r="H9908" s="7">
        <f t="shared" si="1541"/>
        <v>0</v>
      </c>
      <c r="I9908" s="7">
        <f t="shared" si="1542"/>
        <v>0</v>
      </c>
      <c r="J9908">
        <f t="shared" si="1543"/>
        <v>0</v>
      </c>
      <c r="K9908">
        <f t="shared" si="1547"/>
        <v>0</v>
      </c>
      <c r="L9908">
        <f t="shared" si="1544"/>
        <v>0</v>
      </c>
      <c r="M9908" s="66" t="str">
        <f t="shared" si="1550"/>
        <v xml:space="preserve"> </v>
      </c>
    </row>
    <row r="9909" spans="1:13" x14ac:dyDescent="0.25">
      <c r="A9909" s="25">
        <f t="shared" si="1548"/>
        <v>9909</v>
      </c>
      <c r="B9909" s="35">
        <f>+INDEX(Исходные_данные!A:Z,A9909+$X$32-1,$X$30)</f>
        <v>0</v>
      </c>
      <c r="C9909" s="25">
        <f>+IFERROR(_xlfn.NUMBERVALUE(INDEX(Исходные_данные!A:Z,A9909+$X$32-1,$X$31),"."),0)</f>
        <v>0</v>
      </c>
      <c r="D9909" s="51"/>
      <c r="E9909" s="3">
        <f t="shared" si="1545"/>
        <v>1289.4580000000001</v>
      </c>
      <c r="F9909" s="3">
        <f t="shared" si="1546"/>
        <v>1289.4574600000001</v>
      </c>
      <c r="G9909" s="8">
        <f t="shared" si="1549"/>
        <v>0</v>
      </c>
      <c r="H9909" s="7">
        <f t="shared" si="1541"/>
        <v>0</v>
      </c>
      <c r="I9909" s="7">
        <f t="shared" si="1542"/>
        <v>0</v>
      </c>
      <c r="J9909">
        <f t="shared" si="1543"/>
        <v>0</v>
      </c>
      <c r="K9909">
        <f t="shared" si="1547"/>
        <v>0</v>
      </c>
      <c r="L9909">
        <f t="shared" si="1544"/>
        <v>0</v>
      </c>
      <c r="M9909" s="66" t="str">
        <f t="shared" si="1550"/>
        <v xml:space="preserve"> </v>
      </c>
    </row>
    <row r="9910" spans="1:13" x14ac:dyDescent="0.25">
      <c r="A9910" s="25">
        <f t="shared" si="1548"/>
        <v>9910</v>
      </c>
      <c r="B9910" s="35">
        <f>+INDEX(Исходные_данные!A:Z,A9910+$X$32-1,$X$30)</f>
        <v>0</v>
      </c>
      <c r="C9910" s="25">
        <f>+IFERROR(_xlfn.NUMBERVALUE(INDEX(Исходные_данные!A:Z,A9910+$X$32-1,$X$31),"."),0)</f>
        <v>0</v>
      </c>
      <c r="D9910" s="51"/>
      <c r="E9910" s="3">
        <f t="shared" si="1545"/>
        <v>1289.4580000000001</v>
      </c>
      <c r="F9910" s="3">
        <f t="shared" si="1546"/>
        <v>1289.4574600000001</v>
      </c>
      <c r="G9910" s="8">
        <f t="shared" si="1549"/>
        <v>0</v>
      </c>
      <c r="H9910" s="7">
        <f t="shared" si="1541"/>
        <v>0</v>
      </c>
      <c r="I9910" s="7">
        <f t="shared" si="1542"/>
        <v>0</v>
      </c>
      <c r="J9910">
        <f t="shared" si="1543"/>
        <v>0</v>
      </c>
      <c r="K9910">
        <f t="shared" si="1547"/>
        <v>0</v>
      </c>
      <c r="L9910">
        <f t="shared" si="1544"/>
        <v>0</v>
      </c>
      <c r="M9910" s="66" t="str">
        <f t="shared" si="1550"/>
        <v xml:space="preserve"> </v>
      </c>
    </row>
    <row r="9911" spans="1:13" x14ac:dyDescent="0.25">
      <c r="A9911" s="25">
        <f t="shared" si="1548"/>
        <v>9911</v>
      </c>
      <c r="B9911" s="35">
        <f>+INDEX(Исходные_данные!A:Z,A9911+$X$32-1,$X$30)</f>
        <v>0</v>
      </c>
      <c r="C9911" s="25">
        <f>+IFERROR(_xlfn.NUMBERVALUE(INDEX(Исходные_данные!A:Z,A9911+$X$32-1,$X$31),"."),0)</f>
        <v>0</v>
      </c>
      <c r="D9911" s="51"/>
      <c r="E9911" s="3">
        <f t="shared" si="1545"/>
        <v>1289.4580000000001</v>
      </c>
      <c r="F9911" s="3">
        <f t="shared" si="1546"/>
        <v>1289.4574600000001</v>
      </c>
      <c r="G9911" s="8">
        <f t="shared" si="1549"/>
        <v>0</v>
      </c>
      <c r="H9911" s="7">
        <f t="shared" si="1541"/>
        <v>0</v>
      </c>
      <c r="I9911" s="7">
        <f t="shared" si="1542"/>
        <v>0</v>
      </c>
      <c r="J9911">
        <f t="shared" si="1543"/>
        <v>0</v>
      </c>
      <c r="K9911">
        <f t="shared" si="1547"/>
        <v>0</v>
      </c>
      <c r="L9911">
        <f t="shared" si="1544"/>
        <v>0</v>
      </c>
      <c r="M9911" s="66" t="str">
        <f t="shared" si="1550"/>
        <v xml:space="preserve"> </v>
      </c>
    </row>
    <row r="9912" spans="1:13" x14ac:dyDescent="0.25">
      <c r="A9912" s="25">
        <f t="shared" si="1548"/>
        <v>9912</v>
      </c>
      <c r="B9912" s="35">
        <f>+INDEX(Исходные_данные!A:Z,A9912+$X$32-1,$X$30)</f>
        <v>0</v>
      </c>
      <c r="C9912" s="25">
        <f>+IFERROR(_xlfn.NUMBERVALUE(INDEX(Исходные_данные!A:Z,A9912+$X$32-1,$X$31),"."),0)</f>
        <v>0</v>
      </c>
      <c r="D9912" s="51"/>
      <c r="E9912" s="3">
        <f t="shared" si="1545"/>
        <v>1289.4580000000001</v>
      </c>
      <c r="F9912" s="3">
        <f t="shared" si="1546"/>
        <v>1289.4574600000001</v>
      </c>
      <c r="G9912" s="8">
        <f t="shared" si="1549"/>
        <v>0</v>
      </c>
      <c r="H9912" s="7">
        <f t="shared" si="1541"/>
        <v>0</v>
      </c>
      <c r="I9912" s="7">
        <f t="shared" si="1542"/>
        <v>0</v>
      </c>
      <c r="J9912">
        <f t="shared" si="1543"/>
        <v>0</v>
      </c>
      <c r="K9912">
        <f t="shared" si="1547"/>
        <v>0</v>
      </c>
      <c r="L9912">
        <f t="shared" si="1544"/>
        <v>0</v>
      </c>
      <c r="M9912" s="66" t="str">
        <f t="shared" si="1550"/>
        <v xml:space="preserve"> </v>
      </c>
    </row>
    <row r="9913" spans="1:13" x14ac:dyDescent="0.25">
      <c r="A9913" s="25">
        <f t="shared" si="1548"/>
        <v>9913</v>
      </c>
      <c r="B9913" s="35">
        <f>+INDEX(Исходные_данные!A:Z,A9913+$X$32-1,$X$30)</f>
        <v>0</v>
      </c>
      <c r="C9913" s="25">
        <f>+IFERROR(_xlfn.NUMBERVALUE(INDEX(Исходные_данные!A:Z,A9913+$X$32-1,$X$31),"."),0)</f>
        <v>0</v>
      </c>
      <c r="D9913" s="51"/>
      <c r="E9913" s="3">
        <f t="shared" si="1545"/>
        <v>1289.4580000000001</v>
      </c>
      <c r="F9913" s="3">
        <f t="shared" si="1546"/>
        <v>1289.4574600000001</v>
      </c>
      <c r="G9913" s="8">
        <f t="shared" si="1549"/>
        <v>0</v>
      </c>
      <c r="H9913" s="7">
        <f t="shared" si="1541"/>
        <v>0</v>
      </c>
      <c r="I9913" s="7">
        <f t="shared" si="1542"/>
        <v>0</v>
      </c>
      <c r="J9913">
        <f t="shared" si="1543"/>
        <v>0</v>
      </c>
      <c r="K9913">
        <f t="shared" si="1547"/>
        <v>0</v>
      </c>
      <c r="L9913">
        <f t="shared" si="1544"/>
        <v>0</v>
      </c>
      <c r="M9913" s="66" t="str">
        <f t="shared" si="1550"/>
        <v xml:space="preserve"> </v>
      </c>
    </row>
    <row r="9914" spans="1:13" x14ac:dyDescent="0.25">
      <c r="A9914" s="25">
        <f t="shared" si="1548"/>
        <v>9914</v>
      </c>
      <c r="B9914" s="35">
        <f>+INDEX(Исходные_данные!A:Z,A9914+$X$32-1,$X$30)</f>
        <v>0</v>
      </c>
      <c r="C9914" s="25">
        <f>+IFERROR(_xlfn.NUMBERVALUE(INDEX(Исходные_данные!A:Z,A9914+$X$32-1,$X$31),"."),0)</f>
        <v>0</v>
      </c>
      <c r="D9914" s="51"/>
      <c r="E9914" s="3">
        <f t="shared" si="1545"/>
        <v>1289.4580000000001</v>
      </c>
      <c r="F9914" s="3">
        <f t="shared" si="1546"/>
        <v>1289.4574600000001</v>
      </c>
      <c r="G9914" s="8">
        <f t="shared" si="1549"/>
        <v>0</v>
      </c>
      <c r="H9914" s="7">
        <f t="shared" si="1541"/>
        <v>0</v>
      </c>
      <c r="I9914" s="7">
        <f t="shared" si="1542"/>
        <v>0</v>
      </c>
      <c r="J9914">
        <f t="shared" si="1543"/>
        <v>0</v>
      </c>
      <c r="K9914">
        <f t="shared" si="1547"/>
        <v>0</v>
      </c>
      <c r="L9914">
        <f t="shared" si="1544"/>
        <v>0</v>
      </c>
      <c r="M9914" s="66" t="str">
        <f t="shared" si="1550"/>
        <v xml:space="preserve"> </v>
      </c>
    </row>
    <row r="9915" spans="1:13" x14ac:dyDescent="0.25">
      <c r="A9915" s="25">
        <f t="shared" si="1548"/>
        <v>9915</v>
      </c>
      <c r="B9915" s="35">
        <f>+INDEX(Исходные_данные!A:Z,A9915+$X$32-1,$X$30)</f>
        <v>0</v>
      </c>
      <c r="C9915" s="25">
        <f>+IFERROR(_xlfn.NUMBERVALUE(INDEX(Исходные_данные!A:Z,A9915+$X$32-1,$X$31),"."),0)</f>
        <v>0</v>
      </c>
      <c r="D9915" s="51"/>
      <c r="E9915" s="3">
        <f t="shared" si="1545"/>
        <v>1289.4580000000001</v>
      </c>
      <c r="F9915" s="3">
        <f t="shared" si="1546"/>
        <v>1289.4574600000001</v>
      </c>
      <c r="G9915" s="8">
        <f t="shared" si="1549"/>
        <v>0</v>
      </c>
      <c r="H9915" s="7">
        <f t="shared" si="1541"/>
        <v>0</v>
      </c>
      <c r="I9915" s="7">
        <f t="shared" si="1542"/>
        <v>0</v>
      </c>
      <c r="J9915">
        <f t="shared" si="1543"/>
        <v>0</v>
      </c>
      <c r="K9915">
        <f t="shared" si="1547"/>
        <v>0</v>
      </c>
      <c r="L9915">
        <f t="shared" si="1544"/>
        <v>0</v>
      </c>
      <c r="M9915" s="66" t="str">
        <f t="shared" si="1550"/>
        <v xml:space="preserve"> </v>
      </c>
    </row>
    <row r="9916" spans="1:13" x14ac:dyDescent="0.25">
      <c r="A9916" s="25">
        <f t="shared" si="1548"/>
        <v>9916</v>
      </c>
      <c r="B9916" s="35">
        <f>+INDEX(Исходные_данные!A:Z,A9916+$X$32-1,$X$30)</f>
        <v>0</v>
      </c>
      <c r="C9916" s="25">
        <f>+IFERROR(_xlfn.NUMBERVALUE(INDEX(Исходные_данные!A:Z,A9916+$X$32-1,$X$31),"."),0)</f>
        <v>0</v>
      </c>
      <c r="D9916" s="51"/>
      <c r="E9916" s="3">
        <f t="shared" si="1545"/>
        <v>1289.4580000000001</v>
      </c>
      <c r="F9916" s="3">
        <f t="shared" si="1546"/>
        <v>1289.4574600000001</v>
      </c>
      <c r="G9916" s="8">
        <f t="shared" si="1549"/>
        <v>0</v>
      </c>
      <c r="H9916" s="7">
        <f t="shared" si="1541"/>
        <v>0</v>
      </c>
      <c r="I9916" s="7">
        <f t="shared" si="1542"/>
        <v>0</v>
      </c>
      <c r="J9916">
        <f t="shared" si="1543"/>
        <v>0</v>
      </c>
      <c r="K9916">
        <f t="shared" si="1547"/>
        <v>0</v>
      </c>
      <c r="L9916">
        <f t="shared" si="1544"/>
        <v>0</v>
      </c>
      <c r="M9916" s="66" t="str">
        <f t="shared" si="1550"/>
        <v xml:space="preserve"> </v>
      </c>
    </row>
    <row r="9917" spans="1:13" x14ac:dyDescent="0.25">
      <c r="A9917" s="25">
        <f t="shared" si="1548"/>
        <v>9917</v>
      </c>
      <c r="B9917" s="35">
        <f>+INDEX(Исходные_данные!A:Z,A9917+$X$32-1,$X$30)</f>
        <v>0</v>
      </c>
      <c r="C9917" s="25">
        <f>+IFERROR(_xlfn.NUMBERVALUE(INDEX(Исходные_данные!A:Z,A9917+$X$32-1,$X$31),"."),0)</f>
        <v>0</v>
      </c>
      <c r="D9917" s="51"/>
      <c r="E9917" s="3">
        <f t="shared" si="1545"/>
        <v>1289.4580000000001</v>
      </c>
      <c r="F9917" s="3">
        <f t="shared" si="1546"/>
        <v>1289.4574600000001</v>
      </c>
      <c r="G9917" s="8">
        <f t="shared" si="1549"/>
        <v>0</v>
      </c>
      <c r="H9917" s="7">
        <f t="shared" si="1541"/>
        <v>0</v>
      </c>
      <c r="I9917" s="7">
        <f t="shared" si="1542"/>
        <v>0</v>
      </c>
      <c r="J9917">
        <f t="shared" si="1543"/>
        <v>0</v>
      </c>
      <c r="K9917">
        <f t="shared" si="1547"/>
        <v>0</v>
      </c>
      <c r="L9917">
        <f t="shared" si="1544"/>
        <v>0</v>
      </c>
      <c r="M9917" s="66" t="str">
        <f t="shared" si="1550"/>
        <v xml:space="preserve"> </v>
      </c>
    </row>
    <row r="9918" spans="1:13" x14ac:dyDescent="0.25">
      <c r="A9918" s="25">
        <f t="shared" si="1548"/>
        <v>9918</v>
      </c>
      <c r="B9918" s="35">
        <f>+INDEX(Исходные_данные!A:Z,A9918+$X$32-1,$X$30)</f>
        <v>0</v>
      </c>
      <c r="C9918" s="25">
        <f>+IFERROR(_xlfn.NUMBERVALUE(INDEX(Исходные_данные!A:Z,A9918+$X$32-1,$X$31),"."),0)</f>
        <v>0</v>
      </c>
      <c r="D9918" s="51"/>
      <c r="E9918" s="3">
        <f t="shared" si="1545"/>
        <v>1289.4580000000001</v>
      </c>
      <c r="F9918" s="3">
        <f t="shared" si="1546"/>
        <v>1289.4574600000001</v>
      </c>
      <c r="G9918" s="8">
        <f t="shared" si="1549"/>
        <v>0</v>
      </c>
      <c r="H9918" s="7">
        <f t="shared" si="1541"/>
        <v>0</v>
      </c>
      <c r="I9918" s="7">
        <f t="shared" si="1542"/>
        <v>0</v>
      </c>
      <c r="J9918">
        <f t="shared" si="1543"/>
        <v>0</v>
      </c>
      <c r="K9918">
        <f t="shared" si="1547"/>
        <v>0</v>
      </c>
      <c r="L9918">
        <f t="shared" si="1544"/>
        <v>0</v>
      </c>
      <c r="M9918" s="66" t="str">
        <f t="shared" si="1550"/>
        <v xml:space="preserve"> </v>
      </c>
    </row>
    <row r="9919" spans="1:13" x14ac:dyDescent="0.25">
      <c r="A9919" s="25">
        <f t="shared" si="1548"/>
        <v>9919</v>
      </c>
      <c r="B9919" s="35">
        <f>+INDEX(Исходные_данные!A:Z,A9919+$X$32-1,$X$30)</f>
        <v>0</v>
      </c>
      <c r="C9919" s="25">
        <f>+IFERROR(_xlfn.NUMBERVALUE(INDEX(Исходные_данные!A:Z,A9919+$X$32-1,$X$31),"."),0)</f>
        <v>0</v>
      </c>
      <c r="D9919" s="51"/>
      <c r="E9919" s="3">
        <f t="shared" si="1545"/>
        <v>1289.4580000000001</v>
      </c>
      <c r="F9919" s="3">
        <f t="shared" si="1546"/>
        <v>1289.4574600000001</v>
      </c>
      <c r="G9919" s="8">
        <f t="shared" si="1549"/>
        <v>0</v>
      </c>
      <c r="H9919" s="7">
        <f t="shared" si="1541"/>
        <v>0</v>
      </c>
      <c r="I9919" s="7">
        <f t="shared" si="1542"/>
        <v>0</v>
      </c>
      <c r="J9919">
        <f t="shared" si="1543"/>
        <v>0</v>
      </c>
      <c r="K9919">
        <f t="shared" si="1547"/>
        <v>0</v>
      </c>
      <c r="L9919">
        <f t="shared" si="1544"/>
        <v>0</v>
      </c>
      <c r="M9919" s="66" t="str">
        <f t="shared" si="1550"/>
        <v xml:space="preserve"> </v>
      </c>
    </row>
    <row r="9920" spans="1:13" x14ac:dyDescent="0.25">
      <c r="A9920" s="25">
        <f t="shared" si="1548"/>
        <v>9920</v>
      </c>
      <c r="B9920" s="35">
        <f>+INDEX(Исходные_данные!A:Z,A9920+$X$32-1,$X$30)</f>
        <v>0</v>
      </c>
      <c r="C9920" s="25">
        <f>+IFERROR(_xlfn.NUMBERVALUE(INDEX(Исходные_данные!A:Z,A9920+$X$32-1,$X$31),"."),0)</f>
        <v>0</v>
      </c>
      <c r="D9920" s="51"/>
      <c r="E9920" s="3">
        <f t="shared" si="1545"/>
        <v>1289.4580000000001</v>
      </c>
      <c r="F9920" s="3">
        <f t="shared" si="1546"/>
        <v>1289.4574600000001</v>
      </c>
      <c r="G9920" s="8">
        <f t="shared" si="1549"/>
        <v>0</v>
      </c>
      <c r="H9920" s="7">
        <f t="shared" si="1541"/>
        <v>0</v>
      </c>
      <c r="I9920" s="7">
        <f t="shared" si="1542"/>
        <v>0</v>
      </c>
      <c r="J9920">
        <f t="shared" si="1543"/>
        <v>0</v>
      </c>
      <c r="K9920">
        <f t="shared" si="1547"/>
        <v>0</v>
      </c>
      <c r="L9920">
        <f t="shared" si="1544"/>
        <v>0</v>
      </c>
      <c r="M9920" s="66" t="str">
        <f t="shared" si="1550"/>
        <v xml:space="preserve"> </v>
      </c>
    </row>
    <row r="9921" spans="1:13" x14ac:dyDescent="0.25">
      <c r="A9921" s="25">
        <f t="shared" si="1548"/>
        <v>9921</v>
      </c>
      <c r="B9921" s="35">
        <f>+INDEX(Исходные_данные!A:Z,A9921+$X$32-1,$X$30)</f>
        <v>0</v>
      </c>
      <c r="C9921" s="25">
        <f>+IFERROR(_xlfn.NUMBERVALUE(INDEX(Исходные_данные!A:Z,A9921+$X$32-1,$X$31),"."),0)</f>
        <v>0</v>
      </c>
      <c r="D9921" s="51"/>
      <c r="E9921" s="3">
        <f t="shared" si="1545"/>
        <v>1289.4580000000001</v>
      </c>
      <c r="F9921" s="3">
        <f t="shared" si="1546"/>
        <v>1289.4574600000001</v>
      </c>
      <c r="G9921" s="8">
        <f t="shared" si="1549"/>
        <v>0</v>
      </c>
      <c r="H9921" s="7">
        <f t="shared" ref="H9921:H9984" si="1551">IF(G9921&gt;$X$35,C9921,0)</f>
        <v>0</v>
      </c>
      <c r="I9921" s="7">
        <f t="shared" ref="I9921:I9984" si="1552">IF(AND(A9921&gt;$Q$25,A9921&lt;=$Q$25+$T$25),1,0)</f>
        <v>0</v>
      </c>
      <c r="J9921">
        <f t="shared" ref="J9921:J9984" si="1553">IF(I9921=1,IF(H9921*$W$47&lt;=$X$48,H9921*$W$47,0),0)</f>
        <v>0</v>
      </c>
      <c r="K9921">
        <f t="shared" si="1547"/>
        <v>0</v>
      </c>
      <c r="L9921">
        <f t="shared" ref="L9921:L9984" si="1554">+IF(I9921=1,IF(H9921*$W$47&lt;=$X$48,0,$X$48),0)</f>
        <v>0</v>
      </c>
      <c r="M9921" s="66" t="str">
        <f t="shared" si="1550"/>
        <v xml:space="preserve"> </v>
      </c>
    </row>
    <row r="9922" spans="1:13" x14ac:dyDescent="0.25">
      <c r="A9922" s="25">
        <f t="shared" si="1548"/>
        <v>9922</v>
      </c>
      <c r="B9922" s="35">
        <f>+INDEX(Исходные_данные!A:Z,A9922+$X$32-1,$X$30)</f>
        <v>0</v>
      </c>
      <c r="C9922" s="25">
        <f>+IFERROR(_xlfn.NUMBERVALUE(INDEX(Исходные_данные!A:Z,A9922+$X$32-1,$X$31),"."),0)</f>
        <v>0</v>
      </c>
      <c r="D9922" s="51"/>
      <c r="E9922" s="3">
        <f t="shared" ref="E9922:E9985" si="1555">+IFERROR(IF(_xlfn.NUMBERVALUE(B9922,".")&lt;E9921,E9921,_xlfn.NUMBERVALUE(B9922,".")),E9921)</f>
        <v>1289.4580000000001</v>
      </c>
      <c r="F9922" s="3">
        <f t="shared" ref="F9922:F9985" si="1556">(E9922-$X$45*$X$44)/IF($X$44&lt;&gt;0,ABS($X$44),1)*$X$39</f>
        <v>1289.4574600000001</v>
      </c>
      <c r="G9922" s="8">
        <f t="shared" si="1549"/>
        <v>0</v>
      </c>
      <c r="H9922" s="7">
        <f t="shared" si="1551"/>
        <v>0</v>
      </c>
      <c r="I9922" s="7">
        <f t="shared" si="1552"/>
        <v>0</v>
      </c>
      <c r="J9922">
        <f t="shared" si="1553"/>
        <v>0</v>
      </c>
      <c r="K9922">
        <f t="shared" ref="K9922:K9985" si="1557">+J9922/100</f>
        <v>0</v>
      </c>
      <c r="L9922">
        <f t="shared" si="1554"/>
        <v>0</v>
      </c>
      <c r="M9922" s="66" t="str">
        <f t="shared" si="1550"/>
        <v xml:space="preserve"> </v>
      </c>
    </row>
    <row r="9923" spans="1:13" x14ac:dyDescent="0.25">
      <c r="A9923" s="25">
        <f t="shared" ref="A9923:A9986" si="1558">+A9922+1</f>
        <v>9923</v>
      </c>
      <c r="B9923" s="35">
        <f>+INDEX(Исходные_данные!A:Z,A9923+$X$32-1,$X$30)</f>
        <v>0</v>
      </c>
      <c r="C9923" s="25">
        <f>+IFERROR(_xlfn.NUMBERVALUE(INDEX(Исходные_данные!A:Z,A9923+$X$32-1,$X$31),"."),0)</f>
        <v>0</v>
      </c>
      <c r="D9923" s="51"/>
      <c r="E9923" s="3">
        <f t="shared" si="1555"/>
        <v>1289.4580000000001</v>
      </c>
      <c r="F9923" s="3">
        <f t="shared" si="1556"/>
        <v>1289.4574600000001</v>
      </c>
      <c r="G9923" s="8">
        <f t="shared" ref="G9923:G9986" si="1559">+IF(E9923=E9922,0,_xlfn.NUMBERVALUE(C9923,".")/O$56*100)</f>
        <v>0</v>
      </c>
      <c r="H9923" s="7">
        <f t="shared" si="1551"/>
        <v>0</v>
      </c>
      <c r="I9923" s="7">
        <f t="shared" si="1552"/>
        <v>0</v>
      </c>
      <c r="J9923">
        <f t="shared" si="1553"/>
        <v>0</v>
      </c>
      <c r="K9923">
        <f t="shared" si="1557"/>
        <v>0</v>
      </c>
      <c r="L9923">
        <f t="shared" si="1554"/>
        <v>0</v>
      </c>
      <c r="M9923" s="66" t="str">
        <f t="shared" si="1550"/>
        <v xml:space="preserve"> </v>
      </c>
    </row>
    <row r="9924" spans="1:13" x14ac:dyDescent="0.25">
      <c r="A9924" s="25">
        <f t="shared" si="1558"/>
        <v>9924</v>
      </c>
      <c r="B9924" s="35">
        <f>+INDEX(Исходные_данные!A:Z,A9924+$X$32-1,$X$30)</f>
        <v>0</v>
      </c>
      <c r="C9924" s="25">
        <f>+IFERROR(_xlfn.NUMBERVALUE(INDEX(Исходные_данные!A:Z,A9924+$X$32-1,$X$31),"."),0)</f>
        <v>0</v>
      </c>
      <c r="D9924" s="51"/>
      <c r="E9924" s="3">
        <f t="shared" si="1555"/>
        <v>1289.4580000000001</v>
      </c>
      <c r="F9924" s="3">
        <f t="shared" si="1556"/>
        <v>1289.4574600000001</v>
      </c>
      <c r="G9924" s="8">
        <f t="shared" si="1559"/>
        <v>0</v>
      </c>
      <c r="H9924" s="7">
        <f t="shared" si="1551"/>
        <v>0</v>
      </c>
      <c r="I9924" s="7">
        <f t="shared" si="1552"/>
        <v>0</v>
      </c>
      <c r="J9924">
        <f t="shared" si="1553"/>
        <v>0</v>
      </c>
      <c r="K9924">
        <f t="shared" si="1557"/>
        <v>0</v>
      </c>
      <c r="L9924">
        <f t="shared" si="1554"/>
        <v>0</v>
      </c>
      <c r="M9924" s="66" t="str">
        <f t="shared" si="1550"/>
        <v xml:space="preserve"> </v>
      </c>
    </row>
    <row r="9925" spans="1:13" x14ac:dyDescent="0.25">
      <c r="A9925" s="25">
        <f t="shared" si="1558"/>
        <v>9925</v>
      </c>
      <c r="B9925" s="35">
        <f>+INDEX(Исходные_данные!A:Z,A9925+$X$32-1,$X$30)</f>
        <v>0</v>
      </c>
      <c r="C9925" s="25">
        <f>+IFERROR(_xlfn.NUMBERVALUE(INDEX(Исходные_данные!A:Z,A9925+$X$32-1,$X$31),"."),0)</f>
        <v>0</v>
      </c>
      <c r="D9925" s="51"/>
      <c r="E9925" s="3">
        <f t="shared" si="1555"/>
        <v>1289.4580000000001</v>
      </c>
      <c r="F9925" s="3">
        <f t="shared" si="1556"/>
        <v>1289.4574600000001</v>
      </c>
      <c r="G9925" s="8">
        <f t="shared" si="1559"/>
        <v>0</v>
      </c>
      <c r="H9925" s="7">
        <f t="shared" si="1551"/>
        <v>0</v>
      </c>
      <c r="I9925" s="7">
        <f t="shared" si="1552"/>
        <v>0</v>
      </c>
      <c r="J9925">
        <f t="shared" si="1553"/>
        <v>0</v>
      </c>
      <c r="K9925">
        <f t="shared" si="1557"/>
        <v>0</v>
      </c>
      <c r="L9925">
        <f t="shared" si="1554"/>
        <v>0</v>
      </c>
      <c r="M9925" s="66" t="str">
        <f t="shared" si="1550"/>
        <v xml:space="preserve"> </v>
      </c>
    </row>
    <row r="9926" spans="1:13" x14ac:dyDescent="0.25">
      <c r="A9926" s="25">
        <f t="shared" si="1558"/>
        <v>9926</v>
      </c>
      <c r="B9926" s="35">
        <f>+INDEX(Исходные_данные!A:Z,A9926+$X$32-1,$X$30)</f>
        <v>0</v>
      </c>
      <c r="C9926" s="25">
        <f>+IFERROR(_xlfn.NUMBERVALUE(INDEX(Исходные_данные!A:Z,A9926+$X$32-1,$X$31),"."),0)</f>
        <v>0</v>
      </c>
      <c r="D9926" s="51"/>
      <c r="E9926" s="3">
        <f t="shared" si="1555"/>
        <v>1289.4580000000001</v>
      </c>
      <c r="F9926" s="3">
        <f t="shared" si="1556"/>
        <v>1289.4574600000001</v>
      </c>
      <c r="G9926" s="8">
        <f t="shared" si="1559"/>
        <v>0</v>
      </c>
      <c r="H9926" s="7">
        <f t="shared" si="1551"/>
        <v>0</v>
      </c>
      <c r="I9926" s="7">
        <f t="shared" si="1552"/>
        <v>0</v>
      </c>
      <c r="J9926">
        <f t="shared" si="1553"/>
        <v>0</v>
      </c>
      <c r="K9926">
        <f t="shared" si="1557"/>
        <v>0</v>
      </c>
      <c r="L9926">
        <f t="shared" si="1554"/>
        <v>0</v>
      </c>
      <c r="M9926" s="66" t="str">
        <f t="shared" si="1550"/>
        <v xml:space="preserve"> </v>
      </c>
    </row>
    <row r="9927" spans="1:13" x14ac:dyDescent="0.25">
      <c r="A9927" s="25">
        <f t="shared" si="1558"/>
        <v>9927</v>
      </c>
      <c r="B9927" s="35">
        <f>+INDEX(Исходные_данные!A:Z,A9927+$X$32-1,$X$30)</f>
        <v>0</v>
      </c>
      <c r="C9927" s="25">
        <f>+IFERROR(_xlfn.NUMBERVALUE(INDEX(Исходные_данные!A:Z,A9927+$X$32-1,$X$31),"."),0)</f>
        <v>0</v>
      </c>
      <c r="D9927" s="51"/>
      <c r="E9927" s="3">
        <f t="shared" si="1555"/>
        <v>1289.4580000000001</v>
      </c>
      <c r="F9927" s="3">
        <f t="shared" si="1556"/>
        <v>1289.4574600000001</v>
      </c>
      <c r="G9927" s="8">
        <f t="shared" si="1559"/>
        <v>0</v>
      </c>
      <c r="H9927" s="7">
        <f t="shared" si="1551"/>
        <v>0</v>
      </c>
      <c r="I9927" s="7">
        <f t="shared" si="1552"/>
        <v>0</v>
      </c>
      <c r="J9927">
        <f t="shared" si="1553"/>
        <v>0</v>
      </c>
      <c r="K9927">
        <f t="shared" si="1557"/>
        <v>0</v>
      </c>
      <c r="L9927">
        <f t="shared" si="1554"/>
        <v>0</v>
      </c>
      <c r="M9927" s="66" t="str">
        <f t="shared" si="1550"/>
        <v xml:space="preserve"> </v>
      </c>
    </row>
    <row r="9928" spans="1:13" x14ac:dyDescent="0.25">
      <c r="A9928" s="25">
        <f t="shared" si="1558"/>
        <v>9928</v>
      </c>
      <c r="B9928" s="35">
        <f>+INDEX(Исходные_данные!A:Z,A9928+$X$32-1,$X$30)</f>
        <v>0</v>
      </c>
      <c r="C9928" s="25">
        <f>+IFERROR(_xlfn.NUMBERVALUE(INDEX(Исходные_данные!A:Z,A9928+$X$32-1,$X$31),"."),0)</f>
        <v>0</v>
      </c>
      <c r="D9928" s="51"/>
      <c r="E9928" s="3">
        <f t="shared" si="1555"/>
        <v>1289.4580000000001</v>
      </c>
      <c r="F9928" s="3">
        <f t="shared" si="1556"/>
        <v>1289.4574600000001</v>
      </c>
      <c r="G9928" s="8">
        <f t="shared" si="1559"/>
        <v>0</v>
      </c>
      <c r="H9928" s="7">
        <f t="shared" si="1551"/>
        <v>0</v>
      </c>
      <c r="I9928" s="7">
        <f t="shared" si="1552"/>
        <v>0</v>
      </c>
      <c r="J9928">
        <f t="shared" si="1553"/>
        <v>0</v>
      </c>
      <c r="K9928">
        <f t="shared" si="1557"/>
        <v>0</v>
      </c>
      <c r="L9928">
        <f t="shared" si="1554"/>
        <v>0</v>
      </c>
      <c r="M9928" s="66" t="str">
        <f t="shared" si="1550"/>
        <v xml:space="preserve"> </v>
      </c>
    </row>
    <row r="9929" spans="1:13" x14ac:dyDescent="0.25">
      <c r="A9929" s="25">
        <f t="shared" si="1558"/>
        <v>9929</v>
      </c>
      <c r="B9929" s="35">
        <f>+INDEX(Исходные_данные!A:Z,A9929+$X$32-1,$X$30)</f>
        <v>0</v>
      </c>
      <c r="C9929" s="25">
        <f>+IFERROR(_xlfn.NUMBERVALUE(INDEX(Исходные_данные!A:Z,A9929+$X$32-1,$X$31),"."),0)</f>
        <v>0</v>
      </c>
      <c r="D9929" s="51"/>
      <c r="E9929" s="3">
        <f t="shared" si="1555"/>
        <v>1289.4580000000001</v>
      </c>
      <c r="F9929" s="3">
        <f t="shared" si="1556"/>
        <v>1289.4574600000001</v>
      </c>
      <c r="G9929" s="8">
        <f t="shared" si="1559"/>
        <v>0</v>
      </c>
      <c r="H9929" s="7">
        <f t="shared" si="1551"/>
        <v>0</v>
      </c>
      <c r="I9929" s="7">
        <f t="shared" si="1552"/>
        <v>0</v>
      </c>
      <c r="J9929">
        <f t="shared" si="1553"/>
        <v>0</v>
      </c>
      <c r="K9929">
        <f t="shared" si="1557"/>
        <v>0</v>
      </c>
      <c r="L9929">
        <f t="shared" si="1554"/>
        <v>0</v>
      </c>
      <c r="M9929" s="66" t="str">
        <f t="shared" si="1550"/>
        <v xml:space="preserve"> </v>
      </c>
    </row>
    <row r="9930" spans="1:13" x14ac:dyDescent="0.25">
      <c r="A9930" s="25">
        <f t="shared" si="1558"/>
        <v>9930</v>
      </c>
      <c r="B9930" s="35">
        <f>+INDEX(Исходные_данные!A:Z,A9930+$X$32-1,$X$30)</f>
        <v>0</v>
      </c>
      <c r="C9930" s="25">
        <f>+IFERROR(_xlfn.NUMBERVALUE(INDEX(Исходные_данные!A:Z,A9930+$X$32-1,$X$31),"."),0)</f>
        <v>0</v>
      </c>
      <c r="D9930" s="51"/>
      <c r="E9930" s="3">
        <f t="shared" si="1555"/>
        <v>1289.4580000000001</v>
      </c>
      <c r="F9930" s="3">
        <f t="shared" si="1556"/>
        <v>1289.4574600000001</v>
      </c>
      <c r="G9930" s="8">
        <f t="shared" si="1559"/>
        <v>0</v>
      </c>
      <c r="H9930" s="7">
        <f t="shared" si="1551"/>
        <v>0</v>
      </c>
      <c r="I9930" s="7">
        <f t="shared" si="1552"/>
        <v>0</v>
      </c>
      <c r="J9930">
        <f t="shared" si="1553"/>
        <v>0</v>
      </c>
      <c r="K9930">
        <f t="shared" si="1557"/>
        <v>0</v>
      </c>
      <c r="L9930">
        <f t="shared" si="1554"/>
        <v>0</v>
      </c>
      <c r="M9930" s="66" t="str">
        <f t="shared" si="1550"/>
        <v xml:space="preserve"> </v>
      </c>
    </row>
    <row r="9931" spans="1:13" x14ac:dyDescent="0.25">
      <c r="A9931" s="25">
        <f t="shared" si="1558"/>
        <v>9931</v>
      </c>
      <c r="B9931" s="35">
        <f>+INDEX(Исходные_данные!A:Z,A9931+$X$32-1,$X$30)</f>
        <v>0</v>
      </c>
      <c r="C9931" s="25">
        <f>+IFERROR(_xlfn.NUMBERVALUE(INDEX(Исходные_данные!A:Z,A9931+$X$32-1,$X$31),"."),0)</f>
        <v>0</v>
      </c>
      <c r="D9931" s="51"/>
      <c r="E9931" s="3">
        <f t="shared" si="1555"/>
        <v>1289.4580000000001</v>
      </c>
      <c r="F9931" s="3">
        <f t="shared" si="1556"/>
        <v>1289.4574600000001</v>
      </c>
      <c r="G9931" s="8">
        <f t="shared" si="1559"/>
        <v>0</v>
      </c>
      <c r="H9931" s="7">
        <f t="shared" si="1551"/>
        <v>0</v>
      </c>
      <c r="I9931" s="7">
        <f t="shared" si="1552"/>
        <v>0</v>
      </c>
      <c r="J9931">
        <f t="shared" si="1553"/>
        <v>0</v>
      </c>
      <c r="K9931">
        <f t="shared" si="1557"/>
        <v>0</v>
      </c>
      <c r="L9931">
        <f t="shared" si="1554"/>
        <v>0</v>
      </c>
      <c r="M9931" s="66" t="str">
        <f t="shared" si="1550"/>
        <v xml:space="preserve"> </v>
      </c>
    </row>
    <row r="9932" spans="1:13" x14ac:dyDescent="0.25">
      <c r="A9932" s="25">
        <f t="shared" si="1558"/>
        <v>9932</v>
      </c>
      <c r="B9932" s="35">
        <f>+INDEX(Исходные_данные!A:Z,A9932+$X$32-1,$X$30)</f>
        <v>0</v>
      </c>
      <c r="C9932" s="25">
        <f>+IFERROR(_xlfn.NUMBERVALUE(INDEX(Исходные_данные!A:Z,A9932+$X$32-1,$X$31),"."),0)</f>
        <v>0</v>
      </c>
      <c r="D9932" s="51"/>
      <c r="E9932" s="3">
        <f t="shared" si="1555"/>
        <v>1289.4580000000001</v>
      </c>
      <c r="F9932" s="3">
        <f t="shared" si="1556"/>
        <v>1289.4574600000001</v>
      </c>
      <c r="G9932" s="8">
        <f t="shared" si="1559"/>
        <v>0</v>
      </c>
      <c r="H9932" s="7">
        <f t="shared" si="1551"/>
        <v>0</v>
      </c>
      <c r="I9932" s="7">
        <f t="shared" si="1552"/>
        <v>0</v>
      </c>
      <c r="J9932">
        <f t="shared" si="1553"/>
        <v>0</v>
      </c>
      <c r="K9932">
        <f t="shared" si="1557"/>
        <v>0</v>
      </c>
      <c r="L9932">
        <f t="shared" si="1554"/>
        <v>0</v>
      </c>
      <c r="M9932" s="66" t="str">
        <f t="shared" si="1550"/>
        <v xml:space="preserve"> </v>
      </c>
    </row>
    <row r="9933" spans="1:13" x14ac:dyDescent="0.25">
      <c r="A9933" s="25">
        <f t="shared" si="1558"/>
        <v>9933</v>
      </c>
      <c r="B9933" s="35">
        <f>+INDEX(Исходные_данные!A:Z,A9933+$X$32-1,$X$30)</f>
        <v>0</v>
      </c>
      <c r="C9933" s="25">
        <f>+IFERROR(_xlfn.NUMBERVALUE(INDEX(Исходные_данные!A:Z,A9933+$X$32-1,$X$31),"."),0)</f>
        <v>0</v>
      </c>
      <c r="D9933" s="51"/>
      <c r="E9933" s="3">
        <f t="shared" si="1555"/>
        <v>1289.4580000000001</v>
      </c>
      <c r="F9933" s="3">
        <f t="shared" si="1556"/>
        <v>1289.4574600000001</v>
      </c>
      <c r="G9933" s="8">
        <f t="shared" si="1559"/>
        <v>0</v>
      </c>
      <c r="H9933" s="7">
        <f t="shared" si="1551"/>
        <v>0</v>
      </c>
      <c r="I9933" s="7">
        <f t="shared" si="1552"/>
        <v>0</v>
      </c>
      <c r="J9933">
        <f t="shared" si="1553"/>
        <v>0</v>
      </c>
      <c r="K9933">
        <f t="shared" si="1557"/>
        <v>0</v>
      </c>
      <c r="L9933">
        <f t="shared" si="1554"/>
        <v>0</v>
      </c>
      <c r="M9933" s="66" t="str">
        <f t="shared" si="1550"/>
        <v xml:space="preserve"> </v>
      </c>
    </row>
    <row r="9934" spans="1:13" x14ac:dyDescent="0.25">
      <c r="A9934" s="25">
        <f t="shared" si="1558"/>
        <v>9934</v>
      </c>
      <c r="B9934" s="35">
        <f>+INDEX(Исходные_данные!A:Z,A9934+$X$32-1,$X$30)</f>
        <v>0</v>
      </c>
      <c r="C9934" s="25">
        <f>+IFERROR(_xlfn.NUMBERVALUE(INDEX(Исходные_данные!A:Z,A9934+$X$32-1,$X$31),"."),0)</f>
        <v>0</v>
      </c>
      <c r="D9934" s="51"/>
      <c r="E9934" s="3">
        <f t="shared" si="1555"/>
        <v>1289.4580000000001</v>
      </c>
      <c r="F9934" s="3">
        <f t="shared" si="1556"/>
        <v>1289.4574600000001</v>
      </c>
      <c r="G9934" s="8">
        <f t="shared" si="1559"/>
        <v>0</v>
      </c>
      <c r="H9934" s="7">
        <f t="shared" si="1551"/>
        <v>0</v>
      </c>
      <c r="I9934" s="7">
        <f t="shared" si="1552"/>
        <v>0</v>
      </c>
      <c r="J9934">
        <f t="shared" si="1553"/>
        <v>0</v>
      </c>
      <c r="K9934">
        <f t="shared" si="1557"/>
        <v>0</v>
      </c>
      <c r="L9934">
        <f t="shared" si="1554"/>
        <v>0</v>
      </c>
      <c r="M9934" s="66" t="str">
        <f t="shared" si="1550"/>
        <v xml:space="preserve"> </v>
      </c>
    </row>
    <row r="9935" spans="1:13" x14ac:dyDescent="0.25">
      <c r="A9935" s="25">
        <f t="shared" si="1558"/>
        <v>9935</v>
      </c>
      <c r="B9935" s="35">
        <f>+INDEX(Исходные_данные!A:Z,A9935+$X$32-1,$X$30)</f>
        <v>0</v>
      </c>
      <c r="C9935" s="25">
        <f>+IFERROR(_xlfn.NUMBERVALUE(INDEX(Исходные_данные!A:Z,A9935+$X$32-1,$X$31),"."),0)</f>
        <v>0</v>
      </c>
      <c r="D9935" s="51"/>
      <c r="E9935" s="3">
        <f t="shared" si="1555"/>
        <v>1289.4580000000001</v>
      </c>
      <c r="F9935" s="3">
        <f t="shared" si="1556"/>
        <v>1289.4574600000001</v>
      </c>
      <c r="G9935" s="8">
        <f t="shared" si="1559"/>
        <v>0</v>
      </c>
      <c r="H9935" s="7">
        <f t="shared" si="1551"/>
        <v>0</v>
      </c>
      <c r="I9935" s="7">
        <f t="shared" si="1552"/>
        <v>0</v>
      </c>
      <c r="J9935">
        <f t="shared" si="1553"/>
        <v>0</v>
      </c>
      <c r="K9935">
        <f t="shared" si="1557"/>
        <v>0</v>
      </c>
      <c r="L9935">
        <f t="shared" si="1554"/>
        <v>0</v>
      </c>
      <c r="M9935" s="66" t="str">
        <f t="shared" si="1550"/>
        <v xml:space="preserve"> </v>
      </c>
    </row>
    <row r="9936" spans="1:13" x14ac:dyDescent="0.25">
      <c r="A9936" s="25">
        <f t="shared" si="1558"/>
        <v>9936</v>
      </c>
      <c r="B9936" s="35">
        <f>+INDEX(Исходные_данные!A:Z,A9936+$X$32-1,$X$30)</f>
        <v>0</v>
      </c>
      <c r="C9936" s="25">
        <f>+IFERROR(_xlfn.NUMBERVALUE(INDEX(Исходные_данные!A:Z,A9936+$X$32-1,$X$31),"."),0)</f>
        <v>0</v>
      </c>
      <c r="D9936" s="51"/>
      <c r="E9936" s="3">
        <f t="shared" si="1555"/>
        <v>1289.4580000000001</v>
      </c>
      <c r="F9936" s="3">
        <f t="shared" si="1556"/>
        <v>1289.4574600000001</v>
      </c>
      <c r="G9936" s="8">
        <f t="shared" si="1559"/>
        <v>0</v>
      </c>
      <c r="H9936" s="7">
        <f t="shared" si="1551"/>
        <v>0</v>
      </c>
      <c r="I9936" s="7">
        <f t="shared" si="1552"/>
        <v>0</v>
      </c>
      <c r="J9936">
        <f t="shared" si="1553"/>
        <v>0</v>
      </c>
      <c r="K9936">
        <f t="shared" si="1557"/>
        <v>0</v>
      </c>
      <c r="L9936">
        <f t="shared" si="1554"/>
        <v>0</v>
      </c>
      <c r="M9936" s="66" t="str">
        <f t="shared" si="1550"/>
        <v xml:space="preserve"> </v>
      </c>
    </row>
    <row r="9937" spans="1:13" x14ac:dyDescent="0.25">
      <c r="A9937" s="25">
        <f t="shared" si="1558"/>
        <v>9937</v>
      </c>
      <c r="B9937" s="35">
        <f>+INDEX(Исходные_данные!A:Z,A9937+$X$32-1,$X$30)</f>
        <v>0</v>
      </c>
      <c r="C9937" s="25">
        <f>+IFERROR(_xlfn.NUMBERVALUE(INDEX(Исходные_данные!A:Z,A9937+$X$32-1,$X$31),"."),0)</f>
        <v>0</v>
      </c>
      <c r="D9937" s="51"/>
      <c r="E9937" s="3">
        <f t="shared" si="1555"/>
        <v>1289.4580000000001</v>
      </c>
      <c r="F9937" s="3">
        <f t="shared" si="1556"/>
        <v>1289.4574600000001</v>
      </c>
      <c r="G9937" s="8">
        <f t="shared" si="1559"/>
        <v>0</v>
      </c>
      <c r="H9937" s="7">
        <f t="shared" si="1551"/>
        <v>0</v>
      </c>
      <c r="I9937" s="7">
        <f t="shared" si="1552"/>
        <v>0</v>
      </c>
      <c r="J9937">
        <f t="shared" si="1553"/>
        <v>0</v>
      </c>
      <c r="K9937">
        <f t="shared" si="1557"/>
        <v>0</v>
      </c>
      <c r="L9937">
        <f t="shared" si="1554"/>
        <v>0</v>
      </c>
      <c r="M9937" s="66" t="str">
        <f t="shared" si="1550"/>
        <v xml:space="preserve"> </v>
      </c>
    </row>
    <row r="9938" spans="1:13" x14ac:dyDescent="0.25">
      <c r="A9938" s="25">
        <f t="shared" si="1558"/>
        <v>9938</v>
      </c>
      <c r="B9938" s="35">
        <f>+INDEX(Исходные_данные!A:Z,A9938+$X$32-1,$X$30)</f>
        <v>0</v>
      </c>
      <c r="C9938" s="25">
        <f>+IFERROR(_xlfn.NUMBERVALUE(INDEX(Исходные_данные!A:Z,A9938+$X$32-1,$X$31),"."),0)</f>
        <v>0</v>
      </c>
      <c r="D9938" s="51"/>
      <c r="E9938" s="3">
        <f t="shared" si="1555"/>
        <v>1289.4580000000001</v>
      </c>
      <c r="F9938" s="3">
        <f t="shared" si="1556"/>
        <v>1289.4574600000001</v>
      </c>
      <c r="G9938" s="8">
        <f t="shared" si="1559"/>
        <v>0</v>
      </c>
      <c r="H9938" s="7">
        <f t="shared" si="1551"/>
        <v>0</v>
      </c>
      <c r="I9938" s="7">
        <f t="shared" si="1552"/>
        <v>0</v>
      </c>
      <c r="J9938">
        <f t="shared" si="1553"/>
        <v>0</v>
      </c>
      <c r="K9938">
        <f t="shared" si="1557"/>
        <v>0</v>
      </c>
      <c r="L9938">
        <f t="shared" si="1554"/>
        <v>0</v>
      </c>
      <c r="M9938" s="66" t="str">
        <f t="shared" si="1550"/>
        <v xml:space="preserve"> </v>
      </c>
    </row>
    <row r="9939" spans="1:13" x14ac:dyDescent="0.25">
      <c r="A9939" s="25">
        <f t="shared" si="1558"/>
        <v>9939</v>
      </c>
      <c r="B9939" s="35">
        <f>+INDEX(Исходные_данные!A:Z,A9939+$X$32-1,$X$30)</f>
        <v>0</v>
      </c>
      <c r="C9939" s="25">
        <f>+IFERROR(_xlfn.NUMBERVALUE(INDEX(Исходные_данные!A:Z,A9939+$X$32-1,$X$31),"."),0)</f>
        <v>0</v>
      </c>
      <c r="D9939" s="51"/>
      <c r="E9939" s="3">
        <f t="shared" si="1555"/>
        <v>1289.4580000000001</v>
      </c>
      <c r="F9939" s="3">
        <f t="shared" si="1556"/>
        <v>1289.4574600000001</v>
      </c>
      <c r="G9939" s="8">
        <f t="shared" si="1559"/>
        <v>0</v>
      </c>
      <c r="H9939" s="7">
        <f t="shared" si="1551"/>
        <v>0</v>
      </c>
      <c r="I9939" s="7">
        <f t="shared" si="1552"/>
        <v>0</v>
      </c>
      <c r="J9939">
        <f t="shared" si="1553"/>
        <v>0</v>
      </c>
      <c r="K9939">
        <f t="shared" si="1557"/>
        <v>0</v>
      </c>
      <c r="L9939">
        <f t="shared" si="1554"/>
        <v>0</v>
      </c>
      <c r="M9939" s="66" t="str">
        <f t="shared" si="1550"/>
        <v xml:space="preserve"> </v>
      </c>
    </row>
    <row r="9940" spans="1:13" x14ac:dyDescent="0.25">
      <c r="A9940" s="25">
        <f t="shared" si="1558"/>
        <v>9940</v>
      </c>
      <c r="B9940" s="35">
        <f>+INDEX(Исходные_данные!A:Z,A9940+$X$32-1,$X$30)</f>
        <v>0</v>
      </c>
      <c r="C9940" s="25">
        <f>+IFERROR(_xlfn.NUMBERVALUE(INDEX(Исходные_данные!A:Z,A9940+$X$32-1,$X$31),"."),0)</f>
        <v>0</v>
      </c>
      <c r="D9940" s="51"/>
      <c r="E9940" s="3">
        <f t="shared" si="1555"/>
        <v>1289.4580000000001</v>
      </c>
      <c r="F9940" s="3">
        <f t="shared" si="1556"/>
        <v>1289.4574600000001</v>
      </c>
      <c r="G9940" s="8">
        <f t="shared" si="1559"/>
        <v>0</v>
      </c>
      <c r="H9940" s="7">
        <f t="shared" si="1551"/>
        <v>0</v>
      </c>
      <c r="I9940" s="7">
        <f t="shared" si="1552"/>
        <v>0</v>
      </c>
      <c r="J9940">
        <f t="shared" si="1553"/>
        <v>0</v>
      </c>
      <c r="K9940">
        <f t="shared" si="1557"/>
        <v>0</v>
      </c>
      <c r="L9940">
        <f t="shared" si="1554"/>
        <v>0</v>
      </c>
      <c r="M9940" s="66" t="str">
        <f t="shared" si="1550"/>
        <v xml:space="preserve"> </v>
      </c>
    </row>
    <row r="9941" spans="1:13" x14ac:dyDescent="0.25">
      <c r="A9941" s="25">
        <f t="shared" si="1558"/>
        <v>9941</v>
      </c>
      <c r="B9941" s="35">
        <f>+INDEX(Исходные_данные!A:Z,A9941+$X$32-1,$X$30)</f>
        <v>0</v>
      </c>
      <c r="C9941" s="25">
        <f>+IFERROR(_xlfn.NUMBERVALUE(INDEX(Исходные_данные!A:Z,A9941+$X$32-1,$X$31),"."),0)</f>
        <v>0</v>
      </c>
      <c r="D9941" s="51"/>
      <c r="E9941" s="3">
        <f t="shared" si="1555"/>
        <v>1289.4580000000001</v>
      </c>
      <c r="F9941" s="3">
        <f t="shared" si="1556"/>
        <v>1289.4574600000001</v>
      </c>
      <c r="G9941" s="8">
        <f t="shared" si="1559"/>
        <v>0</v>
      </c>
      <c r="H9941" s="7">
        <f t="shared" si="1551"/>
        <v>0</v>
      </c>
      <c r="I9941" s="7">
        <f t="shared" si="1552"/>
        <v>0</v>
      </c>
      <c r="J9941">
        <f t="shared" si="1553"/>
        <v>0</v>
      </c>
      <c r="K9941">
        <f t="shared" si="1557"/>
        <v>0</v>
      </c>
      <c r="L9941">
        <f t="shared" si="1554"/>
        <v>0</v>
      </c>
      <c r="M9941" s="66" t="str">
        <f t="shared" si="1550"/>
        <v xml:space="preserve"> </v>
      </c>
    </row>
    <row r="9942" spans="1:13" x14ac:dyDescent="0.25">
      <c r="A9942" s="25">
        <f t="shared" si="1558"/>
        <v>9942</v>
      </c>
      <c r="B9942" s="35">
        <f>+INDEX(Исходные_данные!A:Z,A9942+$X$32-1,$X$30)</f>
        <v>0</v>
      </c>
      <c r="C9942" s="25">
        <f>+IFERROR(_xlfn.NUMBERVALUE(INDEX(Исходные_данные!A:Z,A9942+$X$32-1,$X$31),"."),0)</f>
        <v>0</v>
      </c>
      <c r="D9942" s="51"/>
      <c r="E9942" s="3">
        <f t="shared" si="1555"/>
        <v>1289.4580000000001</v>
      </c>
      <c r="F9942" s="3">
        <f t="shared" si="1556"/>
        <v>1289.4574600000001</v>
      </c>
      <c r="G9942" s="8">
        <f t="shared" si="1559"/>
        <v>0</v>
      </c>
      <c r="H9942" s="7">
        <f t="shared" si="1551"/>
        <v>0</v>
      </c>
      <c r="I9942" s="7">
        <f t="shared" si="1552"/>
        <v>0</v>
      </c>
      <c r="J9942">
        <f t="shared" si="1553"/>
        <v>0</v>
      </c>
      <c r="K9942">
        <f t="shared" si="1557"/>
        <v>0</v>
      </c>
      <c r="L9942">
        <f t="shared" si="1554"/>
        <v>0</v>
      </c>
      <c r="M9942" s="66" t="str">
        <f t="shared" si="1550"/>
        <v xml:space="preserve"> </v>
      </c>
    </row>
    <row r="9943" spans="1:13" x14ac:dyDescent="0.25">
      <c r="A9943" s="25">
        <f t="shared" si="1558"/>
        <v>9943</v>
      </c>
      <c r="B9943" s="35">
        <f>+INDEX(Исходные_данные!A:Z,A9943+$X$32-1,$X$30)</f>
        <v>0</v>
      </c>
      <c r="C9943" s="25">
        <f>+IFERROR(_xlfn.NUMBERVALUE(INDEX(Исходные_данные!A:Z,A9943+$X$32-1,$X$31),"."),0)</f>
        <v>0</v>
      </c>
      <c r="D9943" s="51"/>
      <c r="E9943" s="3">
        <f t="shared" si="1555"/>
        <v>1289.4580000000001</v>
      </c>
      <c r="F9943" s="3">
        <f t="shared" si="1556"/>
        <v>1289.4574600000001</v>
      </c>
      <c r="G9943" s="8">
        <f t="shared" si="1559"/>
        <v>0</v>
      </c>
      <c r="H9943" s="7">
        <f t="shared" si="1551"/>
        <v>0</v>
      </c>
      <c r="I9943" s="7">
        <f t="shared" si="1552"/>
        <v>0</v>
      </c>
      <c r="J9943">
        <f t="shared" si="1553"/>
        <v>0</v>
      </c>
      <c r="K9943">
        <f t="shared" si="1557"/>
        <v>0</v>
      </c>
      <c r="L9943">
        <f t="shared" si="1554"/>
        <v>0</v>
      </c>
      <c r="M9943" s="66" t="str">
        <f t="shared" si="1550"/>
        <v xml:space="preserve"> </v>
      </c>
    </row>
    <row r="9944" spans="1:13" x14ac:dyDescent="0.25">
      <c r="A9944" s="25">
        <f t="shared" si="1558"/>
        <v>9944</v>
      </c>
      <c r="B9944" s="35">
        <f>+INDEX(Исходные_данные!A:Z,A9944+$X$32-1,$X$30)</f>
        <v>0</v>
      </c>
      <c r="C9944" s="25">
        <f>+IFERROR(_xlfn.NUMBERVALUE(INDEX(Исходные_данные!A:Z,A9944+$X$32-1,$X$31),"."),0)</f>
        <v>0</v>
      </c>
      <c r="D9944" s="51"/>
      <c r="E9944" s="3">
        <f t="shared" si="1555"/>
        <v>1289.4580000000001</v>
      </c>
      <c r="F9944" s="3">
        <f t="shared" si="1556"/>
        <v>1289.4574600000001</v>
      </c>
      <c r="G9944" s="8">
        <f t="shared" si="1559"/>
        <v>0</v>
      </c>
      <c r="H9944" s="7">
        <f t="shared" si="1551"/>
        <v>0</v>
      </c>
      <c r="I9944" s="7">
        <f t="shared" si="1552"/>
        <v>0</v>
      </c>
      <c r="J9944">
        <f t="shared" si="1553"/>
        <v>0</v>
      </c>
      <c r="K9944">
        <f t="shared" si="1557"/>
        <v>0</v>
      </c>
      <c r="L9944">
        <f t="shared" si="1554"/>
        <v>0</v>
      </c>
      <c r="M9944" s="66" t="str">
        <f t="shared" si="1550"/>
        <v xml:space="preserve"> </v>
      </c>
    </row>
    <row r="9945" spans="1:13" x14ac:dyDescent="0.25">
      <c r="A9945" s="25">
        <f t="shared" si="1558"/>
        <v>9945</v>
      </c>
      <c r="B9945" s="35">
        <f>+INDEX(Исходные_данные!A:Z,A9945+$X$32-1,$X$30)</f>
        <v>0</v>
      </c>
      <c r="C9945" s="25">
        <f>+IFERROR(_xlfn.NUMBERVALUE(INDEX(Исходные_данные!A:Z,A9945+$X$32-1,$X$31),"."),0)</f>
        <v>0</v>
      </c>
      <c r="D9945" s="51"/>
      <c r="E9945" s="3">
        <f t="shared" si="1555"/>
        <v>1289.4580000000001</v>
      </c>
      <c r="F9945" s="3">
        <f t="shared" si="1556"/>
        <v>1289.4574600000001</v>
      </c>
      <c r="G9945" s="8">
        <f t="shared" si="1559"/>
        <v>0</v>
      </c>
      <c r="H9945" s="7">
        <f t="shared" si="1551"/>
        <v>0</v>
      </c>
      <c r="I9945" s="7">
        <f t="shared" si="1552"/>
        <v>0</v>
      </c>
      <c r="J9945">
        <f t="shared" si="1553"/>
        <v>0</v>
      </c>
      <c r="K9945">
        <f t="shared" si="1557"/>
        <v>0</v>
      </c>
      <c r="L9945">
        <f t="shared" si="1554"/>
        <v>0</v>
      </c>
      <c r="M9945" s="66" t="str">
        <f t="shared" si="1550"/>
        <v xml:space="preserve"> </v>
      </c>
    </row>
    <row r="9946" spans="1:13" x14ac:dyDescent="0.25">
      <c r="A9946" s="25">
        <f t="shared" si="1558"/>
        <v>9946</v>
      </c>
      <c r="B9946" s="35">
        <f>+INDEX(Исходные_данные!A:Z,A9946+$X$32-1,$X$30)</f>
        <v>0</v>
      </c>
      <c r="C9946" s="25">
        <f>+IFERROR(_xlfn.NUMBERVALUE(INDEX(Исходные_данные!A:Z,A9946+$X$32-1,$X$31),"."),0)</f>
        <v>0</v>
      </c>
      <c r="D9946" s="51"/>
      <c r="E9946" s="3">
        <f t="shared" si="1555"/>
        <v>1289.4580000000001</v>
      </c>
      <c r="F9946" s="3">
        <f t="shared" si="1556"/>
        <v>1289.4574600000001</v>
      </c>
      <c r="G9946" s="8">
        <f t="shared" si="1559"/>
        <v>0</v>
      </c>
      <c r="H9946" s="7">
        <f t="shared" si="1551"/>
        <v>0</v>
      </c>
      <c r="I9946" s="7">
        <f t="shared" si="1552"/>
        <v>0</v>
      </c>
      <c r="J9946">
        <f t="shared" si="1553"/>
        <v>0</v>
      </c>
      <c r="K9946">
        <f t="shared" si="1557"/>
        <v>0</v>
      </c>
      <c r="L9946">
        <f t="shared" si="1554"/>
        <v>0</v>
      </c>
      <c r="M9946" s="66" t="str">
        <f t="shared" si="1550"/>
        <v xml:space="preserve"> </v>
      </c>
    </row>
    <row r="9947" spans="1:13" x14ac:dyDescent="0.25">
      <c r="A9947" s="25">
        <f t="shared" si="1558"/>
        <v>9947</v>
      </c>
      <c r="B9947" s="35">
        <f>+INDEX(Исходные_данные!A:Z,A9947+$X$32-1,$X$30)</f>
        <v>0</v>
      </c>
      <c r="C9947" s="25">
        <f>+IFERROR(_xlfn.NUMBERVALUE(INDEX(Исходные_данные!A:Z,A9947+$X$32-1,$X$31),"."),0)</f>
        <v>0</v>
      </c>
      <c r="D9947" s="51"/>
      <c r="E9947" s="3">
        <f t="shared" si="1555"/>
        <v>1289.4580000000001</v>
      </c>
      <c r="F9947" s="3">
        <f t="shared" si="1556"/>
        <v>1289.4574600000001</v>
      </c>
      <c r="G9947" s="8">
        <f t="shared" si="1559"/>
        <v>0</v>
      </c>
      <c r="H9947" s="7">
        <f t="shared" si="1551"/>
        <v>0</v>
      </c>
      <c r="I9947" s="7">
        <f t="shared" si="1552"/>
        <v>0</v>
      </c>
      <c r="J9947">
        <f t="shared" si="1553"/>
        <v>0</v>
      </c>
      <c r="K9947">
        <f t="shared" si="1557"/>
        <v>0</v>
      </c>
      <c r="L9947">
        <f t="shared" si="1554"/>
        <v>0</v>
      </c>
      <c r="M9947" s="66" t="str">
        <f t="shared" si="1550"/>
        <v xml:space="preserve"> </v>
      </c>
    </row>
    <row r="9948" spans="1:13" x14ac:dyDescent="0.25">
      <c r="A9948" s="25">
        <f t="shared" si="1558"/>
        <v>9948</v>
      </c>
      <c r="B9948" s="35">
        <f>+INDEX(Исходные_данные!A:Z,A9948+$X$32-1,$X$30)</f>
        <v>0</v>
      </c>
      <c r="C9948" s="25">
        <f>+IFERROR(_xlfn.NUMBERVALUE(INDEX(Исходные_данные!A:Z,A9948+$X$32-1,$X$31),"."),0)</f>
        <v>0</v>
      </c>
      <c r="D9948" s="51"/>
      <c r="E9948" s="3">
        <f t="shared" si="1555"/>
        <v>1289.4580000000001</v>
      </c>
      <c r="F9948" s="3">
        <f t="shared" si="1556"/>
        <v>1289.4574600000001</v>
      </c>
      <c r="G9948" s="8">
        <f t="shared" si="1559"/>
        <v>0</v>
      </c>
      <c r="H9948" s="7">
        <f t="shared" si="1551"/>
        <v>0</v>
      </c>
      <c r="I9948" s="7">
        <f t="shared" si="1552"/>
        <v>0</v>
      </c>
      <c r="J9948">
        <f t="shared" si="1553"/>
        <v>0</v>
      </c>
      <c r="K9948">
        <f t="shared" si="1557"/>
        <v>0</v>
      </c>
      <c r="L9948">
        <f t="shared" si="1554"/>
        <v>0</v>
      </c>
      <c r="M9948" s="66" t="str">
        <f t="shared" ref="M9948:M10000" si="1560">IF(AC9963=1,"",+CONCATENATE(IF($AC$43=1,CONCATENATE(D9948," "),""),IF($AC$44=1,CONCATENATE(E9948," (",TEXT(G9948,"0,0"),"%)"),"")))</f>
        <v xml:space="preserve"> </v>
      </c>
    </row>
    <row r="9949" spans="1:13" x14ac:dyDescent="0.25">
      <c r="A9949" s="25">
        <f t="shared" si="1558"/>
        <v>9949</v>
      </c>
      <c r="B9949" s="35">
        <f>+INDEX(Исходные_данные!A:Z,A9949+$X$32-1,$X$30)</f>
        <v>0</v>
      </c>
      <c r="C9949" s="25">
        <f>+IFERROR(_xlfn.NUMBERVALUE(INDEX(Исходные_данные!A:Z,A9949+$X$32-1,$X$31),"."),0)</f>
        <v>0</v>
      </c>
      <c r="D9949" s="51"/>
      <c r="E9949" s="3">
        <f t="shared" si="1555"/>
        <v>1289.4580000000001</v>
      </c>
      <c r="F9949" s="3">
        <f t="shared" si="1556"/>
        <v>1289.4574600000001</v>
      </c>
      <c r="G9949" s="8">
        <f t="shared" si="1559"/>
        <v>0</v>
      </c>
      <c r="H9949" s="7">
        <f t="shared" si="1551"/>
        <v>0</v>
      </c>
      <c r="I9949" s="7">
        <f t="shared" si="1552"/>
        <v>0</v>
      </c>
      <c r="J9949">
        <f t="shared" si="1553"/>
        <v>0</v>
      </c>
      <c r="K9949">
        <f t="shared" si="1557"/>
        <v>0</v>
      </c>
      <c r="L9949">
        <f t="shared" si="1554"/>
        <v>0</v>
      </c>
      <c r="M9949" s="66" t="str">
        <f t="shared" si="1560"/>
        <v xml:space="preserve"> </v>
      </c>
    </row>
    <row r="9950" spans="1:13" x14ac:dyDescent="0.25">
      <c r="A9950" s="25">
        <f t="shared" si="1558"/>
        <v>9950</v>
      </c>
      <c r="B9950" s="35">
        <f>+INDEX(Исходные_данные!A:Z,A9950+$X$32-1,$X$30)</f>
        <v>0</v>
      </c>
      <c r="C9950" s="25">
        <f>+IFERROR(_xlfn.NUMBERVALUE(INDEX(Исходные_данные!A:Z,A9950+$X$32-1,$X$31),"."),0)</f>
        <v>0</v>
      </c>
      <c r="D9950" s="51"/>
      <c r="E9950" s="3">
        <f t="shared" si="1555"/>
        <v>1289.4580000000001</v>
      </c>
      <c r="F9950" s="3">
        <f t="shared" si="1556"/>
        <v>1289.4574600000001</v>
      </c>
      <c r="G9950" s="8">
        <f t="shared" si="1559"/>
        <v>0</v>
      </c>
      <c r="H9950" s="7">
        <f t="shared" si="1551"/>
        <v>0</v>
      </c>
      <c r="I9950" s="7">
        <f t="shared" si="1552"/>
        <v>0</v>
      </c>
      <c r="J9950">
        <f t="shared" si="1553"/>
        <v>0</v>
      </c>
      <c r="K9950">
        <f t="shared" si="1557"/>
        <v>0</v>
      </c>
      <c r="L9950">
        <f t="shared" si="1554"/>
        <v>0</v>
      </c>
      <c r="M9950" s="66" t="str">
        <f t="shared" si="1560"/>
        <v xml:space="preserve"> </v>
      </c>
    </row>
    <row r="9951" spans="1:13" x14ac:dyDescent="0.25">
      <c r="A9951" s="25">
        <f t="shared" si="1558"/>
        <v>9951</v>
      </c>
      <c r="B9951" s="35">
        <f>+INDEX(Исходные_данные!A:Z,A9951+$X$32-1,$X$30)</f>
        <v>0</v>
      </c>
      <c r="C9951" s="25">
        <f>+IFERROR(_xlfn.NUMBERVALUE(INDEX(Исходные_данные!A:Z,A9951+$X$32-1,$X$31),"."),0)</f>
        <v>0</v>
      </c>
      <c r="D9951" s="51"/>
      <c r="E9951" s="3">
        <f t="shared" si="1555"/>
        <v>1289.4580000000001</v>
      </c>
      <c r="F9951" s="3">
        <f t="shared" si="1556"/>
        <v>1289.4574600000001</v>
      </c>
      <c r="G9951" s="8">
        <f t="shared" si="1559"/>
        <v>0</v>
      </c>
      <c r="H9951" s="7">
        <f t="shared" si="1551"/>
        <v>0</v>
      </c>
      <c r="I9951" s="7">
        <f t="shared" si="1552"/>
        <v>0</v>
      </c>
      <c r="J9951">
        <f t="shared" si="1553"/>
        <v>0</v>
      </c>
      <c r="K9951">
        <f t="shared" si="1557"/>
        <v>0</v>
      </c>
      <c r="L9951">
        <f t="shared" si="1554"/>
        <v>0</v>
      </c>
      <c r="M9951" s="66" t="str">
        <f t="shared" si="1560"/>
        <v xml:space="preserve"> </v>
      </c>
    </row>
    <row r="9952" spans="1:13" x14ac:dyDescent="0.25">
      <c r="A9952" s="25">
        <f t="shared" si="1558"/>
        <v>9952</v>
      </c>
      <c r="B9952" s="35">
        <f>+INDEX(Исходные_данные!A:Z,A9952+$X$32-1,$X$30)</f>
        <v>0</v>
      </c>
      <c r="C9952" s="25">
        <f>+IFERROR(_xlfn.NUMBERVALUE(INDEX(Исходные_данные!A:Z,A9952+$X$32-1,$X$31),"."),0)</f>
        <v>0</v>
      </c>
      <c r="D9952" s="51"/>
      <c r="E9952" s="3">
        <f t="shared" si="1555"/>
        <v>1289.4580000000001</v>
      </c>
      <c r="F9952" s="3">
        <f t="shared" si="1556"/>
        <v>1289.4574600000001</v>
      </c>
      <c r="G9952" s="8">
        <f t="shared" si="1559"/>
        <v>0</v>
      </c>
      <c r="H9952" s="7">
        <f t="shared" si="1551"/>
        <v>0</v>
      </c>
      <c r="I9952" s="7">
        <f t="shared" si="1552"/>
        <v>0</v>
      </c>
      <c r="J9952">
        <f t="shared" si="1553"/>
        <v>0</v>
      </c>
      <c r="K9952">
        <f t="shared" si="1557"/>
        <v>0</v>
      </c>
      <c r="L9952">
        <f t="shared" si="1554"/>
        <v>0</v>
      </c>
      <c r="M9952" s="66" t="str">
        <f t="shared" si="1560"/>
        <v xml:space="preserve"> </v>
      </c>
    </row>
    <row r="9953" spans="1:13" x14ac:dyDescent="0.25">
      <c r="A9953" s="25">
        <f t="shared" si="1558"/>
        <v>9953</v>
      </c>
      <c r="B9953" s="35">
        <f>+INDEX(Исходные_данные!A:Z,A9953+$X$32-1,$X$30)</f>
        <v>0</v>
      </c>
      <c r="C9953" s="25">
        <f>+IFERROR(_xlfn.NUMBERVALUE(INDEX(Исходные_данные!A:Z,A9953+$X$32-1,$X$31),"."),0)</f>
        <v>0</v>
      </c>
      <c r="D9953" s="51"/>
      <c r="E9953" s="3">
        <f t="shared" si="1555"/>
        <v>1289.4580000000001</v>
      </c>
      <c r="F9953" s="3">
        <f t="shared" si="1556"/>
        <v>1289.4574600000001</v>
      </c>
      <c r="G9953" s="8">
        <f t="shared" si="1559"/>
        <v>0</v>
      </c>
      <c r="H9953" s="7">
        <f t="shared" si="1551"/>
        <v>0</v>
      </c>
      <c r="I9953" s="7">
        <f t="shared" si="1552"/>
        <v>0</v>
      </c>
      <c r="J9953">
        <f t="shared" si="1553"/>
        <v>0</v>
      </c>
      <c r="K9953">
        <f t="shared" si="1557"/>
        <v>0</v>
      </c>
      <c r="L9953">
        <f t="shared" si="1554"/>
        <v>0</v>
      </c>
      <c r="M9953" s="66" t="str">
        <f t="shared" si="1560"/>
        <v xml:space="preserve"> </v>
      </c>
    </row>
    <row r="9954" spans="1:13" x14ac:dyDescent="0.25">
      <c r="A9954" s="25">
        <f t="shared" si="1558"/>
        <v>9954</v>
      </c>
      <c r="B9954" s="35">
        <f>+INDEX(Исходные_данные!A:Z,A9954+$X$32-1,$X$30)</f>
        <v>0</v>
      </c>
      <c r="C9954" s="25">
        <f>+IFERROR(_xlfn.NUMBERVALUE(INDEX(Исходные_данные!A:Z,A9954+$X$32-1,$X$31),"."),0)</f>
        <v>0</v>
      </c>
      <c r="D9954" s="51"/>
      <c r="E9954" s="3">
        <f t="shared" si="1555"/>
        <v>1289.4580000000001</v>
      </c>
      <c r="F9954" s="3">
        <f t="shared" si="1556"/>
        <v>1289.4574600000001</v>
      </c>
      <c r="G9954" s="8">
        <f t="shared" si="1559"/>
        <v>0</v>
      </c>
      <c r="H9954" s="7">
        <f t="shared" si="1551"/>
        <v>0</v>
      </c>
      <c r="I9954" s="7">
        <f t="shared" si="1552"/>
        <v>0</v>
      </c>
      <c r="J9954">
        <f t="shared" si="1553"/>
        <v>0</v>
      </c>
      <c r="K9954">
        <f t="shared" si="1557"/>
        <v>0</v>
      </c>
      <c r="L9954">
        <f t="shared" si="1554"/>
        <v>0</v>
      </c>
      <c r="M9954" s="66" t="str">
        <f t="shared" si="1560"/>
        <v xml:space="preserve"> </v>
      </c>
    </row>
    <row r="9955" spans="1:13" x14ac:dyDescent="0.25">
      <c r="A9955" s="25">
        <f t="shared" si="1558"/>
        <v>9955</v>
      </c>
      <c r="B9955" s="35">
        <f>+INDEX(Исходные_данные!A:Z,A9955+$X$32-1,$X$30)</f>
        <v>0</v>
      </c>
      <c r="C9955" s="25">
        <f>+IFERROR(_xlfn.NUMBERVALUE(INDEX(Исходные_данные!A:Z,A9955+$X$32-1,$X$31),"."),0)</f>
        <v>0</v>
      </c>
      <c r="D9955" s="51"/>
      <c r="E9955" s="3">
        <f t="shared" si="1555"/>
        <v>1289.4580000000001</v>
      </c>
      <c r="F9955" s="3">
        <f t="shared" si="1556"/>
        <v>1289.4574600000001</v>
      </c>
      <c r="G9955" s="8">
        <f t="shared" si="1559"/>
        <v>0</v>
      </c>
      <c r="H9955" s="7">
        <f t="shared" si="1551"/>
        <v>0</v>
      </c>
      <c r="I9955" s="7">
        <f t="shared" si="1552"/>
        <v>0</v>
      </c>
      <c r="J9955">
        <f t="shared" si="1553"/>
        <v>0</v>
      </c>
      <c r="K9955">
        <f t="shared" si="1557"/>
        <v>0</v>
      </c>
      <c r="L9955">
        <f t="shared" si="1554"/>
        <v>0</v>
      </c>
      <c r="M9955" s="66" t="str">
        <f t="shared" si="1560"/>
        <v xml:space="preserve"> </v>
      </c>
    </row>
    <row r="9956" spans="1:13" x14ac:dyDescent="0.25">
      <c r="A9956" s="25">
        <f t="shared" si="1558"/>
        <v>9956</v>
      </c>
      <c r="B9956" s="35">
        <f>+INDEX(Исходные_данные!A:Z,A9956+$X$32-1,$X$30)</f>
        <v>0</v>
      </c>
      <c r="C9956" s="25">
        <f>+IFERROR(_xlfn.NUMBERVALUE(INDEX(Исходные_данные!A:Z,A9956+$X$32-1,$X$31),"."),0)</f>
        <v>0</v>
      </c>
      <c r="D9956" s="51"/>
      <c r="E9956" s="3">
        <f t="shared" si="1555"/>
        <v>1289.4580000000001</v>
      </c>
      <c r="F9956" s="3">
        <f t="shared" si="1556"/>
        <v>1289.4574600000001</v>
      </c>
      <c r="G9956" s="8">
        <f t="shared" si="1559"/>
        <v>0</v>
      </c>
      <c r="H9956" s="7">
        <f t="shared" si="1551"/>
        <v>0</v>
      </c>
      <c r="I9956" s="7">
        <f t="shared" si="1552"/>
        <v>0</v>
      </c>
      <c r="J9956">
        <f t="shared" si="1553"/>
        <v>0</v>
      </c>
      <c r="K9956">
        <f t="shared" si="1557"/>
        <v>0</v>
      </c>
      <c r="L9956">
        <f t="shared" si="1554"/>
        <v>0</v>
      </c>
      <c r="M9956" s="66" t="str">
        <f t="shared" si="1560"/>
        <v xml:space="preserve"> </v>
      </c>
    </row>
    <row r="9957" spans="1:13" x14ac:dyDescent="0.25">
      <c r="A9957" s="25">
        <f t="shared" si="1558"/>
        <v>9957</v>
      </c>
      <c r="B9957" s="35">
        <f>+INDEX(Исходные_данные!A:Z,A9957+$X$32-1,$X$30)</f>
        <v>0</v>
      </c>
      <c r="C9957" s="25">
        <f>+IFERROR(_xlfn.NUMBERVALUE(INDEX(Исходные_данные!A:Z,A9957+$X$32-1,$X$31),"."),0)</f>
        <v>0</v>
      </c>
      <c r="D9957" s="51"/>
      <c r="E9957" s="3">
        <f t="shared" si="1555"/>
        <v>1289.4580000000001</v>
      </c>
      <c r="F9957" s="3">
        <f t="shared" si="1556"/>
        <v>1289.4574600000001</v>
      </c>
      <c r="G9957" s="8">
        <f t="shared" si="1559"/>
        <v>0</v>
      </c>
      <c r="H9957" s="7">
        <f t="shared" si="1551"/>
        <v>0</v>
      </c>
      <c r="I9957" s="7">
        <f t="shared" si="1552"/>
        <v>0</v>
      </c>
      <c r="J9957">
        <f t="shared" si="1553"/>
        <v>0</v>
      </c>
      <c r="K9957">
        <f t="shared" si="1557"/>
        <v>0</v>
      </c>
      <c r="L9957">
        <f t="shared" si="1554"/>
        <v>0</v>
      </c>
      <c r="M9957" s="66" t="str">
        <f t="shared" si="1560"/>
        <v xml:space="preserve"> </v>
      </c>
    </row>
    <row r="9958" spans="1:13" x14ac:dyDescent="0.25">
      <c r="A9958" s="25">
        <f t="shared" si="1558"/>
        <v>9958</v>
      </c>
      <c r="B9958" s="35">
        <f>+INDEX(Исходные_данные!A:Z,A9958+$X$32-1,$X$30)</f>
        <v>0</v>
      </c>
      <c r="C9958" s="25">
        <f>+IFERROR(_xlfn.NUMBERVALUE(INDEX(Исходные_данные!A:Z,A9958+$X$32-1,$X$31),"."),0)</f>
        <v>0</v>
      </c>
      <c r="D9958" s="51"/>
      <c r="E9958" s="3">
        <f t="shared" si="1555"/>
        <v>1289.4580000000001</v>
      </c>
      <c r="F9958" s="3">
        <f t="shared" si="1556"/>
        <v>1289.4574600000001</v>
      </c>
      <c r="G9958" s="8">
        <f t="shared" si="1559"/>
        <v>0</v>
      </c>
      <c r="H9958" s="7">
        <f t="shared" si="1551"/>
        <v>0</v>
      </c>
      <c r="I9958" s="7">
        <f t="shared" si="1552"/>
        <v>0</v>
      </c>
      <c r="J9958">
        <f t="shared" si="1553"/>
        <v>0</v>
      </c>
      <c r="K9958">
        <f t="shared" si="1557"/>
        <v>0</v>
      </c>
      <c r="L9958">
        <f t="shared" si="1554"/>
        <v>0</v>
      </c>
      <c r="M9958" s="66" t="str">
        <f t="shared" si="1560"/>
        <v xml:space="preserve"> </v>
      </c>
    </row>
    <row r="9959" spans="1:13" x14ac:dyDescent="0.25">
      <c r="A9959" s="25">
        <f t="shared" si="1558"/>
        <v>9959</v>
      </c>
      <c r="B9959" s="35">
        <f>+INDEX(Исходные_данные!A:Z,A9959+$X$32-1,$X$30)</f>
        <v>0</v>
      </c>
      <c r="C9959" s="25">
        <f>+IFERROR(_xlfn.NUMBERVALUE(INDEX(Исходные_данные!A:Z,A9959+$X$32-1,$X$31),"."),0)</f>
        <v>0</v>
      </c>
      <c r="D9959" s="51"/>
      <c r="E9959" s="3">
        <f t="shared" si="1555"/>
        <v>1289.4580000000001</v>
      </c>
      <c r="F9959" s="3">
        <f t="shared" si="1556"/>
        <v>1289.4574600000001</v>
      </c>
      <c r="G9959" s="8">
        <f t="shared" si="1559"/>
        <v>0</v>
      </c>
      <c r="H9959" s="7">
        <f t="shared" si="1551"/>
        <v>0</v>
      </c>
      <c r="I9959" s="7">
        <f t="shared" si="1552"/>
        <v>0</v>
      </c>
      <c r="J9959">
        <f t="shared" si="1553"/>
        <v>0</v>
      </c>
      <c r="K9959">
        <f t="shared" si="1557"/>
        <v>0</v>
      </c>
      <c r="L9959">
        <f t="shared" si="1554"/>
        <v>0</v>
      </c>
      <c r="M9959" s="66" t="str">
        <f t="shared" si="1560"/>
        <v xml:space="preserve"> </v>
      </c>
    </row>
    <row r="9960" spans="1:13" x14ac:dyDescent="0.25">
      <c r="A9960" s="25">
        <f t="shared" si="1558"/>
        <v>9960</v>
      </c>
      <c r="B9960" s="35">
        <f>+INDEX(Исходные_данные!A:Z,A9960+$X$32-1,$X$30)</f>
        <v>0</v>
      </c>
      <c r="C9960" s="25">
        <f>+IFERROR(_xlfn.NUMBERVALUE(INDEX(Исходные_данные!A:Z,A9960+$X$32-1,$X$31),"."),0)</f>
        <v>0</v>
      </c>
      <c r="D9960" s="51"/>
      <c r="E9960" s="3">
        <f t="shared" si="1555"/>
        <v>1289.4580000000001</v>
      </c>
      <c r="F9960" s="3">
        <f t="shared" si="1556"/>
        <v>1289.4574600000001</v>
      </c>
      <c r="G9960" s="8">
        <f t="shared" si="1559"/>
        <v>0</v>
      </c>
      <c r="H9960" s="7">
        <f t="shared" si="1551"/>
        <v>0</v>
      </c>
      <c r="I9960" s="7">
        <f t="shared" si="1552"/>
        <v>0</v>
      </c>
      <c r="J9960">
        <f t="shared" si="1553"/>
        <v>0</v>
      </c>
      <c r="K9960">
        <f t="shared" si="1557"/>
        <v>0</v>
      </c>
      <c r="L9960">
        <f t="shared" si="1554"/>
        <v>0</v>
      </c>
      <c r="M9960" s="66" t="str">
        <f t="shared" si="1560"/>
        <v xml:space="preserve"> </v>
      </c>
    </row>
    <row r="9961" spans="1:13" x14ac:dyDescent="0.25">
      <c r="A9961" s="25">
        <f t="shared" si="1558"/>
        <v>9961</v>
      </c>
      <c r="B9961" s="35">
        <f>+INDEX(Исходные_данные!A:Z,A9961+$X$32-1,$X$30)</f>
        <v>0</v>
      </c>
      <c r="C9961" s="25">
        <f>+IFERROR(_xlfn.NUMBERVALUE(INDEX(Исходные_данные!A:Z,A9961+$X$32-1,$X$31),"."),0)</f>
        <v>0</v>
      </c>
      <c r="D9961" s="51"/>
      <c r="E9961" s="3">
        <f t="shared" si="1555"/>
        <v>1289.4580000000001</v>
      </c>
      <c r="F9961" s="3">
        <f t="shared" si="1556"/>
        <v>1289.4574600000001</v>
      </c>
      <c r="G9961" s="8">
        <f t="shared" si="1559"/>
        <v>0</v>
      </c>
      <c r="H9961" s="7">
        <f t="shared" si="1551"/>
        <v>0</v>
      </c>
      <c r="I9961" s="7">
        <f t="shared" si="1552"/>
        <v>0</v>
      </c>
      <c r="J9961">
        <f t="shared" si="1553"/>
        <v>0</v>
      </c>
      <c r="K9961">
        <f t="shared" si="1557"/>
        <v>0</v>
      </c>
      <c r="L9961">
        <f t="shared" si="1554"/>
        <v>0</v>
      </c>
      <c r="M9961" s="66" t="str">
        <f t="shared" si="1560"/>
        <v xml:space="preserve"> </v>
      </c>
    </row>
    <row r="9962" spans="1:13" x14ac:dyDescent="0.25">
      <c r="A9962" s="25">
        <f t="shared" si="1558"/>
        <v>9962</v>
      </c>
      <c r="B9962" s="35">
        <f>+INDEX(Исходные_данные!A:Z,A9962+$X$32-1,$X$30)</f>
        <v>0</v>
      </c>
      <c r="C9962" s="25">
        <f>+IFERROR(_xlfn.NUMBERVALUE(INDEX(Исходные_данные!A:Z,A9962+$X$32-1,$X$31),"."),0)</f>
        <v>0</v>
      </c>
      <c r="D9962" s="51"/>
      <c r="E9962" s="3">
        <f t="shared" si="1555"/>
        <v>1289.4580000000001</v>
      </c>
      <c r="F9962" s="3">
        <f t="shared" si="1556"/>
        <v>1289.4574600000001</v>
      </c>
      <c r="G9962" s="8">
        <f t="shared" si="1559"/>
        <v>0</v>
      </c>
      <c r="H9962" s="7">
        <f t="shared" si="1551"/>
        <v>0</v>
      </c>
      <c r="I9962" s="7">
        <f t="shared" si="1552"/>
        <v>0</v>
      </c>
      <c r="J9962">
        <f t="shared" si="1553"/>
        <v>0</v>
      </c>
      <c r="K9962">
        <f t="shared" si="1557"/>
        <v>0</v>
      </c>
      <c r="L9962">
        <f t="shared" si="1554"/>
        <v>0</v>
      </c>
      <c r="M9962" s="66" t="str">
        <f t="shared" si="1560"/>
        <v xml:space="preserve"> </v>
      </c>
    </row>
    <row r="9963" spans="1:13" x14ac:dyDescent="0.25">
      <c r="A9963" s="25">
        <f t="shared" si="1558"/>
        <v>9963</v>
      </c>
      <c r="B9963" s="35">
        <f>+INDEX(Исходные_данные!A:Z,A9963+$X$32-1,$X$30)</f>
        <v>0</v>
      </c>
      <c r="C9963" s="25">
        <f>+IFERROR(_xlfn.NUMBERVALUE(INDEX(Исходные_данные!A:Z,A9963+$X$32-1,$X$31),"."),0)</f>
        <v>0</v>
      </c>
      <c r="D9963" s="51"/>
      <c r="E9963" s="3">
        <f t="shared" si="1555"/>
        <v>1289.4580000000001</v>
      </c>
      <c r="F9963" s="3">
        <f t="shared" si="1556"/>
        <v>1289.4574600000001</v>
      </c>
      <c r="G9963" s="8">
        <f t="shared" si="1559"/>
        <v>0</v>
      </c>
      <c r="H9963" s="7">
        <f t="shared" si="1551"/>
        <v>0</v>
      </c>
      <c r="I9963" s="7">
        <f t="shared" si="1552"/>
        <v>0</v>
      </c>
      <c r="J9963">
        <f t="shared" si="1553"/>
        <v>0</v>
      </c>
      <c r="K9963">
        <f t="shared" si="1557"/>
        <v>0</v>
      </c>
      <c r="L9963">
        <f t="shared" si="1554"/>
        <v>0</v>
      </c>
      <c r="M9963" s="66" t="str">
        <f t="shared" si="1560"/>
        <v xml:space="preserve"> </v>
      </c>
    </row>
    <row r="9964" spans="1:13" x14ac:dyDescent="0.25">
      <c r="A9964" s="25">
        <f t="shared" si="1558"/>
        <v>9964</v>
      </c>
      <c r="B9964" s="35">
        <f>+INDEX(Исходные_данные!A:Z,A9964+$X$32-1,$X$30)</f>
        <v>0</v>
      </c>
      <c r="C9964" s="25">
        <f>+IFERROR(_xlfn.NUMBERVALUE(INDEX(Исходные_данные!A:Z,A9964+$X$32-1,$X$31),"."),0)</f>
        <v>0</v>
      </c>
      <c r="D9964" s="51"/>
      <c r="E9964" s="3">
        <f t="shared" si="1555"/>
        <v>1289.4580000000001</v>
      </c>
      <c r="F9964" s="3">
        <f t="shared" si="1556"/>
        <v>1289.4574600000001</v>
      </c>
      <c r="G9964" s="8">
        <f t="shared" si="1559"/>
        <v>0</v>
      </c>
      <c r="H9964" s="7">
        <f t="shared" si="1551"/>
        <v>0</v>
      </c>
      <c r="I9964" s="7">
        <f t="shared" si="1552"/>
        <v>0</v>
      </c>
      <c r="J9964">
        <f t="shared" si="1553"/>
        <v>0</v>
      </c>
      <c r="K9964">
        <f t="shared" si="1557"/>
        <v>0</v>
      </c>
      <c r="L9964">
        <f t="shared" si="1554"/>
        <v>0</v>
      </c>
      <c r="M9964" s="66" t="str">
        <f t="shared" si="1560"/>
        <v xml:space="preserve"> </v>
      </c>
    </row>
    <row r="9965" spans="1:13" x14ac:dyDescent="0.25">
      <c r="A9965" s="25">
        <f t="shared" si="1558"/>
        <v>9965</v>
      </c>
      <c r="B9965" s="35">
        <f>+INDEX(Исходные_данные!A:Z,A9965+$X$32-1,$X$30)</f>
        <v>0</v>
      </c>
      <c r="C9965" s="25">
        <f>+IFERROR(_xlfn.NUMBERVALUE(INDEX(Исходные_данные!A:Z,A9965+$X$32-1,$X$31),"."),0)</f>
        <v>0</v>
      </c>
      <c r="D9965" s="51"/>
      <c r="E9965" s="3">
        <f t="shared" si="1555"/>
        <v>1289.4580000000001</v>
      </c>
      <c r="F9965" s="3">
        <f t="shared" si="1556"/>
        <v>1289.4574600000001</v>
      </c>
      <c r="G9965" s="8">
        <f t="shared" si="1559"/>
        <v>0</v>
      </c>
      <c r="H9965" s="7">
        <f t="shared" si="1551"/>
        <v>0</v>
      </c>
      <c r="I9965" s="7">
        <f t="shared" si="1552"/>
        <v>0</v>
      </c>
      <c r="J9965">
        <f t="shared" si="1553"/>
        <v>0</v>
      </c>
      <c r="K9965">
        <f t="shared" si="1557"/>
        <v>0</v>
      </c>
      <c r="L9965">
        <f t="shared" si="1554"/>
        <v>0</v>
      </c>
      <c r="M9965" s="66" t="str">
        <f t="shared" si="1560"/>
        <v xml:space="preserve"> </v>
      </c>
    </row>
    <row r="9966" spans="1:13" x14ac:dyDescent="0.25">
      <c r="A9966" s="25">
        <f t="shared" si="1558"/>
        <v>9966</v>
      </c>
      <c r="B9966" s="35">
        <f>+INDEX(Исходные_данные!A:Z,A9966+$X$32-1,$X$30)</f>
        <v>0</v>
      </c>
      <c r="C9966" s="25">
        <f>+IFERROR(_xlfn.NUMBERVALUE(INDEX(Исходные_данные!A:Z,A9966+$X$32-1,$X$31),"."),0)</f>
        <v>0</v>
      </c>
      <c r="D9966" s="51"/>
      <c r="E9966" s="3">
        <f t="shared" si="1555"/>
        <v>1289.4580000000001</v>
      </c>
      <c r="F9966" s="3">
        <f t="shared" si="1556"/>
        <v>1289.4574600000001</v>
      </c>
      <c r="G9966" s="8">
        <f t="shared" si="1559"/>
        <v>0</v>
      </c>
      <c r="H9966" s="7">
        <f t="shared" si="1551"/>
        <v>0</v>
      </c>
      <c r="I9966" s="7">
        <f t="shared" si="1552"/>
        <v>0</v>
      </c>
      <c r="J9966">
        <f t="shared" si="1553"/>
        <v>0</v>
      </c>
      <c r="K9966">
        <f t="shared" si="1557"/>
        <v>0</v>
      </c>
      <c r="L9966">
        <f t="shared" si="1554"/>
        <v>0</v>
      </c>
      <c r="M9966" s="66" t="str">
        <f t="shared" si="1560"/>
        <v xml:space="preserve"> </v>
      </c>
    </row>
    <row r="9967" spans="1:13" x14ac:dyDescent="0.25">
      <c r="A9967" s="25">
        <f t="shared" si="1558"/>
        <v>9967</v>
      </c>
      <c r="B9967" s="35">
        <f>+INDEX(Исходные_данные!A:Z,A9967+$X$32-1,$X$30)</f>
        <v>0</v>
      </c>
      <c r="C9967" s="25">
        <f>+IFERROR(_xlfn.NUMBERVALUE(INDEX(Исходные_данные!A:Z,A9967+$X$32-1,$X$31),"."),0)</f>
        <v>0</v>
      </c>
      <c r="D9967" s="51"/>
      <c r="E9967" s="3">
        <f t="shared" si="1555"/>
        <v>1289.4580000000001</v>
      </c>
      <c r="F9967" s="3">
        <f t="shared" si="1556"/>
        <v>1289.4574600000001</v>
      </c>
      <c r="G9967" s="8">
        <f t="shared" si="1559"/>
        <v>0</v>
      </c>
      <c r="H9967" s="7">
        <f t="shared" si="1551"/>
        <v>0</v>
      </c>
      <c r="I9967" s="7">
        <f t="shared" si="1552"/>
        <v>0</v>
      </c>
      <c r="J9967">
        <f t="shared" si="1553"/>
        <v>0</v>
      </c>
      <c r="K9967">
        <f t="shared" si="1557"/>
        <v>0</v>
      </c>
      <c r="L9967">
        <f t="shared" si="1554"/>
        <v>0</v>
      </c>
      <c r="M9967" s="66" t="str">
        <f t="shared" si="1560"/>
        <v xml:space="preserve"> </v>
      </c>
    </row>
    <row r="9968" spans="1:13" x14ac:dyDescent="0.25">
      <c r="A9968" s="25">
        <f t="shared" si="1558"/>
        <v>9968</v>
      </c>
      <c r="B9968" s="35">
        <f>+INDEX(Исходные_данные!A:Z,A9968+$X$32-1,$X$30)</f>
        <v>0</v>
      </c>
      <c r="C9968" s="25">
        <f>+IFERROR(_xlfn.NUMBERVALUE(INDEX(Исходные_данные!A:Z,A9968+$X$32-1,$X$31),"."),0)</f>
        <v>0</v>
      </c>
      <c r="D9968" s="51"/>
      <c r="E9968" s="3">
        <f t="shared" si="1555"/>
        <v>1289.4580000000001</v>
      </c>
      <c r="F9968" s="3">
        <f t="shared" si="1556"/>
        <v>1289.4574600000001</v>
      </c>
      <c r="G9968" s="8">
        <f t="shared" si="1559"/>
        <v>0</v>
      </c>
      <c r="H9968" s="7">
        <f t="shared" si="1551"/>
        <v>0</v>
      </c>
      <c r="I9968" s="7">
        <f t="shared" si="1552"/>
        <v>0</v>
      </c>
      <c r="J9968">
        <f t="shared" si="1553"/>
        <v>0</v>
      </c>
      <c r="K9968">
        <f t="shared" si="1557"/>
        <v>0</v>
      </c>
      <c r="L9968">
        <f t="shared" si="1554"/>
        <v>0</v>
      </c>
      <c r="M9968" s="66" t="str">
        <f t="shared" si="1560"/>
        <v xml:space="preserve"> </v>
      </c>
    </row>
    <row r="9969" spans="1:13" x14ac:dyDescent="0.25">
      <c r="A9969" s="25">
        <f t="shared" si="1558"/>
        <v>9969</v>
      </c>
      <c r="B9969" s="35">
        <f>+INDEX(Исходные_данные!A:Z,A9969+$X$32-1,$X$30)</f>
        <v>0</v>
      </c>
      <c r="C9969" s="25">
        <f>+IFERROR(_xlfn.NUMBERVALUE(INDEX(Исходные_данные!A:Z,A9969+$X$32-1,$X$31),"."),0)</f>
        <v>0</v>
      </c>
      <c r="D9969" s="51"/>
      <c r="E9969" s="3">
        <f t="shared" si="1555"/>
        <v>1289.4580000000001</v>
      </c>
      <c r="F9969" s="3">
        <f t="shared" si="1556"/>
        <v>1289.4574600000001</v>
      </c>
      <c r="G9969" s="8">
        <f t="shared" si="1559"/>
        <v>0</v>
      </c>
      <c r="H9969" s="7">
        <f t="shared" si="1551"/>
        <v>0</v>
      </c>
      <c r="I9969" s="7">
        <f t="shared" si="1552"/>
        <v>0</v>
      </c>
      <c r="J9969">
        <f t="shared" si="1553"/>
        <v>0</v>
      </c>
      <c r="K9969">
        <f t="shared" si="1557"/>
        <v>0</v>
      </c>
      <c r="L9969">
        <f t="shared" si="1554"/>
        <v>0</v>
      </c>
      <c r="M9969" s="66" t="str">
        <f t="shared" si="1560"/>
        <v xml:space="preserve"> </v>
      </c>
    </row>
    <row r="9970" spans="1:13" x14ac:dyDescent="0.25">
      <c r="A9970" s="25">
        <f t="shared" si="1558"/>
        <v>9970</v>
      </c>
      <c r="B9970" s="35">
        <f>+INDEX(Исходные_данные!A:Z,A9970+$X$32-1,$X$30)</f>
        <v>0</v>
      </c>
      <c r="C9970" s="25">
        <f>+IFERROR(_xlfn.NUMBERVALUE(INDEX(Исходные_данные!A:Z,A9970+$X$32-1,$X$31),"."),0)</f>
        <v>0</v>
      </c>
      <c r="D9970" s="51"/>
      <c r="E9970" s="3">
        <f t="shared" si="1555"/>
        <v>1289.4580000000001</v>
      </c>
      <c r="F9970" s="3">
        <f t="shared" si="1556"/>
        <v>1289.4574600000001</v>
      </c>
      <c r="G9970" s="8">
        <f t="shared" si="1559"/>
        <v>0</v>
      </c>
      <c r="H9970" s="7">
        <f t="shared" si="1551"/>
        <v>0</v>
      </c>
      <c r="I9970" s="7">
        <f t="shared" si="1552"/>
        <v>0</v>
      </c>
      <c r="J9970">
        <f t="shared" si="1553"/>
        <v>0</v>
      </c>
      <c r="K9970">
        <f t="shared" si="1557"/>
        <v>0</v>
      </c>
      <c r="L9970">
        <f t="shared" si="1554"/>
        <v>0</v>
      </c>
      <c r="M9970" s="66" t="str">
        <f t="shared" si="1560"/>
        <v xml:space="preserve"> </v>
      </c>
    </row>
    <row r="9971" spans="1:13" x14ac:dyDescent="0.25">
      <c r="A9971" s="25">
        <f t="shared" si="1558"/>
        <v>9971</v>
      </c>
      <c r="B9971" s="35">
        <f>+INDEX(Исходные_данные!A:Z,A9971+$X$32-1,$X$30)</f>
        <v>0</v>
      </c>
      <c r="C9971" s="25">
        <f>+IFERROR(_xlfn.NUMBERVALUE(INDEX(Исходные_данные!A:Z,A9971+$X$32-1,$X$31),"."),0)</f>
        <v>0</v>
      </c>
      <c r="D9971" s="51"/>
      <c r="E9971" s="3">
        <f t="shared" si="1555"/>
        <v>1289.4580000000001</v>
      </c>
      <c r="F9971" s="3">
        <f t="shared" si="1556"/>
        <v>1289.4574600000001</v>
      </c>
      <c r="G9971" s="8">
        <f t="shared" si="1559"/>
        <v>0</v>
      </c>
      <c r="H9971" s="7">
        <f t="shared" si="1551"/>
        <v>0</v>
      </c>
      <c r="I9971" s="7">
        <f t="shared" si="1552"/>
        <v>0</v>
      </c>
      <c r="J9971">
        <f t="shared" si="1553"/>
        <v>0</v>
      </c>
      <c r="K9971">
        <f t="shared" si="1557"/>
        <v>0</v>
      </c>
      <c r="L9971">
        <f t="shared" si="1554"/>
        <v>0</v>
      </c>
      <c r="M9971" s="66" t="str">
        <f t="shared" si="1560"/>
        <v xml:space="preserve"> </v>
      </c>
    </row>
    <row r="9972" spans="1:13" x14ac:dyDescent="0.25">
      <c r="A9972" s="25">
        <f t="shared" si="1558"/>
        <v>9972</v>
      </c>
      <c r="B9972" s="35">
        <f>+INDEX(Исходные_данные!A:Z,A9972+$X$32-1,$X$30)</f>
        <v>0</v>
      </c>
      <c r="C9972" s="25">
        <f>+IFERROR(_xlfn.NUMBERVALUE(INDEX(Исходные_данные!A:Z,A9972+$X$32-1,$X$31),"."),0)</f>
        <v>0</v>
      </c>
      <c r="D9972" s="51"/>
      <c r="E9972" s="3">
        <f t="shared" si="1555"/>
        <v>1289.4580000000001</v>
      </c>
      <c r="F9972" s="3">
        <f t="shared" si="1556"/>
        <v>1289.4574600000001</v>
      </c>
      <c r="G9972" s="8">
        <f t="shared" si="1559"/>
        <v>0</v>
      </c>
      <c r="H9972" s="7">
        <f t="shared" si="1551"/>
        <v>0</v>
      </c>
      <c r="I9972" s="7">
        <f t="shared" si="1552"/>
        <v>0</v>
      </c>
      <c r="J9972">
        <f t="shared" si="1553"/>
        <v>0</v>
      </c>
      <c r="K9972">
        <f t="shared" si="1557"/>
        <v>0</v>
      </c>
      <c r="L9972">
        <f t="shared" si="1554"/>
        <v>0</v>
      </c>
      <c r="M9972" s="66" t="str">
        <f t="shared" si="1560"/>
        <v xml:space="preserve"> </v>
      </c>
    </row>
    <row r="9973" spans="1:13" x14ac:dyDescent="0.25">
      <c r="A9973" s="25">
        <f t="shared" si="1558"/>
        <v>9973</v>
      </c>
      <c r="B9973" s="35">
        <f>+INDEX(Исходные_данные!A:Z,A9973+$X$32-1,$X$30)</f>
        <v>0</v>
      </c>
      <c r="C9973" s="25">
        <f>+IFERROR(_xlfn.NUMBERVALUE(INDEX(Исходные_данные!A:Z,A9973+$X$32-1,$X$31),"."),0)</f>
        <v>0</v>
      </c>
      <c r="D9973" s="51"/>
      <c r="E9973" s="3">
        <f t="shared" si="1555"/>
        <v>1289.4580000000001</v>
      </c>
      <c r="F9973" s="3">
        <f t="shared" si="1556"/>
        <v>1289.4574600000001</v>
      </c>
      <c r="G9973" s="8">
        <f t="shared" si="1559"/>
        <v>0</v>
      </c>
      <c r="H9973" s="7">
        <f t="shared" si="1551"/>
        <v>0</v>
      </c>
      <c r="I9973" s="7">
        <f t="shared" si="1552"/>
        <v>0</v>
      </c>
      <c r="J9973">
        <f t="shared" si="1553"/>
        <v>0</v>
      </c>
      <c r="K9973">
        <f t="shared" si="1557"/>
        <v>0</v>
      </c>
      <c r="L9973">
        <f t="shared" si="1554"/>
        <v>0</v>
      </c>
      <c r="M9973" s="66" t="str">
        <f t="shared" si="1560"/>
        <v xml:space="preserve"> </v>
      </c>
    </row>
    <row r="9974" spans="1:13" x14ac:dyDescent="0.25">
      <c r="A9974" s="25">
        <f t="shared" si="1558"/>
        <v>9974</v>
      </c>
      <c r="B9974" s="35">
        <f>+INDEX(Исходные_данные!A:Z,A9974+$X$32-1,$X$30)</f>
        <v>0</v>
      </c>
      <c r="C9974" s="25">
        <f>+IFERROR(_xlfn.NUMBERVALUE(INDEX(Исходные_данные!A:Z,A9974+$X$32-1,$X$31),"."),0)</f>
        <v>0</v>
      </c>
      <c r="D9974" s="51"/>
      <c r="E9974" s="3">
        <f t="shared" si="1555"/>
        <v>1289.4580000000001</v>
      </c>
      <c r="F9974" s="3">
        <f t="shared" si="1556"/>
        <v>1289.4574600000001</v>
      </c>
      <c r="G9974" s="8">
        <f t="shared" si="1559"/>
        <v>0</v>
      </c>
      <c r="H9974" s="7">
        <f t="shared" si="1551"/>
        <v>0</v>
      </c>
      <c r="I9974" s="7">
        <f t="shared" si="1552"/>
        <v>0</v>
      </c>
      <c r="J9974">
        <f t="shared" si="1553"/>
        <v>0</v>
      </c>
      <c r="K9974">
        <f t="shared" si="1557"/>
        <v>0</v>
      </c>
      <c r="L9974">
        <f t="shared" si="1554"/>
        <v>0</v>
      </c>
      <c r="M9974" s="66" t="str">
        <f t="shared" si="1560"/>
        <v xml:space="preserve"> </v>
      </c>
    </row>
    <row r="9975" spans="1:13" x14ac:dyDescent="0.25">
      <c r="A9975" s="25">
        <f t="shared" si="1558"/>
        <v>9975</v>
      </c>
      <c r="B9975" s="35">
        <f>+INDEX(Исходные_данные!A:Z,A9975+$X$32-1,$X$30)</f>
        <v>0</v>
      </c>
      <c r="C9975" s="25">
        <f>+IFERROR(_xlfn.NUMBERVALUE(INDEX(Исходные_данные!A:Z,A9975+$X$32-1,$X$31),"."),0)</f>
        <v>0</v>
      </c>
      <c r="D9975" s="51"/>
      <c r="E9975" s="3">
        <f t="shared" si="1555"/>
        <v>1289.4580000000001</v>
      </c>
      <c r="F9975" s="3">
        <f t="shared" si="1556"/>
        <v>1289.4574600000001</v>
      </c>
      <c r="G9975" s="8">
        <f t="shared" si="1559"/>
        <v>0</v>
      </c>
      <c r="H9975" s="7">
        <f t="shared" si="1551"/>
        <v>0</v>
      </c>
      <c r="I9975" s="7">
        <f t="shared" si="1552"/>
        <v>0</v>
      </c>
      <c r="J9975">
        <f t="shared" si="1553"/>
        <v>0</v>
      </c>
      <c r="K9975">
        <f t="shared" si="1557"/>
        <v>0</v>
      </c>
      <c r="L9975">
        <f t="shared" si="1554"/>
        <v>0</v>
      </c>
      <c r="M9975" s="66" t="str">
        <f t="shared" si="1560"/>
        <v xml:space="preserve"> </v>
      </c>
    </row>
    <row r="9976" spans="1:13" x14ac:dyDescent="0.25">
      <c r="A9976" s="25">
        <f t="shared" si="1558"/>
        <v>9976</v>
      </c>
      <c r="B9976" s="35">
        <f>+INDEX(Исходные_данные!A:Z,A9976+$X$32-1,$X$30)</f>
        <v>0</v>
      </c>
      <c r="C9976" s="25">
        <f>+IFERROR(_xlfn.NUMBERVALUE(INDEX(Исходные_данные!A:Z,A9976+$X$32-1,$X$31),"."),0)</f>
        <v>0</v>
      </c>
      <c r="D9976" s="51"/>
      <c r="E9976" s="3">
        <f t="shared" si="1555"/>
        <v>1289.4580000000001</v>
      </c>
      <c r="F9976" s="3">
        <f t="shared" si="1556"/>
        <v>1289.4574600000001</v>
      </c>
      <c r="G9976" s="8">
        <f t="shared" si="1559"/>
        <v>0</v>
      </c>
      <c r="H9976" s="7">
        <f t="shared" si="1551"/>
        <v>0</v>
      </c>
      <c r="I9976" s="7">
        <f t="shared" si="1552"/>
        <v>0</v>
      </c>
      <c r="J9976">
        <f t="shared" si="1553"/>
        <v>0</v>
      </c>
      <c r="K9976">
        <f t="shared" si="1557"/>
        <v>0</v>
      </c>
      <c r="L9976">
        <f t="shared" si="1554"/>
        <v>0</v>
      </c>
      <c r="M9976" s="66" t="str">
        <f t="shared" si="1560"/>
        <v xml:space="preserve"> </v>
      </c>
    </row>
    <row r="9977" spans="1:13" x14ac:dyDescent="0.25">
      <c r="A9977" s="25">
        <f t="shared" si="1558"/>
        <v>9977</v>
      </c>
      <c r="B9977" s="35">
        <f>+INDEX(Исходные_данные!A:Z,A9977+$X$32-1,$X$30)</f>
        <v>0</v>
      </c>
      <c r="C9977" s="25">
        <f>+IFERROR(_xlfn.NUMBERVALUE(INDEX(Исходные_данные!A:Z,A9977+$X$32-1,$X$31),"."),0)</f>
        <v>0</v>
      </c>
      <c r="D9977" s="51"/>
      <c r="E9977" s="3">
        <f t="shared" si="1555"/>
        <v>1289.4580000000001</v>
      </c>
      <c r="F9977" s="3">
        <f t="shared" si="1556"/>
        <v>1289.4574600000001</v>
      </c>
      <c r="G9977" s="8">
        <f t="shared" si="1559"/>
        <v>0</v>
      </c>
      <c r="H9977" s="7">
        <f t="shared" si="1551"/>
        <v>0</v>
      </c>
      <c r="I9977" s="7">
        <f t="shared" si="1552"/>
        <v>0</v>
      </c>
      <c r="J9977">
        <f t="shared" si="1553"/>
        <v>0</v>
      </c>
      <c r="K9977">
        <f t="shared" si="1557"/>
        <v>0</v>
      </c>
      <c r="L9977">
        <f t="shared" si="1554"/>
        <v>0</v>
      </c>
      <c r="M9977" s="66" t="str">
        <f t="shared" si="1560"/>
        <v xml:space="preserve"> </v>
      </c>
    </row>
    <row r="9978" spans="1:13" x14ac:dyDescent="0.25">
      <c r="A9978" s="25">
        <f t="shared" si="1558"/>
        <v>9978</v>
      </c>
      <c r="B9978" s="35">
        <f>+INDEX(Исходные_данные!A:Z,A9978+$X$32-1,$X$30)</f>
        <v>0</v>
      </c>
      <c r="C9978" s="25">
        <f>+IFERROR(_xlfn.NUMBERVALUE(INDEX(Исходные_данные!A:Z,A9978+$X$32-1,$X$31),"."),0)</f>
        <v>0</v>
      </c>
      <c r="D9978" s="51"/>
      <c r="E9978" s="3">
        <f t="shared" si="1555"/>
        <v>1289.4580000000001</v>
      </c>
      <c r="F9978" s="3">
        <f t="shared" si="1556"/>
        <v>1289.4574600000001</v>
      </c>
      <c r="G9978" s="8">
        <f t="shared" si="1559"/>
        <v>0</v>
      </c>
      <c r="H9978" s="7">
        <f t="shared" si="1551"/>
        <v>0</v>
      </c>
      <c r="I9978" s="7">
        <f t="shared" si="1552"/>
        <v>0</v>
      </c>
      <c r="J9978">
        <f t="shared" si="1553"/>
        <v>0</v>
      </c>
      <c r="K9978">
        <f t="shared" si="1557"/>
        <v>0</v>
      </c>
      <c r="L9978">
        <f t="shared" si="1554"/>
        <v>0</v>
      </c>
      <c r="M9978" s="66" t="str">
        <f t="shared" si="1560"/>
        <v xml:space="preserve"> </v>
      </c>
    </row>
    <row r="9979" spans="1:13" x14ac:dyDescent="0.25">
      <c r="A9979" s="25">
        <f t="shared" si="1558"/>
        <v>9979</v>
      </c>
      <c r="B9979" s="35">
        <f>+INDEX(Исходные_данные!A:Z,A9979+$X$32-1,$X$30)</f>
        <v>0</v>
      </c>
      <c r="C9979" s="25">
        <f>+IFERROR(_xlfn.NUMBERVALUE(INDEX(Исходные_данные!A:Z,A9979+$X$32-1,$X$31),"."),0)</f>
        <v>0</v>
      </c>
      <c r="D9979" s="51"/>
      <c r="E9979" s="3">
        <f t="shared" si="1555"/>
        <v>1289.4580000000001</v>
      </c>
      <c r="F9979" s="3">
        <f t="shared" si="1556"/>
        <v>1289.4574600000001</v>
      </c>
      <c r="G9979" s="8">
        <f t="shared" si="1559"/>
        <v>0</v>
      </c>
      <c r="H9979" s="7">
        <f t="shared" si="1551"/>
        <v>0</v>
      </c>
      <c r="I9979" s="7">
        <f t="shared" si="1552"/>
        <v>0</v>
      </c>
      <c r="J9979">
        <f t="shared" si="1553"/>
        <v>0</v>
      </c>
      <c r="K9979">
        <f t="shared" si="1557"/>
        <v>0</v>
      </c>
      <c r="L9979">
        <f t="shared" si="1554"/>
        <v>0</v>
      </c>
      <c r="M9979" s="66" t="str">
        <f t="shared" si="1560"/>
        <v xml:space="preserve"> </v>
      </c>
    </row>
    <row r="9980" spans="1:13" x14ac:dyDescent="0.25">
      <c r="A9980" s="25">
        <f t="shared" si="1558"/>
        <v>9980</v>
      </c>
      <c r="B9980" s="35">
        <f>+INDEX(Исходные_данные!A:Z,A9980+$X$32-1,$X$30)</f>
        <v>0</v>
      </c>
      <c r="C9980" s="25">
        <f>+IFERROR(_xlfn.NUMBERVALUE(INDEX(Исходные_данные!A:Z,A9980+$X$32-1,$X$31),"."),0)</f>
        <v>0</v>
      </c>
      <c r="D9980" s="51"/>
      <c r="E9980" s="3">
        <f t="shared" si="1555"/>
        <v>1289.4580000000001</v>
      </c>
      <c r="F9980" s="3">
        <f t="shared" si="1556"/>
        <v>1289.4574600000001</v>
      </c>
      <c r="G9980" s="8">
        <f t="shared" si="1559"/>
        <v>0</v>
      </c>
      <c r="H9980" s="7">
        <f t="shared" si="1551"/>
        <v>0</v>
      </c>
      <c r="I9980" s="7">
        <f t="shared" si="1552"/>
        <v>0</v>
      </c>
      <c r="J9980">
        <f t="shared" si="1553"/>
        <v>0</v>
      </c>
      <c r="K9980">
        <f t="shared" si="1557"/>
        <v>0</v>
      </c>
      <c r="L9980">
        <f t="shared" si="1554"/>
        <v>0</v>
      </c>
      <c r="M9980" s="66" t="str">
        <f t="shared" si="1560"/>
        <v xml:space="preserve"> </v>
      </c>
    </row>
    <row r="9981" spans="1:13" x14ac:dyDescent="0.25">
      <c r="A9981" s="25">
        <f t="shared" si="1558"/>
        <v>9981</v>
      </c>
      <c r="B9981" s="35">
        <f>+INDEX(Исходные_данные!A:Z,A9981+$X$32-1,$X$30)</f>
        <v>0</v>
      </c>
      <c r="C9981" s="25">
        <f>+IFERROR(_xlfn.NUMBERVALUE(INDEX(Исходные_данные!A:Z,A9981+$X$32-1,$X$31),"."),0)</f>
        <v>0</v>
      </c>
      <c r="D9981" s="51"/>
      <c r="E9981" s="3">
        <f t="shared" si="1555"/>
        <v>1289.4580000000001</v>
      </c>
      <c r="F9981" s="3">
        <f t="shared" si="1556"/>
        <v>1289.4574600000001</v>
      </c>
      <c r="G9981" s="8">
        <f t="shared" si="1559"/>
        <v>0</v>
      </c>
      <c r="H9981" s="7">
        <f t="shared" si="1551"/>
        <v>0</v>
      </c>
      <c r="I9981" s="7">
        <f t="shared" si="1552"/>
        <v>0</v>
      </c>
      <c r="J9981">
        <f t="shared" si="1553"/>
        <v>0</v>
      </c>
      <c r="K9981">
        <f t="shared" si="1557"/>
        <v>0</v>
      </c>
      <c r="L9981">
        <f t="shared" si="1554"/>
        <v>0</v>
      </c>
      <c r="M9981" s="66" t="str">
        <f t="shared" si="1560"/>
        <v xml:space="preserve"> </v>
      </c>
    </row>
    <row r="9982" spans="1:13" x14ac:dyDescent="0.25">
      <c r="A9982" s="25">
        <f t="shared" si="1558"/>
        <v>9982</v>
      </c>
      <c r="B9982" s="35">
        <f>+INDEX(Исходные_данные!A:Z,A9982+$X$32-1,$X$30)</f>
        <v>0</v>
      </c>
      <c r="C9982" s="25">
        <f>+IFERROR(_xlfn.NUMBERVALUE(INDEX(Исходные_данные!A:Z,A9982+$X$32-1,$X$31),"."),0)</f>
        <v>0</v>
      </c>
      <c r="D9982" s="51"/>
      <c r="E9982" s="3">
        <f t="shared" si="1555"/>
        <v>1289.4580000000001</v>
      </c>
      <c r="F9982" s="3">
        <f t="shared" si="1556"/>
        <v>1289.4574600000001</v>
      </c>
      <c r="G9982" s="8">
        <f t="shared" si="1559"/>
        <v>0</v>
      </c>
      <c r="H9982" s="7">
        <f t="shared" si="1551"/>
        <v>0</v>
      </c>
      <c r="I9982" s="7">
        <f t="shared" si="1552"/>
        <v>0</v>
      </c>
      <c r="J9982">
        <f t="shared" si="1553"/>
        <v>0</v>
      </c>
      <c r="K9982">
        <f t="shared" si="1557"/>
        <v>0</v>
      </c>
      <c r="L9982">
        <f t="shared" si="1554"/>
        <v>0</v>
      </c>
      <c r="M9982" s="66" t="str">
        <f t="shared" si="1560"/>
        <v xml:space="preserve"> </v>
      </c>
    </row>
    <row r="9983" spans="1:13" x14ac:dyDescent="0.25">
      <c r="A9983" s="25">
        <f t="shared" si="1558"/>
        <v>9983</v>
      </c>
      <c r="B9983" s="35">
        <f>+INDEX(Исходные_данные!A:Z,A9983+$X$32-1,$X$30)</f>
        <v>0</v>
      </c>
      <c r="C9983" s="25">
        <f>+IFERROR(_xlfn.NUMBERVALUE(INDEX(Исходные_данные!A:Z,A9983+$X$32-1,$X$31),"."),0)</f>
        <v>0</v>
      </c>
      <c r="D9983" s="51"/>
      <c r="E9983" s="3">
        <f t="shared" si="1555"/>
        <v>1289.4580000000001</v>
      </c>
      <c r="F9983" s="3">
        <f t="shared" si="1556"/>
        <v>1289.4574600000001</v>
      </c>
      <c r="G9983" s="8">
        <f t="shared" si="1559"/>
        <v>0</v>
      </c>
      <c r="H9983" s="7">
        <f t="shared" si="1551"/>
        <v>0</v>
      </c>
      <c r="I9983" s="7">
        <f t="shared" si="1552"/>
        <v>0</v>
      </c>
      <c r="J9983">
        <f t="shared" si="1553"/>
        <v>0</v>
      </c>
      <c r="K9983">
        <f t="shared" si="1557"/>
        <v>0</v>
      </c>
      <c r="L9983">
        <f t="shared" si="1554"/>
        <v>0</v>
      </c>
      <c r="M9983" s="66" t="str">
        <f t="shared" si="1560"/>
        <v xml:space="preserve"> </v>
      </c>
    </row>
    <row r="9984" spans="1:13" x14ac:dyDescent="0.25">
      <c r="A9984" s="25">
        <f t="shared" si="1558"/>
        <v>9984</v>
      </c>
      <c r="B9984" s="35">
        <f>+INDEX(Исходные_данные!A:Z,A9984+$X$32-1,$X$30)</f>
        <v>0</v>
      </c>
      <c r="C9984" s="25">
        <f>+IFERROR(_xlfn.NUMBERVALUE(INDEX(Исходные_данные!A:Z,A9984+$X$32-1,$X$31),"."),0)</f>
        <v>0</v>
      </c>
      <c r="D9984" s="51"/>
      <c r="E9984" s="3">
        <f t="shared" si="1555"/>
        <v>1289.4580000000001</v>
      </c>
      <c r="F9984" s="3">
        <f t="shared" si="1556"/>
        <v>1289.4574600000001</v>
      </c>
      <c r="G9984" s="8">
        <f t="shared" si="1559"/>
        <v>0</v>
      </c>
      <c r="H9984" s="7">
        <f t="shared" si="1551"/>
        <v>0</v>
      </c>
      <c r="I9984" s="7">
        <f t="shared" si="1552"/>
        <v>0</v>
      </c>
      <c r="J9984">
        <f t="shared" si="1553"/>
        <v>0</v>
      </c>
      <c r="K9984">
        <f t="shared" si="1557"/>
        <v>0</v>
      </c>
      <c r="L9984">
        <f t="shared" si="1554"/>
        <v>0</v>
      </c>
      <c r="M9984" s="66" t="str">
        <f t="shared" si="1560"/>
        <v xml:space="preserve"> </v>
      </c>
    </row>
    <row r="9985" spans="1:13" x14ac:dyDescent="0.25">
      <c r="A9985" s="25">
        <f t="shared" si="1558"/>
        <v>9985</v>
      </c>
      <c r="B9985" s="35">
        <f>+INDEX(Исходные_данные!A:Z,A9985+$X$32-1,$X$30)</f>
        <v>0</v>
      </c>
      <c r="C9985" s="25">
        <f>+IFERROR(_xlfn.NUMBERVALUE(INDEX(Исходные_данные!A:Z,A9985+$X$32-1,$X$31),"."),0)</f>
        <v>0</v>
      </c>
      <c r="D9985" s="51"/>
      <c r="E9985" s="3">
        <f t="shared" si="1555"/>
        <v>1289.4580000000001</v>
      </c>
      <c r="F9985" s="3">
        <f t="shared" si="1556"/>
        <v>1289.4574600000001</v>
      </c>
      <c r="G9985" s="8">
        <f t="shared" si="1559"/>
        <v>0</v>
      </c>
      <c r="H9985" s="7">
        <f t="shared" ref="H9985:H10048" si="1561">IF(G9985&gt;$X$35,C9985,0)</f>
        <v>0</v>
      </c>
      <c r="I9985" s="7">
        <f t="shared" ref="I9985:I10000" si="1562">IF(AND(A9985&gt;$Q$25,A9985&lt;=$Q$25+$T$25),1,0)</f>
        <v>0</v>
      </c>
      <c r="J9985">
        <f t="shared" ref="J9985:J10000" si="1563">IF(I9985=1,IF(H9985*$W$47&lt;=$X$48,H9985*$W$47,0),0)</f>
        <v>0</v>
      </c>
      <c r="K9985">
        <f t="shared" si="1557"/>
        <v>0</v>
      </c>
      <c r="L9985">
        <f t="shared" ref="L9985:L10000" si="1564">+IF(I9985=1,IF(H9985*$W$47&lt;=$X$48,0,$X$48),0)</f>
        <v>0</v>
      </c>
      <c r="M9985" s="66" t="str">
        <f t="shared" si="1560"/>
        <v xml:space="preserve"> </v>
      </c>
    </row>
    <row r="9986" spans="1:13" x14ac:dyDescent="0.25">
      <c r="A9986" s="25">
        <f t="shared" si="1558"/>
        <v>9986</v>
      </c>
      <c r="B9986" s="35">
        <f>+INDEX(Исходные_данные!A:Z,A9986+$X$32-1,$X$30)</f>
        <v>0</v>
      </c>
      <c r="C9986" s="25">
        <f>+IFERROR(_xlfn.NUMBERVALUE(INDEX(Исходные_данные!A:Z,A9986+$X$32-1,$X$31),"."),0)</f>
        <v>0</v>
      </c>
      <c r="D9986" s="51"/>
      <c r="E9986" s="3">
        <f t="shared" ref="E9986:E10000" si="1565">+IFERROR(IF(_xlfn.NUMBERVALUE(B9986,".")&lt;E9985,E9985,_xlfn.NUMBERVALUE(B9986,".")),E9985)</f>
        <v>1289.4580000000001</v>
      </c>
      <c r="F9986" s="3">
        <f t="shared" ref="F9986:F10000" si="1566">(E9986-$X$45*$X$44)/IF($X$44&lt;&gt;0,ABS($X$44),1)*$X$39</f>
        <v>1289.4574600000001</v>
      </c>
      <c r="G9986" s="8">
        <f t="shared" si="1559"/>
        <v>0</v>
      </c>
      <c r="H9986" s="7">
        <f t="shared" si="1561"/>
        <v>0</v>
      </c>
      <c r="I9986" s="7">
        <f t="shared" si="1562"/>
        <v>0</v>
      </c>
      <c r="J9986">
        <f t="shared" si="1563"/>
        <v>0</v>
      </c>
      <c r="K9986">
        <f t="shared" ref="K9986:K10000" si="1567">+J9986/100</f>
        <v>0</v>
      </c>
      <c r="L9986">
        <f t="shared" si="1564"/>
        <v>0</v>
      </c>
      <c r="M9986" s="66" t="str">
        <f t="shared" si="1560"/>
        <v xml:space="preserve"> </v>
      </c>
    </row>
    <row r="9987" spans="1:13" x14ac:dyDescent="0.25">
      <c r="A9987" s="25">
        <f t="shared" ref="A9987:A10000" si="1568">+A9986+1</f>
        <v>9987</v>
      </c>
      <c r="B9987" s="35">
        <f>+INDEX(Исходные_данные!A:Z,A9987+$X$32-1,$X$30)</f>
        <v>0</v>
      </c>
      <c r="C9987" s="25">
        <f>+IFERROR(_xlfn.NUMBERVALUE(INDEX(Исходные_данные!A:Z,A9987+$X$32-1,$X$31),"."),0)</f>
        <v>0</v>
      </c>
      <c r="D9987" s="51"/>
      <c r="E9987" s="3">
        <f t="shared" si="1565"/>
        <v>1289.4580000000001</v>
      </c>
      <c r="F9987" s="3">
        <f t="shared" si="1566"/>
        <v>1289.4574600000001</v>
      </c>
      <c r="G9987" s="8">
        <f t="shared" ref="G9987:G10000" si="1569">+IF(E9987=E9986,0,_xlfn.NUMBERVALUE(C9987,".")/O$56*100)</f>
        <v>0</v>
      </c>
      <c r="H9987" s="7">
        <f t="shared" si="1561"/>
        <v>0</v>
      </c>
      <c r="I9987" s="7">
        <f t="shared" si="1562"/>
        <v>0</v>
      </c>
      <c r="J9987">
        <f t="shared" si="1563"/>
        <v>0</v>
      </c>
      <c r="K9987">
        <f t="shared" si="1567"/>
        <v>0</v>
      </c>
      <c r="L9987">
        <f t="shared" si="1564"/>
        <v>0</v>
      </c>
      <c r="M9987" s="66" t="str">
        <f t="shared" si="1560"/>
        <v xml:space="preserve"> </v>
      </c>
    </row>
    <row r="9988" spans="1:13" x14ac:dyDescent="0.25">
      <c r="A9988" s="25">
        <f t="shared" si="1568"/>
        <v>9988</v>
      </c>
      <c r="B9988" s="35">
        <f>+INDEX(Исходные_данные!A:Z,A9988+$X$32-1,$X$30)</f>
        <v>0</v>
      </c>
      <c r="C9988" s="25">
        <f>+IFERROR(_xlfn.NUMBERVALUE(INDEX(Исходные_данные!A:Z,A9988+$X$32-1,$X$31),"."),0)</f>
        <v>0</v>
      </c>
      <c r="D9988" s="51"/>
      <c r="E9988" s="3">
        <f t="shared" si="1565"/>
        <v>1289.4580000000001</v>
      </c>
      <c r="F9988" s="3">
        <f t="shared" si="1566"/>
        <v>1289.4574600000001</v>
      </c>
      <c r="G9988" s="8">
        <f t="shared" si="1569"/>
        <v>0</v>
      </c>
      <c r="H9988" s="7">
        <f t="shared" si="1561"/>
        <v>0</v>
      </c>
      <c r="I9988" s="7">
        <f t="shared" si="1562"/>
        <v>0</v>
      </c>
      <c r="J9988">
        <f t="shared" si="1563"/>
        <v>0</v>
      </c>
      <c r="K9988">
        <f t="shared" si="1567"/>
        <v>0</v>
      </c>
      <c r="L9988">
        <f t="shared" si="1564"/>
        <v>0</v>
      </c>
      <c r="M9988" s="66" t="str">
        <f t="shared" si="1560"/>
        <v xml:space="preserve"> </v>
      </c>
    </row>
    <row r="9989" spans="1:13" x14ac:dyDescent="0.25">
      <c r="A9989" s="25">
        <f t="shared" si="1568"/>
        <v>9989</v>
      </c>
      <c r="B9989" s="35">
        <f>+INDEX(Исходные_данные!A:Z,A9989+$X$32-1,$X$30)</f>
        <v>0</v>
      </c>
      <c r="C9989" s="25">
        <f>+IFERROR(_xlfn.NUMBERVALUE(INDEX(Исходные_данные!A:Z,A9989+$X$32-1,$X$31),"."),0)</f>
        <v>0</v>
      </c>
      <c r="D9989" s="51"/>
      <c r="E9989" s="3">
        <f t="shared" si="1565"/>
        <v>1289.4580000000001</v>
      </c>
      <c r="F9989" s="3">
        <f t="shared" si="1566"/>
        <v>1289.4574600000001</v>
      </c>
      <c r="G9989" s="8">
        <f t="shared" si="1569"/>
        <v>0</v>
      </c>
      <c r="H9989" s="7">
        <f t="shared" si="1561"/>
        <v>0</v>
      </c>
      <c r="I9989" s="7">
        <f t="shared" si="1562"/>
        <v>0</v>
      </c>
      <c r="J9989">
        <f t="shared" si="1563"/>
        <v>0</v>
      </c>
      <c r="K9989">
        <f t="shared" si="1567"/>
        <v>0</v>
      </c>
      <c r="L9989">
        <f t="shared" si="1564"/>
        <v>0</v>
      </c>
      <c r="M9989" s="66" t="str">
        <f t="shared" si="1560"/>
        <v xml:space="preserve"> </v>
      </c>
    </row>
    <row r="9990" spans="1:13" x14ac:dyDescent="0.25">
      <c r="A9990" s="25">
        <f t="shared" si="1568"/>
        <v>9990</v>
      </c>
      <c r="B9990" s="35">
        <f>+INDEX(Исходные_данные!A:Z,A9990+$X$32-1,$X$30)</f>
        <v>0</v>
      </c>
      <c r="C9990" s="25">
        <f>+IFERROR(_xlfn.NUMBERVALUE(INDEX(Исходные_данные!A:Z,A9990+$X$32-1,$X$31),"."),0)</f>
        <v>0</v>
      </c>
      <c r="D9990" s="51"/>
      <c r="E9990" s="3">
        <f t="shared" si="1565"/>
        <v>1289.4580000000001</v>
      </c>
      <c r="F9990" s="3">
        <f t="shared" si="1566"/>
        <v>1289.4574600000001</v>
      </c>
      <c r="G9990" s="8">
        <f t="shared" si="1569"/>
        <v>0</v>
      </c>
      <c r="H9990" s="7">
        <f t="shared" si="1561"/>
        <v>0</v>
      </c>
      <c r="I9990" s="7">
        <f t="shared" si="1562"/>
        <v>0</v>
      </c>
      <c r="J9990">
        <f t="shared" si="1563"/>
        <v>0</v>
      </c>
      <c r="K9990">
        <f t="shared" si="1567"/>
        <v>0</v>
      </c>
      <c r="L9990">
        <f t="shared" si="1564"/>
        <v>0</v>
      </c>
      <c r="M9990" s="66" t="str">
        <f t="shared" si="1560"/>
        <v xml:space="preserve"> </v>
      </c>
    </row>
    <row r="9991" spans="1:13" x14ac:dyDescent="0.25">
      <c r="A9991" s="25">
        <f t="shared" si="1568"/>
        <v>9991</v>
      </c>
      <c r="B9991" s="35">
        <f>+INDEX(Исходные_данные!A:Z,A9991+$X$32-1,$X$30)</f>
        <v>0</v>
      </c>
      <c r="C9991" s="25">
        <f>+IFERROR(_xlfn.NUMBERVALUE(INDEX(Исходные_данные!A:Z,A9991+$X$32-1,$X$31),"."),0)</f>
        <v>0</v>
      </c>
      <c r="D9991" s="51"/>
      <c r="E9991" s="3">
        <f t="shared" si="1565"/>
        <v>1289.4580000000001</v>
      </c>
      <c r="F9991" s="3">
        <f t="shared" si="1566"/>
        <v>1289.4574600000001</v>
      </c>
      <c r="G9991" s="8">
        <f t="shared" si="1569"/>
        <v>0</v>
      </c>
      <c r="H9991" s="7">
        <f t="shared" si="1561"/>
        <v>0</v>
      </c>
      <c r="I9991" s="7">
        <f t="shared" si="1562"/>
        <v>0</v>
      </c>
      <c r="J9991">
        <f t="shared" si="1563"/>
        <v>0</v>
      </c>
      <c r="K9991">
        <f t="shared" si="1567"/>
        <v>0</v>
      </c>
      <c r="L9991">
        <f t="shared" si="1564"/>
        <v>0</v>
      </c>
      <c r="M9991" s="66" t="str">
        <f t="shared" si="1560"/>
        <v xml:space="preserve"> </v>
      </c>
    </row>
    <row r="9992" spans="1:13" x14ac:dyDescent="0.25">
      <c r="A9992" s="25">
        <f t="shared" si="1568"/>
        <v>9992</v>
      </c>
      <c r="B9992" s="35">
        <f>+INDEX(Исходные_данные!A:Z,A9992+$X$32-1,$X$30)</f>
        <v>0</v>
      </c>
      <c r="C9992" s="25">
        <f>+IFERROR(_xlfn.NUMBERVALUE(INDEX(Исходные_данные!A:Z,A9992+$X$32-1,$X$31),"."),0)</f>
        <v>0</v>
      </c>
      <c r="D9992" s="51"/>
      <c r="E9992" s="3">
        <f t="shared" si="1565"/>
        <v>1289.4580000000001</v>
      </c>
      <c r="F9992" s="3">
        <f t="shared" si="1566"/>
        <v>1289.4574600000001</v>
      </c>
      <c r="G9992" s="8">
        <f t="shared" si="1569"/>
        <v>0</v>
      </c>
      <c r="H9992" s="7">
        <f t="shared" si="1561"/>
        <v>0</v>
      </c>
      <c r="I9992" s="7">
        <f t="shared" si="1562"/>
        <v>0</v>
      </c>
      <c r="J9992">
        <f t="shared" si="1563"/>
        <v>0</v>
      </c>
      <c r="K9992">
        <f t="shared" si="1567"/>
        <v>0</v>
      </c>
      <c r="L9992">
        <f t="shared" si="1564"/>
        <v>0</v>
      </c>
      <c r="M9992" s="66" t="str">
        <f t="shared" si="1560"/>
        <v xml:space="preserve"> </v>
      </c>
    </row>
    <row r="9993" spans="1:13" x14ac:dyDescent="0.25">
      <c r="A9993" s="25">
        <f t="shared" si="1568"/>
        <v>9993</v>
      </c>
      <c r="B9993" s="35">
        <f>+INDEX(Исходные_данные!A:Z,A9993+$X$32-1,$X$30)</f>
        <v>0</v>
      </c>
      <c r="C9993" s="25">
        <f>+IFERROR(_xlfn.NUMBERVALUE(INDEX(Исходные_данные!A:Z,A9993+$X$32-1,$X$31),"."),0)</f>
        <v>0</v>
      </c>
      <c r="D9993" s="51"/>
      <c r="E9993" s="3">
        <f t="shared" si="1565"/>
        <v>1289.4580000000001</v>
      </c>
      <c r="F9993" s="3">
        <f t="shared" si="1566"/>
        <v>1289.4574600000001</v>
      </c>
      <c r="G9993" s="8">
        <f t="shared" si="1569"/>
        <v>0</v>
      </c>
      <c r="H9993" s="7">
        <f t="shared" si="1561"/>
        <v>0</v>
      </c>
      <c r="I9993" s="7">
        <f t="shared" si="1562"/>
        <v>0</v>
      </c>
      <c r="J9993">
        <f t="shared" si="1563"/>
        <v>0</v>
      </c>
      <c r="K9993">
        <f t="shared" si="1567"/>
        <v>0</v>
      </c>
      <c r="L9993">
        <f t="shared" si="1564"/>
        <v>0</v>
      </c>
      <c r="M9993" s="66" t="str">
        <f t="shared" si="1560"/>
        <v xml:space="preserve"> </v>
      </c>
    </row>
    <row r="9994" spans="1:13" x14ac:dyDescent="0.25">
      <c r="A9994" s="25">
        <f t="shared" si="1568"/>
        <v>9994</v>
      </c>
      <c r="B9994" s="35">
        <f>+INDEX(Исходные_данные!A:Z,A9994+$X$32-1,$X$30)</f>
        <v>0</v>
      </c>
      <c r="C9994" s="25">
        <f>+IFERROR(_xlfn.NUMBERVALUE(INDEX(Исходные_данные!A:Z,A9994+$X$32-1,$X$31),"."),0)</f>
        <v>0</v>
      </c>
      <c r="D9994" s="51"/>
      <c r="E9994" s="3">
        <f t="shared" si="1565"/>
        <v>1289.4580000000001</v>
      </c>
      <c r="F9994" s="3">
        <f t="shared" si="1566"/>
        <v>1289.4574600000001</v>
      </c>
      <c r="G9994" s="8">
        <f t="shared" si="1569"/>
        <v>0</v>
      </c>
      <c r="H9994" s="7">
        <f t="shared" si="1561"/>
        <v>0</v>
      </c>
      <c r="I9994" s="7">
        <f t="shared" si="1562"/>
        <v>0</v>
      </c>
      <c r="J9994">
        <f t="shared" si="1563"/>
        <v>0</v>
      </c>
      <c r="K9994">
        <f t="shared" si="1567"/>
        <v>0</v>
      </c>
      <c r="L9994">
        <f t="shared" si="1564"/>
        <v>0</v>
      </c>
      <c r="M9994" s="66" t="str">
        <f t="shared" si="1560"/>
        <v xml:space="preserve"> </v>
      </c>
    </row>
    <row r="9995" spans="1:13" x14ac:dyDescent="0.25">
      <c r="A9995" s="25">
        <f t="shared" si="1568"/>
        <v>9995</v>
      </c>
      <c r="B9995" s="35">
        <f>+INDEX(Исходные_данные!A:Z,A9995+$X$32-1,$X$30)</f>
        <v>0</v>
      </c>
      <c r="C9995" s="25">
        <f>+IFERROR(_xlfn.NUMBERVALUE(INDEX(Исходные_данные!A:Z,A9995+$X$32-1,$X$31),"."),0)</f>
        <v>0</v>
      </c>
      <c r="D9995" s="51"/>
      <c r="E9995" s="3">
        <f t="shared" si="1565"/>
        <v>1289.4580000000001</v>
      </c>
      <c r="F9995" s="3">
        <f t="shared" si="1566"/>
        <v>1289.4574600000001</v>
      </c>
      <c r="G9995" s="8">
        <f t="shared" si="1569"/>
        <v>0</v>
      </c>
      <c r="H9995" s="7">
        <f t="shared" si="1561"/>
        <v>0</v>
      </c>
      <c r="I9995" s="7">
        <f t="shared" si="1562"/>
        <v>0</v>
      </c>
      <c r="J9995">
        <f t="shared" si="1563"/>
        <v>0</v>
      </c>
      <c r="K9995">
        <f t="shared" si="1567"/>
        <v>0</v>
      </c>
      <c r="L9995">
        <f t="shared" si="1564"/>
        <v>0</v>
      </c>
      <c r="M9995" s="66" t="str">
        <f t="shared" si="1560"/>
        <v xml:space="preserve"> </v>
      </c>
    </row>
    <row r="9996" spans="1:13" x14ac:dyDescent="0.25">
      <c r="A9996" s="25">
        <f t="shared" si="1568"/>
        <v>9996</v>
      </c>
      <c r="B9996" s="35">
        <f>+INDEX(Исходные_данные!A:Z,A9996+$X$32-1,$X$30)</f>
        <v>0</v>
      </c>
      <c r="C9996" s="25">
        <f>+IFERROR(_xlfn.NUMBERVALUE(INDEX(Исходные_данные!A:Z,A9996+$X$32-1,$X$31),"."),0)</f>
        <v>0</v>
      </c>
      <c r="D9996" s="51"/>
      <c r="E9996" s="3">
        <f t="shared" si="1565"/>
        <v>1289.4580000000001</v>
      </c>
      <c r="F9996" s="3">
        <f t="shared" si="1566"/>
        <v>1289.4574600000001</v>
      </c>
      <c r="G9996" s="8">
        <f t="shared" si="1569"/>
        <v>0</v>
      </c>
      <c r="H9996" s="7">
        <f t="shared" si="1561"/>
        <v>0</v>
      </c>
      <c r="I9996" s="7">
        <f t="shared" si="1562"/>
        <v>0</v>
      </c>
      <c r="J9996">
        <f t="shared" si="1563"/>
        <v>0</v>
      </c>
      <c r="K9996">
        <f t="shared" si="1567"/>
        <v>0</v>
      </c>
      <c r="L9996">
        <f t="shared" si="1564"/>
        <v>0</v>
      </c>
      <c r="M9996" s="66" t="str">
        <f t="shared" si="1560"/>
        <v xml:space="preserve"> </v>
      </c>
    </row>
    <row r="9997" spans="1:13" x14ac:dyDescent="0.25">
      <c r="A9997" s="25">
        <f t="shared" si="1568"/>
        <v>9997</v>
      </c>
      <c r="B9997" s="35">
        <f>+INDEX(Исходные_данные!A:Z,A9997+$X$32-1,$X$30)</f>
        <v>0</v>
      </c>
      <c r="C9997" s="25">
        <f>+IFERROR(_xlfn.NUMBERVALUE(INDEX(Исходные_данные!A:Z,A9997+$X$32-1,$X$31),"."),0)</f>
        <v>0</v>
      </c>
      <c r="D9997" s="51"/>
      <c r="E9997" s="3">
        <f t="shared" si="1565"/>
        <v>1289.4580000000001</v>
      </c>
      <c r="F9997" s="3">
        <f t="shared" si="1566"/>
        <v>1289.4574600000001</v>
      </c>
      <c r="G9997" s="8">
        <f t="shared" si="1569"/>
        <v>0</v>
      </c>
      <c r="H9997" s="7">
        <f t="shared" si="1561"/>
        <v>0</v>
      </c>
      <c r="I9997" s="7">
        <f t="shared" si="1562"/>
        <v>0</v>
      </c>
      <c r="J9997">
        <f t="shared" si="1563"/>
        <v>0</v>
      </c>
      <c r="K9997">
        <f t="shared" si="1567"/>
        <v>0</v>
      </c>
      <c r="L9997">
        <f t="shared" si="1564"/>
        <v>0</v>
      </c>
      <c r="M9997" s="66" t="str">
        <f t="shared" si="1560"/>
        <v xml:space="preserve"> </v>
      </c>
    </row>
    <row r="9998" spans="1:13" x14ac:dyDescent="0.25">
      <c r="A9998" s="25">
        <f t="shared" si="1568"/>
        <v>9998</v>
      </c>
      <c r="B9998" s="35">
        <f>+INDEX(Исходные_данные!A:Z,A9998+$X$32-1,$X$30)</f>
        <v>0</v>
      </c>
      <c r="C9998" s="25">
        <f>+IFERROR(_xlfn.NUMBERVALUE(INDEX(Исходные_данные!A:Z,A9998+$X$32-1,$X$31),"."),0)</f>
        <v>0</v>
      </c>
      <c r="D9998" s="51"/>
      <c r="E9998" s="3">
        <f t="shared" si="1565"/>
        <v>1289.4580000000001</v>
      </c>
      <c r="F9998" s="3">
        <f t="shared" si="1566"/>
        <v>1289.4574600000001</v>
      </c>
      <c r="G9998" s="8">
        <f t="shared" si="1569"/>
        <v>0</v>
      </c>
      <c r="H9998" s="7">
        <f t="shared" si="1561"/>
        <v>0</v>
      </c>
      <c r="I9998" s="7">
        <f t="shared" si="1562"/>
        <v>0</v>
      </c>
      <c r="J9998">
        <f t="shared" si="1563"/>
        <v>0</v>
      </c>
      <c r="K9998">
        <f t="shared" si="1567"/>
        <v>0</v>
      </c>
      <c r="L9998">
        <f t="shared" si="1564"/>
        <v>0</v>
      </c>
      <c r="M9998" s="66" t="str">
        <f t="shared" si="1560"/>
        <v xml:space="preserve"> </v>
      </c>
    </row>
    <row r="9999" spans="1:13" x14ac:dyDescent="0.25">
      <c r="A9999" s="25">
        <f t="shared" si="1568"/>
        <v>9999</v>
      </c>
      <c r="B9999" s="35">
        <f>+INDEX(Исходные_данные!A:Z,A9999+$X$32-1,$X$30)</f>
        <v>0</v>
      </c>
      <c r="C9999" s="25">
        <f>+IFERROR(_xlfn.NUMBERVALUE(INDEX(Исходные_данные!A:Z,A9999+$X$32-1,$X$31),"."),0)</f>
        <v>0</v>
      </c>
      <c r="D9999" s="51"/>
      <c r="E9999" s="3">
        <f t="shared" si="1565"/>
        <v>1289.4580000000001</v>
      </c>
      <c r="F9999" s="3">
        <f t="shared" si="1566"/>
        <v>1289.4574600000001</v>
      </c>
      <c r="G9999" s="8">
        <f t="shared" si="1569"/>
        <v>0</v>
      </c>
      <c r="H9999" s="7">
        <f t="shared" si="1561"/>
        <v>0</v>
      </c>
      <c r="I9999" s="7">
        <f t="shared" si="1562"/>
        <v>0</v>
      </c>
      <c r="J9999">
        <f t="shared" si="1563"/>
        <v>0</v>
      </c>
      <c r="K9999">
        <f t="shared" si="1567"/>
        <v>0</v>
      </c>
      <c r="L9999">
        <f t="shared" si="1564"/>
        <v>0</v>
      </c>
      <c r="M9999" s="66" t="str">
        <f t="shared" si="1560"/>
        <v xml:space="preserve"> </v>
      </c>
    </row>
    <row r="10000" spans="1:13" x14ac:dyDescent="0.25">
      <c r="A10000" s="25">
        <f t="shared" si="1568"/>
        <v>10000</v>
      </c>
      <c r="B10000" s="35">
        <f>+INDEX(Исходные_данные!A:Z,A10000+$X$32-1,$X$30)</f>
        <v>0</v>
      </c>
      <c r="C10000" s="25">
        <f>+IFERROR(_xlfn.NUMBERVALUE(INDEX(Исходные_данные!A:Z,A10000+$X$32-1,$X$31),"."),0)</f>
        <v>0</v>
      </c>
      <c r="D10000" s="51"/>
      <c r="E10000" s="3">
        <f t="shared" si="1565"/>
        <v>1289.4580000000001</v>
      </c>
      <c r="F10000" s="3">
        <f t="shared" si="1566"/>
        <v>1289.4574600000001</v>
      </c>
      <c r="G10000" s="8">
        <f t="shared" si="1569"/>
        <v>0</v>
      </c>
      <c r="H10000" s="7">
        <f t="shared" si="1561"/>
        <v>0</v>
      </c>
      <c r="I10000" s="7">
        <f t="shared" si="1562"/>
        <v>0</v>
      </c>
      <c r="J10000">
        <f t="shared" si="1563"/>
        <v>0</v>
      </c>
      <c r="K10000">
        <f t="shared" si="1567"/>
        <v>0</v>
      </c>
      <c r="L10000">
        <f t="shared" si="1564"/>
        <v>0</v>
      </c>
      <c r="M10000" s="66" t="str">
        <f t="shared" si="1560"/>
        <v xml:space="preserve"> </v>
      </c>
    </row>
  </sheetData>
  <sheetProtection sheet="1" objects="1" scenarios="1" formatColumns="0"/>
  <conditionalFormatting sqref="R53">
    <cfRule type="cellIs" dxfId="9" priority="39" operator="lessThan">
      <formula>$T$25</formula>
    </cfRule>
  </conditionalFormatting>
  <conditionalFormatting sqref="T25 Q25">
    <cfRule type="cellIs" dxfId="8" priority="41" operator="greaterThan">
      <formula>$R$53</formula>
    </cfRule>
  </conditionalFormatting>
  <conditionalFormatting sqref="B10002:B1048576">
    <cfRule type="expression" dxfId="7" priority="3">
      <formula>(E10002-E10001)&gt;=$X$50</formula>
    </cfRule>
    <cfRule type="expression" dxfId="6" priority="47">
      <formula>AND(A10002&gt;$Q$25,A10002&lt;=$Q$25+$T$25)</formula>
    </cfRule>
  </conditionalFormatting>
  <conditionalFormatting sqref="A1:A1048576">
    <cfRule type="cellIs" dxfId="5" priority="2" operator="equal">
      <formula>$P$56</formula>
    </cfRule>
  </conditionalFormatting>
  <conditionalFormatting sqref="B10001">
    <cfRule type="expression" dxfId="4" priority="52">
      <formula>(E10001-#REF!)&gt;=$X$50</formula>
    </cfRule>
    <cfRule type="expression" dxfId="3" priority="53">
      <formula>AND(A10001&gt;$Q$25,A10001&lt;=$Q$25+$T$25)</formula>
    </cfRule>
  </conditionalFormatting>
  <conditionalFormatting sqref="B1:B10000">
    <cfRule type="expression" dxfId="2" priority="61">
      <formula>(E1-E1043576)&gt;=$X$50</formula>
    </cfRule>
    <cfRule type="expression" dxfId="1" priority="62">
      <formula>AND(A1&gt;$Q$25,A1&lt;=$Q$25+$T$25)</formula>
    </cfRule>
  </conditionalFormatting>
  <conditionalFormatting sqref="E1:E1048576">
    <cfRule type="expression" dxfId="0" priority="1">
      <formula>E1=E1048576</formula>
    </cfRule>
  </conditionalFormatting>
  <dataValidations count="4">
    <dataValidation type="whole" allowBlank="1" showInputMessage="1" showErrorMessage="1" sqref="T25">
      <formula1>1</formula1>
      <formula2>100000</formula2>
    </dataValidation>
    <dataValidation type="whole" allowBlank="1" showInputMessage="1" showErrorMessage="1" sqref="X39">
      <formula1>1</formula1>
      <formula2>10000</formula2>
    </dataValidation>
    <dataValidation type="whole" allowBlank="1" showInputMessage="1" showErrorMessage="1" sqref="Q25">
      <formula1>0</formula1>
      <formula2>100000</formula2>
    </dataValidation>
    <dataValidation type="list" allowBlank="1" showInputMessage="1" showErrorMessage="1" sqref="X37">
      <formula1>$AD$42:$AD$45</formula1>
    </dataValidation>
  </dataValidation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Scroll Bar 1">
              <controlPr defaultSize="0" autoPict="0">
                <anchor moveWithCells="1">
                  <from>
                    <xdr:col>13</xdr:col>
                    <xdr:colOff>723900</xdr:colOff>
                    <xdr:row>21</xdr:row>
                    <xdr:rowOff>133350</xdr:rowOff>
                  </from>
                  <to>
                    <xdr:col>22</xdr:col>
                    <xdr:colOff>428625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Scroll Bar 2">
              <controlPr defaultSize="0" autoPict="0">
                <anchor moveWithCells="1">
                  <from>
                    <xdr:col>13</xdr:col>
                    <xdr:colOff>742950</xdr:colOff>
                    <xdr:row>25</xdr:row>
                    <xdr:rowOff>123825</xdr:rowOff>
                  </from>
                  <to>
                    <xdr:col>22</xdr:col>
                    <xdr:colOff>495300</xdr:colOff>
                    <xdr:row>27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Scroll Bar 3">
              <controlPr defaultSize="0" autoPict="0">
                <anchor moveWithCells="1">
                  <from>
                    <xdr:col>4</xdr:col>
                    <xdr:colOff>171450</xdr:colOff>
                    <xdr:row>29</xdr:row>
                    <xdr:rowOff>9525</xdr:rowOff>
                  </from>
                  <to>
                    <xdr:col>4</xdr:col>
                    <xdr:colOff>523875</xdr:colOff>
                    <xdr:row>50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236"/>
  <sheetViews>
    <sheetView workbookViewId="0">
      <selection activeCell="F24" sqref="F24"/>
    </sheetView>
  </sheetViews>
  <sheetFormatPr defaultRowHeight="15" x14ac:dyDescent="0.25"/>
  <cols>
    <col min="1" max="1" width="9.140625" style="47"/>
    <col min="16" max="16" width="9.140625" style="6"/>
  </cols>
  <sheetData>
    <row r="1" spans="1:16" s="50" customFormat="1" x14ac:dyDescent="0.25">
      <c r="A1" s="49" t="s">
        <v>254</v>
      </c>
      <c r="B1" s="56" t="s">
        <v>0</v>
      </c>
      <c r="C1" s="50" t="s">
        <v>255</v>
      </c>
      <c r="D1" s="50" t="s">
        <v>256</v>
      </c>
      <c r="E1" s="56" t="s">
        <v>257</v>
      </c>
      <c r="F1" s="50" t="s">
        <v>257</v>
      </c>
      <c r="G1" s="50" t="s">
        <v>262</v>
      </c>
      <c r="H1" s="50" t="s">
        <v>259</v>
      </c>
      <c r="P1" s="51"/>
    </row>
    <row r="2" spans="1:16" x14ac:dyDescent="0.25">
      <c r="A2" s="47">
        <v>1</v>
      </c>
      <c r="B2" s="48" t="s">
        <v>507</v>
      </c>
      <c r="C2">
        <v>21110</v>
      </c>
      <c r="D2" t="s">
        <v>508</v>
      </c>
      <c r="E2" s="48" t="s">
        <v>1099</v>
      </c>
      <c r="F2" s="20">
        <v>44727</v>
      </c>
      <c r="G2" t="s">
        <v>509</v>
      </c>
      <c r="P2"/>
    </row>
    <row r="3" spans="1:16" x14ac:dyDescent="0.25">
      <c r="A3" s="47">
        <v>2</v>
      </c>
      <c r="B3" s="48" t="s">
        <v>510</v>
      </c>
      <c r="C3">
        <v>18491</v>
      </c>
      <c r="D3" t="s">
        <v>511</v>
      </c>
      <c r="E3" s="48" t="s">
        <v>1100</v>
      </c>
      <c r="F3" s="20">
        <v>44806</v>
      </c>
      <c r="G3" t="s">
        <v>512</v>
      </c>
      <c r="M3" s="29"/>
      <c r="P3"/>
    </row>
    <row r="4" spans="1:16" x14ac:dyDescent="0.25">
      <c r="A4" s="47">
        <v>3</v>
      </c>
      <c r="B4" s="48" t="s">
        <v>513</v>
      </c>
      <c r="C4">
        <v>20305</v>
      </c>
      <c r="D4" t="s">
        <v>514</v>
      </c>
      <c r="E4" s="48" t="s">
        <v>1101</v>
      </c>
      <c r="F4" t="s">
        <v>515</v>
      </c>
      <c r="G4" t="s">
        <v>516</v>
      </c>
      <c r="M4" s="29"/>
      <c r="P4"/>
    </row>
    <row r="5" spans="1:16" x14ac:dyDescent="0.25">
      <c r="A5" s="47">
        <v>4</v>
      </c>
      <c r="B5" s="48" t="s">
        <v>517</v>
      </c>
      <c r="C5">
        <v>18219</v>
      </c>
      <c r="D5" t="s">
        <v>518</v>
      </c>
      <c r="E5" s="48" t="s">
        <v>1102</v>
      </c>
      <c r="F5" s="57">
        <v>44624</v>
      </c>
      <c r="G5" t="s">
        <v>519</v>
      </c>
      <c r="P5"/>
    </row>
    <row r="6" spans="1:16" x14ac:dyDescent="0.25">
      <c r="A6" s="47">
        <v>5</v>
      </c>
      <c r="B6" s="48" t="s">
        <v>520</v>
      </c>
      <c r="C6">
        <v>19002</v>
      </c>
      <c r="D6" t="s">
        <v>521</v>
      </c>
      <c r="E6" s="48" t="s">
        <v>1103</v>
      </c>
      <c r="F6" s="20">
        <v>44714</v>
      </c>
      <c r="G6" t="s">
        <v>522</v>
      </c>
      <c r="P6"/>
    </row>
    <row r="7" spans="1:16" x14ac:dyDescent="0.25">
      <c r="A7" s="47">
        <v>6</v>
      </c>
      <c r="B7" s="48" t="s">
        <v>523</v>
      </c>
      <c r="C7">
        <v>21023</v>
      </c>
      <c r="D7" t="s">
        <v>524</v>
      </c>
      <c r="E7" s="48" t="s">
        <v>1104</v>
      </c>
      <c r="F7" t="s">
        <v>525</v>
      </c>
      <c r="G7" t="s">
        <v>526</v>
      </c>
      <c r="P7"/>
    </row>
    <row r="8" spans="1:16" x14ac:dyDescent="0.25">
      <c r="A8" s="47">
        <v>7</v>
      </c>
      <c r="B8" s="48" t="s">
        <v>527</v>
      </c>
      <c r="C8">
        <v>24050</v>
      </c>
      <c r="D8" t="s">
        <v>528</v>
      </c>
      <c r="E8" s="48" t="s">
        <v>1105</v>
      </c>
      <c r="F8" s="20">
        <v>44748</v>
      </c>
      <c r="G8" t="s">
        <v>529</v>
      </c>
      <c r="P8"/>
    </row>
    <row r="9" spans="1:16" x14ac:dyDescent="0.25">
      <c r="A9" s="47">
        <v>8</v>
      </c>
      <c r="B9" s="48" t="s">
        <v>530</v>
      </c>
      <c r="C9">
        <v>22038</v>
      </c>
      <c r="D9" t="s">
        <v>531</v>
      </c>
      <c r="E9" s="48" t="s">
        <v>1106</v>
      </c>
      <c r="F9" s="20">
        <v>44770</v>
      </c>
      <c r="G9" t="s">
        <v>532</v>
      </c>
      <c r="P9"/>
    </row>
    <row r="10" spans="1:16" x14ac:dyDescent="0.25">
      <c r="A10" s="47">
        <v>9</v>
      </c>
      <c r="B10" s="48" t="s">
        <v>533</v>
      </c>
      <c r="C10">
        <v>18643</v>
      </c>
      <c r="D10" t="s">
        <v>534</v>
      </c>
      <c r="E10" s="48" t="s">
        <v>1107</v>
      </c>
      <c r="F10" s="20">
        <v>44748</v>
      </c>
      <c r="G10" t="s">
        <v>535</v>
      </c>
      <c r="P10"/>
    </row>
    <row r="11" spans="1:16" x14ac:dyDescent="0.25">
      <c r="A11" s="47">
        <v>10</v>
      </c>
      <c r="B11" s="48" t="s">
        <v>536</v>
      </c>
      <c r="C11">
        <v>21310</v>
      </c>
      <c r="D11" t="s">
        <v>537</v>
      </c>
      <c r="E11" s="48" t="s">
        <v>1108</v>
      </c>
      <c r="F11" s="20">
        <v>44802</v>
      </c>
      <c r="G11" t="s">
        <v>538</v>
      </c>
      <c r="P11"/>
    </row>
    <row r="12" spans="1:16" x14ac:dyDescent="0.25">
      <c r="A12" s="47">
        <v>11</v>
      </c>
      <c r="B12" s="48" t="s">
        <v>539</v>
      </c>
      <c r="C12">
        <v>21163</v>
      </c>
      <c r="D12" t="s">
        <v>540</v>
      </c>
      <c r="E12" s="48" t="s">
        <v>1109</v>
      </c>
      <c r="F12" s="20">
        <v>44719</v>
      </c>
      <c r="G12" t="s">
        <v>541</v>
      </c>
      <c r="P12"/>
    </row>
    <row r="13" spans="1:16" x14ac:dyDescent="0.25">
      <c r="A13" s="47">
        <v>12</v>
      </c>
      <c r="B13" s="48" t="s">
        <v>542</v>
      </c>
      <c r="C13">
        <v>21324</v>
      </c>
      <c r="D13" t="s">
        <v>543</v>
      </c>
      <c r="E13" s="48" t="s">
        <v>1110</v>
      </c>
      <c r="F13" s="20">
        <v>44801</v>
      </c>
      <c r="G13" t="s">
        <v>544</v>
      </c>
      <c r="P13"/>
    </row>
    <row r="14" spans="1:16" x14ac:dyDescent="0.25">
      <c r="A14" s="47">
        <v>13</v>
      </c>
      <c r="B14" s="48" t="s">
        <v>545</v>
      </c>
      <c r="C14">
        <v>17067</v>
      </c>
      <c r="D14" t="s">
        <v>546</v>
      </c>
      <c r="E14" s="48" t="s">
        <v>1111</v>
      </c>
      <c r="F14" s="20">
        <v>44688</v>
      </c>
      <c r="G14" t="s">
        <v>547</v>
      </c>
      <c r="P14"/>
    </row>
    <row r="15" spans="1:16" x14ac:dyDescent="0.25">
      <c r="A15" s="47">
        <v>14</v>
      </c>
      <c r="B15" s="48" t="s">
        <v>548</v>
      </c>
      <c r="C15">
        <v>22147</v>
      </c>
      <c r="D15" t="s">
        <v>549</v>
      </c>
      <c r="E15" s="48" t="s">
        <v>1112</v>
      </c>
      <c r="F15" s="20">
        <v>44833</v>
      </c>
      <c r="G15" t="s">
        <v>550</v>
      </c>
      <c r="P15"/>
    </row>
    <row r="16" spans="1:16" x14ac:dyDescent="0.25">
      <c r="A16" s="47">
        <v>15</v>
      </c>
      <c r="B16" s="48" t="s">
        <v>551</v>
      </c>
      <c r="C16">
        <v>18701</v>
      </c>
      <c r="D16" t="s">
        <v>552</v>
      </c>
      <c r="E16" s="48" t="s">
        <v>1113</v>
      </c>
      <c r="F16" s="20">
        <v>44659</v>
      </c>
      <c r="G16" t="s">
        <v>553</v>
      </c>
      <c r="P16"/>
    </row>
    <row r="17" spans="1:16" x14ac:dyDescent="0.25">
      <c r="A17" s="47">
        <v>16</v>
      </c>
      <c r="B17" s="48" t="s">
        <v>554</v>
      </c>
      <c r="C17">
        <v>19977</v>
      </c>
      <c r="D17" t="s">
        <v>555</v>
      </c>
      <c r="E17" s="48" t="s">
        <v>1114</v>
      </c>
      <c r="F17" t="s">
        <v>556</v>
      </c>
      <c r="G17" t="s">
        <v>557</v>
      </c>
      <c r="P17"/>
    </row>
    <row r="18" spans="1:16" x14ac:dyDescent="0.25">
      <c r="A18" s="47">
        <v>17</v>
      </c>
      <c r="B18" s="48" t="s">
        <v>558</v>
      </c>
      <c r="C18">
        <v>21523</v>
      </c>
      <c r="D18" t="s">
        <v>559</v>
      </c>
      <c r="E18" s="48" t="s">
        <v>1115</v>
      </c>
      <c r="F18" s="20">
        <v>44800</v>
      </c>
      <c r="G18" t="s">
        <v>560</v>
      </c>
      <c r="P18"/>
    </row>
    <row r="19" spans="1:16" x14ac:dyDescent="0.25">
      <c r="A19" s="47">
        <v>18</v>
      </c>
      <c r="B19" s="48" t="s">
        <v>561</v>
      </c>
      <c r="C19">
        <v>19826</v>
      </c>
      <c r="D19" t="s">
        <v>562</v>
      </c>
      <c r="E19" s="48" t="s">
        <v>1116</v>
      </c>
      <c r="F19" s="20">
        <v>44750</v>
      </c>
      <c r="G19" t="s">
        <v>563</v>
      </c>
      <c r="P19"/>
    </row>
    <row r="20" spans="1:16" x14ac:dyDescent="0.25">
      <c r="A20" s="47">
        <v>19</v>
      </c>
      <c r="B20" s="48" t="s">
        <v>564</v>
      </c>
      <c r="C20">
        <v>18764</v>
      </c>
      <c r="D20" t="s">
        <v>565</v>
      </c>
      <c r="E20" s="48" t="s">
        <v>1117</v>
      </c>
      <c r="F20" t="s">
        <v>556</v>
      </c>
      <c r="G20" t="s">
        <v>566</v>
      </c>
      <c r="P20"/>
    </row>
    <row r="21" spans="1:16" x14ac:dyDescent="0.25">
      <c r="A21" s="47">
        <v>20</v>
      </c>
      <c r="B21" s="48" t="s">
        <v>567</v>
      </c>
      <c r="C21">
        <v>22187</v>
      </c>
      <c r="D21" t="s">
        <v>568</v>
      </c>
      <c r="E21" s="48" t="s">
        <v>1118</v>
      </c>
      <c r="F21" s="20">
        <v>44618</v>
      </c>
      <c r="G21" t="s">
        <v>557</v>
      </c>
      <c r="P21"/>
    </row>
    <row r="22" spans="1:16" x14ac:dyDescent="0.25">
      <c r="A22" s="47">
        <v>21</v>
      </c>
      <c r="B22" s="48" t="s">
        <v>569</v>
      </c>
      <c r="C22">
        <v>21780</v>
      </c>
      <c r="D22" t="s">
        <v>570</v>
      </c>
      <c r="E22" s="48" t="s">
        <v>1119</v>
      </c>
      <c r="F22" t="s">
        <v>571</v>
      </c>
      <c r="G22" t="s">
        <v>572</v>
      </c>
      <c r="P22"/>
    </row>
    <row r="23" spans="1:16" x14ac:dyDescent="0.25">
      <c r="A23" s="47">
        <v>22</v>
      </c>
      <c r="B23" s="48" t="s">
        <v>573</v>
      </c>
      <c r="C23">
        <v>25437</v>
      </c>
      <c r="D23" t="s">
        <v>574</v>
      </c>
      <c r="E23" s="48" t="s">
        <v>1120</v>
      </c>
      <c r="F23" s="20">
        <v>44714</v>
      </c>
      <c r="G23" t="s">
        <v>575</v>
      </c>
      <c r="P23"/>
    </row>
    <row r="24" spans="1:16" x14ac:dyDescent="0.25">
      <c r="A24" s="47">
        <v>23</v>
      </c>
      <c r="B24" s="48" t="s">
        <v>576</v>
      </c>
      <c r="C24">
        <v>21764</v>
      </c>
      <c r="D24" t="s">
        <v>577</v>
      </c>
      <c r="E24" s="48" t="s">
        <v>1121</v>
      </c>
      <c r="F24" s="20">
        <v>44616</v>
      </c>
      <c r="G24" t="s">
        <v>578</v>
      </c>
      <c r="P24"/>
    </row>
    <row r="25" spans="1:16" x14ac:dyDescent="0.25">
      <c r="A25" s="47">
        <v>24</v>
      </c>
      <c r="B25" s="48" t="s">
        <v>579</v>
      </c>
      <c r="C25">
        <v>19455</v>
      </c>
      <c r="D25" t="s">
        <v>580</v>
      </c>
      <c r="E25" s="48" t="s">
        <v>1122</v>
      </c>
      <c r="F25" s="20">
        <v>44812</v>
      </c>
      <c r="G25" t="s">
        <v>581</v>
      </c>
      <c r="P25"/>
    </row>
    <row r="26" spans="1:16" x14ac:dyDescent="0.25">
      <c r="A26" s="47">
        <v>25</v>
      </c>
      <c r="B26" s="48" t="s">
        <v>582</v>
      </c>
      <c r="C26">
        <v>17089</v>
      </c>
      <c r="D26" t="s">
        <v>583</v>
      </c>
      <c r="E26" s="48" t="s">
        <v>1123</v>
      </c>
      <c r="F26" s="20">
        <v>44653</v>
      </c>
      <c r="G26" t="s">
        <v>584</v>
      </c>
      <c r="P26"/>
    </row>
    <row r="27" spans="1:16" x14ac:dyDescent="0.25">
      <c r="A27" s="47">
        <v>26</v>
      </c>
      <c r="B27" s="48" t="s">
        <v>585</v>
      </c>
      <c r="C27">
        <v>20300</v>
      </c>
      <c r="D27" t="s">
        <v>586</v>
      </c>
      <c r="E27" s="48" t="s">
        <v>1124</v>
      </c>
      <c r="F27" s="20">
        <v>44594</v>
      </c>
      <c r="G27" t="s">
        <v>581</v>
      </c>
      <c r="P27"/>
    </row>
    <row r="28" spans="1:16" x14ac:dyDescent="0.25">
      <c r="A28" s="47">
        <v>27</v>
      </c>
      <c r="B28" s="48" t="s">
        <v>587</v>
      </c>
      <c r="C28">
        <v>22830</v>
      </c>
      <c r="D28" t="s">
        <v>588</v>
      </c>
      <c r="E28" s="48" t="s">
        <v>1125</v>
      </c>
      <c r="F28" s="20">
        <v>44766</v>
      </c>
      <c r="G28" t="s">
        <v>578</v>
      </c>
      <c r="P28"/>
    </row>
    <row r="29" spans="1:16" x14ac:dyDescent="0.25">
      <c r="A29" s="47">
        <v>28</v>
      </c>
      <c r="B29" s="48" t="s">
        <v>589</v>
      </c>
      <c r="C29">
        <v>21223</v>
      </c>
      <c r="D29" t="s">
        <v>590</v>
      </c>
      <c r="E29" s="48" t="s">
        <v>1126</v>
      </c>
      <c r="F29" s="20">
        <v>44601</v>
      </c>
      <c r="G29" t="s">
        <v>591</v>
      </c>
      <c r="P29"/>
    </row>
    <row r="30" spans="1:16" x14ac:dyDescent="0.25">
      <c r="A30" s="47">
        <v>29</v>
      </c>
      <c r="B30" s="48" t="s">
        <v>592</v>
      </c>
      <c r="C30">
        <v>17113</v>
      </c>
      <c r="D30" t="s">
        <v>593</v>
      </c>
      <c r="E30" s="48" t="s">
        <v>1127</v>
      </c>
      <c r="F30" s="20">
        <v>44563</v>
      </c>
      <c r="G30" t="s">
        <v>594</v>
      </c>
      <c r="P30"/>
    </row>
    <row r="31" spans="1:16" x14ac:dyDescent="0.25">
      <c r="A31" s="47">
        <v>30</v>
      </c>
      <c r="B31" s="48" t="s">
        <v>595</v>
      </c>
      <c r="C31">
        <v>20381</v>
      </c>
      <c r="D31" t="s">
        <v>596</v>
      </c>
      <c r="E31" s="48" t="s">
        <v>1128</v>
      </c>
      <c r="F31" s="20">
        <v>44744</v>
      </c>
      <c r="G31" t="s">
        <v>597</v>
      </c>
      <c r="P31"/>
    </row>
    <row r="32" spans="1:16" x14ac:dyDescent="0.25">
      <c r="A32" s="47">
        <v>31</v>
      </c>
      <c r="B32" s="48" t="s">
        <v>598</v>
      </c>
      <c r="C32">
        <v>20029</v>
      </c>
      <c r="D32" t="s">
        <v>599</v>
      </c>
      <c r="E32" s="48" t="s">
        <v>1129</v>
      </c>
      <c r="F32" s="20">
        <v>44622</v>
      </c>
      <c r="G32" t="s">
        <v>600</v>
      </c>
      <c r="P32"/>
    </row>
    <row r="33" spans="1:16" x14ac:dyDescent="0.25">
      <c r="A33" s="47">
        <v>32</v>
      </c>
      <c r="B33" s="48" t="s">
        <v>601</v>
      </c>
      <c r="C33">
        <v>20114</v>
      </c>
      <c r="D33" t="s">
        <v>602</v>
      </c>
      <c r="E33" s="48" t="s">
        <v>1130</v>
      </c>
      <c r="F33" s="20">
        <v>44563</v>
      </c>
      <c r="G33" t="s">
        <v>603</v>
      </c>
      <c r="P33"/>
    </row>
    <row r="34" spans="1:16" x14ac:dyDescent="0.25">
      <c r="A34" s="47" t="s">
        <v>604</v>
      </c>
      <c r="B34" s="48" t="s">
        <v>605</v>
      </c>
      <c r="C34" t="s">
        <v>606</v>
      </c>
      <c r="D34" t="s">
        <v>607</v>
      </c>
      <c r="P34"/>
    </row>
    <row r="35" spans="1:16" x14ac:dyDescent="0.25">
      <c r="A35" s="47" t="s">
        <v>65</v>
      </c>
      <c r="P35"/>
    </row>
    <row r="36" spans="1:16" x14ac:dyDescent="0.25">
      <c r="A36" s="47" t="s">
        <v>608</v>
      </c>
      <c r="B36" s="48" t="s">
        <v>609</v>
      </c>
      <c r="C36" t="s">
        <v>610</v>
      </c>
      <c r="D36" s="20">
        <v>44596</v>
      </c>
      <c r="E36" s="48" t="s">
        <v>611</v>
      </c>
      <c r="F36" s="5">
        <v>43993</v>
      </c>
      <c r="G36" s="19">
        <v>0.24065972222222221</v>
      </c>
      <c r="H36" t="s">
        <v>504</v>
      </c>
      <c r="I36" t="s">
        <v>612</v>
      </c>
      <c r="J36" t="s">
        <v>505</v>
      </c>
      <c r="K36" t="s">
        <v>613</v>
      </c>
      <c r="L36">
        <v>1</v>
      </c>
      <c r="M36" t="s">
        <v>614</v>
      </c>
      <c r="N36">
        <v>17</v>
      </c>
      <c r="P36"/>
    </row>
    <row r="37" spans="1:16" x14ac:dyDescent="0.25">
      <c r="A37" s="47" t="s">
        <v>615</v>
      </c>
      <c r="B37" s="48" t="s">
        <v>614</v>
      </c>
      <c r="C37" t="s">
        <v>616</v>
      </c>
      <c r="D37" t="s">
        <v>617</v>
      </c>
      <c r="E37" s="48" t="s">
        <v>618</v>
      </c>
      <c r="F37" t="s">
        <v>619</v>
      </c>
      <c r="P37"/>
    </row>
    <row r="38" spans="1:16" x14ac:dyDescent="0.25">
      <c r="A38" s="47">
        <v>22</v>
      </c>
      <c r="B38" s="48" t="s">
        <v>620</v>
      </c>
      <c r="C38">
        <v>20</v>
      </c>
      <c r="D38" t="s">
        <v>621</v>
      </c>
      <c r="E38" s="48" t="s">
        <v>622</v>
      </c>
      <c r="F38" t="s">
        <v>623</v>
      </c>
      <c r="G38" t="s">
        <v>624</v>
      </c>
      <c r="H38" t="s">
        <v>625</v>
      </c>
      <c r="P38"/>
    </row>
    <row r="39" spans="1:16" x14ac:dyDescent="0.25">
      <c r="A39" s="47" t="s">
        <v>626</v>
      </c>
      <c r="B39" s="48" t="s">
        <v>1311</v>
      </c>
      <c r="C39">
        <v>-343</v>
      </c>
      <c r="D39" t="s">
        <v>627</v>
      </c>
      <c r="P39"/>
    </row>
    <row r="40" spans="1:16" x14ac:dyDescent="0.25">
      <c r="A40" s="47" t="s">
        <v>254</v>
      </c>
      <c r="B40" s="48" t="s">
        <v>0</v>
      </c>
      <c r="C40" t="s">
        <v>255</v>
      </c>
      <c r="D40" t="s">
        <v>256</v>
      </c>
      <c r="E40" s="48" t="s">
        <v>257</v>
      </c>
      <c r="F40" t="s">
        <v>257</v>
      </c>
      <c r="G40" t="s">
        <v>262</v>
      </c>
      <c r="H40" t="s">
        <v>259</v>
      </c>
      <c r="P40"/>
    </row>
    <row r="41" spans="1:16" x14ac:dyDescent="0.25">
      <c r="A41" s="47">
        <v>33</v>
      </c>
      <c r="B41" s="48" t="s">
        <v>628</v>
      </c>
      <c r="C41">
        <v>20056</v>
      </c>
      <c r="D41" t="s">
        <v>574</v>
      </c>
      <c r="E41" s="48" t="s">
        <v>1131</v>
      </c>
      <c r="F41" s="20">
        <v>44564</v>
      </c>
      <c r="G41" t="s">
        <v>629</v>
      </c>
      <c r="P41"/>
    </row>
    <row r="42" spans="1:16" x14ac:dyDescent="0.25">
      <c r="A42" s="47">
        <v>34</v>
      </c>
      <c r="B42" s="48" t="s">
        <v>630</v>
      </c>
      <c r="C42">
        <v>19365</v>
      </c>
      <c r="D42" t="s">
        <v>631</v>
      </c>
      <c r="E42" s="48" t="s">
        <v>1132</v>
      </c>
      <c r="F42" s="20">
        <v>44564</v>
      </c>
      <c r="G42" t="s">
        <v>632</v>
      </c>
      <c r="P42"/>
    </row>
    <row r="43" spans="1:16" x14ac:dyDescent="0.25">
      <c r="A43" s="47">
        <v>35</v>
      </c>
      <c r="B43" s="48" t="s">
        <v>633</v>
      </c>
      <c r="C43">
        <v>24054</v>
      </c>
      <c r="D43" t="s">
        <v>634</v>
      </c>
      <c r="E43" s="48" t="s">
        <v>1133</v>
      </c>
      <c r="F43" s="20">
        <v>44653</v>
      </c>
      <c r="G43" t="s">
        <v>635</v>
      </c>
      <c r="P43"/>
    </row>
    <row r="44" spans="1:16" x14ac:dyDescent="0.25">
      <c r="A44" s="47">
        <v>36</v>
      </c>
      <c r="B44" s="48" t="s">
        <v>636</v>
      </c>
      <c r="C44">
        <v>19658</v>
      </c>
      <c r="D44" t="s">
        <v>637</v>
      </c>
      <c r="E44" s="48" t="s">
        <v>1134</v>
      </c>
      <c r="F44" s="20">
        <v>44714</v>
      </c>
      <c r="G44" t="s">
        <v>632</v>
      </c>
      <c r="P44"/>
    </row>
    <row r="45" spans="1:16" x14ac:dyDescent="0.25">
      <c r="A45" s="47">
        <v>37</v>
      </c>
      <c r="B45" s="48" t="s">
        <v>638</v>
      </c>
      <c r="C45">
        <v>19323</v>
      </c>
      <c r="D45" t="s">
        <v>639</v>
      </c>
      <c r="E45" s="48" t="s">
        <v>1135</v>
      </c>
      <c r="F45" s="20">
        <v>44776</v>
      </c>
      <c r="G45" t="s">
        <v>640</v>
      </c>
      <c r="P45"/>
    </row>
    <row r="46" spans="1:16" x14ac:dyDescent="0.25">
      <c r="A46" s="47">
        <v>38</v>
      </c>
      <c r="B46" s="48" t="s">
        <v>641</v>
      </c>
      <c r="C46">
        <v>19806</v>
      </c>
      <c r="D46" t="s">
        <v>642</v>
      </c>
      <c r="E46" s="48" t="s">
        <v>1136</v>
      </c>
      <c r="F46" s="20">
        <v>44684</v>
      </c>
      <c r="G46" t="s">
        <v>643</v>
      </c>
      <c r="P46"/>
    </row>
    <row r="47" spans="1:16" x14ac:dyDescent="0.25">
      <c r="A47" s="47">
        <v>39</v>
      </c>
      <c r="B47" s="48" t="s">
        <v>644</v>
      </c>
      <c r="C47">
        <v>20186</v>
      </c>
      <c r="D47" t="s">
        <v>645</v>
      </c>
      <c r="E47" s="48" t="s">
        <v>1137</v>
      </c>
      <c r="F47" s="20">
        <v>44683</v>
      </c>
      <c r="G47" t="s">
        <v>646</v>
      </c>
      <c r="P47"/>
    </row>
    <row r="48" spans="1:16" x14ac:dyDescent="0.25">
      <c r="A48" s="47">
        <v>40</v>
      </c>
      <c r="B48" s="48" t="s">
        <v>647</v>
      </c>
      <c r="C48">
        <v>21563</v>
      </c>
      <c r="D48" t="s">
        <v>648</v>
      </c>
      <c r="E48" s="48" t="s">
        <v>1138</v>
      </c>
      <c r="F48" s="20">
        <v>44641</v>
      </c>
      <c r="G48" t="s">
        <v>649</v>
      </c>
      <c r="P48"/>
    </row>
    <row r="49" spans="1:16" x14ac:dyDescent="0.25">
      <c r="A49" s="47">
        <v>41</v>
      </c>
      <c r="B49" s="48" t="s">
        <v>650</v>
      </c>
      <c r="C49">
        <v>20488</v>
      </c>
      <c r="D49" t="s">
        <v>651</v>
      </c>
      <c r="E49" s="48" t="s">
        <v>1139</v>
      </c>
      <c r="F49" s="20">
        <v>44570</v>
      </c>
      <c r="G49" t="s">
        <v>629</v>
      </c>
      <c r="P49"/>
    </row>
    <row r="50" spans="1:16" x14ac:dyDescent="0.25">
      <c r="A50" s="47">
        <v>42</v>
      </c>
      <c r="B50" s="48" t="s">
        <v>652</v>
      </c>
      <c r="C50">
        <v>15919</v>
      </c>
      <c r="D50" t="s">
        <v>653</v>
      </c>
      <c r="E50" s="48" t="s">
        <v>1140</v>
      </c>
      <c r="F50" s="20">
        <v>44622</v>
      </c>
      <c r="G50" t="s">
        <v>654</v>
      </c>
      <c r="P50"/>
    </row>
    <row r="51" spans="1:16" x14ac:dyDescent="0.25">
      <c r="A51" s="47">
        <v>43</v>
      </c>
      <c r="B51" s="48" t="s">
        <v>655</v>
      </c>
      <c r="C51">
        <v>20541</v>
      </c>
      <c r="D51" t="s">
        <v>656</v>
      </c>
      <c r="E51" s="48" t="s">
        <v>1141</v>
      </c>
      <c r="F51" s="20">
        <v>44595</v>
      </c>
      <c r="G51" t="s">
        <v>657</v>
      </c>
      <c r="P51"/>
    </row>
    <row r="52" spans="1:16" x14ac:dyDescent="0.25">
      <c r="A52" s="47">
        <v>44</v>
      </c>
      <c r="B52" s="48" t="s">
        <v>658</v>
      </c>
      <c r="C52">
        <v>22850</v>
      </c>
      <c r="D52" t="s">
        <v>511</v>
      </c>
      <c r="E52" s="48" t="s">
        <v>1142</v>
      </c>
      <c r="F52" s="20">
        <v>44808</v>
      </c>
      <c r="G52" t="s">
        <v>659</v>
      </c>
      <c r="P52"/>
    </row>
    <row r="53" spans="1:16" x14ac:dyDescent="0.25">
      <c r="A53" s="47">
        <v>45</v>
      </c>
      <c r="B53" s="48" t="s">
        <v>660</v>
      </c>
      <c r="C53">
        <v>21558</v>
      </c>
      <c r="D53" t="s">
        <v>661</v>
      </c>
      <c r="E53" s="48" t="s">
        <v>1143</v>
      </c>
      <c r="F53" s="20">
        <v>44655</v>
      </c>
      <c r="G53" t="s">
        <v>581</v>
      </c>
      <c r="P53"/>
    </row>
    <row r="54" spans="1:16" x14ac:dyDescent="0.25">
      <c r="A54" s="47">
        <v>46</v>
      </c>
      <c r="B54" s="48" t="s">
        <v>662</v>
      </c>
      <c r="C54">
        <v>22767</v>
      </c>
      <c r="D54" t="s">
        <v>663</v>
      </c>
      <c r="E54" s="48" t="s">
        <v>1144</v>
      </c>
      <c r="F54" s="20">
        <v>44654</v>
      </c>
      <c r="G54" t="s">
        <v>664</v>
      </c>
      <c r="P54"/>
    </row>
    <row r="55" spans="1:16" x14ac:dyDescent="0.25">
      <c r="A55" s="47">
        <v>47</v>
      </c>
      <c r="B55" s="48" t="s">
        <v>665</v>
      </c>
      <c r="C55">
        <v>21176</v>
      </c>
      <c r="D55" t="s">
        <v>666</v>
      </c>
      <c r="E55" s="48" t="s">
        <v>1145</v>
      </c>
      <c r="F55" s="20">
        <v>44776</v>
      </c>
      <c r="G55" t="s">
        <v>667</v>
      </c>
      <c r="P55"/>
    </row>
    <row r="56" spans="1:16" x14ac:dyDescent="0.25">
      <c r="A56" s="47">
        <v>48</v>
      </c>
      <c r="B56" s="48" t="s">
        <v>668</v>
      </c>
      <c r="C56">
        <v>23620</v>
      </c>
      <c r="D56" t="s">
        <v>669</v>
      </c>
      <c r="E56" s="48" t="s">
        <v>1146</v>
      </c>
      <c r="F56" s="20">
        <v>44657</v>
      </c>
      <c r="G56" t="s">
        <v>670</v>
      </c>
      <c r="P56"/>
    </row>
    <row r="57" spans="1:16" x14ac:dyDescent="0.25">
      <c r="A57" s="47">
        <v>49</v>
      </c>
      <c r="B57" s="48" t="s">
        <v>671</v>
      </c>
      <c r="C57">
        <v>22094</v>
      </c>
      <c r="D57" t="s">
        <v>672</v>
      </c>
      <c r="E57" s="48" t="s">
        <v>1147</v>
      </c>
      <c r="F57" s="20">
        <v>44778</v>
      </c>
      <c r="G57" t="s">
        <v>673</v>
      </c>
      <c r="P57"/>
    </row>
    <row r="58" spans="1:16" x14ac:dyDescent="0.25">
      <c r="A58" s="47">
        <v>50</v>
      </c>
      <c r="B58" s="48" t="s">
        <v>674</v>
      </c>
      <c r="C58">
        <v>17375</v>
      </c>
      <c r="D58" t="s">
        <v>675</v>
      </c>
      <c r="E58" s="48" t="s">
        <v>1148</v>
      </c>
      <c r="F58" s="20">
        <v>44715</v>
      </c>
      <c r="G58" t="s">
        <v>676</v>
      </c>
      <c r="P58"/>
    </row>
    <row r="59" spans="1:16" x14ac:dyDescent="0.25">
      <c r="A59" s="47">
        <v>51</v>
      </c>
      <c r="B59" s="48" t="s">
        <v>677</v>
      </c>
      <c r="C59">
        <v>20512</v>
      </c>
      <c r="D59" t="s">
        <v>678</v>
      </c>
      <c r="E59" s="48" t="s">
        <v>1149</v>
      </c>
      <c r="F59" s="20">
        <v>44594</v>
      </c>
      <c r="G59" t="s">
        <v>679</v>
      </c>
      <c r="P59"/>
    </row>
    <row r="60" spans="1:16" x14ac:dyDescent="0.25">
      <c r="A60" s="47">
        <v>52</v>
      </c>
      <c r="B60" s="48" t="s">
        <v>680</v>
      </c>
      <c r="C60">
        <v>23979</v>
      </c>
      <c r="D60" t="s">
        <v>265</v>
      </c>
      <c r="E60" s="48" t="s">
        <v>1150</v>
      </c>
      <c r="F60" s="20">
        <v>44777</v>
      </c>
      <c r="G60" t="s">
        <v>681</v>
      </c>
      <c r="P60"/>
    </row>
    <row r="61" spans="1:16" x14ac:dyDescent="0.25">
      <c r="A61" s="47">
        <v>53</v>
      </c>
      <c r="B61" s="48" t="s">
        <v>682</v>
      </c>
      <c r="C61">
        <v>23833</v>
      </c>
      <c r="D61" t="s">
        <v>683</v>
      </c>
      <c r="E61" s="48" t="s">
        <v>1151</v>
      </c>
      <c r="F61" s="20">
        <v>44568</v>
      </c>
      <c r="G61" t="s">
        <v>684</v>
      </c>
      <c r="P61"/>
    </row>
    <row r="62" spans="1:16" x14ac:dyDescent="0.25">
      <c r="A62" s="47">
        <v>54</v>
      </c>
      <c r="B62" s="48" t="s">
        <v>685</v>
      </c>
      <c r="C62">
        <v>21080</v>
      </c>
      <c r="D62" t="s">
        <v>686</v>
      </c>
      <c r="E62" s="48" t="s">
        <v>1152</v>
      </c>
      <c r="F62" s="20">
        <v>44598</v>
      </c>
      <c r="G62" t="s">
        <v>646</v>
      </c>
      <c r="P62"/>
    </row>
    <row r="63" spans="1:16" x14ac:dyDescent="0.25">
      <c r="A63" s="47">
        <v>55</v>
      </c>
      <c r="B63" s="48" t="s">
        <v>687</v>
      </c>
      <c r="C63">
        <v>20548</v>
      </c>
      <c r="D63" t="s">
        <v>688</v>
      </c>
      <c r="E63" s="48" t="s">
        <v>1153</v>
      </c>
      <c r="F63" s="20">
        <v>44685</v>
      </c>
      <c r="G63" t="s">
        <v>632</v>
      </c>
      <c r="P63"/>
    </row>
    <row r="64" spans="1:16" x14ac:dyDescent="0.25">
      <c r="A64" s="47">
        <v>56</v>
      </c>
      <c r="B64" s="48" t="s">
        <v>689</v>
      </c>
      <c r="C64">
        <v>17924</v>
      </c>
      <c r="D64" t="s">
        <v>690</v>
      </c>
      <c r="E64" s="48" t="s">
        <v>1154</v>
      </c>
      <c r="F64" s="20">
        <v>44683</v>
      </c>
      <c r="G64" t="s">
        <v>691</v>
      </c>
      <c r="P64"/>
    </row>
    <row r="65" spans="1:16" x14ac:dyDescent="0.25">
      <c r="A65" s="47">
        <v>57</v>
      </c>
      <c r="B65" s="48" t="s">
        <v>692</v>
      </c>
      <c r="C65">
        <v>22769</v>
      </c>
      <c r="D65" t="s">
        <v>693</v>
      </c>
      <c r="E65" s="48" t="s">
        <v>1155</v>
      </c>
      <c r="F65" s="20">
        <v>44703</v>
      </c>
      <c r="G65" t="s">
        <v>694</v>
      </c>
      <c r="P65"/>
    </row>
    <row r="66" spans="1:16" x14ac:dyDescent="0.25">
      <c r="A66" s="47">
        <v>58</v>
      </c>
      <c r="B66" s="48" t="s">
        <v>695</v>
      </c>
      <c r="C66">
        <v>21045</v>
      </c>
      <c r="D66" t="s">
        <v>696</v>
      </c>
      <c r="E66" s="48" t="s">
        <v>1156</v>
      </c>
      <c r="F66" s="20">
        <v>44813</v>
      </c>
      <c r="G66" t="s">
        <v>697</v>
      </c>
      <c r="P66"/>
    </row>
    <row r="67" spans="1:16" x14ac:dyDescent="0.25">
      <c r="A67" s="47">
        <v>59</v>
      </c>
      <c r="B67" s="48" t="s">
        <v>698</v>
      </c>
      <c r="C67">
        <v>16382</v>
      </c>
      <c r="D67" t="s">
        <v>699</v>
      </c>
      <c r="E67" s="48" t="s">
        <v>1157</v>
      </c>
      <c r="F67" s="20">
        <v>44775</v>
      </c>
      <c r="G67" t="s">
        <v>700</v>
      </c>
      <c r="P67"/>
    </row>
    <row r="68" spans="1:16" x14ac:dyDescent="0.25">
      <c r="A68" s="47">
        <v>60</v>
      </c>
      <c r="B68" s="48" t="s">
        <v>701</v>
      </c>
      <c r="C68">
        <v>20472</v>
      </c>
      <c r="D68" t="s">
        <v>702</v>
      </c>
      <c r="E68" s="48" t="s">
        <v>1158</v>
      </c>
      <c r="F68" s="20">
        <v>44685</v>
      </c>
      <c r="G68" t="s">
        <v>640</v>
      </c>
      <c r="P68"/>
    </row>
    <row r="69" spans="1:16" x14ac:dyDescent="0.25">
      <c r="A69" s="47">
        <v>61</v>
      </c>
      <c r="B69" s="48" t="s">
        <v>703</v>
      </c>
      <c r="C69">
        <v>21791</v>
      </c>
      <c r="D69" t="s">
        <v>704</v>
      </c>
      <c r="E69" s="48" t="s">
        <v>1159</v>
      </c>
      <c r="F69" s="20">
        <v>44719</v>
      </c>
      <c r="G69" t="s">
        <v>667</v>
      </c>
      <c r="P69"/>
    </row>
    <row r="70" spans="1:16" x14ac:dyDescent="0.25">
      <c r="A70" s="47">
        <v>62</v>
      </c>
      <c r="B70" s="48" t="s">
        <v>705</v>
      </c>
      <c r="C70">
        <v>21103</v>
      </c>
      <c r="D70" t="s">
        <v>706</v>
      </c>
      <c r="E70" s="48" t="s">
        <v>1160</v>
      </c>
      <c r="F70" t="s">
        <v>707</v>
      </c>
      <c r="G70" t="s">
        <v>679</v>
      </c>
      <c r="P70"/>
    </row>
    <row r="71" spans="1:16" x14ac:dyDescent="0.25">
      <c r="A71" s="47">
        <v>63</v>
      </c>
      <c r="B71" s="48" t="s">
        <v>708</v>
      </c>
      <c r="C71">
        <v>21034</v>
      </c>
      <c r="D71" t="s">
        <v>709</v>
      </c>
      <c r="E71" s="48" t="s">
        <v>1161</v>
      </c>
      <c r="F71" s="20">
        <v>44656</v>
      </c>
      <c r="G71" t="s">
        <v>643</v>
      </c>
      <c r="P71"/>
    </row>
    <row r="72" spans="1:16" x14ac:dyDescent="0.25">
      <c r="A72" s="47">
        <v>64</v>
      </c>
      <c r="B72" s="48" t="s">
        <v>710</v>
      </c>
      <c r="C72">
        <v>20170</v>
      </c>
      <c r="D72" t="s">
        <v>711</v>
      </c>
      <c r="E72" s="48" t="s">
        <v>1162</v>
      </c>
      <c r="F72" s="20">
        <v>44806</v>
      </c>
      <c r="G72" t="s">
        <v>712</v>
      </c>
      <c r="P72"/>
    </row>
    <row r="73" spans="1:16" x14ac:dyDescent="0.25">
      <c r="A73" s="47">
        <v>65</v>
      </c>
      <c r="B73" s="48" t="s">
        <v>713</v>
      </c>
      <c r="C73">
        <v>20085</v>
      </c>
      <c r="D73" t="s">
        <v>714</v>
      </c>
      <c r="E73" s="48" t="s">
        <v>1163</v>
      </c>
      <c r="F73" s="20">
        <v>44808</v>
      </c>
      <c r="G73" t="s">
        <v>715</v>
      </c>
      <c r="P73"/>
    </row>
    <row r="74" spans="1:16" x14ac:dyDescent="0.25">
      <c r="A74" s="47">
        <v>66</v>
      </c>
      <c r="B74" s="48" t="s">
        <v>716</v>
      </c>
      <c r="C74">
        <v>23299</v>
      </c>
      <c r="D74" t="s">
        <v>717</v>
      </c>
      <c r="E74" s="48" t="s">
        <v>1164</v>
      </c>
      <c r="F74" s="20">
        <v>44812</v>
      </c>
      <c r="G74" t="s">
        <v>694</v>
      </c>
      <c r="P74"/>
    </row>
    <row r="75" spans="1:16" x14ac:dyDescent="0.25">
      <c r="A75" s="47">
        <v>67</v>
      </c>
      <c r="B75" s="48" t="s">
        <v>718</v>
      </c>
      <c r="C75">
        <v>21524</v>
      </c>
      <c r="D75" t="s">
        <v>719</v>
      </c>
      <c r="E75" s="48" t="s">
        <v>1165</v>
      </c>
      <c r="F75" s="20">
        <v>44689</v>
      </c>
      <c r="G75" t="s">
        <v>697</v>
      </c>
      <c r="P75"/>
    </row>
    <row r="76" spans="1:16" x14ac:dyDescent="0.25">
      <c r="A76" s="47">
        <v>68</v>
      </c>
      <c r="B76" s="48" t="s">
        <v>720</v>
      </c>
      <c r="C76">
        <v>21381</v>
      </c>
      <c r="D76" t="s">
        <v>721</v>
      </c>
      <c r="E76" s="48" t="s">
        <v>1166</v>
      </c>
      <c r="F76" s="20">
        <v>44598</v>
      </c>
      <c r="G76" t="s">
        <v>679</v>
      </c>
      <c r="P76"/>
    </row>
    <row r="77" spans="1:16" x14ac:dyDescent="0.25">
      <c r="A77" s="47">
        <v>69</v>
      </c>
      <c r="B77" s="48" t="s">
        <v>722</v>
      </c>
      <c r="C77">
        <v>20389</v>
      </c>
      <c r="D77" t="s">
        <v>723</v>
      </c>
      <c r="E77" s="48" t="s">
        <v>1167</v>
      </c>
      <c r="F77" s="20">
        <v>44684</v>
      </c>
      <c r="G77" t="s">
        <v>724</v>
      </c>
      <c r="P77"/>
    </row>
    <row r="78" spans="1:16" x14ac:dyDescent="0.25">
      <c r="A78" s="47">
        <v>70</v>
      </c>
      <c r="B78" s="48" t="s">
        <v>725</v>
      </c>
      <c r="C78">
        <v>21710</v>
      </c>
      <c r="D78" t="s">
        <v>726</v>
      </c>
      <c r="E78" s="48" t="s">
        <v>1168</v>
      </c>
      <c r="F78" s="20">
        <v>44686</v>
      </c>
      <c r="G78" t="s">
        <v>727</v>
      </c>
      <c r="P78"/>
    </row>
    <row r="79" spans="1:16" x14ac:dyDescent="0.25">
      <c r="A79" s="47">
        <v>71</v>
      </c>
      <c r="B79" s="48" t="s">
        <v>728</v>
      </c>
      <c r="C79">
        <v>21359</v>
      </c>
      <c r="D79" t="s">
        <v>729</v>
      </c>
      <c r="E79" s="48" t="s">
        <v>1169</v>
      </c>
      <c r="F79" t="s">
        <v>571</v>
      </c>
      <c r="G79" t="s">
        <v>730</v>
      </c>
      <c r="P79"/>
    </row>
    <row r="80" spans="1:16" x14ac:dyDescent="0.25">
      <c r="A80" s="47">
        <v>72</v>
      </c>
      <c r="B80" s="48" t="s">
        <v>731</v>
      </c>
      <c r="C80">
        <v>22149</v>
      </c>
      <c r="D80" t="s">
        <v>732</v>
      </c>
      <c r="E80" s="48" t="s">
        <v>1170</v>
      </c>
      <c r="F80" s="20">
        <v>44690</v>
      </c>
      <c r="G80" t="s">
        <v>733</v>
      </c>
      <c r="P80"/>
    </row>
    <row r="81" spans="1:16" x14ac:dyDescent="0.25">
      <c r="A81" s="47">
        <v>73</v>
      </c>
      <c r="B81" s="48" t="s">
        <v>734</v>
      </c>
      <c r="C81">
        <v>21346</v>
      </c>
      <c r="D81" t="s">
        <v>735</v>
      </c>
      <c r="E81" s="48" t="s">
        <v>1171</v>
      </c>
      <c r="F81" s="20">
        <v>44568</v>
      </c>
      <c r="G81" t="s">
        <v>736</v>
      </c>
      <c r="P81"/>
    </row>
    <row r="82" spans="1:16" x14ac:dyDescent="0.25">
      <c r="A82" s="47">
        <v>74</v>
      </c>
      <c r="B82" s="48" t="s">
        <v>737</v>
      </c>
      <c r="C82">
        <v>20799</v>
      </c>
      <c r="D82" t="s">
        <v>738</v>
      </c>
      <c r="E82" s="48" t="s">
        <v>1172</v>
      </c>
      <c r="F82" t="s">
        <v>506</v>
      </c>
      <c r="G82" t="s">
        <v>739</v>
      </c>
      <c r="P82"/>
    </row>
    <row r="83" spans="1:16" x14ac:dyDescent="0.25">
      <c r="A83" s="47">
        <v>75</v>
      </c>
      <c r="B83" s="48" t="s">
        <v>740</v>
      </c>
      <c r="C83">
        <v>21523</v>
      </c>
      <c r="D83" t="s">
        <v>741</v>
      </c>
      <c r="E83" s="48" t="s">
        <v>1173</v>
      </c>
      <c r="F83" s="20">
        <v>44594</v>
      </c>
      <c r="G83" t="s">
        <v>742</v>
      </c>
      <c r="P83"/>
    </row>
    <row r="84" spans="1:16" x14ac:dyDescent="0.25">
      <c r="A84" s="47">
        <v>76</v>
      </c>
      <c r="B84" s="48" t="s">
        <v>743</v>
      </c>
      <c r="C84">
        <v>21587</v>
      </c>
      <c r="D84" t="s">
        <v>744</v>
      </c>
      <c r="E84" s="48" t="s">
        <v>1174</v>
      </c>
      <c r="F84" s="20">
        <v>44824</v>
      </c>
      <c r="G84" t="s">
        <v>745</v>
      </c>
      <c r="P84"/>
    </row>
    <row r="85" spans="1:16" x14ac:dyDescent="0.25">
      <c r="A85" s="47">
        <v>77</v>
      </c>
      <c r="B85" s="48" t="s">
        <v>746</v>
      </c>
      <c r="C85">
        <v>19552</v>
      </c>
      <c r="D85" t="s">
        <v>747</v>
      </c>
      <c r="E85" s="48" t="s">
        <v>1175</v>
      </c>
      <c r="F85" s="20">
        <v>44813</v>
      </c>
      <c r="G85" t="s">
        <v>748</v>
      </c>
      <c r="P85"/>
    </row>
    <row r="86" spans="1:16" x14ac:dyDescent="0.25">
      <c r="A86" s="47">
        <v>78</v>
      </c>
      <c r="B86" s="48" t="s">
        <v>749</v>
      </c>
      <c r="C86">
        <v>19256</v>
      </c>
      <c r="D86" t="s">
        <v>750</v>
      </c>
      <c r="E86" s="48" t="s">
        <v>1176</v>
      </c>
      <c r="F86" s="20">
        <v>44806</v>
      </c>
      <c r="G86" t="s">
        <v>751</v>
      </c>
      <c r="P86"/>
    </row>
    <row r="87" spans="1:16" x14ac:dyDescent="0.25">
      <c r="A87" s="47">
        <v>79</v>
      </c>
      <c r="B87" s="48" t="s">
        <v>752</v>
      </c>
      <c r="C87">
        <v>22354</v>
      </c>
      <c r="D87" t="s">
        <v>753</v>
      </c>
      <c r="E87" s="48" t="s">
        <v>1177</v>
      </c>
      <c r="F87" s="20">
        <v>44567</v>
      </c>
      <c r="G87" t="s">
        <v>657</v>
      </c>
      <c r="P87"/>
    </row>
    <row r="88" spans="1:16" x14ac:dyDescent="0.25">
      <c r="A88" s="47">
        <v>80</v>
      </c>
      <c r="B88" s="48" t="s">
        <v>754</v>
      </c>
      <c r="C88">
        <v>21668</v>
      </c>
      <c r="D88" t="s">
        <v>755</v>
      </c>
      <c r="E88" s="48" t="s">
        <v>1178</v>
      </c>
      <c r="F88" s="20">
        <v>44782</v>
      </c>
      <c r="G88" t="s">
        <v>730</v>
      </c>
      <c r="P88"/>
    </row>
    <row r="89" spans="1:16" x14ac:dyDescent="0.25">
      <c r="A89" s="47">
        <v>81</v>
      </c>
      <c r="B89" s="48" t="s">
        <v>756</v>
      </c>
      <c r="C89">
        <v>21610</v>
      </c>
      <c r="D89" t="s">
        <v>757</v>
      </c>
      <c r="E89" s="48" t="s">
        <v>1179</v>
      </c>
      <c r="F89" s="20">
        <v>44571</v>
      </c>
      <c r="G89" t="s">
        <v>758</v>
      </c>
      <c r="P89"/>
    </row>
    <row r="90" spans="1:16" x14ac:dyDescent="0.25">
      <c r="A90" s="47">
        <v>82</v>
      </c>
      <c r="B90" s="48" t="s">
        <v>759</v>
      </c>
      <c r="C90">
        <v>21413</v>
      </c>
      <c r="D90" t="s">
        <v>760</v>
      </c>
      <c r="E90" s="48" t="s">
        <v>1180</v>
      </c>
      <c r="F90" s="20">
        <v>44658</v>
      </c>
      <c r="G90" t="s">
        <v>761</v>
      </c>
      <c r="P90"/>
    </row>
    <row r="91" spans="1:16" x14ac:dyDescent="0.25">
      <c r="A91" s="47">
        <v>83</v>
      </c>
      <c r="B91" s="48" t="s">
        <v>762</v>
      </c>
      <c r="C91">
        <v>19489</v>
      </c>
      <c r="D91" t="s">
        <v>763</v>
      </c>
      <c r="E91" s="48" t="s">
        <v>1181</v>
      </c>
      <c r="F91" s="20">
        <v>44746</v>
      </c>
      <c r="G91" t="s">
        <v>764</v>
      </c>
      <c r="P91"/>
    </row>
    <row r="92" spans="1:16" x14ac:dyDescent="0.25">
      <c r="A92" s="47">
        <v>84</v>
      </c>
      <c r="B92" s="48" t="s">
        <v>765</v>
      </c>
      <c r="C92">
        <v>21308</v>
      </c>
      <c r="D92" t="s">
        <v>766</v>
      </c>
      <c r="E92" s="48" t="s">
        <v>1182</v>
      </c>
      <c r="F92" s="20">
        <v>44714</v>
      </c>
      <c r="G92" t="s">
        <v>767</v>
      </c>
      <c r="P92"/>
    </row>
    <row r="93" spans="1:16" x14ac:dyDescent="0.25">
      <c r="A93" s="47">
        <v>85</v>
      </c>
      <c r="B93" s="48" t="s">
        <v>768</v>
      </c>
      <c r="C93">
        <v>20590</v>
      </c>
      <c r="D93" t="s">
        <v>769</v>
      </c>
      <c r="E93" s="48" t="s">
        <v>1183</v>
      </c>
      <c r="F93" s="20">
        <v>44809</v>
      </c>
      <c r="G93" t="s">
        <v>770</v>
      </c>
      <c r="P93"/>
    </row>
    <row r="94" spans="1:16" x14ac:dyDescent="0.25">
      <c r="A94" s="47">
        <v>86</v>
      </c>
      <c r="B94" s="48" t="s">
        <v>771</v>
      </c>
      <c r="C94">
        <v>21758</v>
      </c>
      <c r="D94" t="s">
        <v>772</v>
      </c>
      <c r="E94" s="48" t="s">
        <v>1184</v>
      </c>
      <c r="F94" t="s">
        <v>773</v>
      </c>
      <c r="G94" t="s">
        <v>774</v>
      </c>
      <c r="P94"/>
    </row>
    <row r="95" spans="1:16" x14ac:dyDescent="0.25">
      <c r="A95" s="47">
        <v>87</v>
      </c>
      <c r="B95" s="48" t="s">
        <v>775</v>
      </c>
      <c r="C95">
        <v>21540</v>
      </c>
      <c r="D95" t="s">
        <v>776</v>
      </c>
      <c r="E95" s="48" t="s">
        <v>1185</v>
      </c>
      <c r="F95" s="20">
        <v>44692</v>
      </c>
      <c r="G95" t="s">
        <v>777</v>
      </c>
      <c r="P95"/>
    </row>
    <row r="96" spans="1:16" x14ac:dyDescent="0.25">
      <c r="A96" s="47">
        <v>88</v>
      </c>
      <c r="B96" s="48" t="s">
        <v>778</v>
      </c>
      <c r="C96">
        <v>20328</v>
      </c>
      <c r="D96" t="s">
        <v>779</v>
      </c>
      <c r="E96" s="48" t="s">
        <v>1186</v>
      </c>
      <c r="F96" s="20">
        <v>44689</v>
      </c>
      <c r="G96" t="s">
        <v>780</v>
      </c>
      <c r="P96"/>
    </row>
    <row r="97" spans="1:16" x14ac:dyDescent="0.25">
      <c r="A97" s="47">
        <v>89</v>
      </c>
      <c r="B97" s="48" t="s">
        <v>781</v>
      </c>
      <c r="C97">
        <v>19675</v>
      </c>
      <c r="D97" t="s">
        <v>782</v>
      </c>
      <c r="E97" s="48" t="s">
        <v>1187</v>
      </c>
      <c r="F97" s="20">
        <v>44717</v>
      </c>
      <c r="G97" t="s">
        <v>751</v>
      </c>
      <c r="P97"/>
    </row>
    <row r="98" spans="1:16" x14ac:dyDescent="0.25">
      <c r="A98" s="47">
        <v>90</v>
      </c>
      <c r="B98" s="48" t="s">
        <v>783</v>
      </c>
      <c r="C98">
        <v>19786</v>
      </c>
      <c r="D98" t="s">
        <v>784</v>
      </c>
      <c r="E98" s="48" t="s">
        <v>1188</v>
      </c>
      <c r="F98" s="20">
        <v>44806</v>
      </c>
      <c r="G98" t="s">
        <v>785</v>
      </c>
      <c r="P98"/>
    </row>
    <row r="99" spans="1:16" x14ac:dyDescent="0.25">
      <c r="A99" s="47">
        <v>91</v>
      </c>
      <c r="B99" s="48" t="s">
        <v>786</v>
      </c>
      <c r="C99">
        <v>20893</v>
      </c>
      <c r="D99" t="s">
        <v>264</v>
      </c>
      <c r="E99" s="48" t="s">
        <v>1189</v>
      </c>
      <c r="F99" t="s">
        <v>787</v>
      </c>
      <c r="G99" t="s">
        <v>770</v>
      </c>
      <c r="P99"/>
    </row>
    <row r="100" spans="1:16" x14ac:dyDescent="0.25">
      <c r="A100" s="47">
        <v>92</v>
      </c>
      <c r="B100" s="48" t="s">
        <v>788</v>
      </c>
      <c r="C100">
        <v>22913</v>
      </c>
      <c r="D100" t="s">
        <v>789</v>
      </c>
      <c r="E100" s="48" t="s">
        <v>1190</v>
      </c>
      <c r="F100" s="20">
        <v>44572</v>
      </c>
      <c r="G100" t="s">
        <v>646</v>
      </c>
      <c r="P100"/>
    </row>
    <row r="101" spans="1:16" x14ac:dyDescent="0.25">
      <c r="A101" s="47">
        <v>93</v>
      </c>
      <c r="B101" s="48" t="s">
        <v>790</v>
      </c>
      <c r="C101">
        <v>22876</v>
      </c>
      <c r="D101" t="s">
        <v>791</v>
      </c>
      <c r="E101" s="48" t="s">
        <v>1191</v>
      </c>
      <c r="F101" s="20">
        <v>44573</v>
      </c>
      <c r="G101" t="s">
        <v>792</v>
      </c>
      <c r="P101"/>
    </row>
    <row r="102" spans="1:16" x14ac:dyDescent="0.25">
      <c r="A102" s="47">
        <v>94</v>
      </c>
      <c r="B102" s="48" t="s">
        <v>793</v>
      </c>
      <c r="C102">
        <v>20211</v>
      </c>
      <c r="D102" t="s">
        <v>794</v>
      </c>
      <c r="E102" s="48" t="s">
        <v>1192</v>
      </c>
      <c r="F102" s="20">
        <v>44629</v>
      </c>
      <c r="G102" t="s">
        <v>795</v>
      </c>
      <c r="P102"/>
    </row>
    <row r="103" spans="1:16" x14ac:dyDescent="0.25">
      <c r="A103" s="47">
        <v>95</v>
      </c>
      <c r="B103" s="48" t="s">
        <v>796</v>
      </c>
      <c r="C103">
        <v>20109</v>
      </c>
      <c r="D103" t="s">
        <v>797</v>
      </c>
      <c r="E103" s="48" t="s">
        <v>1193</v>
      </c>
      <c r="F103" s="20">
        <v>44686</v>
      </c>
      <c r="G103" t="s">
        <v>798</v>
      </c>
      <c r="P103"/>
    </row>
    <row r="104" spans="1:16" x14ac:dyDescent="0.25">
      <c r="A104" s="47" t="s">
        <v>604</v>
      </c>
      <c r="B104" s="48" t="s">
        <v>605</v>
      </c>
      <c r="C104" t="s">
        <v>606</v>
      </c>
      <c r="D104" t="s">
        <v>607</v>
      </c>
      <c r="P104"/>
    </row>
    <row r="105" spans="1:16" x14ac:dyDescent="0.25">
      <c r="A105" s="47" t="s">
        <v>65</v>
      </c>
      <c r="P105"/>
    </row>
    <row r="106" spans="1:16" x14ac:dyDescent="0.25">
      <c r="A106" s="47" t="s">
        <v>608</v>
      </c>
      <c r="B106" s="48" t="s">
        <v>609</v>
      </c>
      <c r="C106" t="s">
        <v>610</v>
      </c>
      <c r="D106" s="20">
        <v>44596</v>
      </c>
      <c r="E106" s="48" t="s">
        <v>611</v>
      </c>
      <c r="F106" s="5">
        <v>43993</v>
      </c>
      <c r="G106" s="19">
        <v>0.24065972222222221</v>
      </c>
      <c r="H106" t="s">
        <v>504</v>
      </c>
      <c r="I106" t="s">
        <v>612</v>
      </c>
      <c r="J106" t="s">
        <v>505</v>
      </c>
      <c r="K106" t="s">
        <v>613</v>
      </c>
      <c r="L106">
        <v>2</v>
      </c>
      <c r="M106" t="s">
        <v>614</v>
      </c>
      <c r="N106">
        <v>17</v>
      </c>
      <c r="P106"/>
    </row>
    <row r="107" spans="1:16" x14ac:dyDescent="0.25">
      <c r="A107" s="47" t="s">
        <v>615</v>
      </c>
      <c r="B107" s="48" t="s">
        <v>614</v>
      </c>
      <c r="C107" t="s">
        <v>616</v>
      </c>
      <c r="D107" t="s">
        <v>617</v>
      </c>
      <c r="E107" s="48" t="s">
        <v>618</v>
      </c>
      <c r="F107" t="s">
        <v>619</v>
      </c>
      <c r="P107"/>
    </row>
    <row r="108" spans="1:16" x14ac:dyDescent="0.25">
      <c r="A108" s="47">
        <v>22</v>
      </c>
      <c r="B108" s="48" t="s">
        <v>620</v>
      </c>
      <c r="C108">
        <v>20</v>
      </c>
      <c r="D108" t="s">
        <v>621</v>
      </c>
      <c r="E108" s="48" t="s">
        <v>622</v>
      </c>
      <c r="F108" t="s">
        <v>623</v>
      </c>
      <c r="G108" t="s">
        <v>624</v>
      </c>
      <c r="H108" t="s">
        <v>625</v>
      </c>
      <c r="P108"/>
    </row>
    <row r="109" spans="1:16" x14ac:dyDescent="0.25">
      <c r="A109" s="47" t="s">
        <v>626</v>
      </c>
      <c r="B109" s="48" t="s">
        <v>1311</v>
      </c>
      <c r="C109">
        <v>-343</v>
      </c>
      <c r="D109" t="s">
        <v>627</v>
      </c>
      <c r="P109"/>
    </row>
    <row r="110" spans="1:16" x14ac:dyDescent="0.25">
      <c r="A110" s="47" t="s">
        <v>254</v>
      </c>
      <c r="B110" s="48" t="s">
        <v>0</v>
      </c>
      <c r="C110" t="s">
        <v>255</v>
      </c>
      <c r="D110" t="s">
        <v>256</v>
      </c>
      <c r="E110" s="48" t="s">
        <v>257</v>
      </c>
      <c r="F110" t="s">
        <v>257</v>
      </c>
      <c r="G110" t="s">
        <v>262</v>
      </c>
      <c r="H110" t="s">
        <v>259</v>
      </c>
      <c r="P110"/>
    </row>
    <row r="111" spans="1:16" x14ac:dyDescent="0.25">
      <c r="A111" s="47">
        <v>96</v>
      </c>
      <c r="B111" s="48" t="s">
        <v>799</v>
      </c>
      <c r="C111">
        <v>20015</v>
      </c>
      <c r="D111" t="s">
        <v>800</v>
      </c>
      <c r="E111" s="48" t="s">
        <v>1194</v>
      </c>
      <c r="F111" s="20">
        <v>44564</v>
      </c>
      <c r="G111" t="s">
        <v>764</v>
      </c>
      <c r="P111"/>
    </row>
    <row r="112" spans="1:16" x14ac:dyDescent="0.25">
      <c r="A112" s="47">
        <v>97</v>
      </c>
      <c r="B112" s="48" t="s">
        <v>801</v>
      </c>
      <c r="C112">
        <v>21333</v>
      </c>
      <c r="D112" t="s">
        <v>802</v>
      </c>
      <c r="E112" s="48" t="s">
        <v>1195</v>
      </c>
      <c r="F112" s="20">
        <v>44824</v>
      </c>
      <c r="G112" t="s">
        <v>803</v>
      </c>
      <c r="P112"/>
    </row>
    <row r="113" spans="1:16" x14ac:dyDescent="0.25">
      <c r="A113" s="47">
        <v>98</v>
      </c>
      <c r="B113" s="48" t="s">
        <v>804</v>
      </c>
      <c r="C113">
        <v>20116</v>
      </c>
      <c r="D113" t="s">
        <v>805</v>
      </c>
      <c r="E113" s="48" t="s">
        <v>1196</v>
      </c>
      <c r="F113" s="20">
        <v>44602</v>
      </c>
      <c r="G113" t="s">
        <v>764</v>
      </c>
      <c r="P113"/>
    </row>
    <row r="114" spans="1:16" x14ac:dyDescent="0.25">
      <c r="A114" s="47">
        <v>99</v>
      </c>
      <c r="B114" s="48" t="s">
        <v>806</v>
      </c>
      <c r="C114">
        <v>16923</v>
      </c>
      <c r="D114" t="s">
        <v>807</v>
      </c>
      <c r="E114" s="48" t="s">
        <v>1197</v>
      </c>
      <c r="F114" s="20">
        <v>44623</v>
      </c>
      <c r="G114" t="s">
        <v>808</v>
      </c>
      <c r="P114"/>
    </row>
    <row r="115" spans="1:16" x14ac:dyDescent="0.25">
      <c r="A115" s="47">
        <v>100</v>
      </c>
      <c r="B115" s="48" t="s">
        <v>809</v>
      </c>
      <c r="C115">
        <v>23047</v>
      </c>
      <c r="D115" t="s">
        <v>810</v>
      </c>
      <c r="E115" s="48" t="s">
        <v>1198</v>
      </c>
      <c r="F115" s="20">
        <v>44779</v>
      </c>
      <c r="G115" t="s">
        <v>811</v>
      </c>
      <c r="P115"/>
    </row>
    <row r="116" spans="1:16" x14ac:dyDescent="0.25">
      <c r="A116" s="47">
        <v>101</v>
      </c>
      <c r="B116" s="48" t="s">
        <v>812</v>
      </c>
      <c r="C116">
        <v>26322</v>
      </c>
      <c r="D116" t="s">
        <v>813</v>
      </c>
      <c r="E116" s="48" t="s">
        <v>1199</v>
      </c>
      <c r="F116" s="20">
        <v>44574</v>
      </c>
      <c r="G116" t="s">
        <v>670</v>
      </c>
      <c r="P116"/>
    </row>
    <row r="117" spans="1:16" x14ac:dyDescent="0.25">
      <c r="A117" s="47">
        <v>102</v>
      </c>
      <c r="B117" s="48" t="s">
        <v>814</v>
      </c>
      <c r="C117">
        <v>23870</v>
      </c>
      <c r="D117" t="s">
        <v>815</v>
      </c>
      <c r="E117" s="48" t="s">
        <v>1200</v>
      </c>
      <c r="F117" s="20">
        <v>44664</v>
      </c>
      <c r="G117" t="s">
        <v>816</v>
      </c>
      <c r="P117"/>
    </row>
    <row r="118" spans="1:16" x14ac:dyDescent="0.25">
      <c r="A118" s="47">
        <v>103</v>
      </c>
      <c r="B118" s="48" t="s">
        <v>817</v>
      </c>
      <c r="C118">
        <v>21837</v>
      </c>
      <c r="D118" t="s">
        <v>818</v>
      </c>
      <c r="E118" s="48" t="s">
        <v>1201</v>
      </c>
      <c r="F118" s="20">
        <v>44782</v>
      </c>
      <c r="G118" t="s">
        <v>819</v>
      </c>
      <c r="P118"/>
    </row>
    <row r="119" spans="1:16" x14ac:dyDescent="0.25">
      <c r="A119" s="47">
        <v>104</v>
      </c>
      <c r="B119" s="48" t="s">
        <v>820</v>
      </c>
      <c r="C119">
        <v>21305</v>
      </c>
      <c r="D119" t="s">
        <v>821</v>
      </c>
      <c r="E119" s="48" t="s">
        <v>1202</v>
      </c>
      <c r="F119" s="20">
        <v>44598</v>
      </c>
      <c r="G119" t="s">
        <v>822</v>
      </c>
      <c r="P119"/>
    </row>
    <row r="120" spans="1:16" x14ac:dyDescent="0.25">
      <c r="A120" s="47">
        <v>105</v>
      </c>
      <c r="B120" s="48" t="s">
        <v>823</v>
      </c>
      <c r="C120">
        <v>20041</v>
      </c>
      <c r="D120" t="s">
        <v>824</v>
      </c>
      <c r="E120" s="48" t="s">
        <v>1203</v>
      </c>
      <c r="F120" s="20">
        <v>44745</v>
      </c>
      <c r="G120" t="s">
        <v>825</v>
      </c>
      <c r="P120"/>
    </row>
    <row r="121" spans="1:16" x14ac:dyDescent="0.25">
      <c r="A121" s="47">
        <v>106</v>
      </c>
      <c r="B121" s="48" t="s">
        <v>826</v>
      </c>
      <c r="C121">
        <v>22261</v>
      </c>
      <c r="D121" t="s">
        <v>827</v>
      </c>
      <c r="E121" s="48" t="s">
        <v>1204</v>
      </c>
      <c r="F121" t="s">
        <v>556</v>
      </c>
      <c r="G121" t="s">
        <v>767</v>
      </c>
      <c r="P121"/>
    </row>
    <row r="122" spans="1:16" x14ac:dyDescent="0.25">
      <c r="A122" s="47">
        <v>107</v>
      </c>
      <c r="B122" s="48" t="s">
        <v>828</v>
      </c>
      <c r="C122">
        <v>21742</v>
      </c>
      <c r="D122" t="s">
        <v>829</v>
      </c>
      <c r="E122" s="48" t="s">
        <v>1205</v>
      </c>
      <c r="F122" s="20">
        <v>44687</v>
      </c>
      <c r="G122" t="s">
        <v>715</v>
      </c>
      <c r="P122"/>
    </row>
    <row r="123" spans="1:16" x14ac:dyDescent="0.25">
      <c r="A123" s="47">
        <v>108</v>
      </c>
      <c r="B123" s="48" t="s">
        <v>830</v>
      </c>
      <c r="C123">
        <v>22486</v>
      </c>
      <c r="D123" t="s">
        <v>831</v>
      </c>
      <c r="E123" s="48" t="s">
        <v>1206</v>
      </c>
      <c r="F123" s="20">
        <v>44692</v>
      </c>
      <c r="G123" t="s">
        <v>640</v>
      </c>
      <c r="P123"/>
    </row>
    <row r="124" spans="1:16" x14ac:dyDescent="0.25">
      <c r="A124" s="47">
        <v>109</v>
      </c>
      <c r="B124" s="48" t="s">
        <v>832</v>
      </c>
      <c r="C124">
        <v>21242</v>
      </c>
      <c r="D124" t="s">
        <v>833</v>
      </c>
      <c r="E124" s="48" t="s">
        <v>1207</v>
      </c>
      <c r="F124" s="20">
        <v>44754</v>
      </c>
      <c r="G124" t="s">
        <v>834</v>
      </c>
      <c r="P124"/>
    </row>
    <row r="125" spans="1:16" x14ac:dyDescent="0.25">
      <c r="A125" s="47">
        <v>110</v>
      </c>
      <c r="B125" s="48" t="s">
        <v>835</v>
      </c>
      <c r="C125">
        <v>21254</v>
      </c>
      <c r="D125" t="s">
        <v>836</v>
      </c>
      <c r="E125" s="48" t="s">
        <v>1208</v>
      </c>
      <c r="F125" s="20">
        <v>44661</v>
      </c>
      <c r="G125" t="s">
        <v>834</v>
      </c>
      <c r="P125"/>
    </row>
    <row r="126" spans="1:16" x14ac:dyDescent="0.25">
      <c r="A126" s="47">
        <v>111</v>
      </c>
      <c r="B126" s="48" t="s">
        <v>837</v>
      </c>
      <c r="C126">
        <v>21764</v>
      </c>
      <c r="D126" t="s">
        <v>838</v>
      </c>
      <c r="E126" s="48" t="s">
        <v>1209</v>
      </c>
      <c r="F126" t="s">
        <v>707</v>
      </c>
      <c r="G126" t="s">
        <v>715</v>
      </c>
      <c r="P126"/>
    </row>
    <row r="127" spans="1:16" x14ac:dyDescent="0.25">
      <c r="A127" s="47">
        <v>112</v>
      </c>
      <c r="B127" s="48" t="s">
        <v>839</v>
      </c>
      <c r="C127">
        <v>23408</v>
      </c>
      <c r="D127" t="s">
        <v>840</v>
      </c>
      <c r="E127" s="48" t="s">
        <v>1210</v>
      </c>
      <c r="F127" s="20">
        <v>44596</v>
      </c>
      <c r="G127" t="s">
        <v>811</v>
      </c>
      <c r="P127"/>
    </row>
    <row r="128" spans="1:16" x14ac:dyDescent="0.25">
      <c r="A128" s="47">
        <v>113</v>
      </c>
      <c r="B128" s="48" t="s">
        <v>841</v>
      </c>
      <c r="C128">
        <v>20472</v>
      </c>
      <c r="D128" t="s">
        <v>842</v>
      </c>
      <c r="E128" s="48" t="s">
        <v>1211</v>
      </c>
      <c r="F128" s="20">
        <v>44594</v>
      </c>
      <c r="G128" t="s">
        <v>751</v>
      </c>
      <c r="P128"/>
    </row>
    <row r="129" spans="1:16" x14ac:dyDescent="0.25">
      <c r="A129" s="47">
        <v>114</v>
      </c>
      <c r="B129" s="48" t="s">
        <v>843</v>
      </c>
      <c r="C129">
        <v>19659</v>
      </c>
      <c r="D129" s="20">
        <v>44831</v>
      </c>
      <c r="E129" s="48" t="s">
        <v>1212</v>
      </c>
      <c r="F129" s="20">
        <v>44805</v>
      </c>
      <c r="G129" t="s">
        <v>844</v>
      </c>
      <c r="P129"/>
    </row>
    <row r="130" spans="1:16" x14ac:dyDescent="0.25">
      <c r="A130" s="47">
        <v>115</v>
      </c>
      <c r="B130" s="48" t="s">
        <v>845</v>
      </c>
      <c r="C130">
        <v>22417</v>
      </c>
      <c r="D130" t="s">
        <v>846</v>
      </c>
      <c r="E130" s="48" t="s">
        <v>1213</v>
      </c>
      <c r="F130" s="20">
        <v>44683</v>
      </c>
      <c r="G130" t="s">
        <v>847</v>
      </c>
      <c r="P130"/>
    </row>
    <row r="131" spans="1:16" x14ac:dyDescent="0.25">
      <c r="A131" s="47">
        <v>116</v>
      </c>
      <c r="B131" s="48" t="s">
        <v>848</v>
      </c>
      <c r="C131">
        <v>20802</v>
      </c>
      <c r="D131" s="20">
        <v>44741</v>
      </c>
      <c r="E131" s="48" t="s">
        <v>1214</v>
      </c>
      <c r="F131" t="s">
        <v>556</v>
      </c>
      <c r="G131" t="s">
        <v>849</v>
      </c>
      <c r="P131"/>
    </row>
    <row r="132" spans="1:16" x14ac:dyDescent="0.25">
      <c r="A132" s="47">
        <v>117</v>
      </c>
      <c r="B132" s="48" t="s">
        <v>850</v>
      </c>
      <c r="C132">
        <v>20846</v>
      </c>
      <c r="D132" t="s">
        <v>782</v>
      </c>
      <c r="E132" s="48" t="s">
        <v>1215</v>
      </c>
      <c r="F132" s="20">
        <v>44598</v>
      </c>
      <c r="G132" t="s">
        <v>849</v>
      </c>
      <c r="P132"/>
    </row>
    <row r="133" spans="1:16" x14ac:dyDescent="0.25">
      <c r="A133" s="47">
        <v>118</v>
      </c>
      <c r="B133" s="48" t="s">
        <v>851</v>
      </c>
      <c r="C133">
        <v>21769</v>
      </c>
      <c r="D133" t="s">
        <v>732</v>
      </c>
      <c r="E133" s="48" t="s">
        <v>1216</v>
      </c>
      <c r="F133" t="s">
        <v>773</v>
      </c>
      <c r="G133" t="s">
        <v>852</v>
      </c>
      <c r="P133"/>
    </row>
    <row r="134" spans="1:16" x14ac:dyDescent="0.25">
      <c r="A134" s="47">
        <v>119</v>
      </c>
      <c r="B134" s="48" t="s">
        <v>853</v>
      </c>
      <c r="C134">
        <v>21881</v>
      </c>
      <c r="D134" t="s">
        <v>854</v>
      </c>
      <c r="E134" s="48" t="s">
        <v>1217</v>
      </c>
      <c r="F134" s="20">
        <v>44633</v>
      </c>
      <c r="G134" t="s">
        <v>855</v>
      </c>
      <c r="P134"/>
    </row>
    <row r="135" spans="1:16" x14ac:dyDescent="0.25">
      <c r="A135" s="47">
        <v>120</v>
      </c>
      <c r="B135" s="48" t="s">
        <v>856</v>
      </c>
      <c r="C135">
        <v>22946</v>
      </c>
      <c r="D135" t="s">
        <v>857</v>
      </c>
      <c r="E135" s="48" t="s">
        <v>1218</v>
      </c>
      <c r="F135" s="20">
        <v>44662</v>
      </c>
      <c r="G135" t="s">
        <v>774</v>
      </c>
      <c r="P135"/>
    </row>
    <row r="136" spans="1:16" x14ac:dyDescent="0.25">
      <c r="A136" s="47">
        <v>121</v>
      </c>
      <c r="B136" s="48" t="s">
        <v>858</v>
      </c>
      <c r="C136">
        <v>20946</v>
      </c>
      <c r="D136" t="s">
        <v>859</v>
      </c>
      <c r="E136" s="48" t="s">
        <v>1219</v>
      </c>
      <c r="F136" s="20">
        <v>44810</v>
      </c>
      <c r="G136" t="s">
        <v>860</v>
      </c>
      <c r="P136"/>
    </row>
    <row r="137" spans="1:16" x14ac:dyDescent="0.25">
      <c r="A137" s="47">
        <v>122</v>
      </c>
      <c r="B137" s="48" t="s">
        <v>861</v>
      </c>
      <c r="C137">
        <v>20734</v>
      </c>
      <c r="D137" t="s">
        <v>862</v>
      </c>
      <c r="E137" s="48" t="s">
        <v>1220</v>
      </c>
      <c r="F137" t="s">
        <v>506</v>
      </c>
      <c r="G137" t="s">
        <v>751</v>
      </c>
      <c r="P137"/>
    </row>
    <row r="138" spans="1:16" x14ac:dyDescent="0.25">
      <c r="A138" s="47">
        <v>123</v>
      </c>
      <c r="B138" s="48" t="s">
        <v>863</v>
      </c>
      <c r="C138">
        <v>21176</v>
      </c>
      <c r="D138" t="s">
        <v>864</v>
      </c>
      <c r="E138" s="48" t="s">
        <v>1221</v>
      </c>
      <c r="F138" t="s">
        <v>515</v>
      </c>
      <c r="G138" t="s">
        <v>865</v>
      </c>
      <c r="P138"/>
    </row>
    <row r="139" spans="1:16" x14ac:dyDescent="0.25">
      <c r="A139" s="47">
        <v>124</v>
      </c>
      <c r="B139" s="48" t="s">
        <v>866</v>
      </c>
      <c r="C139">
        <v>21364</v>
      </c>
      <c r="D139" t="s">
        <v>867</v>
      </c>
      <c r="E139" s="48" t="s">
        <v>1222</v>
      </c>
      <c r="F139" s="20">
        <v>44814</v>
      </c>
      <c r="G139" t="s">
        <v>868</v>
      </c>
      <c r="P139"/>
    </row>
    <row r="140" spans="1:16" x14ac:dyDescent="0.25">
      <c r="A140" s="47">
        <v>125</v>
      </c>
      <c r="B140" s="48" t="s">
        <v>869</v>
      </c>
      <c r="C140">
        <v>21074</v>
      </c>
      <c r="D140" t="s">
        <v>870</v>
      </c>
      <c r="E140" s="48" t="s">
        <v>1223</v>
      </c>
      <c r="F140" s="20">
        <v>44684</v>
      </c>
      <c r="G140" t="s">
        <v>860</v>
      </c>
      <c r="P140"/>
    </row>
    <row r="141" spans="1:16" x14ac:dyDescent="0.25">
      <c r="A141" s="47">
        <v>126</v>
      </c>
      <c r="B141" s="48" t="s">
        <v>871</v>
      </c>
      <c r="C141">
        <v>21334</v>
      </c>
      <c r="D141" t="s">
        <v>872</v>
      </c>
      <c r="E141" s="48" t="s">
        <v>1224</v>
      </c>
      <c r="F141" s="20">
        <v>44567</v>
      </c>
      <c r="G141" t="s">
        <v>865</v>
      </c>
      <c r="P141"/>
    </row>
    <row r="142" spans="1:16" x14ac:dyDescent="0.25">
      <c r="A142" s="47">
        <v>127</v>
      </c>
      <c r="B142" s="48" t="s">
        <v>873</v>
      </c>
      <c r="C142">
        <v>23791</v>
      </c>
      <c r="D142" t="s">
        <v>874</v>
      </c>
      <c r="E142" s="48" t="s">
        <v>1225</v>
      </c>
      <c r="F142" t="s">
        <v>875</v>
      </c>
      <c r="G142" t="s">
        <v>679</v>
      </c>
      <c r="P142"/>
    </row>
    <row r="143" spans="1:16" x14ac:dyDescent="0.25">
      <c r="A143" s="47">
        <v>128</v>
      </c>
      <c r="B143" s="48" t="s">
        <v>876</v>
      </c>
      <c r="C143">
        <v>22297</v>
      </c>
      <c r="D143" t="s">
        <v>877</v>
      </c>
      <c r="E143" s="48" t="s">
        <v>1226</v>
      </c>
      <c r="F143" s="20">
        <v>44574</v>
      </c>
      <c r="G143" t="s">
        <v>878</v>
      </c>
      <c r="P143"/>
    </row>
    <row r="144" spans="1:16" x14ac:dyDescent="0.25">
      <c r="A144" s="47">
        <v>129</v>
      </c>
      <c r="B144" s="48" t="s">
        <v>879</v>
      </c>
      <c r="C144">
        <v>22402</v>
      </c>
      <c r="D144" t="s">
        <v>880</v>
      </c>
      <c r="E144" s="48" t="s">
        <v>1227</v>
      </c>
      <c r="F144" s="20">
        <v>44631</v>
      </c>
      <c r="G144" t="s">
        <v>881</v>
      </c>
      <c r="P144"/>
    </row>
    <row r="145" spans="1:16" x14ac:dyDescent="0.25">
      <c r="A145" s="47">
        <v>130</v>
      </c>
      <c r="B145" s="48" t="s">
        <v>882</v>
      </c>
      <c r="C145">
        <v>21760</v>
      </c>
      <c r="D145" t="s">
        <v>883</v>
      </c>
      <c r="E145" s="48" t="s">
        <v>1228</v>
      </c>
      <c r="F145" s="20">
        <v>44719</v>
      </c>
      <c r="G145" t="s">
        <v>884</v>
      </c>
      <c r="P145"/>
    </row>
    <row r="146" spans="1:16" x14ac:dyDescent="0.25">
      <c r="A146" s="47">
        <v>131</v>
      </c>
      <c r="B146" s="48" t="s">
        <v>885</v>
      </c>
      <c r="C146">
        <v>20191</v>
      </c>
      <c r="D146" t="s">
        <v>886</v>
      </c>
      <c r="E146" s="48" t="s">
        <v>1229</v>
      </c>
      <c r="F146" s="20">
        <v>44807</v>
      </c>
      <c r="G146" t="s">
        <v>887</v>
      </c>
      <c r="P146"/>
    </row>
    <row r="147" spans="1:16" x14ac:dyDescent="0.25">
      <c r="A147" s="47">
        <v>132</v>
      </c>
      <c r="B147" s="48" t="s">
        <v>888</v>
      </c>
      <c r="C147">
        <v>19832</v>
      </c>
      <c r="D147" s="20">
        <v>44589</v>
      </c>
      <c r="E147" s="48" t="s">
        <v>1230</v>
      </c>
      <c r="F147" t="s">
        <v>556</v>
      </c>
      <c r="G147" t="s">
        <v>889</v>
      </c>
      <c r="P147"/>
    </row>
    <row r="148" spans="1:16" x14ac:dyDescent="0.25">
      <c r="A148" s="47">
        <v>133</v>
      </c>
      <c r="B148" s="48" t="s">
        <v>890</v>
      </c>
      <c r="C148">
        <v>18174</v>
      </c>
      <c r="D148" t="s">
        <v>891</v>
      </c>
      <c r="E148" s="48" t="s">
        <v>1231</v>
      </c>
      <c r="F148" s="20">
        <v>44653</v>
      </c>
      <c r="G148" t="s">
        <v>892</v>
      </c>
      <c r="P148"/>
    </row>
    <row r="149" spans="1:16" x14ac:dyDescent="0.25">
      <c r="A149" s="47">
        <v>134</v>
      </c>
      <c r="B149" s="48" t="s">
        <v>893</v>
      </c>
      <c r="C149">
        <v>18382</v>
      </c>
      <c r="D149" t="s">
        <v>894</v>
      </c>
      <c r="E149" s="48" t="s">
        <v>1232</v>
      </c>
      <c r="F149" s="20">
        <v>44806</v>
      </c>
      <c r="G149" t="s">
        <v>895</v>
      </c>
      <c r="P149"/>
    </row>
    <row r="150" spans="1:16" x14ac:dyDescent="0.25">
      <c r="A150" s="47">
        <v>135</v>
      </c>
      <c r="B150" s="48" t="s">
        <v>896</v>
      </c>
      <c r="C150">
        <v>19359</v>
      </c>
      <c r="D150" t="s">
        <v>897</v>
      </c>
      <c r="E150" s="48" t="s">
        <v>1233</v>
      </c>
      <c r="F150" s="20">
        <v>44775</v>
      </c>
      <c r="G150" t="s">
        <v>898</v>
      </c>
      <c r="P150"/>
    </row>
    <row r="151" spans="1:16" x14ac:dyDescent="0.25">
      <c r="A151" s="47">
        <v>136</v>
      </c>
      <c r="B151" s="48" t="s">
        <v>899</v>
      </c>
      <c r="C151">
        <v>21015</v>
      </c>
      <c r="D151" t="s">
        <v>900</v>
      </c>
      <c r="E151" s="48" t="s">
        <v>1187</v>
      </c>
      <c r="F151" s="20">
        <v>44717</v>
      </c>
      <c r="G151" t="s">
        <v>901</v>
      </c>
      <c r="P151"/>
    </row>
    <row r="152" spans="1:16" x14ac:dyDescent="0.25">
      <c r="A152" s="47">
        <v>137</v>
      </c>
      <c r="B152" s="48" t="s">
        <v>902</v>
      </c>
      <c r="C152">
        <v>21211</v>
      </c>
      <c r="D152" t="s">
        <v>903</v>
      </c>
      <c r="E152" s="48" t="s">
        <v>1234</v>
      </c>
      <c r="F152" s="20">
        <v>44722</v>
      </c>
      <c r="G152" t="s">
        <v>751</v>
      </c>
      <c r="P152"/>
    </row>
    <row r="153" spans="1:16" x14ac:dyDescent="0.25">
      <c r="A153" s="47">
        <v>138</v>
      </c>
      <c r="B153" s="48" t="s">
        <v>904</v>
      </c>
      <c r="C153">
        <v>22716</v>
      </c>
      <c r="D153" t="s">
        <v>905</v>
      </c>
      <c r="E153" s="48" t="s">
        <v>1235</v>
      </c>
      <c r="F153" s="20">
        <v>44816</v>
      </c>
      <c r="G153" t="s">
        <v>906</v>
      </c>
      <c r="P153"/>
    </row>
    <row r="154" spans="1:16" x14ac:dyDescent="0.25">
      <c r="A154" s="47">
        <v>139</v>
      </c>
      <c r="B154" s="48" t="s">
        <v>907</v>
      </c>
      <c r="C154">
        <v>22687</v>
      </c>
      <c r="D154" t="s">
        <v>908</v>
      </c>
      <c r="E154" s="48" t="s">
        <v>1236</v>
      </c>
      <c r="F154" s="20">
        <v>44631</v>
      </c>
      <c r="G154" t="s">
        <v>881</v>
      </c>
      <c r="P154"/>
    </row>
    <row r="155" spans="1:16" x14ac:dyDescent="0.25">
      <c r="A155" s="47">
        <v>140</v>
      </c>
      <c r="B155" s="48" t="s">
        <v>909</v>
      </c>
      <c r="C155">
        <v>21844</v>
      </c>
      <c r="D155" t="s">
        <v>910</v>
      </c>
      <c r="E155" s="48" t="s">
        <v>1237</v>
      </c>
      <c r="F155" s="20">
        <v>44569</v>
      </c>
      <c r="G155" t="s">
        <v>911</v>
      </c>
      <c r="P155"/>
    </row>
    <row r="156" spans="1:16" x14ac:dyDescent="0.25">
      <c r="A156" s="47">
        <v>141</v>
      </c>
      <c r="B156" s="48" t="s">
        <v>912</v>
      </c>
      <c r="C156">
        <v>20507</v>
      </c>
      <c r="D156" t="s">
        <v>913</v>
      </c>
      <c r="E156" s="48" t="s">
        <v>1238</v>
      </c>
      <c r="F156" s="20">
        <v>44655</v>
      </c>
      <c r="G156" t="s">
        <v>914</v>
      </c>
      <c r="P156"/>
    </row>
    <row r="157" spans="1:16" x14ac:dyDescent="0.25">
      <c r="A157" s="47">
        <v>142</v>
      </c>
      <c r="B157" s="48" t="s">
        <v>915</v>
      </c>
      <c r="C157">
        <v>18185</v>
      </c>
      <c r="D157" s="20">
        <v>44834</v>
      </c>
      <c r="E157" s="48" t="s">
        <v>1239</v>
      </c>
      <c r="F157" s="20">
        <v>44594</v>
      </c>
      <c r="G157" t="s">
        <v>916</v>
      </c>
      <c r="P157"/>
    </row>
    <row r="158" spans="1:16" x14ac:dyDescent="0.25">
      <c r="A158" s="47">
        <v>143</v>
      </c>
      <c r="B158" s="48" t="s">
        <v>917</v>
      </c>
      <c r="C158">
        <v>19170</v>
      </c>
      <c r="D158" t="s">
        <v>918</v>
      </c>
      <c r="E158" s="48" t="s">
        <v>1240</v>
      </c>
      <c r="F158" s="20">
        <v>44775</v>
      </c>
      <c r="G158" t="s">
        <v>919</v>
      </c>
      <c r="P158"/>
    </row>
    <row r="159" spans="1:16" x14ac:dyDescent="0.25">
      <c r="A159" s="47">
        <v>144</v>
      </c>
      <c r="B159" s="48" t="s">
        <v>920</v>
      </c>
      <c r="C159">
        <v>18346</v>
      </c>
      <c r="D159" t="s">
        <v>921</v>
      </c>
      <c r="E159" s="48" t="s">
        <v>1241</v>
      </c>
      <c r="F159" s="20">
        <v>44654</v>
      </c>
      <c r="G159" t="s">
        <v>916</v>
      </c>
      <c r="P159"/>
    </row>
    <row r="160" spans="1:16" x14ac:dyDescent="0.25">
      <c r="A160" s="47">
        <v>145</v>
      </c>
      <c r="B160" s="48" t="s">
        <v>922</v>
      </c>
      <c r="C160">
        <v>17250</v>
      </c>
      <c r="D160" t="s">
        <v>923</v>
      </c>
      <c r="E160" s="48" t="s">
        <v>1242</v>
      </c>
      <c r="F160" t="s">
        <v>924</v>
      </c>
      <c r="G160" t="s">
        <v>925</v>
      </c>
      <c r="P160"/>
    </row>
    <row r="161" spans="1:16" x14ac:dyDescent="0.25">
      <c r="A161" s="47">
        <v>146</v>
      </c>
      <c r="B161" s="48" t="s">
        <v>926</v>
      </c>
      <c r="C161">
        <v>20961</v>
      </c>
      <c r="D161" t="s">
        <v>927</v>
      </c>
      <c r="E161" s="48" t="s">
        <v>1243</v>
      </c>
      <c r="F161" s="20">
        <v>44747</v>
      </c>
      <c r="G161" t="s">
        <v>928</v>
      </c>
      <c r="P161"/>
    </row>
    <row r="162" spans="1:16" x14ac:dyDescent="0.25">
      <c r="A162" s="47">
        <v>147</v>
      </c>
      <c r="B162" s="48" t="s">
        <v>929</v>
      </c>
      <c r="C162">
        <v>22637</v>
      </c>
      <c r="D162" t="s">
        <v>930</v>
      </c>
      <c r="E162" s="48" t="s">
        <v>1244</v>
      </c>
      <c r="F162" s="20">
        <v>44691</v>
      </c>
      <c r="G162" t="s">
        <v>931</v>
      </c>
      <c r="P162"/>
    </row>
    <row r="163" spans="1:16" x14ac:dyDescent="0.25">
      <c r="A163" s="47">
        <v>148</v>
      </c>
      <c r="B163" s="48" t="s">
        <v>932</v>
      </c>
      <c r="C163">
        <v>22412</v>
      </c>
      <c r="D163" t="s">
        <v>933</v>
      </c>
      <c r="E163" s="48" t="s">
        <v>1245</v>
      </c>
      <c r="F163" s="20">
        <v>44816</v>
      </c>
      <c r="G163" t="s">
        <v>934</v>
      </c>
      <c r="P163"/>
    </row>
    <row r="164" spans="1:16" x14ac:dyDescent="0.25">
      <c r="A164" s="47">
        <v>149</v>
      </c>
      <c r="B164" s="48" t="s">
        <v>935</v>
      </c>
      <c r="C164">
        <v>21917</v>
      </c>
      <c r="D164" t="s">
        <v>936</v>
      </c>
      <c r="E164" s="48" t="s">
        <v>1246</v>
      </c>
      <c r="F164" s="20">
        <v>44572</v>
      </c>
      <c r="G164" t="s">
        <v>937</v>
      </c>
      <c r="P164"/>
    </row>
    <row r="165" spans="1:16" x14ac:dyDescent="0.25">
      <c r="A165" s="47">
        <v>150</v>
      </c>
      <c r="B165" s="48" t="s">
        <v>938</v>
      </c>
      <c r="C165">
        <v>21352</v>
      </c>
      <c r="D165" t="s">
        <v>939</v>
      </c>
      <c r="E165" s="48" t="s">
        <v>1247</v>
      </c>
      <c r="F165" s="20">
        <v>44719</v>
      </c>
      <c r="G165" t="s">
        <v>825</v>
      </c>
      <c r="P165"/>
    </row>
    <row r="166" spans="1:16" x14ac:dyDescent="0.25">
      <c r="A166" s="47">
        <v>151</v>
      </c>
      <c r="B166" s="48" t="s">
        <v>940</v>
      </c>
      <c r="C166">
        <v>20353</v>
      </c>
      <c r="D166" t="s">
        <v>941</v>
      </c>
      <c r="E166" s="48" t="s">
        <v>1248</v>
      </c>
      <c r="F166" s="20">
        <v>44624</v>
      </c>
      <c r="G166" t="s">
        <v>942</v>
      </c>
      <c r="P166"/>
    </row>
    <row r="167" spans="1:16" x14ac:dyDescent="0.25">
      <c r="A167" s="47">
        <v>152</v>
      </c>
      <c r="B167" s="48" t="s">
        <v>943</v>
      </c>
      <c r="C167">
        <v>19197</v>
      </c>
      <c r="D167" t="s">
        <v>944</v>
      </c>
      <c r="E167" s="48" t="s">
        <v>1249</v>
      </c>
      <c r="F167" s="20">
        <v>44653</v>
      </c>
      <c r="G167" t="s">
        <v>945</v>
      </c>
      <c r="P167"/>
    </row>
    <row r="168" spans="1:16" x14ac:dyDescent="0.25">
      <c r="A168" s="47">
        <v>153</v>
      </c>
      <c r="B168" s="48" t="s">
        <v>946</v>
      </c>
      <c r="C168">
        <v>21185</v>
      </c>
      <c r="D168" t="s">
        <v>947</v>
      </c>
      <c r="E168" s="48" t="s">
        <v>1250</v>
      </c>
      <c r="F168" s="20">
        <v>44581</v>
      </c>
      <c r="G168" t="s">
        <v>948</v>
      </c>
      <c r="P168"/>
    </row>
    <row r="169" spans="1:16" x14ac:dyDescent="0.25">
      <c r="A169" s="47">
        <v>154</v>
      </c>
      <c r="B169" s="48" t="s">
        <v>949</v>
      </c>
      <c r="C169">
        <v>21292</v>
      </c>
      <c r="D169" t="s">
        <v>950</v>
      </c>
      <c r="E169" s="48" t="s">
        <v>1251</v>
      </c>
      <c r="F169" s="20">
        <v>44631</v>
      </c>
      <c r="G169" t="s">
        <v>951</v>
      </c>
      <c r="P169"/>
    </row>
    <row r="170" spans="1:16" x14ac:dyDescent="0.25">
      <c r="A170" s="47">
        <v>155</v>
      </c>
      <c r="B170" s="48" t="s">
        <v>952</v>
      </c>
      <c r="C170">
        <v>17127</v>
      </c>
      <c r="D170" t="s">
        <v>953</v>
      </c>
      <c r="E170" s="48" t="s">
        <v>1252</v>
      </c>
      <c r="F170" s="20">
        <v>44684</v>
      </c>
      <c r="G170" t="s">
        <v>954</v>
      </c>
      <c r="P170"/>
    </row>
    <row r="171" spans="1:16" x14ac:dyDescent="0.25">
      <c r="A171" s="47">
        <v>156</v>
      </c>
      <c r="B171" s="48" t="s">
        <v>955</v>
      </c>
      <c r="C171">
        <v>21476</v>
      </c>
      <c r="D171" t="s">
        <v>956</v>
      </c>
      <c r="E171" s="48" t="s">
        <v>1253</v>
      </c>
      <c r="F171" s="20">
        <v>44717</v>
      </c>
      <c r="G171" t="s">
        <v>957</v>
      </c>
      <c r="P171"/>
    </row>
    <row r="172" spans="1:16" x14ac:dyDescent="0.25">
      <c r="A172" s="47">
        <v>157</v>
      </c>
      <c r="B172" s="48" t="s">
        <v>958</v>
      </c>
      <c r="C172">
        <v>23303</v>
      </c>
      <c r="D172" t="s">
        <v>959</v>
      </c>
      <c r="E172" s="48" t="s">
        <v>1254</v>
      </c>
      <c r="F172" s="20">
        <v>44630</v>
      </c>
      <c r="G172" t="s">
        <v>906</v>
      </c>
      <c r="P172"/>
    </row>
    <row r="173" spans="1:16" x14ac:dyDescent="0.25">
      <c r="A173" s="47">
        <v>158</v>
      </c>
      <c r="B173" s="48" t="s">
        <v>960</v>
      </c>
      <c r="C173">
        <v>20698</v>
      </c>
      <c r="D173" t="s">
        <v>961</v>
      </c>
      <c r="E173" s="48" t="s">
        <v>1255</v>
      </c>
      <c r="F173" s="20">
        <v>44753</v>
      </c>
      <c r="G173" t="s">
        <v>962</v>
      </c>
      <c r="P173"/>
    </row>
    <row r="174" spans="1:16" x14ac:dyDescent="0.25">
      <c r="A174" s="47" t="s">
        <v>604</v>
      </c>
      <c r="B174" s="48" t="s">
        <v>605</v>
      </c>
      <c r="C174" t="s">
        <v>606</v>
      </c>
      <c r="D174" t="s">
        <v>607</v>
      </c>
      <c r="P174"/>
    </row>
    <row r="175" spans="1:16" x14ac:dyDescent="0.25">
      <c r="A175" s="47" t="s">
        <v>65</v>
      </c>
      <c r="P175"/>
    </row>
    <row r="176" spans="1:16" x14ac:dyDescent="0.25">
      <c r="A176" s="47" t="s">
        <v>608</v>
      </c>
      <c r="B176" s="48" t="s">
        <v>609</v>
      </c>
      <c r="C176" t="s">
        <v>610</v>
      </c>
      <c r="D176" s="20">
        <v>44596</v>
      </c>
      <c r="E176" s="48" t="s">
        <v>611</v>
      </c>
      <c r="F176" s="5">
        <v>43993</v>
      </c>
      <c r="G176" s="19">
        <v>0.24065972222222221</v>
      </c>
      <c r="H176" t="s">
        <v>504</v>
      </c>
      <c r="I176" t="s">
        <v>612</v>
      </c>
      <c r="J176" t="s">
        <v>505</v>
      </c>
      <c r="K176" t="s">
        <v>613</v>
      </c>
      <c r="L176">
        <v>3</v>
      </c>
      <c r="M176" t="s">
        <v>614</v>
      </c>
      <c r="N176">
        <v>17</v>
      </c>
      <c r="P176"/>
    </row>
    <row r="177" spans="1:16" x14ac:dyDescent="0.25">
      <c r="A177" s="47" t="s">
        <v>615</v>
      </c>
      <c r="B177" s="48" t="s">
        <v>614</v>
      </c>
      <c r="C177" t="s">
        <v>616</v>
      </c>
      <c r="D177" t="s">
        <v>617</v>
      </c>
      <c r="E177" s="48" t="s">
        <v>618</v>
      </c>
      <c r="F177" t="s">
        <v>619</v>
      </c>
      <c r="P177"/>
    </row>
    <row r="178" spans="1:16" x14ac:dyDescent="0.25">
      <c r="A178" s="47">
        <v>22</v>
      </c>
      <c r="B178" s="48" t="s">
        <v>620</v>
      </c>
      <c r="C178">
        <v>20</v>
      </c>
      <c r="D178" t="s">
        <v>621</v>
      </c>
      <c r="E178" s="48" t="s">
        <v>622</v>
      </c>
      <c r="F178" t="s">
        <v>623</v>
      </c>
      <c r="G178" t="s">
        <v>624</v>
      </c>
      <c r="H178" t="s">
        <v>625</v>
      </c>
      <c r="P178"/>
    </row>
    <row r="179" spans="1:16" x14ac:dyDescent="0.25">
      <c r="A179" s="47" t="s">
        <v>626</v>
      </c>
      <c r="B179" s="48" t="s">
        <v>1311</v>
      </c>
      <c r="C179">
        <v>-343</v>
      </c>
      <c r="D179" t="s">
        <v>627</v>
      </c>
      <c r="P179"/>
    </row>
    <row r="180" spans="1:16" x14ac:dyDescent="0.25">
      <c r="A180" s="47" t="s">
        <v>254</v>
      </c>
      <c r="B180" s="48" t="s">
        <v>0</v>
      </c>
      <c r="C180" t="s">
        <v>255</v>
      </c>
      <c r="D180" t="s">
        <v>256</v>
      </c>
      <c r="E180" s="48" t="s">
        <v>257</v>
      </c>
      <c r="F180" t="s">
        <v>257</v>
      </c>
      <c r="G180" t="s">
        <v>262</v>
      </c>
      <c r="H180" t="s">
        <v>259</v>
      </c>
      <c r="P180"/>
    </row>
    <row r="181" spans="1:16" x14ac:dyDescent="0.25">
      <c r="A181" s="47">
        <v>159</v>
      </c>
      <c r="B181" s="48" t="s">
        <v>963</v>
      </c>
      <c r="C181">
        <v>21382</v>
      </c>
      <c r="D181" t="s">
        <v>964</v>
      </c>
      <c r="E181" s="48" t="s">
        <v>1256</v>
      </c>
      <c r="F181" s="20">
        <v>44572</v>
      </c>
      <c r="G181" t="s">
        <v>965</v>
      </c>
      <c r="P181"/>
    </row>
    <row r="182" spans="1:16" x14ac:dyDescent="0.25">
      <c r="A182" s="47">
        <v>160</v>
      </c>
      <c r="B182" s="48" t="s">
        <v>966</v>
      </c>
      <c r="C182">
        <v>21274</v>
      </c>
      <c r="D182" t="s">
        <v>967</v>
      </c>
      <c r="E182" s="48" t="s">
        <v>1257</v>
      </c>
      <c r="F182" s="20">
        <v>44749</v>
      </c>
      <c r="G182" t="s">
        <v>691</v>
      </c>
      <c r="P182"/>
    </row>
    <row r="183" spans="1:16" x14ac:dyDescent="0.25">
      <c r="A183" s="47">
        <v>161</v>
      </c>
      <c r="B183" s="48" t="s">
        <v>968</v>
      </c>
      <c r="C183">
        <v>20287</v>
      </c>
      <c r="D183" t="s">
        <v>969</v>
      </c>
      <c r="E183" s="48" t="s">
        <v>1258</v>
      </c>
      <c r="F183" s="20">
        <v>44808</v>
      </c>
      <c r="G183" t="s">
        <v>970</v>
      </c>
      <c r="P183"/>
    </row>
    <row r="184" spans="1:16" x14ac:dyDescent="0.25">
      <c r="A184" s="47">
        <v>162</v>
      </c>
      <c r="B184" s="48" t="s">
        <v>971</v>
      </c>
      <c r="C184">
        <v>18968</v>
      </c>
      <c r="D184" t="s">
        <v>972</v>
      </c>
      <c r="E184" s="48" t="s">
        <v>1259</v>
      </c>
      <c r="F184" s="20">
        <v>44683</v>
      </c>
      <c r="G184" t="s">
        <v>973</v>
      </c>
      <c r="P184"/>
    </row>
    <row r="185" spans="1:16" x14ac:dyDescent="0.25">
      <c r="A185" s="47">
        <v>163</v>
      </c>
      <c r="B185" s="48" t="s">
        <v>974</v>
      </c>
      <c r="C185">
        <v>23216</v>
      </c>
      <c r="D185" t="s">
        <v>975</v>
      </c>
      <c r="E185" s="48" t="s">
        <v>1248</v>
      </c>
      <c r="F185" s="20">
        <v>44624</v>
      </c>
      <c r="G185" t="s">
        <v>715</v>
      </c>
      <c r="P185"/>
    </row>
    <row r="186" spans="1:16" x14ac:dyDescent="0.25">
      <c r="A186" s="47">
        <v>164</v>
      </c>
      <c r="B186" s="48" t="s">
        <v>976</v>
      </c>
      <c r="C186">
        <v>18856</v>
      </c>
      <c r="D186" t="s">
        <v>977</v>
      </c>
      <c r="E186" s="48" t="s">
        <v>1260</v>
      </c>
      <c r="F186" s="20">
        <v>44624</v>
      </c>
      <c r="G186" t="s">
        <v>892</v>
      </c>
      <c r="P186"/>
    </row>
    <row r="187" spans="1:16" x14ac:dyDescent="0.25">
      <c r="A187" s="47">
        <v>165</v>
      </c>
      <c r="B187" s="48" t="s">
        <v>978</v>
      </c>
      <c r="C187">
        <v>20226</v>
      </c>
      <c r="D187" t="s">
        <v>824</v>
      </c>
      <c r="E187" s="48" t="s">
        <v>1261</v>
      </c>
      <c r="F187" s="20">
        <v>44565</v>
      </c>
      <c r="G187" t="s">
        <v>979</v>
      </c>
      <c r="P187"/>
    </row>
    <row r="188" spans="1:16" x14ac:dyDescent="0.25">
      <c r="A188" s="47">
        <v>166</v>
      </c>
      <c r="B188" s="48" t="s">
        <v>980</v>
      </c>
      <c r="C188">
        <v>19079</v>
      </c>
      <c r="D188" s="20">
        <v>44802</v>
      </c>
      <c r="E188" s="48" t="s">
        <v>1262</v>
      </c>
      <c r="F188" s="20">
        <v>44594</v>
      </c>
      <c r="G188" t="s">
        <v>895</v>
      </c>
      <c r="P188"/>
    </row>
    <row r="189" spans="1:16" x14ac:dyDescent="0.25">
      <c r="A189" s="47">
        <v>167</v>
      </c>
      <c r="B189" s="48" t="s">
        <v>981</v>
      </c>
      <c r="C189">
        <v>20930</v>
      </c>
      <c r="D189" t="s">
        <v>982</v>
      </c>
      <c r="E189" s="48" t="s">
        <v>1263</v>
      </c>
      <c r="F189" s="20">
        <v>44746</v>
      </c>
      <c r="G189" t="s">
        <v>962</v>
      </c>
      <c r="P189"/>
    </row>
    <row r="190" spans="1:16" x14ac:dyDescent="0.25">
      <c r="A190" s="47">
        <v>168</v>
      </c>
      <c r="B190" s="48" t="s">
        <v>983</v>
      </c>
      <c r="C190">
        <v>22295</v>
      </c>
      <c r="D190" t="s">
        <v>984</v>
      </c>
      <c r="E190" s="48" t="s">
        <v>1264</v>
      </c>
      <c r="F190" s="20">
        <v>44570</v>
      </c>
      <c r="G190" t="s">
        <v>594</v>
      </c>
      <c r="P190"/>
    </row>
    <row r="191" spans="1:16" x14ac:dyDescent="0.25">
      <c r="A191" s="47">
        <v>169</v>
      </c>
      <c r="B191" s="48" t="s">
        <v>985</v>
      </c>
      <c r="C191">
        <v>21732</v>
      </c>
      <c r="D191" t="s">
        <v>986</v>
      </c>
      <c r="E191" s="48" t="s">
        <v>1265</v>
      </c>
      <c r="F191" s="20">
        <v>44815</v>
      </c>
      <c r="G191" t="s">
        <v>957</v>
      </c>
      <c r="P191"/>
    </row>
    <row r="192" spans="1:16" x14ac:dyDescent="0.25">
      <c r="A192" s="47">
        <v>170</v>
      </c>
      <c r="B192" s="48" t="s">
        <v>987</v>
      </c>
      <c r="C192">
        <v>22105</v>
      </c>
      <c r="D192" t="s">
        <v>988</v>
      </c>
      <c r="E192" s="48" t="s">
        <v>1266</v>
      </c>
      <c r="F192" s="20">
        <v>44722</v>
      </c>
      <c r="G192" t="s">
        <v>764</v>
      </c>
      <c r="P192"/>
    </row>
    <row r="193" spans="1:16" x14ac:dyDescent="0.25">
      <c r="A193" s="47">
        <v>171</v>
      </c>
      <c r="B193" s="48" t="s">
        <v>989</v>
      </c>
      <c r="C193">
        <v>22175</v>
      </c>
      <c r="D193" t="s">
        <v>990</v>
      </c>
      <c r="E193" s="48" t="s">
        <v>1267</v>
      </c>
      <c r="F193" s="20">
        <v>44688</v>
      </c>
      <c r="G193" t="s">
        <v>849</v>
      </c>
      <c r="P193"/>
    </row>
    <row r="194" spans="1:16" x14ac:dyDescent="0.25">
      <c r="A194" s="47">
        <v>172</v>
      </c>
      <c r="B194" s="48" t="s">
        <v>991</v>
      </c>
      <c r="C194">
        <v>20573</v>
      </c>
      <c r="D194" t="s">
        <v>992</v>
      </c>
      <c r="E194" s="48" t="s">
        <v>1268</v>
      </c>
      <c r="F194" s="20">
        <v>44716</v>
      </c>
      <c r="G194" t="s">
        <v>993</v>
      </c>
      <c r="P194"/>
    </row>
    <row r="195" spans="1:16" x14ac:dyDescent="0.25">
      <c r="A195" s="47">
        <v>173</v>
      </c>
      <c r="B195" s="48" t="s">
        <v>994</v>
      </c>
      <c r="C195">
        <v>20479</v>
      </c>
      <c r="D195" s="20">
        <v>44681</v>
      </c>
      <c r="E195" s="48" t="s">
        <v>1269</v>
      </c>
      <c r="F195" s="20">
        <v>44622</v>
      </c>
      <c r="G195" t="s">
        <v>995</v>
      </c>
      <c r="P195"/>
    </row>
    <row r="196" spans="1:16" x14ac:dyDescent="0.25">
      <c r="A196" s="47">
        <v>174</v>
      </c>
      <c r="B196" s="48" t="s">
        <v>996</v>
      </c>
      <c r="C196">
        <v>18904</v>
      </c>
      <c r="D196" t="s">
        <v>997</v>
      </c>
      <c r="E196" s="48" t="s">
        <v>1270</v>
      </c>
      <c r="F196" s="20">
        <v>44716</v>
      </c>
      <c r="G196" t="s">
        <v>998</v>
      </c>
      <c r="P196"/>
    </row>
    <row r="197" spans="1:16" x14ac:dyDescent="0.25">
      <c r="A197" s="47">
        <v>175</v>
      </c>
      <c r="B197" s="48" t="s">
        <v>999</v>
      </c>
      <c r="C197">
        <v>23549</v>
      </c>
      <c r="D197" t="s">
        <v>1000</v>
      </c>
      <c r="E197" s="48" t="s">
        <v>1271</v>
      </c>
      <c r="F197" s="20">
        <v>44810</v>
      </c>
      <c r="G197" t="s">
        <v>1001</v>
      </c>
      <c r="P197"/>
    </row>
    <row r="198" spans="1:16" x14ac:dyDescent="0.25">
      <c r="A198" s="47">
        <v>176</v>
      </c>
      <c r="B198" s="48" t="s">
        <v>1002</v>
      </c>
      <c r="C198">
        <v>19017</v>
      </c>
      <c r="D198" t="s">
        <v>1003</v>
      </c>
      <c r="E198" s="48" t="s">
        <v>1272</v>
      </c>
      <c r="F198" t="s">
        <v>1004</v>
      </c>
      <c r="G198" t="s">
        <v>263</v>
      </c>
      <c r="P198"/>
    </row>
    <row r="199" spans="1:16" x14ac:dyDescent="0.25">
      <c r="A199" s="47">
        <v>177</v>
      </c>
      <c r="B199" s="48" t="s">
        <v>1005</v>
      </c>
      <c r="C199">
        <v>18786</v>
      </c>
      <c r="D199" t="s">
        <v>1006</v>
      </c>
      <c r="E199" s="48" t="s">
        <v>1273</v>
      </c>
      <c r="F199" s="20">
        <v>44775</v>
      </c>
      <c r="G199" t="s">
        <v>808</v>
      </c>
      <c r="P199"/>
    </row>
    <row r="200" spans="1:16" x14ac:dyDescent="0.25">
      <c r="A200" s="47">
        <v>178</v>
      </c>
      <c r="B200" s="48" t="s">
        <v>1007</v>
      </c>
      <c r="C200">
        <v>21668</v>
      </c>
      <c r="D200" t="s">
        <v>1008</v>
      </c>
      <c r="E200" s="48" t="s">
        <v>1274</v>
      </c>
      <c r="F200" s="20">
        <v>44566</v>
      </c>
      <c r="G200" t="s">
        <v>1009</v>
      </c>
      <c r="P200"/>
    </row>
    <row r="201" spans="1:16" x14ac:dyDescent="0.25">
      <c r="A201" s="47">
        <v>179</v>
      </c>
      <c r="B201" s="48" t="s">
        <v>1010</v>
      </c>
      <c r="C201">
        <v>21516</v>
      </c>
      <c r="D201" t="s">
        <v>967</v>
      </c>
      <c r="E201" s="48" t="s">
        <v>1275</v>
      </c>
      <c r="F201" t="s">
        <v>1011</v>
      </c>
      <c r="G201" t="s">
        <v>914</v>
      </c>
      <c r="P201"/>
    </row>
    <row r="202" spans="1:16" x14ac:dyDescent="0.25">
      <c r="A202" s="47">
        <v>180</v>
      </c>
      <c r="B202" s="48" t="s">
        <v>1012</v>
      </c>
      <c r="C202">
        <v>21477</v>
      </c>
      <c r="D202" t="s">
        <v>1013</v>
      </c>
      <c r="E202" s="48" t="s">
        <v>1276</v>
      </c>
      <c r="F202" s="20">
        <v>44661</v>
      </c>
      <c r="G202" t="s">
        <v>1014</v>
      </c>
      <c r="P202"/>
    </row>
    <row r="203" spans="1:16" x14ac:dyDescent="0.25">
      <c r="A203" s="47">
        <v>181</v>
      </c>
      <c r="B203" s="48" t="s">
        <v>1015</v>
      </c>
      <c r="C203">
        <v>21737</v>
      </c>
      <c r="D203" t="s">
        <v>1016</v>
      </c>
      <c r="E203" s="48" t="s">
        <v>1277</v>
      </c>
      <c r="F203" s="20">
        <v>44571</v>
      </c>
      <c r="G203" t="s">
        <v>928</v>
      </c>
      <c r="P203"/>
    </row>
    <row r="204" spans="1:16" x14ac:dyDescent="0.25">
      <c r="A204" s="47">
        <v>182</v>
      </c>
      <c r="B204" s="48" t="s">
        <v>1017</v>
      </c>
      <c r="C204">
        <v>22557</v>
      </c>
      <c r="D204" t="s">
        <v>1018</v>
      </c>
      <c r="E204" s="48" t="s">
        <v>1278</v>
      </c>
      <c r="F204" s="20">
        <v>44780</v>
      </c>
      <c r="G204" t="s">
        <v>594</v>
      </c>
      <c r="P204"/>
    </row>
    <row r="205" spans="1:16" x14ac:dyDescent="0.25">
      <c r="A205" s="47">
        <v>183</v>
      </c>
      <c r="B205" s="48" t="s">
        <v>1019</v>
      </c>
      <c r="C205">
        <v>19299</v>
      </c>
      <c r="D205" t="s">
        <v>1020</v>
      </c>
      <c r="E205" s="48" t="s">
        <v>1279</v>
      </c>
      <c r="F205" s="20">
        <v>44596</v>
      </c>
      <c r="G205" t="s">
        <v>1021</v>
      </c>
      <c r="P205"/>
    </row>
    <row r="206" spans="1:16" x14ac:dyDescent="0.25">
      <c r="A206" s="47">
        <v>184</v>
      </c>
      <c r="B206" s="48" t="s">
        <v>1022</v>
      </c>
      <c r="C206">
        <v>19728</v>
      </c>
      <c r="D206" s="20">
        <v>44742</v>
      </c>
      <c r="E206" s="48" t="s">
        <v>1280</v>
      </c>
      <c r="F206" s="20">
        <v>44653</v>
      </c>
      <c r="G206" t="s">
        <v>1023</v>
      </c>
      <c r="P206"/>
    </row>
    <row r="207" spans="1:16" x14ac:dyDescent="0.25">
      <c r="A207" s="47">
        <v>185</v>
      </c>
      <c r="B207" s="48" t="s">
        <v>1024</v>
      </c>
      <c r="C207">
        <v>20776</v>
      </c>
      <c r="D207" t="s">
        <v>1025</v>
      </c>
      <c r="E207" s="48" t="s">
        <v>1281</v>
      </c>
      <c r="F207" s="20">
        <v>44822</v>
      </c>
      <c r="G207" t="s">
        <v>995</v>
      </c>
      <c r="P207"/>
    </row>
    <row r="208" spans="1:16" x14ac:dyDescent="0.25">
      <c r="A208" s="47">
        <v>186</v>
      </c>
      <c r="B208" s="48" t="s">
        <v>1026</v>
      </c>
      <c r="C208">
        <v>22176</v>
      </c>
      <c r="D208" t="s">
        <v>1027</v>
      </c>
      <c r="E208" s="48" t="s">
        <v>1282</v>
      </c>
      <c r="F208" s="20">
        <v>44662</v>
      </c>
      <c r="G208" t="s">
        <v>901</v>
      </c>
      <c r="P208"/>
    </row>
    <row r="209" spans="1:16" x14ac:dyDescent="0.25">
      <c r="A209" s="47">
        <v>187</v>
      </c>
      <c r="B209" s="48" t="s">
        <v>1028</v>
      </c>
      <c r="C209">
        <v>18817</v>
      </c>
      <c r="D209" t="s">
        <v>1029</v>
      </c>
      <c r="E209" s="48" t="s">
        <v>1283</v>
      </c>
      <c r="F209" s="20">
        <v>44745</v>
      </c>
      <c r="G209" t="s">
        <v>1030</v>
      </c>
      <c r="P209"/>
    </row>
    <row r="210" spans="1:16" x14ac:dyDescent="0.25">
      <c r="A210" s="47">
        <v>188</v>
      </c>
      <c r="B210" s="48" t="s">
        <v>1031</v>
      </c>
      <c r="C210">
        <v>18273</v>
      </c>
      <c r="D210" t="s">
        <v>1032</v>
      </c>
      <c r="E210" s="48" t="s">
        <v>1284</v>
      </c>
      <c r="F210" s="20">
        <v>44776</v>
      </c>
      <c r="G210" t="s">
        <v>1033</v>
      </c>
      <c r="P210"/>
    </row>
    <row r="211" spans="1:16" x14ac:dyDescent="0.25">
      <c r="A211" s="47">
        <v>189</v>
      </c>
      <c r="B211" s="48" t="s">
        <v>1034</v>
      </c>
      <c r="C211">
        <v>25041</v>
      </c>
      <c r="D211" t="s">
        <v>1035</v>
      </c>
      <c r="E211" s="48" t="s">
        <v>1285</v>
      </c>
      <c r="F211" s="20">
        <v>44750</v>
      </c>
      <c r="G211" t="s">
        <v>1036</v>
      </c>
      <c r="P211"/>
    </row>
    <row r="212" spans="1:16" x14ac:dyDescent="0.25">
      <c r="A212" s="47">
        <v>190</v>
      </c>
      <c r="B212" s="48" t="s">
        <v>1037</v>
      </c>
      <c r="C212">
        <v>20816</v>
      </c>
      <c r="D212" t="s">
        <v>1038</v>
      </c>
      <c r="E212" s="48" t="s">
        <v>1286</v>
      </c>
      <c r="F212" s="20">
        <v>44813</v>
      </c>
      <c r="G212" t="s">
        <v>1039</v>
      </c>
      <c r="P212"/>
    </row>
    <row r="213" spans="1:16" x14ac:dyDescent="0.25">
      <c r="A213" s="47">
        <v>191</v>
      </c>
      <c r="B213" s="48" t="s">
        <v>1040</v>
      </c>
      <c r="C213">
        <v>21589</v>
      </c>
      <c r="D213" t="s">
        <v>1041</v>
      </c>
      <c r="E213" s="48" t="s">
        <v>1287</v>
      </c>
      <c r="F213" s="20">
        <v>44721</v>
      </c>
      <c r="G213" t="s">
        <v>1042</v>
      </c>
      <c r="P213"/>
    </row>
    <row r="214" spans="1:16" x14ac:dyDescent="0.25">
      <c r="A214" s="47">
        <v>192</v>
      </c>
      <c r="B214" s="48" t="s">
        <v>1043</v>
      </c>
      <c r="C214">
        <v>21505</v>
      </c>
      <c r="D214" t="s">
        <v>264</v>
      </c>
      <c r="E214" s="48" t="s">
        <v>1288</v>
      </c>
      <c r="F214" s="20">
        <v>44627</v>
      </c>
      <c r="G214" t="s">
        <v>1044</v>
      </c>
      <c r="P214"/>
    </row>
    <row r="215" spans="1:16" x14ac:dyDescent="0.25">
      <c r="A215" s="47">
        <v>193</v>
      </c>
      <c r="B215" s="48" t="s">
        <v>1045</v>
      </c>
      <c r="C215">
        <v>21127</v>
      </c>
      <c r="D215" t="s">
        <v>1046</v>
      </c>
      <c r="E215" s="48" t="s">
        <v>1289</v>
      </c>
      <c r="F215" s="20">
        <v>44716</v>
      </c>
      <c r="G215" t="s">
        <v>1047</v>
      </c>
      <c r="P215"/>
    </row>
    <row r="216" spans="1:16" x14ac:dyDescent="0.25">
      <c r="A216" s="47">
        <v>194</v>
      </c>
      <c r="B216" s="48" t="s">
        <v>1048</v>
      </c>
      <c r="C216">
        <v>22301</v>
      </c>
      <c r="D216" t="s">
        <v>1049</v>
      </c>
      <c r="E216" s="48" t="s">
        <v>1290</v>
      </c>
      <c r="F216" s="20">
        <v>44744</v>
      </c>
      <c r="G216" t="s">
        <v>957</v>
      </c>
      <c r="P216"/>
    </row>
    <row r="217" spans="1:16" x14ac:dyDescent="0.25">
      <c r="A217" s="47">
        <v>195</v>
      </c>
      <c r="B217" s="48" t="s">
        <v>1050</v>
      </c>
      <c r="C217">
        <v>21458</v>
      </c>
      <c r="D217" t="s">
        <v>1051</v>
      </c>
      <c r="E217" s="48" t="s">
        <v>1291</v>
      </c>
      <c r="F217" s="20">
        <v>44809</v>
      </c>
      <c r="G217" t="s">
        <v>1052</v>
      </c>
      <c r="P217"/>
    </row>
    <row r="218" spans="1:16" x14ac:dyDescent="0.25">
      <c r="A218" s="47">
        <v>196</v>
      </c>
      <c r="B218" s="48" t="s">
        <v>1053</v>
      </c>
      <c r="C218">
        <v>21774</v>
      </c>
      <c r="D218" t="s">
        <v>1054</v>
      </c>
      <c r="E218" s="48" t="s">
        <v>1292</v>
      </c>
      <c r="F218" s="20">
        <v>44719</v>
      </c>
      <c r="G218" t="s">
        <v>887</v>
      </c>
      <c r="P218"/>
    </row>
    <row r="219" spans="1:16" x14ac:dyDescent="0.25">
      <c r="A219" s="47">
        <v>197</v>
      </c>
      <c r="B219" s="48" t="s">
        <v>1055</v>
      </c>
      <c r="C219">
        <v>20257</v>
      </c>
      <c r="D219" t="s">
        <v>266</v>
      </c>
      <c r="E219" s="48" t="s">
        <v>1293</v>
      </c>
      <c r="F219" s="20">
        <v>44748</v>
      </c>
      <c r="G219" t="s">
        <v>1056</v>
      </c>
      <c r="P219"/>
    </row>
    <row r="220" spans="1:16" x14ac:dyDescent="0.25">
      <c r="A220" s="47">
        <v>198</v>
      </c>
      <c r="B220" s="48" t="s">
        <v>1057</v>
      </c>
      <c r="C220">
        <v>17596</v>
      </c>
      <c r="D220" t="s">
        <v>1058</v>
      </c>
      <c r="E220" s="48" t="s">
        <v>1294</v>
      </c>
      <c r="F220" s="20">
        <v>44745</v>
      </c>
      <c r="G220" t="s">
        <v>1059</v>
      </c>
      <c r="P220"/>
    </row>
    <row r="221" spans="1:16" x14ac:dyDescent="0.25">
      <c r="A221" s="47">
        <v>199</v>
      </c>
      <c r="B221" s="48" t="s">
        <v>1060</v>
      </c>
      <c r="C221">
        <v>19159</v>
      </c>
      <c r="D221" s="20">
        <v>44770</v>
      </c>
      <c r="E221" s="48" t="s">
        <v>1295</v>
      </c>
      <c r="F221" s="20">
        <v>44622</v>
      </c>
      <c r="G221" t="s">
        <v>1061</v>
      </c>
      <c r="P221"/>
    </row>
    <row r="222" spans="1:16" x14ac:dyDescent="0.25">
      <c r="A222" s="47">
        <v>200</v>
      </c>
      <c r="B222" s="48" t="s">
        <v>1062</v>
      </c>
      <c r="C222">
        <v>19577</v>
      </c>
      <c r="D222" t="s">
        <v>602</v>
      </c>
      <c r="E222" s="48" t="s">
        <v>1296</v>
      </c>
      <c r="F222" s="20">
        <v>44654</v>
      </c>
      <c r="G222" t="s">
        <v>1063</v>
      </c>
      <c r="P222"/>
    </row>
    <row r="223" spans="1:16" x14ac:dyDescent="0.25">
      <c r="A223" s="47">
        <v>201</v>
      </c>
      <c r="B223" s="48" t="s">
        <v>1064</v>
      </c>
      <c r="C223">
        <v>21229</v>
      </c>
      <c r="D223" t="s">
        <v>702</v>
      </c>
      <c r="E223" s="48" t="s">
        <v>1297</v>
      </c>
      <c r="F223" s="20">
        <v>44626</v>
      </c>
      <c r="G223" t="s">
        <v>970</v>
      </c>
      <c r="P223"/>
    </row>
    <row r="224" spans="1:16" x14ac:dyDescent="0.25">
      <c r="A224" s="47">
        <v>202</v>
      </c>
      <c r="B224" s="48" t="s">
        <v>1065</v>
      </c>
      <c r="C224">
        <v>21792</v>
      </c>
      <c r="D224" t="s">
        <v>1066</v>
      </c>
      <c r="E224" s="48" t="s">
        <v>1298</v>
      </c>
      <c r="F224" s="20">
        <v>44660</v>
      </c>
      <c r="G224" t="s">
        <v>1067</v>
      </c>
      <c r="P224"/>
    </row>
    <row r="225" spans="1:16" x14ac:dyDescent="0.25">
      <c r="A225" s="47">
        <v>203</v>
      </c>
      <c r="B225" s="48" t="s">
        <v>1068</v>
      </c>
      <c r="C225">
        <v>21646</v>
      </c>
      <c r="D225" t="s">
        <v>1069</v>
      </c>
      <c r="E225" s="48" t="s">
        <v>1299</v>
      </c>
      <c r="F225" s="20">
        <v>44781</v>
      </c>
      <c r="G225" t="s">
        <v>1052</v>
      </c>
      <c r="P225"/>
    </row>
    <row r="226" spans="1:16" x14ac:dyDescent="0.25">
      <c r="A226" s="47">
        <v>204</v>
      </c>
      <c r="B226" s="48" t="s">
        <v>1070</v>
      </c>
      <c r="C226">
        <v>17619</v>
      </c>
      <c r="D226" t="s">
        <v>1071</v>
      </c>
      <c r="E226" s="48" t="s">
        <v>1300</v>
      </c>
      <c r="F226" t="s">
        <v>787</v>
      </c>
      <c r="G226" t="s">
        <v>1072</v>
      </c>
      <c r="P226"/>
    </row>
    <row r="227" spans="1:16" x14ac:dyDescent="0.25">
      <c r="A227" s="47">
        <v>205</v>
      </c>
      <c r="B227" s="48" t="s">
        <v>1073</v>
      </c>
      <c r="C227">
        <v>24456</v>
      </c>
      <c r="D227" t="s">
        <v>1074</v>
      </c>
      <c r="E227" s="48" t="s">
        <v>1301</v>
      </c>
      <c r="F227" t="s">
        <v>1004</v>
      </c>
      <c r="G227" t="s">
        <v>906</v>
      </c>
      <c r="P227"/>
    </row>
    <row r="228" spans="1:16" x14ac:dyDescent="0.25">
      <c r="A228" s="47">
        <v>206</v>
      </c>
      <c r="B228" s="48" t="s">
        <v>1075</v>
      </c>
      <c r="C228">
        <v>21038</v>
      </c>
      <c r="D228" s="20">
        <v>44771</v>
      </c>
      <c r="E228" s="48" t="s">
        <v>1302</v>
      </c>
      <c r="F228" s="20">
        <v>44653</v>
      </c>
      <c r="G228" t="s">
        <v>1076</v>
      </c>
      <c r="P228"/>
    </row>
    <row r="229" spans="1:16" x14ac:dyDescent="0.25">
      <c r="A229" s="47">
        <v>207</v>
      </c>
      <c r="B229" s="48" t="s">
        <v>1077</v>
      </c>
      <c r="C229">
        <v>20786</v>
      </c>
      <c r="D229" t="s">
        <v>1078</v>
      </c>
      <c r="E229" s="48" t="s">
        <v>1303</v>
      </c>
      <c r="F229" s="20">
        <v>44568</v>
      </c>
      <c r="G229" t="s">
        <v>1079</v>
      </c>
      <c r="P229"/>
    </row>
    <row r="230" spans="1:16" x14ac:dyDescent="0.25">
      <c r="A230" s="47">
        <v>208</v>
      </c>
      <c r="B230" s="48" t="s">
        <v>1080</v>
      </c>
      <c r="C230">
        <v>21292</v>
      </c>
      <c r="D230" t="s">
        <v>1081</v>
      </c>
      <c r="E230" s="48" t="s">
        <v>1304</v>
      </c>
      <c r="F230" s="20">
        <v>44690</v>
      </c>
      <c r="G230" t="s">
        <v>979</v>
      </c>
      <c r="P230"/>
    </row>
    <row r="231" spans="1:16" x14ac:dyDescent="0.25">
      <c r="A231" s="47">
        <v>209</v>
      </c>
      <c r="B231" s="48" t="s">
        <v>1082</v>
      </c>
      <c r="C231">
        <v>18862</v>
      </c>
      <c r="D231" t="s">
        <v>1083</v>
      </c>
      <c r="E231" s="48" t="s">
        <v>1305</v>
      </c>
      <c r="F231" s="20">
        <v>44811</v>
      </c>
      <c r="G231" t="s">
        <v>1084</v>
      </c>
      <c r="P231"/>
    </row>
    <row r="232" spans="1:16" x14ac:dyDescent="0.25">
      <c r="A232" s="47">
        <v>210</v>
      </c>
      <c r="B232" s="48" t="s">
        <v>1085</v>
      </c>
      <c r="C232">
        <v>19170</v>
      </c>
      <c r="D232" t="s">
        <v>1086</v>
      </c>
      <c r="E232" s="48" t="s">
        <v>1306</v>
      </c>
      <c r="F232" s="20">
        <v>44746</v>
      </c>
      <c r="G232" t="s">
        <v>1087</v>
      </c>
      <c r="P232"/>
    </row>
    <row r="233" spans="1:16" x14ac:dyDescent="0.25">
      <c r="A233" s="47">
        <v>211</v>
      </c>
      <c r="B233" s="48" t="s">
        <v>1088</v>
      </c>
      <c r="C233">
        <v>20016</v>
      </c>
      <c r="D233" t="s">
        <v>1089</v>
      </c>
      <c r="E233" s="48" t="s">
        <v>1307</v>
      </c>
      <c r="F233" s="20">
        <v>44714</v>
      </c>
      <c r="G233" t="s">
        <v>1090</v>
      </c>
      <c r="P233"/>
    </row>
    <row r="234" spans="1:16" x14ac:dyDescent="0.25">
      <c r="A234" s="47">
        <v>212</v>
      </c>
      <c r="B234" s="48" t="s">
        <v>1091</v>
      </c>
      <c r="C234">
        <v>18359</v>
      </c>
      <c r="D234" t="s">
        <v>1092</v>
      </c>
      <c r="E234" s="48" t="s">
        <v>1308</v>
      </c>
      <c r="F234" s="20">
        <v>44684</v>
      </c>
      <c r="G234" t="s">
        <v>1093</v>
      </c>
      <c r="P234"/>
    </row>
    <row r="235" spans="1:16" x14ac:dyDescent="0.25">
      <c r="A235" s="47">
        <v>213</v>
      </c>
      <c r="B235" s="48" t="s">
        <v>1094</v>
      </c>
      <c r="C235">
        <v>21396</v>
      </c>
      <c r="D235" t="s">
        <v>1095</v>
      </c>
      <c r="E235" s="48" t="s">
        <v>1309</v>
      </c>
      <c r="F235" t="s">
        <v>787</v>
      </c>
      <c r="G235" t="s">
        <v>1096</v>
      </c>
      <c r="P235"/>
    </row>
    <row r="236" spans="1:16" x14ac:dyDescent="0.25">
      <c r="A236" s="47">
        <v>214</v>
      </c>
      <c r="B236" s="48" t="s">
        <v>1097</v>
      </c>
      <c r="C236">
        <v>21519</v>
      </c>
      <c r="D236" t="s">
        <v>1098</v>
      </c>
      <c r="E236" s="48" t="s">
        <v>1310</v>
      </c>
      <c r="F236" s="20">
        <v>44600</v>
      </c>
      <c r="G236" t="s">
        <v>993</v>
      </c>
      <c r="P23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3"/>
  <sheetViews>
    <sheetView workbookViewId="0">
      <selection activeCell="D43" sqref="D43"/>
    </sheetView>
  </sheetViews>
  <sheetFormatPr defaultRowHeight="15" x14ac:dyDescent="0.25"/>
  <sheetData>
    <row r="1" spans="1:6" ht="45" x14ac:dyDescent="0.25">
      <c r="A1" s="32" t="s">
        <v>274</v>
      </c>
      <c r="B1" s="32" t="s">
        <v>275</v>
      </c>
      <c r="E1" s="5"/>
      <c r="F1" s="19"/>
    </row>
    <row r="2" spans="1:6" x14ac:dyDescent="0.25">
      <c r="A2" s="33" t="s">
        <v>390</v>
      </c>
      <c r="B2" s="33" t="s">
        <v>276</v>
      </c>
      <c r="F2" s="20"/>
    </row>
    <row r="3" spans="1:6" x14ac:dyDescent="0.25">
      <c r="A3" s="33" t="s">
        <v>391</v>
      </c>
      <c r="B3" s="33" t="s">
        <v>277</v>
      </c>
      <c r="F3" s="20"/>
    </row>
    <row r="4" spans="1:6" x14ac:dyDescent="0.25">
      <c r="A4" s="33" t="s">
        <v>392</v>
      </c>
      <c r="B4" s="33" t="s">
        <v>278</v>
      </c>
    </row>
    <row r="5" spans="1:6" x14ac:dyDescent="0.25">
      <c r="A5" s="33" t="s">
        <v>393</v>
      </c>
      <c r="B5" s="33" t="s">
        <v>279</v>
      </c>
      <c r="F5" s="20"/>
    </row>
    <row r="6" spans="1:6" x14ac:dyDescent="0.25">
      <c r="A6" s="34" t="s">
        <v>286</v>
      </c>
      <c r="B6" s="34" t="s">
        <v>280</v>
      </c>
      <c r="F6" s="20"/>
    </row>
    <row r="7" spans="1:6" x14ac:dyDescent="0.25">
      <c r="A7" s="33" t="s">
        <v>394</v>
      </c>
      <c r="B7" s="33" t="s">
        <v>281</v>
      </c>
    </row>
    <row r="8" spans="1:6" x14ac:dyDescent="0.25">
      <c r="A8" s="33" t="s">
        <v>395</v>
      </c>
      <c r="B8" s="33" t="s">
        <v>302</v>
      </c>
      <c r="F8" s="20"/>
    </row>
    <row r="9" spans="1:6" x14ac:dyDescent="0.25">
      <c r="A9" s="34" t="s">
        <v>293</v>
      </c>
      <c r="B9" s="34" t="s">
        <v>282</v>
      </c>
      <c r="F9" s="20"/>
    </row>
    <row r="10" spans="1:6" x14ac:dyDescent="0.25">
      <c r="A10" s="33" t="s">
        <v>396</v>
      </c>
      <c r="B10" s="33" t="s">
        <v>283</v>
      </c>
      <c r="F10" s="20"/>
    </row>
    <row r="11" spans="1:6" x14ac:dyDescent="0.25">
      <c r="A11" s="33" t="s">
        <v>397</v>
      </c>
      <c r="B11" s="33" t="s">
        <v>284</v>
      </c>
      <c r="F11" s="20"/>
    </row>
    <row r="12" spans="1:6" x14ac:dyDescent="0.25">
      <c r="A12" s="33" t="s">
        <v>398</v>
      </c>
      <c r="B12" s="33" t="s">
        <v>285</v>
      </c>
      <c r="F12" s="20"/>
    </row>
    <row r="13" spans="1:6" x14ac:dyDescent="0.25">
      <c r="A13" s="33" t="s">
        <v>399</v>
      </c>
      <c r="B13" s="33" t="s">
        <v>400</v>
      </c>
      <c r="F13" s="20"/>
    </row>
    <row r="14" spans="1:6" x14ac:dyDescent="0.25">
      <c r="A14" s="33" t="s">
        <v>401</v>
      </c>
      <c r="B14" s="33" t="s">
        <v>287</v>
      </c>
      <c r="F14" s="20"/>
    </row>
    <row r="15" spans="1:6" x14ac:dyDescent="0.25">
      <c r="A15" s="33" t="s">
        <v>402</v>
      </c>
      <c r="B15" s="33" t="s">
        <v>288</v>
      </c>
      <c r="F15" s="20"/>
    </row>
    <row r="16" spans="1:6" x14ac:dyDescent="0.25">
      <c r="A16" s="34" t="s">
        <v>297</v>
      </c>
      <c r="B16" s="34" t="s">
        <v>289</v>
      </c>
      <c r="F16" s="20"/>
    </row>
    <row r="17" spans="1:6" x14ac:dyDescent="0.25">
      <c r="A17" s="33" t="s">
        <v>403</v>
      </c>
      <c r="B17" s="33" t="s">
        <v>290</v>
      </c>
      <c r="F17" s="20"/>
    </row>
    <row r="18" spans="1:6" x14ac:dyDescent="0.25">
      <c r="A18" s="34" t="s">
        <v>299</v>
      </c>
      <c r="B18" s="34" t="s">
        <v>291</v>
      </c>
      <c r="F18" s="20"/>
    </row>
    <row r="19" spans="1:6" x14ac:dyDescent="0.25">
      <c r="A19" s="33" t="s">
        <v>404</v>
      </c>
      <c r="B19" s="33" t="s">
        <v>292</v>
      </c>
      <c r="F19" s="20"/>
    </row>
    <row r="20" spans="1:6" x14ac:dyDescent="0.25">
      <c r="A20" s="33" t="s">
        <v>301</v>
      </c>
      <c r="B20" s="33" t="s">
        <v>405</v>
      </c>
      <c r="F20" s="20"/>
    </row>
    <row r="21" spans="1:6" x14ac:dyDescent="0.25">
      <c r="A21" s="33" t="s">
        <v>406</v>
      </c>
      <c r="B21" s="33" t="s">
        <v>294</v>
      </c>
      <c r="F21" s="20"/>
    </row>
    <row r="22" spans="1:6" x14ac:dyDescent="0.25">
      <c r="A22" s="33" t="s">
        <v>407</v>
      </c>
      <c r="B22" s="33" t="s">
        <v>295</v>
      </c>
    </row>
    <row r="23" spans="1:6" x14ac:dyDescent="0.25">
      <c r="A23" s="33" t="s">
        <v>408</v>
      </c>
      <c r="B23" s="33" t="s">
        <v>409</v>
      </c>
      <c r="F23" s="20"/>
    </row>
    <row r="24" spans="1:6" x14ac:dyDescent="0.25">
      <c r="A24" s="34" t="s">
        <v>306</v>
      </c>
      <c r="B24" s="34" t="s">
        <v>296</v>
      </c>
      <c r="F24" s="20"/>
    </row>
    <row r="25" spans="1:6" x14ac:dyDescent="0.25">
      <c r="A25" s="34" t="s">
        <v>310</v>
      </c>
      <c r="B25" s="34" t="s">
        <v>410</v>
      </c>
      <c r="F25" s="20"/>
    </row>
    <row r="26" spans="1:6" x14ac:dyDescent="0.25">
      <c r="A26" s="33" t="s">
        <v>411</v>
      </c>
      <c r="B26" s="33" t="s">
        <v>412</v>
      </c>
      <c r="F26" s="20"/>
    </row>
    <row r="27" spans="1:6" x14ac:dyDescent="0.25">
      <c r="A27" s="33" t="s">
        <v>413</v>
      </c>
      <c r="B27" s="33" t="s">
        <v>298</v>
      </c>
      <c r="F27" s="20"/>
    </row>
    <row r="28" spans="1:6" x14ac:dyDescent="0.25">
      <c r="A28" s="33" t="s">
        <v>414</v>
      </c>
      <c r="B28" s="33" t="s">
        <v>415</v>
      </c>
      <c r="F28" s="20"/>
    </row>
    <row r="29" spans="1:6" x14ac:dyDescent="0.25">
      <c r="A29" s="33" t="s">
        <v>416</v>
      </c>
      <c r="B29" s="33" t="s">
        <v>417</v>
      </c>
      <c r="F29" s="20"/>
    </row>
    <row r="30" spans="1:6" x14ac:dyDescent="0.25">
      <c r="A30" s="33" t="s">
        <v>418</v>
      </c>
      <c r="B30" s="33" t="s">
        <v>300</v>
      </c>
      <c r="F30" s="20"/>
    </row>
    <row r="31" spans="1:6" x14ac:dyDescent="0.25">
      <c r="A31" s="33" t="s">
        <v>419</v>
      </c>
      <c r="B31" s="33" t="s">
        <v>302</v>
      </c>
      <c r="F31" s="20"/>
    </row>
    <row r="32" spans="1:6" x14ac:dyDescent="0.25">
      <c r="A32" s="34" t="s">
        <v>313</v>
      </c>
      <c r="B32" s="34">
        <v>100</v>
      </c>
      <c r="F32" s="20"/>
    </row>
    <row r="33" spans="1:7" x14ac:dyDescent="0.25">
      <c r="A33" s="33" t="s">
        <v>315</v>
      </c>
      <c r="B33" s="33" t="s">
        <v>303</v>
      </c>
      <c r="F33" s="20"/>
    </row>
    <row r="34" spans="1:7" x14ac:dyDescent="0.25">
      <c r="A34" s="34" t="s">
        <v>317</v>
      </c>
      <c r="B34" s="34" t="s">
        <v>304</v>
      </c>
      <c r="F34" s="20"/>
    </row>
    <row r="35" spans="1:7" x14ac:dyDescent="0.25">
      <c r="A35" s="33" t="s">
        <v>420</v>
      </c>
      <c r="B35" s="33" t="s">
        <v>305</v>
      </c>
    </row>
    <row r="36" spans="1:7" x14ac:dyDescent="0.25">
      <c r="A36" s="33" t="s">
        <v>319</v>
      </c>
      <c r="B36" s="33" t="s">
        <v>421</v>
      </c>
      <c r="D36" s="20"/>
      <c r="F36" s="20"/>
      <c r="G36" s="19"/>
    </row>
    <row r="37" spans="1:7" x14ac:dyDescent="0.25">
      <c r="A37" s="33" t="s">
        <v>321</v>
      </c>
      <c r="B37" s="33" t="s">
        <v>307</v>
      </c>
    </row>
    <row r="38" spans="1:7" x14ac:dyDescent="0.25">
      <c r="A38" s="33" t="s">
        <v>422</v>
      </c>
      <c r="B38" s="33" t="s">
        <v>308</v>
      </c>
      <c r="F38" s="20"/>
    </row>
    <row r="39" spans="1:7" x14ac:dyDescent="0.25">
      <c r="A39" s="33" t="s">
        <v>423</v>
      </c>
      <c r="B39" s="33" t="s">
        <v>309</v>
      </c>
      <c r="F39" s="20"/>
    </row>
    <row r="40" spans="1:7" x14ac:dyDescent="0.25">
      <c r="A40" s="33" t="s">
        <v>424</v>
      </c>
      <c r="B40" s="33" t="s">
        <v>425</v>
      </c>
      <c r="F40" s="20"/>
    </row>
    <row r="41" spans="1:7" x14ac:dyDescent="0.25">
      <c r="A41" s="33" t="s">
        <v>426</v>
      </c>
      <c r="B41" s="33" t="s">
        <v>311</v>
      </c>
      <c r="F41" s="20"/>
    </row>
    <row r="42" spans="1:7" x14ac:dyDescent="0.25">
      <c r="A42" s="33" t="s">
        <v>427</v>
      </c>
      <c r="B42" s="33" t="s">
        <v>312</v>
      </c>
      <c r="F42" s="20"/>
    </row>
    <row r="43" spans="1:7" x14ac:dyDescent="0.25">
      <c r="A43" s="34" t="s">
        <v>322</v>
      </c>
      <c r="B43" s="34" t="s">
        <v>428</v>
      </c>
      <c r="F43" s="20"/>
    </row>
    <row r="44" spans="1:7" x14ac:dyDescent="0.25">
      <c r="A44" s="33" t="s">
        <v>324</v>
      </c>
      <c r="B44" s="33" t="s">
        <v>429</v>
      </c>
      <c r="F44" s="20"/>
    </row>
    <row r="45" spans="1:7" x14ac:dyDescent="0.25">
      <c r="A45" s="34" t="s">
        <v>326</v>
      </c>
      <c r="B45" s="34" t="s">
        <v>430</v>
      </c>
      <c r="F45" s="20"/>
    </row>
    <row r="46" spans="1:7" x14ac:dyDescent="0.25">
      <c r="A46" s="33" t="s">
        <v>431</v>
      </c>
      <c r="B46" s="33" t="s">
        <v>432</v>
      </c>
      <c r="F46" s="20"/>
    </row>
    <row r="47" spans="1:7" x14ac:dyDescent="0.25">
      <c r="A47" s="33" t="s">
        <v>328</v>
      </c>
      <c r="B47" s="33" t="s">
        <v>433</v>
      </c>
      <c r="F47" s="20"/>
    </row>
    <row r="48" spans="1:7" x14ac:dyDescent="0.25">
      <c r="A48" s="33" t="s">
        <v>329</v>
      </c>
      <c r="B48" s="33" t="s">
        <v>434</v>
      </c>
      <c r="F48" s="20"/>
    </row>
    <row r="49" spans="1:7" x14ac:dyDescent="0.25">
      <c r="A49" s="33" t="s">
        <v>435</v>
      </c>
      <c r="B49" s="33" t="s">
        <v>314</v>
      </c>
      <c r="F49" s="20"/>
    </row>
    <row r="50" spans="1:7" x14ac:dyDescent="0.25">
      <c r="A50" s="33" t="s">
        <v>331</v>
      </c>
      <c r="B50" s="33" t="s">
        <v>316</v>
      </c>
      <c r="F50" s="20"/>
    </row>
    <row r="51" spans="1:7" x14ac:dyDescent="0.25">
      <c r="A51" s="33" t="s">
        <v>332</v>
      </c>
      <c r="B51" s="33" t="s">
        <v>436</v>
      </c>
      <c r="D51" s="20"/>
      <c r="F51" s="5"/>
      <c r="G51" s="19"/>
    </row>
    <row r="52" spans="1:7" x14ac:dyDescent="0.25">
      <c r="A52" s="33" t="s">
        <v>437</v>
      </c>
      <c r="B52" s="33" t="s">
        <v>438</v>
      </c>
      <c r="F52" s="20"/>
    </row>
    <row r="53" spans="1:7" x14ac:dyDescent="0.25">
      <c r="A53" s="33" t="s">
        <v>439</v>
      </c>
      <c r="B53" s="33" t="s">
        <v>440</v>
      </c>
      <c r="F53" s="20"/>
    </row>
    <row r="54" spans="1:7" x14ac:dyDescent="0.25">
      <c r="A54" s="33" t="s">
        <v>441</v>
      </c>
      <c r="B54" s="33" t="s">
        <v>318</v>
      </c>
      <c r="F54" s="20"/>
    </row>
    <row r="55" spans="1:7" x14ac:dyDescent="0.25">
      <c r="A55" s="33" t="s">
        <v>442</v>
      </c>
      <c r="B55" s="33" t="s">
        <v>320</v>
      </c>
      <c r="F55" s="20"/>
    </row>
    <row r="56" spans="1:7" x14ac:dyDescent="0.25">
      <c r="A56" s="33" t="s">
        <v>443</v>
      </c>
      <c r="B56" s="33" t="s">
        <v>444</v>
      </c>
      <c r="F56" s="20"/>
    </row>
    <row r="57" spans="1:7" x14ac:dyDescent="0.25">
      <c r="A57" s="34" t="s">
        <v>336</v>
      </c>
      <c r="B57" s="34" t="s">
        <v>445</v>
      </c>
      <c r="F57" s="20"/>
    </row>
    <row r="58" spans="1:7" x14ac:dyDescent="0.25">
      <c r="A58" s="33" t="s">
        <v>446</v>
      </c>
      <c r="B58" s="33" t="s">
        <v>447</v>
      </c>
      <c r="F58" s="20"/>
    </row>
    <row r="59" spans="1:7" x14ac:dyDescent="0.25">
      <c r="A59" s="34" t="s">
        <v>340</v>
      </c>
      <c r="B59" s="34" t="s">
        <v>448</v>
      </c>
      <c r="F59" s="20"/>
    </row>
    <row r="60" spans="1:7" x14ac:dyDescent="0.25">
      <c r="A60" s="33" t="s">
        <v>449</v>
      </c>
      <c r="B60" s="33" t="s">
        <v>450</v>
      </c>
      <c r="F60" s="20"/>
    </row>
    <row r="61" spans="1:7" x14ac:dyDescent="0.25">
      <c r="A61" s="33" t="s">
        <v>343</v>
      </c>
      <c r="B61" s="33" t="s">
        <v>451</v>
      </c>
      <c r="F61" s="20"/>
    </row>
    <row r="62" spans="1:7" x14ac:dyDescent="0.25">
      <c r="A62" s="33" t="s">
        <v>344</v>
      </c>
      <c r="B62" s="33" t="s">
        <v>323</v>
      </c>
      <c r="F62" s="20"/>
    </row>
    <row r="63" spans="1:7" x14ac:dyDescent="0.25">
      <c r="A63" s="33" t="s">
        <v>346</v>
      </c>
      <c r="B63" s="33" t="s">
        <v>325</v>
      </c>
      <c r="F63" s="20"/>
    </row>
    <row r="64" spans="1:7" x14ac:dyDescent="0.25">
      <c r="A64" s="34" t="s">
        <v>347</v>
      </c>
      <c r="B64" s="34" t="s">
        <v>452</v>
      </c>
      <c r="F64" s="20"/>
    </row>
    <row r="65" spans="1:6" x14ac:dyDescent="0.25">
      <c r="A65" s="33" t="s">
        <v>453</v>
      </c>
      <c r="B65" s="33" t="s">
        <v>454</v>
      </c>
      <c r="F65" s="20"/>
    </row>
    <row r="66" spans="1:6" x14ac:dyDescent="0.25">
      <c r="A66" s="33" t="s">
        <v>455</v>
      </c>
      <c r="B66" s="33" t="s">
        <v>456</v>
      </c>
      <c r="F66" s="20"/>
    </row>
    <row r="67" spans="1:6" x14ac:dyDescent="0.25">
      <c r="A67" s="33" t="s">
        <v>457</v>
      </c>
      <c r="B67" s="33" t="s">
        <v>327</v>
      </c>
      <c r="F67" s="20"/>
    </row>
    <row r="68" spans="1:6" x14ac:dyDescent="0.25">
      <c r="A68" s="33" t="s">
        <v>458</v>
      </c>
      <c r="B68" s="33" t="s">
        <v>459</v>
      </c>
      <c r="F68" s="20"/>
    </row>
    <row r="69" spans="1:6" x14ac:dyDescent="0.25">
      <c r="A69" s="33" t="s">
        <v>460</v>
      </c>
      <c r="B69" s="33" t="s">
        <v>330</v>
      </c>
      <c r="F69" s="20"/>
    </row>
    <row r="70" spans="1:6" x14ac:dyDescent="0.25">
      <c r="A70" s="33" t="s">
        <v>461</v>
      </c>
      <c r="B70" s="33" t="s">
        <v>462</v>
      </c>
      <c r="F70" s="20"/>
    </row>
    <row r="71" spans="1:6" x14ac:dyDescent="0.25">
      <c r="A71" s="33" t="s">
        <v>463</v>
      </c>
      <c r="B71" s="33" t="s">
        <v>333</v>
      </c>
      <c r="F71" s="20"/>
    </row>
    <row r="72" spans="1:6" x14ac:dyDescent="0.25">
      <c r="A72" s="33" t="s">
        <v>351</v>
      </c>
      <c r="B72" s="33" t="s">
        <v>464</v>
      </c>
      <c r="F72" s="20"/>
    </row>
    <row r="73" spans="1:6" x14ac:dyDescent="0.25">
      <c r="A73" s="34" t="s">
        <v>353</v>
      </c>
      <c r="B73" s="34" t="s">
        <v>334</v>
      </c>
      <c r="F73" s="20"/>
    </row>
    <row r="74" spans="1:6" x14ac:dyDescent="0.25">
      <c r="A74" s="33" t="s">
        <v>465</v>
      </c>
      <c r="B74" s="33" t="s">
        <v>335</v>
      </c>
      <c r="F74" s="20"/>
    </row>
    <row r="75" spans="1:6" x14ac:dyDescent="0.25">
      <c r="A75" s="33" t="s">
        <v>355</v>
      </c>
      <c r="B75" s="33" t="s">
        <v>466</v>
      </c>
      <c r="F75" s="20"/>
    </row>
    <row r="76" spans="1:6" x14ac:dyDescent="0.25">
      <c r="A76" s="33" t="s">
        <v>467</v>
      </c>
      <c r="B76" s="33" t="s">
        <v>468</v>
      </c>
      <c r="F76" s="20"/>
    </row>
    <row r="77" spans="1:6" x14ac:dyDescent="0.25">
      <c r="A77" s="33" t="s">
        <v>356</v>
      </c>
      <c r="B77" s="33" t="s">
        <v>337</v>
      </c>
      <c r="F77" s="20"/>
    </row>
    <row r="78" spans="1:6" x14ac:dyDescent="0.25">
      <c r="A78" s="34" t="s">
        <v>358</v>
      </c>
      <c r="B78" s="34" t="s">
        <v>338</v>
      </c>
      <c r="F78" s="20"/>
    </row>
    <row r="79" spans="1:6" x14ac:dyDescent="0.25">
      <c r="A79" s="33" t="s">
        <v>469</v>
      </c>
      <c r="B79" s="33" t="s">
        <v>339</v>
      </c>
      <c r="F79" s="20"/>
    </row>
    <row r="80" spans="1:6" x14ac:dyDescent="0.25">
      <c r="A80" s="33" t="s">
        <v>360</v>
      </c>
      <c r="B80" s="33" t="s">
        <v>470</v>
      </c>
      <c r="F80" s="20"/>
    </row>
    <row r="81" spans="1:6" x14ac:dyDescent="0.25">
      <c r="A81" s="33" t="s">
        <v>471</v>
      </c>
      <c r="B81" s="33" t="s">
        <v>341</v>
      </c>
      <c r="F81" s="20"/>
    </row>
    <row r="82" spans="1:6" x14ac:dyDescent="0.25">
      <c r="A82" s="33" t="s">
        <v>472</v>
      </c>
      <c r="B82" s="33" t="s">
        <v>342</v>
      </c>
      <c r="F82" s="20"/>
    </row>
    <row r="83" spans="1:6" x14ac:dyDescent="0.25">
      <c r="A83" s="33" t="s">
        <v>473</v>
      </c>
      <c r="B83" s="33" t="s">
        <v>474</v>
      </c>
      <c r="F83" s="20"/>
    </row>
    <row r="84" spans="1:6" x14ac:dyDescent="0.25">
      <c r="A84" s="33" t="s">
        <v>475</v>
      </c>
      <c r="B84" s="33" t="s">
        <v>345</v>
      </c>
      <c r="F84" s="20"/>
    </row>
    <row r="85" spans="1:6" x14ac:dyDescent="0.25">
      <c r="A85" s="33" t="s">
        <v>476</v>
      </c>
      <c r="B85" s="33" t="s">
        <v>312</v>
      </c>
      <c r="F85" s="20"/>
    </row>
    <row r="86" spans="1:6" x14ac:dyDescent="0.25">
      <c r="A86" s="33" t="s">
        <v>477</v>
      </c>
      <c r="B86" s="33" t="s">
        <v>348</v>
      </c>
      <c r="F86" s="20"/>
    </row>
    <row r="87" spans="1:6" x14ac:dyDescent="0.25">
      <c r="A87" s="33" t="s">
        <v>478</v>
      </c>
      <c r="B87" s="33" t="s">
        <v>330</v>
      </c>
      <c r="F87" s="20"/>
    </row>
    <row r="88" spans="1:6" x14ac:dyDescent="0.25">
      <c r="A88" s="33" t="s">
        <v>364</v>
      </c>
      <c r="B88" s="33" t="s">
        <v>349</v>
      </c>
      <c r="F88" s="20"/>
    </row>
    <row r="89" spans="1:6" x14ac:dyDescent="0.25">
      <c r="A89" s="33" t="s">
        <v>479</v>
      </c>
      <c r="B89" s="33" t="s">
        <v>480</v>
      </c>
      <c r="F89" s="20"/>
    </row>
    <row r="90" spans="1:6" x14ac:dyDescent="0.25">
      <c r="A90" s="33" t="s">
        <v>366</v>
      </c>
      <c r="B90" s="33" t="s">
        <v>350</v>
      </c>
      <c r="F90" s="20"/>
    </row>
    <row r="91" spans="1:6" x14ac:dyDescent="0.25">
      <c r="A91" s="33" t="s">
        <v>368</v>
      </c>
      <c r="B91" s="33" t="s">
        <v>352</v>
      </c>
      <c r="F91" s="20"/>
    </row>
    <row r="92" spans="1:6" x14ac:dyDescent="0.25">
      <c r="A92" s="33" t="s">
        <v>369</v>
      </c>
      <c r="B92" s="33" t="s">
        <v>481</v>
      </c>
      <c r="F92" s="20"/>
    </row>
    <row r="93" spans="1:6" x14ac:dyDescent="0.25">
      <c r="A93" s="33" t="s">
        <v>482</v>
      </c>
      <c r="B93" s="33" t="s">
        <v>483</v>
      </c>
      <c r="F93" s="20"/>
    </row>
    <row r="94" spans="1:6" x14ac:dyDescent="0.25">
      <c r="A94" s="33" t="s">
        <v>371</v>
      </c>
      <c r="B94" s="33" t="s">
        <v>277</v>
      </c>
    </row>
    <row r="95" spans="1:6" x14ac:dyDescent="0.25">
      <c r="A95" s="33" t="s">
        <v>484</v>
      </c>
      <c r="B95" s="33" t="s">
        <v>354</v>
      </c>
      <c r="F95" s="20"/>
    </row>
    <row r="96" spans="1:6" x14ac:dyDescent="0.25">
      <c r="A96" s="33" t="s">
        <v>485</v>
      </c>
      <c r="B96" s="33" t="s">
        <v>486</v>
      </c>
      <c r="F96" s="20"/>
    </row>
    <row r="97" spans="1:7" x14ac:dyDescent="0.25">
      <c r="A97" s="33" t="s">
        <v>487</v>
      </c>
      <c r="B97" s="33" t="s">
        <v>488</v>
      </c>
      <c r="F97" s="20"/>
    </row>
    <row r="98" spans="1:7" x14ac:dyDescent="0.25">
      <c r="A98" s="33" t="s">
        <v>489</v>
      </c>
      <c r="B98" s="33" t="s">
        <v>357</v>
      </c>
      <c r="F98" s="20"/>
    </row>
    <row r="99" spans="1:7" x14ac:dyDescent="0.25">
      <c r="A99" s="33" t="s">
        <v>490</v>
      </c>
      <c r="B99" s="33" t="s">
        <v>491</v>
      </c>
      <c r="F99" s="20"/>
    </row>
    <row r="100" spans="1:7" x14ac:dyDescent="0.25">
      <c r="A100" s="33" t="s">
        <v>492</v>
      </c>
      <c r="B100" s="33" t="s">
        <v>359</v>
      </c>
      <c r="F100" s="20"/>
    </row>
    <row r="101" spans="1:7" x14ac:dyDescent="0.25">
      <c r="A101" s="33" t="s">
        <v>493</v>
      </c>
      <c r="B101" s="33" t="s">
        <v>361</v>
      </c>
      <c r="F101" s="20"/>
    </row>
    <row r="102" spans="1:7" x14ac:dyDescent="0.25">
      <c r="A102" s="33" t="s">
        <v>494</v>
      </c>
      <c r="B102" s="33" t="s">
        <v>362</v>
      </c>
      <c r="F102" s="20"/>
    </row>
    <row r="103" spans="1:7" x14ac:dyDescent="0.25">
      <c r="A103" s="33" t="s">
        <v>373</v>
      </c>
      <c r="B103" s="33" t="s">
        <v>363</v>
      </c>
      <c r="F103" s="20"/>
    </row>
    <row r="104" spans="1:7" x14ac:dyDescent="0.25">
      <c r="A104" s="33" t="s">
        <v>495</v>
      </c>
      <c r="B104" s="33" t="s">
        <v>365</v>
      </c>
      <c r="F104" s="20"/>
    </row>
    <row r="105" spans="1:7" x14ac:dyDescent="0.25">
      <c r="A105" s="33" t="s">
        <v>496</v>
      </c>
      <c r="B105" s="33" t="s">
        <v>497</v>
      </c>
      <c r="F105" s="20"/>
    </row>
    <row r="106" spans="1:7" x14ac:dyDescent="0.25">
      <c r="A106" s="33" t="s">
        <v>498</v>
      </c>
      <c r="B106" s="33" t="s">
        <v>367</v>
      </c>
      <c r="D106" s="20"/>
      <c r="F106" s="20"/>
      <c r="G106" s="19"/>
    </row>
    <row r="107" spans="1:7" x14ac:dyDescent="0.25">
      <c r="A107" s="33" t="s">
        <v>499</v>
      </c>
      <c r="B107" s="33" t="s">
        <v>500</v>
      </c>
      <c r="F107" s="20"/>
    </row>
    <row r="108" spans="1:7" x14ac:dyDescent="0.25">
      <c r="A108" s="33" t="s">
        <v>501</v>
      </c>
      <c r="B108" s="33" t="s">
        <v>370</v>
      </c>
      <c r="F108" s="20"/>
    </row>
    <row r="109" spans="1:7" x14ac:dyDescent="0.25">
      <c r="A109" s="33" t="s">
        <v>502</v>
      </c>
      <c r="B109" s="33" t="s">
        <v>372</v>
      </c>
    </row>
    <row r="110" spans="1:7" x14ac:dyDescent="0.25">
      <c r="A110" s="33" t="s">
        <v>503</v>
      </c>
      <c r="B110" s="33" t="s">
        <v>374</v>
      </c>
      <c r="F110" s="20"/>
    </row>
    <row r="111" spans="1:7" x14ac:dyDescent="0.25">
      <c r="F111" s="20"/>
    </row>
    <row r="112" spans="1:7" x14ac:dyDescent="0.25">
      <c r="F112" s="20"/>
    </row>
    <row r="113" spans="4:7" x14ac:dyDescent="0.25">
      <c r="F113" s="20"/>
    </row>
    <row r="114" spans="4:7" x14ac:dyDescent="0.25">
      <c r="F114" s="20"/>
    </row>
    <row r="115" spans="4:7" x14ac:dyDescent="0.25">
      <c r="F115" s="20"/>
    </row>
    <row r="116" spans="4:7" x14ac:dyDescent="0.25">
      <c r="F116" s="20"/>
    </row>
    <row r="117" spans="4:7" x14ac:dyDescent="0.25">
      <c r="F117" s="20"/>
    </row>
    <row r="118" spans="4:7" x14ac:dyDescent="0.25">
      <c r="F118" s="20"/>
    </row>
    <row r="119" spans="4:7" x14ac:dyDescent="0.25">
      <c r="F119" s="20"/>
    </row>
    <row r="120" spans="4:7" x14ac:dyDescent="0.25">
      <c r="F120" s="20"/>
    </row>
    <row r="121" spans="4:7" x14ac:dyDescent="0.25">
      <c r="D121" s="20"/>
      <c r="F121" s="5"/>
      <c r="G121" s="19"/>
    </row>
    <row r="122" spans="4:7" x14ac:dyDescent="0.25">
      <c r="F122" s="20"/>
    </row>
    <row r="123" spans="4:7" x14ac:dyDescent="0.25">
      <c r="F123" s="20"/>
    </row>
    <row r="124" spans="4:7" x14ac:dyDescent="0.25">
      <c r="F124" s="20"/>
    </row>
    <row r="125" spans="4:7" x14ac:dyDescent="0.25">
      <c r="F125" s="20"/>
    </row>
    <row r="126" spans="4:7" x14ac:dyDescent="0.25">
      <c r="F126" s="20"/>
    </row>
    <row r="127" spans="4:7" x14ac:dyDescent="0.25">
      <c r="F127" s="20"/>
    </row>
    <row r="128" spans="4:7" x14ac:dyDescent="0.25">
      <c r="F128" s="20"/>
    </row>
    <row r="129" spans="4:6" x14ac:dyDescent="0.25">
      <c r="D129" s="20"/>
      <c r="F129" s="20"/>
    </row>
    <row r="130" spans="4:6" x14ac:dyDescent="0.25">
      <c r="F130" s="20"/>
    </row>
    <row r="131" spans="4:6" x14ac:dyDescent="0.25">
      <c r="D131" s="20"/>
      <c r="F131" s="20"/>
    </row>
    <row r="132" spans="4:6" x14ac:dyDescent="0.25">
      <c r="F132" s="20"/>
    </row>
    <row r="133" spans="4:6" x14ac:dyDescent="0.25">
      <c r="F133" s="20"/>
    </row>
    <row r="134" spans="4:6" x14ac:dyDescent="0.25">
      <c r="F134" s="20"/>
    </row>
    <row r="135" spans="4:6" x14ac:dyDescent="0.25">
      <c r="F135" s="20"/>
    </row>
    <row r="136" spans="4:6" x14ac:dyDescent="0.25">
      <c r="F136" s="20"/>
    </row>
    <row r="137" spans="4:6" x14ac:dyDescent="0.25">
      <c r="F137" s="20"/>
    </row>
    <row r="138" spans="4:6" x14ac:dyDescent="0.25">
      <c r="F138" s="20"/>
    </row>
    <row r="139" spans="4:6" x14ac:dyDescent="0.25">
      <c r="F139" s="20"/>
    </row>
    <row r="140" spans="4:6" x14ac:dyDescent="0.25">
      <c r="F140" s="20"/>
    </row>
    <row r="141" spans="4:6" x14ac:dyDescent="0.25">
      <c r="F141" s="20"/>
    </row>
    <row r="142" spans="4:6" x14ac:dyDescent="0.25">
      <c r="F142" s="20"/>
    </row>
    <row r="143" spans="4:6" x14ac:dyDescent="0.25">
      <c r="F143" s="20"/>
    </row>
    <row r="144" spans="4:6" x14ac:dyDescent="0.25">
      <c r="D144" s="20"/>
      <c r="F144" s="20"/>
    </row>
    <row r="145" spans="4:6" x14ac:dyDescent="0.25">
      <c r="F145" s="20"/>
    </row>
    <row r="146" spans="4:6" x14ac:dyDescent="0.25">
      <c r="D146" s="20"/>
      <c r="F146" s="20"/>
    </row>
    <row r="147" spans="4:6" x14ac:dyDescent="0.25">
      <c r="D147" s="20"/>
      <c r="F147" s="20"/>
    </row>
    <row r="148" spans="4:6" x14ac:dyDescent="0.25">
      <c r="F148" s="20"/>
    </row>
    <row r="149" spans="4:6" x14ac:dyDescent="0.25">
      <c r="F149" s="20"/>
    </row>
    <row r="150" spans="4:6" x14ac:dyDescent="0.25">
      <c r="F150" s="20"/>
    </row>
    <row r="151" spans="4:6" x14ac:dyDescent="0.25">
      <c r="F151" s="20"/>
    </row>
    <row r="152" spans="4:6" x14ac:dyDescent="0.25">
      <c r="F152" s="20"/>
    </row>
    <row r="153" spans="4:6" x14ac:dyDescent="0.25">
      <c r="F153" s="20"/>
    </row>
    <row r="154" spans="4:6" x14ac:dyDescent="0.25">
      <c r="F154" s="20"/>
    </row>
    <row r="155" spans="4:6" x14ac:dyDescent="0.25">
      <c r="F155" s="20"/>
    </row>
    <row r="156" spans="4:6" x14ac:dyDescent="0.25">
      <c r="F156" s="20"/>
    </row>
    <row r="157" spans="4:6" x14ac:dyDescent="0.25">
      <c r="D157" s="20"/>
      <c r="F157" s="20"/>
    </row>
    <row r="158" spans="4:6" x14ac:dyDescent="0.25">
      <c r="F158" s="20"/>
    </row>
    <row r="159" spans="4:6" x14ac:dyDescent="0.25">
      <c r="F159" s="20"/>
    </row>
    <row r="160" spans="4:6" x14ac:dyDescent="0.25">
      <c r="F160" s="20"/>
    </row>
    <row r="161" spans="4:7" x14ac:dyDescent="0.25">
      <c r="F161" s="20"/>
    </row>
    <row r="162" spans="4:7" x14ac:dyDescent="0.25">
      <c r="D162" s="20"/>
      <c r="F162" s="20"/>
    </row>
    <row r="163" spans="4:7" x14ac:dyDescent="0.25">
      <c r="F163" s="20"/>
    </row>
    <row r="164" spans="4:7" x14ac:dyDescent="0.25">
      <c r="F164" s="20"/>
    </row>
    <row r="165" spans="4:7" x14ac:dyDescent="0.25">
      <c r="F165" s="20"/>
    </row>
    <row r="166" spans="4:7" x14ac:dyDescent="0.25">
      <c r="F166" s="20"/>
    </row>
    <row r="167" spans="4:7" x14ac:dyDescent="0.25">
      <c r="F167" s="20"/>
    </row>
    <row r="168" spans="4:7" x14ac:dyDescent="0.25">
      <c r="F168" s="20"/>
    </row>
    <row r="169" spans="4:7" x14ac:dyDescent="0.25">
      <c r="F169" s="20"/>
    </row>
    <row r="170" spans="4:7" x14ac:dyDescent="0.25">
      <c r="F170" s="20"/>
    </row>
    <row r="171" spans="4:7" x14ac:dyDescent="0.25">
      <c r="F171" s="20"/>
    </row>
    <row r="172" spans="4:7" x14ac:dyDescent="0.25">
      <c r="D172" s="20"/>
      <c r="F172" s="20"/>
    </row>
    <row r="173" spans="4:7" x14ac:dyDescent="0.25">
      <c r="F173" s="20"/>
    </row>
    <row r="174" spans="4:7" x14ac:dyDescent="0.25">
      <c r="F174" s="20"/>
    </row>
    <row r="176" spans="4:7" x14ac:dyDescent="0.25">
      <c r="D176" s="20"/>
      <c r="F176" s="20"/>
      <c r="G176" s="19"/>
    </row>
    <row r="177" spans="4:7" x14ac:dyDescent="0.25">
      <c r="F177" s="20"/>
    </row>
    <row r="178" spans="4:7" x14ac:dyDescent="0.25">
      <c r="F178" s="20"/>
    </row>
    <row r="179" spans="4:7" x14ac:dyDescent="0.25">
      <c r="F179" s="20"/>
    </row>
    <row r="180" spans="4:7" x14ac:dyDescent="0.25">
      <c r="F180" s="20"/>
    </row>
    <row r="181" spans="4:7" x14ac:dyDescent="0.25">
      <c r="F181" s="20"/>
    </row>
    <row r="182" spans="4:7" x14ac:dyDescent="0.25">
      <c r="F182" s="20"/>
    </row>
    <row r="183" spans="4:7" x14ac:dyDescent="0.25">
      <c r="F183" s="20"/>
    </row>
    <row r="184" spans="4:7" x14ac:dyDescent="0.25">
      <c r="F184" s="20"/>
    </row>
    <row r="185" spans="4:7" x14ac:dyDescent="0.25">
      <c r="F185" s="20"/>
    </row>
    <row r="186" spans="4:7" x14ac:dyDescent="0.25">
      <c r="F186" s="20"/>
    </row>
    <row r="187" spans="4:7" x14ac:dyDescent="0.25">
      <c r="F187" s="20"/>
    </row>
    <row r="188" spans="4:7" x14ac:dyDescent="0.25">
      <c r="D188" s="20"/>
      <c r="F188" s="20"/>
    </row>
    <row r="189" spans="4:7" x14ac:dyDescent="0.25">
      <c r="F189" s="20"/>
    </row>
    <row r="190" spans="4:7" x14ac:dyDescent="0.25">
      <c r="F190" s="20"/>
    </row>
    <row r="191" spans="4:7" x14ac:dyDescent="0.25">
      <c r="D191" s="20"/>
      <c r="F191" s="5"/>
      <c r="G191" s="19"/>
    </row>
    <row r="192" spans="4:7" x14ac:dyDescent="0.25">
      <c r="F192" s="20"/>
    </row>
    <row r="193" spans="4:6" x14ac:dyDescent="0.25">
      <c r="F193" s="20"/>
    </row>
    <row r="194" spans="4:6" x14ac:dyDescent="0.25">
      <c r="F194" s="20"/>
    </row>
    <row r="195" spans="4:6" x14ac:dyDescent="0.25">
      <c r="D195" s="20"/>
      <c r="F195" s="20"/>
    </row>
    <row r="196" spans="4:6" x14ac:dyDescent="0.25">
      <c r="F196" s="20"/>
    </row>
    <row r="197" spans="4:6" x14ac:dyDescent="0.25">
      <c r="F197" s="20"/>
    </row>
    <row r="198" spans="4:6" x14ac:dyDescent="0.25">
      <c r="F198" s="20"/>
    </row>
    <row r="199" spans="4:6" x14ac:dyDescent="0.25">
      <c r="F199" s="20"/>
    </row>
    <row r="200" spans="4:6" x14ac:dyDescent="0.25">
      <c r="F200" s="20"/>
    </row>
    <row r="201" spans="4:6" x14ac:dyDescent="0.25">
      <c r="F201" s="20"/>
    </row>
    <row r="202" spans="4:6" x14ac:dyDescent="0.25">
      <c r="F202" s="20"/>
    </row>
    <row r="203" spans="4:6" x14ac:dyDescent="0.25">
      <c r="D203" s="20"/>
      <c r="F203" s="20"/>
    </row>
    <row r="204" spans="4:6" x14ac:dyDescent="0.25">
      <c r="F204" s="20"/>
    </row>
    <row r="205" spans="4:6" x14ac:dyDescent="0.25">
      <c r="F205" s="20"/>
    </row>
    <row r="206" spans="4:6" x14ac:dyDescent="0.25">
      <c r="D206" s="20"/>
      <c r="F206" s="20"/>
    </row>
    <row r="207" spans="4:6" x14ac:dyDescent="0.25">
      <c r="F207" s="20"/>
    </row>
    <row r="208" spans="4:6" x14ac:dyDescent="0.25">
      <c r="F208" s="20"/>
    </row>
    <row r="209" spans="4:6" x14ac:dyDescent="0.25">
      <c r="F209" s="20"/>
    </row>
    <row r="210" spans="4:6" x14ac:dyDescent="0.25">
      <c r="D210" s="20"/>
      <c r="F210" s="20"/>
    </row>
    <row r="211" spans="4:6" x14ac:dyDescent="0.25">
      <c r="F211" s="20"/>
    </row>
    <row r="212" spans="4:6" x14ac:dyDescent="0.25">
      <c r="F212" s="20"/>
    </row>
    <row r="213" spans="4:6" x14ac:dyDescent="0.25">
      <c r="F213" s="20"/>
    </row>
    <row r="214" spans="4:6" x14ac:dyDescent="0.25">
      <c r="F214" s="20"/>
    </row>
    <row r="215" spans="4:6" x14ac:dyDescent="0.25">
      <c r="F215" s="20"/>
    </row>
    <row r="216" spans="4:6" x14ac:dyDescent="0.25">
      <c r="F216" s="20"/>
    </row>
    <row r="217" spans="4:6" x14ac:dyDescent="0.25">
      <c r="F217" s="20"/>
    </row>
    <row r="218" spans="4:6" x14ac:dyDescent="0.25">
      <c r="F218" s="20"/>
    </row>
    <row r="219" spans="4:6" x14ac:dyDescent="0.25">
      <c r="F219" s="20"/>
    </row>
    <row r="220" spans="4:6" x14ac:dyDescent="0.25">
      <c r="F220" s="20"/>
    </row>
    <row r="221" spans="4:6" x14ac:dyDescent="0.25">
      <c r="D221" s="20"/>
      <c r="F221" s="20"/>
    </row>
    <row r="222" spans="4:6" x14ac:dyDescent="0.25">
      <c r="F222" s="20"/>
    </row>
    <row r="223" spans="4:6" x14ac:dyDescent="0.25">
      <c r="F223" s="20"/>
    </row>
    <row r="224" spans="4:6" x14ac:dyDescent="0.25">
      <c r="F224" s="20"/>
    </row>
    <row r="225" spans="4:6" x14ac:dyDescent="0.25">
      <c r="F225" s="20"/>
    </row>
    <row r="226" spans="4:6" x14ac:dyDescent="0.25">
      <c r="F226" s="20"/>
    </row>
    <row r="227" spans="4:6" x14ac:dyDescent="0.25">
      <c r="F227" s="20"/>
    </row>
    <row r="228" spans="4:6" x14ac:dyDescent="0.25">
      <c r="D228" s="20"/>
      <c r="F228" s="20"/>
    </row>
    <row r="229" spans="4:6" x14ac:dyDescent="0.25">
      <c r="F229" s="20"/>
    </row>
    <row r="230" spans="4:6" x14ac:dyDescent="0.25">
      <c r="F230" s="20"/>
    </row>
    <row r="231" spans="4:6" x14ac:dyDescent="0.25">
      <c r="F231" s="20"/>
    </row>
    <row r="232" spans="4:6" x14ac:dyDescent="0.25">
      <c r="F232" s="20"/>
    </row>
    <row r="233" spans="4:6" x14ac:dyDescent="0.25">
      <c r="F233" s="20"/>
    </row>
    <row r="234" spans="4:6" x14ac:dyDescent="0.25">
      <c r="F234" s="20"/>
    </row>
    <row r="235" spans="4:6" x14ac:dyDescent="0.25">
      <c r="F235" s="20"/>
    </row>
    <row r="236" spans="4:6" x14ac:dyDescent="0.25">
      <c r="D236" s="20"/>
      <c r="F236" s="20"/>
    </row>
    <row r="237" spans="4:6" x14ac:dyDescent="0.25">
      <c r="F237" s="20"/>
    </row>
    <row r="238" spans="4:6" x14ac:dyDescent="0.25">
      <c r="F238" s="20"/>
    </row>
    <row r="239" spans="4:6" x14ac:dyDescent="0.25">
      <c r="F239" s="20"/>
    </row>
    <row r="240" spans="4:6" x14ac:dyDescent="0.25">
      <c r="D240" s="20"/>
      <c r="F240" s="20"/>
    </row>
    <row r="241" spans="4:7" x14ac:dyDescent="0.25">
      <c r="F241" s="20"/>
    </row>
    <row r="242" spans="4:7" x14ac:dyDescent="0.25">
      <c r="F242" s="20"/>
    </row>
    <row r="243" spans="4:7" x14ac:dyDescent="0.25">
      <c r="D243" s="20"/>
      <c r="F243" s="20"/>
    </row>
    <row r="244" spans="4:7" x14ac:dyDescent="0.25">
      <c r="F244" s="20"/>
    </row>
    <row r="245" spans="4:7" x14ac:dyDescent="0.25">
      <c r="F245" s="20"/>
    </row>
    <row r="246" spans="4:7" x14ac:dyDescent="0.25">
      <c r="D246" s="20"/>
      <c r="F246" s="20"/>
      <c r="G246" s="19"/>
    </row>
    <row r="247" spans="4:7" x14ac:dyDescent="0.25">
      <c r="F247" s="20"/>
    </row>
    <row r="248" spans="4:7" x14ac:dyDescent="0.25">
      <c r="F248" s="20"/>
    </row>
    <row r="249" spans="4:7" x14ac:dyDescent="0.25">
      <c r="F249" s="20"/>
    </row>
    <row r="251" spans="4:7" x14ac:dyDescent="0.25">
      <c r="F251" s="20"/>
    </row>
    <row r="252" spans="4:7" x14ac:dyDescent="0.25">
      <c r="F252" s="20"/>
    </row>
    <row r="253" spans="4:7" x14ac:dyDescent="0.25">
      <c r="F253" s="20"/>
    </row>
    <row r="254" spans="4:7" x14ac:dyDescent="0.25">
      <c r="F254" s="20"/>
    </row>
    <row r="255" spans="4:7" x14ac:dyDescent="0.25">
      <c r="F255" s="20"/>
    </row>
    <row r="256" spans="4:7" x14ac:dyDescent="0.25">
      <c r="F256" s="20"/>
    </row>
    <row r="257" spans="4:6" x14ac:dyDescent="0.25">
      <c r="D257" s="20"/>
      <c r="F257" s="20"/>
    </row>
    <row r="258" spans="4:6" x14ac:dyDescent="0.25">
      <c r="F258" s="20"/>
    </row>
    <row r="259" spans="4:6" x14ac:dyDescent="0.25">
      <c r="F259" s="20"/>
    </row>
    <row r="261" spans="4:6" x14ac:dyDescent="0.25">
      <c r="F261" s="20"/>
    </row>
    <row r="262" spans="4:6" x14ac:dyDescent="0.25">
      <c r="F262" s="20"/>
    </row>
    <row r="263" spans="4:6" x14ac:dyDescent="0.25">
      <c r="F263" s="20"/>
    </row>
    <row r="264" spans="4:6" x14ac:dyDescent="0.25">
      <c r="F264" s="20"/>
    </row>
    <row r="265" spans="4:6" x14ac:dyDescent="0.25">
      <c r="F265" s="20"/>
    </row>
    <row r="266" spans="4:6" x14ac:dyDescent="0.25">
      <c r="F266" s="20"/>
    </row>
    <row r="267" spans="4:6" x14ac:dyDescent="0.25">
      <c r="F267" s="20"/>
    </row>
    <row r="268" spans="4:6" x14ac:dyDescent="0.25">
      <c r="F268" s="20"/>
    </row>
    <row r="269" spans="4:6" x14ac:dyDescent="0.25">
      <c r="F269" s="20"/>
    </row>
    <row r="270" spans="4:6" x14ac:dyDescent="0.25">
      <c r="F270" s="20"/>
    </row>
    <row r="271" spans="4:6" x14ac:dyDescent="0.25">
      <c r="F271" s="20"/>
    </row>
    <row r="272" spans="4:6" x14ac:dyDescent="0.25">
      <c r="F272" s="20"/>
    </row>
    <row r="273" spans="4:6" x14ac:dyDescent="0.25">
      <c r="F273" s="20"/>
    </row>
    <row r="274" spans="4:6" x14ac:dyDescent="0.25">
      <c r="F274" s="20"/>
    </row>
    <row r="275" spans="4:6" x14ac:dyDescent="0.25">
      <c r="F275" s="20"/>
    </row>
    <row r="276" spans="4:6" x14ac:dyDescent="0.25">
      <c r="F276" s="20"/>
    </row>
    <row r="277" spans="4:6" x14ac:dyDescent="0.25">
      <c r="F277" s="20"/>
    </row>
    <row r="278" spans="4:6" x14ac:dyDescent="0.25">
      <c r="F278" s="20"/>
    </row>
    <row r="279" spans="4:6" x14ac:dyDescent="0.25">
      <c r="F279" s="20"/>
    </row>
    <row r="280" spans="4:6" x14ac:dyDescent="0.25">
      <c r="D280" s="20"/>
      <c r="F280" s="20"/>
    </row>
    <row r="281" spans="4:6" x14ac:dyDescent="0.25">
      <c r="F281" s="20"/>
    </row>
    <row r="282" spans="4:6" x14ac:dyDescent="0.25">
      <c r="F282" s="20"/>
    </row>
    <row r="283" spans="4:6" x14ac:dyDescent="0.25">
      <c r="F283" s="20"/>
    </row>
    <row r="284" spans="4:6" x14ac:dyDescent="0.25">
      <c r="F284" s="20"/>
    </row>
    <row r="286" spans="4:6" x14ac:dyDescent="0.25">
      <c r="F286" s="20"/>
    </row>
    <row r="287" spans="4:6" x14ac:dyDescent="0.25">
      <c r="F287" s="20"/>
    </row>
    <row r="288" spans="4:6" x14ac:dyDescent="0.25">
      <c r="F288" s="20"/>
    </row>
    <row r="289" spans="4:6" x14ac:dyDescent="0.25">
      <c r="F289" s="20"/>
    </row>
    <row r="290" spans="4:6" x14ac:dyDescent="0.25">
      <c r="F290" s="20"/>
    </row>
    <row r="292" spans="4:6" x14ac:dyDescent="0.25">
      <c r="F292" s="20"/>
    </row>
    <row r="293" spans="4:6" x14ac:dyDescent="0.25">
      <c r="F293" s="20"/>
    </row>
    <row r="294" spans="4:6" x14ac:dyDescent="0.25">
      <c r="D294" s="20"/>
      <c r="F294" s="20"/>
    </row>
    <row r="295" spans="4:6" x14ac:dyDescent="0.25">
      <c r="F295" s="20"/>
    </row>
    <row r="296" spans="4:6" x14ac:dyDescent="0.25">
      <c r="F296" s="20"/>
    </row>
    <row r="297" spans="4:6" x14ac:dyDescent="0.25">
      <c r="F297" s="20"/>
    </row>
    <row r="298" spans="4:6" x14ac:dyDescent="0.25">
      <c r="F298" s="20"/>
    </row>
    <row r="299" spans="4:6" x14ac:dyDescent="0.25">
      <c r="D299" s="20"/>
      <c r="F299" s="20"/>
    </row>
    <row r="300" spans="4:6" x14ac:dyDescent="0.25">
      <c r="F300" s="20"/>
    </row>
    <row r="301" spans="4:6" x14ac:dyDescent="0.25">
      <c r="F301" s="20"/>
    </row>
    <row r="303" spans="4:6" x14ac:dyDescent="0.25">
      <c r="F303" s="20"/>
    </row>
    <row r="304" spans="4:6" x14ac:dyDescent="0.25">
      <c r="F304" s="20"/>
    </row>
    <row r="305" spans="4:7" x14ac:dyDescent="0.25">
      <c r="F305" s="20"/>
    </row>
    <row r="306" spans="4:7" x14ac:dyDescent="0.25">
      <c r="F306" s="20"/>
    </row>
    <row r="307" spans="4:7" x14ac:dyDescent="0.25">
      <c r="D307" s="20"/>
      <c r="F307" s="20"/>
    </row>
    <row r="308" spans="4:7" x14ac:dyDescent="0.25">
      <c r="F308" s="20"/>
    </row>
    <row r="309" spans="4:7" x14ac:dyDescent="0.25">
      <c r="F309" s="20"/>
    </row>
    <row r="310" spans="4:7" x14ac:dyDescent="0.25">
      <c r="F310" s="20"/>
    </row>
    <row r="311" spans="4:7" x14ac:dyDescent="0.25">
      <c r="D311" s="20"/>
      <c r="F311" s="20"/>
    </row>
    <row r="312" spans="4:7" x14ac:dyDescent="0.25">
      <c r="F312" s="20"/>
    </row>
    <row r="313" spans="4:7" x14ac:dyDescent="0.25">
      <c r="F313" s="20"/>
    </row>
    <row r="316" spans="4:7" x14ac:dyDescent="0.25">
      <c r="D316" s="20"/>
      <c r="F316" s="5"/>
      <c r="G316" s="19"/>
    </row>
    <row r="321" spans="4:6" x14ac:dyDescent="0.25">
      <c r="F321" s="20"/>
    </row>
    <row r="322" spans="4:6" x14ac:dyDescent="0.25">
      <c r="F322" s="20"/>
    </row>
    <row r="323" spans="4:6" x14ac:dyDescent="0.25">
      <c r="F323" s="20"/>
    </row>
    <row r="325" spans="4:6" x14ac:dyDescent="0.25">
      <c r="D325" s="20"/>
    </row>
    <row r="326" spans="4:6" x14ac:dyDescent="0.25">
      <c r="F326" s="20"/>
    </row>
    <row r="327" spans="4:6" x14ac:dyDescent="0.25">
      <c r="F327" s="20"/>
    </row>
    <row r="328" spans="4:6" x14ac:dyDescent="0.25">
      <c r="F328" s="20"/>
    </row>
    <row r="329" spans="4:6" x14ac:dyDescent="0.25">
      <c r="F329" s="20"/>
    </row>
    <row r="331" spans="4:6" x14ac:dyDescent="0.25">
      <c r="F331" s="20"/>
    </row>
    <row r="332" spans="4:6" x14ac:dyDescent="0.25">
      <c r="D332" s="20"/>
      <c r="F332" s="20"/>
    </row>
    <row r="333" spans="4:6" x14ac:dyDescent="0.25">
      <c r="D333" s="20"/>
      <c r="F333" s="20"/>
    </row>
    <row r="334" spans="4:6" x14ac:dyDescent="0.25">
      <c r="D334" s="20"/>
      <c r="F334" s="20"/>
    </row>
    <row r="335" spans="4:6" x14ac:dyDescent="0.25">
      <c r="F335" s="20"/>
    </row>
    <row r="338" spans="4:6" x14ac:dyDescent="0.25">
      <c r="F338" s="20"/>
    </row>
    <row r="339" spans="4:6" x14ac:dyDescent="0.25">
      <c r="F339" s="20"/>
    </row>
    <row r="341" spans="4:6" x14ac:dyDescent="0.25">
      <c r="D341" s="20"/>
      <c r="F341" s="20"/>
    </row>
    <row r="342" spans="4:6" x14ac:dyDescent="0.25">
      <c r="D342" s="20"/>
      <c r="F342" s="20"/>
    </row>
    <row r="343" spans="4:6" x14ac:dyDescent="0.25">
      <c r="D343" s="20"/>
    </row>
    <row r="345" spans="4:6" x14ac:dyDescent="0.25">
      <c r="F345" s="20"/>
    </row>
    <row r="347" spans="4:6" x14ac:dyDescent="0.25">
      <c r="F347" s="20"/>
    </row>
    <row r="350" spans="4:6" x14ac:dyDescent="0.25">
      <c r="F350" s="20"/>
    </row>
    <row r="351" spans="4:6" x14ac:dyDescent="0.25">
      <c r="F351" s="20"/>
    </row>
    <row r="352" spans="4:6" x14ac:dyDescent="0.25">
      <c r="F352" s="20"/>
    </row>
    <row r="353" spans="4:6" x14ac:dyDescent="0.25">
      <c r="F353" s="20"/>
    </row>
    <row r="354" spans="4:6" x14ac:dyDescent="0.25">
      <c r="D354" s="20"/>
      <c r="F354" s="20"/>
    </row>
    <row r="355" spans="4:6" x14ac:dyDescent="0.25">
      <c r="D355" s="20"/>
    </row>
    <row r="361" spans="4:6" x14ac:dyDescent="0.25">
      <c r="F361" s="20"/>
    </row>
    <row r="362" spans="4:6" x14ac:dyDescent="0.25">
      <c r="F362" s="20"/>
    </row>
    <row r="363" spans="4:6" x14ac:dyDescent="0.25">
      <c r="D363" s="20"/>
      <c r="F363" s="20"/>
    </row>
    <row r="364" spans="4:6" x14ac:dyDescent="0.25">
      <c r="F364" s="20"/>
    </row>
    <row r="365" spans="4:6" x14ac:dyDescent="0.25">
      <c r="F365" s="20"/>
    </row>
    <row r="366" spans="4:6" x14ac:dyDescent="0.25">
      <c r="F366" s="20"/>
    </row>
    <row r="371" spans="4:6" x14ac:dyDescent="0.25">
      <c r="F371" s="20"/>
    </row>
    <row r="373" spans="4:6" x14ac:dyDescent="0.25">
      <c r="F373" s="20"/>
    </row>
    <row r="378" spans="4:6" x14ac:dyDescent="0.25">
      <c r="F378" s="20"/>
    </row>
    <row r="379" spans="4:6" x14ac:dyDescent="0.25">
      <c r="F379" s="20"/>
    </row>
    <row r="380" spans="4:6" x14ac:dyDescent="0.25">
      <c r="F380" s="20"/>
    </row>
    <row r="381" spans="4:6" x14ac:dyDescent="0.25">
      <c r="F381" s="20"/>
    </row>
    <row r="382" spans="4:6" x14ac:dyDescent="0.25">
      <c r="D382" s="20"/>
      <c r="F382" s="20"/>
    </row>
    <row r="383" spans="4:6" x14ac:dyDescent="0.25">
      <c r="F383" s="20"/>
    </row>
    <row r="386" spans="4:7" x14ac:dyDescent="0.25">
      <c r="D386" s="20"/>
      <c r="F386" s="5"/>
      <c r="G386" s="19"/>
    </row>
    <row r="391" spans="4:7" x14ac:dyDescent="0.25">
      <c r="F391" s="20"/>
    </row>
    <row r="397" spans="4:7" x14ac:dyDescent="0.25">
      <c r="F397" s="20"/>
    </row>
    <row r="399" spans="4:7" x14ac:dyDescent="0.25">
      <c r="D399" s="20"/>
      <c r="F399" s="20"/>
    </row>
    <row r="400" spans="4:7" x14ac:dyDescent="0.25">
      <c r="D400" s="20"/>
      <c r="F400" s="20"/>
    </row>
    <row r="401" spans="4:6" x14ac:dyDescent="0.25">
      <c r="D401" s="20"/>
      <c r="F401" s="20"/>
    </row>
    <row r="407" spans="4:6" x14ac:dyDescent="0.25">
      <c r="F407" s="20"/>
    </row>
    <row r="408" spans="4:6" x14ac:dyDescent="0.25">
      <c r="F408" s="20"/>
    </row>
    <row r="409" spans="4:6" x14ac:dyDescent="0.25">
      <c r="F409" s="20"/>
    </row>
    <row r="410" spans="4:6" x14ac:dyDescent="0.25">
      <c r="F410" s="20"/>
    </row>
    <row r="411" spans="4:6" x14ac:dyDescent="0.25">
      <c r="D411" s="20"/>
      <c r="F411" s="20"/>
    </row>
    <row r="412" spans="4:6" x14ac:dyDescent="0.25">
      <c r="F412" s="20"/>
    </row>
    <row r="413" spans="4:6" x14ac:dyDescent="0.25">
      <c r="F413" s="20"/>
    </row>
    <row r="419" spans="4:6" x14ac:dyDescent="0.25">
      <c r="F419" s="20"/>
    </row>
    <row r="420" spans="4:6" x14ac:dyDescent="0.25">
      <c r="F420" s="20"/>
    </row>
    <row r="421" spans="4:6" x14ac:dyDescent="0.25">
      <c r="D421" s="20"/>
    </row>
    <row r="422" spans="4:6" x14ac:dyDescent="0.25">
      <c r="D422" s="20"/>
      <c r="F422" s="20"/>
    </row>
    <row r="423" spans="4:6" x14ac:dyDescent="0.25">
      <c r="D423" s="20"/>
      <c r="F423" s="20"/>
    </row>
    <row r="429" spans="4:6" x14ac:dyDescent="0.25">
      <c r="F429" s="20"/>
    </row>
    <row r="430" spans="4:6" x14ac:dyDescent="0.25">
      <c r="F430" s="20"/>
    </row>
    <row r="431" spans="4:6" x14ac:dyDescent="0.25">
      <c r="F431" s="20"/>
    </row>
    <row r="432" spans="4:6" x14ac:dyDescent="0.25">
      <c r="F432" s="20"/>
    </row>
    <row r="433" spans="4:6" x14ac:dyDescent="0.25">
      <c r="D433" s="20"/>
      <c r="F433" s="20"/>
    </row>
    <row r="434" spans="4:6" x14ac:dyDescent="0.25">
      <c r="F434" s="20"/>
    </row>
    <row r="435" spans="4:6" x14ac:dyDescent="0.25">
      <c r="F435" s="20"/>
    </row>
    <row r="441" spans="4:6" x14ac:dyDescent="0.25">
      <c r="F441" s="20"/>
    </row>
    <row r="442" spans="4:6" x14ac:dyDescent="0.25">
      <c r="F442" s="20"/>
    </row>
    <row r="443" spans="4:6" x14ac:dyDescent="0.25">
      <c r="F443" s="20"/>
    </row>
    <row r="444" spans="4:6" x14ac:dyDescent="0.25">
      <c r="D444" s="20"/>
      <c r="F444" s="20"/>
    </row>
    <row r="445" spans="4:6" x14ac:dyDescent="0.25">
      <c r="D445" s="20"/>
      <c r="F445" s="20"/>
    </row>
    <row r="446" spans="4:6" x14ac:dyDescent="0.25">
      <c r="D446" s="20"/>
      <c r="F446" s="20"/>
    </row>
    <row r="453" spans="4:7" x14ac:dyDescent="0.25">
      <c r="F453" s="20"/>
    </row>
    <row r="456" spans="4:7" x14ac:dyDescent="0.25">
      <c r="D456" s="20"/>
      <c r="F456" s="5"/>
      <c r="G456" s="19"/>
    </row>
    <row r="462" spans="4:7" x14ac:dyDescent="0.25">
      <c r="F462" s="20"/>
    </row>
    <row r="463" spans="4:7" x14ac:dyDescent="0.25">
      <c r="D463" s="20"/>
      <c r="F463" s="20"/>
    </row>
    <row r="464" spans="4:7" x14ac:dyDescent="0.25">
      <c r="F464" s="20"/>
    </row>
    <row r="472" spans="4:6" x14ac:dyDescent="0.25">
      <c r="F472" s="20"/>
    </row>
    <row r="473" spans="4:6" x14ac:dyDescent="0.25">
      <c r="F473" s="20"/>
    </row>
    <row r="474" spans="4:6" x14ac:dyDescent="0.25">
      <c r="D474" s="20"/>
      <c r="F474" s="20"/>
    </row>
    <row r="475" spans="4:6" x14ac:dyDescent="0.25">
      <c r="D475" s="20"/>
      <c r="F475" s="20"/>
    </row>
    <row r="476" spans="4:6" x14ac:dyDescent="0.25">
      <c r="D476" s="20"/>
      <c r="F476" s="20"/>
    </row>
    <row r="477" spans="4:6" x14ac:dyDescent="0.25">
      <c r="D477" s="20"/>
      <c r="F477" s="20"/>
    </row>
    <row r="484" spans="4:6" x14ac:dyDescent="0.25">
      <c r="F484" s="20"/>
    </row>
    <row r="485" spans="4:6" x14ac:dyDescent="0.25">
      <c r="F485" s="20"/>
    </row>
    <row r="486" spans="4:6" x14ac:dyDescent="0.25">
      <c r="D486" s="20"/>
      <c r="F486" s="20"/>
    </row>
    <row r="487" spans="4:6" x14ac:dyDescent="0.25">
      <c r="F487" s="20"/>
    </row>
    <row r="488" spans="4:6" x14ac:dyDescent="0.25">
      <c r="D488" s="20"/>
      <c r="F488" s="20"/>
    </row>
    <row r="489" spans="4:6" x14ac:dyDescent="0.25">
      <c r="F489" s="20"/>
    </row>
    <row r="497" spans="4:6" x14ac:dyDescent="0.25">
      <c r="F497" s="20"/>
    </row>
    <row r="498" spans="4:6" x14ac:dyDescent="0.25">
      <c r="F498" s="20"/>
    </row>
    <row r="499" spans="4:6" x14ac:dyDescent="0.25">
      <c r="D499" s="20"/>
      <c r="F499" s="20"/>
    </row>
    <row r="500" spans="4:6" x14ac:dyDescent="0.25">
      <c r="D500" s="20"/>
      <c r="F500" s="20"/>
    </row>
    <row r="501" spans="4:6" x14ac:dyDescent="0.25">
      <c r="D501" s="20"/>
      <c r="F501" s="20"/>
    </row>
    <row r="508" spans="4:6" x14ac:dyDescent="0.25">
      <c r="F508" s="20"/>
    </row>
    <row r="509" spans="4:6" x14ac:dyDescent="0.25">
      <c r="F509" s="20"/>
    </row>
    <row r="510" spans="4:6" x14ac:dyDescent="0.25">
      <c r="D510" s="20"/>
      <c r="F510" s="20"/>
    </row>
    <row r="511" spans="4:6" x14ac:dyDescent="0.25">
      <c r="F511" s="20"/>
    </row>
    <row r="512" spans="4:6" x14ac:dyDescent="0.25">
      <c r="D512" s="20"/>
      <c r="F512" s="20"/>
    </row>
    <row r="513" spans="4:7" x14ac:dyDescent="0.25">
      <c r="F513" s="20"/>
    </row>
    <row r="514" spans="4:7" x14ac:dyDescent="0.25">
      <c r="F514" s="20"/>
    </row>
    <row r="521" spans="4:7" x14ac:dyDescent="0.25">
      <c r="F521" s="20"/>
    </row>
    <row r="523" spans="4:7" x14ac:dyDescent="0.25">
      <c r="D523" s="20"/>
      <c r="F523" s="20"/>
    </row>
    <row r="526" spans="4:7" x14ac:dyDescent="0.25">
      <c r="D526" s="20"/>
      <c r="F526" s="5"/>
      <c r="G526" s="19"/>
    </row>
    <row r="531" spans="4:6" x14ac:dyDescent="0.25">
      <c r="D531" s="20"/>
      <c r="F531" s="20"/>
    </row>
    <row r="532" spans="4:6" x14ac:dyDescent="0.25">
      <c r="D532" s="20"/>
      <c r="F532" s="20"/>
    </row>
    <row r="539" spans="4:6" x14ac:dyDescent="0.25">
      <c r="F539" s="20"/>
    </row>
    <row r="540" spans="4:6" x14ac:dyDescent="0.25">
      <c r="F540" s="20"/>
    </row>
    <row r="541" spans="4:6" x14ac:dyDescent="0.25">
      <c r="D541" s="20"/>
      <c r="F541" s="20"/>
    </row>
    <row r="542" spans="4:6" x14ac:dyDescent="0.25">
      <c r="F542" s="20"/>
    </row>
    <row r="543" spans="4:6" x14ac:dyDescent="0.25">
      <c r="D543" s="20"/>
      <c r="F543" s="20"/>
    </row>
    <row r="544" spans="4:6" x14ac:dyDescent="0.25">
      <c r="F544" s="20"/>
    </row>
    <row r="545" spans="4:6" x14ac:dyDescent="0.25">
      <c r="F545" s="20"/>
    </row>
    <row r="552" spans="4:6" x14ac:dyDescent="0.25">
      <c r="F552" s="20"/>
    </row>
    <row r="553" spans="4:6" x14ac:dyDescent="0.25">
      <c r="F553" s="20"/>
    </row>
    <row r="554" spans="4:6" x14ac:dyDescent="0.25">
      <c r="D554" s="20"/>
      <c r="F554" s="20"/>
    </row>
    <row r="555" spans="4:6" x14ac:dyDescent="0.25">
      <c r="D555" s="20"/>
      <c r="F555" s="20"/>
    </row>
    <row r="556" spans="4:6" x14ac:dyDescent="0.25">
      <c r="D556" s="20"/>
      <c r="F556" s="20"/>
    </row>
    <row r="563" spans="4:6" x14ac:dyDescent="0.25">
      <c r="F563" s="20"/>
    </row>
    <row r="564" spans="4:6" x14ac:dyDescent="0.25">
      <c r="F564" s="20"/>
    </row>
    <row r="565" spans="4:6" x14ac:dyDescent="0.25">
      <c r="D565" s="20"/>
      <c r="F565" s="20"/>
    </row>
    <row r="566" spans="4:6" x14ac:dyDescent="0.25">
      <c r="F566" s="20"/>
    </row>
    <row r="567" spans="4:6" x14ac:dyDescent="0.25">
      <c r="F567" s="20"/>
    </row>
    <row r="568" spans="4:6" x14ac:dyDescent="0.25">
      <c r="D568" s="20"/>
      <c r="F568" s="20"/>
    </row>
    <row r="569" spans="4:6" x14ac:dyDescent="0.25">
      <c r="F569" s="20"/>
    </row>
    <row r="576" spans="4:6" x14ac:dyDescent="0.25">
      <c r="F576" s="20"/>
    </row>
    <row r="577" spans="4:6" x14ac:dyDescent="0.25">
      <c r="D577" s="20"/>
      <c r="F577" s="20"/>
    </row>
    <row r="578" spans="4:6" x14ac:dyDescent="0.25">
      <c r="F578" s="20"/>
    </row>
    <row r="583" spans="4:6" x14ac:dyDescent="0.25">
      <c r="F583" s="20"/>
    </row>
    <row r="584" spans="4:6" x14ac:dyDescent="0.25">
      <c r="F584" s="20"/>
    </row>
    <row r="585" spans="4:6" x14ac:dyDescent="0.25">
      <c r="F585" s="20"/>
    </row>
    <row r="586" spans="4:6" x14ac:dyDescent="0.25">
      <c r="D586" s="20"/>
      <c r="F586" s="20"/>
    </row>
    <row r="587" spans="4:6" x14ac:dyDescent="0.25">
      <c r="F587" s="20"/>
    </row>
    <row r="589" spans="4:6" x14ac:dyDescent="0.25">
      <c r="D589" s="20"/>
      <c r="F589" s="20"/>
    </row>
    <row r="590" spans="4:6" x14ac:dyDescent="0.25">
      <c r="F590" s="20"/>
    </row>
    <row r="596" spans="4:7" x14ac:dyDescent="0.25">
      <c r="D596" s="20"/>
      <c r="F596" s="5"/>
      <c r="G596" s="19"/>
    </row>
    <row r="602" spans="4:7" x14ac:dyDescent="0.25">
      <c r="F602" s="20"/>
    </row>
    <row r="603" spans="4:7" x14ac:dyDescent="0.25">
      <c r="F603" s="20"/>
    </row>
    <row r="604" spans="4:7" x14ac:dyDescent="0.25">
      <c r="F604" s="20"/>
    </row>
    <row r="605" spans="4:7" x14ac:dyDescent="0.25">
      <c r="F605" s="20"/>
    </row>
    <row r="610" spans="4:6" x14ac:dyDescent="0.25">
      <c r="F610" s="20"/>
    </row>
    <row r="612" spans="4:6" x14ac:dyDescent="0.25">
      <c r="F612" s="20"/>
    </row>
    <row r="613" spans="4:6" x14ac:dyDescent="0.25">
      <c r="F613" s="20"/>
    </row>
    <row r="614" spans="4:6" x14ac:dyDescent="0.25">
      <c r="F614" s="20"/>
    </row>
    <row r="615" spans="4:6" x14ac:dyDescent="0.25">
      <c r="D615" s="20"/>
      <c r="F615" s="20"/>
    </row>
    <row r="616" spans="4:6" x14ac:dyDescent="0.25">
      <c r="F616" s="20"/>
    </row>
    <row r="621" spans="4:6" x14ac:dyDescent="0.25">
      <c r="F621" s="20"/>
    </row>
    <row r="622" spans="4:6" x14ac:dyDescent="0.25">
      <c r="F622" s="20"/>
    </row>
    <row r="623" spans="4:6" x14ac:dyDescent="0.25">
      <c r="F623" s="20"/>
    </row>
    <row r="624" spans="4:6" x14ac:dyDescent="0.25">
      <c r="F624" s="20"/>
    </row>
    <row r="625" spans="4:6" x14ac:dyDescent="0.25">
      <c r="F625" s="20"/>
    </row>
    <row r="629" spans="4:6" x14ac:dyDescent="0.25">
      <c r="F629" s="20"/>
    </row>
    <row r="630" spans="4:6" x14ac:dyDescent="0.25">
      <c r="F630" s="20"/>
    </row>
    <row r="631" spans="4:6" x14ac:dyDescent="0.25">
      <c r="D631" s="20"/>
      <c r="F631" s="20"/>
    </row>
    <row r="632" spans="4:6" x14ac:dyDescent="0.25">
      <c r="F632" s="20"/>
    </row>
    <row r="633" spans="4:6" x14ac:dyDescent="0.25">
      <c r="F633" s="20"/>
    </row>
    <row r="634" spans="4:6" x14ac:dyDescent="0.25">
      <c r="D634" s="20"/>
      <c r="F634" s="20"/>
    </row>
    <row r="635" spans="4:6" x14ac:dyDescent="0.25">
      <c r="F635" s="20"/>
    </row>
    <row r="636" spans="4:6" x14ac:dyDescent="0.25">
      <c r="F636" s="20"/>
    </row>
    <row r="639" spans="4:6" x14ac:dyDescent="0.25">
      <c r="F639" s="20"/>
    </row>
    <row r="641" spans="4:6" x14ac:dyDescent="0.25">
      <c r="F641" s="20"/>
    </row>
    <row r="642" spans="4:6" x14ac:dyDescent="0.25">
      <c r="D642" s="20"/>
      <c r="F642" s="20"/>
    </row>
    <row r="643" spans="4:6" x14ac:dyDescent="0.25">
      <c r="F643" s="20"/>
    </row>
    <row r="644" spans="4:6" x14ac:dyDescent="0.25">
      <c r="F644" s="20"/>
    </row>
    <row r="645" spans="4:6" x14ac:dyDescent="0.25">
      <c r="F645" s="20"/>
    </row>
    <row r="646" spans="4:6" x14ac:dyDescent="0.25">
      <c r="F646" s="20"/>
    </row>
    <row r="647" spans="4:6" x14ac:dyDescent="0.25">
      <c r="F647" s="20"/>
    </row>
    <row r="648" spans="4:6" x14ac:dyDescent="0.25">
      <c r="F648" s="20"/>
    </row>
    <row r="649" spans="4:6" x14ac:dyDescent="0.25">
      <c r="F649" s="20"/>
    </row>
    <row r="650" spans="4:6" x14ac:dyDescent="0.25">
      <c r="D650" s="20"/>
      <c r="F650" s="20"/>
    </row>
    <row r="651" spans="4:6" x14ac:dyDescent="0.25">
      <c r="F651" s="20"/>
    </row>
    <row r="652" spans="4:6" x14ac:dyDescent="0.25">
      <c r="F652" s="20"/>
    </row>
    <row r="653" spans="4:6" x14ac:dyDescent="0.25">
      <c r="D653" s="20"/>
      <c r="F653" s="20"/>
    </row>
    <row r="654" spans="4:6" x14ac:dyDescent="0.25">
      <c r="F654" s="20"/>
    </row>
    <row r="655" spans="4:6" x14ac:dyDescent="0.25">
      <c r="F655" s="20"/>
    </row>
    <row r="656" spans="4:6" x14ac:dyDescent="0.25">
      <c r="F656" s="20"/>
    </row>
    <row r="657" spans="4:7" x14ac:dyDescent="0.25">
      <c r="F657" s="20"/>
    </row>
    <row r="658" spans="4:7" x14ac:dyDescent="0.25">
      <c r="F658" s="20"/>
    </row>
    <row r="659" spans="4:7" x14ac:dyDescent="0.25">
      <c r="F659" s="20"/>
    </row>
    <row r="660" spans="4:7" x14ac:dyDescent="0.25">
      <c r="F660" s="20"/>
    </row>
    <row r="661" spans="4:7" x14ac:dyDescent="0.25">
      <c r="D661" s="20"/>
      <c r="F661" s="20"/>
    </row>
    <row r="662" spans="4:7" x14ac:dyDescent="0.25">
      <c r="F662" s="20"/>
    </row>
    <row r="663" spans="4:7" x14ac:dyDescent="0.25">
      <c r="F663" s="20"/>
    </row>
    <row r="666" spans="4:7" x14ac:dyDescent="0.25">
      <c r="D666" s="20"/>
      <c r="F666" s="5"/>
      <c r="G666" s="19"/>
    </row>
    <row r="671" spans="4:7" x14ac:dyDescent="0.25">
      <c r="F671" s="20"/>
    </row>
    <row r="673" spans="4:6" x14ac:dyDescent="0.25">
      <c r="F673" s="20"/>
    </row>
    <row r="674" spans="4:6" x14ac:dyDescent="0.25">
      <c r="F674" s="20"/>
    </row>
    <row r="675" spans="4:6" x14ac:dyDescent="0.25">
      <c r="F675" s="20"/>
    </row>
    <row r="676" spans="4:6" x14ac:dyDescent="0.25">
      <c r="D676" s="20"/>
      <c r="F676" s="20"/>
    </row>
    <row r="677" spans="4:6" x14ac:dyDescent="0.25">
      <c r="D677" s="20"/>
      <c r="F677" s="20"/>
    </row>
    <row r="678" spans="4:6" x14ac:dyDescent="0.25">
      <c r="D678" s="20"/>
    </row>
    <row r="679" spans="4:6" x14ac:dyDescent="0.25">
      <c r="D679" s="20"/>
    </row>
    <row r="680" spans="4:6" x14ac:dyDescent="0.25">
      <c r="D680" s="20"/>
      <c r="F680" s="20"/>
    </row>
    <row r="681" spans="4:6" x14ac:dyDescent="0.25">
      <c r="F681" s="20"/>
    </row>
    <row r="682" spans="4:6" x14ac:dyDescent="0.25">
      <c r="F682" s="20"/>
    </row>
    <row r="683" spans="4:6" x14ac:dyDescent="0.25">
      <c r="F683" s="20"/>
    </row>
    <row r="684" spans="4:6" x14ac:dyDescent="0.25">
      <c r="F684" s="20"/>
    </row>
    <row r="685" spans="4:6" x14ac:dyDescent="0.25">
      <c r="F685" s="20"/>
    </row>
    <row r="686" spans="4:6" x14ac:dyDescent="0.25">
      <c r="F686" s="20"/>
    </row>
    <row r="687" spans="4:6" x14ac:dyDescent="0.25">
      <c r="D687" s="20"/>
      <c r="F687" s="20"/>
    </row>
    <row r="688" spans="4:6" x14ac:dyDescent="0.25">
      <c r="F688" s="20"/>
    </row>
    <row r="689" spans="4:6" x14ac:dyDescent="0.25">
      <c r="F689" s="20"/>
    </row>
    <row r="690" spans="4:6" x14ac:dyDescent="0.25">
      <c r="F690" s="20"/>
    </row>
    <row r="691" spans="4:6" x14ac:dyDescent="0.25">
      <c r="F691" s="20"/>
    </row>
    <row r="692" spans="4:6" x14ac:dyDescent="0.25">
      <c r="F692" s="20"/>
    </row>
    <row r="693" spans="4:6" x14ac:dyDescent="0.25">
      <c r="D693" s="20"/>
      <c r="F693" s="20"/>
    </row>
    <row r="694" spans="4:6" x14ac:dyDescent="0.25">
      <c r="D694" s="20"/>
    </row>
    <row r="695" spans="4:6" x14ac:dyDescent="0.25">
      <c r="D695" s="20"/>
      <c r="F695" s="20"/>
    </row>
    <row r="696" spans="4:6" x14ac:dyDescent="0.25">
      <c r="D696" s="20"/>
      <c r="F696" s="20"/>
    </row>
    <row r="697" spans="4:6" x14ac:dyDescent="0.25">
      <c r="D697" s="20"/>
      <c r="F697" s="20"/>
    </row>
    <row r="698" spans="4:6" x14ac:dyDescent="0.25">
      <c r="F698" s="20"/>
    </row>
    <row r="699" spans="4:6" x14ac:dyDescent="0.25">
      <c r="F699" s="20"/>
    </row>
    <row r="700" spans="4:6" x14ac:dyDescent="0.25">
      <c r="F700" s="20"/>
    </row>
    <row r="701" spans="4:6" x14ac:dyDescent="0.25">
      <c r="F701" s="20"/>
    </row>
    <row r="702" spans="4:6" x14ac:dyDescent="0.25">
      <c r="D702" s="20"/>
      <c r="F702" s="20"/>
    </row>
    <row r="703" spans="4:6" x14ac:dyDescent="0.25">
      <c r="D703" s="20"/>
      <c r="F703" s="20"/>
    </row>
    <row r="706" spans="4:6" x14ac:dyDescent="0.25">
      <c r="F706" s="20"/>
    </row>
    <row r="707" spans="4:6" x14ac:dyDescent="0.25">
      <c r="D707" s="20"/>
      <c r="F707" s="20"/>
    </row>
    <row r="708" spans="4:6" x14ac:dyDescent="0.25">
      <c r="D708" s="20"/>
      <c r="F708" s="20"/>
    </row>
    <row r="709" spans="4:6" x14ac:dyDescent="0.25">
      <c r="D709" s="20"/>
      <c r="F709" s="20"/>
    </row>
    <row r="710" spans="4:6" x14ac:dyDescent="0.25">
      <c r="D710" s="20"/>
      <c r="F710" s="20"/>
    </row>
    <row r="711" spans="4:6" x14ac:dyDescent="0.25">
      <c r="F711" s="20"/>
    </row>
    <row r="712" spans="4:6" x14ac:dyDescent="0.25">
      <c r="D712" s="20"/>
      <c r="F712" s="20"/>
    </row>
    <row r="713" spans="4:6" x14ac:dyDescent="0.25">
      <c r="D713" s="20"/>
    </row>
    <row r="714" spans="4:6" x14ac:dyDescent="0.25">
      <c r="D714" s="20"/>
      <c r="F714" s="20"/>
    </row>
    <row r="715" spans="4:6" x14ac:dyDescent="0.25">
      <c r="D715" s="20"/>
      <c r="F715" s="20"/>
    </row>
    <row r="716" spans="4:6" x14ac:dyDescent="0.25">
      <c r="D716" s="20"/>
      <c r="F716" s="20"/>
    </row>
    <row r="717" spans="4:6" x14ac:dyDescent="0.25">
      <c r="F717" s="20"/>
    </row>
    <row r="718" spans="4:6" x14ac:dyDescent="0.25">
      <c r="D718" s="20"/>
    </row>
    <row r="719" spans="4:6" x14ac:dyDescent="0.25">
      <c r="D719" s="20"/>
      <c r="F719" s="20"/>
    </row>
    <row r="720" spans="4:6" x14ac:dyDescent="0.25">
      <c r="D720" s="20"/>
      <c r="F720" s="20"/>
    </row>
    <row r="721" spans="4:7" x14ac:dyDescent="0.25">
      <c r="D721" s="20"/>
    </row>
    <row r="722" spans="4:7" x14ac:dyDescent="0.25">
      <c r="D722" s="20"/>
      <c r="F722" s="20"/>
    </row>
    <row r="723" spans="4:7" x14ac:dyDescent="0.25">
      <c r="F723" s="20"/>
    </row>
    <row r="724" spans="4:7" x14ac:dyDescent="0.25">
      <c r="D724" s="20"/>
    </row>
    <row r="725" spans="4:7" x14ac:dyDescent="0.25">
      <c r="D725" s="20"/>
      <c r="F725" s="20"/>
    </row>
    <row r="726" spans="4:7" x14ac:dyDescent="0.25">
      <c r="F726" s="20"/>
    </row>
    <row r="727" spans="4:7" x14ac:dyDescent="0.25">
      <c r="D727" s="20"/>
      <c r="F727" s="20"/>
    </row>
    <row r="728" spans="4:7" x14ac:dyDescent="0.25">
      <c r="D728" s="20"/>
      <c r="F728" s="20"/>
    </row>
    <row r="729" spans="4:7" x14ac:dyDescent="0.25">
      <c r="D729" s="20"/>
      <c r="F729" s="20"/>
    </row>
    <row r="730" spans="4:7" x14ac:dyDescent="0.25">
      <c r="D730" s="20"/>
      <c r="F730" s="20"/>
    </row>
    <row r="731" spans="4:7" x14ac:dyDescent="0.25">
      <c r="D731" s="20"/>
      <c r="F731" s="20"/>
    </row>
    <row r="732" spans="4:7" x14ac:dyDescent="0.25">
      <c r="D732" s="20"/>
      <c r="F732" s="20"/>
    </row>
    <row r="733" spans="4:7" x14ac:dyDescent="0.25">
      <c r="D733" s="20"/>
      <c r="F733" s="20"/>
    </row>
    <row r="736" spans="4:7" x14ac:dyDescent="0.25">
      <c r="D736" s="20"/>
      <c r="F736" s="5"/>
      <c r="G736" s="19"/>
    </row>
    <row r="741" spans="4:6" x14ac:dyDescent="0.25">
      <c r="F741" s="20"/>
    </row>
    <row r="742" spans="4:6" x14ac:dyDescent="0.25">
      <c r="D742" s="20"/>
      <c r="F742" s="20"/>
    </row>
    <row r="743" spans="4:6" x14ac:dyDescent="0.25">
      <c r="D743" s="20"/>
      <c r="F743" s="20"/>
    </row>
    <row r="744" spans="4:6" x14ac:dyDescent="0.25">
      <c r="F744" s="20"/>
    </row>
    <row r="745" spans="4:6" x14ac:dyDescent="0.25">
      <c r="D745" s="20"/>
      <c r="F745" s="20"/>
    </row>
    <row r="746" spans="4:6" x14ac:dyDescent="0.25">
      <c r="F746" s="20"/>
    </row>
    <row r="747" spans="4:6" x14ac:dyDescent="0.25">
      <c r="D747" s="20"/>
      <c r="F747" s="20"/>
    </row>
    <row r="748" spans="4:6" x14ac:dyDescent="0.25">
      <c r="D748" s="20"/>
      <c r="F748" s="20"/>
    </row>
    <row r="749" spans="4:6" x14ac:dyDescent="0.25">
      <c r="D749" s="20"/>
      <c r="F749" s="20"/>
    </row>
    <row r="750" spans="4:6" x14ac:dyDescent="0.25">
      <c r="D750" s="20"/>
      <c r="F750" s="20"/>
    </row>
    <row r="751" spans="4:6" x14ac:dyDescent="0.25">
      <c r="D751" s="20"/>
      <c r="F751" s="20"/>
    </row>
    <row r="752" spans="4:6" x14ac:dyDescent="0.25">
      <c r="D752" s="20"/>
      <c r="F752" s="20"/>
    </row>
    <row r="753" spans="4:6" x14ac:dyDescent="0.25">
      <c r="D753" s="20"/>
      <c r="F753" s="20"/>
    </row>
    <row r="754" spans="4:6" x14ac:dyDescent="0.25">
      <c r="D754" s="20"/>
      <c r="F754" s="20"/>
    </row>
    <row r="755" spans="4:6" x14ac:dyDescent="0.25">
      <c r="F755" s="20"/>
    </row>
    <row r="756" spans="4:6" x14ac:dyDescent="0.25">
      <c r="D756" s="20"/>
      <c r="F756" s="20"/>
    </row>
    <row r="757" spans="4:6" x14ac:dyDescent="0.25">
      <c r="D757" s="20"/>
      <c r="F757" s="20"/>
    </row>
    <row r="758" spans="4:6" x14ac:dyDescent="0.25">
      <c r="D758" s="20"/>
      <c r="F758" s="20"/>
    </row>
    <row r="759" spans="4:6" x14ac:dyDescent="0.25">
      <c r="D759" s="20"/>
      <c r="F759" s="20"/>
    </row>
    <row r="760" spans="4:6" x14ac:dyDescent="0.25">
      <c r="D760" s="20"/>
      <c r="F760" s="20"/>
    </row>
    <row r="761" spans="4:6" x14ac:dyDescent="0.25">
      <c r="D761" s="20"/>
      <c r="F761" s="20"/>
    </row>
    <row r="762" spans="4:6" x14ac:dyDescent="0.25">
      <c r="F762" s="20"/>
    </row>
    <row r="763" spans="4:6" x14ac:dyDescent="0.25">
      <c r="D763" s="20"/>
      <c r="F763" s="20"/>
    </row>
    <row r="765" spans="4:6" x14ac:dyDescent="0.25">
      <c r="F765" s="20"/>
    </row>
    <row r="766" spans="4:6" x14ac:dyDescent="0.25">
      <c r="D766" s="20"/>
      <c r="F766" s="20"/>
    </row>
    <row r="767" spans="4:6" x14ac:dyDescent="0.25">
      <c r="D767" s="20"/>
      <c r="F767" s="20"/>
    </row>
    <row r="768" spans="4:6" x14ac:dyDescent="0.25">
      <c r="D768" s="20"/>
      <c r="F768" s="20"/>
    </row>
    <row r="769" spans="4:6" x14ac:dyDescent="0.25">
      <c r="D769" s="20"/>
      <c r="F769" s="20"/>
    </row>
    <row r="770" spans="4:6" x14ac:dyDescent="0.25">
      <c r="D770" s="20"/>
      <c r="F770" s="20"/>
    </row>
    <row r="772" spans="4:6" x14ac:dyDescent="0.25">
      <c r="D772" s="20"/>
      <c r="F772" s="20"/>
    </row>
    <row r="773" spans="4:6" x14ac:dyDescent="0.25">
      <c r="D773" s="20"/>
      <c r="F773" s="20"/>
    </row>
    <row r="774" spans="4:6" x14ac:dyDescent="0.25">
      <c r="F774" s="20"/>
    </row>
    <row r="775" spans="4:6" x14ac:dyDescent="0.25">
      <c r="D775" s="20"/>
      <c r="F775" s="20"/>
    </row>
    <row r="776" spans="4:6" x14ac:dyDescent="0.25">
      <c r="D776" s="20"/>
      <c r="F776" s="20"/>
    </row>
    <row r="777" spans="4:6" x14ac:dyDescent="0.25">
      <c r="F777" s="20"/>
    </row>
    <row r="778" spans="4:6" x14ac:dyDescent="0.25">
      <c r="F778" s="20"/>
    </row>
    <row r="779" spans="4:6" x14ac:dyDescent="0.25">
      <c r="D779" s="20"/>
      <c r="F779" s="20"/>
    </row>
    <row r="780" spans="4:6" x14ac:dyDescent="0.25">
      <c r="D780" s="20"/>
      <c r="F780" s="20"/>
    </row>
    <row r="781" spans="4:6" x14ac:dyDescent="0.25">
      <c r="D781" s="20"/>
      <c r="F781" s="20"/>
    </row>
    <row r="782" spans="4:6" x14ac:dyDescent="0.25">
      <c r="D782" s="20"/>
      <c r="F782" s="20"/>
    </row>
    <row r="783" spans="4:6" x14ac:dyDescent="0.25">
      <c r="F783" s="20"/>
    </row>
    <row r="784" spans="4:6" x14ac:dyDescent="0.25">
      <c r="F784" s="20"/>
    </row>
    <row r="785" spans="4:6" x14ac:dyDescent="0.25">
      <c r="D785" s="20"/>
      <c r="F785" s="20"/>
    </row>
    <row r="786" spans="4:6" x14ac:dyDescent="0.25">
      <c r="D786" s="20"/>
      <c r="F786" s="20"/>
    </row>
    <row r="787" spans="4:6" x14ac:dyDescent="0.25">
      <c r="D787" s="20"/>
      <c r="F787" s="20"/>
    </row>
    <row r="788" spans="4:6" x14ac:dyDescent="0.25">
      <c r="D788" s="20"/>
      <c r="F788" s="20"/>
    </row>
    <row r="789" spans="4:6" x14ac:dyDescent="0.25">
      <c r="F789" s="20"/>
    </row>
    <row r="790" spans="4:6" x14ac:dyDescent="0.25">
      <c r="F790" s="20"/>
    </row>
    <row r="791" spans="4:6" x14ac:dyDescent="0.25">
      <c r="D791" s="20"/>
      <c r="F791" s="20"/>
    </row>
    <row r="792" spans="4:6" x14ac:dyDescent="0.25">
      <c r="D792" s="20"/>
      <c r="F792" s="20"/>
    </row>
    <row r="793" spans="4:6" x14ac:dyDescent="0.25">
      <c r="D793" s="20"/>
    </row>
    <row r="794" spans="4:6" x14ac:dyDescent="0.25">
      <c r="D794" s="20"/>
      <c r="F794" s="20"/>
    </row>
    <row r="795" spans="4:6" x14ac:dyDescent="0.25">
      <c r="F795" s="20"/>
    </row>
    <row r="796" spans="4:6" x14ac:dyDescent="0.25">
      <c r="F796" s="20"/>
    </row>
    <row r="797" spans="4:6" x14ac:dyDescent="0.25">
      <c r="D797" s="20"/>
      <c r="F797" s="20"/>
    </row>
    <row r="798" spans="4:6" x14ac:dyDescent="0.25">
      <c r="D798" s="20"/>
      <c r="F798" s="20"/>
    </row>
    <row r="799" spans="4:6" x14ac:dyDescent="0.25">
      <c r="D799" s="20"/>
      <c r="F799" s="20"/>
    </row>
    <row r="800" spans="4:6" x14ac:dyDescent="0.25">
      <c r="D800" s="20"/>
      <c r="F800" s="20"/>
    </row>
    <row r="802" spans="4:7" x14ac:dyDescent="0.25">
      <c r="F802" s="20"/>
    </row>
    <row r="803" spans="4:7" x14ac:dyDescent="0.25">
      <c r="D803" s="20"/>
      <c r="F803" s="20"/>
    </row>
    <row r="806" spans="4:7" x14ac:dyDescent="0.25">
      <c r="D806" s="20"/>
      <c r="F806" s="5"/>
      <c r="G806" s="19"/>
    </row>
    <row r="811" spans="4:7" x14ac:dyDescent="0.25">
      <c r="D811" s="20"/>
      <c r="F811" s="20"/>
    </row>
    <row r="812" spans="4:7" x14ac:dyDescent="0.25">
      <c r="D812" s="20"/>
      <c r="F812" s="20"/>
    </row>
    <row r="813" spans="4:7" x14ac:dyDescent="0.25">
      <c r="D813" s="20"/>
      <c r="F813" s="20"/>
    </row>
    <row r="814" spans="4:7" x14ac:dyDescent="0.25">
      <c r="D814" s="20"/>
      <c r="F814" s="20"/>
    </row>
    <row r="815" spans="4:7" x14ac:dyDescent="0.25">
      <c r="F815" s="20"/>
    </row>
    <row r="816" spans="4:7" x14ac:dyDescent="0.25">
      <c r="F816" s="20"/>
    </row>
    <row r="817" spans="4:6" x14ac:dyDescent="0.25">
      <c r="D817" s="20"/>
      <c r="F817" s="20"/>
    </row>
    <row r="818" spans="4:6" x14ac:dyDescent="0.25">
      <c r="D818" s="20"/>
      <c r="F818" s="20"/>
    </row>
    <row r="819" spans="4:6" x14ac:dyDescent="0.25">
      <c r="D819" s="20"/>
      <c r="F819" s="20"/>
    </row>
    <row r="820" spans="4:6" x14ac:dyDescent="0.25">
      <c r="F820" s="20"/>
    </row>
    <row r="821" spans="4:6" x14ac:dyDescent="0.25">
      <c r="D821" s="20"/>
    </row>
    <row r="822" spans="4:6" x14ac:dyDescent="0.25">
      <c r="D822" s="20"/>
      <c r="F822" s="20"/>
    </row>
    <row r="823" spans="4:6" x14ac:dyDescent="0.25">
      <c r="F823" s="20"/>
    </row>
    <row r="824" spans="4:6" x14ac:dyDescent="0.25">
      <c r="D824" s="20"/>
      <c r="F824" s="20"/>
    </row>
    <row r="825" spans="4:6" x14ac:dyDescent="0.25">
      <c r="D825" s="20"/>
      <c r="F825" s="20"/>
    </row>
    <row r="826" spans="4:6" x14ac:dyDescent="0.25">
      <c r="D826" s="20"/>
      <c r="F826" s="20"/>
    </row>
    <row r="827" spans="4:6" x14ac:dyDescent="0.25">
      <c r="D827" s="20"/>
      <c r="F827" s="20"/>
    </row>
    <row r="828" spans="4:6" x14ac:dyDescent="0.25">
      <c r="F828" s="20"/>
    </row>
    <row r="829" spans="4:6" x14ac:dyDescent="0.25">
      <c r="D829" s="20"/>
      <c r="F829" s="20"/>
    </row>
    <row r="830" spans="4:6" x14ac:dyDescent="0.25">
      <c r="D830" s="20"/>
      <c r="F830" s="20"/>
    </row>
    <row r="831" spans="4:6" x14ac:dyDescent="0.25">
      <c r="D831" s="20"/>
      <c r="F831" s="20"/>
    </row>
    <row r="832" spans="4:6" x14ac:dyDescent="0.25">
      <c r="D832" s="20"/>
      <c r="F832" s="20"/>
    </row>
    <row r="833" spans="4:6" x14ac:dyDescent="0.25">
      <c r="D833" s="20"/>
      <c r="F833" s="20"/>
    </row>
    <row r="834" spans="4:6" x14ac:dyDescent="0.25">
      <c r="D834" s="20"/>
      <c r="F834" s="20"/>
    </row>
    <row r="835" spans="4:6" x14ac:dyDescent="0.25">
      <c r="D835" s="20"/>
      <c r="F835" s="20"/>
    </row>
    <row r="836" spans="4:6" x14ac:dyDescent="0.25">
      <c r="D836" s="20"/>
      <c r="F836" s="20"/>
    </row>
    <row r="837" spans="4:6" x14ac:dyDescent="0.25">
      <c r="D837" s="20"/>
      <c r="F837" s="20"/>
    </row>
    <row r="838" spans="4:6" x14ac:dyDescent="0.25">
      <c r="D838" s="20"/>
      <c r="F838" s="20"/>
    </row>
    <row r="839" spans="4:6" x14ac:dyDescent="0.25">
      <c r="D839" s="20"/>
      <c r="F839" s="20"/>
    </row>
    <row r="840" spans="4:6" x14ac:dyDescent="0.25">
      <c r="D840" s="20"/>
      <c r="F840" s="20"/>
    </row>
    <row r="841" spans="4:6" x14ac:dyDescent="0.25">
      <c r="F841" s="20"/>
    </row>
    <row r="842" spans="4:6" x14ac:dyDescent="0.25">
      <c r="D842" s="20"/>
      <c r="F842" s="20"/>
    </row>
    <row r="843" spans="4:6" x14ac:dyDescent="0.25">
      <c r="D843" s="20"/>
      <c r="F843" s="20"/>
    </row>
    <row r="844" spans="4:6" x14ac:dyDescent="0.25">
      <c r="D844" s="20"/>
      <c r="F844" s="20"/>
    </row>
    <row r="845" spans="4:6" x14ac:dyDescent="0.25">
      <c r="D845" s="20"/>
    </row>
    <row r="846" spans="4:6" x14ac:dyDescent="0.25">
      <c r="D846" s="20"/>
      <c r="F846" s="20"/>
    </row>
    <row r="847" spans="4:6" x14ac:dyDescent="0.25">
      <c r="D847" s="20"/>
      <c r="F847" s="20"/>
    </row>
    <row r="848" spans="4:6" x14ac:dyDescent="0.25">
      <c r="D848" s="20"/>
      <c r="F848" s="20"/>
    </row>
    <row r="849" spans="4:6" x14ac:dyDescent="0.25">
      <c r="D849" s="20"/>
      <c r="F849" s="20"/>
    </row>
    <row r="850" spans="4:6" x14ac:dyDescent="0.25">
      <c r="D850" s="20"/>
    </row>
    <row r="851" spans="4:6" x14ac:dyDescent="0.25">
      <c r="D851" s="20"/>
      <c r="F851" s="20"/>
    </row>
    <row r="852" spans="4:6" x14ac:dyDescent="0.25">
      <c r="F852" s="20"/>
    </row>
    <row r="853" spans="4:6" x14ac:dyDescent="0.25">
      <c r="D853" s="20"/>
      <c r="F853" s="20"/>
    </row>
    <row r="854" spans="4:6" x14ac:dyDescent="0.25">
      <c r="D854" s="20"/>
    </row>
    <row r="855" spans="4:6" x14ac:dyDescent="0.25">
      <c r="D855" s="20"/>
      <c r="F855" s="20"/>
    </row>
    <row r="856" spans="4:6" x14ac:dyDescent="0.25">
      <c r="D856" s="20"/>
      <c r="F856" s="20"/>
    </row>
    <row r="857" spans="4:6" x14ac:dyDescent="0.25">
      <c r="D857" s="20"/>
      <c r="F857" s="20"/>
    </row>
    <row r="858" spans="4:6" x14ac:dyDescent="0.25">
      <c r="D858" s="20"/>
      <c r="F858" s="20"/>
    </row>
    <row r="859" spans="4:6" x14ac:dyDescent="0.25">
      <c r="D859" s="20"/>
      <c r="F859" s="20"/>
    </row>
    <row r="860" spans="4:6" x14ac:dyDescent="0.25">
      <c r="D860" s="20"/>
      <c r="F860" s="20"/>
    </row>
    <row r="861" spans="4:6" x14ac:dyDescent="0.25">
      <c r="D861" s="20"/>
      <c r="F861" s="20"/>
    </row>
    <row r="862" spans="4:6" x14ac:dyDescent="0.25">
      <c r="D862" s="20"/>
      <c r="F862" s="20"/>
    </row>
    <row r="863" spans="4:6" x14ac:dyDescent="0.25">
      <c r="D863" s="20"/>
      <c r="F863" s="20"/>
    </row>
    <row r="864" spans="4:6" x14ac:dyDescent="0.25">
      <c r="D864" s="20"/>
      <c r="F864" s="20"/>
    </row>
    <row r="865" spans="4:7" x14ac:dyDescent="0.25">
      <c r="D865" s="20"/>
    </row>
    <row r="866" spans="4:7" x14ac:dyDescent="0.25">
      <c r="D866" s="20"/>
      <c r="F866" s="20"/>
    </row>
    <row r="867" spans="4:7" x14ac:dyDescent="0.25">
      <c r="D867" s="20"/>
      <c r="F867" s="20"/>
    </row>
    <row r="868" spans="4:7" x14ac:dyDescent="0.25">
      <c r="D868" s="20"/>
      <c r="F868" s="20"/>
    </row>
    <row r="869" spans="4:7" x14ac:dyDescent="0.25">
      <c r="F869" s="20"/>
    </row>
    <row r="870" spans="4:7" x14ac:dyDescent="0.25">
      <c r="D870" s="20"/>
      <c r="F870" s="20"/>
    </row>
    <row r="871" spans="4:7" x14ac:dyDescent="0.25">
      <c r="D871" s="20"/>
      <c r="F871" s="20"/>
    </row>
    <row r="872" spans="4:7" x14ac:dyDescent="0.25">
      <c r="D872" s="20"/>
      <c r="F872" s="20"/>
    </row>
    <row r="873" spans="4:7" x14ac:dyDescent="0.25">
      <c r="D873" s="20"/>
      <c r="F873" s="20"/>
    </row>
    <row r="876" spans="4:7" x14ac:dyDescent="0.25">
      <c r="D876" s="20"/>
      <c r="F876" s="5"/>
      <c r="G876" s="19"/>
    </row>
    <row r="881" spans="4:6" x14ac:dyDescent="0.25">
      <c r="D881" s="20"/>
      <c r="F881" s="20"/>
    </row>
    <row r="882" spans="4:6" x14ac:dyDescent="0.25">
      <c r="D882" s="20"/>
      <c r="F882" s="20"/>
    </row>
    <row r="883" spans="4:6" x14ac:dyDescent="0.25">
      <c r="D883" s="20"/>
      <c r="F883" s="20"/>
    </row>
    <row r="884" spans="4:6" x14ac:dyDescent="0.25">
      <c r="D884" s="20"/>
      <c r="F884" s="20"/>
    </row>
    <row r="885" spans="4:6" x14ac:dyDescent="0.25">
      <c r="D885" s="20"/>
    </row>
    <row r="886" spans="4:6" x14ac:dyDescent="0.25">
      <c r="D886" s="20"/>
      <c r="F886" s="20"/>
    </row>
    <row r="887" spans="4:6" x14ac:dyDescent="0.25">
      <c r="D887" s="20"/>
      <c r="F887" s="20"/>
    </row>
    <row r="888" spans="4:6" x14ac:dyDescent="0.25">
      <c r="F888" s="20"/>
    </row>
    <row r="889" spans="4:6" x14ac:dyDescent="0.25">
      <c r="D889" s="20"/>
      <c r="F889" s="20"/>
    </row>
    <row r="890" spans="4:6" x14ac:dyDescent="0.25">
      <c r="D890" s="20"/>
    </row>
    <row r="891" spans="4:6" x14ac:dyDescent="0.25">
      <c r="D891" s="20"/>
      <c r="F891" s="20"/>
    </row>
    <row r="892" spans="4:6" x14ac:dyDescent="0.25">
      <c r="D892" s="20"/>
      <c r="F892" s="20"/>
    </row>
    <row r="893" spans="4:6" x14ac:dyDescent="0.25">
      <c r="D893" s="20"/>
      <c r="F893" s="20"/>
    </row>
    <row r="894" spans="4:6" x14ac:dyDescent="0.25">
      <c r="D894" s="20"/>
      <c r="F894" s="20"/>
    </row>
    <row r="895" spans="4:6" x14ac:dyDescent="0.25">
      <c r="D895" s="20"/>
      <c r="F895" s="20"/>
    </row>
    <row r="896" spans="4:6" x14ac:dyDescent="0.25">
      <c r="D896" s="20"/>
    </row>
    <row r="897" spans="4:6" x14ac:dyDescent="0.25">
      <c r="D897" s="20"/>
    </row>
    <row r="898" spans="4:6" x14ac:dyDescent="0.25">
      <c r="D898" s="20"/>
      <c r="F898" s="20"/>
    </row>
    <row r="899" spans="4:6" x14ac:dyDescent="0.25">
      <c r="D899" s="20"/>
      <c r="F899" s="20"/>
    </row>
    <row r="900" spans="4:6" x14ac:dyDescent="0.25">
      <c r="D900" s="20"/>
      <c r="F900" s="20"/>
    </row>
    <row r="901" spans="4:6" x14ac:dyDescent="0.25">
      <c r="D901" s="20"/>
      <c r="F901" s="20"/>
    </row>
    <row r="902" spans="4:6" x14ac:dyDescent="0.25">
      <c r="D902" s="20"/>
      <c r="F902" s="20"/>
    </row>
    <row r="903" spans="4:6" x14ac:dyDescent="0.25">
      <c r="F903" s="20"/>
    </row>
    <row r="904" spans="4:6" x14ac:dyDescent="0.25">
      <c r="D904" s="20"/>
      <c r="F904" s="20"/>
    </row>
    <row r="905" spans="4:6" x14ac:dyDescent="0.25">
      <c r="D905" s="20"/>
    </row>
    <row r="906" spans="4:6" x14ac:dyDescent="0.25">
      <c r="F906" s="20"/>
    </row>
    <row r="907" spans="4:6" x14ac:dyDescent="0.25">
      <c r="D907" s="20"/>
      <c r="F907" s="20"/>
    </row>
    <row r="908" spans="4:6" x14ac:dyDescent="0.25">
      <c r="D908" s="20"/>
    </row>
    <row r="909" spans="4:6" x14ac:dyDescent="0.25">
      <c r="D909" s="20"/>
      <c r="F909" s="20"/>
    </row>
    <row r="910" spans="4:6" x14ac:dyDescent="0.25">
      <c r="F910" s="20"/>
    </row>
    <row r="911" spans="4:6" x14ac:dyDescent="0.25">
      <c r="D911" s="20"/>
      <c r="F911" s="20"/>
    </row>
    <row r="912" spans="4:6" x14ac:dyDescent="0.25">
      <c r="D912" s="20"/>
      <c r="F912" s="20"/>
    </row>
    <row r="913" spans="4:6" x14ac:dyDescent="0.25">
      <c r="F913" s="20"/>
    </row>
    <row r="914" spans="4:6" x14ac:dyDescent="0.25">
      <c r="F914" s="20"/>
    </row>
    <row r="915" spans="4:6" x14ac:dyDescent="0.25">
      <c r="D915" s="20"/>
      <c r="F915" s="20"/>
    </row>
    <row r="916" spans="4:6" x14ac:dyDescent="0.25">
      <c r="D916" s="20"/>
      <c r="F916" s="20"/>
    </row>
    <row r="917" spans="4:6" x14ac:dyDescent="0.25">
      <c r="D917" s="20"/>
      <c r="F917" s="20"/>
    </row>
    <row r="918" spans="4:6" x14ac:dyDescent="0.25">
      <c r="F918" s="20"/>
    </row>
    <row r="919" spans="4:6" x14ac:dyDescent="0.25">
      <c r="F919" s="20"/>
    </row>
    <row r="920" spans="4:6" x14ac:dyDescent="0.25">
      <c r="D920" s="20"/>
    </row>
    <row r="921" spans="4:6" x14ac:dyDescent="0.25">
      <c r="D921" s="20"/>
      <c r="F921" s="20"/>
    </row>
    <row r="922" spans="4:6" x14ac:dyDescent="0.25">
      <c r="F922" s="20"/>
    </row>
    <row r="923" spans="4:6" x14ac:dyDescent="0.25">
      <c r="F923" s="20"/>
    </row>
    <row r="924" spans="4:6" x14ac:dyDescent="0.25">
      <c r="F924" s="20"/>
    </row>
    <row r="925" spans="4:6" x14ac:dyDescent="0.25">
      <c r="D925" s="20"/>
    </row>
    <row r="926" spans="4:6" x14ac:dyDescent="0.25">
      <c r="F926" s="20"/>
    </row>
    <row r="927" spans="4:6" x14ac:dyDescent="0.25">
      <c r="F927" s="20"/>
    </row>
    <row r="928" spans="4:6" x14ac:dyDescent="0.25">
      <c r="D928" s="20"/>
    </row>
    <row r="929" spans="4:6" x14ac:dyDescent="0.25">
      <c r="D929" s="20"/>
      <c r="F929" s="20"/>
    </row>
    <row r="930" spans="4:6" x14ac:dyDescent="0.25">
      <c r="F930" s="20"/>
    </row>
    <row r="931" spans="4:6" x14ac:dyDescent="0.25">
      <c r="F931" s="20"/>
    </row>
    <row r="932" spans="4:6" x14ac:dyDescent="0.25">
      <c r="F932" s="20"/>
    </row>
    <row r="933" spans="4:6" x14ac:dyDescent="0.25">
      <c r="D933" s="20"/>
      <c r="F933" s="20"/>
    </row>
    <row r="934" spans="4:6" x14ac:dyDescent="0.25">
      <c r="D934" s="20"/>
      <c r="F934" s="20"/>
    </row>
    <row r="935" spans="4:6" x14ac:dyDescent="0.25">
      <c r="D935" s="20"/>
      <c r="F935" s="20"/>
    </row>
    <row r="936" spans="4:6" x14ac:dyDescent="0.25">
      <c r="D936" s="20"/>
      <c r="F936" s="20"/>
    </row>
    <row r="937" spans="4:6" x14ac:dyDescent="0.25">
      <c r="F937" s="20"/>
    </row>
    <row r="938" spans="4:6" x14ac:dyDescent="0.25">
      <c r="F938" s="20"/>
    </row>
    <row r="939" spans="4:6" x14ac:dyDescent="0.25">
      <c r="F939" s="20"/>
    </row>
    <row r="940" spans="4:6" x14ac:dyDescent="0.25">
      <c r="F940" s="20"/>
    </row>
    <row r="941" spans="4:6" x14ac:dyDescent="0.25">
      <c r="D941" s="20"/>
      <c r="F941" s="20"/>
    </row>
    <row r="942" spans="4:6" x14ac:dyDescent="0.25">
      <c r="D942" s="20"/>
      <c r="F942" s="20"/>
    </row>
    <row r="943" spans="4:6" x14ac:dyDescent="0.25">
      <c r="D943" s="20"/>
      <c r="F943" s="20"/>
    </row>
    <row r="946" spans="4:7" x14ac:dyDescent="0.25">
      <c r="D946" s="20"/>
      <c r="F946" s="5"/>
      <c r="G946" s="19"/>
    </row>
    <row r="951" spans="4:7" x14ac:dyDescent="0.25">
      <c r="D951" s="20"/>
      <c r="F951" s="20"/>
    </row>
    <row r="952" spans="4:7" x14ac:dyDescent="0.25">
      <c r="D952" s="20"/>
      <c r="F952" s="20"/>
    </row>
    <row r="953" spans="4:7" x14ac:dyDescent="0.25">
      <c r="F953" s="20"/>
    </row>
    <row r="954" spans="4:7" x14ac:dyDescent="0.25">
      <c r="D954" s="20"/>
      <c r="F954" s="20"/>
    </row>
    <row r="955" spans="4:7" x14ac:dyDescent="0.25">
      <c r="F955" s="20"/>
    </row>
    <row r="956" spans="4:7" x14ac:dyDescent="0.25">
      <c r="D956" s="20"/>
      <c r="F956" s="20"/>
    </row>
    <row r="957" spans="4:7" x14ac:dyDescent="0.25">
      <c r="D957" s="20"/>
    </row>
    <row r="958" spans="4:7" x14ac:dyDescent="0.25">
      <c r="D958" s="20"/>
      <c r="F958" s="20"/>
    </row>
    <row r="959" spans="4:7" x14ac:dyDescent="0.25">
      <c r="D959" s="20"/>
    </row>
    <row r="960" spans="4:7" x14ac:dyDescent="0.25">
      <c r="D960" s="20"/>
      <c r="F960" s="20"/>
    </row>
    <row r="961" spans="4:6" x14ac:dyDescent="0.25">
      <c r="D961" s="20"/>
    </row>
    <row r="962" spans="4:6" x14ac:dyDescent="0.25">
      <c r="D962" s="20"/>
      <c r="F962" s="20"/>
    </row>
    <row r="963" spans="4:6" x14ac:dyDescent="0.25">
      <c r="F963" s="20"/>
    </row>
    <row r="964" spans="4:6" x14ac:dyDescent="0.25">
      <c r="D964" s="20"/>
      <c r="F964" s="20"/>
    </row>
    <row r="965" spans="4:6" x14ac:dyDescent="0.25">
      <c r="F965" s="20"/>
    </row>
    <row r="966" spans="4:6" x14ac:dyDescent="0.25">
      <c r="F966" s="20"/>
    </row>
    <row r="967" spans="4:6" x14ac:dyDescent="0.25">
      <c r="D967" s="20"/>
      <c r="F967" s="20"/>
    </row>
    <row r="968" spans="4:6" x14ac:dyDescent="0.25">
      <c r="D968" s="20"/>
    </row>
    <row r="969" spans="4:6" x14ac:dyDescent="0.25">
      <c r="D969" s="20"/>
      <c r="F969" s="20"/>
    </row>
    <row r="970" spans="4:6" x14ac:dyDescent="0.25">
      <c r="D970" s="20"/>
      <c r="F970" s="20"/>
    </row>
    <row r="971" spans="4:6" x14ac:dyDescent="0.25">
      <c r="D971" s="20"/>
      <c r="F971" s="20"/>
    </row>
    <row r="972" spans="4:6" x14ac:dyDescent="0.25">
      <c r="D972" s="20"/>
      <c r="F972" s="20"/>
    </row>
    <row r="973" spans="4:6" x14ac:dyDescent="0.25">
      <c r="D973" s="20"/>
      <c r="F973" s="20"/>
    </row>
    <row r="974" spans="4:6" x14ac:dyDescent="0.25">
      <c r="D974" s="20"/>
      <c r="F974" s="20"/>
    </row>
    <row r="975" spans="4:6" x14ac:dyDescent="0.25">
      <c r="D975" s="20"/>
      <c r="F975" s="20"/>
    </row>
    <row r="976" spans="4:6" x14ac:dyDescent="0.25">
      <c r="F976" s="20"/>
    </row>
    <row r="977" spans="4:6" x14ac:dyDescent="0.25">
      <c r="D977" s="20"/>
      <c r="F977" s="20"/>
    </row>
    <row r="978" spans="4:6" x14ac:dyDescent="0.25">
      <c r="D978" s="20"/>
      <c r="F978" s="20"/>
    </row>
    <row r="979" spans="4:6" x14ac:dyDescent="0.25">
      <c r="D979" s="20"/>
      <c r="F979" s="20"/>
    </row>
    <row r="980" spans="4:6" x14ac:dyDescent="0.25">
      <c r="D980" s="20"/>
      <c r="F980" s="20"/>
    </row>
    <row r="981" spans="4:6" x14ac:dyDescent="0.25">
      <c r="D981" s="20"/>
    </row>
    <row r="982" spans="4:6" x14ac:dyDescent="0.25">
      <c r="D982" s="20"/>
      <c r="F982" s="20"/>
    </row>
    <row r="983" spans="4:6" x14ac:dyDescent="0.25">
      <c r="D983" s="20"/>
    </row>
    <row r="984" spans="4:6" x14ac:dyDescent="0.25">
      <c r="D984" s="20"/>
    </row>
    <row r="985" spans="4:6" x14ac:dyDescent="0.25">
      <c r="D985" s="20"/>
      <c r="F985" s="20"/>
    </row>
    <row r="986" spans="4:6" x14ac:dyDescent="0.25">
      <c r="D986" s="20"/>
      <c r="F986" s="20"/>
    </row>
    <row r="987" spans="4:6" x14ac:dyDescent="0.25">
      <c r="D987" s="20"/>
      <c r="F987" s="20"/>
    </row>
    <row r="988" spans="4:6" x14ac:dyDescent="0.25">
      <c r="D988" s="20"/>
      <c r="F988" s="20"/>
    </row>
    <row r="989" spans="4:6" x14ac:dyDescent="0.25">
      <c r="D989" s="20"/>
    </row>
    <row r="990" spans="4:6" x14ac:dyDescent="0.25">
      <c r="F990" s="20"/>
    </row>
    <row r="991" spans="4:6" x14ac:dyDescent="0.25">
      <c r="F991" s="20"/>
    </row>
    <row r="992" spans="4:6" x14ac:dyDescent="0.25">
      <c r="D992" s="20"/>
      <c r="F992" s="20"/>
    </row>
    <row r="993" spans="4:6" x14ac:dyDescent="0.25">
      <c r="D993" s="20"/>
      <c r="F993" s="20"/>
    </row>
    <row r="994" spans="4:6" x14ac:dyDescent="0.25">
      <c r="D994" s="20"/>
      <c r="F994" s="20"/>
    </row>
    <row r="995" spans="4:6" x14ac:dyDescent="0.25">
      <c r="D995" s="20"/>
      <c r="F995" s="20"/>
    </row>
    <row r="996" spans="4:6" x14ac:dyDescent="0.25">
      <c r="F996" s="20"/>
    </row>
    <row r="997" spans="4:6" x14ac:dyDescent="0.25">
      <c r="D997" s="20"/>
      <c r="F997" s="20"/>
    </row>
    <row r="998" spans="4:6" x14ac:dyDescent="0.25">
      <c r="F998" s="20"/>
    </row>
    <row r="999" spans="4:6" x14ac:dyDescent="0.25">
      <c r="D999" s="20"/>
      <c r="F999" s="20"/>
    </row>
    <row r="1000" spans="4:6" x14ac:dyDescent="0.25">
      <c r="F1000" s="20"/>
    </row>
    <row r="1001" spans="4:6" x14ac:dyDescent="0.25">
      <c r="D1001" s="20"/>
      <c r="F1001" s="20"/>
    </row>
    <row r="1002" spans="4:6" x14ac:dyDescent="0.25">
      <c r="D1002" s="20"/>
      <c r="F1002" s="20"/>
    </row>
    <row r="1003" spans="4:6" x14ac:dyDescent="0.25">
      <c r="D1003" s="20"/>
      <c r="F1003" s="20"/>
    </row>
    <row r="1004" spans="4:6" x14ac:dyDescent="0.25">
      <c r="D1004" s="20"/>
      <c r="F1004" s="20"/>
    </row>
    <row r="1005" spans="4:6" x14ac:dyDescent="0.25">
      <c r="D1005" s="20"/>
      <c r="F1005" s="20"/>
    </row>
    <row r="1006" spans="4:6" x14ac:dyDescent="0.25">
      <c r="F1006" s="20"/>
    </row>
    <row r="1007" spans="4:6" x14ac:dyDescent="0.25">
      <c r="D1007" s="20"/>
      <c r="F1007" s="20"/>
    </row>
    <row r="1008" spans="4:6" x14ac:dyDescent="0.25">
      <c r="D1008" s="20"/>
      <c r="F1008" s="20"/>
    </row>
    <row r="1009" spans="4:7" x14ac:dyDescent="0.25">
      <c r="D1009" s="20"/>
      <c r="F1009" s="20"/>
    </row>
    <row r="1010" spans="4:7" x14ac:dyDescent="0.25">
      <c r="F1010" s="20"/>
    </row>
    <row r="1011" spans="4:7" x14ac:dyDescent="0.25">
      <c r="D1011" s="20"/>
      <c r="F1011" s="20"/>
    </row>
    <row r="1012" spans="4:7" x14ac:dyDescent="0.25">
      <c r="D1012" s="20"/>
      <c r="F1012" s="20"/>
    </row>
    <row r="1013" spans="4:7" x14ac:dyDescent="0.25">
      <c r="D1013" s="20"/>
      <c r="F1013" s="20"/>
    </row>
    <row r="1016" spans="4:7" x14ac:dyDescent="0.25">
      <c r="D1016" s="20"/>
      <c r="F1016" s="5"/>
      <c r="G1016" s="19"/>
    </row>
    <row r="1021" spans="4:7" x14ac:dyDescent="0.25">
      <c r="D1021" s="20"/>
      <c r="F1021" s="20"/>
    </row>
    <row r="1022" spans="4:7" x14ac:dyDescent="0.25">
      <c r="D1022" s="20"/>
      <c r="F1022" s="20"/>
    </row>
    <row r="1023" spans="4:7" x14ac:dyDescent="0.25">
      <c r="D1023" s="20"/>
      <c r="F1023" s="20"/>
    </row>
    <row r="1024" spans="4:7" x14ac:dyDescent="0.25">
      <c r="F1024" s="20"/>
    </row>
    <row r="1025" spans="4:6" x14ac:dyDescent="0.25">
      <c r="F1025" s="20"/>
    </row>
    <row r="1026" spans="4:6" x14ac:dyDescent="0.25">
      <c r="D1026" s="20"/>
      <c r="F1026" s="20"/>
    </row>
    <row r="1027" spans="4:6" x14ac:dyDescent="0.25">
      <c r="D1027" s="20"/>
    </row>
    <row r="1028" spans="4:6" x14ac:dyDescent="0.25">
      <c r="D1028" s="20"/>
    </row>
    <row r="1029" spans="4:6" x14ac:dyDescent="0.25">
      <c r="D1029" s="20"/>
      <c r="F1029" s="20"/>
    </row>
    <row r="1030" spans="4:6" x14ac:dyDescent="0.25">
      <c r="F1030" s="20"/>
    </row>
    <row r="1032" spans="4:6" x14ac:dyDescent="0.25">
      <c r="D1032" s="20"/>
      <c r="F1032" s="20"/>
    </row>
    <row r="1033" spans="4:6" x14ac:dyDescent="0.25">
      <c r="D1033" s="20"/>
      <c r="F1033" s="20"/>
    </row>
    <row r="1034" spans="4:6" x14ac:dyDescent="0.25">
      <c r="D1034" s="20"/>
      <c r="F1034" s="20"/>
    </row>
    <row r="1035" spans="4:6" x14ac:dyDescent="0.25">
      <c r="D1035" s="20"/>
      <c r="F1035" s="20"/>
    </row>
    <row r="1036" spans="4:6" x14ac:dyDescent="0.25">
      <c r="D1036" s="20"/>
      <c r="F1036" s="20"/>
    </row>
    <row r="1037" spans="4:6" x14ac:dyDescent="0.25">
      <c r="D1037" s="20"/>
      <c r="F1037" s="20"/>
    </row>
    <row r="1038" spans="4:6" x14ac:dyDescent="0.25">
      <c r="D1038" s="20"/>
      <c r="F1038" s="20"/>
    </row>
    <row r="1039" spans="4:6" x14ac:dyDescent="0.25">
      <c r="D1039" s="20"/>
      <c r="F1039" s="20"/>
    </row>
    <row r="1040" spans="4:6" x14ac:dyDescent="0.25">
      <c r="D1040" s="20"/>
      <c r="F1040" s="20"/>
    </row>
    <row r="1041" spans="4:6" x14ac:dyDescent="0.25">
      <c r="D1041" s="20"/>
      <c r="F1041" s="20"/>
    </row>
    <row r="1042" spans="4:6" x14ac:dyDescent="0.25">
      <c r="D1042" s="20"/>
      <c r="F1042" s="20"/>
    </row>
    <row r="1043" spans="4:6" x14ac:dyDescent="0.25">
      <c r="D1043" s="20"/>
      <c r="F1043" s="20"/>
    </row>
    <row r="1044" spans="4:6" x14ac:dyDescent="0.25">
      <c r="D1044" s="20"/>
      <c r="F1044" s="20"/>
    </row>
    <row r="1045" spans="4:6" x14ac:dyDescent="0.25">
      <c r="D1045" s="20"/>
      <c r="F1045" s="20"/>
    </row>
    <row r="1046" spans="4:6" x14ac:dyDescent="0.25">
      <c r="F1046" s="20"/>
    </row>
    <row r="1047" spans="4:6" x14ac:dyDescent="0.25">
      <c r="D1047" s="20"/>
      <c r="F1047" s="20"/>
    </row>
    <row r="1048" spans="4:6" x14ac:dyDescent="0.25">
      <c r="D1048" s="20"/>
      <c r="F1048" s="20"/>
    </row>
    <row r="1049" spans="4:6" x14ac:dyDescent="0.25">
      <c r="D1049" s="20"/>
    </row>
    <row r="1050" spans="4:6" x14ac:dyDescent="0.25">
      <c r="D1050" s="20"/>
      <c r="F1050" s="20"/>
    </row>
    <row r="1051" spans="4:6" x14ac:dyDescent="0.25">
      <c r="D1051" s="20"/>
    </row>
    <row r="1052" spans="4:6" x14ac:dyDescent="0.25">
      <c r="D1052" s="20"/>
      <c r="F1052" s="20"/>
    </row>
    <row r="1053" spans="4:6" x14ac:dyDescent="0.25">
      <c r="D1053" s="20"/>
      <c r="F1053" s="20"/>
    </row>
    <row r="1054" spans="4:6" x14ac:dyDescent="0.25">
      <c r="D1054" s="20"/>
    </row>
    <row r="1055" spans="4:6" x14ac:dyDescent="0.25">
      <c r="D1055" s="20"/>
      <c r="F1055" s="20"/>
    </row>
    <row r="1056" spans="4:6" x14ac:dyDescent="0.25">
      <c r="D1056" s="20"/>
      <c r="F1056" s="20"/>
    </row>
    <row r="1057" spans="4:6" x14ac:dyDescent="0.25">
      <c r="D1057" s="20"/>
    </row>
    <row r="1058" spans="4:6" x14ac:dyDescent="0.25">
      <c r="F1058" s="20"/>
    </row>
    <row r="1059" spans="4:6" x14ac:dyDescent="0.25">
      <c r="D1059" s="20"/>
      <c r="F1059" s="20"/>
    </row>
    <row r="1060" spans="4:6" x14ac:dyDescent="0.25">
      <c r="D1060" s="20"/>
      <c r="F1060" s="20"/>
    </row>
    <row r="1061" spans="4:6" x14ac:dyDescent="0.25">
      <c r="D1061" s="20"/>
      <c r="F1061" s="20"/>
    </row>
    <row r="1062" spans="4:6" x14ac:dyDescent="0.25">
      <c r="D1062" s="20"/>
      <c r="F1062" s="20"/>
    </row>
    <row r="1063" spans="4:6" x14ac:dyDescent="0.25">
      <c r="D1063" s="20"/>
      <c r="F1063" s="20"/>
    </row>
    <row r="1064" spans="4:6" x14ac:dyDescent="0.25">
      <c r="D1064" s="20"/>
      <c r="F1064" s="20"/>
    </row>
    <row r="1065" spans="4:6" x14ac:dyDescent="0.25">
      <c r="F1065" s="20"/>
    </row>
    <row r="1066" spans="4:6" x14ac:dyDescent="0.25">
      <c r="D1066" s="20"/>
      <c r="F1066" s="20"/>
    </row>
    <row r="1067" spans="4:6" x14ac:dyDescent="0.25">
      <c r="D1067" s="20"/>
      <c r="F1067" s="20"/>
    </row>
    <row r="1068" spans="4:6" x14ac:dyDescent="0.25">
      <c r="D1068" s="20"/>
      <c r="F1068" s="20"/>
    </row>
    <row r="1069" spans="4:6" x14ac:dyDescent="0.25">
      <c r="D1069" s="20"/>
      <c r="F1069" s="20"/>
    </row>
    <row r="1070" spans="4:6" x14ac:dyDescent="0.25">
      <c r="D1070" s="20"/>
      <c r="F1070" s="20"/>
    </row>
    <row r="1071" spans="4:6" x14ac:dyDescent="0.25">
      <c r="D1071" s="20"/>
    </row>
    <row r="1072" spans="4:6" x14ac:dyDescent="0.25">
      <c r="D1072" s="20"/>
      <c r="F1072" s="20"/>
    </row>
    <row r="1073" spans="4:7" x14ac:dyDescent="0.25">
      <c r="D1073" s="20"/>
    </row>
    <row r="1074" spans="4:7" x14ac:dyDescent="0.25">
      <c r="F1074" s="20"/>
    </row>
    <row r="1075" spans="4:7" x14ac:dyDescent="0.25">
      <c r="F1075" s="20"/>
    </row>
    <row r="1076" spans="4:7" x14ac:dyDescent="0.25">
      <c r="D1076" s="20"/>
      <c r="F1076" s="20"/>
    </row>
    <row r="1077" spans="4:7" x14ac:dyDescent="0.25">
      <c r="D1077" s="20"/>
    </row>
    <row r="1078" spans="4:7" x14ac:dyDescent="0.25">
      <c r="D1078" s="20"/>
      <c r="F1078" s="20"/>
    </row>
    <row r="1079" spans="4:7" x14ac:dyDescent="0.25">
      <c r="F1079" s="20"/>
    </row>
    <row r="1080" spans="4:7" x14ac:dyDescent="0.25">
      <c r="D1080" s="20"/>
      <c r="F1080" s="20"/>
    </row>
    <row r="1081" spans="4:7" x14ac:dyDescent="0.25">
      <c r="D1081" s="20"/>
    </row>
    <row r="1082" spans="4:7" x14ac:dyDescent="0.25">
      <c r="F1082" s="20"/>
    </row>
    <row r="1083" spans="4:7" x14ac:dyDescent="0.25">
      <c r="D1083" s="20"/>
      <c r="F1083" s="20"/>
    </row>
    <row r="1086" spans="4:7" x14ac:dyDescent="0.25">
      <c r="D1086" s="20"/>
      <c r="F1086" s="5"/>
      <c r="G1086" s="19"/>
    </row>
    <row r="1091" spans="4:6" x14ac:dyDescent="0.25">
      <c r="F1091" s="20"/>
    </row>
    <row r="1092" spans="4:6" x14ac:dyDescent="0.25">
      <c r="D1092" s="20"/>
      <c r="F1092" s="20"/>
    </row>
    <row r="1093" spans="4:6" x14ac:dyDescent="0.25">
      <c r="D1093" s="20"/>
      <c r="F1093" s="20"/>
    </row>
    <row r="1094" spans="4:6" x14ac:dyDescent="0.25">
      <c r="F1094" s="20"/>
    </row>
    <row r="1095" spans="4:6" x14ac:dyDescent="0.25">
      <c r="D1095" s="20"/>
      <c r="F1095" s="20"/>
    </row>
    <row r="1096" spans="4:6" x14ac:dyDescent="0.25">
      <c r="D1096" s="20"/>
      <c r="F1096" s="20"/>
    </row>
    <row r="1097" spans="4:6" x14ac:dyDescent="0.25">
      <c r="D1097" s="20"/>
      <c r="F1097" s="20"/>
    </row>
    <row r="1098" spans="4:6" x14ac:dyDescent="0.25">
      <c r="D1098" s="20"/>
    </row>
    <row r="1099" spans="4:6" x14ac:dyDescent="0.25">
      <c r="D1099" s="20"/>
      <c r="F1099" s="20"/>
    </row>
    <row r="1100" spans="4:6" x14ac:dyDescent="0.25">
      <c r="D1100" s="20"/>
      <c r="F1100" s="20"/>
    </row>
    <row r="1101" spans="4:6" x14ac:dyDescent="0.25">
      <c r="D1101" s="20"/>
    </row>
    <row r="1102" spans="4:6" x14ac:dyDescent="0.25">
      <c r="D1102" s="20"/>
      <c r="F1102" s="20"/>
    </row>
    <row r="1103" spans="4:6" x14ac:dyDescent="0.25">
      <c r="D1103" s="20"/>
      <c r="F1103" s="20"/>
    </row>
    <row r="1104" spans="4:6" x14ac:dyDescent="0.25">
      <c r="D1104" s="20"/>
      <c r="F1104" s="20"/>
    </row>
    <row r="1105" spans="4:6" x14ac:dyDescent="0.25">
      <c r="D1105" s="20"/>
      <c r="F1105" s="20"/>
    </row>
    <row r="1106" spans="4:6" x14ac:dyDescent="0.25">
      <c r="D1106" s="20"/>
      <c r="F1106" s="20"/>
    </row>
    <row r="1107" spans="4:6" x14ac:dyDescent="0.25">
      <c r="D1107" s="20"/>
      <c r="F1107" s="20"/>
    </row>
    <row r="1108" spans="4:6" x14ac:dyDescent="0.25">
      <c r="D1108" s="20"/>
      <c r="F1108" s="20"/>
    </row>
    <row r="1109" spans="4:6" x14ac:dyDescent="0.25">
      <c r="D1109" s="20"/>
      <c r="F1109" s="20"/>
    </row>
    <row r="1110" spans="4:6" x14ac:dyDescent="0.25">
      <c r="D1110" s="20"/>
    </row>
    <row r="1111" spans="4:6" x14ac:dyDescent="0.25">
      <c r="D1111" s="20"/>
    </row>
    <row r="1112" spans="4:6" x14ac:dyDescent="0.25">
      <c r="D1112" s="20"/>
      <c r="F1112" s="20"/>
    </row>
    <row r="1113" spans="4:6" x14ac:dyDescent="0.25">
      <c r="D1113" s="20"/>
      <c r="F1113" s="2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G287"/>
  <sheetViews>
    <sheetView workbookViewId="0">
      <selection sqref="A1:G1048576"/>
    </sheetView>
  </sheetViews>
  <sheetFormatPr defaultRowHeight="15" x14ac:dyDescent="0.25"/>
  <sheetData>
    <row r="1" spans="1:7" x14ac:dyDescent="0.25">
      <c r="A1" s="16" t="s">
        <v>254</v>
      </c>
      <c r="B1" s="16" t="s">
        <v>0</v>
      </c>
      <c r="C1" s="16" t="s">
        <v>255</v>
      </c>
      <c r="D1" s="16" t="s">
        <v>256</v>
      </c>
      <c r="E1" s="16" t="s">
        <v>257</v>
      </c>
      <c r="F1" s="16" t="s">
        <v>258</v>
      </c>
      <c r="G1" s="16" t="s">
        <v>259</v>
      </c>
    </row>
    <row r="2" spans="1:7" x14ac:dyDescent="0.25">
      <c r="A2">
        <v>1</v>
      </c>
      <c r="B2">
        <v>101.00279999999999</v>
      </c>
      <c r="C2">
        <v>10065</v>
      </c>
      <c r="D2">
        <v>41805.599999999999</v>
      </c>
      <c r="E2">
        <v>150713</v>
      </c>
      <c r="F2">
        <v>100</v>
      </c>
      <c r="G2">
        <v>0.01</v>
      </c>
    </row>
    <row r="3" spans="1:7" x14ac:dyDescent="0.25">
      <c r="A3">
        <v>2</v>
      </c>
      <c r="B3">
        <v>102.0051</v>
      </c>
      <c r="C3">
        <v>10170</v>
      </c>
      <c r="D3">
        <v>1421.2</v>
      </c>
      <c r="E3">
        <v>5124</v>
      </c>
      <c r="F3">
        <v>3.4</v>
      </c>
      <c r="G3">
        <v>0.01</v>
      </c>
    </row>
    <row r="4" spans="1:7" x14ac:dyDescent="0.25">
      <c r="A4">
        <v>3</v>
      </c>
      <c r="B4">
        <v>102.9987</v>
      </c>
      <c r="C4">
        <v>10563</v>
      </c>
      <c r="D4">
        <v>2779.8</v>
      </c>
      <c r="E4">
        <v>10021</v>
      </c>
      <c r="F4">
        <v>6.6</v>
      </c>
      <c r="G4">
        <v>9.7999999999999997E-3</v>
      </c>
    </row>
    <row r="5" spans="1:7" x14ac:dyDescent="0.25">
      <c r="A5">
        <v>4</v>
      </c>
      <c r="B5">
        <v>116.9766</v>
      </c>
      <c r="C5">
        <v>11550</v>
      </c>
      <c r="D5">
        <v>2927.9</v>
      </c>
      <c r="E5">
        <v>10555</v>
      </c>
      <c r="F5">
        <v>7</v>
      </c>
      <c r="G5">
        <v>1.01E-2</v>
      </c>
    </row>
    <row r="6" spans="1:7" x14ac:dyDescent="0.25">
      <c r="A6">
        <v>5</v>
      </c>
      <c r="B6">
        <v>158.96379999999999</v>
      </c>
      <c r="C6">
        <v>12791</v>
      </c>
      <c r="D6">
        <v>9621.1</v>
      </c>
      <c r="E6">
        <v>34685</v>
      </c>
      <c r="F6">
        <v>23</v>
      </c>
      <c r="G6">
        <v>1.24E-2</v>
      </c>
    </row>
    <row r="7" spans="1:7" x14ac:dyDescent="0.25">
      <c r="A7">
        <v>6</v>
      </c>
      <c r="B7">
        <v>173.07830000000001</v>
      </c>
      <c r="C7">
        <v>13197</v>
      </c>
      <c r="D7">
        <v>4743.8</v>
      </c>
      <c r="E7">
        <v>17102</v>
      </c>
      <c r="F7">
        <v>11.3</v>
      </c>
      <c r="G7">
        <v>1.3100000000000001E-2</v>
      </c>
    </row>
    <row r="8" spans="1:7" x14ac:dyDescent="0.25">
      <c r="A8">
        <v>7</v>
      </c>
      <c r="B8">
        <v>174.93770000000001</v>
      </c>
      <c r="C8">
        <v>13812</v>
      </c>
      <c r="D8">
        <v>2219.8000000000002</v>
      </c>
      <c r="E8">
        <v>8003</v>
      </c>
      <c r="F8">
        <v>5.3</v>
      </c>
      <c r="G8">
        <v>1.2699999999999999E-2</v>
      </c>
    </row>
    <row r="9" spans="1:7" x14ac:dyDescent="0.25">
      <c r="A9">
        <v>8</v>
      </c>
      <c r="B9">
        <v>179.01689999999999</v>
      </c>
      <c r="C9">
        <v>13640</v>
      </c>
      <c r="D9">
        <v>4244.7</v>
      </c>
      <c r="E9">
        <v>15302</v>
      </c>
      <c r="F9">
        <v>10.199999999999999</v>
      </c>
      <c r="G9">
        <v>1.3100000000000001E-2</v>
      </c>
    </row>
    <row r="10" spans="1:7" x14ac:dyDescent="0.25">
      <c r="A10">
        <v>9</v>
      </c>
      <c r="B10">
        <v>214.25319999999999</v>
      </c>
      <c r="C10">
        <v>14199</v>
      </c>
      <c r="D10">
        <v>2334.9</v>
      </c>
      <c r="E10">
        <v>8418</v>
      </c>
      <c r="F10">
        <v>5.6</v>
      </c>
      <c r="G10">
        <v>1.5100000000000001E-2</v>
      </c>
    </row>
    <row r="11" spans="1:7" x14ac:dyDescent="0.25">
      <c r="A11">
        <v>10</v>
      </c>
      <c r="B11">
        <v>217.10480000000001</v>
      </c>
      <c r="C11">
        <v>13957</v>
      </c>
      <c r="D11">
        <v>24009</v>
      </c>
      <c r="E11">
        <v>86554</v>
      </c>
      <c r="F11">
        <v>57.4</v>
      </c>
      <c r="G11">
        <v>1.5599999999999999E-2</v>
      </c>
    </row>
    <row r="12" spans="1:7" x14ac:dyDescent="0.25">
      <c r="A12">
        <v>11</v>
      </c>
      <c r="B12">
        <v>218.108</v>
      </c>
      <c r="C12">
        <v>14525</v>
      </c>
      <c r="D12">
        <v>2210.9</v>
      </c>
      <c r="E12">
        <v>7971</v>
      </c>
      <c r="F12">
        <v>5.3</v>
      </c>
      <c r="G12">
        <v>1.4999999999999999E-2</v>
      </c>
    </row>
    <row r="13" spans="1:7" x14ac:dyDescent="0.25">
      <c r="A13">
        <v>12</v>
      </c>
      <c r="B13">
        <v>219.06290000000001</v>
      </c>
      <c r="C13">
        <v>14274</v>
      </c>
      <c r="D13">
        <v>4893.6000000000004</v>
      </c>
      <c r="E13">
        <v>17642</v>
      </c>
      <c r="F13">
        <v>11.7</v>
      </c>
      <c r="G13">
        <v>1.5299999999999999E-2</v>
      </c>
    </row>
    <row r="14" spans="1:7" x14ac:dyDescent="0.25">
      <c r="A14">
        <v>13</v>
      </c>
      <c r="B14">
        <v>229.1071</v>
      </c>
      <c r="C14">
        <v>14553</v>
      </c>
      <c r="D14">
        <v>1545.4</v>
      </c>
      <c r="E14">
        <v>5571</v>
      </c>
      <c r="F14">
        <v>3.7</v>
      </c>
      <c r="G14">
        <v>1.5699999999999999E-2</v>
      </c>
    </row>
    <row r="15" spans="1:7" x14ac:dyDescent="0.25">
      <c r="A15">
        <v>14</v>
      </c>
      <c r="B15">
        <v>233.07859999999999</v>
      </c>
      <c r="C15">
        <v>14432</v>
      </c>
      <c r="D15">
        <v>7177.1</v>
      </c>
      <c r="E15">
        <v>25874</v>
      </c>
      <c r="F15">
        <v>17.2</v>
      </c>
      <c r="G15">
        <v>1.6199999999999999E-2</v>
      </c>
    </row>
    <row r="16" spans="1:7" x14ac:dyDescent="0.25">
      <c r="A16">
        <v>15</v>
      </c>
      <c r="B16">
        <v>236.97819999999999</v>
      </c>
      <c r="C16">
        <v>15075</v>
      </c>
      <c r="D16">
        <v>3251</v>
      </c>
      <c r="E16">
        <v>11720</v>
      </c>
      <c r="F16">
        <v>7.8</v>
      </c>
      <c r="G16">
        <v>1.5699999999999999E-2</v>
      </c>
    </row>
    <row r="17" spans="1:7" x14ac:dyDescent="0.25">
      <c r="A17">
        <v>16</v>
      </c>
      <c r="B17">
        <v>247.17859999999999</v>
      </c>
      <c r="C17">
        <v>14737</v>
      </c>
      <c r="D17">
        <v>3342.1</v>
      </c>
      <c r="E17">
        <v>12049</v>
      </c>
      <c r="F17">
        <v>8</v>
      </c>
      <c r="G17">
        <v>1.6799999999999999E-2</v>
      </c>
    </row>
    <row r="18" spans="1:7" x14ac:dyDescent="0.25">
      <c r="A18">
        <v>17</v>
      </c>
      <c r="B18">
        <v>251.08940000000001</v>
      </c>
      <c r="C18">
        <v>14414</v>
      </c>
      <c r="D18">
        <v>26979.7</v>
      </c>
      <c r="E18">
        <v>97264</v>
      </c>
      <c r="F18">
        <v>64.5</v>
      </c>
      <c r="G18">
        <v>1.7399999999999999E-2</v>
      </c>
    </row>
    <row r="19" spans="1:7" x14ac:dyDescent="0.25">
      <c r="A19">
        <v>18</v>
      </c>
      <c r="B19">
        <v>252.0925</v>
      </c>
      <c r="C19">
        <v>15188</v>
      </c>
      <c r="D19">
        <v>3378.8</v>
      </c>
      <c r="E19">
        <v>12181</v>
      </c>
      <c r="F19">
        <v>8.1</v>
      </c>
      <c r="G19">
        <v>1.66E-2</v>
      </c>
    </row>
    <row r="20" spans="1:7" x14ac:dyDescent="0.25">
      <c r="A20">
        <v>19</v>
      </c>
      <c r="B20">
        <v>256.30059999999997</v>
      </c>
      <c r="C20">
        <v>14988</v>
      </c>
      <c r="D20">
        <v>1459.7</v>
      </c>
      <c r="E20">
        <v>5262</v>
      </c>
      <c r="F20">
        <v>3.5</v>
      </c>
      <c r="G20">
        <v>1.7100000000000001E-2</v>
      </c>
    </row>
    <row r="21" spans="1:7" x14ac:dyDescent="0.25">
      <c r="A21">
        <v>20</v>
      </c>
      <c r="B21">
        <v>261.1311</v>
      </c>
      <c r="C21">
        <v>14661</v>
      </c>
      <c r="D21">
        <v>23244.3</v>
      </c>
      <c r="E21">
        <v>83797</v>
      </c>
      <c r="F21">
        <v>55.6</v>
      </c>
      <c r="G21">
        <v>1.78E-2</v>
      </c>
    </row>
    <row r="22" spans="1:7" x14ac:dyDescent="0.25">
      <c r="A22">
        <v>21</v>
      </c>
      <c r="B22">
        <v>262.1345</v>
      </c>
      <c r="C22">
        <v>15154</v>
      </c>
      <c r="D22">
        <v>2747.6</v>
      </c>
      <c r="E22">
        <v>9905</v>
      </c>
      <c r="F22">
        <v>6.6</v>
      </c>
      <c r="G22">
        <v>1.7299999999999999E-2</v>
      </c>
    </row>
    <row r="23" spans="1:7" x14ac:dyDescent="0.25">
      <c r="A23">
        <v>22</v>
      </c>
      <c r="B23">
        <v>267.06330000000003</v>
      </c>
      <c r="C23">
        <v>15184</v>
      </c>
      <c r="D23">
        <v>8624</v>
      </c>
      <c r="E23">
        <v>31090</v>
      </c>
      <c r="F23">
        <v>20.6</v>
      </c>
      <c r="G23">
        <v>1.7600000000000001E-2</v>
      </c>
    </row>
    <row r="24" spans="1:7" x14ac:dyDescent="0.25">
      <c r="A24">
        <v>23</v>
      </c>
      <c r="B24">
        <v>277.10520000000002</v>
      </c>
      <c r="C24">
        <v>15235</v>
      </c>
      <c r="D24">
        <v>12736.9</v>
      </c>
      <c r="E24">
        <v>45917</v>
      </c>
      <c r="F24">
        <v>30.5</v>
      </c>
      <c r="G24">
        <v>1.8200000000000001E-2</v>
      </c>
    </row>
    <row r="25" spans="1:7" x14ac:dyDescent="0.25">
      <c r="A25">
        <v>24</v>
      </c>
      <c r="B25">
        <v>278.10860000000002</v>
      </c>
      <c r="C25">
        <v>16099</v>
      </c>
      <c r="D25">
        <v>1407.7</v>
      </c>
      <c r="E25">
        <v>5075</v>
      </c>
      <c r="F25">
        <v>3.4</v>
      </c>
      <c r="G25">
        <v>1.7299999999999999E-2</v>
      </c>
    </row>
    <row r="26" spans="1:7" x14ac:dyDescent="0.25">
      <c r="A26">
        <v>25</v>
      </c>
      <c r="B26">
        <v>301.14120000000003</v>
      </c>
      <c r="C26">
        <v>15378</v>
      </c>
      <c r="D26">
        <v>1631.2</v>
      </c>
      <c r="E26">
        <v>5881</v>
      </c>
      <c r="F26">
        <v>3.9</v>
      </c>
      <c r="G26">
        <v>1.9599999999999999E-2</v>
      </c>
    </row>
    <row r="27" spans="1:7" x14ac:dyDescent="0.25">
      <c r="A27">
        <v>26</v>
      </c>
      <c r="B27">
        <v>304.30040000000002</v>
      </c>
      <c r="C27">
        <v>15979</v>
      </c>
      <c r="D27">
        <v>4386.5</v>
      </c>
      <c r="E27">
        <v>15814</v>
      </c>
      <c r="F27">
        <v>10.5</v>
      </c>
      <c r="G27">
        <v>1.9E-2</v>
      </c>
    </row>
    <row r="28" spans="1:7" x14ac:dyDescent="0.25">
      <c r="A28">
        <v>27</v>
      </c>
      <c r="B28">
        <v>305.15769999999998</v>
      </c>
      <c r="C28">
        <v>15578</v>
      </c>
      <c r="D28">
        <v>18853.900000000001</v>
      </c>
      <c r="E28">
        <v>67970</v>
      </c>
      <c r="F28">
        <v>45.1</v>
      </c>
      <c r="G28">
        <v>1.9599999999999999E-2</v>
      </c>
    </row>
    <row r="29" spans="1:7" x14ac:dyDescent="0.25">
      <c r="A29">
        <v>28</v>
      </c>
      <c r="B29">
        <v>306.16090000000003</v>
      </c>
      <c r="C29">
        <v>15820</v>
      </c>
      <c r="D29">
        <v>2579.3000000000002</v>
      </c>
      <c r="E29">
        <v>9298</v>
      </c>
      <c r="F29">
        <v>6.2</v>
      </c>
      <c r="G29">
        <v>1.9400000000000001E-2</v>
      </c>
    </row>
    <row r="30" spans="1:7" x14ac:dyDescent="0.25">
      <c r="A30">
        <v>29</v>
      </c>
      <c r="B30">
        <v>321.13159999999999</v>
      </c>
      <c r="C30">
        <v>15873</v>
      </c>
      <c r="D30">
        <v>10410.200000000001</v>
      </c>
      <c r="E30">
        <v>37530</v>
      </c>
      <c r="F30">
        <v>24.9</v>
      </c>
      <c r="G30">
        <v>2.0199999999999999E-2</v>
      </c>
    </row>
    <row r="31" spans="1:7" x14ac:dyDescent="0.25">
      <c r="A31">
        <v>30</v>
      </c>
      <c r="B31">
        <v>322.13470000000001</v>
      </c>
      <c r="C31">
        <v>16060</v>
      </c>
      <c r="D31">
        <v>1431.9</v>
      </c>
      <c r="E31">
        <v>5162</v>
      </c>
      <c r="F31">
        <v>3.4</v>
      </c>
      <c r="G31">
        <v>2.01E-2</v>
      </c>
    </row>
    <row r="32" spans="1:7" x14ac:dyDescent="0.25">
      <c r="A32">
        <v>31</v>
      </c>
      <c r="B32">
        <v>340.1789</v>
      </c>
      <c r="C32">
        <v>16118</v>
      </c>
      <c r="D32">
        <v>2299.3000000000002</v>
      </c>
      <c r="E32">
        <v>8289</v>
      </c>
      <c r="F32">
        <v>5.5</v>
      </c>
      <c r="G32">
        <v>2.1100000000000001E-2</v>
      </c>
    </row>
    <row r="33" spans="1:7" x14ac:dyDescent="0.25">
      <c r="A33">
        <v>32</v>
      </c>
      <c r="B33">
        <v>348.16590000000002</v>
      </c>
      <c r="C33">
        <v>16370</v>
      </c>
      <c r="D33">
        <v>1508.6</v>
      </c>
      <c r="E33">
        <v>5439</v>
      </c>
      <c r="F33">
        <v>3.6</v>
      </c>
      <c r="G33">
        <v>2.1299999999999999E-2</v>
      </c>
    </row>
    <row r="34" spans="1:7" x14ac:dyDescent="0.25">
      <c r="A34">
        <v>33</v>
      </c>
      <c r="B34">
        <v>349.18349999999998</v>
      </c>
      <c r="C34">
        <v>15990</v>
      </c>
      <c r="D34">
        <v>8124.2</v>
      </c>
      <c r="E34">
        <v>29288</v>
      </c>
      <c r="F34">
        <v>19.399999999999999</v>
      </c>
      <c r="G34">
        <v>2.18E-2</v>
      </c>
    </row>
    <row r="35" spans="1:7" x14ac:dyDescent="0.25">
      <c r="A35">
        <v>34</v>
      </c>
      <c r="B35">
        <v>362.19200000000001</v>
      </c>
      <c r="C35">
        <v>16798</v>
      </c>
      <c r="D35">
        <v>3037.8</v>
      </c>
      <c r="E35">
        <v>10951</v>
      </c>
      <c r="F35">
        <v>7.3</v>
      </c>
      <c r="G35">
        <v>2.1600000000000001E-2</v>
      </c>
    </row>
    <row r="36" spans="1:7" x14ac:dyDescent="0.25">
      <c r="A36">
        <v>35</v>
      </c>
      <c r="B36">
        <v>365.1576</v>
      </c>
      <c r="C36">
        <v>16380</v>
      </c>
      <c r="D36">
        <v>9979.2999999999993</v>
      </c>
      <c r="E36">
        <v>35976</v>
      </c>
      <c r="F36">
        <v>23.9</v>
      </c>
      <c r="G36">
        <v>2.23E-2</v>
      </c>
    </row>
    <row r="37" spans="1:7" x14ac:dyDescent="0.25">
      <c r="A37">
        <v>36</v>
      </c>
      <c r="B37">
        <v>366.16079999999999</v>
      </c>
      <c r="C37">
        <v>15944</v>
      </c>
      <c r="D37">
        <v>1582.9</v>
      </c>
      <c r="E37">
        <v>5707</v>
      </c>
      <c r="F37">
        <v>3.8</v>
      </c>
      <c r="G37">
        <v>2.3E-2</v>
      </c>
    </row>
    <row r="38" spans="1:7" x14ac:dyDescent="0.25">
      <c r="A38">
        <v>37</v>
      </c>
      <c r="B38">
        <v>370.17899999999997</v>
      </c>
      <c r="C38">
        <v>16910</v>
      </c>
      <c r="D38">
        <v>3524</v>
      </c>
      <c r="E38">
        <v>12704</v>
      </c>
      <c r="F38">
        <v>8.4</v>
      </c>
      <c r="G38">
        <v>2.1899999999999999E-2</v>
      </c>
    </row>
    <row r="39" spans="1:7" x14ac:dyDescent="0.25">
      <c r="A39">
        <v>38</v>
      </c>
      <c r="B39">
        <v>378.16629999999998</v>
      </c>
      <c r="C39">
        <v>17002</v>
      </c>
      <c r="D39">
        <v>2061</v>
      </c>
      <c r="E39">
        <v>7430</v>
      </c>
      <c r="F39">
        <v>4.9000000000000004</v>
      </c>
      <c r="G39">
        <v>2.2200000000000001E-2</v>
      </c>
    </row>
    <row r="40" spans="1:7" x14ac:dyDescent="0.25">
      <c r="A40">
        <v>39</v>
      </c>
      <c r="B40">
        <v>384.20530000000002</v>
      </c>
      <c r="C40">
        <v>17105</v>
      </c>
      <c r="D40">
        <v>3534.5</v>
      </c>
      <c r="E40">
        <v>12742</v>
      </c>
      <c r="F40">
        <v>8.5</v>
      </c>
      <c r="G40">
        <v>2.2499999999999999E-2</v>
      </c>
    </row>
    <row r="41" spans="1:7" x14ac:dyDescent="0.25">
      <c r="A41">
        <v>40</v>
      </c>
      <c r="B41">
        <v>392.19209999999998</v>
      </c>
      <c r="C41">
        <v>16971</v>
      </c>
      <c r="D41">
        <v>5577.4</v>
      </c>
      <c r="E41">
        <v>20107</v>
      </c>
      <c r="F41">
        <v>13.3</v>
      </c>
      <c r="G41">
        <v>2.3099999999999999E-2</v>
      </c>
    </row>
    <row r="42" spans="1:7" x14ac:dyDescent="0.25">
      <c r="A42">
        <v>41</v>
      </c>
      <c r="B42">
        <v>392.69369999999998</v>
      </c>
      <c r="C42">
        <v>17069</v>
      </c>
      <c r="D42">
        <v>1914.2</v>
      </c>
      <c r="E42">
        <v>6901</v>
      </c>
      <c r="F42">
        <v>4.5999999999999996</v>
      </c>
      <c r="G42">
        <v>2.3E-2</v>
      </c>
    </row>
    <row r="43" spans="1:7" x14ac:dyDescent="0.25">
      <c r="A43">
        <v>42</v>
      </c>
      <c r="B43">
        <v>393.20839999999998</v>
      </c>
      <c r="C43">
        <v>15481</v>
      </c>
      <c r="D43">
        <v>5508.7</v>
      </c>
      <c r="E43">
        <v>19859</v>
      </c>
      <c r="F43">
        <v>13.2</v>
      </c>
      <c r="G43">
        <v>2.5399999999999999E-2</v>
      </c>
    </row>
    <row r="44" spans="1:7" x14ac:dyDescent="0.25">
      <c r="A44">
        <v>43</v>
      </c>
      <c r="B44">
        <v>400.17899999999997</v>
      </c>
      <c r="C44">
        <v>17317</v>
      </c>
      <c r="D44">
        <v>4483.3</v>
      </c>
      <c r="E44">
        <v>16163</v>
      </c>
      <c r="F44">
        <v>10.7</v>
      </c>
      <c r="G44">
        <v>2.3099999999999999E-2</v>
      </c>
    </row>
    <row r="45" spans="1:7" x14ac:dyDescent="0.25">
      <c r="A45">
        <v>44</v>
      </c>
      <c r="B45">
        <v>400.68099999999998</v>
      </c>
      <c r="C45">
        <v>17313</v>
      </c>
      <c r="D45">
        <v>1628.4</v>
      </c>
      <c r="E45">
        <v>5870</v>
      </c>
      <c r="F45">
        <v>3.9</v>
      </c>
      <c r="G45">
        <v>2.3099999999999999E-2</v>
      </c>
    </row>
    <row r="46" spans="1:7" x14ac:dyDescent="0.25">
      <c r="A46">
        <v>45</v>
      </c>
      <c r="B46">
        <v>401.18619999999999</v>
      </c>
      <c r="C46">
        <v>13968</v>
      </c>
      <c r="D46">
        <v>3500.9</v>
      </c>
      <c r="E46">
        <v>12621</v>
      </c>
      <c r="F46">
        <v>8.4</v>
      </c>
      <c r="G46">
        <v>2.87E-2</v>
      </c>
    </row>
    <row r="47" spans="1:7" x14ac:dyDescent="0.25">
      <c r="A47">
        <v>46</v>
      </c>
      <c r="B47">
        <v>406.21820000000002</v>
      </c>
      <c r="C47">
        <v>17033</v>
      </c>
      <c r="D47">
        <v>4145.3999999999996</v>
      </c>
      <c r="E47">
        <v>14944</v>
      </c>
      <c r="F47">
        <v>9.9</v>
      </c>
      <c r="G47">
        <v>2.3800000000000002E-2</v>
      </c>
    </row>
    <row r="48" spans="1:7" x14ac:dyDescent="0.25">
      <c r="A48">
        <v>47</v>
      </c>
      <c r="B48">
        <v>406.7199</v>
      </c>
      <c r="C48">
        <v>16925</v>
      </c>
      <c r="D48">
        <v>1652.5</v>
      </c>
      <c r="E48">
        <v>5957</v>
      </c>
      <c r="F48">
        <v>4</v>
      </c>
      <c r="G48">
        <v>2.4E-2</v>
      </c>
    </row>
    <row r="49" spans="1:7" x14ac:dyDescent="0.25">
      <c r="A49">
        <v>48</v>
      </c>
      <c r="B49">
        <v>409.1841</v>
      </c>
      <c r="C49">
        <v>17177</v>
      </c>
      <c r="D49">
        <v>7751.3</v>
      </c>
      <c r="E49">
        <v>27944</v>
      </c>
      <c r="F49">
        <v>18.5</v>
      </c>
      <c r="G49">
        <v>2.3800000000000002E-2</v>
      </c>
    </row>
    <row r="50" spans="1:7" x14ac:dyDescent="0.25">
      <c r="A50">
        <v>49</v>
      </c>
      <c r="B50">
        <v>410.18709999999999</v>
      </c>
      <c r="C50">
        <v>16994</v>
      </c>
      <c r="D50">
        <v>1441</v>
      </c>
      <c r="E50">
        <v>5195</v>
      </c>
      <c r="F50">
        <v>3.4</v>
      </c>
      <c r="G50">
        <v>2.41E-2</v>
      </c>
    </row>
    <row r="51" spans="1:7" x14ac:dyDescent="0.25">
      <c r="A51">
        <v>50</v>
      </c>
      <c r="B51">
        <v>413.267</v>
      </c>
      <c r="C51">
        <v>17292</v>
      </c>
      <c r="D51">
        <v>5790.8</v>
      </c>
      <c r="E51">
        <v>20876</v>
      </c>
      <c r="F51">
        <v>13.9</v>
      </c>
      <c r="G51">
        <v>2.3900000000000001E-2</v>
      </c>
    </row>
    <row r="52" spans="1:7" x14ac:dyDescent="0.25">
      <c r="A52">
        <v>51</v>
      </c>
      <c r="B52">
        <v>414.2054</v>
      </c>
      <c r="C52">
        <v>17198</v>
      </c>
      <c r="D52">
        <v>7461.9</v>
      </c>
      <c r="E52">
        <v>26901</v>
      </c>
      <c r="F52">
        <v>17.8</v>
      </c>
      <c r="G52">
        <v>2.41E-2</v>
      </c>
    </row>
    <row r="53" spans="1:7" x14ac:dyDescent="0.25">
      <c r="A53">
        <v>52</v>
      </c>
      <c r="B53">
        <v>414.2697</v>
      </c>
      <c r="C53">
        <v>17564</v>
      </c>
      <c r="D53">
        <v>1507.1</v>
      </c>
      <c r="E53">
        <v>5433</v>
      </c>
      <c r="F53">
        <v>3.6</v>
      </c>
      <c r="G53">
        <v>2.3599999999999999E-2</v>
      </c>
    </row>
    <row r="54" spans="1:7" x14ac:dyDescent="0.25">
      <c r="A54">
        <v>53</v>
      </c>
      <c r="B54">
        <v>414.70699999999999</v>
      </c>
      <c r="C54">
        <v>17207</v>
      </c>
      <c r="D54">
        <v>2729.3</v>
      </c>
      <c r="E54">
        <v>9839</v>
      </c>
      <c r="F54">
        <v>6.5</v>
      </c>
      <c r="G54">
        <v>2.41E-2</v>
      </c>
    </row>
    <row r="55" spans="1:7" x14ac:dyDescent="0.25">
      <c r="A55">
        <v>54</v>
      </c>
      <c r="B55">
        <v>415.20359999999999</v>
      </c>
      <c r="C55">
        <v>16697</v>
      </c>
      <c r="D55">
        <v>3810.5</v>
      </c>
      <c r="E55">
        <v>13737</v>
      </c>
      <c r="F55">
        <v>9.1</v>
      </c>
      <c r="G55">
        <v>2.4899999999999999E-2</v>
      </c>
    </row>
    <row r="56" spans="1:7" x14ac:dyDescent="0.25">
      <c r="A56">
        <v>55</v>
      </c>
      <c r="B56">
        <v>416.20890000000003</v>
      </c>
      <c r="C56">
        <v>15440</v>
      </c>
      <c r="D56">
        <v>1407.5</v>
      </c>
      <c r="E56">
        <v>5074</v>
      </c>
      <c r="F56">
        <v>3.4</v>
      </c>
      <c r="G56">
        <v>2.7E-2</v>
      </c>
    </row>
    <row r="57" spans="1:7" x14ac:dyDescent="0.25">
      <c r="A57">
        <v>56</v>
      </c>
      <c r="B57">
        <v>422.19229999999999</v>
      </c>
      <c r="C57">
        <v>17210</v>
      </c>
      <c r="D57">
        <v>6355.1</v>
      </c>
      <c r="E57">
        <v>22911</v>
      </c>
      <c r="F57">
        <v>15.2</v>
      </c>
      <c r="G57">
        <v>2.4500000000000001E-2</v>
      </c>
    </row>
    <row r="58" spans="1:7" x14ac:dyDescent="0.25">
      <c r="A58">
        <v>57</v>
      </c>
      <c r="B58">
        <v>422.69380000000001</v>
      </c>
      <c r="C58">
        <v>17610</v>
      </c>
      <c r="D58">
        <v>2309.1</v>
      </c>
      <c r="E58">
        <v>8324</v>
      </c>
      <c r="F58">
        <v>5.5</v>
      </c>
      <c r="G58">
        <v>2.4E-2</v>
      </c>
    </row>
    <row r="59" spans="1:7" x14ac:dyDescent="0.25">
      <c r="A59">
        <v>58</v>
      </c>
      <c r="B59">
        <v>423.19380000000001</v>
      </c>
      <c r="C59">
        <v>16372</v>
      </c>
      <c r="D59">
        <v>1714.1</v>
      </c>
      <c r="E59">
        <v>6179</v>
      </c>
      <c r="F59">
        <v>4.0999999999999996</v>
      </c>
      <c r="G59">
        <v>2.58E-2</v>
      </c>
    </row>
    <row r="60" spans="1:7" x14ac:dyDescent="0.25">
      <c r="A60">
        <v>59</v>
      </c>
      <c r="B60">
        <v>425.22949999999997</v>
      </c>
      <c r="C60">
        <v>16766</v>
      </c>
      <c r="D60">
        <v>1407.1</v>
      </c>
      <c r="E60">
        <v>5073</v>
      </c>
      <c r="F60">
        <v>3.4</v>
      </c>
      <c r="G60">
        <v>2.5399999999999999E-2</v>
      </c>
    </row>
    <row r="61" spans="1:7" x14ac:dyDescent="0.25">
      <c r="A61">
        <v>60</v>
      </c>
      <c r="B61">
        <v>428.23129999999998</v>
      </c>
      <c r="C61">
        <v>17331</v>
      </c>
      <c r="D61">
        <v>4881.3999999999996</v>
      </c>
      <c r="E61">
        <v>17598</v>
      </c>
      <c r="F61">
        <v>11.7</v>
      </c>
      <c r="G61">
        <v>2.47E-2</v>
      </c>
    </row>
    <row r="62" spans="1:7" x14ac:dyDescent="0.25">
      <c r="A62">
        <v>61</v>
      </c>
      <c r="B62">
        <v>428.73329999999999</v>
      </c>
      <c r="C62">
        <v>17188</v>
      </c>
      <c r="D62">
        <v>2024.1</v>
      </c>
      <c r="E62">
        <v>7297</v>
      </c>
      <c r="F62">
        <v>4.8</v>
      </c>
      <c r="G62">
        <v>2.4899999999999999E-2</v>
      </c>
    </row>
    <row r="63" spans="1:7" x14ac:dyDescent="0.25">
      <c r="A63">
        <v>62</v>
      </c>
      <c r="B63">
        <v>429.21890000000002</v>
      </c>
      <c r="C63">
        <v>15536</v>
      </c>
      <c r="D63">
        <v>38126.800000000003</v>
      </c>
      <c r="E63">
        <v>137450</v>
      </c>
      <c r="F63">
        <v>91.2</v>
      </c>
      <c r="G63">
        <v>2.76E-2</v>
      </c>
    </row>
    <row r="64" spans="1:7" x14ac:dyDescent="0.25">
      <c r="A64">
        <v>63</v>
      </c>
      <c r="B64">
        <v>430.22179999999997</v>
      </c>
      <c r="C64">
        <v>16226</v>
      </c>
      <c r="D64">
        <v>11632.8</v>
      </c>
      <c r="E64">
        <v>41937</v>
      </c>
      <c r="F64">
        <v>27.8</v>
      </c>
      <c r="G64">
        <v>2.6499999999999999E-2</v>
      </c>
    </row>
    <row r="65" spans="1:7" x14ac:dyDescent="0.25">
      <c r="A65">
        <v>64</v>
      </c>
      <c r="B65">
        <v>430.55399999999997</v>
      </c>
      <c r="C65">
        <v>17766</v>
      </c>
      <c r="D65">
        <v>1648.9</v>
      </c>
      <c r="E65">
        <v>5944</v>
      </c>
      <c r="F65">
        <v>3.9</v>
      </c>
      <c r="G65">
        <v>2.4199999999999999E-2</v>
      </c>
    </row>
    <row r="66" spans="1:7" x14ac:dyDescent="0.25">
      <c r="A66">
        <v>65</v>
      </c>
      <c r="B66">
        <v>431.22480000000002</v>
      </c>
      <c r="C66">
        <v>15279</v>
      </c>
      <c r="D66">
        <v>2560</v>
      </c>
      <c r="E66">
        <v>9229</v>
      </c>
      <c r="F66">
        <v>6.1</v>
      </c>
      <c r="G66">
        <v>2.8199999999999999E-2</v>
      </c>
    </row>
    <row r="67" spans="1:7" x14ac:dyDescent="0.25">
      <c r="A67">
        <v>66</v>
      </c>
      <c r="B67">
        <v>433.74029999999999</v>
      </c>
      <c r="C67">
        <v>17596</v>
      </c>
      <c r="D67">
        <v>1669.2</v>
      </c>
      <c r="E67">
        <v>6017</v>
      </c>
      <c r="F67">
        <v>4</v>
      </c>
      <c r="G67">
        <v>2.47E-2</v>
      </c>
    </row>
    <row r="68" spans="1:7" x14ac:dyDescent="0.25">
      <c r="A68">
        <v>67</v>
      </c>
      <c r="B68">
        <v>436.21820000000002</v>
      </c>
      <c r="C68">
        <v>17664</v>
      </c>
      <c r="D68">
        <v>10301.5</v>
      </c>
      <c r="E68">
        <v>37138</v>
      </c>
      <c r="F68">
        <v>24.6</v>
      </c>
      <c r="G68">
        <v>2.47E-2</v>
      </c>
    </row>
    <row r="69" spans="1:7" x14ac:dyDescent="0.25">
      <c r="A69">
        <v>68</v>
      </c>
      <c r="B69">
        <v>436.72</v>
      </c>
      <c r="C69">
        <v>17940</v>
      </c>
      <c r="D69">
        <v>3939.9</v>
      </c>
      <c r="E69">
        <v>14204</v>
      </c>
      <c r="F69">
        <v>9.4</v>
      </c>
      <c r="G69">
        <v>2.4299999999999999E-2</v>
      </c>
    </row>
    <row r="70" spans="1:7" x14ac:dyDescent="0.25">
      <c r="A70">
        <v>69</v>
      </c>
      <c r="B70">
        <v>437.23390000000001</v>
      </c>
      <c r="C70">
        <v>15061</v>
      </c>
      <c r="D70">
        <v>6268.1</v>
      </c>
      <c r="E70">
        <v>22597</v>
      </c>
      <c r="F70">
        <v>15</v>
      </c>
      <c r="G70">
        <v>2.9000000000000001E-2</v>
      </c>
    </row>
    <row r="71" spans="1:7" x14ac:dyDescent="0.25">
      <c r="A71">
        <v>70</v>
      </c>
      <c r="B71">
        <v>439.19639999999998</v>
      </c>
      <c r="C71">
        <v>16754</v>
      </c>
      <c r="D71">
        <v>2404.1999999999998</v>
      </c>
      <c r="E71">
        <v>8667</v>
      </c>
      <c r="F71">
        <v>5.8</v>
      </c>
      <c r="G71">
        <v>2.6200000000000001E-2</v>
      </c>
    </row>
    <row r="72" spans="1:7" x14ac:dyDescent="0.25">
      <c r="A72">
        <v>71</v>
      </c>
      <c r="B72">
        <v>443.23399999999998</v>
      </c>
      <c r="C72">
        <v>16615</v>
      </c>
      <c r="D72">
        <v>26496</v>
      </c>
      <c r="E72">
        <v>95520</v>
      </c>
      <c r="F72">
        <v>63.4</v>
      </c>
      <c r="G72">
        <v>2.6700000000000002E-2</v>
      </c>
    </row>
    <row r="73" spans="1:7" x14ac:dyDescent="0.25">
      <c r="A73">
        <v>72</v>
      </c>
      <c r="B73">
        <v>444.20650000000001</v>
      </c>
      <c r="C73">
        <v>13790</v>
      </c>
      <c r="D73">
        <v>6193.8</v>
      </c>
      <c r="E73">
        <v>22329</v>
      </c>
      <c r="F73">
        <v>14.8</v>
      </c>
      <c r="G73">
        <v>3.2199999999999999E-2</v>
      </c>
    </row>
    <row r="74" spans="1:7" x14ac:dyDescent="0.25">
      <c r="A74">
        <v>73</v>
      </c>
      <c r="B74">
        <v>444.23579999999998</v>
      </c>
      <c r="C74">
        <v>14521</v>
      </c>
      <c r="D74">
        <v>4473</v>
      </c>
      <c r="E74">
        <v>16126</v>
      </c>
      <c r="F74">
        <v>10.7</v>
      </c>
      <c r="G74">
        <v>3.0599999999999999E-2</v>
      </c>
    </row>
    <row r="75" spans="1:7" x14ac:dyDescent="0.25">
      <c r="A75">
        <v>74</v>
      </c>
      <c r="B75">
        <v>444.70659999999998</v>
      </c>
      <c r="C75">
        <v>17985</v>
      </c>
      <c r="D75">
        <v>3472.8</v>
      </c>
      <c r="E75">
        <v>12520</v>
      </c>
      <c r="F75">
        <v>8.3000000000000007</v>
      </c>
      <c r="G75">
        <v>2.47E-2</v>
      </c>
    </row>
    <row r="76" spans="1:7" x14ac:dyDescent="0.25">
      <c r="A76">
        <v>75</v>
      </c>
      <c r="B76">
        <v>445.2099</v>
      </c>
      <c r="C76">
        <v>12768</v>
      </c>
      <c r="D76">
        <v>1780.8</v>
      </c>
      <c r="E76">
        <v>6420</v>
      </c>
      <c r="F76">
        <v>4.3</v>
      </c>
      <c r="G76">
        <v>3.49E-2</v>
      </c>
    </row>
    <row r="77" spans="1:7" x14ac:dyDescent="0.25">
      <c r="A77">
        <v>76</v>
      </c>
      <c r="B77">
        <v>445.23099999999999</v>
      </c>
      <c r="C77">
        <v>12556</v>
      </c>
      <c r="D77">
        <v>2004.2</v>
      </c>
      <c r="E77">
        <v>7225</v>
      </c>
      <c r="F77">
        <v>4.8</v>
      </c>
      <c r="G77">
        <v>3.5499999999999997E-2</v>
      </c>
    </row>
    <row r="78" spans="1:7" x14ac:dyDescent="0.25">
      <c r="A78">
        <v>77</v>
      </c>
      <c r="B78">
        <v>447.7672</v>
      </c>
      <c r="C78">
        <v>17832</v>
      </c>
      <c r="D78">
        <v>1692.5</v>
      </c>
      <c r="E78">
        <v>6102</v>
      </c>
      <c r="F78">
        <v>4</v>
      </c>
      <c r="G78">
        <v>2.5100000000000001E-2</v>
      </c>
    </row>
    <row r="79" spans="1:7" x14ac:dyDescent="0.25">
      <c r="A79">
        <v>78</v>
      </c>
      <c r="B79">
        <v>450.24430000000001</v>
      </c>
      <c r="C79">
        <v>17801</v>
      </c>
      <c r="D79">
        <v>5899.9</v>
      </c>
      <c r="E79">
        <v>21270</v>
      </c>
      <c r="F79">
        <v>14.1</v>
      </c>
      <c r="G79">
        <v>2.53E-2</v>
      </c>
    </row>
    <row r="80" spans="1:7" x14ac:dyDescent="0.25">
      <c r="A80">
        <v>79</v>
      </c>
      <c r="B80">
        <v>450.74619999999999</v>
      </c>
      <c r="C80">
        <v>17761</v>
      </c>
      <c r="D80">
        <v>2546.6</v>
      </c>
      <c r="E80">
        <v>9181</v>
      </c>
      <c r="F80">
        <v>6.1</v>
      </c>
      <c r="G80">
        <v>2.5399999999999999E-2</v>
      </c>
    </row>
    <row r="81" spans="1:7" x14ac:dyDescent="0.25">
      <c r="A81">
        <v>80</v>
      </c>
      <c r="B81">
        <v>453.21030000000002</v>
      </c>
      <c r="C81">
        <v>17457</v>
      </c>
      <c r="D81">
        <v>10287.9</v>
      </c>
      <c r="E81">
        <v>37089</v>
      </c>
      <c r="F81">
        <v>24.6</v>
      </c>
      <c r="G81">
        <v>2.5999999999999999E-2</v>
      </c>
    </row>
    <row r="82" spans="1:7" x14ac:dyDescent="0.25">
      <c r="A82">
        <v>81</v>
      </c>
      <c r="B82">
        <v>454.21359999999999</v>
      </c>
      <c r="C82">
        <v>17470</v>
      </c>
      <c r="D82">
        <v>2226</v>
      </c>
      <c r="E82">
        <v>8025</v>
      </c>
      <c r="F82">
        <v>5.3</v>
      </c>
      <c r="G82">
        <v>2.5999999999999999E-2</v>
      </c>
    </row>
    <row r="83" spans="1:7" x14ac:dyDescent="0.25">
      <c r="A83">
        <v>82</v>
      </c>
      <c r="B83">
        <v>455.75380000000001</v>
      </c>
      <c r="C83">
        <v>17906</v>
      </c>
      <c r="D83">
        <v>2466.9</v>
      </c>
      <c r="E83">
        <v>8893</v>
      </c>
      <c r="F83">
        <v>5.9</v>
      </c>
      <c r="G83">
        <v>2.5499999999999998E-2</v>
      </c>
    </row>
    <row r="84" spans="1:7" x14ac:dyDescent="0.25">
      <c r="A84">
        <v>83</v>
      </c>
      <c r="B84">
        <v>458.23169999999999</v>
      </c>
      <c r="C84">
        <v>17699</v>
      </c>
      <c r="D84">
        <v>12630.8</v>
      </c>
      <c r="E84">
        <v>45535</v>
      </c>
      <c r="F84">
        <v>30.2</v>
      </c>
      <c r="G84">
        <v>2.5899999999999999E-2</v>
      </c>
    </row>
    <row r="85" spans="1:7" x14ac:dyDescent="0.25">
      <c r="A85">
        <v>84</v>
      </c>
      <c r="B85">
        <v>458.73320000000001</v>
      </c>
      <c r="C85">
        <v>17362</v>
      </c>
      <c r="D85">
        <v>5185.2</v>
      </c>
      <c r="E85">
        <v>18693</v>
      </c>
      <c r="F85">
        <v>12.4</v>
      </c>
      <c r="G85">
        <v>2.64E-2</v>
      </c>
    </row>
    <row r="86" spans="1:7" x14ac:dyDescent="0.25">
      <c r="A86">
        <v>85</v>
      </c>
      <c r="B86">
        <v>459.23239999999998</v>
      </c>
      <c r="C86">
        <v>17126</v>
      </c>
      <c r="D86">
        <v>3038.2</v>
      </c>
      <c r="E86">
        <v>10953</v>
      </c>
      <c r="F86">
        <v>7.3</v>
      </c>
      <c r="G86">
        <v>2.6800000000000001E-2</v>
      </c>
    </row>
    <row r="87" spans="1:7" x14ac:dyDescent="0.25">
      <c r="A87">
        <v>86</v>
      </c>
      <c r="B87">
        <v>459.90539999999999</v>
      </c>
      <c r="C87">
        <v>17770</v>
      </c>
      <c r="D87">
        <v>1434.4</v>
      </c>
      <c r="E87">
        <v>5171</v>
      </c>
      <c r="F87">
        <v>3.4</v>
      </c>
      <c r="G87">
        <v>2.5899999999999999E-2</v>
      </c>
    </row>
    <row r="88" spans="1:7" x14ac:dyDescent="0.25">
      <c r="A88">
        <v>87</v>
      </c>
      <c r="B88">
        <v>461.17899999999997</v>
      </c>
      <c r="C88">
        <v>17448</v>
      </c>
      <c r="D88">
        <v>9100.7999999999993</v>
      </c>
      <c r="E88">
        <v>32809</v>
      </c>
      <c r="F88">
        <v>21.8</v>
      </c>
      <c r="G88">
        <v>2.64E-2</v>
      </c>
    </row>
    <row r="89" spans="1:7" x14ac:dyDescent="0.25">
      <c r="A89">
        <v>88</v>
      </c>
      <c r="B89">
        <v>462.1823</v>
      </c>
      <c r="C89">
        <v>17707</v>
      </c>
      <c r="D89">
        <v>2191.4</v>
      </c>
      <c r="E89">
        <v>7900</v>
      </c>
      <c r="F89">
        <v>5.2</v>
      </c>
      <c r="G89">
        <v>2.6100000000000002E-2</v>
      </c>
    </row>
    <row r="90" spans="1:7" x14ac:dyDescent="0.25">
      <c r="A90">
        <v>89</v>
      </c>
      <c r="B90">
        <v>466.2183</v>
      </c>
      <c r="C90">
        <v>17336</v>
      </c>
      <c r="D90">
        <v>11094.8</v>
      </c>
      <c r="E90">
        <v>39998</v>
      </c>
      <c r="F90">
        <v>26.5</v>
      </c>
      <c r="G90">
        <v>2.69E-2</v>
      </c>
    </row>
    <row r="91" spans="1:7" x14ac:dyDescent="0.25">
      <c r="A91">
        <v>90</v>
      </c>
      <c r="B91">
        <v>466.7199</v>
      </c>
      <c r="C91">
        <v>18290</v>
      </c>
      <c r="D91">
        <v>4734.5</v>
      </c>
      <c r="E91">
        <v>17068</v>
      </c>
      <c r="F91">
        <v>11.3</v>
      </c>
      <c r="G91">
        <v>2.5499999999999998E-2</v>
      </c>
    </row>
    <row r="92" spans="1:7" x14ac:dyDescent="0.25">
      <c r="A92">
        <v>91</v>
      </c>
      <c r="B92">
        <v>467.21969999999999</v>
      </c>
      <c r="C92">
        <v>17089</v>
      </c>
      <c r="D92">
        <v>3026</v>
      </c>
      <c r="E92">
        <v>10909</v>
      </c>
      <c r="F92">
        <v>7.2</v>
      </c>
      <c r="G92">
        <v>2.7300000000000001E-2</v>
      </c>
    </row>
    <row r="93" spans="1:7" x14ac:dyDescent="0.25">
      <c r="A93">
        <v>92</v>
      </c>
      <c r="B93">
        <v>469.77969999999999</v>
      </c>
      <c r="C93">
        <v>18043</v>
      </c>
      <c r="D93">
        <v>2144.1999999999998</v>
      </c>
      <c r="E93">
        <v>7730</v>
      </c>
      <c r="F93">
        <v>5.0999999999999996</v>
      </c>
      <c r="G93">
        <v>2.5999999999999999E-2</v>
      </c>
    </row>
    <row r="94" spans="1:7" x14ac:dyDescent="0.25">
      <c r="A94">
        <v>93</v>
      </c>
      <c r="B94">
        <v>472.2577</v>
      </c>
      <c r="C94">
        <v>17671</v>
      </c>
      <c r="D94">
        <v>6883.4</v>
      </c>
      <c r="E94">
        <v>24815</v>
      </c>
      <c r="F94">
        <v>16.5</v>
      </c>
      <c r="G94">
        <v>2.6700000000000002E-2</v>
      </c>
    </row>
    <row r="95" spans="1:7" x14ac:dyDescent="0.25">
      <c r="A95">
        <v>94</v>
      </c>
      <c r="B95">
        <v>472.7595</v>
      </c>
      <c r="C95">
        <v>17844</v>
      </c>
      <c r="D95">
        <v>3171.9</v>
      </c>
      <c r="E95">
        <v>11435</v>
      </c>
      <c r="F95">
        <v>7.6</v>
      </c>
      <c r="G95">
        <v>2.6499999999999999E-2</v>
      </c>
    </row>
    <row r="96" spans="1:7" x14ac:dyDescent="0.25">
      <c r="A96">
        <v>95</v>
      </c>
      <c r="B96">
        <v>476.30709999999999</v>
      </c>
      <c r="C96">
        <v>17438</v>
      </c>
      <c r="D96">
        <v>1394.9</v>
      </c>
      <c r="E96">
        <v>5029</v>
      </c>
      <c r="F96">
        <v>3.3</v>
      </c>
      <c r="G96">
        <v>2.7300000000000001E-2</v>
      </c>
    </row>
    <row r="97" spans="1:7" x14ac:dyDescent="0.25">
      <c r="A97">
        <v>96</v>
      </c>
      <c r="B97">
        <v>477.15280000000001</v>
      </c>
      <c r="C97">
        <v>17312</v>
      </c>
      <c r="D97">
        <v>5402.9</v>
      </c>
      <c r="E97">
        <v>19478</v>
      </c>
      <c r="F97">
        <v>12.9</v>
      </c>
      <c r="G97">
        <v>2.76E-2</v>
      </c>
    </row>
    <row r="98" spans="1:7" x14ac:dyDescent="0.25">
      <c r="A98">
        <v>97</v>
      </c>
      <c r="B98">
        <v>477.76690000000002</v>
      </c>
      <c r="C98">
        <v>18382</v>
      </c>
      <c r="D98">
        <v>3066.7</v>
      </c>
      <c r="E98">
        <v>11056</v>
      </c>
      <c r="F98">
        <v>7.3</v>
      </c>
      <c r="G98">
        <v>2.5999999999999999E-2</v>
      </c>
    </row>
    <row r="99" spans="1:7" x14ac:dyDescent="0.25">
      <c r="A99">
        <v>98</v>
      </c>
      <c r="B99">
        <v>478.26819999999998</v>
      </c>
      <c r="C99">
        <v>17491</v>
      </c>
      <c r="D99">
        <v>1542.5</v>
      </c>
      <c r="E99">
        <v>5561</v>
      </c>
      <c r="F99">
        <v>3.7</v>
      </c>
      <c r="G99">
        <v>2.7300000000000001E-2</v>
      </c>
    </row>
    <row r="100" spans="1:7" x14ac:dyDescent="0.25">
      <c r="A100">
        <v>99</v>
      </c>
      <c r="B100">
        <v>479.18950000000001</v>
      </c>
      <c r="C100">
        <v>17312</v>
      </c>
      <c r="D100">
        <v>7124</v>
      </c>
      <c r="E100">
        <v>25683</v>
      </c>
      <c r="F100">
        <v>17</v>
      </c>
      <c r="G100">
        <v>2.7699999999999999E-2</v>
      </c>
    </row>
    <row r="101" spans="1:7" x14ac:dyDescent="0.25">
      <c r="A101">
        <v>100</v>
      </c>
      <c r="B101">
        <v>480.19319999999999</v>
      </c>
      <c r="C101">
        <v>16911</v>
      </c>
      <c r="D101">
        <v>1854.1</v>
      </c>
      <c r="E101">
        <v>6684</v>
      </c>
      <c r="F101">
        <v>4.4000000000000004</v>
      </c>
      <c r="G101">
        <v>2.8400000000000002E-2</v>
      </c>
    </row>
    <row r="102" spans="1:7" x14ac:dyDescent="0.25">
      <c r="A102">
        <v>101</v>
      </c>
      <c r="B102">
        <v>480.24450000000002</v>
      </c>
      <c r="C102">
        <v>17814</v>
      </c>
      <c r="D102">
        <v>15549.8</v>
      </c>
      <c r="E102">
        <v>56058</v>
      </c>
      <c r="F102">
        <v>37.200000000000003</v>
      </c>
      <c r="G102">
        <v>2.7E-2</v>
      </c>
    </row>
    <row r="103" spans="1:7" x14ac:dyDescent="0.25">
      <c r="A103">
        <v>102</v>
      </c>
      <c r="B103">
        <v>480.74619999999999</v>
      </c>
      <c r="C103">
        <v>17792</v>
      </c>
      <c r="D103">
        <v>6886.3</v>
      </c>
      <c r="E103">
        <v>24826</v>
      </c>
      <c r="F103">
        <v>16.5</v>
      </c>
      <c r="G103">
        <v>2.7E-2</v>
      </c>
    </row>
    <row r="104" spans="1:7" x14ac:dyDescent="0.25">
      <c r="A104">
        <v>103</v>
      </c>
      <c r="B104">
        <v>481.25900000000001</v>
      </c>
      <c r="C104">
        <v>14812</v>
      </c>
      <c r="D104">
        <v>8671.7000000000007</v>
      </c>
      <c r="E104">
        <v>31262</v>
      </c>
      <c r="F104">
        <v>20.7</v>
      </c>
      <c r="G104">
        <v>3.2500000000000001E-2</v>
      </c>
    </row>
    <row r="105" spans="1:7" x14ac:dyDescent="0.25">
      <c r="A105">
        <v>104</v>
      </c>
      <c r="B105">
        <v>482.26609999999999</v>
      </c>
      <c r="C105">
        <v>16307</v>
      </c>
      <c r="D105">
        <v>1727.9</v>
      </c>
      <c r="E105">
        <v>6229</v>
      </c>
      <c r="F105">
        <v>4.0999999999999996</v>
      </c>
      <c r="G105">
        <v>2.9600000000000001E-2</v>
      </c>
    </row>
    <row r="106" spans="1:7" x14ac:dyDescent="0.25">
      <c r="A106">
        <v>105</v>
      </c>
      <c r="B106">
        <v>483.16120000000001</v>
      </c>
      <c r="C106">
        <v>17250</v>
      </c>
      <c r="D106">
        <v>1554.1</v>
      </c>
      <c r="E106">
        <v>5602</v>
      </c>
      <c r="F106">
        <v>3.7</v>
      </c>
      <c r="G106">
        <v>2.8000000000000001E-2</v>
      </c>
    </row>
    <row r="107" spans="1:7" x14ac:dyDescent="0.25">
      <c r="A107">
        <v>106</v>
      </c>
      <c r="B107">
        <v>488.23149999999998</v>
      </c>
      <c r="C107">
        <v>17890</v>
      </c>
      <c r="D107">
        <v>13997.4</v>
      </c>
      <c r="E107">
        <v>50462</v>
      </c>
      <c r="F107">
        <v>33.5</v>
      </c>
      <c r="G107">
        <v>2.7300000000000001E-2</v>
      </c>
    </row>
    <row r="108" spans="1:7" x14ac:dyDescent="0.25">
      <c r="A108">
        <v>107</v>
      </c>
      <c r="B108">
        <v>488.73340000000002</v>
      </c>
      <c r="C108">
        <v>17924</v>
      </c>
      <c r="D108">
        <v>6288.6</v>
      </c>
      <c r="E108">
        <v>22671</v>
      </c>
      <c r="F108">
        <v>15</v>
      </c>
      <c r="G108">
        <v>2.7300000000000001E-2</v>
      </c>
    </row>
    <row r="109" spans="1:7" x14ac:dyDescent="0.25">
      <c r="A109">
        <v>108</v>
      </c>
      <c r="B109">
        <v>489.23340000000002</v>
      </c>
      <c r="C109">
        <v>15861</v>
      </c>
      <c r="D109">
        <v>3772.1</v>
      </c>
      <c r="E109">
        <v>13599</v>
      </c>
      <c r="F109">
        <v>9</v>
      </c>
      <c r="G109">
        <v>3.0800000000000001E-2</v>
      </c>
    </row>
    <row r="110" spans="1:7" x14ac:dyDescent="0.25">
      <c r="A110">
        <v>109</v>
      </c>
      <c r="B110">
        <v>491.79340000000002</v>
      </c>
      <c r="C110">
        <v>17902</v>
      </c>
      <c r="D110">
        <v>2405.1</v>
      </c>
      <c r="E110">
        <v>8670</v>
      </c>
      <c r="F110">
        <v>5.8</v>
      </c>
      <c r="G110">
        <v>2.75E-2</v>
      </c>
    </row>
    <row r="111" spans="1:7" x14ac:dyDescent="0.25">
      <c r="A111">
        <v>110</v>
      </c>
      <c r="B111">
        <v>494.27100000000002</v>
      </c>
      <c r="C111">
        <v>17878</v>
      </c>
      <c r="D111">
        <v>7644.9</v>
      </c>
      <c r="E111">
        <v>27561</v>
      </c>
      <c r="F111">
        <v>18.3</v>
      </c>
      <c r="G111">
        <v>2.76E-2</v>
      </c>
    </row>
    <row r="112" spans="1:7" x14ac:dyDescent="0.25">
      <c r="A112">
        <v>111</v>
      </c>
      <c r="B112">
        <v>494.7731</v>
      </c>
      <c r="C112">
        <v>17820</v>
      </c>
      <c r="D112">
        <v>3396.1</v>
      </c>
      <c r="E112">
        <v>12243</v>
      </c>
      <c r="F112">
        <v>8.1</v>
      </c>
      <c r="G112">
        <v>2.7799999999999998E-2</v>
      </c>
    </row>
    <row r="113" spans="1:7" x14ac:dyDescent="0.25">
      <c r="A113">
        <v>112</v>
      </c>
      <c r="B113">
        <v>495.16359999999997</v>
      </c>
      <c r="C113">
        <v>17504</v>
      </c>
      <c r="D113">
        <v>4780.3999999999996</v>
      </c>
      <c r="E113">
        <v>17234</v>
      </c>
      <c r="F113">
        <v>11.4</v>
      </c>
      <c r="G113">
        <v>2.8299999999999999E-2</v>
      </c>
    </row>
    <row r="114" spans="1:7" x14ac:dyDescent="0.25">
      <c r="A114">
        <v>113</v>
      </c>
      <c r="B114">
        <v>497.23660000000001</v>
      </c>
      <c r="C114">
        <v>17659</v>
      </c>
      <c r="D114">
        <v>13588.5</v>
      </c>
      <c r="E114">
        <v>48988</v>
      </c>
      <c r="F114">
        <v>32.5</v>
      </c>
      <c r="G114">
        <v>2.8199999999999999E-2</v>
      </c>
    </row>
    <row r="115" spans="1:7" x14ac:dyDescent="0.25">
      <c r="A115">
        <v>114</v>
      </c>
      <c r="B115">
        <v>498.23970000000003</v>
      </c>
      <c r="C115">
        <v>17827</v>
      </c>
      <c r="D115">
        <v>3107.3</v>
      </c>
      <c r="E115">
        <v>11202</v>
      </c>
      <c r="F115">
        <v>7.4</v>
      </c>
      <c r="G115">
        <v>2.7900000000000001E-2</v>
      </c>
    </row>
    <row r="116" spans="1:7" x14ac:dyDescent="0.25">
      <c r="A116">
        <v>115</v>
      </c>
      <c r="B116">
        <v>499.2371</v>
      </c>
      <c r="C116">
        <v>16291</v>
      </c>
      <c r="D116">
        <v>1510.8</v>
      </c>
      <c r="E116">
        <v>5446</v>
      </c>
      <c r="F116">
        <v>3.6</v>
      </c>
      <c r="G116">
        <v>3.0599999999999999E-2</v>
      </c>
    </row>
    <row r="117" spans="1:7" x14ac:dyDescent="0.25">
      <c r="A117">
        <v>116</v>
      </c>
      <c r="B117">
        <v>499.78030000000001</v>
      </c>
      <c r="C117">
        <v>18284</v>
      </c>
      <c r="D117">
        <v>3553.8</v>
      </c>
      <c r="E117">
        <v>12812</v>
      </c>
      <c r="F117">
        <v>8.5</v>
      </c>
      <c r="G117">
        <v>2.7300000000000001E-2</v>
      </c>
    </row>
    <row r="118" spans="1:7" x14ac:dyDescent="0.25">
      <c r="A118">
        <v>117</v>
      </c>
      <c r="B118">
        <v>500.28120000000001</v>
      </c>
      <c r="C118">
        <v>18013</v>
      </c>
      <c r="D118">
        <v>1976.9</v>
      </c>
      <c r="E118">
        <v>7127</v>
      </c>
      <c r="F118">
        <v>4.7</v>
      </c>
      <c r="G118">
        <v>2.7799999999999998E-2</v>
      </c>
    </row>
    <row r="119" spans="1:7" x14ac:dyDescent="0.25">
      <c r="A119">
        <v>118</v>
      </c>
      <c r="B119">
        <v>501.17070000000001</v>
      </c>
      <c r="C119">
        <v>18059</v>
      </c>
      <c r="D119">
        <v>2128.8000000000002</v>
      </c>
      <c r="E119">
        <v>7675</v>
      </c>
      <c r="F119">
        <v>5.0999999999999996</v>
      </c>
      <c r="G119">
        <v>2.7799999999999998E-2</v>
      </c>
    </row>
    <row r="120" spans="1:7" x14ac:dyDescent="0.25">
      <c r="A120">
        <v>119</v>
      </c>
      <c r="B120">
        <v>502.25799999999998</v>
      </c>
      <c r="C120">
        <v>17839</v>
      </c>
      <c r="D120">
        <v>17231.7</v>
      </c>
      <c r="E120">
        <v>62122</v>
      </c>
      <c r="F120">
        <v>41.2</v>
      </c>
      <c r="G120">
        <v>2.8199999999999999E-2</v>
      </c>
    </row>
    <row r="121" spans="1:7" x14ac:dyDescent="0.25">
      <c r="A121">
        <v>120</v>
      </c>
      <c r="B121">
        <v>502.75959999999998</v>
      </c>
      <c r="C121">
        <v>17962</v>
      </c>
      <c r="D121">
        <v>7974.2</v>
      </c>
      <c r="E121">
        <v>28748</v>
      </c>
      <c r="F121">
        <v>19.100000000000001</v>
      </c>
      <c r="G121">
        <v>2.8000000000000001E-2</v>
      </c>
    </row>
    <row r="122" spans="1:7" x14ac:dyDescent="0.25">
      <c r="A122">
        <v>121</v>
      </c>
      <c r="B122">
        <v>503.25940000000003</v>
      </c>
      <c r="C122">
        <v>17869</v>
      </c>
      <c r="D122">
        <v>3916.5</v>
      </c>
      <c r="E122">
        <v>14119</v>
      </c>
      <c r="F122">
        <v>9.4</v>
      </c>
      <c r="G122">
        <v>2.8199999999999999E-2</v>
      </c>
    </row>
    <row r="123" spans="1:7" x14ac:dyDescent="0.25">
      <c r="A123">
        <v>122</v>
      </c>
      <c r="B123">
        <v>510.24450000000002</v>
      </c>
      <c r="C123">
        <v>17608</v>
      </c>
      <c r="D123">
        <v>15759.5</v>
      </c>
      <c r="E123">
        <v>56814</v>
      </c>
      <c r="F123">
        <v>37.700000000000003</v>
      </c>
      <c r="G123">
        <v>2.9000000000000001E-2</v>
      </c>
    </row>
    <row r="124" spans="1:7" x14ac:dyDescent="0.25">
      <c r="A124">
        <v>123</v>
      </c>
      <c r="B124">
        <v>510.74650000000003</v>
      </c>
      <c r="C124">
        <v>18361</v>
      </c>
      <c r="D124">
        <v>7757.2</v>
      </c>
      <c r="E124">
        <v>27965</v>
      </c>
      <c r="F124">
        <v>18.600000000000001</v>
      </c>
      <c r="G124">
        <v>2.7799999999999998E-2</v>
      </c>
    </row>
    <row r="125" spans="1:7" x14ac:dyDescent="0.25">
      <c r="A125">
        <v>124</v>
      </c>
      <c r="B125">
        <v>511.24560000000002</v>
      </c>
      <c r="C125">
        <v>17739</v>
      </c>
      <c r="D125">
        <v>4766.1000000000004</v>
      </c>
      <c r="E125">
        <v>17182</v>
      </c>
      <c r="F125">
        <v>11.4</v>
      </c>
      <c r="G125">
        <v>2.8799999999999999E-2</v>
      </c>
    </row>
    <row r="126" spans="1:7" x14ac:dyDescent="0.25">
      <c r="A126">
        <v>125</v>
      </c>
      <c r="B126">
        <v>511.7466</v>
      </c>
      <c r="C126">
        <v>18401</v>
      </c>
      <c r="D126">
        <v>1634.5</v>
      </c>
      <c r="E126">
        <v>5893</v>
      </c>
      <c r="F126">
        <v>3.9</v>
      </c>
      <c r="G126">
        <v>2.7799999999999998E-2</v>
      </c>
    </row>
    <row r="127" spans="1:7" x14ac:dyDescent="0.25">
      <c r="A127">
        <v>126</v>
      </c>
      <c r="B127">
        <v>513.80640000000005</v>
      </c>
      <c r="C127">
        <v>18188</v>
      </c>
      <c r="D127">
        <v>2510.3000000000002</v>
      </c>
      <c r="E127">
        <v>9050</v>
      </c>
      <c r="F127">
        <v>6</v>
      </c>
      <c r="G127">
        <v>2.8199999999999999E-2</v>
      </c>
    </row>
    <row r="128" spans="1:7" x14ac:dyDescent="0.25">
      <c r="A128">
        <v>127</v>
      </c>
      <c r="B128">
        <v>516.28409999999997</v>
      </c>
      <c r="C128">
        <v>18148</v>
      </c>
      <c r="D128">
        <v>7776.2</v>
      </c>
      <c r="E128">
        <v>28034</v>
      </c>
      <c r="F128">
        <v>18.600000000000001</v>
      </c>
      <c r="G128">
        <v>2.8400000000000002E-2</v>
      </c>
    </row>
    <row r="129" spans="1:7" x14ac:dyDescent="0.25">
      <c r="A129">
        <v>128</v>
      </c>
      <c r="B129">
        <v>516.78539999999998</v>
      </c>
      <c r="C129">
        <v>18096</v>
      </c>
      <c r="D129">
        <v>3578.4</v>
      </c>
      <c r="E129">
        <v>12900</v>
      </c>
      <c r="F129">
        <v>8.6</v>
      </c>
      <c r="G129">
        <v>2.86E-2</v>
      </c>
    </row>
    <row r="130" spans="1:7" x14ac:dyDescent="0.25">
      <c r="A130">
        <v>129</v>
      </c>
      <c r="B130">
        <v>517.14490000000001</v>
      </c>
      <c r="C130">
        <v>17908</v>
      </c>
      <c r="D130">
        <v>1941.7</v>
      </c>
      <c r="E130">
        <v>7000</v>
      </c>
      <c r="F130">
        <v>4.5999999999999996</v>
      </c>
      <c r="G130">
        <v>2.8899999999999999E-2</v>
      </c>
    </row>
    <row r="131" spans="1:7" x14ac:dyDescent="0.25">
      <c r="A131">
        <v>130</v>
      </c>
      <c r="B131">
        <v>520.33309999999994</v>
      </c>
      <c r="C131">
        <v>17888</v>
      </c>
      <c r="D131">
        <v>1721.4</v>
      </c>
      <c r="E131">
        <v>6206</v>
      </c>
      <c r="F131">
        <v>4.0999999999999996</v>
      </c>
      <c r="G131">
        <v>2.9100000000000001E-2</v>
      </c>
    </row>
    <row r="132" spans="1:7" x14ac:dyDescent="0.25">
      <c r="A132">
        <v>131</v>
      </c>
      <c r="B132">
        <v>521.79340000000002</v>
      </c>
      <c r="C132">
        <v>17964</v>
      </c>
      <c r="D132">
        <v>3921.5</v>
      </c>
      <c r="E132">
        <v>14137</v>
      </c>
      <c r="F132">
        <v>9.4</v>
      </c>
      <c r="G132">
        <v>2.9000000000000001E-2</v>
      </c>
    </row>
    <row r="133" spans="1:7" x14ac:dyDescent="0.25">
      <c r="A133">
        <v>132</v>
      </c>
      <c r="B133">
        <v>522.29459999999995</v>
      </c>
      <c r="C133">
        <v>18054</v>
      </c>
      <c r="D133">
        <v>2042.1</v>
      </c>
      <c r="E133">
        <v>7362</v>
      </c>
      <c r="F133">
        <v>4.9000000000000004</v>
      </c>
      <c r="G133">
        <v>2.8899999999999999E-2</v>
      </c>
    </row>
    <row r="134" spans="1:7" x14ac:dyDescent="0.25">
      <c r="A134">
        <v>133</v>
      </c>
      <c r="B134">
        <v>523.32240000000002</v>
      </c>
      <c r="C134">
        <v>16078</v>
      </c>
      <c r="D134">
        <v>1657.4</v>
      </c>
      <c r="E134">
        <v>5975</v>
      </c>
      <c r="F134">
        <v>4</v>
      </c>
      <c r="G134">
        <v>3.2500000000000001E-2</v>
      </c>
    </row>
    <row r="135" spans="1:7" x14ac:dyDescent="0.25">
      <c r="A135">
        <v>134</v>
      </c>
      <c r="B135">
        <v>524.27089999999998</v>
      </c>
      <c r="C135">
        <v>18127</v>
      </c>
      <c r="D135">
        <v>18825.2</v>
      </c>
      <c r="E135">
        <v>67866</v>
      </c>
      <c r="F135">
        <v>45</v>
      </c>
      <c r="G135">
        <v>2.8899999999999999E-2</v>
      </c>
    </row>
    <row r="136" spans="1:7" x14ac:dyDescent="0.25">
      <c r="A136">
        <v>135</v>
      </c>
      <c r="B136">
        <v>524.77260000000001</v>
      </c>
      <c r="C136">
        <v>18194</v>
      </c>
      <c r="D136">
        <v>8840.5</v>
      </c>
      <c r="E136">
        <v>31871</v>
      </c>
      <c r="F136">
        <v>21.1</v>
      </c>
      <c r="G136">
        <v>2.8799999999999999E-2</v>
      </c>
    </row>
    <row r="137" spans="1:7" x14ac:dyDescent="0.25">
      <c r="A137">
        <v>136</v>
      </c>
      <c r="B137">
        <v>525.28399999999999</v>
      </c>
      <c r="C137">
        <v>14697</v>
      </c>
      <c r="D137">
        <v>9462.5</v>
      </c>
      <c r="E137">
        <v>34113</v>
      </c>
      <c r="F137">
        <v>22.6</v>
      </c>
      <c r="G137">
        <v>3.5700000000000003E-2</v>
      </c>
    </row>
    <row r="138" spans="1:7" x14ac:dyDescent="0.25">
      <c r="A138">
        <v>137</v>
      </c>
      <c r="B138">
        <v>525.77329999999995</v>
      </c>
      <c r="C138">
        <v>18572</v>
      </c>
      <c r="D138">
        <v>1433.4</v>
      </c>
      <c r="E138">
        <v>5167</v>
      </c>
      <c r="F138">
        <v>3.4</v>
      </c>
      <c r="G138">
        <v>2.8299999999999999E-2</v>
      </c>
    </row>
    <row r="139" spans="1:7" x14ac:dyDescent="0.25">
      <c r="A139">
        <v>138</v>
      </c>
      <c r="B139">
        <v>526.29070000000002</v>
      </c>
      <c r="C139">
        <v>16067</v>
      </c>
      <c r="D139">
        <v>1935.5</v>
      </c>
      <c r="E139">
        <v>6978</v>
      </c>
      <c r="F139">
        <v>4.5999999999999996</v>
      </c>
      <c r="G139">
        <v>3.2800000000000003E-2</v>
      </c>
    </row>
    <row r="140" spans="1:7" x14ac:dyDescent="0.25">
      <c r="A140">
        <v>139</v>
      </c>
      <c r="B140">
        <v>532.25760000000002</v>
      </c>
      <c r="C140">
        <v>18130</v>
      </c>
      <c r="D140">
        <v>17484</v>
      </c>
      <c r="E140">
        <v>63031</v>
      </c>
      <c r="F140">
        <v>41.8</v>
      </c>
      <c r="G140">
        <v>2.9399999999999999E-2</v>
      </c>
    </row>
    <row r="141" spans="1:7" x14ac:dyDescent="0.25">
      <c r="A141">
        <v>140</v>
      </c>
      <c r="B141">
        <v>532.75969999999995</v>
      </c>
      <c r="C141">
        <v>18138</v>
      </c>
      <c r="D141">
        <v>8649.2000000000007</v>
      </c>
      <c r="E141">
        <v>31181</v>
      </c>
      <c r="F141">
        <v>20.7</v>
      </c>
      <c r="G141">
        <v>2.9399999999999999E-2</v>
      </c>
    </row>
    <row r="142" spans="1:7" x14ac:dyDescent="0.25">
      <c r="A142">
        <v>141</v>
      </c>
      <c r="B142">
        <v>533.25909999999999</v>
      </c>
      <c r="C142">
        <v>17684</v>
      </c>
      <c r="D142">
        <v>5378.7</v>
      </c>
      <c r="E142">
        <v>19391</v>
      </c>
      <c r="F142">
        <v>12.9</v>
      </c>
      <c r="G142">
        <v>3.0200000000000001E-2</v>
      </c>
    </row>
    <row r="143" spans="1:7" x14ac:dyDescent="0.25">
      <c r="A143">
        <v>142</v>
      </c>
      <c r="B143">
        <v>533.76</v>
      </c>
      <c r="C143">
        <v>18216</v>
      </c>
      <c r="D143">
        <v>1929.2</v>
      </c>
      <c r="E143">
        <v>6955</v>
      </c>
      <c r="F143">
        <v>4.5999999999999996</v>
      </c>
      <c r="G143">
        <v>2.93E-2</v>
      </c>
    </row>
    <row r="144" spans="1:7" x14ac:dyDescent="0.25">
      <c r="A144">
        <v>143</v>
      </c>
      <c r="B144">
        <v>535.81920000000002</v>
      </c>
      <c r="C144">
        <v>18391</v>
      </c>
      <c r="D144">
        <v>2397.6999999999998</v>
      </c>
      <c r="E144">
        <v>8644</v>
      </c>
      <c r="F144">
        <v>5.7</v>
      </c>
      <c r="G144">
        <v>2.9100000000000001E-2</v>
      </c>
    </row>
    <row r="145" spans="1:7" x14ac:dyDescent="0.25">
      <c r="A145">
        <v>144</v>
      </c>
      <c r="B145">
        <v>538.29729999999995</v>
      </c>
      <c r="C145">
        <v>18190</v>
      </c>
      <c r="D145">
        <v>7084.3</v>
      </c>
      <c r="E145">
        <v>25540</v>
      </c>
      <c r="F145">
        <v>16.899999999999999</v>
      </c>
      <c r="G145">
        <v>2.9600000000000001E-2</v>
      </c>
    </row>
    <row r="146" spans="1:7" x14ac:dyDescent="0.25">
      <c r="A146">
        <v>145</v>
      </c>
      <c r="B146">
        <v>538.79849999999999</v>
      </c>
      <c r="C146">
        <v>17911</v>
      </c>
      <c r="D146">
        <v>3530.7</v>
      </c>
      <c r="E146">
        <v>12729</v>
      </c>
      <c r="F146">
        <v>8.4</v>
      </c>
      <c r="G146">
        <v>3.0099999999999998E-2</v>
      </c>
    </row>
    <row r="147" spans="1:7" x14ac:dyDescent="0.25">
      <c r="A147">
        <v>146</v>
      </c>
      <c r="B147">
        <v>539.29970000000003</v>
      </c>
      <c r="C147">
        <v>17800</v>
      </c>
      <c r="D147">
        <v>2217.1999999999998</v>
      </c>
      <c r="E147">
        <v>7993</v>
      </c>
      <c r="F147">
        <v>5.3</v>
      </c>
      <c r="G147">
        <v>3.0300000000000001E-2</v>
      </c>
    </row>
    <row r="148" spans="1:7" x14ac:dyDescent="0.25">
      <c r="A148">
        <v>147</v>
      </c>
      <c r="B148">
        <v>541.26279999999997</v>
      </c>
      <c r="C148">
        <v>17863</v>
      </c>
      <c r="D148">
        <v>16714.3</v>
      </c>
      <c r="E148">
        <v>60256</v>
      </c>
      <c r="F148">
        <v>40</v>
      </c>
      <c r="G148">
        <v>3.0300000000000001E-2</v>
      </c>
    </row>
    <row r="149" spans="1:7" x14ac:dyDescent="0.25">
      <c r="A149">
        <v>148</v>
      </c>
      <c r="B149">
        <v>542.26610000000005</v>
      </c>
      <c r="C149">
        <v>18274</v>
      </c>
      <c r="D149">
        <v>4077.6</v>
      </c>
      <c r="E149">
        <v>14700</v>
      </c>
      <c r="F149">
        <v>9.8000000000000007</v>
      </c>
      <c r="G149">
        <v>2.9700000000000001E-2</v>
      </c>
    </row>
    <row r="150" spans="1:7" x14ac:dyDescent="0.25">
      <c r="A150">
        <v>149</v>
      </c>
      <c r="B150">
        <v>543.26340000000005</v>
      </c>
      <c r="C150">
        <v>17691</v>
      </c>
      <c r="D150">
        <v>2068.1999999999998</v>
      </c>
      <c r="E150">
        <v>7456</v>
      </c>
      <c r="F150">
        <v>4.9000000000000004</v>
      </c>
      <c r="G150">
        <v>3.0700000000000002E-2</v>
      </c>
    </row>
    <row r="151" spans="1:7" x14ac:dyDescent="0.25">
      <c r="A151">
        <v>150</v>
      </c>
      <c r="B151">
        <v>543.80610000000001</v>
      </c>
      <c r="C151">
        <v>18625</v>
      </c>
      <c r="D151">
        <v>3974.1</v>
      </c>
      <c r="E151">
        <v>14327</v>
      </c>
      <c r="F151">
        <v>9.5</v>
      </c>
      <c r="G151">
        <v>2.92E-2</v>
      </c>
    </row>
    <row r="152" spans="1:7" x14ac:dyDescent="0.25">
      <c r="A152">
        <v>151</v>
      </c>
      <c r="B152">
        <v>544.30690000000004</v>
      </c>
      <c r="C152">
        <v>18280</v>
      </c>
      <c r="D152">
        <v>2278.6</v>
      </c>
      <c r="E152">
        <v>8214</v>
      </c>
      <c r="F152">
        <v>5.5</v>
      </c>
      <c r="G152">
        <v>2.98E-2</v>
      </c>
    </row>
    <row r="153" spans="1:7" x14ac:dyDescent="0.25">
      <c r="A153">
        <v>152</v>
      </c>
      <c r="B153">
        <v>546.28390000000002</v>
      </c>
      <c r="C153">
        <v>18016</v>
      </c>
      <c r="D153">
        <v>17809.099999999999</v>
      </c>
      <c r="E153">
        <v>64203</v>
      </c>
      <c r="F153">
        <v>42.6</v>
      </c>
      <c r="G153">
        <v>3.0300000000000001E-2</v>
      </c>
    </row>
    <row r="154" spans="1:7" x14ac:dyDescent="0.25">
      <c r="A154">
        <v>153</v>
      </c>
      <c r="B154">
        <v>546.78570000000002</v>
      </c>
      <c r="C154">
        <v>18365</v>
      </c>
      <c r="D154">
        <v>9367.7000000000007</v>
      </c>
      <c r="E154">
        <v>33771</v>
      </c>
      <c r="F154">
        <v>22.4</v>
      </c>
      <c r="G154">
        <v>2.98E-2</v>
      </c>
    </row>
    <row r="155" spans="1:7" x14ac:dyDescent="0.25">
      <c r="A155">
        <v>154</v>
      </c>
      <c r="B155">
        <v>547.28610000000003</v>
      </c>
      <c r="C155">
        <v>17827</v>
      </c>
      <c r="D155">
        <v>4422.8</v>
      </c>
      <c r="E155">
        <v>15945</v>
      </c>
      <c r="F155">
        <v>10.6</v>
      </c>
      <c r="G155">
        <v>3.0700000000000002E-2</v>
      </c>
    </row>
    <row r="156" spans="1:7" x14ac:dyDescent="0.25">
      <c r="A156">
        <v>155</v>
      </c>
      <c r="B156">
        <v>547.78689999999995</v>
      </c>
      <c r="C156">
        <v>18539</v>
      </c>
      <c r="D156">
        <v>1516.1</v>
      </c>
      <c r="E156">
        <v>5466</v>
      </c>
      <c r="F156">
        <v>3.6</v>
      </c>
      <c r="G156">
        <v>2.9499999999999998E-2</v>
      </c>
    </row>
    <row r="157" spans="1:7" x14ac:dyDescent="0.25">
      <c r="A157">
        <v>156</v>
      </c>
      <c r="B157">
        <v>554.27059999999994</v>
      </c>
      <c r="C157">
        <v>18292</v>
      </c>
      <c r="D157">
        <v>18374.8</v>
      </c>
      <c r="E157">
        <v>66243</v>
      </c>
      <c r="F157">
        <v>44</v>
      </c>
      <c r="G157">
        <v>3.0300000000000001E-2</v>
      </c>
    </row>
    <row r="158" spans="1:7" x14ac:dyDescent="0.25">
      <c r="A158">
        <v>157</v>
      </c>
      <c r="B158">
        <v>554.77229999999997</v>
      </c>
      <c r="C158">
        <v>18224</v>
      </c>
      <c r="D158">
        <v>9251.9</v>
      </c>
      <c r="E158">
        <v>33354</v>
      </c>
      <c r="F158">
        <v>22.1</v>
      </c>
      <c r="G158">
        <v>3.04E-2</v>
      </c>
    </row>
    <row r="159" spans="1:7" x14ac:dyDescent="0.25">
      <c r="A159">
        <v>158</v>
      </c>
      <c r="B159">
        <v>555.27229999999997</v>
      </c>
      <c r="C159">
        <v>18192</v>
      </c>
      <c r="D159">
        <v>5951</v>
      </c>
      <c r="E159">
        <v>21454</v>
      </c>
      <c r="F159">
        <v>14.2</v>
      </c>
      <c r="G159">
        <v>3.0499999999999999E-2</v>
      </c>
    </row>
    <row r="160" spans="1:7" x14ac:dyDescent="0.25">
      <c r="A160">
        <v>159</v>
      </c>
      <c r="B160">
        <v>555.77319999999997</v>
      </c>
      <c r="C160">
        <v>18205</v>
      </c>
      <c r="D160">
        <v>2234.4</v>
      </c>
      <c r="E160">
        <v>8055</v>
      </c>
      <c r="F160">
        <v>5.3</v>
      </c>
      <c r="G160">
        <v>3.0499999999999999E-2</v>
      </c>
    </row>
    <row r="161" spans="1:7" x14ac:dyDescent="0.25">
      <c r="A161">
        <v>160</v>
      </c>
      <c r="B161">
        <v>557.83230000000003</v>
      </c>
      <c r="C161">
        <v>19023</v>
      </c>
      <c r="D161">
        <v>2264.1</v>
      </c>
      <c r="E161">
        <v>8162</v>
      </c>
      <c r="F161">
        <v>5.4</v>
      </c>
      <c r="G161">
        <v>2.93E-2</v>
      </c>
    </row>
    <row r="162" spans="1:7" x14ac:dyDescent="0.25">
      <c r="A162">
        <v>161</v>
      </c>
      <c r="B162">
        <v>560.31060000000002</v>
      </c>
      <c r="C162">
        <v>18092</v>
      </c>
      <c r="D162">
        <v>5818.3</v>
      </c>
      <c r="E162">
        <v>20975</v>
      </c>
      <c r="F162">
        <v>13.9</v>
      </c>
      <c r="G162">
        <v>3.1E-2</v>
      </c>
    </row>
    <row r="163" spans="1:7" x14ac:dyDescent="0.25">
      <c r="A163">
        <v>162</v>
      </c>
      <c r="B163">
        <v>560.81150000000002</v>
      </c>
      <c r="C163">
        <v>18532</v>
      </c>
      <c r="D163">
        <v>3021</v>
      </c>
      <c r="E163">
        <v>10891</v>
      </c>
      <c r="F163">
        <v>7.2</v>
      </c>
      <c r="G163">
        <v>3.0300000000000001E-2</v>
      </c>
    </row>
    <row r="164" spans="1:7" x14ac:dyDescent="0.25">
      <c r="A164">
        <v>163</v>
      </c>
      <c r="B164">
        <v>561.31659999999999</v>
      </c>
      <c r="C164">
        <v>15026</v>
      </c>
      <c r="D164">
        <v>1496.3</v>
      </c>
      <c r="E164">
        <v>5394</v>
      </c>
      <c r="F164">
        <v>3.6</v>
      </c>
      <c r="G164">
        <v>3.7400000000000003E-2</v>
      </c>
    </row>
    <row r="165" spans="1:7" x14ac:dyDescent="0.25">
      <c r="A165">
        <v>164</v>
      </c>
      <c r="B165">
        <v>564.35919999999999</v>
      </c>
      <c r="C165">
        <v>17598</v>
      </c>
      <c r="D165">
        <v>1783.9</v>
      </c>
      <c r="E165">
        <v>6431</v>
      </c>
      <c r="F165">
        <v>4.3</v>
      </c>
      <c r="G165">
        <v>3.2099999999999997E-2</v>
      </c>
    </row>
    <row r="166" spans="1:7" x14ac:dyDescent="0.25">
      <c r="A166">
        <v>165</v>
      </c>
      <c r="B166">
        <v>565.81949999999995</v>
      </c>
      <c r="C166">
        <v>19056</v>
      </c>
      <c r="D166">
        <v>3858.1</v>
      </c>
      <c r="E166">
        <v>13909</v>
      </c>
      <c r="F166">
        <v>9.1999999999999993</v>
      </c>
      <c r="G166">
        <v>2.9700000000000001E-2</v>
      </c>
    </row>
    <row r="167" spans="1:7" x14ac:dyDescent="0.25">
      <c r="A167">
        <v>166</v>
      </c>
      <c r="B167">
        <v>566.32129999999995</v>
      </c>
      <c r="C167">
        <v>18587</v>
      </c>
      <c r="D167">
        <v>2139.4</v>
      </c>
      <c r="E167">
        <v>7713</v>
      </c>
      <c r="F167">
        <v>5.0999999999999996</v>
      </c>
      <c r="G167">
        <v>3.0499999999999999E-2</v>
      </c>
    </row>
    <row r="168" spans="1:7" x14ac:dyDescent="0.25">
      <c r="A168">
        <v>167</v>
      </c>
      <c r="B168">
        <v>568.29690000000005</v>
      </c>
      <c r="C168">
        <v>18527</v>
      </c>
      <c r="D168">
        <v>16718.2</v>
      </c>
      <c r="E168">
        <v>60270</v>
      </c>
      <c r="F168">
        <v>40</v>
      </c>
      <c r="G168">
        <v>3.0700000000000002E-2</v>
      </c>
    </row>
    <row r="169" spans="1:7" x14ac:dyDescent="0.25">
      <c r="A169">
        <v>168</v>
      </c>
      <c r="B169">
        <v>568.79849999999999</v>
      </c>
      <c r="C169">
        <v>18837</v>
      </c>
      <c r="D169">
        <v>8691.7999999999993</v>
      </c>
      <c r="E169">
        <v>31335</v>
      </c>
      <c r="F169">
        <v>20.8</v>
      </c>
      <c r="G169">
        <v>3.0200000000000001E-2</v>
      </c>
    </row>
    <row r="170" spans="1:7" x14ac:dyDescent="0.25">
      <c r="A170">
        <v>169</v>
      </c>
      <c r="B170">
        <v>569.3098</v>
      </c>
      <c r="C170">
        <v>15202</v>
      </c>
      <c r="D170">
        <v>9626.7999999999993</v>
      </c>
      <c r="E170">
        <v>34705</v>
      </c>
      <c r="F170">
        <v>23</v>
      </c>
      <c r="G170">
        <v>3.7499999999999999E-2</v>
      </c>
    </row>
    <row r="171" spans="1:7" x14ac:dyDescent="0.25">
      <c r="A171">
        <v>170</v>
      </c>
      <c r="B171">
        <v>569.79960000000005</v>
      </c>
      <c r="C171">
        <v>18537</v>
      </c>
      <c r="D171">
        <v>1544.2</v>
      </c>
      <c r="E171">
        <v>5567</v>
      </c>
      <c r="F171">
        <v>3.7</v>
      </c>
      <c r="G171">
        <v>3.0700000000000002E-2</v>
      </c>
    </row>
    <row r="172" spans="1:7" x14ac:dyDescent="0.25">
      <c r="A172">
        <v>171</v>
      </c>
      <c r="B172">
        <v>570.31600000000003</v>
      </c>
      <c r="C172">
        <v>16537</v>
      </c>
      <c r="D172">
        <v>2101.8000000000002</v>
      </c>
      <c r="E172">
        <v>7577</v>
      </c>
      <c r="F172">
        <v>5</v>
      </c>
      <c r="G172">
        <v>3.4500000000000003E-2</v>
      </c>
    </row>
    <row r="173" spans="1:7" x14ac:dyDescent="0.25">
      <c r="A173">
        <v>172</v>
      </c>
      <c r="B173">
        <v>576.28390000000002</v>
      </c>
      <c r="C173">
        <v>18293</v>
      </c>
      <c r="D173">
        <v>17069.2</v>
      </c>
      <c r="E173">
        <v>61536</v>
      </c>
      <c r="F173">
        <v>40.799999999999997</v>
      </c>
      <c r="G173">
        <v>3.15E-2</v>
      </c>
    </row>
    <row r="174" spans="1:7" x14ac:dyDescent="0.25">
      <c r="A174">
        <v>173</v>
      </c>
      <c r="B174">
        <v>576.78579999999999</v>
      </c>
      <c r="C174">
        <v>18532</v>
      </c>
      <c r="D174">
        <v>9499.6</v>
      </c>
      <c r="E174">
        <v>34247</v>
      </c>
      <c r="F174">
        <v>22.7</v>
      </c>
      <c r="G174">
        <v>3.1099999999999999E-2</v>
      </c>
    </row>
    <row r="175" spans="1:7" x14ac:dyDescent="0.25">
      <c r="A175">
        <v>174</v>
      </c>
      <c r="B175">
        <v>577.28560000000004</v>
      </c>
      <c r="C175">
        <v>17772</v>
      </c>
      <c r="D175">
        <v>5880.9</v>
      </c>
      <c r="E175">
        <v>21201</v>
      </c>
      <c r="F175">
        <v>14.1</v>
      </c>
      <c r="G175">
        <v>3.2500000000000001E-2</v>
      </c>
    </row>
    <row r="176" spans="1:7" x14ac:dyDescent="0.25">
      <c r="A176">
        <v>175</v>
      </c>
      <c r="B176">
        <v>577.78589999999997</v>
      </c>
      <c r="C176">
        <v>18427</v>
      </c>
      <c r="D176">
        <v>2209.6999999999998</v>
      </c>
      <c r="E176">
        <v>7966</v>
      </c>
      <c r="F176">
        <v>5.3</v>
      </c>
      <c r="G176">
        <v>3.1399999999999997E-2</v>
      </c>
    </row>
    <row r="177" spans="1:7" x14ac:dyDescent="0.25">
      <c r="A177">
        <v>176</v>
      </c>
      <c r="B177">
        <v>579.8451</v>
      </c>
      <c r="C177">
        <v>19224</v>
      </c>
      <c r="D177">
        <v>1786.9</v>
      </c>
      <c r="E177">
        <v>6442</v>
      </c>
      <c r="F177">
        <v>4.3</v>
      </c>
      <c r="G177">
        <v>3.0200000000000001E-2</v>
      </c>
    </row>
    <row r="178" spans="1:7" x14ac:dyDescent="0.25">
      <c r="A178">
        <v>177</v>
      </c>
      <c r="B178">
        <v>582.3229</v>
      </c>
      <c r="C178">
        <v>18309</v>
      </c>
      <c r="D178">
        <v>4725.8</v>
      </c>
      <c r="E178">
        <v>17037</v>
      </c>
      <c r="F178">
        <v>11.3</v>
      </c>
      <c r="G178">
        <v>3.1800000000000002E-2</v>
      </c>
    </row>
    <row r="179" spans="1:7" x14ac:dyDescent="0.25">
      <c r="A179">
        <v>178</v>
      </c>
      <c r="B179">
        <v>582.82500000000005</v>
      </c>
      <c r="C179">
        <v>18491</v>
      </c>
      <c r="D179">
        <v>2605.8000000000002</v>
      </c>
      <c r="E179">
        <v>9394</v>
      </c>
      <c r="F179">
        <v>6.2</v>
      </c>
      <c r="G179">
        <v>3.15E-2</v>
      </c>
    </row>
    <row r="180" spans="1:7" x14ac:dyDescent="0.25">
      <c r="A180">
        <v>179</v>
      </c>
      <c r="B180">
        <v>585.28899999999999</v>
      </c>
      <c r="C180">
        <v>18208</v>
      </c>
      <c r="D180">
        <v>17233.3</v>
      </c>
      <c r="E180">
        <v>62128</v>
      </c>
      <c r="F180">
        <v>41.2</v>
      </c>
      <c r="G180">
        <v>3.2099999999999997E-2</v>
      </c>
    </row>
    <row r="181" spans="1:7" x14ac:dyDescent="0.25">
      <c r="A181">
        <v>180</v>
      </c>
      <c r="B181">
        <v>586.29240000000004</v>
      </c>
      <c r="C181">
        <v>18216</v>
      </c>
      <c r="D181">
        <v>4511.8</v>
      </c>
      <c r="E181">
        <v>16265</v>
      </c>
      <c r="F181">
        <v>10.8</v>
      </c>
      <c r="G181">
        <v>3.2199999999999999E-2</v>
      </c>
    </row>
    <row r="182" spans="1:7" x14ac:dyDescent="0.25">
      <c r="A182">
        <v>181</v>
      </c>
      <c r="B182">
        <v>587.29049999999995</v>
      </c>
      <c r="C182">
        <v>17028</v>
      </c>
      <c r="D182">
        <v>2138.6999999999998</v>
      </c>
      <c r="E182">
        <v>7710</v>
      </c>
      <c r="F182">
        <v>5.0999999999999996</v>
      </c>
      <c r="G182">
        <v>3.4500000000000003E-2</v>
      </c>
    </row>
    <row r="183" spans="1:7" x14ac:dyDescent="0.25">
      <c r="A183">
        <v>182</v>
      </c>
      <c r="B183">
        <v>587.83219999999994</v>
      </c>
      <c r="C183">
        <v>18817</v>
      </c>
      <c r="D183">
        <v>3304.6</v>
      </c>
      <c r="E183">
        <v>11913</v>
      </c>
      <c r="F183">
        <v>7.9</v>
      </c>
      <c r="G183">
        <v>3.1199999999999999E-2</v>
      </c>
    </row>
    <row r="184" spans="1:7" x14ac:dyDescent="0.25">
      <c r="A184">
        <v>183</v>
      </c>
      <c r="B184">
        <v>588.33349999999996</v>
      </c>
      <c r="C184">
        <v>17843</v>
      </c>
      <c r="D184">
        <v>1876.9</v>
      </c>
      <c r="E184">
        <v>6766</v>
      </c>
      <c r="F184">
        <v>4.5</v>
      </c>
      <c r="G184">
        <v>3.3000000000000002E-2</v>
      </c>
    </row>
    <row r="185" spans="1:7" x14ac:dyDescent="0.25">
      <c r="A185">
        <v>184</v>
      </c>
      <c r="B185">
        <v>590.31010000000003</v>
      </c>
      <c r="C185">
        <v>18654</v>
      </c>
      <c r="D185">
        <v>13517.5</v>
      </c>
      <c r="E185">
        <v>48732</v>
      </c>
      <c r="F185">
        <v>32.299999999999997</v>
      </c>
      <c r="G185">
        <v>3.1600000000000003E-2</v>
      </c>
    </row>
    <row r="186" spans="1:7" x14ac:dyDescent="0.25">
      <c r="A186">
        <v>185</v>
      </c>
      <c r="B186">
        <v>590.81179999999995</v>
      </c>
      <c r="C186">
        <v>18653</v>
      </c>
      <c r="D186">
        <v>7598.6</v>
      </c>
      <c r="E186">
        <v>27394</v>
      </c>
      <c r="F186">
        <v>18.2</v>
      </c>
      <c r="G186">
        <v>3.1699999999999999E-2</v>
      </c>
    </row>
    <row r="187" spans="1:7" x14ac:dyDescent="0.25">
      <c r="A187">
        <v>186</v>
      </c>
      <c r="B187">
        <v>591.31219999999996</v>
      </c>
      <c r="C187">
        <v>18267</v>
      </c>
      <c r="D187">
        <v>3777.5</v>
      </c>
      <c r="E187">
        <v>13618</v>
      </c>
      <c r="F187">
        <v>9</v>
      </c>
      <c r="G187">
        <v>3.2399999999999998E-2</v>
      </c>
    </row>
    <row r="188" spans="1:7" x14ac:dyDescent="0.25">
      <c r="A188">
        <v>187</v>
      </c>
      <c r="B188">
        <v>598.29660000000001</v>
      </c>
      <c r="C188">
        <v>18455</v>
      </c>
      <c r="D188">
        <v>15723.2</v>
      </c>
      <c r="E188">
        <v>56683</v>
      </c>
      <c r="F188">
        <v>37.6</v>
      </c>
      <c r="G188">
        <v>3.2399999999999998E-2</v>
      </c>
    </row>
    <row r="189" spans="1:7" x14ac:dyDescent="0.25">
      <c r="A189">
        <v>188</v>
      </c>
      <c r="B189">
        <v>598.79840000000002</v>
      </c>
      <c r="C189">
        <v>18927</v>
      </c>
      <c r="D189">
        <v>8888.7999999999993</v>
      </c>
      <c r="E189">
        <v>32045</v>
      </c>
      <c r="F189">
        <v>21.3</v>
      </c>
      <c r="G189">
        <v>3.1600000000000003E-2</v>
      </c>
    </row>
    <row r="190" spans="1:7" x14ac:dyDescent="0.25">
      <c r="A190">
        <v>189</v>
      </c>
      <c r="B190">
        <v>599.29819999999995</v>
      </c>
      <c r="C190">
        <v>18205</v>
      </c>
      <c r="D190">
        <v>5325.8</v>
      </c>
      <c r="E190">
        <v>19200</v>
      </c>
      <c r="F190">
        <v>12.7</v>
      </c>
      <c r="G190">
        <v>3.2899999999999999E-2</v>
      </c>
    </row>
    <row r="191" spans="1:7" x14ac:dyDescent="0.25">
      <c r="A191">
        <v>190</v>
      </c>
      <c r="B191">
        <v>599.79899999999998</v>
      </c>
      <c r="C191">
        <v>18664</v>
      </c>
      <c r="D191">
        <v>2177.8000000000002</v>
      </c>
      <c r="E191">
        <v>7851</v>
      </c>
      <c r="F191">
        <v>5.2</v>
      </c>
      <c r="G191">
        <v>3.2099999999999997E-2</v>
      </c>
    </row>
    <row r="192" spans="1:7" x14ac:dyDescent="0.25">
      <c r="A192">
        <v>191</v>
      </c>
      <c r="B192">
        <v>604.33600000000001</v>
      </c>
      <c r="C192">
        <v>19250</v>
      </c>
      <c r="D192">
        <v>3247.4</v>
      </c>
      <c r="E192">
        <v>11707</v>
      </c>
      <c r="F192">
        <v>7.8</v>
      </c>
      <c r="G192">
        <v>3.1399999999999997E-2</v>
      </c>
    </row>
    <row r="193" spans="1:7" x14ac:dyDescent="0.25">
      <c r="A193">
        <v>192</v>
      </c>
      <c r="B193">
        <v>604.83820000000003</v>
      </c>
      <c r="C193">
        <v>18679</v>
      </c>
      <c r="D193">
        <v>1871.9</v>
      </c>
      <c r="E193">
        <v>6748</v>
      </c>
      <c r="F193">
        <v>4.5</v>
      </c>
      <c r="G193">
        <v>3.2399999999999998E-2</v>
      </c>
    </row>
    <row r="194" spans="1:7" x14ac:dyDescent="0.25">
      <c r="A194">
        <v>193</v>
      </c>
      <c r="B194">
        <v>608.38490000000002</v>
      </c>
      <c r="C194">
        <v>18281</v>
      </c>
      <c r="D194">
        <v>1672</v>
      </c>
      <c r="E194">
        <v>6028</v>
      </c>
      <c r="F194">
        <v>4</v>
      </c>
      <c r="G194">
        <v>3.3300000000000003E-2</v>
      </c>
    </row>
    <row r="195" spans="1:7" x14ac:dyDescent="0.25">
      <c r="A195">
        <v>194</v>
      </c>
      <c r="B195">
        <v>609.8451</v>
      </c>
      <c r="C195">
        <v>19002</v>
      </c>
      <c r="D195">
        <v>2588.3000000000002</v>
      </c>
      <c r="E195">
        <v>9331</v>
      </c>
      <c r="F195">
        <v>6.2</v>
      </c>
      <c r="G195">
        <v>3.2099999999999997E-2</v>
      </c>
    </row>
    <row r="196" spans="1:7" x14ac:dyDescent="0.25">
      <c r="A196">
        <v>195</v>
      </c>
      <c r="B196">
        <v>610.34770000000003</v>
      </c>
      <c r="C196">
        <v>18523</v>
      </c>
      <c r="D196">
        <v>1739.2</v>
      </c>
      <c r="E196">
        <v>6270</v>
      </c>
      <c r="F196">
        <v>4.2</v>
      </c>
      <c r="G196">
        <v>3.3000000000000002E-2</v>
      </c>
    </row>
    <row r="197" spans="1:7" x14ac:dyDescent="0.25">
      <c r="A197">
        <v>196</v>
      </c>
      <c r="B197">
        <v>612.32349999999997</v>
      </c>
      <c r="C197">
        <v>18729</v>
      </c>
      <c r="D197">
        <v>10311.4</v>
      </c>
      <c r="E197">
        <v>37174</v>
      </c>
      <c r="F197">
        <v>24.7</v>
      </c>
      <c r="G197">
        <v>3.27E-2</v>
      </c>
    </row>
    <row r="198" spans="1:7" x14ac:dyDescent="0.25">
      <c r="A198">
        <v>197</v>
      </c>
      <c r="B198">
        <v>612.82449999999994</v>
      </c>
      <c r="C198">
        <v>19057</v>
      </c>
      <c r="D198">
        <v>6154.2</v>
      </c>
      <c r="E198">
        <v>22186</v>
      </c>
      <c r="F198">
        <v>14.7</v>
      </c>
      <c r="G198">
        <v>3.2199999999999999E-2</v>
      </c>
    </row>
    <row r="199" spans="1:7" x14ac:dyDescent="0.25">
      <c r="A199">
        <v>198</v>
      </c>
      <c r="B199">
        <v>613.3365</v>
      </c>
      <c r="C199">
        <v>16346</v>
      </c>
      <c r="D199">
        <v>8079.2</v>
      </c>
      <c r="E199">
        <v>29126</v>
      </c>
      <c r="F199">
        <v>19.3</v>
      </c>
      <c r="G199">
        <v>3.7499999999999999E-2</v>
      </c>
    </row>
    <row r="200" spans="1:7" x14ac:dyDescent="0.25">
      <c r="A200">
        <v>199</v>
      </c>
      <c r="B200">
        <v>614.34299999999996</v>
      </c>
      <c r="C200">
        <v>17462</v>
      </c>
      <c r="D200">
        <v>1862.8</v>
      </c>
      <c r="E200">
        <v>6716</v>
      </c>
      <c r="F200">
        <v>4.5</v>
      </c>
      <c r="G200">
        <v>3.5200000000000002E-2</v>
      </c>
    </row>
    <row r="201" spans="1:7" x14ac:dyDescent="0.25">
      <c r="A201">
        <v>200</v>
      </c>
      <c r="B201">
        <v>620.30989999999997</v>
      </c>
      <c r="C201">
        <v>18831</v>
      </c>
      <c r="D201">
        <v>12814</v>
      </c>
      <c r="E201">
        <v>46195</v>
      </c>
      <c r="F201">
        <v>30.7</v>
      </c>
      <c r="G201">
        <v>3.2899999999999999E-2</v>
      </c>
    </row>
    <row r="202" spans="1:7" x14ac:dyDescent="0.25">
      <c r="A202">
        <v>201</v>
      </c>
      <c r="B202">
        <v>620.81150000000002</v>
      </c>
      <c r="C202">
        <v>18425</v>
      </c>
      <c r="D202">
        <v>7288.6</v>
      </c>
      <c r="E202">
        <v>26276</v>
      </c>
      <c r="F202">
        <v>17.399999999999999</v>
      </c>
      <c r="G202">
        <v>3.3700000000000001E-2</v>
      </c>
    </row>
    <row r="203" spans="1:7" x14ac:dyDescent="0.25">
      <c r="A203">
        <v>202</v>
      </c>
      <c r="B203">
        <v>621.31129999999996</v>
      </c>
      <c r="C203">
        <v>19052</v>
      </c>
      <c r="D203">
        <v>4668.7</v>
      </c>
      <c r="E203">
        <v>16831</v>
      </c>
      <c r="F203">
        <v>11.2</v>
      </c>
      <c r="G203">
        <v>3.2599999999999997E-2</v>
      </c>
    </row>
    <row r="204" spans="1:7" x14ac:dyDescent="0.25">
      <c r="A204">
        <v>203</v>
      </c>
      <c r="B204">
        <v>621.81240000000003</v>
      </c>
      <c r="C204">
        <v>18555</v>
      </c>
      <c r="D204">
        <v>1767.9</v>
      </c>
      <c r="E204">
        <v>6373</v>
      </c>
      <c r="F204">
        <v>4.2</v>
      </c>
      <c r="G204">
        <v>3.3500000000000002E-2</v>
      </c>
    </row>
    <row r="205" spans="1:7" x14ac:dyDescent="0.25">
      <c r="A205">
        <v>204</v>
      </c>
      <c r="B205">
        <v>626.34950000000003</v>
      </c>
      <c r="C205">
        <v>18650</v>
      </c>
      <c r="D205">
        <v>2093.4</v>
      </c>
      <c r="E205">
        <v>7547</v>
      </c>
      <c r="F205">
        <v>5</v>
      </c>
      <c r="G205">
        <v>3.3599999999999998E-2</v>
      </c>
    </row>
    <row r="206" spans="1:7" x14ac:dyDescent="0.25">
      <c r="A206">
        <v>205</v>
      </c>
      <c r="B206">
        <v>629.31489999999997</v>
      </c>
      <c r="C206">
        <v>18163</v>
      </c>
      <c r="D206">
        <v>16234.6</v>
      </c>
      <c r="E206">
        <v>58527</v>
      </c>
      <c r="F206">
        <v>38.799999999999997</v>
      </c>
      <c r="G206">
        <v>3.4599999999999999E-2</v>
      </c>
    </row>
    <row r="207" spans="1:7" x14ac:dyDescent="0.25">
      <c r="A207">
        <v>206</v>
      </c>
      <c r="B207">
        <v>630.31830000000002</v>
      </c>
      <c r="C207">
        <v>18695</v>
      </c>
      <c r="D207">
        <v>4574.3999999999996</v>
      </c>
      <c r="E207">
        <v>16491</v>
      </c>
      <c r="F207">
        <v>10.9</v>
      </c>
      <c r="G207">
        <v>3.3700000000000001E-2</v>
      </c>
    </row>
    <row r="208" spans="1:7" x14ac:dyDescent="0.25">
      <c r="A208">
        <v>207</v>
      </c>
      <c r="B208">
        <v>631.31659999999999</v>
      </c>
      <c r="C208">
        <v>18175</v>
      </c>
      <c r="D208">
        <v>2126.4</v>
      </c>
      <c r="E208">
        <v>7666</v>
      </c>
      <c r="F208">
        <v>5.0999999999999996</v>
      </c>
      <c r="G208">
        <v>3.4700000000000002E-2</v>
      </c>
    </row>
    <row r="209" spans="1:7" x14ac:dyDescent="0.25">
      <c r="A209">
        <v>208</v>
      </c>
      <c r="B209">
        <v>631.85839999999996</v>
      </c>
      <c r="C209">
        <v>18432</v>
      </c>
      <c r="D209">
        <v>1825.8</v>
      </c>
      <c r="E209">
        <v>6582</v>
      </c>
      <c r="F209">
        <v>4.4000000000000004</v>
      </c>
      <c r="G209">
        <v>3.4299999999999997E-2</v>
      </c>
    </row>
    <row r="210" spans="1:7" x14ac:dyDescent="0.25">
      <c r="A210">
        <v>209</v>
      </c>
      <c r="B210">
        <v>634.33600000000001</v>
      </c>
      <c r="C210">
        <v>19038</v>
      </c>
      <c r="D210">
        <v>7318.8</v>
      </c>
      <c r="E210">
        <v>26385</v>
      </c>
      <c r="F210">
        <v>17.5</v>
      </c>
      <c r="G210">
        <v>3.3300000000000003E-2</v>
      </c>
    </row>
    <row r="211" spans="1:7" x14ac:dyDescent="0.25">
      <c r="A211">
        <v>210</v>
      </c>
      <c r="B211">
        <v>634.83789999999999</v>
      </c>
      <c r="C211">
        <v>19280</v>
      </c>
      <c r="D211">
        <v>4244.6000000000004</v>
      </c>
      <c r="E211">
        <v>15302</v>
      </c>
      <c r="F211">
        <v>10.199999999999999</v>
      </c>
      <c r="G211">
        <v>3.2899999999999999E-2</v>
      </c>
    </row>
    <row r="212" spans="1:7" x14ac:dyDescent="0.25">
      <c r="A212">
        <v>211</v>
      </c>
      <c r="B212">
        <v>635.33810000000005</v>
      </c>
      <c r="C212">
        <v>18578</v>
      </c>
      <c r="D212">
        <v>2231.6999999999998</v>
      </c>
      <c r="E212">
        <v>8045</v>
      </c>
      <c r="F212">
        <v>5.3</v>
      </c>
      <c r="G212">
        <v>3.4200000000000001E-2</v>
      </c>
    </row>
    <row r="213" spans="1:7" x14ac:dyDescent="0.25">
      <c r="A213">
        <v>212</v>
      </c>
      <c r="B213">
        <v>642.32280000000003</v>
      </c>
      <c r="C213">
        <v>18645</v>
      </c>
      <c r="D213">
        <v>9572.7000000000007</v>
      </c>
      <c r="E213">
        <v>34510</v>
      </c>
      <c r="F213">
        <v>22.9</v>
      </c>
      <c r="G213">
        <v>3.4500000000000003E-2</v>
      </c>
    </row>
    <row r="214" spans="1:7" x14ac:dyDescent="0.25">
      <c r="A214">
        <v>213</v>
      </c>
      <c r="B214">
        <v>642.82460000000003</v>
      </c>
      <c r="C214">
        <v>19229</v>
      </c>
      <c r="D214">
        <v>5871.4</v>
      </c>
      <c r="E214">
        <v>21167</v>
      </c>
      <c r="F214">
        <v>14</v>
      </c>
      <c r="G214">
        <v>3.3399999999999999E-2</v>
      </c>
    </row>
    <row r="215" spans="1:7" x14ac:dyDescent="0.25">
      <c r="A215">
        <v>214</v>
      </c>
      <c r="B215">
        <v>643.32510000000002</v>
      </c>
      <c r="C215">
        <v>18991</v>
      </c>
      <c r="D215">
        <v>3663.5</v>
      </c>
      <c r="E215">
        <v>13207</v>
      </c>
      <c r="F215">
        <v>8.8000000000000007</v>
      </c>
      <c r="G215">
        <v>3.39E-2</v>
      </c>
    </row>
    <row r="216" spans="1:7" x14ac:dyDescent="0.25">
      <c r="A216">
        <v>215</v>
      </c>
      <c r="B216">
        <v>643.82539999999995</v>
      </c>
      <c r="C216">
        <v>18616</v>
      </c>
      <c r="D216">
        <v>1459.3</v>
      </c>
      <c r="E216">
        <v>5261</v>
      </c>
      <c r="F216">
        <v>3.5</v>
      </c>
      <c r="G216">
        <v>3.4599999999999999E-2</v>
      </c>
    </row>
    <row r="217" spans="1:7" x14ac:dyDescent="0.25">
      <c r="A217">
        <v>216</v>
      </c>
      <c r="B217">
        <v>652.41150000000005</v>
      </c>
      <c r="C217">
        <v>18189</v>
      </c>
      <c r="D217">
        <v>1571.4</v>
      </c>
      <c r="E217">
        <v>5665</v>
      </c>
      <c r="F217">
        <v>3.8</v>
      </c>
      <c r="G217">
        <v>3.5900000000000001E-2</v>
      </c>
    </row>
    <row r="218" spans="1:7" x14ac:dyDescent="0.25">
      <c r="A218">
        <v>217</v>
      </c>
      <c r="B218">
        <v>656.34960000000001</v>
      </c>
      <c r="C218">
        <v>18720</v>
      </c>
      <c r="D218">
        <v>4692.3</v>
      </c>
      <c r="E218">
        <v>16916</v>
      </c>
      <c r="F218">
        <v>11.2</v>
      </c>
      <c r="G218">
        <v>3.5099999999999999E-2</v>
      </c>
    </row>
    <row r="219" spans="1:7" x14ac:dyDescent="0.25">
      <c r="A219">
        <v>218</v>
      </c>
      <c r="B219">
        <v>656.85130000000004</v>
      </c>
      <c r="C219">
        <v>19632</v>
      </c>
      <c r="D219">
        <v>2898.3</v>
      </c>
      <c r="E219">
        <v>10449</v>
      </c>
      <c r="F219">
        <v>6.9</v>
      </c>
      <c r="G219">
        <v>3.3500000000000002E-2</v>
      </c>
    </row>
    <row r="220" spans="1:7" x14ac:dyDescent="0.25">
      <c r="A220">
        <v>219</v>
      </c>
      <c r="B220">
        <v>657.36429999999996</v>
      </c>
      <c r="C220">
        <v>17504</v>
      </c>
      <c r="D220">
        <v>6002</v>
      </c>
      <c r="E220">
        <v>21638</v>
      </c>
      <c r="F220">
        <v>14.4</v>
      </c>
      <c r="G220">
        <v>3.7600000000000001E-2</v>
      </c>
    </row>
    <row r="221" spans="1:7" x14ac:dyDescent="0.25">
      <c r="A221">
        <v>220</v>
      </c>
      <c r="B221">
        <v>658.36940000000004</v>
      </c>
      <c r="C221">
        <v>17933</v>
      </c>
      <c r="D221">
        <v>1612.4</v>
      </c>
      <c r="E221">
        <v>5813</v>
      </c>
      <c r="F221">
        <v>3.9</v>
      </c>
      <c r="G221">
        <v>3.6700000000000003E-2</v>
      </c>
    </row>
    <row r="222" spans="1:7" x14ac:dyDescent="0.25">
      <c r="A222">
        <v>221</v>
      </c>
      <c r="B222">
        <v>661.26289999999995</v>
      </c>
      <c r="C222">
        <v>18039</v>
      </c>
      <c r="D222">
        <v>1780.7</v>
      </c>
      <c r="E222">
        <v>6420</v>
      </c>
      <c r="F222">
        <v>4.3</v>
      </c>
      <c r="G222">
        <v>3.6700000000000003E-2</v>
      </c>
    </row>
    <row r="223" spans="1:7" x14ac:dyDescent="0.25">
      <c r="A223">
        <v>222</v>
      </c>
      <c r="B223">
        <v>664.33600000000001</v>
      </c>
      <c r="C223">
        <v>18940</v>
      </c>
      <c r="D223">
        <v>6920.9</v>
      </c>
      <c r="E223">
        <v>24950</v>
      </c>
      <c r="F223">
        <v>16.600000000000001</v>
      </c>
      <c r="G223">
        <v>3.5099999999999999E-2</v>
      </c>
    </row>
    <row r="224" spans="1:7" x14ac:dyDescent="0.25">
      <c r="A224">
        <v>223</v>
      </c>
      <c r="B224">
        <v>664.8374</v>
      </c>
      <c r="C224">
        <v>19057</v>
      </c>
      <c r="D224">
        <v>4233.3999999999996</v>
      </c>
      <c r="E224">
        <v>15262</v>
      </c>
      <c r="F224">
        <v>10.1</v>
      </c>
      <c r="G224">
        <v>3.49E-2</v>
      </c>
    </row>
    <row r="225" spans="1:7" x14ac:dyDescent="0.25">
      <c r="A225">
        <v>224</v>
      </c>
      <c r="B225">
        <v>665.3374</v>
      </c>
      <c r="C225">
        <v>18893</v>
      </c>
      <c r="D225">
        <v>2662.5</v>
      </c>
      <c r="E225">
        <v>9599</v>
      </c>
      <c r="F225">
        <v>6.4</v>
      </c>
      <c r="G225">
        <v>3.5200000000000002E-2</v>
      </c>
    </row>
    <row r="226" spans="1:7" x14ac:dyDescent="0.25">
      <c r="A226">
        <v>225</v>
      </c>
      <c r="B226">
        <v>673.34100000000001</v>
      </c>
      <c r="C226">
        <v>18427</v>
      </c>
      <c r="D226">
        <v>14574</v>
      </c>
      <c r="E226">
        <v>52541</v>
      </c>
      <c r="F226">
        <v>34.9</v>
      </c>
      <c r="G226">
        <v>3.6499999999999998E-2</v>
      </c>
    </row>
    <row r="227" spans="1:7" x14ac:dyDescent="0.25">
      <c r="A227">
        <v>226</v>
      </c>
      <c r="B227">
        <v>674.34429999999998</v>
      </c>
      <c r="C227">
        <v>18833</v>
      </c>
      <c r="D227">
        <v>4484.6000000000004</v>
      </c>
      <c r="E227">
        <v>16168</v>
      </c>
      <c r="F227">
        <v>10.7</v>
      </c>
      <c r="G227">
        <v>3.5799999999999998E-2</v>
      </c>
    </row>
    <row r="228" spans="1:7" x14ac:dyDescent="0.25">
      <c r="A228">
        <v>227</v>
      </c>
      <c r="B228">
        <v>675.34310000000005</v>
      </c>
      <c r="C228">
        <v>17725</v>
      </c>
      <c r="D228">
        <v>2104</v>
      </c>
      <c r="E228">
        <v>7585</v>
      </c>
      <c r="F228">
        <v>5</v>
      </c>
      <c r="G228">
        <v>3.8100000000000002E-2</v>
      </c>
    </row>
    <row r="229" spans="1:7" x14ac:dyDescent="0.25">
      <c r="A229">
        <v>228</v>
      </c>
      <c r="B229">
        <v>677.2373</v>
      </c>
      <c r="C229">
        <v>17982</v>
      </c>
      <c r="D229">
        <v>1584.7</v>
      </c>
      <c r="E229">
        <v>5713</v>
      </c>
      <c r="F229">
        <v>3.8</v>
      </c>
      <c r="G229">
        <v>3.7699999999999997E-2</v>
      </c>
    </row>
    <row r="230" spans="1:7" x14ac:dyDescent="0.25">
      <c r="A230">
        <v>229</v>
      </c>
      <c r="B230">
        <v>678.36189999999999</v>
      </c>
      <c r="C230">
        <v>19309</v>
      </c>
      <c r="D230">
        <v>2811.8</v>
      </c>
      <c r="E230">
        <v>10137</v>
      </c>
      <c r="F230">
        <v>6.7</v>
      </c>
      <c r="G230">
        <v>3.5099999999999999E-2</v>
      </c>
    </row>
    <row r="231" spans="1:7" x14ac:dyDescent="0.25">
      <c r="A231">
        <v>230</v>
      </c>
      <c r="B231">
        <v>678.86270000000002</v>
      </c>
      <c r="C231">
        <v>19101</v>
      </c>
      <c r="D231">
        <v>1853.7</v>
      </c>
      <c r="E231">
        <v>6683</v>
      </c>
      <c r="F231">
        <v>4.4000000000000004</v>
      </c>
      <c r="G231">
        <v>3.5499999999999997E-2</v>
      </c>
    </row>
    <row r="232" spans="1:7" x14ac:dyDescent="0.25">
      <c r="A232">
        <v>231</v>
      </c>
      <c r="B232">
        <v>686.34939999999995</v>
      </c>
      <c r="C232">
        <v>18752</v>
      </c>
      <c r="D232">
        <v>4254.2</v>
      </c>
      <c r="E232">
        <v>15337</v>
      </c>
      <c r="F232">
        <v>10.199999999999999</v>
      </c>
      <c r="G232">
        <v>3.6600000000000001E-2</v>
      </c>
    </row>
    <row r="233" spans="1:7" x14ac:dyDescent="0.25">
      <c r="A233">
        <v>232</v>
      </c>
      <c r="B233">
        <v>686.85059999999999</v>
      </c>
      <c r="C233">
        <v>19649</v>
      </c>
      <c r="D233">
        <v>2943.2</v>
      </c>
      <c r="E233">
        <v>10611</v>
      </c>
      <c r="F233">
        <v>7</v>
      </c>
      <c r="G233">
        <v>3.5000000000000003E-2</v>
      </c>
    </row>
    <row r="234" spans="1:7" x14ac:dyDescent="0.25">
      <c r="A234">
        <v>233</v>
      </c>
      <c r="B234">
        <v>687.35069999999996</v>
      </c>
      <c r="C234">
        <v>18473</v>
      </c>
      <c r="D234">
        <v>1892.1</v>
      </c>
      <c r="E234">
        <v>6821</v>
      </c>
      <c r="F234">
        <v>4.5</v>
      </c>
      <c r="G234">
        <v>3.7199999999999997E-2</v>
      </c>
    </row>
    <row r="235" spans="1:7" x14ac:dyDescent="0.25">
      <c r="A235">
        <v>234</v>
      </c>
      <c r="B235">
        <v>700.37519999999995</v>
      </c>
      <c r="C235">
        <v>19174</v>
      </c>
      <c r="D235">
        <v>1778.2</v>
      </c>
      <c r="E235">
        <v>6411</v>
      </c>
      <c r="F235">
        <v>4.3</v>
      </c>
      <c r="G235">
        <v>3.6499999999999998E-2</v>
      </c>
    </row>
    <row r="236" spans="1:7" x14ac:dyDescent="0.25">
      <c r="A236">
        <v>235</v>
      </c>
      <c r="B236">
        <v>701.39179999999999</v>
      </c>
      <c r="C236">
        <v>18015</v>
      </c>
      <c r="D236">
        <v>4346.3999999999996</v>
      </c>
      <c r="E236">
        <v>15669</v>
      </c>
      <c r="F236">
        <v>10.4</v>
      </c>
      <c r="G236">
        <v>3.8899999999999997E-2</v>
      </c>
    </row>
    <row r="237" spans="1:7" x14ac:dyDescent="0.25">
      <c r="A237">
        <v>236</v>
      </c>
      <c r="B237">
        <v>705.28890000000001</v>
      </c>
      <c r="C237">
        <v>18750</v>
      </c>
      <c r="D237">
        <v>2365.1</v>
      </c>
      <c r="E237">
        <v>8526</v>
      </c>
      <c r="F237">
        <v>5.7</v>
      </c>
      <c r="G237">
        <v>3.7600000000000001E-2</v>
      </c>
    </row>
    <row r="238" spans="1:7" x14ac:dyDescent="0.25">
      <c r="A238">
        <v>237</v>
      </c>
      <c r="B238">
        <v>708.36130000000003</v>
      </c>
      <c r="C238">
        <v>19481</v>
      </c>
      <c r="D238">
        <v>2852.6</v>
      </c>
      <c r="E238">
        <v>10284</v>
      </c>
      <c r="F238">
        <v>6.8</v>
      </c>
      <c r="G238">
        <v>3.6400000000000002E-2</v>
      </c>
    </row>
    <row r="239" spans="1:7" x14ac:dyDescent="0.25">
      <c r="A239">
        <v>238</v>
      </c>
      <c r="B239">
        <v>708.86369999999999</v>
      </c>
      <c r="C239">
        <v>18950</v>
      </c>
      <c r="D239">
        <v>1850.4</v>
      </c>
      <c r="E239">
        <v>6671</v>
      </c>
      <c r="F239">
        <v>4.4000000000000004</v>
      </c>
      <c r="G239">
        <v>3.7400000000000003E-2</v>
      </c>
    </row>
    <row r="240" spans="1:7" x14ac:dyDescent="0.25">
      <c r="A240">
        <v>239</v>
      </c>
      <c r="B240">
        <v>717.36699999999996</v>
      </c>
      <c r="C240">
        <v>18765</v>
      </c>
      <c r="D240">
        <v>12107.9</v>
      </c>
      <c r="E240">
        <v>43650</v>
      </c>
      <c r="F240">
        <v>29</v>
      </c>
      <c r="G240">
        <v>3.8199999999999998E-2</v>
      </c>
    </row>
    <row r="241" spans="1:7" x14ac:dyDescent="0.25">
      <c r="A241">
        <v>240</v>
      </c>
      <c r="B241">
        <v>718.37009999999998</v>
      </c>
      <c r="C241">
        <v>19721</v>
      </c>
      <c r="D241">
        <v>4139.2</v>
      </c>
      <c r="E241">
        <v>14922</v>
      </c>
      <c r="F241">
        <v>9.9</v>
      </c>
      <c r="G241">
        <v>3.6400000000000002E-2</v>
      </c>
    </row>
    <row r="242" spans="1:7" x14ac:dyDescent="0.25">
      <c r="A242">
        <v>241</v>
      </c>
      <c r="B242">
        <v>719.36850000000004</v>
      </c>
      <c r="C242">
        <v>17795</v>
      </c>
      <c r="D242">
        <v>1842.8</v>
      </c>
      <c r="E242">
        <v>6643</v>
      </c>
      <c r="F242">
        <v>4.4000000000000004</v>
      </c>
      <c r="G242">
        <v>4.0399999999999998E-2</v>
      </c>
    </row>
    <row r="243" spans="1:7" x14ac:dyDescent="0.25">
      <c r="A243">
        <v>242</v>
      </c>
      <c r="B243">
        <v>721.26300000000003</v>
      </c>
      <c r="C243">
        <v>18695</v>
      </c>
      <c r="D243">
        <v>2534.9</v>
      </c>
      <c r="E243">
        <v>9138</v>
      </c>
      <c r="F243">
        <v>6.1</v>
      </c>
      <c r="G243">
        <v>3.8600000000000002E-2</v>
      </c>
    </row>
    <row r="244" spans="1:7" x14ac:dyDescent="0.25">
      <c r="A244">
        <v>243</v>
      </c>
      <c r="B244">
        <v>730.37530000000004</v>
      </c>
      <c r="C244">
        <v>19150</v>
      </c>
      <c r="D244">
        <v>1477.6</v>
      </c>
      <c r="E244">
        <v>5327</v>
      </c>
      <c r="F244">
        <v>3.5</v>
      </c>
      <c r="G244">
        <v>3.8100000000000002E-2</v>
      </c>
    </row>
    <row r="245" spans="1:7" x14ac:dyDescent="0.25">
      <c r="A245">
        <v>244</v>
      </c>
      <c r="B245">
        <v>745.41819999999996</v>
      </c>
      <c r="C245">
        <v>19209</v>
      </c>
      <c r="D245">
        <v>3510.7</v>
      </c>
      <c r="E245">
        <v>12656</v>
      </c>
      <c r="F245">
        <v>8.4</v>
      </c>
      <c r="G245">
        <v>3.8800000000000001E-2</v>
      </c>
    </row>
    <row r="246" spans="1:7" x14ac:dyDescent="0.25">
      <c r="A246">
        <v>245</v>
      </c>
      <c r="B246">
        <v>749.31539999999995</v>
      </c>
      <c r="C246">
        <v>17830</v>
      </c>
      <c r="D246">
        <v>2384.4</v>
      </c>
      <c r="E246">
        <v>8596</v>
      </c>
      <c r="F246">
        <v>5.7</v>
      </c>
      <c r="G246">
        <v>4.2000000000000003E-2</v>
      </c>
    </row>
    <row r="247" spans="1:7" x14ac:dyDescent="0.25">
      <c r="A247">
        <v>246</v>
      </c>
      <c r="B247">
        <v>760.19939999999997</v>
      </c>
      <c r="C247">
        <v>19480</v>
      </c>
      <c r="D247">
        <v>2127.3000000000002</v>
      </c>
      <c r="E247">
        <v>7669</v>
      </c>
      <c r="F247">
        <v>5.0999999999999996</v>
      </c>
      <c r="G247">
        <v>3.9E-2</v>
      </c>
    </row>
    <row r="248" spans="1:7" x14ac:dyDescent="0.25">
      <c r="A248">
        <v>247</v>
      </c>
      <c r="B248">
        <v>761.39300000000003</v>
      </c>
      <c r="C248">
        <v>19228</v>
      </c>
      <c r="D248">
        <v>9703.9</v>
      </c>
      <c r="E248">
        <v>34983</v>
      </c>
      <c r="F248">
        <v>23.2</v>
      </c>
      <c r="G248">
        <v>3.9600000000000003E-2</v>
      </c>
    </row>
    <row r="249" spans="1:7" x14ac:dyDescent="0.25">
      <c r="A249">
        <v>248</v>
      </c>
      <c r="B249">
        <v>762.39610000000005</v>
      </c>
      <c r="C249">
        <v>19513</v>
      </c>
      <c r="D249">
        <v>3600</v>
      </c>
      <c r="E249">
        <v>12978</v>
      </c>
      <c r="F249">
        <v>8.6</v>
      </c>
      <c r="G249">
        <v>3.9100000000000003E-2</v>
      </c>
    </row>
    <row r="250" spans="1:7" x14ac:dyDescent="0.25">
      <c r="A250">
        <v>249</v>
      </c>
      <c r="B250">
        <v>763.39329999999995</v>
      </c>
      <c r="C250">
        <v>17876</v>
      </c>
      <c r="D250">
        <v>1672.1</v>
      </c>
      <c r="E250">
        <v>6028</v>
      </c>
      <c r="F250">
        <v>4</v>
      </c>
      <c r="G250">
        <v>4.2700000000000002E-2</v>
      </c>
    </row>
    <row r="251" spans="1:7" x14ac:dyDescent="0.25">
      <c r="A251">
        <v>250</v>
      </c>
      <c r="B251">
        <v>765.28899999999999</v>
      </c>
      <c r="C251">
        <v>18556</v>
      </c>
      <c r="D251">
        <v>3076.6</v>
      </c>
      <c r="E251">
        <v>11092</v>
      </c>
      <c r="F251">
        <v>7.4</v>
      </c>
      <c r="G251">
        <v>4.1200000000000001E-2</v>
      </c>
    </row>
    <row r="252" spans="1:7" x14ac:dyDescent="0.25">
      <c r="A252">
        <v>251</v>
      </c>
      <c r="B252">
        <v>776.173</v>
      </c>
      <c r="C252">
        <v>18763</v>
      </c>
      <c r="D252">
        <v>2103.8000000000002</v>
      </c>
      <c r="E252">
        <v>7584</v>
      </c>
      <c r="F252">
        <v>5</v>
      </c>
      <c r="G252">
        <v>4.1399999999999999E-2</v>
      </c>
    </row>
    <row r="253" spans="1:7" x14ac:dyDescent="0.25">
      <c r="A253">
        <v>252</v>
      </c>
      <c r="B253">
        <v>789.44479999999999</v>
      </c>
      <c r="C253">
        <v>18200</v>
      </c>
      <c r="D253">
        <v>2795.3</v>
      </c>
      <c r="E253">
        <v>10077</v>
      </c>
      <c r="F253">
        <v>6.7</v>
      </c>
      <c r="G253">
        <v>4.3400000000000001E-2</v>
      </c>
    </row>
    <row r="254" spans="1:7" x14ac:dyDescent="0.25">
      <c r="A254">
        <v>253</v>
      </c>
      <c r="B254">
        <v>793.34169999999995</v>
      </c>
      <c r="C254">
        <v>18004</v>
      </c>
      <c r="D254">
        <v>2147.6999999999998</v>
      </c>
      <c r="E254">
        <v>7743</v>
      </c>
      <c r="F254">
        <v>5.0999999999999996</v>
      </c>
      <c r="G254">
        <v>4.41E-2</v>
      </c>
    </row>
    <row r="255" spans="1:7" x14ac:dyDescent="0.25">
      <c r="A255">
        <v>254</v>
      </c>
      <c r="B255">
        <v>805.41869999999994</v>
      </c>
      <c r="C255">
        <v>19046</v>
      </c>
      <c r="D255">
        <v>8843.7999999999993</v>
      </c>
      <c r="E255">
        <v>31883</v>
      </c>
      <c r="F255">
        <v>21.2</v>
      </c>
      <c r="G255">
        <v>4.2299999999999997E-2</v>
      </c>
    </row>
    <row r="256" spans="1:7" x14ac:dyDescent="0.25">
      <c r="A256">
        <v>255</v>
      </c>
      <c r="B256">
        <v>806.42240000000004</v>
      </c>
      <c r="C256">
        <v>19405</v>
      </c>
      <c r="D256">
        <v>3397</v>
      </c>
      <c r="E256">
        <v>12246</v>
      </c>
      <c r="F256">
        <v>8.1</v>
      </c>
      <c r="G256">
        <v>4.1599999999999998E-2</v>
      </c>
    </row>
    <row r="257" spans="1:7" x14ac:dyDescent="0.25">
      <c r="A257">
        <v>256</v>
      </c>
      <c r="B257">
        <v>807.42150000000004</v>
      </c>
      <c r="C257">
        <v>17294</v>
      </c>
      <c r="D257">
        <v>1539.5</v>
      </c>
      <c r="E257">
        <v>5550</v>
      </c>
      <c r="F257">
        <v>3.7</v>
      </c>
      <c r="G257">
        <v>4.6699999999999998E-2</v>
      </c>
    </row>
    <row r="258" spans="1:7" x14ac:dyDescent="0.25">
      <c r="A258">
        <v>257</v>
      </c>
      <c r="B258">
        <v>809.31449999999995</v>
      </c>
      <c r="C258">
        <v>19494</v>
      </c>
      <c r="D258">
        <v>3388.5</v>
      </c>
      <c r="E258">
        <v>12216</v>
      </c>
      <c r="F258">
        <v>8.1</v>
      </c>
      <c r="G258">
        <v>4.1500000000000002E-2</v>
      </c>
    </row>
    <row r="259" spans="1:7" x14ac:dyDescent="0.25">
      <c r="A259">
        <v>258</v>
      </c>
      <c r="B259">
        <v>833.47090000000003</v>
      </c>
      <c r="C259">
        <v>19287</v>
      </c>
      <c r="D259">
        <v>2469.1</v>
      </c>
      <c r="E259">
        <v>8901</v>
      </c>
      <c r="F259">
        <v>5.9</v>
      </c>
      <c r="G259">
        <v>4.3200000000000002E-2</v>
      </c>
    </row>
    <row r="260" spans="1:7" x14ac:dyDescent="0.25">
      <c r="A260">
        <v>259</v>
      </c>
      <c r="B260">
        <v>837.36760000000004</v>
      </c>
      <c r="C260">
        <v>18323</v>
      </c>
      <c r="D260">
        <v>2044.3</v>
      </c>
      <c r="E260">
        <v>7370</v>
      </c>
      <c r="F260">
        <v>4.9000000000000004</v>
      </c>
      <c r="G260">
        <v>4.5699999999999998E-2</v>
      </c>
    </row>
    <row r="261" spans="1:7" x14ac:dyDescent="0.25">
      <c r="A261">
        <v>260</v>
      </c>
      <c r="B261">
        <v>849.44470000000001</v>
      </c>
      <c r="C261">
        <v>19377</v>
      </c>
      <c r="D261">
        <v>8022.9</v>
      </c>
      <c r="E261">
        <v>28923</v>
      </c>
      <c r="F261">
        <v>19.2</v>
      </c>
      <c r="G261">
        <v>4.3799999999999999E-2</v>
      </c>
    </row>
    <row r="262" spans="1:7" x14ac:dyDescent="0.25">
      <c r="A262">
        <v>261</v>
      </c>
      <c r="B262">
        <v>850.44849999999997</v>
      </c>
      <c r="C262">
        <v>18989</v>
      </c>
      <c r="D262">
        <v>3192.9</v>
      </c>
      <c r="E262">
        <v>11511</v>
      </c>
      <c r="F262">
        <v>7.6</v>
      </c>
      <c r="G262">
        <v>4.48E-2</v>
      </c>
    </row>
    <row r="263" spans="1:7" x14ac:dyDescent="0.25">
      <c r="A263">
        <v>262</v>
      </c>
      <c r="B263">
        <v>851.44880000000001</v>
      </c>
      <c r="C263">
        <v>17726</v>
      </c>
      <c r="D263">
        <v>1719.7</v>
      </c>
      <c r="E263">
        <v>6200</v>
      </c>
      <c r="F263">
        <v>4.0999999999999996</v>
      </c>
      <c r="G263">
        <v>4.8000000000000001E-2</v>
      </c>
    </row>
    <row r="264" spans="1:7" x14ac:dyDescent="0.25">
      <c r="A264">
        <v>263</v>
      </c>
      <c r="B264">
        <v>853.34079999999994</v>
      </c>
      <c r="C264">
        <v>19704</v>
      </c>
      <c r="D264">
        <v>3197.7</v>
      </c>
      <c r="E264">
        <v>11528</v>
      </c>
      <c r="F264">
        <v>7.6</v>
      </c>
      <c r="G264">
        <v>4.3299999999999998E-2</v>
      </c>
    </row>
    <row r="265" spans="1:7" x14ac:dyDescent="0.25">
      <c r="A265">
        <v>264</v>
      </c>
      <c r="B265">
        <v>877.49749999999995</v>
      </c>
      <c r="C265">
        <v>19180</v>
      </c>
      <c r="D265">
        <v>2349.6999999999998</v>
      </c>
      <c r="E265">
        <v>8471</v>
      </c>
      <c r="F265">
        <v>5.6</v>
      </c>
      <c r="G265">
        <v>4.5699999999999998E-2</v>
      </c>
    </row>
    <row r="266" spans="1:7" x14ac:dyDescent="0.25">
      <c r="A266">
        <v>265</v>
      </c>
      <c r="B266">
        <v>881.39430000000004</v>
      </c>
      <c r="C266">
        <v>18621</v>
      </c>
      <c r="D266">
        <v>1766.2</v>
      </c>
      <c r="E266">
        <v>6367</v>
      </c>
      <c r="F266">
        <v>4.2</v>
      </c>
      <c r="G266">
        <v>4.7300000000000002E-2</v>
      </c>
    </row>
    <row r="267" spans="1:7" x14ac:dyDescent="0.25">
      <c r="A267">
        <v>266</v>
      </c>
      <c r="B267">
        <v>893.47090000000003</v>
      </c>
      <c r="C267">
        <v>19809</v>
      </c>
      <c r="D267">
        <v>7577.4</v>
      </c>
      <c r="E267">
        <v>27317</v>
      </c>
      <c r="F267">
        <v>18.100000000000001</v>
      </c>
      <c r="G267">
        <v>4.5100000000000001E-2</v>
      </c>
    </row>
    <row r="268" spans="1:7" x14ac:dyDescent="0.25">
      <c r="A268">
        <v>267</v>
      </c>
      <c r="B268">
        <v>894.47379999999998</v>
      </c>
      <c r="C268">
        <v>19170</v>
      </c>
      <c r="D268">
        <v>3152.7</v>
      </c>
      <c r="E268">
        <v>11366</v>
      </c>
      <c r="F268">
        <v>7.5</v>
      </c>
      <c r="G268">
        <v>4.6699999999999998E-2</v>
      </c>
    </row>
    <row r="269" spans="1:7" x14ac:dyDescent="0.25">
      <c r="A269">
        <v>268</v>
      </c>
      <c r="B269">
        <v>895.47320000000002</v>
      </c>
      <c r="C269">
        <v>18273</v>
      </c>
      <c r="D269">
        <v>1489.7</v>
      </c>
      <c r="E269">
        <v>5371</v>
      </c>
      <c r="F269">
        <v>3.6</v>
      </c>
      <c r="G269">
        <v>4.9000000000000002E-2</v>
      </c>
    </row>
    <row r="270" spans="1:7" x14ac:dyDescent="0.25">
      <c r="A270">
        <v>269</v>
      </c>
      <c r="B270">
        <v>897.36630000000002</v>
      </c>
      <c r="C270">
        <v>19233</v>
      </c>
      <c r="D270">
        <v>3076.7</v>
      </c>
      <c r="E270">
        <v>11092</v>
      </c>
      <c r="F270">
        <v>7.4</v>
      </c>
      <c r="G270">
        <v>4.6699999999999998E-2</v>
      </c>
    </row>
    <row r="271" spans="1:7" x14ac:dyDescent="0.25">
      <c r="A271">
        <v>270</v>
      </c>
      <c r="B271">
        <v>921.52340000000004</v>
      </c>
      <c r="C271">
        <v>19684</v>
      </c>
      <c r="D271">
        <v>2022.5</v>
      </c>
      <c r="E271">
        <v>7291</v>
      </c>
      <c r="F271">
        <v>4.8</v>
      </c>
      <c r="G271">
        <v>4.6800000000000001E-2</v>
      </c>
    </row>
    <row r="272" spans="1:7" x14ac:dyDescent="0.25">
      <c r="A272">
        <v>271</v>
      </c>
      <c r="B272">
        <v>925.41899999999998</v>
      </c>
      <c r="C272">
        <v>18019</v>
      </c>
      <c r="D272">
        <v>1547.5</v>
      </c>
      <c r="E272">
        <v>5579</v>
      </c>
      <c r="F272">
        <v>3.7</v>
      </c>
      <c r="G272">
        <v>5.1400000000000001E-2</v>
      </c>
    </row>
    <row r="273" spans="1:7" x14ac:dyDescent="0.25">
      <c r="A273">
        <v>272</v>
      </c>
      <c r="B273">
        <v>937.49620000000004</v>
      </c>
      <c r="C273">
        <v>19883</v>
      </c>
      <c r="D273">
        <v>6586.3</v>
      </c>
      <c r="E273">
        <v>23744</v>
      </c>
      <c r="F273">
        <v>15.8</v>
      </c>
      <c r="G273">
        <v>4.7199999999999999E-2</v>
      </c>
    </row>
    <row r="274" spans="1:7" x14ac:dyDescent="0.25">
      <c r="A274">
        <v>273</v>
      </c>
      <c r="B274">
        <v>938.4991</v>
      </c>
      <c r="C274">
        <v>19709</v>
      </c>
      <c r="D274">
        <v>3008.2</v>
      </c>
      <c r="E274">
        <v>10845</v>
      </c>
      <c r="F274">
        <v>7.2</v>
      </c>
      <c r="G274">
        <v>4.7600000000000003E-2</v>
      </c>
    </row>
    <row r="275" spans="1:7" x14ac:dyDescent="0.25">
      <c r="A275">
        <v>274</v>
      </c>
      <c r="B275">
        <v>939.49980000000005</v>
      </c>
      <c r="C275">
        <v>19223</v>
      </c>
      <c r="D275">
        <v>1421.5</v>
      </c>
      <c r="E275">
        <v>5125</v>
      </c>
      <c r="F275">
        <v>3.4</v>
      </c>
      <c r="G275">
        <v>4.8899999999999999E-2</v>
      </c>
    </row>
    <row r="276" spans="1:7" x14ac:dyDescent="0.25">
      <c r="A276">
        <v>275</v>
      </c>
      <c r="B276">
        <v>941.39250000000004</v>
      </c>
      <c r="C276">
        <v>18938</v>
      </c>
      <c r="D276">
        <v>2908.2</v>
      </c>
      <c r="E276">
        <v>10484</v>
      </c>
      <c r="F276">
        <v>7</v>
      </c>
      <c r="G276">
        <v>4.9700000000000001E-2</v>
      </c>
    </row>
    <row r="277" spans="1:7" x14ac:dyDescent="0.25">
      <c r="A277">
        <v>276</v>
      </c>
      <c r="B277">
        <v>965.54819999999995</v>
      </c>
      <c r="C277">
        <v>19050</v>
      </c>
      <c r="D277">
        <v>1532.1</v>
      </c>
      <c r="E277">
        <v>5523</v>
      </c>
      <c r="F277">
        <v>3.7</v>
      </c>
      <c r="G277">
        <v>5.0700000000000002E-2</v>
      </c>
    </row>
    <row r="278" spans="1:7" x14ac:dyDescent="0.25">
      <c r="A278">
        <v>277</v>
      </c>
      <c r="B278">
        <v>981.52250000000004</v>
      </c>
      <c r="C278">
        <v>20144</v>
      </c>
      <c r="D278">
        <v>5590.3</v>
      </c>
      <c r="E278">
        <v>20154</v>
      </c>
      <c r="F278">
        <v>13.4</v>
      </c>
      <c r="G278">
        <v>4.87E-2</v>
      </c>
    </row>
    <row r="279" spans="1:7" x14ac:dyDescent="0.25">
      <c r="A279">
        <v>278</v>
      </c>
      <c r="B279">
        <v>982.5249</v>
      </c>
      <c r="C279">
        <v>19485</v>
      </c>
      <c r="D279">
        <v>2421.6999999999998</v>
      </c>
      <c r="E279">
        <v>8730</v>
      </c>
      <c r="F279">
        <v>5.8</v>
      </c>
      <c r="G279">
        <v>5.04E-2</v>
      </c>
    </row>
    <row r="280" spans="1:7" x14ac:dyDescent="0.25">
      <c r="A280">
        <v>279</v>
      </c>
      <c r="B280">
        <v>985.41859999999997</v>
      </c>
      <c r="C280">
        <v>19461</v>
      </c>
      <c r="D280">
        <v>2721.3</v>
      </c>
      <c r="E280">
        <v>9810</v>
      </c>
      <c r="F280">
        <v>6.5</v>
      </c>
      <c r="G280">
        <v>5.0599999999999999E-2</v>
      </c>
    </row>
    <row r="281" spans="1:7" x14ac:dyDescent="0.25">
      <c r="A281">
        <v>280</v>
      </c>
      <c r="B281">
        <v>1025.548</v>
      </c>
      <c r="C281">
        <v>19448</v>
      </c>
      <c r="D281">
        <v>3851.4</v>
      </c>
      <c r="E281">
        <v>13885</v>
      </c>
      <c r="F281">
        <v>9.1999999999999993</v>
      </c>
      <c r="G281">
        <v>5.2699999999999997E-2</v>
      </c>
    </row>
    <row r="282" spans="1:7" x14ac:dyDescent="0.25">
      <c r="A282">
        <v>281</v>
      </c>
      <c r="B282">
        <v>1026.5506</v>
      </c>
      <c r="C282">
        <v>19578</v>
      </c>
      <c r="D282">
        <v>1826.2</v>
      </c>
      <c r="E282">
        <v>6584</v>
      </c>
      <c r="F282">
        <v>4.4000000000000004</v>
      </c>
      <c r="G282">
        <v>5.2400000000000002E-2</v>
      </c>
    </row>
    <row r="283" spans="1:7" x14ac:dyDescent="0.25">
      <c r="A283">
        <v>282</v>
      </c>
      <c r="B283">
        <v>1029.444</v>
      </c>
      <c r="C283">
        <v>19552</v>
      </c>
      <c r="D283">
        <v>2363</v>
      </c>
      <c r="E283">
        <v>8519</v>
      </c>
      <c r="F283">
        <v>5.7</v>
      </c>
      <c r="G283">
        <v>5.2699999999999997E-2</v>
      </c>
    </row>
    <row r="284" spans="1:7" x14ac:dyDescent="0.25">
      <c r="A284">
        <v>283</v>
      </c>
      <c r="B284">
        <v>1069.5740000000001</v>
      </c>
      <c r="C284">
        <v>19477</v>
      </c>
      <c r="D284">
        <v>2512.6999999999998</v>
      </c>
      <c r="E284">
        <v>9059</v>
      </c>
      <c r="F284">
        <v>6</v>
      </c>
      <c r="G284">
        <v>5.4899999999999997E-2</v>
      </c>
    </row>
    <row r="285" spans="1:7" x14ac:dyDescent="0.25">
      <c r="A285">
        <v>284</v>
      </c>
      <c r="B285">
        <v>1070.5784000000001</v>
      </c>
      <c r="C285">
        <v>20669</v>
      </c>
      <c r="D285">
        <v>1447</v>
      </c>
      <c r="E285">
        <v>5217</v>
      </c>
      <c r="F285">
        <v>3.5</v>
      </c>
      <c r="G285">
        <v>5.1799999999999999E-2</v>
      </c>
    </row>
    <row r="286" spans="1:7" x14ac:dyDescent="0.25">
      <c r="A286">
        <v>285</v>
      </c>
      <c r="B286">
        <v>1073.4701</v>
      </c>
      <c r="C286">
        <v>19036</v>
      </c>
      <c r="D286">
        <v>1859.1</v>
      </c>
      <c r="E286">
        <v>6702</v>
      </c>
      <c r="F286">
        <v>4.4000000000000004</v>
      </c>
      <c r="G286">
        <v>5.6399999999999999E-2</v>
      </c>
    </row>
    <row r="287" spans="1:7" x14ac:dyDescent="0.25">
      <c r="A287">
        <v>286</v>
      </c>
      <c r="B287">
        <v>1113.6007</v>
      </c>
      <c r="C287">
        <v>19626</v>
      </c>
      <c r="D287">
        <v>1575.2</v>
      </c>
      <c r="E287">
        <v>5679</v>
      </c>
      <c r="F287">
        <v>3.8</v>
      </c>
      <c r="G287">
        <v>5.67E-2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R251"/>
  <sheetViews>
    <sheetView workbookViewId="0"/>
  </sheetViews>
  <sheetFormatPr defaultRowHeight="15" x14ac:dyDescent="0.25"/>
  <cols>
    <col min="1" max="1" width="9.140625" style="47"/>
    <col min="16" max="16" width="9.140625" style="6"/>
  </cols>
  <sheetData>
    <row r="1" spans="1:18" s="50" customFormat="1" x14ac:dyDescent="0.25">
      <c r="A1" s="49" t="s">
        <v>17</v>
      </c>
      <c r="P1" s="51"/>
    </row>
    <row r="2" spans="1:18" s="50" customFormat="1" x14ac:dyDescent="0.25">
      <c r="A2" s="49" t="s">
        <v>18</v>
      </c>
      <c r="P2" s="51"/>
      <c r="R2" s="52"/>
    </row>
    <row r="3" spans="1:18" s="50" customFormat="1" x14ac:dyDescent="0.25">
      <c r="A3" s="49" t="s">
        <v>19</v>
      </c>
      <c r="P3" s="51"/>
    </row>
    <row r="4" spans="1:18" s="50" customFormat="1" x14ac:dyDescent="0.25">
      <c r="A4" s="49" t="s">
        <v>20</v>
      </c>
      <c r="I4" s="54" t="s">
        <v>1315</v>
      </c>
      <c r="P4" s="51"/>
    </row>
    <row r="5" spans="1:18" s="50" customFormat="1" x14ac:dyDescent="0.25">
      <c r="A5" s="49" t="s">
        <v>21</v>
      </c>
      <c r="P5" s="51"/>
    </row>
    <row r="6" spans="1:18" s="50" customFormat="1" x14ac:dyDescent="0.25">
      <c r="A6" s="49" t="s">
        <v>22</v>
      </c>
      <c r="P6" s="51"/>
    </row>
    <row r="7" spans="1:18" s="50" customFormat="1" x14ac:dyDescent="0.25">
      <c r="A7" s="49" t="s">
        <v>23</v>
      </c>
      <c r="P7" s="51"/>
    </row>
    <row r="8" spans="1:18" s="50" customFormat="1" x14ac:dyDescent="0.25">
      <c r="A8" s="49" t="s">
        <v>24</v>
      </c>
      <c r="P8" s="51"/>
    </row>
    <row r="9" spans="1:18" s="50" customFormat="1" x14ac:dyDescent="0.25">
      <c r="A9" s="49" t="s">
        <v>25</v>
      </c>
      <c r="I9" s="55" t="s">
        <v>1316</v>
      </c>
      <c r="N9" s="53"/>
      <c r="O9" s="53"/>
      <c r="P9" s="51"/>
    </row>
    <row r="10" spans="1:18" s="50" customFormat="1" x14ac:dyDescent="0.25">
      <c r="A10" s="49" t="s">
        <v>26</v>
      </c>
      <c r="N10" s="53"/>
      <c r="O10" s="53"/>
      <c r="P10" s="51"/>
    </row>
    <row r="11" spans="1:18" s="50" customFormat="1" x14ac:dyDescent="0.25">
      <c r="A11" s="49" t="s">
        <v>27</v>
      </c>
      <c r="P11" s="51"/>
    </row>
    <row r="12" spans="1:18" s="50" customFormat="1" x14ac:dyDescent="0.25">
      <c r="A12" s="49" t="s">
        <v>28</v>
      </c>
      <c r="P12" s="51"/>
    </row>
    <row r="13" spans="1:18" s="50" customFormat="1" x14ac:dyDescent="0.25">
      <c r="A13" s="49" t="s">
        <v>29</v>
      </c>
      <c r="H13" s="58"/>
      <c r="I13" s="58"/>
      <c r="J13" s="58"/>
      <c r="K13" s="58"/>
      <c r="L13" s="58"/>
      <c r="M13" s="58"/>
      <c r="N13" s="58"/>
      <c r="O13" s="58"/>
      <c r="P13" s="59"/>
      <c r="Q13" s="58"/>
      <c r="R13" s="58"/>
    </row>
    <row r="14" spans="1:18" s="50" customFormat="1" x14ac:dyDescent="0.25">
      <c r="A14" s="49" t="s">
        <v>30</v>
      </c>
      <c r="H14" s="58"/>
      <c r="I14" s="60" t="s">
        <v>1313</v>
      </c>
      <c r="J14" s="58"/>
      <c r="K14" s="58"/>
      <c r="L14" s="58"/>
      <c r="M14" s="58"/>
      <c r="N14" s="58"/>
      <c r="O14" s="58"/>
      <c r="P14" s="59"/>
      <c r="Q14" s="58"/>
      <c r="R14" s="58"/>
    </row>
    <row r="15" spans="1:18" s="50" customFormat="1" x14ac:dyDescent="0.25">
      <c r="A15" s="49" t="s">
        <v>31</v>
      </c>
      <c r="H15" s="58"/>
      <c r="I15" s="60" t="s">
        <v>1314</v>
      </c>
      <c r="J15" s="58"/>
      <c r="K15" s="58"/>
      <c r="L15" s="58"/>
      <c r="M15" s="58"/>
      <c r="N15" s="64" t="s">
        <v>1312</v>
      </c>
      <c r="O15" s="62"/>
      <c r="P15" s="63"/>
      <c r="Q15" s="62"/>
      <c r="R15" s="58"/>
    </row>
    <row r="16" spans="1:18" s="58" customFormat="1" x14ac:dyDescent="0.25">
      <c r="A16" s="61" t="s">
        <v>32</v>
      </c>
      <c r="I16" s="62"/>
      <c r="P16" s="59"/>
    </row>
    <row r="17" spans="1:1" customFormat="1" x14ac:dyDescent="0.25">
      <c r="A17" s="47" t="s">
        <v>33</v>
      </c>
    </row>
    <row r="18" spans="1:1" customFormat="1" x14ac:dyDescent="0.25">
      <c r="A18" s="47" t="s">
        <v>34</v>
      </c>
    </row>
    <row r="19" spans="1:1" customFormat="1" x14ac:dyDescent="0.25">
      <c r="A19" s="47" t="s">
        <v>35</v>
      </c>
    </row>
    <row r="20" spans="1:1" customFormat="1" x14ac:dyDescent="0.25">
      <c r="A20" s="47" t="s">
        <v>36</v>
      </c>
    </row>
    <row r="21" spans="1:1" customFormat="1" x14ac:dyDescent="0.25">
      <c r="A21" s="47" t="s">
        <v>37</v>
      </c>
    </row>
    <row r="22" spans="1:1" customFormat="1" x14ac:dyDescent="0.25">
      <c r="A22" s="47" t="s">
        <v>38</v>
      </c>
    </row>
    <row r="23" spans="1:1" customFormat="1" x14ac:dyDescent="0.25">
      <c r="A23" s="47" t="s">
        <v>39</v>
      </c>
    </row>
    <row r="24" spans="1:1" customFormat="1" x14ac:dyDescent="0.25">
      <c r="A24" s="47" t="s">
        <v>40</v>
      </c>
    </row>
    <row r="25" spans="1:1" customFormat="1" x14ac:dyDescent="0.25">
      <c r="A25" s="47" t="s">
        <v>41</v>
      </c>
    </row>
    <row r="26" spans="1:1" customFormat="1" x14ac:dyDescent="0.25">
      <c r="A26" s="47" t="s">
        <v>42</v>
      </c>
    </row>
    <row r="27" spans="1:1" customFormat="1" x14ac:dyDescent="0.25">
      <c r="A27" s="47" t="s">
        <v>43</v>
      </c>
    </row>
    <row r="28" spans="1:1" customFormat="1" x14ac:dyDescent="0.25">
      <c r="A28" s="47" t="s">
        <v>44</v>
      </c>
    </row>
    <row r="29" spans="1:1" customFormat="1" x14ac:dyDescent="0.25">
      <c r="A29" s="47" t="s">
        <v>45</v>
      </c>
    </row>
    <row r="30" spans="1:1" customFormat="1" x14ac:dyDescent="0.25">
      <c r="A30" s="47" t="s">
        <v>46</v>
      </c>
    </row>
    <row r="31" spans="1:1" customFormat="1" x14ac:dyDescent="0.25">
      <c r="A31" s="47" t="s">
        <v>47</v>
      </c>
    </row>
    <row r="32" spans="1:1" customFormat="1" x14ac:dyDescent="0.25">
      <c r="A32" s="47" t="s">
        <v>48</v>
      </c>
    </row>
    <row r="33" spans="1:1" customFormat="1" x14ac:dyDescent="0.25">
      <c r="A33" s="47" t="s">
        <v>49</v>
      </c>
    </row>
    <row r="34" spans="1:1" customFormat="1" x14ac:dyDescent="0.25">
      <c r="A34" s="47" t="s">
        <v>50</v>
      </c>
    </row>
    <row r="35" spans="1:1" customFormat="1" x14ac:dyDescent="0.25">
      <c r="A35" s="47" t="s">
        <v>51</v>
      </c>
    </row>
    <row r="36" spans="1:1" customFormat="1" x14ac:dyDescent="0.25">
      <c r="A36" s="47" t="s">
        <v>52</v>
      </c>
    </row>
    <row r="37" spans="1:1" customFormat="1" x14ac:dyDescent="0.25">
      <c r="A37" s="47" t="s">
        <v>53</v>
      </c>
    </row>
    <row r="38" spans="1:1" customFormat="1" x14ac:dyDescent="0.25">
      <c r="A38" s="47" t="s">
        <v>54</v>
      </c>
    </row>
    <row r="39" spans="1:1" customFormat="1" x14ac:dyDescent="0.25">
      <c r="A39" s="47" t="s">
        <v>55</v>
      </c>
    </row>
    <row r="40" spans="1:1" customFormat="1" x14ac:dyDescent="0.25">
      <c r="A40" s="47" t="s">
        <v>56</v>
      </c>
    </row>
    <row r="41" spans="1:1" customFormat="1" x14ac:dyDescent="0.25">
      <c r="A41" s="47" t="s">
        <v>57</v>
      </c>
    </row>
    <row r="42" spans="1:1" customFormat="1" x14ac:dyDescent="0.25">
      <c r="A42" s="47" t="s">
        <v>58</v>
      </c>
    </row>
    <row r="43" spans="1:1" customFormat="1" x14ac:dyDescent="0.25">
      <c r="A43" s="47" t="s">
        <v>59</v>
      </c>
    </row>
    <row r="44" spans="1:1" customFormat="1" x14ac:dyDescent="0.25">
      <c r="A44" s="47" t="s">
        <v>60</v>
      </c>
    </row>
    <row r="45" spans="1:1" customFormat="1" x14ac:dyDescent="0.25">
      <c r="A45" s="47" t="s">
        <v>61</v>
      </c>
    </row>
    <row r="46" spans="1:1" customFormat="1" x14ac:dyDescent="0.25">
      <c r="A46" s="47" t="s">
        <v>62</v>
      </c>
    </row>
    <row r="47" spans="1:1" customFormat="1" x14ac:dyDescent="0.25">
      <c r="A47" s="47" t="s">
        <v>63</v>
      </c>
    </row>
    <row r="48" spans="1:1" customFormat="1" x14ac:dyDescent="0.25">
      <c r="A48" s="47" t="s">
        <v>64</v>
      </c>
    </row>
    <row r="49" spans="1:1" customFormat="1" x14ac:dyDescent="0.25">
      <c r="A49" s="47" t="s">
        <v>16</v>
      </c>
    </row>
    <row r="50" spans="1:1" customFormat="1" x14ac:dyDescent="0.25">
      <c r="A50" s="47" t="s">
        <v>65</v>
      </c>
    </row>
    <row r="51" spans="1:1" customFormat="1" x14ac:dyDescent="0.25">
      <c r="A51" s="47" t="s">
        <v>66</v>
      </c>
    </row>
    <row r="52" spans="1:1" customFormat="1" x14ac:dyDescent="0.25">
      <c r="A52" s="47" t="s">
        <v>67</v>
      </c>
    </row>
    <row r="53" spans="1:1" customFormat="1" x14ac:dyDescent="0.25">
      <c r="A53" s="47" t="s">
        <v>68</v>
      </c>
    </row>
    <row r="54" spans="1:1" customFormat="1" x14ac:dyDescent="0.25">
      <c r="A54" s="47" t="s">
        <v>69</v>
      </c>
    </row>
    <row r="55" spans="1:1" customFormat="1" x14ac:dyDescent="0.25">
      <c r="A55" s="47" t="s">
        <v>32</v>
      </c>
    </row>
    <row r="56" spans="1:1" customFormat="1" x14ac:dyDescent="0.25">
      <c r="A56" s="47" t="s">
        <v>70</v>
      </c>
    </row>
    <row r="57" spans="1:1" customFormat="1" x14ac:dyDescent="0.25">
      <c r="A57" s="47" t="s">
        <v>71</v>
      </c>
    </row>
    <row r="58" spans="1:1" customFormat="1" x14ac:dyDescent="0.25">
      <c r="A58" s="47" t="s">
        <v>72</v>
      </c>
    </row>
    <row r="59" spans="1:1" customFormat="1" x14ac:dyDescent="0.25">
      <c r="A59" s="47" t="s">
        <v>73</v>
      </c>
    </row>
    <row r="60" spans="1:1" customFormat="1" x14ac:dyDescent="0.25">
      <c r="A60" s="47" t="s">
        <v>74</v>
      </c>
    </row>
    <row r="61" spans="1:1" customFormat="1" x14ac:dyDescent="0.25">
      <c r="A61" s="47" t="s">
        <v>75</v>
      </c>
    </row>
    <row r="62" spans="1:1" customFormat="1" x14ac:dyDescent="0.25">
      <c r="A62" s="47" t="s">
        <v>76</v>
      </c>
    </row>
    <row r="63" spans="1:1" customFormat="1" x14ac:dyDescent="0.25">
      <c r="A63" s="47" t="s">
        <v>77</v>
      </c>
    </row>
    <row r="64" spans="1:1" customFormat="1" x14ac:dyDescent="0.25">
      <c r="A64" s="47" t="s">
        <v>78</v>
      </c>
    </row>
    <row r="65" spans="1:1" customFormat="1" x14ac:dyDescent="0.25">
      <c r="A65" s="47" t="s">
        <v>79</v>
      </c>
    </row>
    <row r="66" spans="1:1" customFormat="1" x14ac:dyDescent="0.25">
      <c r="A66" s="47" t="s">
        <v>80</v>
      </c>
    </row>
    <row r="67" spans="1:1" customFormat="1" x14ac:dyDescent="0.25">
      <c r="A67" s="47" t="s">
        <v>81</v>
      </c>
    </row>
    <row r="68" spans="1:1" customFormat="1" x14ac:dyDescent="0.25">
      <c r="A68" s="47" t="s">
        <v>82</v>
      </c>
    </row>
    <row r="69" spans="1:1" customFormat="1" x14ac:dyDescent="0.25">
      <c r="A69" s="47" t="s">
        <v>83</v>
      </c>
    </row>
    <row r="70" spans="1:1" customFormat="1" x14ac:dyDescent="0.25">
      <c r="A70" s="47" t="s">
        <v>84</v>
      </c>
    </row>
    <row r="71" spans="1:1" customFormat="1" x14ac:dyDescent="0.25">
      <c r="A71" s="47" t="s">
        <v>85</v>
      </c>
    </row>
    <row r="72" spans="1:1" customFormat="1" x14ac:dyDescent="0.25">
      <c r="A72" s="47" t="s">
        <v>86</v>
      </c>
    </row>
    <row r="73" spans="1:1" customFormat="1" x14ac:dyDescent="0.25">
      <c r="A73" s="47" t="s">
        <v>87</v>
      </c>
    </row>
    <row r="74" spans="1:1" customFormat="1" x14ac:dyDescent="0.25">
      <c r="A74" s="47" t="s">
        <v>88</v>
      </c>
    </row>
    <row r="75" spans="1:1" customFormat="1" x14ac:dyDescent="0.25">
      <c r="A75" s="47" t="s">
        <v>89</v>
      </c>
    </row>
    <row r="76" spans="1:1" customFormat="1" x14ac:dyDescent="0.25">
      <c r="A76" s="47" t="s">
        <v>90</v>
      </c>
    </row>
    <row r="77" spans="1:1" customFormat="1" x14ac:dyDescent="0.25">
      <c r="A77" s="47" t="s">
        <v>91</v>
      </c>
    </row>
    <row r="78" spans="1:1" customFormat="1" x14ac:dyDescent="0.25">
      <c r="A78" s="47" t="s">
        <v>92</v>
      </c>
    </row>
    <row r="79" spans="1:1" customFormat="1" x14ac:dyDescent="0.25">
      <c r="A79" s="47" t="s">
        <v>93</v>
      </c>
    </row>
    <row r="80" spans="1:1" customFormat="1" x14ac:dyDescent="0.25">
      <c r="A80" s="47" t="s">
        <v>94</v>
      </c>
    </row>
    <row r="81" spans="1:1" customFormat="1" x14ac:dyDescent="0.25">
      <c r="A81" s="47" t="s">
        <v>95</v>
      </c>
    </row>
    <row r="82" spans="1:1" customFormat="1" x14ac:dyDescent="0.25">
      <c r="A82" s="47" t="s">
        <v>96</v>
      </c>
    </row>
    <row r="83" spans="1:1" customFormat="1" x14ac:dyDescent="0.25">
      <c r="A83" s="47" t="s">
        <v>97</v>
      </c>
    </row>
    <row r="84" spans="1:1" customFormat="1" x14ac:dyDescent="0.25">
      <c r="A84" s="47" t="s">
        <v>98</v>
      </c>
    </row>
    <row r="85" spans="1:1" customFormat="1" x14ac:dyDescent="0.25">
      <c r="A85" s="47" t="s">
        <v>99</v>
      </c>
    </row>
    <row r="86" spans="1:1" customFormat="1" x14ac:dyDescent="0.25">
      <c r="A86" s="47" t="s">
        <v>100</v>
      </c>
    </row>
    <row r="87" spans="1:1" customFormat="1" x14ac:dyDescent="0.25">
      <c r="A87" s="47" t="s">
        <v>101</v>
      </c>
    </row>
    <row r="88" spans="1:1" customFormat="1" x14ac:dyDescent="0.25">
      <c r="A88" s="47" t="s">
        <v>102</v>
      </c>
    </row>
    <row r="89" spans="1:1" customFormat="1" x14ac:dyDescent="0.25">
      <c r="A89" s="47" t="s">
        <v>103</v>
      </c>
    </row>
    <row r="90" spans="1:1" customFormat="1" x14ac:dyDescent="0.25">
      <c r="A90" s="47" t="s">
        <v>104</v>
      </c>
    </row>
    <row r="91" spans="1:1" customFormat="1" x14ac:dyDescent="0.25">
      <c r="A91" s="47" t="s">
        <v>105</v>
      </c>
    </row>
    <row r="92" spans="1:1" customFormat="1" x14ac:dyDescent="0.25">
      <c r="A92" s="47" t="s">
        <v>106</v>
      </c>
    </row>
    <row r="93" spans="1:1" customFormat="1" x14ac:dyDescent="0.25">
      <c r="A93" s="47" t="s">
        <v>107</v>
      </c>
    </row>
    <row r="94" spans="1:1" customFormat="1" x14ac:dyDescent="0.25">
      <c r="A94" s="47" t="s">
        <v>108</v>
      </c>
    </row>
    <row r="95" spans="1:1" customFormat="1" x14ac:dyDescent="0.25">
      <c r="A95" s="47" t="s">
        <v>109</v>
      </c>
    </row>
    <row r="96" spans="1:1" customFormat="1" x14ac:dyDescent="0.25">
      <c r="A96" s="47" t="s">
        <v>110</v>
      </c>
    </row>
    <row r="97" spans="1:1" customFormat="1" x14ac:dyDescent="0.25">
      <c r="A97" s="47" t="s">
        <v>111</v>
      </c>
    </row>
    <row r="98" spans="1:1" customFormat="1" x14ac:dyDescent="0.25">
      <c r="A98" s="47" t="s">
        <v>112</v>
      </c>
    </row>
    <row r="99" spans="1:1" customFormat="1" x14ac:dyDescent="0.25">
      <c r="A99" s="47" t="s">
        <v>113</v>
      </c>
    </row>
    <row r="100" spans="1:1" customFormat="1" x14ac:dyDescent="0.25">
      <c r="A100" s="47" t="s">
        <v>114</v>
      </c>
    </row>
    <row r="101" spans="1:1" customFormat="1" x14ac:dyDescent="0.25">
      <c r="A101" s="47" t="s">
        <v>115</v>
      </c>
    </row>
    <row r="102" spans="1:1" customFormat="1" x14ac:dyDescent="0.25">
      <c r="A102" s="47" t="s">
        <v>116</v>
      </c>
    </row>
    <row r="103" spans="1:1" customFormat="1" x14ac:dyDescent="0.25">
      <c r="A103" s="47" t="s">
        <v>117</v>
      </c>
    </row>
    <row r="104" spans="1:1" customFormat="1" x14ac:dyDescent="0.25">
      <c r="A104" s="47" t="s">
        <v>118</v>
      </c>
    </row>
    <row r="105" spans="1:1" customFormat="1" x14ac:dyDescent="0.25">
      <c r="A105" s="47" t="s">
        <v>119</v>
      </c>
    </row>
    <row r="106" spans="1:1" customFormat="1" x14ac:dyDescent="0.25">
      <c r="A106" s="47" t="s">
        <v>120</v>
      </c>
    </row>
    <row r="107" spans="1:1" customFormat="1" x14ac:dyDescent="0.25">
      <c r="A107" s="47" t="s">
        <v>121</v>
      </c>
    </row>
    <row r="108" spans="1:1" customFormat="1" x14ac:dyDescent="0.25">
      <c r="A108" s="47" t="s">
        <v>122</v>
      </c>
    </row>
    <row r="109" spans="1:1" customFormat="1" x14ac:dyDescent="0.25">
      <c r="A109" s="47" t="s">
        <v>123</v>
      </c>
    </row>
    <row r="110" spans="1:1" customFormat="1" x14ac:dyDescent="0.25">
      <c r="A110" s="47" t="s">
        <v>124</v>
      </c>
    </row>
    <row r="111" spans="1:1" customFormat="1" x14ac:dyDescent="0.25">
      <c r="A111" s="47" t="s">
        <v>125</v>
      </c>
    </row>
    <row r="112" spans="1:1" customFormat="1" x14ac:dyDescent="0.25">
      <c r="A112" s="47" t="s">
        <v>126</v>
      </c>
    </row>
    <row r="113" spans="1:1" customFormat="1" x14ac:dyDescent="0.25">
      <c r="A113" s="47" t="s">
        <v>127</v>
      </c>
    </row>
    <row r="114" spans="1:1" customFormat="1" x14ac:dyDescent="0.25">
      <c r="A114" s="47" t="s">
        <v>128</v>
      </c>
    </row>
    <row r="115" spans="1:1" customFormat="1" x14ac:dyDescent="0.25">
      <c r="A115" s="47" t="s">
        <v>129</v>
      </c>
    </row>
    <row r="116" spans="1:1" customFormat="1" x14ac:dyDescent="0.25">
      <c r="A116" s="47" t="s">
        <v>130</v>
      </c>
    </row>
    <row r="117" spans="1:1" customFormat="1" x14ac:dyDescent="0.25">
      <c r="A117" s="47" t="s">
        <v>131</v>
      </c>
    </row>
    <row r="118" spans="1:1" customFormat="1" x14ac:dyDescent="0.25">
      <c r="A118" s="47" t="s">
        <v>132</v>
      </c>
    </row>
    <row r="119" spans="1:1" customFormat="1" x14ac:dyDescent="0.25">
      <c r="A119" s="47" t="s">
        <v>16</v>
      </c>
    </row>
    <row r="120" spans="1:1" customFormat="1" x14ac:dyDescent="0.25">
      <c r="A120" s="47" t="s">
        <v>65</v>
      </c>
    </row>
    <row r="121" spans="1:1" customFormat="1" x14ac:dyDescent="0.25">
      <c r="A121" s="47" t="s">
        <v>133</v>
      </c>
    </row>
    <row r="122" spans="1:1" customFormat="1" x14ac:dyDescent="0.25">
      <c r="A122" s="47" t="s">
        <v>67</v>
      </c>
    </row>
    <row r="123" spans="1:1" customFormat="1" x14ac:dyDescent="0.25">
      <c r="A123" s="47" t="s">
        <v>68</v>
      </c>
    </row>
    <row r="124" spans="1:1" customFormat="1" x14ac:dyDescent="0.25">
      <c r="A124" s="47" t="s">
        <v>69</v>
      </c>
    </row>
    <row r="125" spans="1:1" customFormat="1" x14ac:dyDescent="0.25">
      <c r="A125" s="47" t="s">
        <v>32</v>
      </c>
    </row>
    <row r="126" spans="1:1" customFormat="1" x14ac:dyDescent="0.25">
      <c r="A126" s="47" t="s">
        <v>134</v>
      </c>
    </row>
    <row r="127" spans="1:1" customFormat="1" x14ac:dyDescent="0.25">
      <c r="A127" s="47" t="s">
        <v>135</v>
      </c>
    </row>
    <row r="128" spans="1:1" customFormat="1" x14ac:dyDescent="0.25">
      <c r="A128" s="47" t="s">
        <v>136</v>
      </c>
    </row>
    <row r="129" spans="1:1" customFormat="1" x14ac:dyDescent="0.25">
      <c r="A129" s="47" t="s">
        <v>137</v>
      </c>
    </row>
    <row r="130" spans="1:1" customFormat="1" x14ac:dyDescent="0.25">
      <c r="A130" s="47" t="s">
        <v>138</v>
      </c>
    </row>
    <row r="131" spans="1:1" customFormat="1" x14ac:dyDescent="0.25">
      <c r="A131" s="47" t="s">
        <v>139</v>
      </c>
    </row>
    <row r="132" spans="1:1" customFormat="1" x14ac:dyDescent="0.25">
      <c r="A132" s="47" t="s">
        <v>140</v>
      </c>
    </row>
    <row r="133" spans="1:1" customFormat="1" x14ac:dyDescent="0.25">
      <c r="A133" s="47" t="s">
        <v>141</v>
      </c>
    </row>
    <row r="134" spans="1:1" customFormat="1" x14ac:dyDescent="0.25">
      <c r="A134" s="47" t="s">
        <v>142</v>
      </c>
    </row>
    <row r="135" spans="1:1" customFormat="1" x14ac:dyDescent="0.25">
      <c r="A135" s="47" t="s">
        <v>143</v>
      </c>
    </row>
    <row r="136" spans="1:1" customFormat="1" x14ac:dyDescent="0.25">
      <c r="A136" s="47" t="s">
        <v>144</v>
      </c>
    </row>
    <row r="137" spans="1:1" customFormat="1" x14ac:dyDescent="0.25">
      <c r="A137" s="47" t="s">
        <v>145</v>
      </c>
    </row>
    <row r="138" spans="1:1" customFormat="1" x14ac:dyDescent="0.25">
      <c r="A138" s="47" t="s">
        <v>146</v>
      </c>
    </row>
    <row r="139" spans="1:1" customFormat="1" x14ac:dyDescent="0.25">
      <c r="A139" s="47" t="s">
        <v>147</v>
      </c>
    </row>
    <row r="140" spans="1:1" customFormat="1" x14ac:dyDescent="0.25">
      <c r="A140" s="47" t="s">
        <v>148</v>
      </c>
    </row>
    <row r="141" spans="1:1" customFormat="1" x14ac:dyDescent="0.25">
      <c r="A141" s="47" t="s">
        <v>149</v>
      </c>
    </row>
    <row r="142" spans="1:1" customFormat="1" x14ac:dyDescent="0.25">
      <c r="A142" s="47" t="s">
        <v>150</v>
      </c>
    </row>
    <row r="143" spans="1:1" customFormat="1" x14ac:dyDescent="0.25">
      <c r="A143" s="47" t="s">
        <v>151</v>
      </c>
    </row>
    <row r="144" spans="1:1" customFormat="1" x14ac:dyDescent="0.25">
      <c r="A144" s="47" t="s">
        <v>152</v>
      </c>
    </row>
    <row r="145" spans="1:1" customFormat="1" x14ac:dyDescent="0.25">
      <c r="A145" s="47" t="s">
        <v>153</v>
      </c>
    </row>
    <row r="146" spans="1:1" customFormat="1" x14ac:dyDescent="0.25">
      <c r="A146" s="47" t="s">
        <v>154</v>
      </c>
    </row>
    <row r="147" spans="1:1" customFormat="1" x14ac:dyDescent="0.25">
      <c r="A147" s="47" t="s">
        <v>155</v>
      </c>
    </row>
    <row r="148" spans="1:1" customFormat="1" x14ac:dyDescent="0.25">
      <c r="A148" s="47" t="s">
        <v>156</v>
      </c>
    </row>
    <row r="149" spans="1:1" customFormat="1" x14ac:dyDescent="0.25">
      <c r="A149" s="47" t="s">
        <v>157</v>
      </c>
    </row>
    <row r="150" spans="1:1" customFormat="1" x14ac:dyDescent="0.25">
      <c r="A150" s="47" t="s">
        <v>158</v>
      </c>
    </row>
    <row r="151" spans="1:1" customFormat="1" x14ac:dyDescent="0.25">
      <c r="A151" s="47" t="s">
        <v>159</v>
      </c>
    </row>
    <row r="152" spans="1:1" customFormat="1" x14ac:dyDescent="0.25">
      <c r="A152" s="47" t="s">
        <v>160</v>
      </c>
    </row>
    <row r="153" spans="1:1" customFormat="1" x14ac:dyDescent="0.25">
      <c r="A153" s="47" t="s">
        <v>161</v>
      </c>
    </row>
    <row r="154" spans="1:1" customFormat="1" x14ac:dyDescent="0.25">
      <c r="A154" s="47" t="s">
        <v>162</v>
      </c>
    </row>
    <row r="155" spans="1:1" customFormat="1" x14ac:dyDescent="0.25">
      <c r="A155" s="47" t="s">
        <v>163</v>
      </c>
    </row>
    <row r="156" spans="1:1" customFormat="1" x14ac:dyDescent="0.25">
      <c r="A156" s="47" t="s">
        <v>164</v>
      </c>
    </row>
    <row r="157" spans="1:1" customFormat="1" x14ac:dyDescent="0.25">
      <c r="A157" s="47" t="s">
        <v>165</v>
      </c>
    </row>
    <row r="158" spans="1:1" customFormat="1" x14ac:dyDescent="0.25">
      <c r="A158" s="47" t="s">
        <v>166</v>
      </c>
    </row>
    <row r="159" spans="1:1" customFormat="1" x14ac:dyDescent="0.25">
      <c r="A159" s="47" t="s">
        <v>167</v>
      </c>
    </row>
    <row r="160" spans="1:1" customFormat="1" x14ac:dyDescent="0.25">
      <c r="A160" s="47" t="s">
        <v>168</v>
      </c>
    </row>
    <row r="161" spans="1:1" customFormat="1" x14ac:dyDescent="0.25">
      <c r="A161" s="47" t="s">
        <v>169</v>
      </c>
    </row>
    <row r="162" spans="1:1" customFormat="1" x14ac:dyDescent="0.25">
      <c r="A162" s="47" t="s">
        <v>170</v>
      </c>
    </row>
    <row r="163" spans="1:1" customFormat="1" x14ac:dyDescent="0.25">
      <c r="A163" s="47" t="s">
        <v>171</v>
      </c>
    </row>
    <row r="164" spans="1:1" customFormat="1" x14ac:dyDescent="0.25">
      <c r="A164" s="47" t="s">
        <v>172</v>
      </c>
    </row>
    <row r="165" spans="1:1" customFormat="1" x14ac:dyDescent="0.25">
      <c r="A165" s="47" t="s">
        <v>173</v>
      </c>
    </row>
    <row r="166" spans="1:1" customFormat="1" x14ac:dyDescent="0.25">
      <c r="A166" s="47" t="s">
        <v>174</v>
      </c>
    </row>
    <row r="167" spans="1:1" customFormat="1" x14ac:dyDescent="0.25">
      <c r="A167" s="47" t="s">
        <v>175</v>
      </c>
    </row>
    <row r="168" spans="1:1" customFormat="1" x14ac:dyDescent="0.25">
      <c r="A168" s="47" t="s">
        <v>176</v>
      </c>
    </row>
    <row r="169" spans="1:1" customFormat="1" x14ac:dyDescent="0.25">
      <c r="A169" s="47" t="s">
        <v>177</v>
      </c>
    </row>
    <row r="170" spans="1:1" customFormat="1" x14ac:dyDescent="0.25">
      <c r="A170" s="47" t="s">
        <v>178</v>
      </c>
    </row>
    <row r="171" spans="1:1" customFormat="1" x14ac:dyDescent="0.25">
      <c r="A171" s="47" t="s">
        <v>179</v>
      </c>
    </row>
    <row r="172" spans="1:1" customFormat="1" x14ac:dyDescent="0.25">
      <c r="A172" s="47" t="s">
        <v>180</v>
      </c>
    </row>
    <row r="173" spans="1:1" customFormat="1" x14ac:dyDescent="0.25">
      <c r="A173" s="47" t="s">
        <v>181</v>
      </c>
    </row>
    <row r="174" spans="1:1" customFormat="1" x14ac:dyDescent="0.25">
      <c r="A174" s="47" t="s">
        <v>182</v>
      </c>
    </row>
    <row r="175" spans="1:1" customFormat="1" x14ac:dyDescent="0.25">
      <c r="A175" s="47" t="s">
        <v>183</v>
      </c>
    </row>
    <row r="176" spans="1:1" customFormat="1" x14ac:dyDescent="0.25">
      <c r="A176" s="47" t="s">
        <v>184</v>
      </c>
    </row>
    <row r="177" spans="1:1" customFormat="1" x14ac:dyDescent="0.25">
      <c r="A177" s="47" t="s">
        <v>185</v>
      </c>
    </row>
    <row r="178" spans="1:1" customFormat="1" x14ac:dyDescent="0.25">
      <c r="A178" s="47" t="s">
        <v>186</v>
      </c>
    </row>
    <row r="179" spans="1:1" customFormat="1" x14ac:dyDescent="0.25">
      <c r="A179" s="47" t="s">
        <v>187</v>
      </c>
    </row>
    <row r="180" spans="1:1" customFormat="1" x14ac:dyDescent="0.25">
      <c r="A180" s="47" t="s">
        <v>188</v>
      </c>
    </row>
    <row r="181" spans="1:1" customFormat="1" x14ac:dyDescent="0.25">
      <c r="A181" s="47" t="s">
        <v>189</v>
      </c>
    </row>
    <row r="182" spans="1:1" customFormat="1" x14ac:dyDescent="0.25">
      <c r="A182" s="47" t="s">
        <v>190</v>
      </c>
    </row>
    <row r="183" spans="1:1" customFormat="1" x14ac:dyDescent="0.25">
      <c r="A183" s="47" t="s">
        <v>191</v>
      </c>
    </row>
    <row r="184" spans="1:1" customFormat="1" x14ac:dyDescent="0.25">
      <c r="A184" s="47" t="s">
        <v>192</v>
      </c>
    </row>
    <row r="185" spans="1:1" customFormat="1" x14ac:dyDescent="0.25">
      <c r="A185" s="47" t="s">
        <v>193</v>
      </c>
    </row>
    <row r="186" spans="1:1" customFormat="1" x14ac:dyDescent="0.25">
      <c r="A186" s="47" t="s">
        <v>194</v>
      </c>
    </row>
    <row r="187" spans="1:1" customFormat="1" x14ac:dyDescent="0.25">
      <c r="A187" s="47" t="s">
        <v>195</v>
      </c>
    </row>
    <row r="188" spans="1:1" customFormat="1" x14ac:dyDescent="0.25">
      <c r="A188" s="47" t="s">
        <v>196</v>
      </c>
    </row>
    <row r="189" spans="1:1" customFormat="1" x14ac:dyDescent="0.25">
      <c r="A189" s="47" t="s">
        <v>16</v>
      </c>
    </row>
    <row r="190" spans="1:1" customFormat="1" x14ac:dyDescent="0.25">
      <c r="A190" s="47" t="s">
        <v>65</v>
      </c>
    </row>
    <row r="191" spans="1:1" customFormat="1" x14ac:dyDescent="0.25">
      <c r="A191" s="47" t="s">
        <v>197</v>
      </c>
    </row>
    <row r="192" spans="1:1" customFormat="1" x14ac:dyDescent="0.25">
      <c r="A192" s="47" t="s">
        <v>67</v>
      </c>
    </row>
    <row r="193" spans="1:1" customFormat="1" x14ac:dyDescent="0.25">
      <c r="A193" s="47" t="s">
        <v>68</v>
      </c>
    </row>
    <row r="194" spans="1:1" customFormat="1" x14ac:dyDescent="0.25">
      <c r="A194" s="47" t="s">
        <v>69</v>
      </c>
    </row>
    <row r="195" spans="1:1" customFormat="1" x14ac:dyDescent="0.25">
      <c r="A195" s="47" t="s">
        <v>32</v>
      </c>
    </row>
    <row r="196" spans="1:1" customFormat="1" x14ac:dyDescent="0.25">
      <c r="A196" s="47" t="s">
        <v>198</v>
      </c>
    </row>
    <row r="197" spans="1:1" customFormat="1" x14ac:dyDescent="0.25">
      <c r="A197" s="47" t="s">
        <v>199</v>
      </c>
    </row>
    <row r="198" spans="1:1" customFormat="1" x14ac:dyDescent="0.25">
      <c r="A198" s="47" t="s">
        <v>200</v>
      </c>
    </row>
    <row r="199" spans="1:1" customFormat="1" x14ac:dyDescent="0.25">
      <c r="A199" s="47" t="s">
        <v>201</v>
      </c>
    </row>
    <row r="200" spans="1:1" customFormat="1" x14ac:dyDescent="0.25">
      <c r="A200" s="47" t="s">
        <v>202</v>
      </c>
    </row>
    <row r="201" spans="1:1" customFormat="1" x14ac:dyDescent="0.25">
      <c r="A201" s="47" t="s">
        <v>203</v>
      </c>
    </row>
    <row r="202" spans="1:1" customFormat="1" x14ac:dyDescent="0.25">
      <c r="A202" s="47" t="s">
        <v>204</v>
      </c>
    </row>
    <row r="203" spans="1:1" customFormat="1" x14ac:dyDescent="0.25">
      <c r="A203" s="47" t="s">
        <v>205</v>
      </c>
    </row>
    <row r="204" spans="1:1" customFormat="1" x14ac:dyDescent="0.25">
      <c r="A204" s="47" t="s">
        <v>206</v>
      </c>
    </row>
    <row r="205" spans="1:1" customFormat="1" x14ac:dyDescent="0.25">
      <c r="A205" s="47" t="s">
        <v>207</v>
      </c>
    </row>
    <row r="206" spans="1:1" customFormat="1" x14ac:dyDescent="0.25">
      <c r="A206" s="47" t="s">
        <v>208</v>
      </c>
    </row>
    <row r="207" spans="1:1" customFormat="1" x14ac:dyDescent="0.25">
      <c r="A207" s="47" t="s">
        <v>209</v>
      </c>
    </row>
    <row r="208" spans="1:1" customFormat="1" x14ac:dyDescent="0.25">
      <c r="A208" s="47" t="s">
        <v>210</v>
      </c>
    </row>
    <row r="209" spans="1:1" customFormat="1" x14ac:dyDescent="0.25">
      <c r="A209" s="47" t="s">
        <v>211</v>
      </c>
    </row>
    <row r="210" spans="1:1" customFormat="1" x14ac:dyDescent="0.25">
      <c r="A210" s="47" t="s">
        <v>212</v>
      </c>
    </row>
    <row r="211" spans="1:1" customFormat="1" x14ac:dyDescent="0.25">
      <c r="A211" s="47" t="s">
        <v>213</v>
      </c>
    </row>
    <row r="212" spans="1:1" customFormat="1" x14ac:dyDescent="0.25">
      <c r="A212" s="47" t="s">
        <v>214</v>
      </c>
    </row>
    <row r="213" spans="1:1" customFormat="1" x14ac:dyDescent="0.25">
      <c r="A213" s="47" t="s">
        <v>215</v>
      </c>
    </row>
    <row r="214" spans="1:1" customFormat="1" x14ac:dyDescent="0.25">
      <c r="A214" s="47" t="s">
        <v>216</v>
      </c>
    </row>
    <row r="215" spans="1:1" customFormat="1" x14ac:dyDescent="0.25">
      <c r="A215" s="47" t="s">
        <v>217</v>
      </c>
    </row>
    <row r="216" spans="1:1" customFormat="1" x14ac:dyDescent="0.25">
      <c r="A216" s="47" t="s">
        <v>218</v>
      </c>
    </row>
    <row r="217" spans="1:1" customFormat="1" x14ac:dyDescent="0.25">
      <c r="A217" s="47" t="s">
        <v>219</v>
      </c>
    </row>
    <row r="218" spans="1:1" customFormat="1" x14ac:dyDescent="0.25">
      <c r="A218" s="47" t="s">
        <v>220</v>
      </c>
    </row>
    <row r="219" spans="1:1" customFormat="1" x14ac:dyDescent="0.25">
      <c r="A219" s="47" t="s">
        <v>221</v>
      </c>
    </row>
    <row r="220" spans="1:1" customFormat="1" x14ac:dyDescent="0.25">
      <c r="A220" s="47" t="s">
        <v>222</v>
      </c>
    </row>
    <row r="221" spans="1:1" customFormat="1" x14ac:dyDescent="0.25">
      <c r="A221" s="47" t="s">
        <v>223</v>
      </c>
    </row>
    <row r="222" spans="1:1" customFormat="1" x14ac:dyDescent="0.25">
      <c r="A222" s="47" t="s">
        <v>224</v>
      </c>
    </row>
    <row r="223" spans="1:1" customFormat="1" x14ac:dyDescent="0.25">
      <c r="A223" s="47" t="s">
        <v>225</v>
      </c>
    </row>
    <row r="224" spans="1:1" customFormat="1" x14ac:dyDescent="0.25">
      <c r="A224" s="47" t="s">
        <v>226</v>
      </c>
    </row>
    <row r="225" spans="1:1" customFormat="1" x14ac:dyDescent="0.25">
      <c r="A225" s="47" t="s">
        <v>227</v>
      </c>
    </row>
    <row r="226" spans="1:1" customFormat="1" x14ac:dyDescent="0.25">
      <c r="A226" s="47" t="s">
        <v>228</v>
      </c>
    </row>
    <row r="227" spans="1:1" customFormat="1" x14ac:dyDescent="0.25">
      <c r="A227" s="47" t="s">
        <v>229</v>
      </c>
    </row>
    <row r="228" spans="1:1" customFormat="1" x14ac:dyDescent="0.25">
      <c r="A228" s="47" t="s">
        <v>230</v>
      </c>
    </row>
    <row r="229" spans="1:1" customFormat="1" x14ac:dyDescent="0.25">
      <c r="A229" s="47" t="s">
        <v>231</v>
      </c>
    </row>
    <row r="230" spans="1:1" customFormat="1" x14ac:dyDescent="0.25">
      <c r="A230" s="47" t="s">
        <v>232</v>
      </c>
    </row>
    <row r="231" spans="1:1" customFormat="1" x14ac:dyDescent="0.25">
      <c r="A231" s="47" t="s">
        <v>233</v>
      </c>
    </row>
    <row r="232" spans="1:1" customFormat="1" x14ac:dyDescent="0.25">
      <c r="A232" s="47" t="s">
        <v>234</v>
      </c>
    </row>
    <row r="233" spans="1:1" customFormat="1" x14ac:dyDescent="0.25">
      <c r="A233" s="47" t="s">
        <v>235</v>
      </c>
    </row>
    <row r="234" spans="1:1" customFormat="1" x14ac:dyDescent="0.25">
      <c r="A234" s="47" t="s">
        <v>236</v>
      </c>
    </row>
    <row r="235" spans="1:1" customFormat="1" x14ac:dyDescent="0.25">
      <c r="A235" s="47" t="s">
        <v>237</v>
      </c>
    </row>
    <row r="236" spans="1:1" customFormat="1" x14ac:dyDescent="0.25">
      <c r="A236" s="47" t="s">
        <v>238</v>
      </c>
    </row>
    <row r="237" spans="1:1" customFormat="1" x14ac:dyDescent="0.25">
      <c r="A237" s="47" t="s">
        <v>239</v>
      </c>
    </row>
    <row r="238" spans="1:1" customFormat="1" x14ac:dyDescent="0.25">
      <c r="A238" s="47" t="s">
        <v>240</v>
      </c>
    </row>
    <row r="239" spans="1:1" customFormat="1" x14ac:dyDescent="0.25">
      <c r="A239" s="47" t="s">
        <v>241</v>
      </c>
    </row>
    <row r="240" spans="1:1" customFormat="1" x14ac:dyDescent="0.25">
      <c r="A240" s="47" t="s">
        <v>242</v>
      </c>
    </row>
    <row r="241" spans="1:16" x14ac:dyDescent="0.25">
      <c r="A241" s="47" t="s">
        <v>243</v>
      </c>
      <c r="P241"/>
    </row>
    <row r="242" spans="1:16" x14ac:dyDescent="0.25">
      <c r="A242" s="47" t="s">
        <v>244</v>
      </c>
      <c r="P242"/>
    </row>
    <row r="243" spans="1:16" x14ac:dyDescent="0.25">
      <c r="A243" s="47" t="s">
        <v>245</v>
      </c>
      <c r="P243"/>
    </row>
    <row r="244" spans="1:16" x14ac:dyDescent="0.25">
      <c r="A244" s="47" t="s">
        <v>246</v>
      </c>
      <c r="P244"/>
    </row>
    <row r="245" spans="1:16" x14ac:dyDescent="0.25">
      <c r="A245" s="47" t="s">
        <v>247</v>
      </c>
      <c r="P245"/>
    </row>
    <row r="246" spans="1:16" x14ac:dyDescent="0.25">
      <c r="A246" s="47" t="s">
        <v>248</v>
      </c>
      <c r="P246"/>
    </row>
    <row r="247" spans="1:16" x14ac:dyDescent="0.25">
      <c r="A247" s="47" t="s">
        <v>249</v>
      </c>
      <c r="P247"/>
    </row>
    <row r="248" spans="1:16" x14ac:dyDescent="0.25">
      <c r="A248" s="47" t="s">
        <v>250</v>
      </c>
      <c r="P248"/>
    </row>
    <row r="249" spans="1:16" x14ac:dyDescent="0.25">
      <c r="A249" s="47" t="s">
        <v>251</v>
      </c>
      <c r="P249"/>
    </row>
    <row r="250" spans="1:16" x14ac:dyDescent="0.25">
      <c r="A250" s="47" t="s">
        <v>252</v>
      </c>
      <c r="P250"/>
    </row>
    <row r="251" spans="1:16" x14ac:dyDescent="0.25">
      <c r="A251" s="47" t="s">
        <v>253</v>
      </c>
      <c r="P251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Масс-спектр</vt:lpstr>
      <vt:lpstr>Исходные_данные</vt:lpstr>
      <vt:lpstr>GDA-1985.1</vt:lpstr>
      <vt:lpstr>Example PEG</vt:lpstr>
      <vt:lpstr>Example-VAV</vt:lpstr>
      <vt:lpstr>Shift</vt:lpstr>
      <vt:lpstr>Zoom</vt:lpstr>
    </vt:vector>
  </TitlesOfParts>
  <Company>-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Ганебных</dc:creator>
  <cp:lastModifiedBy>Илья Н. Ганебных (Ganebnykh I.N.)</cp:lastModifiedBy>
  <dcterms:created xsi:type="dcterms:W3CDTF">2020-01-22T17:43:17Z</dcterms:created>
  <dcterms:modified xsi:type="dcterms:W3CDTF">2022-05-26T05:51:02Z</dcterms:modified>
</cp:coreProperties>
</file>